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Buhle\My Application Data\R\LeatherbackNesting\data\"/>
    </mc:Choice>
  </mc:AlternateContent>
  <bookViews>
    <workbookView xWindow="0" yWindow="0" windowWidth="23040" windowHeight="8952" activeTab="1"/>
  </bookViews>
  <sheets>
    <sheet name="Weather" sheetId="11" r:id="rId1"/>
    <sheet name="2007-2020" sheetId="1" r:id="rId2"/>
    <sheet name="Remigration" sheetId="9" r:id="rId3"/>
    <sheet name="Date of First Nest" sheetId="10" r:id="rId4"/>
    <sheet name="Data Dictionary" sheetId="14" r:id="rId5"/>
  </sheets>
  <definedNames>
    <definedName name="_xlnm._FilterDatabase" localSheetId="1" hidden="1">'2007-2020'!$A$1:$AI$3356</definedName>
    <definedName name="_xlnm._FilterDatabase" localSheetId="2" hidden="1">Remigration!$A$1:$V$715</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4506" i="11" l="1"/>
  <c r="R4234" i="11"/>
  <c r="S4234" i="11"/>
  <c r="T4234" i="11"/>
  <c r="U4234" i="11"/>
  <c r="V4234" i="11"/>
  <c r="W4234" i="11"/>
  <c r="X4234" i="11"/>
  <c r="R4235" i="11"/>
  <c r="S4235" i="11"/>
  <c r="T4235" i="11"/>
  <c r="U4235" i="11"/>
  <c r="V4235" i="11"/>
  <c r="W4235" i="11"/>
  <c r="X4235" i="11"/>
  <c r="R4238" i="11"/>
  <c r="S4238" i="11"/>
  <c r="T4238" i="11"/>
  <c r="U4238" i="11"/>
  <c r="V4238" i="11"/>
  <c r="W4238" i="11"/>
  <c r="X4238" i="11"/>
  <c r="R4239" i="11"/>
  <c r="S4239" i="11"/>
  <c r="T4239" i="11"/>
  <c r="U4239" i="11"/>
  <c r="V4239" i="11"/>
  <c r="W4239" i="11"/>
  <c r="X4239" i="11"/>
  <c r="R4240" i="11"/>
  <c r="S4240" i="11"/>
  <c r="T4240" i="11"/>
  <c r="U4240" i="11"/>
  <c r="V4240" i="11"/>
  <c r="W4240" i="11"/>
  <c r="X4240" i="11"/>
  <c r="R4241" i="11"/>
  <c r="S4241" i="11"/>
  <c r="T4241" i="11"/>
  <c r="U4241" i="11"/>
  <c r="V4241" i="11"/>
  <c r="W4241" i="11"/>
  <c r="X4241" i="11"/>
  <c r="R4242" i="11"/>
  <c r="S4242" i="11"/>
  <c r="T4242" i="11"/>
  <c r="U4242" i="11"/>
  <c r="V4242" i="11"/>
  <c r="W4242" i="11"/>
  <c r="X4242" i="11"/>
  <c r="R4243" i="11"/>
  <c r="S4243" i="11"/>
  <c r="T4243" i="11"/>
  <c r="U4243" i="11"/>
  <c r="V4243" i="11"/>
  <c r="W4243" i="11"/>
  <c r="X4243" i="11"/>
  <c r="R4244" i="11"/>
  <c r="S4244" i="11"/>
  <c r="T4244" i="11"/>
  <c r="U4244" i="11"/>
  <c r="V4244" i="11"/>
  <c r="W4244" i="11"/>
  <c r="X4244" i="11"/>
  <c r="R4245" i="11"/>
  <c r="S4245" i="11"/>
  <c r="T4245" i="11"/>
  <c r="U4245" i="11"/>
  <c r="V4245" i="11"/>
  <c r="W4245" i="11"/>
  <c r="X4245" i="11"/>
  <c r="R4247" i="11"/>
  <c r="S4247" i="11"/>
  <c r="T4247" i="11"/>
  <c r="U4247" i="11"/>
  <c r="V4247" i="11"/>
  <c r="W4247" i="11"/>
  <c r="X4247" i="11"/>
  <c r="R4251" i="11"/>
  <c r="S4251" i="11"/>
  <c r="T4251" i="11"/>
  <c r="U4251" i="11"/>
  <c r="V4251" i="11"/>
  <c r="W4251" i="11"/>
  <c r="X4251" i="11"/>
  <c r="R4252" i="11"/>
  <c r="S4252" i="11"/>
  <c r="T4252" i="11"/>
  <c r="U4252" i="11"/>
  <c r="V4252" i="11"/>
  <c r="W4252" i="11"/>
  <c r="X4252" i="11"/>
  <c r="R4254" i="11"/>
  <c r="S4254" i="11"/>
  <c r="T4254" i="11"/>
  <c r="U4254" i="11"/>
  <c r="V4254" i="11"/>
  <c r="W4254" i="11"/>
  <c r="X4254" i="11"/>
  <c r="R4255" i="11"/>
  <c r="S4255" i="11"/>
  <c r="T4255" i="11"/>
  <c r="U4255" i="11"/>
  <c r="V4255" i="11"/>
  <c r="W4255" i="11"/>
  <c r="X4255" i="11"/>
  <c r="R4256" i="11"/>
  <c r="S4256" i="11"/>
  <c r="T4256" i="11"/>
  <c r="U4256" i="11"/>
  <c r="V4256" i="11"/>
  <c r="W4256" i="11"/>
  <c r="X4256" i="11"/>
  <c r="R4257" i="11"/>
  <c r="S4257" i="11"/>
  <c r="T4257" i="11"/>
  <c r="U4257" i="11"/>
  <c r="V4257" i="11"/>
  <c r="W4257" i="11"/>
  <c r="X4257" i="11"/>
  <c r="R4500" i="11"/>
  <c r="S4500" i="11"/>
  <c r="T4500" i="11"/>
  <c r="U4500" i="11"/>
  <c r="V4500" i="11"/>
  <c r="W4500" i="11"/>
  <c r="X4500" i="11"/>
  <c r="R4377" i="11"/>
  <c r="S4377" i="11"/>
  <c r="T4377" i="11"/>
  <c r="U4377" i="11"/>
  <c r="V4377" i="11"/>
  <c r="W4377" i="11"/>
  <c r="X4377" i="11"/>
  <c r="R4378" i="11"/>
  <c r="S4378" i="11"/>
  <c r="T4378" i="11"/>
  <c r="U4378" i="11"/>
  <c r="V4378" i="11"/>
  <c r="W4378" i="11"/>
  <c r="X4378" i="11"/>
  <c r="R4379" i="11"/>
  <c r="S4379" i="11"/>
  <c r="T4379" i="11"/>
  <c r="U4379" i="11"/>
  <c r="V4379" i="11"/>
  <c r="W4379" i="11"/>
  <c r="X4379" i="11"/>
  <c r="R4380" i="11"/>
  <c r="S4380" i="11"/>
  <c r="T4380" i="11"/>
  <c r="U4380" i="11"/>
  <c r="V4380" i="11"/>
  <c r="W4380" i="11"/>
  <c r="X4380" i="11"/>
  <c r="R4381" i="11"/>
  <c r="S4381" i="11"/>
  <c r="T4381" i="11"/>
  <c r="U4381" i="11"/>
  <c r="V4381" i="11"/>
  <c r="W4381" i="11"/>
  <c r="X4381" i="11"/>
  <c r="R4382" i="11"/>
  <c r="S4382" i="11"/>
  <c r="T4382" i="11"/>
  <c r="U4382" i="11"/>
  <c r="V4382" i="11"/>
  <c r="W4382" i="11"/>
  <c r="X4382" i="11"/>
  <c r="R4383" i="11"/>
  <c r="S4383" i="11"/>
  <c r="T4383" i="11"/>
  <c r="U4383" i="11"/>
  <c r="V4383" i="11"/>
  <c r="W4383" i="11"/>
  <c r="X4383" i="11"/>
  <c r="R4384" i="11"/>
  <c r="S4384" i="11"/>
  <c r="T4384" i="11"/>
  <c r="U4384" i="11"/>
  <c r="V4384" i="11"/>
  <c r="W4384" i="11"/>
  <c r="X4384" i="11"/>
  <c r="R4385" i="11"/>
  <c r="S4385" i="11"/>
  <c r="T4385" i="11"/>
  <c r="U4385" i="11"/>
  <c r="V4385" i="11"/>
  <c r="W4385" i="11"/>
  <c r="X4385" i="11"/>
  <c r="R4386" i="11"/>
  <c r="S4386" i="11"/>
  <c r="T4386" i="11"/>
  <c r="U4386" i="11"/>
  <c r="V4386" i="11"/>
  <c r="W4386" i="11"/>
  <c r="X4386" i="11"/>
  <c r="R4387" i="11"/>
  <c r="S4387" i="11"/>
  <c r="T4387" i="11"/>
  <c r="U4387" i="11"/>
  <c r="V4387" i="11"/>
  <c r="W4387" i="11"/>
  <c r="X4387" i="11"/>
  <c r="R4388" i="11"/>
  <c r="S4388" i="11"/>
  <c r="T4388" i="11"/>
  <c r="U4388" i="11"/>
  <c r="V4388" i="11"/>
  <c r="W4388" i="11"/>
  <c r="X4388" i="11"/>
  <c r="R4389" i="11"/>
  <c r="S4389" i="11"/>
  <c r="T4389" i="11"/>
  <c r="U4389" i="11"/>
  <c r="V4389" i="11"/>
  <c r="W4389" i="11"/>
  <c r="X4389" i="11"/>
  <c r="R4390" i="11"/>
  <c r="S4390" i="11"/>
  <c r="T4390" i="11"/>
  <c r="U4390" i="11"/>
  <c r="V4390" i="11"/>
  <c r="W4390" i="11"/>
  <c r="X4390" i="11"/>
  <c r="R4391" i="11"/>
  <c r="S4391" i="11"/>
  <c r="T4391" i="11"/>
  <c r="U4391" i="11"/>
  <c r="V4391" i="11"/>
  <c r="W4391" i="11"/>
  <c r="X4391" i="11"/>
  <c r="R4392" i="11"/>
  <c r="S4392" i="11"/>
  <c r="T4392" i="11"/>
  <c r="U4392" i="11"/>
  <c r="V4392" i="11"/>
  <c r="W4392" i="11"/>
  <c r="X4392" i="11"/>
  <c r="R4393" i="11"/>
  <c r="S4393" i="11"/>
  <c r="T4393" i="11"/>
  <c r="U4393" i="11"/>
  <c r="V4393" i="11"/>
  <c r="W4393" i="11"/>
  <c r="X4393" i="11"/>
  <c r="R4394" i="11"/>
  <c r="S4394" i="11"/>
  <c r="T4394" i="11"/>
  <c r="U4394" i="11"/>
  <c r="V4394" i="11"/>
  <c r="W4394" i="11"/>
  <c r="X4394" i="11"/>
  <c r="R4395" i="11"/>
  <c r="S4395" i="11"/>
  <c r="T4395" i="11"/>
  <c r="U4395" i="11"/>
  <c r="V4395" i="11"/>
  <c r="W4395" i="11"/>
  <c r="X4395" i="11"/>
  <c r="R4396" i="11"/>
  <c r="S4396" i="11"/>
  <c r="T4396" i="11"/>
  <c r="U4396" i="11"/>
  <c r="V4396" i="11"/>
  <c r="W4396" i="11"/>
  <c r="X4396" i="11"/>
  <c r="R4397" i="11"/>
  <c r="S4397" i="11"/>
  <c r="T4397" i="11"/>
  <c r="U4397" i="11"/>
  <c r="V4397" i="11"/>
  <c r="W4397" i="11"/>
  <c r="X4397" i="11"/>
  <c r="R4398" i="11"/>
  <c r="S4398" i="11"/>
  <c r="T4398" i="11"/>
  <c r="U4398" i="11"/>
  <c r="V4398" i="11"/>
  <c r="W4398" i="11"/>
  <c r="X4398" i="11"/>
  <c r="R4399" i="11"/>
  <c r="S4399" i="11"/>
  <c r="T4399" i="11"/>
  <c r="U4399" i="11"/>
  <c r="V4399" i="11"/>
  <c r="W4399" i="11"/>
  <c r="X4399" i="11"/>
  <c r="R4400" i="11"/>
  <c r="S4400" i="11"/>
  <c r="T4400" i="11"/>
  <c r="U4400" i="11"/>
  <c r="V4400" i="11"/>
  <c r="W4400" i="11"/>
  <c r="X4400" i="11"/>
  <c r="R4401" i="11"/>
  <c r="S4401" i="11"/>
  <c r="T4401" i="11"/>
  <c r="U4401" i="11"/>
  <c r="V4401" i="11"/>
  <c r="W4401" i="11"/>
  <c r="X4401" i="11"/>
  <c r="R4402" i="11"/>
  <c r="S4402" i="11"/>
  <c r="T4402" i="11"/>
  <c r="U4402" i="11"/>
  <c r="V4402" i="11"/>
  <c r="W4402" i="11"/>
  <c r="X4402" i="11"/>
  <c r="R4403" i="11"/>
  <c r="S4403" i="11"/>
  <c r="T4403" i="11"/>
  <c r="U4403" i="11"/>
  <c r="V4403" i="11"/>
  <c r="W4403" i="11"/>
  <c r="X4403" i="11"/>
  <c r="R4404" i="11"/>
  <c r="S4404" i="11"/>
  <c r="T4404" i="11"/>
  <c r="U4404" i="11"/>
  <c r="V4404" i="11"/>
  <c r="W4404" i="11"/>
  <c r="X4404" i="11"/>
  <c r="R4405" i="11"/>
  <c r="S4405" i="11"/>
  <c r="T4405" i="11"/>
  <c r="U4405" i="11"/>
  <c r="V4405" i="11"/>
  <c r="W4405" i="11"/>
  <c r="X4405" i="11"/>
  <c r="R4406" i="11"/>
  <c r="S4406" i="11"/>
  <c r="T4406" i="11"/>
  <c r="U4406" i="11"/>
  <c r="V4406" i="11"/>
  <c r="W4406" i="11"/>
  <c r="X4406" i="11"/>
  <c r="R4407" i="11"/>
  <c r="S4407" i="11"/>
  <c r="T4407" i="11"/>
  <c r="U4407" i="11"/>
  <c r="V4407" i="11"/>
  <c r="W4407" i="11"/>
  <c r="X4407" i="11"/>
  <c r="R4408" i="11"/>
  <c r="S4408" i="11"/>
  <c r="T4408" i="11"/>
  <c r="U4408" i="11"/>
  <c r="V4408" i="11"/>
  <c r="W4408" i="11"/>
  <c r="X4408" i="11"/>
  <c r="R4409" i="11"/>
  <c r="S4409" i="11"/>
  <c r="T4409" i="11"/>
  <c r="U4409" i="11"/>
  <c r="V4409" i="11"/>
  <c r="W4409" i="11"/>
  <c r="X4409" i="11"/>
  <c r="R4410" i="11"/>
  <c r="S4410" i="11"/>
  <c r="T4410" i="11"/>
  <c r="U4410" i="11"/>
  <c r="V4410" i="11"/>
  <c r="W4410" i="11"/>
  <c r="X4410" i="11"/>
  <c r="R4411" i="11"/>
  <c r="S4411" i="11"/>
  <c r="T4411" i="11"/>
  <c r="U4411" i="11"/>
  <c r="V4411" i="11"/>
  <c r="W4411" i="11"/>
  <c r="X4411" i="11"/>
  <c r="R4412" i="11"/>
  <c r="S4412" i="11"/>
  <c r="T4412" i="11"/>
  <c r="U4412" i="11"/>
  <c r="V4412" i="11"/>
  <c r="W4412" i="11"/>
  <c r="X4412" i="11"/>
  <c r="R4413" i="11"/>
  <c r="S4413" i="11"/>
  <c r="T4413" i="11"/>
  <c r="U4413" i="11"/>
  <c r="V4413" i="11"/>
  <c r="W4413" i="11"/>
  <c r="X4413" i="11"/>
  <c r="R4414" i="11"/>
  <c r="S4414" i="11"/>
  <c r="T4414" i="11"/>
  <c r="U4414" i="11"/>
  <c r="V4414" i="11"/>
  <c r="W4414" i="11"/>
  <c r="X4414" i="11"/>
  <c r="R4415" i="11"/>
  <c r="S4415" i="11"/>
  <c r="T4415" i="11"/>
  <c r="U4415" i="11"/>
  <c r="V4415" i="11"/>
  <c r="W4415" i="11"/>
  <c r="X4415" i="11"/>
  <c r="R4416" i="11"/>
  <c r="S4416" i="11"/>
  <c r="T4416" i="11"/>
  <c r="U4416" i="11"/>
  <c r="V4416" i="11"/>
  <c r="W4416" i="11"/>
  <c r="X4416" i="11"/>
  <c r="R4417" i="11"/>
  <c r="S4417" i="11"/>
  <c r="T4417" i="11"/>
  <c r="U4417" i="11"/>
  <c r="V4417" i="11"/>
  <c r="W4417" i="11"/>
  <c r="X4417" i="11"/>
  <c r="R4418" i="11"/>
  <c r="S4418" i="11"/>
  <c r="T4418" i="11"/>
  <c r="U4418" i="11"/>
  <c r="V4418" i="11"/>
  <c r="W4418" i="11"/>
  <c r="X4418" i="11"/>
  <c r="R4419" i="11"/>
  <c r="S4419" i="11"/>
  <c r="T4419" i="11"/>
  <c r="U4419" i="11"/>
  <c r="V4419" i="11"/>
  <c r="W4419" i="11"/>
  <c r="X4419" i="11"/>
  <c r="R4420" i="11"/>
  <c r="S4420" i="11"/>
  <c r="T4420" i="11"/>
  <c r="U4420" i="11"/>
  <c r="V4420" i="11"/>
  <c r="W4420" i="11"/>
  <c r="X4420" i="11"/>
  <c r="R4421" i="11"/>
  <c r="S4421" i="11"/>
  <c r="T4421" i="11"/>
  <c r="U4421" i="11"/>
  <c r="V4421" i="11"/>
  <c r="W4421" i="11"/>
  <c r="X4421" i="11"/>
  <c r="R4422" i="11"/>
  <c r="S4422" i="11"/>
  <c r="T4422" i="11"/>
  <c r="U4422" i="11"/>
  <c r="V4422" i="11"/>
  <c r="W4422" i="11"/>
  <c r="X4422" i="11"/>
  <c r="R4423" i="11"/>
  <c r="S4423" i="11"/>
  <c r="T4423" i="11"/>
  <c r="U4423" i="11"/>
  <c r="V4423" i="11"/>
  <c r="W4423" i="11"/>
  <c r="X4423" i="11"/>
  <c r="R4424" i="11"/>
  <c r="S4424" i="11"/>
  <c r="T4424" i="11"/>
  <c r="U4424" i="11"/>
  <c r="V4424" i="11"/>
  <c r="W4424" i="11"/>
  <c r="X4424" i="11"/>
  <c r="R4425" i="11"/>
  <c r="S4425" i="11"/>
  <c r="T4425" i="11"/>
  <c r="U4425" i="11"/>
  <c r="V4425" i="11"/>
  <c r="W4425" i="11"/>
  <c r="X4425" i="11"/>
  <c r="R4426" i="11"/>
  <c r="S4426" i="11"/>
  <c r="T4426" i="11"/>
  <c r="U4426" i="11"/>
  <c r="V4426" i="11"/>
  <c r="W4426" i="11"/>
  <c r="X4426" i="11"/>
  <c r="R4427" i="11"/>
  <c r="S4427" i="11"/>
  <c r="T4427" i="11"/>
  <c r="U4427" i="11"/>
  <c r="V4427" i="11"/>
  <c r="W4427" i="11"/>
  <c r="X4427" i="11"/>
  <c r="R4428" i="11"/>
  <c r="S4428" i="11"/>
  <c r="T4428" i="11"/>
  <c r="U4428" i="11"/>
  <c r="V4428" i="11"/>
  <c r="W4428" i="11"/>
  <c r="X4428" i="11"/>
  <c r="R4429" i="11"/>
  <c r="S4429" i="11"/>
  <c r="T4429" i="11"/>
  <c r="U4429" i="11"/>
  <c r="V4429" i="11"/>
  <c r="W4429" i="11"/>
  <c r="X4429" i="11"/>
  <c r="R4430" i="11"/>
  <c r="S4430" i="11"/>
  <c r="T4430" i="11"/>
  <c r="U4430" i="11"/>
  <c r="V4430" i="11"/>
  <c r="W4430" i="11"/>
  <c r="X4430" i="11"/>
  <c r="R4431" i="11"/>
  <c r="S4431" i="11"/>
  <c r="T4431" i="11"/>
  <c r="U4431" i="11"/>
  <c r="V4431" i="11"/>
  <c r="W4431" i="11"/>
  <c r="X4431" i="11"/>
  <c r="R4432" i="11"/>
  <c r="S4432" i="11"/>
  <c r="T4432" i="11"/>
  <c r="U4432" i="11"/>
  <c r="V4432" i="11"/>
  <c r="W4432" i="11"/>
  <c r="X4432" i="11"/>
  <c r="R4433" i="11"/>
  <c r="S4433" i="11"/>
  <c r="T4433" i="11"/>
  <c r="U4433" i="11"/>
  <c r="V4433" i="11"/>
  <c r="W4433" i="11"/>
  <c r="X4433" i="11"/>
  <c r="R4434" i="11"/>
  <c r="S4434" i="11"/>
  <c r="T4434" i="11"/>
  <c r="U4434" i="11"/>
  <c r="V4434" i="11"/>
  <c r="W4434" i="11"/>
  <c r="X4434" i="11"/>
  <c r="R4435" i="11"/>
  <c r="S4435" i="11"/>
  <c r="T4435" i="11"/>
  <c r="U4435" i="11"/>
  <c r="V4435" i="11"/>
  <c r="W4435" i="11"/>
  <c r="X4435" i="11"/>
  <c r="R4436" i="11"/>
  <c r="S4436" i="11"/>
  <c r="T4436" i="11"/>
  <c r="U4436" i="11"/>
  <c r="V4436" i="11"/>
  <c r="W4436" i="11"/>
  <c r="X4436" i="11"/>
  <c r="R4437" i="11"/>
  <c r="S4437" i="11"/>
  <c r="T4437" i="11"/>
  <c r="U4437" i="11"/>
  <c r="V4437" i="11"/>
  <c r="W4437" i="11"/>
  <c r="X4437" i="11"/>
  <c r="R4438" i="11"/>
  <c r="S4438" i="11"/>
  <c r="T4438" i="11"/>
  <c r="U4438" i="11"/>
  <c r="V4438" i="11"/>
  <c r="W4438" i="11"/>
  <c r="X4438" i="11"/>
  <c r="R4439" i="11"/>
  <c r="S4439" i="11"/>
  <c r="T4439" i="11"/>
  <c r="U4439" i="11"/>
  <c r="V4439" i="11"/>
  <c r="W4439" i="11"/>
  <c r="X4439" i="11"/>
  <c r="R4440" i="11"/>
  <c r="S4440" i="11"/>
  <c r="T4440" i="11"/>
  <c r="U4440" i="11"/>
  <c r="V4440" i="11"/>
  <c r="W4440" i="11"/>
  <c r="X4440" i="11"/>
  <c r="R4441" i="11"/>
  <c r="S4441" i="11"/>
  <c r="T4441" i="11"/>
  <c r="U4441" i="11"/>
  <c r="V4441" i="11"/>
  <c r="W4441" i="11"/>
  <c r="X4441" i="11"/>
  <c r="R4442" i="11"/>
  <c r="S4442" i="11"/>
  <c r="T4442" i="11"/>
  <c r="U4442" i="11"/>
  <c r="V4442" i="11"/>
  <c r="W4442" i="11"/>
  <c r="X4442" i="11"/>
  <c r="R4443" i="11"/>
  <c r="S4443" i="11"/>
  <c r="T4443" i="11"/>
  <c r="U4443" i="11"/>
  <c r="V4443" i="11"/>
  <c r="W4443" i="11"/>
  <c r="X4443" i="11"/>
  <c r="R4444" i="11"/>
  <c r="S4444" i="11"/>
  <c r="T4444" i="11"/>
  <c r="U4444" i="11"/>
  <c r="V4444" i="11"/>
  <c r="W4444" i="11"/>
  <c r="X4444" i="11"/>
  <c r="R4445" i="11"/>
  <c r="S4445" i="11"/>
  <c r="T4445" i="11"/>
  <c r="U4445" i="11"/>
  <c r="V4445" i="11"/>
  <c r="W4445" i="11"/>
  <c r="X4445" i="11"/>
  <c r="R4446" i="11"/>
  <c r="S4446" i="11"/>
  <c r="T4446" i="11"/>
  <c r="U4446" i="11"/>
  <c r="V4446" i="11"/>
  <c r="W4446" i="11"/>
  <c r="X4446" i="11"/>
  <c r="R4447" i="11"/>
  <c r="S4447" i="11"/>
  <c r="T4447" i="11"/>
  <c r="U4447" i="11"/>
  <c r="V4447" i="11"/>
  <c r="W4447" i="11"/>
  <c r="X4447" i="11"/>
  <c r="R4448" i="11"/>
  <c r="S4448" i="11"/>
  <c r="T4448" i="11"/>
  <c r="U4448" i="11"/>
  <c r="V4448" i="11"/>
  <c r="W4448" i="11"/>
  <c r="X4448" i="11"/>
  <c r="R4449" i="11"/>
  <c r="S4449" i="11"/>
  <c r="T4449" i="11"/>
  <c r="U4449" i="11"/>
  <c r="V4449" i="11"/>
  <c r="W4449" i="11"/>
  <c r="X4449" i="11"/>
  <c r="R4450" i="11"/>
  <c r="S4450" i="11"/>
  <c r="T4450" i="11"/>
  <c r="U4450" i="11"/>
  <c r="V4450" i="11"/>
  <c r="W4450" i="11"/>
  <c r="X4450" i="11"/>
  <c r="R4451" i="11"/>
  <c r="S4451" i="11"/>
  <c r="T4451" i="11"/>
  <c r="U4451" i="11"/>
  <c r="V4451" i="11"/>
  <c r="W4451" i="11"/>
  <c r="X4451" i="11"/>
  <c r="R4452" i="11"/>
  <c r="S4452" i="11"/>
  <c r="T4452" i="11"/>
  <c r="U4452" i="11"/>
  <c r="V4452" i="11"/>
  <c r="W4452" i="11"/>
  <c r="X4452" i="11"/>
  <c r="R4453" i="11"/>
  <c r="S4453" i="11"/>
  <c r="T4453" i="11"/>
  <c r="U4453" i="11"/>
  <c r="V4453" i="11"/>
  <c r="W4453" i="11"/>
  <c r="X4453" i="11"/>
  <c r="R4454" i="11"/>
  <c r="S4454" i="11"/>
  <c r="T4454" i="11"/>
  <c r="U4454" i="11"/>
  <c r="V4454" i="11"/>
  <c r="W4454" i="11"/>
  <c r="X4454" i="11"/>
  <c r="R4455" i="11"/>
  <c r="S4455" i="11"/>
  <c r="T4455" i="11"/>
  <c r="U4455" i="11"/>
  <c r="V4455" i="11"/>
  <c r="W4455" i="11"/>
  <c r="X4455" i="11"/>
  <c r="R4456" i="11"/>
  <c r="S4456" i="11"/>
  <c r="T4456" i="11"/>
  <c r="U4456" i="11"/>
  <c r="V4456" i="11"/>
  <c r="W4456" i="11"/>
  <c r="X4456" i="11"/>
  <c r="R4457" i="11"/>
  <c r="S4457" i="11"/>
  <c r="T4457" i="11"/>
  <c r="U4457" i="11"/>
  <c r="V4457" i="11"/>
  <c r="W4457" i="11"/>
  <c r="X4457" i="11"/>
  <c r="R4458" i="11"/>
  <c r="S4458" i="11"/>
  <c r="T4458" i="11"/>
  <c r="U4458" i="11"/>
  <c r="V4458" i="11"/>
  <c r="W4458" i="11"/>
  <c r="X4458" i="11"/>
  <c r="R4459" i="11"/>
  <c r="S4459" i="11"/>
  <c r="T4459" i="11"/>
  <c r="U4459" i="11"/>
  <c r="V4459" i="11"/>
  <c r="W4459" i="11"/>
  <c r="X4459" i="11"/>
  <c r="R4460" i="11"/>
  <c r="S4460" i="11"/>
  <c r="T4460" i="11"/>
  <c r="U4460" i="11"/>
  <c r="V4460" i="11"/>
  <c r="W4460" i="11"/>
  <c r="X4460" i="11"/>
  <c r="R4461" i="11"/>
  <c r="S4461" i="11"/>
  <c r="T4461" i="11"/>
  <c r="U4461" i="11"/>
  <c r="V4461" i="11"/>
  <c r="W4461" i="11"/>
  <c r="X4461" i="11"/>
  <c r="R4462" i="11"/>
  <c r="S4462" i="11"/>
  <c r="T4462" i="11"/>
  <c r="U4462" i="11"/>
  <c r="V4462" i="11"/>
  <c r="W4462" i="11"/>
  <c r="X4462" i="11"/>
  <c r="R4463" i="11"/>
  <c r="S4463" i="11"/>
  <c r="T4463" i="11"/>
  <c r="U4463" i="11"/>
  <c r="V4463" i="11"/>
  <c r="W4463" i="11"/>
  <c r="X4463" i="11"/>
  <c r="R4464" i="11"/>
  <c r="S4464" i="11"/>
  <c r="T4464" i="11"/>
  <c r="U4464" i="11"/>
  <c r="V4464" i="11"/>
  <c r="W4464" i="11"/>
  <c r="X4464" i="11"/>
  <c r="R4465" i="11"/>
  <c r="S4465" i="11"/>
  <c r="T4465" i="11"/>
  <c r="U4465" i="11"/>
  <c r="V4465" i="11"/>
  <c r="W4465" i="11"/>
  <c r="X4465" i="11"/>
  <c r="R4466" i="11"/>
  <c r="S4466" i="11"/>
  <c r="T4466" i="11"/>
  <c r="U4466" i="11"/>
  <c r="V4466" i="11"/>
  <c r="W4466" i="11"/>
  <c r="X4466" i="11"/>
  <c r="R4467" i="11"/>
  <c r="S4467" i="11"/>
  <c r="T4467" i="11"/>
  <c r="U4467" i="11"/>
  <c r="V4467" i="11"/>
  <c r="W4467" i="11"/>
  <c r="X4467" i="11"/>
  <c r="R4468" i="11"/>
  <c r="S4468" i="11"/>
  <c r="T4468" i="11"/>
  <c r="U4468" i="11"/>
  <c r="V4468" i="11"/>
  <c r="W4468" i="11"/>
  <c r="X4468" i="11"/>
  <c r="R4469" i="11"/>
  <c r="S4469" i="11"/>
  <c r="T4469" i="11"/>
  <c r="U4469" i="11"/>
  <c r="V4469" i="11"/>
  <c r="W4469" i="11"/>
  <c r="X4469" i="11"/>
  <c r="R4470" i="11"/>
  <c r="S4470" i="11"/>
  <c r="T4470" i="11"/>
  <c r="U4470" i="11"/>
  <c r="V4470" i="11"/>
  <c r="W4470" i="11"/>
  <c r="X4470" i="11"/>
  <c r="R4471" i="11"/>
  <c r="S4471" i="11"/>
  <c r="T4471" i="11"/>
  <c r="U4471" i="11"/>
  <c r="V4471" i="11"/>
  <c r="W4471" i="11"/>
  <c r="X4471" i="11"/>
  <c r="R4472" i="11"/>
  <c r="S4472" i="11"/>
  <c r="T4472" i="11"/>
  <c r="U4472" i="11"/>
  <c r="V4472" i="11"/>
  <c r="W4472" i="11"/>
  <c r="X4472" i="11"/>
  <c r="R4473" i="11"/>
  <c r="S4473" i="11"/>
  <c r="T4473" i="11"/>
  <c r="U4473" i="11"/>
  <c r="V4473" i="11"/>
  <c r="W4473" i="11"/>
  <c r="X4473" i="11"/>
  <c r="R4474" i="11"/>
  <c r="S4474" i="11"/>
  <c r="T4474" i="11"/>
  <c r="U4474" i="11"/>
  <c r="V4474" i="11"/>
  <c r="W4474" i="11"/>
  <c r="X4474" i="11"/>
  <c r="R4475" i="11"/>
  <c r="S4475" i="11"/>
  <c r="T4475" i="11"/>
  <c r="U4475" i="11"/>
  <c r="V4475" i="11"/>
  <c r="W4475" i="11"/>
  <c r="X4475" i="11"/>
  <c r="R4476" i="11"/>
  <c r="S4476" i="11"/>
  <c r="T4476" i="11"/>
  <c r="U4476" i="11"/>
  <c r="V4476" i="11"/>
  <c r="W4476" i="11"/>
  <c r="X4476" i="11"/>
  <c r="R4477" i="11"/>
  <c r="S4477" i="11"/>
  <c r="T4477" i="11"/>
  <c r="U4477" i="11"/>
  <c r="V4477" i="11"/>
  <c r="W4477" i="11"/>
  <c r="X4477" i="11"/>
  <c r="R4478" i="11"/>
  <c r="S4478" i="11"/>
  <c r="T4478" i="11"/>
  <c r="U4478" i="11"/>
  <c r="V4478" i="11"/>
  <c r="W4478" i="11"/>
  <c r="X4478" i="11"/>
  <c r="R4479" i="11"/>
  <c r="S4479" i="11"/>
  <c r="T4479" i="11"/>
  <c r="U4479" i="11"/>
  <c r="V4479" i="11"/>
  <c r="W4479" i="11"/>
  <c r="X4479" i="11"/>
  <c r="R4480" i="11"/>
  <c r="S4480" i="11"/>
  <c r="T4480" i="11"/>
  <c r="U4480" i="11"/>
  <c r="V4480" i="11"/>
  <c r="W4480" i="11"/>
  <c r="X4480" i="11"/>
  <c r="R4481" i="11"/>
  <c r="S4481" i="11"/>
  <c r="T4481" i="11"/>
  <c r="U4481" i="11"/>
  <c r="V4481" i="11"/>
  <c r="W4481" i="11"/>
  <c r="X4481" i="11"/>
  <c r="R4482" i="11"/>
  <c r="S4482" i="11"/>
  <c r="T4482" i="11"/>
  <c r="U4482" i="11"/>
  <c r="V4482" i="11"/>
  <c r="W4482" i="11"/>
  <c r="X4482" i="11"/>
  <c r="R4483" i="11"/>
  <c r="S4483" i="11"/>
  <c r="T4483" i="11"/>
  <c r="U4483" i="11"/>
  <c r="V4483" i="11"/>
  <c r="W4483" i="11"/>
  <c r="X4483" i="11"/>
  <c r="R4484" i="11"/>
  <c r="S4484" i="11"/>
  <c r="T4484" i="11"/>
  <c r="U4484" i="11"/>
  <c r="V4484" i="11"/>
  <c r="W4484" i="11"/>
  <c r="X4484" i="11"/>
  <c r="R4485" i="11"/>
  <c r="S4485" i="11"/>
  <c r="T4485" i="11"/>
  <c r="U4485" i="11"/>
  <c r="V4485" i="11"/>
  <c r="W4485" i="11"/>
  <c r="X4485" i="11"/>
  <c r="R4486" i="11"/>
  <c r="S4486" i="11"/>
  <c r="T4486" i="11"/>
  <c r="U4486" i="11"/>
  <c r="V4486" i="11"/>
  <c r="W4486" i="11"/>
  <c r="X4486" i="11"/>
  <c r="R4487" i="11"/>
  <c r="S4487" i="11"/>
  <c r="T4487" i="11"/>
  <c r="U4487" i="11"/>
  <c r="V4487" i="11"/>
  <c r="W4487" i="11"/>
  <c r="X4487" i="11"/>
  <c r="R4488" i="11"/>
  <c r="S4488" i="11"/>
  <c r="T4488" i="11"/>
  <c r="U4488" i="11"/>
  <c r="V4488" i="11"/>
  <c r="W4488" i="11"/>
  <c r="X4488" i="11"/>
  <c r="R4489" i="11"/>
  <c r="S4489" i="11"/>
  <c r="T4489" i="11"/>
  <c r="U4489" i="11"/>
  <c r="V4489" i="11"/>
  <c r="W4489" i="11"/>
  <c r="X4489" i="11"/>
  <c r="R4490" i="11"/>
  <c r="S4490" i="11"/>
  <c r="T4490" i="11"/>
  <c r="U4490" i="11"/>
  <c r="V4490" i="11"/>
  <c r="W4490" i="11"/>
  <c r="X4490" i="11"/>
  <c r="R4491" i="11"/>
  <c r="S4491" i="11"/>
  <c r="T4491" i="11"/>
  <c r="U4491" i="11"/>
  <c r="V4491" i="11"/>
  <c r="W4491" i="11"/>
  <c r="X4491" i="11"/>
  <c r="R4492" i="11"/>
  <c r="S4492" i="11"/>
  <c r="T4492" i="11"/>
  <c r="U4492" i="11"/>
  <c r="V4492" i="11"/>
  <c r="W4492" i="11"/>
  <c r="X4492" i="11"/>
  <c r="R4493" i="11"/>
  <c r="S4493" i="11"/>
  <c r="T4493" i="11"/>
  <c r="U4493" i="11"/>
  <c r="V4493" i="11"/>
  <c r="W4493" i="11"/>
  <c r="X4493" i="11"/>
  <c r="R4494" i="11"/>
  <c r="S4494" i="11"/>
  <c r="T4494" i="11"/>
  <c r="U4494" i="11"/>
  <c r="V4494" i="11"/>
  <c r="W4494" i="11"/>
  <c r="X4494" i="11"/>
  <c r="R4495" i="11"/>
  <c r="S4495" i="11"/>
  <c r="T4495" i="11"/>
  <c r="U4495" i="11"/>
  <c r="V4495" i="11"/>
  <c r="W4495" i="11"/>
  <c r="X4495" i="11"/>
  <c r="R4496" i="11"/>
  <c r="S4496" i="11"/>
  <c r="T4496" i="11"/>
  <c r="U4496" i="11"/>
  <c r="V4496" i="11"/>
  <c r="W4496" i="11"/>
  <c r="X4496" i="11"/>
  <c r="R4497" i="11"/>
  <c r="S4497" i="11"/>
  <c r="T4497" i="11"/>
  <c r="U4497" i="11"/>
  <c r="V4497" i="11"/>
  <c r="W4497" i="11"/>
  <c r="X4497" i="11"/>
  <c r="R4498" i="11"/>
  <c r="S4498" i="11"/>
  <c r="T4498" i="11"/>
  <c r="U4498" i="11"/>
  <c r="V4498" i="11"/>
  <c r="W4498" i="11"/>
  <c r="X4498" i="11"/>
  <c r="R4499" i="11"/>
  <c r="S4499" i="11"/>
  <c r="T4499" i="11"/>
  <c r="U4499" i="11"/>
  <c r="V4499" i="11"/>
  <c r="W4499" i="11"/>
  <c r="X4499" i="11"/>
  <c r="R4501" i="11"/>
  <c r="S4501" i="11"/>
  <c r="T4501" i="11"/>
  <c r="U4501" i="11"/>
  <c r="V4501" i="11"/>
  <c r="W4501" i="11"/>
  <c r="X4501" i="11"/>
  <c r="R4502" i="11"/>
  <c r="S4502" i="11"/>
  <c r="T4502" i="11"/>
  <c r="U4502" i="11"/>
  <c r="V4502" i="11"/>
  <c r="W4502" i="11"/>
  <c r="X4502" i="11"/>
  <c r="R4503" i="11"/>
  <c r="S4503" i="11"/>
  <c r="T4503" i="11"/>
  <c r="U4503" i="11"/>
  <c r="V4503" i="11"/>
  <c r="W4503" i="11"/>
  <c r="X4503" i="11"/>
  <c r="R4504" i="11"/>
  <c r="S4504" i="11"/>
  <c r="T4504" i="11"/>
  <c r="U4504" i="11"/>
  <c r="V4504" i="11"/>
  <c r="W4504" i="11"/>
  <c r="X4504" i="11"/>
  <c r="R4505" i="11"/>
  <c r="S4505" i="11"/>
  <c r="T4505" i="11"/>
  <c r="U4505" i="11"/>
  <c r="V4505" i="11"/>
  <c r="W4505" i="11"/>
  <c r="X4505" i="11"/>
  <c r="R4506" i="11"/>
  <c r="S4506" i="11"/>
  <c r="T4506" i="11"/>
  <c r="U4506" i="11"/>
  <c r="V4506" i="11"/>
  <c r="W4506" i="11"/>
  <c r="R4507" i="11"/>
  <c r="S4507" i="11"/>
  <c r="T4507" i="11"/>
  <c r="U4507" i="11"/>
  <c r="V4507" i="11"/>
  <c r="W4507" i="11"/>
  <c r="X4507" i="11"/>
  <c r="R4508" i="11"/>
  <c r="S4508" i="11"/>
  <c r="T4508" i="11"/>
  <c r="U4508" i="11"/>
  <c r="V4508" i="11"/>
  <c r="W4508" i="11"/>
  <c r="X4508" i="11"/>
  <c r="R4509" i="11"/>
  <c r="S4509" i="11"/>
  <c r="T4509" i="11"/>
  <c r="U4509" i="11"/>
  <c r="V4509" i="11"/>
  <c r="W4509" i="11"/>
  <c r="X4509" i="11"/>
  <c r="R4510" i="11"/>
  <c r="S4510" i="11"/>
  <c r="T4510" i="11"/>
  <c r="U4510" i="11"/>
  <c r="V4510" i="11"/>
  <c r="W4510" i="11"/>
  <c r="X4510" i="11"/>
  <c r="R4511" i="11"/>
  <c r="S4511" i="11"/>
  <c r="T4511" i="11"/>
  <c r="U4511" i="11"/>
  <c r="V4511" i="11"/>
  <c r="W4511" i="11"/>
  <c r="X4511" i="11"/>
  <c r="R4512" i="11"/>
  <c r="S4512" i="11"/>
  <c r="T4512" i="11"/>
  <c r="U4512" i="11"/>
  <c r="V4512" i="11"/>
  <c r="W4512" i="11"/>
  <c r="X4512" i="11"/>
  <c r="R4513" i="11"/>
  <c r="S4513" i="11"/>
  <c r="T4513" i="11"/>
  <c r="U4513" i="11"/>
  <c r="V4513" i="11"/>
  <c r="W4513" i="11"/>
  <c r="X4513" i="11"/>
  <c r="R4514" i="11"/>
  <c r="S4514" i="11"/>
  <c r="T4514" i="11"/>
  <c r="U4514" i="11"/>
  <c r="V4514" i="11"/>
  <c r="W4514" i="11"/>
  <c r="X4514" i="11"/>
  <c r="R4515" i="11"/>
  <c r="S4515" i="11"/>
  <c r="T4515" i="11"/>
  <c r="U4515" i="11"/>
  <c r="V4515" i="11"/>
  <c r="W4515" i="11"/>
  <c r="X4515" i="11"/>
  <c r="R4516" i="11"/>
  <c r="S4516" i="11"/>
  <c r="T4516" i="11"/>
  <c r="U4516" i="11"/>
  <c r="V4516" i="11"/>
  <c r="W4516" i="11"/>
  <c r="X4516" i="11"/>
  <c r="R4517" i="11"/>
  <c r="S4517" i="11"/>
  <c r="T4517" i="11"/>
  <c r="U4517" i="11"/>
  <c r="V4517" i="11"/>
  <c r="W4517" i="11"/>
  <c r="X4517" i="11"/>
  <c r="R4349" i="11"/>
  <c r="S4349" i="11"/>
  <c r="T4349" i="11"/>
  <c r="U4349" i="11"/>
  <c r="V4349" i="11"/>
  <c r="W4349" i="11"/>
  <c r="X4349" i="11"/>
  <c r="R4350" i="11"/>
  <c r="S4350" i="11"/>
  <c r="T4350" i="11"/>
  <c r="U4350" i="11"/>
  <c r="V4350" i="11"/>
  <c r="W4350" i="11"/>
  <c r="X4350" i="11"/>
  <c r="R4351" i="11"/>
  <c r="S4351" i="11"/>
  <c r="T4351" i="11"/>
  <c r="U4351" i="11"/>
  <c r="V4351" i="11"/>
  <c r="W4351" i="11"/>
  <c r="X4351" i="11"/>
  <c r="R4352" i="11"/>
  <c r="S4352" i="11"/>
  <c r="T4352" i="11"/>
  <c r="U4352" i="11"/>
  <c r="V4352" i="11"/>
  <c r="W4352" i="11"/>
  <c r="X4352" i="11"/>
  <c r="R4353" i="11"/>
  <c r="S4353" i="11"/>
  <c r="T4353" i="11"/>
  <c r="U4353" i="11"/>
  <c r="V4353" i="11"/>
  <c r="W4353" i="11"/>
  <c r="X4353" i="11"/>
  <c r="R4354" i="11"/>
  <c r="S4354" i="11"/>
  <c r="T4354" i="11"/>
  <c r="U4354" i="11"/>
  <c r="V4354" i="11"/>
  <c r="W4354" i="11"/>
  <c r="X4354" i="11"/>
  <c r="R4355" i="11"/>
  <c r="S4355" i="11"/>
  <c r="T4355" i="11"/>
  <c r="U4355" i="11"/>
  <c r="V4355" i="11"/>
  <c r="W4355" i="11"/>
  <c r="X4355" i="11"/>
  <c r="R4356" i="11"/>
  <c r="S4356" i="11"/>
  <c r="T4356" i="11"/>
  <c r="U4356" i="11"/>
  <c r="V4356" i="11"/>
  <c r="W4356" i="11"/>
  <c r="X4356" i="11"/>
  <c r="R4357" i="11"/>
  <c r="S4357" i="11"/>
  <c r="T4357" i="11"/>
  <c r="U4357" i="11"/>
  <c r="V4357" i="11"/>
  <c r="W4357" i="11"/>
  <c r="X4357" i="11"/>
  <c r="R4358" i="11"/>
  <c r="S4358" i="11"/>
  <c r="T4358" i="11"/>
  <c r="U4358" i="11"/>
  <c r="V4358" i="11"/>
  <c r="W4358" i="11"/>
  <c r="X4358" i="11"/>
  <c r="R4359" i="11"/>
  <c r="S4359" i="11"/>
  <c r="T4359" i="11"/>
  <c r="U4359" i="11"/>
  <c r="V4359" i="11"/>
  <c r="W4359" i="11"/>
  <c r="X4359" i="11"/>
  <c r="R4360" i="11"/>
  <c r="S4360" i="11"/>
  <c r="T4360" i="11"/>
  <c r="U4360" i="11"/>
  <c r="V4360" i="11"/>
  <c r="W4360" i="11"/>
  <c r="X4360" i="11"/>
  <c r="R4361" i="11"/>
  <c r="S4361" i="11"/>
  <c r="T4361" i="11"/>
  <c r="U4361" i="11"/>
  <c r="V4361" i="11"/>
  <c r="W4361" i="11"/>
  <c r="X4361" i="11"/>
  <c r="R4362" i="11"/>
  <c r="S4362" i="11"/>
  <c r="T4362" i="11"/>
  <c r="U4362" i="11"/>
  <c r="V4362" i="11"/>
  <c r="W4362" i="11"/>
  <c r="X4362" i="11"/>
  <c r="R4363" i="11"/>
  <c r="S4363" i="11"/>
  <c r="T4363" i="11"/>
  <c r="U4363" i="11"/>
  <c r="V4363" i="11"/>
  <c r="W4363" i="11"/>
  <c r="X4363" i="11"/>
  <c r="R4364" i="11"/>
  <c r="S4364" i="11"/>
  <c r="T4364" i="11"/>
  <c r="U4364" i="11"/>
  <c r="V4364" i="11"/>
  <c r="W4364" i="11"/>
  <c r="X4364" i="11"/>
  <c r="R4365" i="11"/>
  <c r="S4365" i="11"/>
  <c r="T4365" i="11"/>
  <c r="U4365" i="11"/>
  <c r="V4365" i="11"/>
  <c r="W4365" i="11"/>
  <c r="X4365" i="11"/>
  <c r="R4366" i="11"/>
  <c r="S4366" i="11"/>
  <c r="T4366" i="11"/>
  <c r="U4366" i="11"/>
  <c r="V4366" i="11"/>
  <c r="W4366" i="11"/>
  <c r="X4366" i="11"/>
  <c r="R4367" i="11"/>
  <c r="S4367" i="11"/>
  <c r="T4367" i="11"/>
  <c r="U4367" i="11"/>
  <c r="V4367" i="11"/>
  <c r="W4367" i="11"/>
  <c r="X4367" i="11"/>
  <c r="R4368" i="11"/>
  <c r="S4368" i="11"/>
  <c r="T4368" i="11"/>
  <c r="U4368" i="11"/>
  <c r="V4368" i="11"/>
  <c r="W4368" i="11"/>
  <c r="X4368" i="11"/>
  <c r="R4369" i="11"/>
  <c r="S4369" i="11"/>
  <c r="T4369" i="11"/>
  <c r="U4369" i="11"/>
  <c r="V4369" i="11"/>
  <c r="W4369" i="11"/>
  <c r="X4369" i="11"/>
  <c r="R4370" i="11"/>
  <c r="S4370" i="11"/>
  <c r="T4370" i="11"/>
  <c r="U4370" i="11"/>
  <c r="V4370" i="11"/>
  <c r="W4370" i="11"/>
  <c r="X4370" i="11"/>
  <c r="R4371" i="11"/>
  <c r="S4371" i="11"/>
  <c r="T4371" i="11"/>
  <c r="U4371" i="11"/>
  <c r="V4371" i="11"/>
  <c r="W4371" i="11"/>
  <c r="X4371" i="11"/>
  <c r="R4372" i="11"/>
  <c r="S4372" i="11"/>
  <c r="T4372" i="11"/>
  <c r="U4372" i="11"/>
  <c r="V4372" i="11"/>
  <c r="W4372" i="11"/>
  <c r="X4372" i="11"/>
  <c r="R4373" i="11"/>
  <c r="S4373" i="11"/>
  <c r="T4373" i="11"/>
  <c r="U4373" i="11"/>
  <c r="V4373" i="11"/>
  <c r="W4373" i="11"/>
  <c r="X4373" i="11"/>
  <c r="R4374" i="11"/>
  <c r="S4374" i="11"/>
  <c r="T4374" i="11"/>
  <c r="U4374" i="11"/>
  <c r="V4374" i="11"/>
  <c r="W4374" i="11"/>
  <c r="X4374" i="11"/>
  <c r="R4375" i="11"/>
  <c r="S4375" i="11"/>
  <c r="T4375" i="11"/>
  <c r="U4375" i="11"/>
  <c r="V4375" i="11"/>
  <c r="W4375" i="11"/>
  <c r="X4375" i="11"/>
  <c r="R4376" i="11"/>
  <c r="S4376" i="11"/>
  <c r="T4376" i="11"/>
  <c r="U4376" i="11"/>
  <c r="V4376" i="11"/>
  <c r="W4376" i="11"/>
  <c r="X4376" i="11"/>
  <c r="R4319" i="11"/>
  <c r="S4319" i="11"/>
  <c r="T4319" i="11"/>
  <c r="U4319" i="11"/>
  <c r="V4319" i="11"/>
  <c r="W4319" i="11"/>
  <c r="X4319" i="11"/>
  <c r="R4320" i="11"/>
  <c r="S4320" i="11"/>
  <c r="T4320" i="11"/>
  <c r="U4320" i="11"/>
  <c r="V4320" i="11"/>
  <c r="W4320" i="11"/>
  <c r="X4320" i="11"/>
  <c r="R4321" i="11"/>
  <c r="S4321" i="11"/>
  <c r="T4321" i="11"/>
  <c r="U4321" i="11"/>
  <c r="V4321" i="11"/>
  <c r="W4321" i="11"/>
  <c r="X4321" i="11"/>
  <c r="R4322" i="11"/>
  <c r="S4322" i="11"/>
  <c r="T4322" i="11"/>
  <c r="U4322" i="11"/>
  <c r="V4322" i="11"/>
  <c r="W4322" i="11"/>
  <c r="X4322" i="11"/>
  <c r="R4323" i="11"/>
  <c r="S4323" i="11"/>
  <c r="T4323" i="11"/>
  <c r="U4323" i="11"/>
  <c r="V4323" i="11"/>
  <c r="W4323" i="11"/>
  <c r="X4323" i="11"/>
  <c r="R4324" i="11"/>
  <c r="S4324" i="11"/>
  <c r="T4324" i="11"/>
  <c r="U4324" i="11"/>
  <c r="V4324" i="11"/>
  <c r="W4324" i="11"/>
  <c r="X4324" i="11"/>
  <c r="R4325" i="11"/>
  <c r="S4325" i="11"/>
  <c r="T4325" i="11"/>
  <c r="U4325" i="11"/>
  <c r="V4325" i="11"/>
  <c r="W4325" i="11"/>
  <c r="X4325" i="11"/>
  <c r="R4326" i="11"/>
  <c r="S4326" i="11"/>
  <c r="T4326" i="11"/>
  <c r="U4326" i="11"/>
  <c r="V4326" i="11"/>
  <c r="W4326" i="11"/>
  <c r="X4326" i="11"/>
  <c r="R4327" i="11"/>
  <c r="S4327" i="11"/>
  <c r="T4327" i="11"/>
  <c r="U4327" i="11"/>
  <c r="V4327" i="11"/>
  <c r="W4327" i="11"/>
  <c r="X4327" i="11"/>
  <c r="R4328" i="11"/>
  <c r="S4328" i="11"/>
  <c r="T4328" i="11"/>
  <c r="U4328" i="11"/>
  <c r="V4328" i="11"/>
  <c r="W4328" i="11"/>
  <c r="X4328" i="11"/>
  <c r="R4329" i="11"/>
  <c r="S4329" i="11"/>
  <c r="T4329" i="11"/>
  <c r="U4329" i="11"/>
  <c r="V4329" i="11"/>
  <c r="W4329" i="11"/>
  <c r="X4329" i="11"/>
  <c r="R4330" i="11"/>
  <c r="S4330" i="11"/>
  <c r="T4330" i="11"/>
  <c r="U4330" i="11"/>
  <c r="V4330" i="11"/>
  <c r="W4330" i="11"/>
  <c r="X4330" i="11"/>
  <c r="R4331" i="11"/>
  <c r="S4331" i="11"/>
  <c r="T4331" i="11"/>
  <c r="U4331" i="11"/>
  <c r="V4331" i="11"/>
  <c r="W4331" i="11"/>
  <c r="X4331" i="11"/>
  <c r="R4332" i="11"/>
  <c r="S4332" i="11"/>
  <c r="T4332" i="11"/>
  <c r="U4332" i="11"/>
  <c r="V4332" i="11"/>
  <c r="W4332" i="11"/>
  <c r="X4332" i="11"/>
  <c r="R4333" i="11"/>
  <c r="S4333" i="11"/>
  <c r="T4333" i="11"/>
  <c r="U4333" i="11"/>
  <c r="V4333" i="11"/>
  <c r="W4333" i="11"/>
  <c r="X4333" i="11"/>
  <c r="R4334" i="11"/>
  <c r="S4334" i="11"/>
  <c r="T4334" i="11"/>
  <c r="U4334" i="11"/>
  <c r="V4334" i="11"/>
  <c r="W4334" i="11"/>
  <c r="X4334" i="11"/>
  <c r="R4335" i="11"/>
  <c r="S4335" i="11"/>
  <c r="T4335" i="11"/>
  <c r="U4335" i="11"/>
  <c r="V4335" i="11"/>
  <c r="W4335" i="11"/>
  <c r="X4335" i="11"/>
  <c r="R4336" i="11"/>
  <c r="S4336" i="11"/>
  <c r="T4336" i="11"/>
  <c r="U4336" i="11"/>
  <c r="V4336" i="11"/>
  <c r="W4336" i="11"/>
  <c r="X4336" i="11"/>
  <c r="R4337" i="11"/>
  <c r="S4337" i="11"/>
  <c r="T4337" i="11"/>
  <c r="U4337" i="11"/>
  <c r="V4337" i="11"/>
  <c r="W4337" i="11"/>
  <c r="X4337" i="11"/>
  <c r="R4338" i="11"/>
  <c r="S4338" i="11"/>
  <c r="T4338" i="11"/>
  <c r="U4338" i="11"/>
  <c r="V4338" i="11"/>
  <c r="W4338" i="11"/>
  <c r="X4338" i="11"/>
  <c r="R4339" i="11"/>
  <c r="S4339" i="11"/>
  <c r="T4339" i="11"/>
  <c r="U4339" i="11"/>
  <c r="V4339" i="11"/>
  <c r="W4339" i="11"/>
  <c r="X4339" i="11"/>
  <c r="R4340" i="11"/>
  <c r="S4340" i="11"/>
  <c r="T4340" i="11"/>
  <c r="U4340" i="11"/>
  <c r="V4340" i="11"/>
  <c r="W4340" i="11"/>
  <c r="X4340" i="11"/>
  <c r="R4341" i="11"/>
  <c r="S4341" i="11"/>
  <c r="T4341" i="11"/>
  <c r="U4341" i="11"/>
  <c r="V4341" i="11"/>
  <c r="W4341" i="11"/>
  <c r="X4341" i="11"/>
  <c r="R4342" i="11"/>
  <c r="S4342" i="11"/>
  <c r="T4342" i="11"/>
  <c r="U4342" i="11"/>
  <c r="V4342" i="11"/>
  <c r="W4342" i="11"/>
  <c r="X4342" i="11"/>
  <c r="R4343" i="11"/>
  <c r="S4343" i="11"/>
  <c r="T4343" i="11"/>
  <c r="U4343" i="11"/>
  <c r="V4343" i="11"/>
  <c r="W4343" i="11"/>
  <c r="X4343" i="11"/>
  <c r="R4344" i="11"/>
  <c r="S4344" i="11"/>
  <c r="T4344" i="11"/>
  <c r="U4344" i="11"/>
  <c r="V4344" i="11"/>
  <c r="W4344" i="11"/>
  <c r="X4344" i="11"/>
  <c r="R4345" i="11"/>
  <c r="S4345" i="11"/>
  <c r="T4345" i="11"/>
  <c r="U4345" i="11"/>
  <c r="V4345" i="11"/>
  <c r="W4345" i="11"/>
  <c r="X4345" i="11"/>
  <c r="R4346" i="11"/>
  <c r="S4346" i="11"/>
  <c r="T4346" i="11"/>
  <c r="U4346" i="11"/>
  <c r="V4346" i="11"/>
  <c r="W4346" i="11"/>
  <c r="X4346" i="11"/>
  <c r="R4347" i="11"/>
  <c r="S4347" i="11"/>
  <c r="T4347" i="11"/>
  <c r="U4347" i="11"/>
  <c r="V4347" i="11"/>
  <c r="W4347" i="11"/>
  <c r="X4347" i="11"/>
  <c r="R4348" i="11"/>
  <c r="S4348" i="11"/>
  <c r="T4348" i="11"/>
  <c r="U4348" i="11"/>
  <c r="V4348" i="11"/>
  <c r="W4348" i="11"/>
  <c r="X4348" i="11"/>
  <c r="R4288" i="11"/>
  <c r="S4288" i="11"/>
  <c r="T4288" i="11"/>
  <c r="U4288" i="11"/>
  <c r="V4288" i="11"/>
  <c r="W4288" i="11"/>
  <c r="X4288" i="11"/>
  <c r="R4289" i="11"/>
  <c r="S4289" i="11"/>
  <c r="T4289" i="11"/>
  <c r="U4289" i="11"/>
  <c r="V4289" i="11"/>
  <c r="W4289" i="11"/>
  <c r="X4289" i="11"/>
  <c r="R4290" i="11"/>
  <c r="S4290" i="11"/>
  <c r="T4290" i="11"/>
  <c r="U4290" i="11"/>
  <c r="V4290" i="11"/>
  <c r="W4290" i="11"/>
  <c r="X4290" i="11"/>
  <c r="R4291" i="11"/>
  <c r="S4291" i="11"/>
  <c r="T4291" i="11"/>
  <c r="U4291" i="11"/>
  <c r="V4291" i="11"/>
  <c r="W4291" i="11"/>
  <c r="X4291" i="11"/>
  <c r="R4292" i="11"/>
  <c r="S4292" i="11"/>
  <c r="T4292" i="11"/>
  <c r="U4292" i="11"/>
  <c r="V4292" i="11"/>
  <c r="W4292" i="11"/>
  <c r="X4292" i="11"/>
  <c r="R4293" i="11"/>
  <c r="S4293" i="11"/>
  <c r="T4293" i="11"/>
  <c r="U4293" i="11"/>
  <c r="V4293" i="11"/>
  <c r="W4293" i="11"/>
  <c r="X4293" i="11"/>
  <c r="R4294" i="11"/>
  <c r="S4294" i="11"/>
  <c r="T4294" i="11"/>
  <c r="U4294" i="11"/>
  <c r="V4294" i="11"/>
  <c r="W4294" i="11"/>
  <c r="X4294" i="11"/>
  <c r="R4295" i="11"/>
  <c r="S4295" i="11"/>
  <c r="T4295" i="11"/>
  <c r="U4295" i="11"/>
  <c r="V4295" i="11"/>
  <c r="W4295" i="11"/>
  <c r="X4295" i="11"/>
  <c r="R4296" i="11"/>
  <c r="S4296" i="11"/>
  <c r="T4296" i="11"/>
  <c r="U4296" i="11"/>
  <c r="V4296" i="11"/>
  <c r="W4296" i="11"/>
  <c r="X4296" i="11"/>
  <c r="R4297" i="11"/>
  <c r="S4297" i="11"/>
  <c r="T4297" i="11"/>
  <c r="U4297" i="11"/>
  <c r="V4297" i="11"/>
  <c r="W4297" i="11"/>
  <c r="X4297" i="11"/>
  <c r="R4298" i="11"/>
  <c r="S4298" i="11"/>
  <c r="T4298" i="11"/>
  <c r="U4298" i="11"/>
  <c r="V4298" i="11"/>
  <c r="W4298" i="11"/>
  <c r="X4298" i="11"/>
  <c r="R4299" i="11"/>
  <c r="S4299" i="11"/>
  <c r="T4299" i="11"/>
  <c r="U4299" i="11"/>
  <c r="V4299" i="11"/>
  <c r="W4299" i="11"/>
  <c r="X4299" i="11"/>
  <c r="R4300" i="11"/>
  <c r="S4300" i="11"/>
  <c r="T4300" i="11"/>
  <c r="U4300" i="11"/>
  <c r="V4300" i="11"/>
  <c r="W4300" i="11"/>
  <c r="X4300" i="11"/>
  <c r="R4301" i="11"/>
  <c r="S4301" i="11"/>
  <c r="T4301" i="11"/>
  <c r="U4301" i="11"/>
  <c r="V4301" i="11"/>
  <c r="W4301" i="11"/>
  <c r="X4301" i="11"/>
  <c r="R4302" i="11"/>
  <c r="S4302" i="11"/>
  <c r="T4302" i="11"/>
  <c r="U4302" i="11"/>
  <c r="V4302" i="11"/>
  <c r="W4302" i="11"/>
  <c r="X4302" i="11"/>
  <c r="R4303" i="11"/>
  <c r="S4303" i="11"/>
  <c r="T4303" i="11"/>
  <c r="U4303" i="11"/>
  <c r="V4303" i="11"/>
  <c r="W4303" i="11"/>
  <c r="X4303" i="11"/>
  <c r="R4304" i="11"/>
  <c r="S4304" i="11"/>
  <c r="T4304" i="11"/>
  <c r="U4304" i="11"/>
  <c r="V4304" i="11"/>
  <c r="W4304" i="11"/>
  <c r="X4304" i="11"/>
  <c r="R4305" i="11"/>
  <c r="S4305" i="11"/>
  <c r="T4305" i="11"/>
  <c r="U4305" i="11"/>
  <c r="V4305" i="11"/>
  <c r="W4305" i="11"/>
  <c r="X4305" i="11"/>
  <c r="R4306" i="11"/>
  <c r="S4306" i="11"/>
  <c r="T4306" i="11"/>
  <c r="U4306" i="11"/>
  <c r="V4306" i="11"/>
  <c r="W4306" i="11"/>
  <c r="X4306" i="11"/>
  <c r="R4307" i="11"/>
  <c r="S4307" i="11"/>
  <c r="T4307" i="11"/>
  <c r="U4307" i="11"/>
  <c r="V4307" i="11"/>
  <c r="W4307" i="11"/>
  <c r="X4307" i="11"/>
  <c r="R4308" i="11"/>
  <c r="S4308" i="11"/>
  <c r="T4308" i="11"/>
  <c r="U4308" i="11"/>
  <c r="V4308" i="11"/>
  <c r="W4308" i="11"/>
  <c r="X4308" i="11"/>
  <c r="R4309" i="11"/>
  <c r="S4309" i="11"/>
  <c r="T4309" i="11"/>
  <c r="U4309" i="11"/>
  <c r="V4309" i="11"/>
  <c r="W4309" i="11"/>
  <c r="X4309" i="11"/>
  <c r="R4310" i="11"/>
  <c r="S4310" i="11"/>
  <c r="T4310" i="11"/>
  <c r="U4310" i="11"/>
  <c r="V4310" i="11"/>
  <c r="W4310" i="11"/>
  <c r="X4310" i="11"/>
  <c r="R4311" i="11"/>
  <c r="S4311" i="11"/>
  <c r="T4311" i="11"/>
  <c r="U4311" i="11"/>
  <c r="V4311" i="11"/>
  <c r="W4311" i="11"/>
  <c r="X4311" i="11"/>
  <c r="R4312" i="11"/>
  <c r="S4312" i="11"/>
  <c r="T4312" i="11"/>
  <c r="U4312" i="11"/>
  <c r="V4312" i="11"/>
  <c r="W4312" i="11"/>
  <c r="X4312" i="11"/>
  <c r="R4313" i="11"/>
  <c r="S4313" i="11"/>
  <c r="T4313" i="11"/>
  <c r="U4313" i="11"/>
  <c r="V4313" i="11"/>
  <c r="W4313" i="11"/>
  <c r="X4313" i="11"/>
  <c r="R4314" i="11"/>
  <c r="S4314" i="11"/>
  <c r="T4314" i="11"/>
  <c r="U4314" i="11"/>
  <c r="V4314" i="11"/>
  <c r="W4314" i="11"/>
  <c r="X4314" i="11"/>
  <c r="R4315" i="11"/>
  <c r="S4315" i="11"/>
  <c r="T4315" i="11"/>
  <c r="U4315" i="11"/>
  <c r="V4315" i="11"/>
  <c r="W4315" i="11"/>
  <c r="X4315" i="11"/>
  <c r="R4316" i="11"/>
  <c r="S4316" i="11"/>
  <c r="T4316" i="11"/>
  <c r="U4316" i="11"/>
  <c r="V4316" i="11"/>
  <c r="W4316" i="11"/>
  <c r="X4316" i="11"/>
  <c r="R4317" i="11"/>
  <c r="S4317" i="11"/>
  <c r="T4317" i="11"/>
  <c r="U4317" i="11"/>
  <c r="V4317" i="11"/>
  <c r="W4317" i="11"/>
  <c r="X4317" i="11"/>
  <c r="R4318" i="11"/>
  <c r="S4318" i="11"/>
  <c r="T4318" i="11"/>
  <c r="U4318" i="11"/>
  <c r="V4318" i="11"/>
  <c r="W4318" i="11"/>
  <c r="X4318" i="11"/>
  <c r="X4" i="11"/>
  <c r="X5" i="11"/>
  <c r="X6" i="11"/>
  <c r="X7" i="11"/>
  <c r="X8" i="11"/>
  <c r="X9" i="11"/>
  <c r="X10" i="11"/>
  <c r="X11" i="11"/>
  <c r="X12" i="11"/>
  <c r="X13" i="11"/>
  <c r="X14" i="11"/>
  <c r="X15" i="11"/>
  <c r="X16" i="11"/>
  <c r="X17" i="11"/>
  <c r="X18" i="11"/>
  <c r="X19" i="11"/>
  <c r="X20" i="11"/>
  <c r="X21" i="11"/>
  <c r="X22" i="11"/>
  <c r="X23" i="11"/>
  <c r="X24" i="11"/>
  <c r="X25" i="11"/>
  <c r="X26" i="11"/>
  <c r="X27" i="11"/>
  <c r="X28" i="11"/>
  <c r="X29" i="11"/>
  <c r="X30" i="11"/>
  <c r="X31" i="11"/>
  <c r="X32" i="11"/>
  <c r="X33" i="11"/>
  <c r="X34" i="11"/>
  <c r="X35" i="11"/>
  <c r="X36" i="11"/>
  <c r="X37" i="11"/>
  <c r="X38" i="11"/>
  <c r="X39" i="11"/>
  <c r="X40" i="11"/>
  <c r="X41" i="11"/>
  <c r="X42" i="11"/>
  <c r="X43" i="11"/>
  <c r="X44" i="11"/>
  <c r="X45" i="11"/>
  <c r="X46" i="11"/>
  <c r="X47" i="11"/>
  <c r="X48" i="11"/>
  <c r="X49" i="11"/>
  <c r="X50" i="11"/>
  <c r="X51" i="11"/>
  <c r="X52" i="11"/>
  <c r="X53" i="11"/>
  <c r="X54" i="11"/>
  <c r="X55" i="11"/>
  <c r="X56" i="11"/>
  <c r="X57" i="11"/>
  <c r="X58" i="11"/>
  <c r="X59" i="11"/>
  <c r="X60" i="11"/>
  <c r="X61" i="11"/>
  <c r="X62" i="11"/>
  <c r="X63" i="11"/>
  <c r="X64" i="11"/>
  <c r="X65" i="11"/>
  <c r="X66" i="11"/>
  <c r="X67" i="11"/>
  <c r="X68" i="11"/>
  <c r="X69" i="11"/>
  <c r="X70" i="11"/>
  <c r="X71" i="11"/>
  <c r="X72" i="11"/>
  <c r="X73" i="11"/>
  <c r="X74" i="11"/>
  <c r="X75" i="11"/>
  <c r="X76" i="11"/>
  <c r="X77" i="11"/>
  <c r="X78" i="11"/>
  <c r="X79" i="11"/>
  <c r="X80" i="11"/>
  <c r="X81" i="11"/>
  <c r="X82" i="11"/>
  <c r="X83" i="11"/>
  <c r="X84" i="11"/>
  <c r="X85" i="11"/>
  <c r="X86" i="11"/>
  <c r="X87" i="11"/>
  <c r="X88" i="11"/>
  <c r="X89" i="11"/>
  <c r="X90" i="11"/>
  <c r="X91" i="11"/>
  <c r="X92" i="11"/>
  <c r="X93" i="11"/>
  <c r="X94" i="11"/>
  <c r="X95" i="11"/>
  <c r="X96" i="11"/>
  <c r="X97" i="11"/>
  <c r="X98" i="11"/>
  <c r="X99" i="11"/>
  <c r="X100" i="11"/>
  <c r="X101" i="11"/>
  <c r="X102" i="11"/>
  <c r="X103" i="11"/>
  <c r="X104" i="11"/>
  <c r="X105" i="11"/>
  <c r="X106" i="11"/>
  <c r="X107" i="11"/>
  <c r="X108" i="11"/>
  <c r="X109" i="11"/>
  <c r="X110" i="11"/>
  <c r="X111" i="11"/>
  <c r="X112" i="11"/>
  <c r="X113" i="11"/>
  <c r="X114" i="11"/>
  <c r="X115" i="11"/>
  <c r="X116" i="11"/>
  <c r="X117" i="11"/>
  <c r="X118" i="11"/>
  <c r="X119" i="11"/>
  <c r="X120" i="11"/>
  <c r="X121" i="11"/>
  <c r="X122" i="11"/>
  <c r="X123" i="11"/>
  <c r="X124" i="11"/>
  <c r="X125" i="11"/>
  <c r="X126" i="11"/>
  <c r="X127" i="11"/>
  <c r="X128" i="11"/>
  <c r="X129" i="11"/>
  <c r="X130" i="11"/>
  <c r="X131" i="11"/>
  <c r="X132" i="11"/>
  <c r="X133" i="11"/>
  <c r="X134" i="11"/>
  <c r="X135" i="11"/>
  <c r="X136" i="11"/>
  <c r="X137" i="11"/>
  <c r="X138" i="11"/>
  <c r="X139" i="11"/>
  <c r="X140" i="11"/>
  <c r="X141" i="11"/>
  <c r="X142" i="11"/>
  <c r="X143" i="11"/>
  <c r="X144" i="11"/>
  <c r="X145" i="11"/>
  <c r="X146" i="11"/>
  <c r="X147" i="11"/>
  <c r="X148" i="11"/>
  <c r="X149" i="11"/>
  <c r="X150" i="11"/>
  <c r="X151" i="11"/>
  <c r="X152" i="11"/>
  <c r="X153" i="11"/>
  <c r="X154" i="11"/>
  <c r="X155" i="11"/>
  <c r="X156" i="11"/>
  <c r="X157" i="11"/>
  <c r="X158" i="11"/>
  <c r="X159" i="11"/>
  <c r="X160" i="11"/>
  <c r="X161" i="11"/>
  <c r="X162" i="11"/>
  <c r="X163" i="11"/>
  <c r="X164" i="11"/>
  <c r="X165" i="11"/>
  <c r="X166" i="11"/>
  <c r="X167" i="11"/>
  <c r="X168" i="11"/>
  <c r="X169" i="11"/>
  <c r="X170" i="11"/>
  <c r="X171" i="11"/>
  <c r="X172" i="11"/>
  <c r="X173" i="11"/>
  <c r="X174" i="11"/>
  <c r="X175" i="11"/>
  <c r="X176" i="11"/>
  <c r="X177" i="11"/>
  <c r="X178" i="11"/>
  <c r="X179" i="11"/>
  <c r="X180" i="11"/>
  <c r="X181" i="11"/>
  <c r="X182" i="11"/>
  <c r="X183" i="11"/>
  <c r="X184" i="11"/>
  <c r="X185" i="11"/>
  <c r="X186" i="11"/>
  <c r="X187" i="11"/>
  <c r="X188" i="11"/>
  <c r="X189" i="11"/>
  <c r="X190" i="11"/>
  <c r="X191" i="11"/>
  <c r="X192" i="11"/>
  <c r="X193" i="11"/>
  <c r="X194" i="11"/>
  <c r="X195" i="11"/>
  <c r="X196" i="11"/>
  <c r="X197" i="11"/>
  <c r="X198" i="11"/>
  <c r="X199" i="11"/>
  <c r="X200" i="11"/>
  <c r="X201" i="11"/>
  <c r="X202" i="11"/>
  <c r="X203" i="11"/>
  <c r="X204" i="11"/>
  <c r="X205" i="11"/>
  <c r="X206" i="11"/>
  <c r="X207" i="11"/>
  <c r="X208" i="11"/>
  <c r="X209" i="11"/>
  <c r="X210" i="11"/>
  <c r="X211" i="11"/>
  <c r="X212" i="11"/>
  <c r="X213" i="11"/>
  <c r="X214" i="11"/>
  <c r="X215" i="11"/>
  <c r="X216" i="11"/>
  <c r="X217" i="11"/>
  <c r="X218" i="11"/>
  <c r="X219" i="11"/>
  <c r="X220" i="11"/>
  <c r="X221" i="11"/>
  <c r="X222" i="11"/>
  <c r="X223" i="11"/>
  <c r="X224" i="11"/>
  <c r="X225" i="11"/>
  <c r="X226" i="11"/>
  <c r="X227" i="11"/>
  <c r="X228" i="11"/>
  <c r="X229" i="11"/>
  <c r="X230" i="11"/>
  <c r="X231" i="11"/>
  <c r="X232" i="11"/>
  <c r="X233" i="11"/>
  <c r="X234" i="11"/>
  <c r="X235" i="11"/>
  <c r="X236" i="11"/>
  <c r="X237" i="11"/>
  <c r="X238" i="11"/>
  <c r="X239" i="11"/>
  <c r="X240" i="11"/>
  <c r="X241" i="11"/>
  <c r="X242" i="11"/>
  <c r="X243" i="11"/>
  <c r="X244" i="11"/>
  <c r="X245" i="11"/>
  <c r="X246" i="11"/>
  <c r="X247" i="11"/>
  <c r="X248" i="11"/>
  <c r="X249" i="11"/>
  <c r="X250" i="11"/>
  <c r="X251" i="11"/>
  <c r="X252" i="11"/>
  <c r="X253" i="11"/>
  <c r="X254" i="11"/>
  <c r="X255" i="11"/>
  <c r="X256" i="11"/>
  <c r="X257" i="11"/>
  <c r="X258" i="11"/>
  <c r="X259" i="11"/>
  <c r="X260" i="11"/>
  <c r="X261" i="11"/>
  <c r="X262" i="11"/>
  <c r="X263" i="11"/>
  <c r="X264" i="11"/>
  <c r="X265" i="11"/>
  <c r="X266" i="11"/>
  <c r="X267" i="11"/>
  <c r="X268" i="11"/>
  <c r="X269" i="11"/>
  <c r="X270" i="11"/>
  <c r="X271" i="11"/>
  <c r="X272" i="11"/>
  <c r="X273" i="11"/>
  <c r="X274" i="11"/>
  <c r="X275" i="11"/>
  <c r="X276" i="11"/>
  <c r="X277" i="11"/>
  <c r="X278" i="11"/>
  <c r="X279" i="11"/>
  <c r="X280" i="11"/>
  <c r="X281" i="11"/>
  <c r="X282" i="11"/>
  <c r="X283" i="11"/>
  <c r="X284" i="11"/>
  <c r="X285" i="11"/>
  <c r="X286" i="11"/>
  <c r="X287" i="11"/>
  <c r="X288" i="11"/>
  <c r="X289" i="11"/>
  <c r="X290" i="11"/>
  <c r="X291" i="11"/>
  <c r="X292" i="11"/>
  <c r="X293" i="11"/>
  <c r="X294" i="11"/>
  <c r="X295" i="11"/>
  <c r="X296" i="11"/>
  <c r="X297" i="11"/>
  <c r="X298" i="11"/>
  <c r="X299" i="11"/>
  <c r="X300" i="11"/>
  <c r="X301" i="11"/>
  <c r="X302" i="11"/>
  <c r="X303" i="11"/>
  <c r="X304" i="11"/>
  <c r="X305" i="11"/>
  <c r="X306" i="11"/>
  <c r="X307" i="11"/>
  <c r="X308" i="11"/>
  <c r="X309" i="11"/>
  <c r="X310" i="11"/>
  <c r="X311" i="11"/>
  <c r="X312" i="11"/>
  <c r="X313" i="11"/>
  <c r="X314" i="11"/>
  <c r="X315" i="11"/>
  <c r="X316" i="11"/>
  <c r="X317" i="11"/>
  <c r="X318" i="11"/>
  <c r="X319" i="11"/>
  <c r="X320" i="11"/>
  <c r="X321" i="11"/>
  <c r="X322" i="11"/>
  <c r="X323" i="11"/>
  <c r="X324" i="11"/>
  <c r="X325" i="11"/>
  <c r="X326" i="11"/>
  <c r="X327" i="11"/>
  <c r="X328" i="11"/>
  <c r="X329" i="11"/>
  <c r="X330" i="11"/>
  <c r="X331" i="11"/>
  <c r="X332" i="11"/>
  <c r="X333" i="11"/>
  <c r="X334" i="11"/>
  <c r="X335" i="11"/>
  <c r="X336" i="11"/>
  <c r="X337" i="11"/>
  <c r="X338" i="11"/>
  <c r="X339" i="11"/>
  <c r="X340" i="11"/>
  <c r="X341" i="11"/>
  <c r="X342" i="11"/>
  <c r="X343" i="11"/>
  <c r="X344" i="11"/>
  <c r="X345" i="11"/>
  <c r="X346" i="11"/>
  <c r="X347" i="11"/>
  <c r="X348" i="11"/>
  <c r="X349" i="11"/>
  <c r="X350" i="11"/>
  <c r="X351" i="11"/>
  <c r="X352" i="11"/>
  <c r="X353" i="11"/>
  <c r="X354" i="11"/>
  <c r="X355" i="11"/>
  <c r="X356" i="11"/>
  <c r="X357" i="11"/>
  <c r="X358" i="11"/>
  <c r="X359" i="11"/>
  <c r="X360" i="11"/>
  <c r="X361" i="11"/>
  <c r="X362" i="11"/>
  <c r="X363" i="11"/>
  <c r="X364" i="11"/>
  <c r="X365" i="11"/>
  <c r="X366" i="11"/>
  <c r="X367" i="11"/>
  <c r="X368" i="11"/>
  <c r="X369" i="11"/>
  <c r="X370" i="11"/>
  <c r="X371" i="11"/>
  <c r="X372" i="11"/>
  <c r="X373" i="11"/>
  <c r="X374" i="11"/>
  <c r="X375" i="11"/>
  <c r="X376" i="11"/>
  <c r="X377" i="11"/>
  <c r="X378" i="11"/>
  <c r="X379" i="11"/>
  <c r="X380" i="11"/>
  <c r="X381" i="11"/>
  <c r="X382" i="11"/>
  <c r="X383" i="11"/>
  <c r="X384" i="11"/>
  <c r="X385" i="11"/>
  <c r="X386" i="11"/>
  <c r="X387" i="11"/>
  <c r="X388" i="11"/>
  <c r="X389" i="11"/>
  <c r="X390" i="11"/>
  <c r="X391" i="11"/>
  <c r="X392" i="11"/>
  <c r="X393" i="11"/>
  <c r="X394" i="11"/>
  <c r="X395" i="11"/>
  <c r="X396" i="11"/>
  <c r="X397" i="11"/>
  <c r="X398" i="11"/>
  <c r="X399" i="11"/>
  <c r="X400" i="11"/>
  <c r="X401" i="11"/>
  <c r="X402" i="11"/>
  <c r="X403" i="11"/>
  <c r="X404" i="11"/>
  <c r="X405" i="11"/>
  <c r="X406" i="11"/>
  <c r="X407" i="11"/>
  <c r="X408" i="11"/>
  <c r="X409" i="11"/>
  <c r="X410" i="11"/>
  <c r="X411" i="11"/>
  <c r="X412" i="11"/>
  <c r="X413" i="11"/>
  <c r="X414" i="11"/>
  <c r="X415" i="11"/>
  <c r="X416" i="11"/>
  <c r="X417" i="11"/>
  <c r="X418" i="11"/>
  <c r="X419" i="11"/>
  <c r="X420" i="11"/>
  <c r="X421" i="11"/>
  <c r="X422" i="11"/>
  <c r="X423" i="11"/>
  <c r="X424" i="11"/>
  <c r="X425" i="11"/>
  <c r="X426" i="11"/>
  <c r="X427" i="11"/>
  <c r="X428" i="11"/>
  <c r="X429" i="11"/>
  <c r="X430" i="11"/>
  <c r="X431" i="11"/>
  <c r="X432" i="11"/>
  <c r="X433" i="11"/>
  <c r="X434" i="11"/>
  <c r="X435" i="11"/>
  <c r="X436" i="11"/>
  <c r="X437" i="11"/>
  <c r="X438" i="11"/>
  <c r="X439" i="11"/>
  <c r="X440" i="11"/>
  <c r="X441" i="11"/>
  <c r="X442" i="11"/>
  <c r="X443" i="11"/>
  <c r="X444" i="11"/>
  <c r="X445" i="11"/>
  <c r="X446" i="11"/>
  <c r="X447" i="11"/>
  <c r="X448" i="11"/>
  <c r="X449" i="11"/>
  <c r="X450" i="11"/>
  <c r="X451" i="11"/>
  <c r="X452" i="11"/>
  <c r="X453" i="11"/>
  <c r="X454" i="11"/>
  <c r="X455" i="11"/>
  <c r="X456" i="11"/>
  <c r="X457" i="11"/>
  <c r="X458" i="11"/>
  <c r="X459" i="11"/>
  <c r="X460" i="11"/>
  <c r="X461" i="11"/>
  <c r="X462" i="11"/>
  <c r="X463" i="11"/>
  <c r="X464" i="11"/>
  <c r="X465" i="11"/>
  <c r="X466" i="11"/>
  <c r="X467" i="11"/>
  <c r="X468" i="11"/>
  <c r="X469" i="11"/>
  <c r="X470" i="11"/>
  <c r="X471" i="11"/>
  <c r="X472" i="11"/>
  <c r="X473" i="11"/>
  <c r="X474" i="11"/>
  <c r="X475" i="11"/>
  <c r="X476" i="11"/>
  <c r="X477" i="11"/>
  <c r="X478" i="11"/>
  <c r="X479" i="11"/>
  <c r="X480" i="11"/>
  <c r="X481" i="11"/>
  <c r="X482" i="11"/>
  <c r="X483" i="11"/>
  <c r="X484" i="11"/>
  <c r="X485" i="11"/>
  <c r="X486" i="11"/>
  <c r="X487" i="11"/>
  <c r="X488" i="11"/>
  <c r="X489" i="11"/>
  <c r="X490" i="11"/>
  <c r="X491" i="11"/>
  <c r="X492" i="11"/>
  <c r="X493" i="11"/>
  <c r="X494" i="11"/>
  <c r="X495" i="11"/>
  <c r="X496" i="11"/>
  <c r="X497" i="11"/>
  <c r="X498" i="11"/>
  <c r="X499" i="11"/>
  <c r="X500" i="11"/>
  <c r="X501" i="11"/>
  <c r="X502" i="11"/>
  <c r="X503" i="11"/>
  <c r="X504" i="11"/>
  <c r="X505" i="11"/>
  <c r="X506" i="11"/>
  <c r="X507" i="11"/>
  <c r="X508" i="11"/>
  <c r="X509" i="11"/>
  <c r="X510" i="11"/>
  <c r="X511" i="11"/>
  <c r="X512" i="11"/>
  <c r="X513" i="11"/>
  <c r="X514" i="11"/>
  <c r="X515" i="11"/>
  <c r="X516" i="11"/>
  <c r="X517" i="11"/>
  <c r="X518" i="11"/>
  <c r="X519" i="11"/>
  <c r="X520" i="11"/>
  <c r="X521" i="11"/>
  <c r="X522" i="11"/>
  <c r="X523" i="11"/>
  <c r="X524" i="11"/>
  <c r="X525" i="11"/>
  <c r="X526" i="11"/>
  <c r="X527" i="11"/>
  <c r="X528" i="11"/>
  <c r="X529" i="11"/>
  <c r="X530" i="11"/>
  <c r="X531" i="11"/>
  <c r="X532" i="11"/>
  <c r="X533" i="11"/>
  <c r="X534" i="11"/>
  <c r="X535" i="11"/>
  <c r="X536" i="11"/>
  <c r="X537" i="11"/>
  <c r="X538" i="11"/>
  <c r="X539" i="11"/>
  <c r="X540" i="11"/>
  <c r="X541" i="11"/>
  <c r="X542" i="11"/>
  <c r="X543" i="11"/>
  <c r="X544" i="11"/>
  <c r="X545" i="11"/>
  <c r="X546" i="11"/>
  <c r="X547" i="11"/>
  <c r="X548" i="11"/>
  <c r="X549" i="11"/>
  <c r="X550" i="11"/>
  <c r="X551" i="11"/>
  <c r="X552" i="11"/>
  <c r="X553" i="11"/>
  <c r="X554" i="11"/>
  <c r="X555" i="11"/>
  <c r="X556" i="11"/>
  <c r="X557" i="11"/>
  <c r="X558" i="11"/>
  <c r="X559" i="11"/>
  <c r="X560" i="11"/>
  <c r="X561" i="11"/>
  <c r="X562" i="11"/>
  <c r="X563" i="11"/>
  <c r="X564" i="11"/>
  <c r="X565" i="11"/>
  <c r="X566" i="11"/>
  <c r="X567" i="11"/>
  <c r="X568" i="11"/>
  <c r="X569" i="11"/>
  <c r="X570" i="11"/>
  <c r="X571" i="11"/>
  <c r="X572" i="11"/>
  <c r="X573" i="11"/>
  <c r="X574" i="11"/>
  <c r="X575" i="11"/>
  <c r="X576" i="11"/>
  <c r="X577" i="11"/>
  <c r="X578" i="11"/>
  <c r="X579" i="11"/>
  <c r="X580" i="11"/>
  <c r="X581" i="11"/>
  <c r="X582" i="11"/>
  <c r="X583" i="11"/>
  <c r="X584" i="11"/>
  <c r="X585" i="11"/>
  <c r="X586" i="11"/>
  <c r="X587" i="11"/>
  <c r="X588" i="11"/>
  <c r="X589" i="11"/>
  <c r="X590" i="11"/>
  <c r="X591" i="11"/>
  <c r="X592" i="11"/>
  <c r="X593" i="11"/>
  <c r="X594" i="11"/>
  <c r="X595" i="11"/>
  <c r="X596" i="11"/>
  <c r="X597" i="11"/>
  <c r="X598" i="11"/>
  <c r="X599" i="11"/>
  <c r="X600" i="11"/>
  <c r="X601" i="11"/>
  <c r="X602" i="11"/>
  <c r="X603" i="11"/>
  <c r="X604" i="11"/>
  <c r="X605" i="11"/>
  <c r="X606" i="11"/>
  <c r="X607" i="11"/>
  <c r="X608" i="11"/>
  <c r="X609" i="11"/>
  <c r="X610" i="11"/>
  <c r="X611" i="11"/>
  <c r="X612" i="11"/>
  <c r="X613" i="11"/>
  <c r="X614" i="11"/>
  <c r="X615" i="11"/>
  <c r="X616" i="11"/>
  <c r="X617" i="11"/>
  <c r="X618" i="11"/>
  <c r="X619" i="11"/>
  <c r="X620" i="11"/>
  <c r="X621" i="11"/>
  <c r="X622" i="11"/>
  <c r="X623" i="11"/>
  <c r="X624" i="11"/>
  <c r="X625" i="11"/>
  <c r="X626" i="11"/>
  <c r="X627" i="11"/>
  <c r="X628" i="11"/>
  <c r="X629" i="11"/>
  <c r="X630" i="11"/>
  <c r="X631" i="11"/>
  <c r="X632" i="11"/>
  <c r="X633" i="11"/>
  <c r="X634" i="11"/>
  <c r="X635" i="11"/>
  <c r="X636" i="11"/>
  <c r="X637" i="11"/>
  <c r="X638" i="11"/>
  <c r="X639" i="11"/>
  <c r="X640" i="11"/>
  <c r="X641" i="11"/>
  <c r="X642" i="11"/>
  <c r="X643" i="11"/>
  <c r="X644" i="11"/>
  <c r="X645" i="11"/>
  <c r="X646" i="11"/>
  <c r="X647" i="11"/>
  <c r="X648" i="11"/>
  <c r="X649" i="11"/>
  <c r="X650" i="11"/>
  <c r="X651" i="11"/>
  <c r="X652" i="11"/>
  <c r="X653" i="11"/>
  <c r="X654" i="11"/>
  <c r="X655" i="11"/>
  <c r="X656" i="11"/>
  <c r="X657" i="11"/>
  <c r="X658" i="11"/>
  <c r="X659" i="11"/>
  <c r="X660" i="11"/>
  <c r="X661" i="11"/>
  <c r="X662" i="11"/>
  <c r="X663" i="11"/>
  <c r="X664" i="11"/>
  <c r="X665" i="11"/>
  <c r="X666" i="11"/>
  <c r="X667" i="11"/>
  <c r="X668" i="11"/>
  <c r="X669" i="11"/>
  <c r="X670" i="11"/>
  <c r="X671" i="11"/>
  <c r="X672" i="11"/>
  <c r="X673" i="11"/>
  <c r="X674" i="11"/>
  <c r="X675" i="11"/>
  <c r="X676" i="11"/>
  <c r="X677" i="11"/>
  <c r="X678" i="11"/>
  <c r="X679" i="11"/>
  <c r="X680" i="11"/>
  <c r="X681" i="11"/>
  <c r="X682" i="11"/>
  <c r="X683" i="11"/>
  <c r="X684" i="11"/>
  <c r="X685" i="11"/>
  <c r="X686" i="11"/>
  <c r="X687" i="11"/>
  <c r="X688" i="11"/>
  <c r="X689" i="11"/>
  <c r="X690" i="11"/>
  <c r="X691" i="11"/>
  <c r="X692" i="11"/>
  <c r="X693" i="11"/>
  <c r="X694" i="11"/>
  <c r="X695" i="11"/>
  <c r="X696" i="11"/>
  <c r="X697" i="11"/>
  <c r="X698" i="11"/>
  <c r="X699" i="11"/>
  <c r="X700" i="11"/>
  <c r="X701" i="11"/>
  <c r="X702" i="11"/>
  <c r="X703" i="11"/>
  <c r="X704" i="11"/>
  <c r="X705" i="11"/>
  <c r="X706" i="11"/>
  <c r="X707" i="11"/>
  <c r="X708" i="11"/>
  <c r="X709" i="11"/>
  <c r="X710" i="11"/>
  <c r="X711" i="11"/>
  <c r="X712" i="11"/>
  <c r="X713" i="11"/>
  <c r="X714" i="11"/>
  <c r="X715" i="11"/>
  <c r="X716" i="11"/>
  <c r="X717" i="11"/>
  <c r="X718" i="11"/>
  <c r="X719" i="11"/>
  <c r="X720" i="11"/>
  <c r="X721" i="11"/>
  <c r="X722" i="11"/>
  <c r="X723" i="11"/>
  <c r="X724" i="11"/>
  <c r="X725" i="11"/>
  <c r="X726" i="11"/>
  <c r="X727" i="11"/>
  <c r="X728" i="11"/>
  <c r="X729" i="11"/>
  <c r="X730" i="11"/>
  <c r="X731" i="11"/>
  <c r="X732" i="11"/>
  <c r="X733" i="11"/>
  <c r="X734" i="11"/>
  <c r="X735" i="11"/>
  <c r="X736" i="11"/>
  <c r="X737" i="11"/>
  <c r="X738" i="11"/>
  <c r="X739" i="11"/>
  <c r="X740" i="11"/>
  <c r="X741" i="11"/>
  <c r="X742" i="11"/>
  <c r="X743" i="11"/>
  <c r="X744" i="11"/>
  <c r="X745" i="11"/>
  <c r="X746" i="11"/>
  <c r="X747" i="11"/>
  <c r="X748" i="11"/>
  <c r="X749" i="11"/>
  <c r="X750" i="11"/>
  <c r="X751" i="11"/>
  <c r="X752" i="11"/>
  <c r="X753" i="11"/>
  <c r="X754" i="11"/>
  <c r="X755" i="11"/>
  <c r="X756" i="11"/>
  <c r="X757" i="11"/>
  <c r="X758" i="11"/>
  <c r="X759" i="11"/>
  <c r="X760" i="11"/>
  <c r="X761" i="11"/>
  <c r="X762" i="11"/>
  <c r="X763" i="11"/>
  <c r="X764" i="11"/>
  <c r="X765" i="11"/>
  <c r="X766" i="11"/>
  <c r="X767" i="11"/>
  <c r="X768" i="11"/>
  <c r="X769" i="11"/>
  <c r="X770" i="11"/>
  <c r="X771" i="11"/>
  <c r="X772" i="11"/>
  <c r="X773" i="11"/>
  <c r="X774" i="11"/>
  <c r="X775" i="11"/>
  <c r="X776" i="11"/>
  <c r="X777" i="11"/>
  <c r="X778" i="11"/>
  <c r="X779" i="11"/>
  <c r="X780" i="11"/>
  <c r="X781" i="11"/>
  <c r="X782" i="11"/>
  <c r="X783" i="11"/>
  <c r="X784" i="11"/>
  <c r="X785" i="11"/>
  <c r="X786" i="11"/>
  <c r="X787" i="11"/>
  <c r="X788" i="11"/>
  <c r="X789" i="11"/>
  <c r="X790" i="11"/>
  <c r="X791" i="11"/>
  <c r="X792" i="11"/>
  <c r="X793" i="11"/>
  <c r="X794" i="11"/>
  <c r="X795" i="11"/>
  <c r="X796" i="11"/>
  <c r="X797" i="11"/>
  <c r="X798" i="11"/>
  <c r="X799" i="11"/>
  <c r="X800" i="11"/>
  <c r="X801" i="11"/>
  <c r="X802" i="11"/>
  <c r="X803" i="11"/>
  <c r="X804" i="11"/>
  <c r="X805" i="11"/>
  <c r="X806" i="11"/>
  <c r="X807" i="11"/>
  <c r="X808" i="11"/>
  <c r="X809" i="11"/>
  <c r="X810" i="11"/>
  <c r="X811" i="11"/>
  <c r="X812" i="11"/>
  <c r="X813" i="11"/>
  <c r="X814" i="11"/>
  <c r="X815" i="11"/>
  <c r="X816" i="11"/>
  <c r="X817" i="11"/>
  <c r="X818" i="11"/>
  <c r="X819" i="11"/>
  <c r="X820" i="11"/>
  <c r="X821" i="11"/>
  <c r="X822" i="11"/>
  <c r="X823" i="11"/>
  <c r="X824" i="11"/>
  <c r="X825" i="11"/>
  <c r="X826" i="11"/>
  <c r="X827" i="11"/>
  <c r="X828" i="11"/>
  <c r="X829" i="11"/>
  <c r="X830" i="11"/>
  <c r="X831" i="11"/>
  <c r="X832" i="11"/>
  <c r="X833" i="11"/>
  <c r="X834" i="11"/>
  <c r="X835" i="11"/>
  <c r="X836" i="11"/>
  <c r="X837" i="11"/>
  <c r="X838" i="11"/>
  <c r="X839" i="11"/>
  <c r="X840" i="11"/>
  <c r="X841" i="11"/>
  <c r="X842" i="11"/>
  <c r="X843" i="11"/>
  <c r="X844" i="11"/>
  <c r="X845" i="11"/>
  <c r="X846" i="11"/>
  <c r="X847" i="11"/>
  <c r="X848" i="11"/>
  <c r="X849" i="11"/>
  <c r="X850" i="11"/>
  <c r="X851" i="11"/>
  <c r="X852" i="11"/>
  <c r="X853" i="11"/>
  <c r="X854" i="11"/>
  <c r="X855" i="11"/>
  <c r="X856" i="11"/>
  <c r="X857" i="11"/>
  <c r="X858" i="11"/>
  <c r="X859" i="11"/>
  <c r="X860" i="11"/>
  <c r="X861" i="11"/>
  <c r="X862" i="11"/>
  <c r="X863" i="11"/>
  <c r="X864" i="11"/>
  <c r="X865" i="11"/>
  <c r="X866" i="11"/>
  <c r="X867" i="11"/>
  <c r="X868" i="11"/>
  <c r="X869" i="11"/>
  <c r="X870" i="11"/>
  <c r="X871" i="11"/>
  <c r="X872" i="11"/>
  <c r="X873" i="11"/>
  <c r="X874" i="11"/>
  <c r="X875" i="11"/>
  <c r="X876" i="11"/>
  <c r="X877" i="11"/>
  <c r="X878" i="11"/>
  <c r="X879" i="11"/>
  <c r="X880" i="11"/>
  <c r="X881" i="11"/>
  <c r="X882" i="11"/>
  <c r="X883" i="11"/>
  <c r="X884" i="11"/>
  <c r="X885" i="11"/>
  <c r="X886" i="11"/>
  <c r="X887" i="11"/>
  <c r="X888" i="11"/>
  <c r="X889" i="11"/>
  <c r="X890" i="11"/>
  <c r="X891" i="11"/>
  <c r="X892" i="11"/>
  <c r="X893" i="11"/>
  <c r="X894" i="11"/>
  <c r="X895" i="11"/>
  <c r="X896" i="11"/>
  <c r="X897" i="11"/>
  <c r="X898" i="11"/>
  <c r="X899" i="11"/>
  <c r="X900" i="11"/>
  <c r="X901" i="11"/>
  <c r="X902" i="11"/>
  <c r="X903" i="11"/>
  <c r="X904" i="11"/>
  <c r="X905" i="11"/>
  <c r="X906" i="11"/>
  <c r="X907" i="11"/>
  <c r="X908" i="11"/>
  <c r="X909" i="11"/>
  <c r="X910" i="11"/>
  <c r="X911" i="11"/>
  <c r="X912" i="11"/>
  <c r="X913" i="11"/>
  <c r="X914" i="11"/>
  <c r="X915" i="11"/>
  <c r="X916" i="11"/>
  <c r="X917" i="11"/>
  <c r="X918" i="11"/>
  <c r="X919" i="11"/>
  <c r="X920" i="11"/>
  <c r="X921" i="11"/>
  <c r="X922" i="11"/>
  <c r="X923" i="11"/>
  <c r="X924" i="11"/>
  <c r="X925" i="11"/>
  <c r="X926" i="11"/>
  <c r="X927" i="11"/>
  <c r="X928" i="11"/>
  <c r="X929" i="11"/>
  <c r="X930" i="11"/>
  <c r="X931" i="11"/>
  <c r="X932" i="11"/>
  <c r="X933" i="11"/>
  <c r="X934" i="11"/>
  <c r="X935" i="11"/>
  <c r="X936" i="11"/>
  <c r="X937" i="11"/>
  <c r="X938" i="11"/>
  <c r="X939" i="11"/>
  <c r="X940" i="11"/>
  <c r="X941" i="11"/>
  <c r="X942" i="11"/>
  <c r="X943" i="11"/>
  <c r="X944" i="11"/>
  <c r="X945" i="11"/>
  <c r="X946" i="11"/>
  <c r="X947" i="11"/>
  <c r="X948" i="11"/>
  <c r="X949" i="11"/>
  <c r="X950" i="11"/>
  <c r="X951" i="11"/>
  <c r="X952" i="11"/>
  <c r="X953" i="11"/>
  <c r="X954" i="11"/>
  <c r="X955" i="11"/>
  <c r="X956" i="11"/>
  <c r="X957" i="11"/>
  <c r="X958" i="11"/>
  <c r="X959" i="11"/>
  <c r="X960" i="11"/>
  <c r="X961" i="11"/>
  <c r="X962" i="11"/>
  <c r="X963" i="11"/>
  <c r="X964" i="11"/>
  <c r="X965" i="11"/>
  <c r="X966" i="11"/>
  <c r="X967" i="11"/>
  <c r="X968" i="11"/>
  <c r="X969" i="11"/>
  <c r="X970" i="11"/>
  <c r="X971" i="11"/>
  <c r="X972" i="11"/>
  <c r="X973" i="11"/>
  <c r="X974" i="11"/>
  <c r="X975" i="11"/>
  <c r="X976" i="11"/>
  <c r="X977" i="11"/>
  <c r="X978" i="11"/>
  <c r="X979" i="11"/>
  <c r="X980" i="11"/>
  <c r="X981" i="11"/>
  <c r="X982" i="11"/>
  <c r="X983" i="11"/>
  <c r="X984" i="11"/>
  <c r="X985" i="11"/>
  <c r="X986" i="11"/>
  <c r="X987" i="11"/>
  <c r="X988" i="11"/>
  <c r="X989" i="11"/>
  <c r="X990" i="11"/>
  <c r="X991" i="11"/>
  <c r="X992" i="11"/>
  <c r="X993" i="11"/>
  <c r="X994" i="11"/>
  <c r="X995" i="11"/>
  <c r="X996" i="11"/>
  <c r="X997" i="11"/>
  <c r="X998" i="11"/>
  <c r="X999" i="11"/>
  <c r="X1000" i="11"/>
  <c r="X1001" i="11"/>
  <c r="X1002" i="11"/>
  <c r="X1003" i="11"/>
  <c r="X1004" i="11"/>
  <c r="X1005" i="11"/>
  <c r="X1006" i="11"/>
  <c r="X1007" i="11"/>
  <c r="X1008" i="11"/>
  <c r="X1009" i="11"/>
  <c r="X1010" i="11"/>
  <c r="X1011" i="11"/>
  <c r="X1012" i="11"/>
  <c r="X1013" i="11"/>
  <c r="X1014" i="11"/>
  <c r="X1015" i="11"/>
  <c r="X1016" i="11"/>
  <c r="X1017" i="11"/>
  <c r="X1018" i="11"/>
  <c r="X1019" i="11"/>
  <c r="X1020" i="11"/>
  <c r="X1021" i="11"/>
  <c r="X1022" i="11"/>
  <c r="X1023" i="11"/>
  <c r="X1024" i="11"/>
  <c r="X1025" i="11"/>
  <c r="X1026" i="11"/>
  <c r="X1027" i="11"/>
  <c r="X1028" i="11"/>
  <c r="X1029" i="11"/>
  <c r="X1030" i="11"/>
  <c r="X1031" i="11"/>
  <c r="X1032" i="11"/>
  <c r="X1033" i="11"/>
  <c r="X1034" i="11"/>
  <c r="X1035" i="11"/>
  <c r="X1036" i="11"/>
  <c r="X1037" i="11"/>
  <c r="X1038" i="11"/>
  <c r="X1039" i="11"/>
  <c r="X1040" i="11"/>
  <c r="X1041" i="11"/>
  <c r="X1042" i="11"/>
  <c r="X1043" i="11"/>
  <c r="X1044" i="11"/>
  <c r="X1045" i="11"/>
  <c r="X1046" i="11"/>
  <c r="X1047" i="11"/>
  <c r="X1048" i="11"/>
  <c r="X1049" i="11"/>
  <c r="X1050" i="11"/>
  <c r="X1051" i="11"/>
  <c r="X1052" i="11"/>
  <c r="X1053" i="11"/>
  <c r="X1054" i="11"/>
  <c r="X1055" i="11"/>
  <c r="X1056" i="11"/>
  <c r="X1057" i="11"/>
  <c r="X1058" i="11"/>
  <c r="X1059" i="11"/>
  <c r="X1060" i="11"/>
  <c r="X1061" i="11"/>
  <c r="X1062" i="11"/>
  <c r="X1063" i="11"/>
  <c r="X1064" i="11"/>
  <c r="X1065" i="11"/>
  <c r="X1066" i="11"/>
  <c r="X1067" i="11"/>
  <c r="X1068" i="11"/>
  <c r="X1069" i="11"/>
  <c r="X1070" i="11"/>
  <c r="X1071" i="11"/>
  <c r="X1072" i="11"/>
  <c r="X1073" i="11"/>
  <c r="X1074" i="11"/>
  <c r="X1075" i="11"/>
  <c r="X1076" i="11"/>
  <c r="X1077" i="11"/>
  <c r="X1078" i="11"/>
  <c r="X1079" i="11"/>
  <c r="X1080" i="11"/>
  <c r="X1081" i="11"/>
  <c r="X1082" i="11"/>
  <c r="X1083" i="11"/>
  <c r="X1084" i="11"/>
  <c r="X1085" i="11"/>
  <c r="X1086" i="11"/>
  <c r="X1087" i="11"/>
  <c r="X1088" i="11"/>
  <c r="X1089" i="11"/>
  <c r="X1090" i="11"/>
  <c r="X1091" i="11"/>
  <c r="X1092" i="11"/>
  <c r="X1093" i="11"/>
  <c r="X1094" i="11"/>
  <c r="X1095" i="11"/>
  <c r="X1096" i="11"/>
  <c r="X1097" i="11"/>
  <c r="X1098" i="11"/>
  <c r="X1099" i="11"/>
  <c r="X1100" i="11"/>
  <c r="X1101" i="11"/>
  <c r="X1102" i="11"/>
  <c r="X1103" i="11"/>
  <c r="X1104" i="11"/>
  <c r="X1105" i="11"/>
  <c r="X1106" i="11"/>
  <c r="X1107" i="11"/>
  <c r="X1108" i="11"/>
  <c r="X1109" i="11"/>
  <c r="X1110" i="11"/>
  <c r="X1111" i="11"/>
  <c r="X1112" i="11"/>
  <c r="X1113" i="11"/>
  <c r="X1114" i="11"/>
  <c r="X1115" i="11"/>
  <c r="X1116" i="11"/>
  <c r="X1117" i="11"/>
  <c r="X1118" i="11"/>
  <c r="X1119" i="11"/>
  <c r="X1120" i="11"/>
  <c r="X1121" i="11"/>
  <c r="X1122" i="11"/>
  <c r="X1123" i="11"/>
  <c r="X1124" i="11"/>
  <c r="X1125" i="11"/>
  <c r="X1126" i="11"/>
  <c r="X1127" i="11"/>
  <c r="X1128" i="11"/>
  <c r="X1129" i="11"/>
  <c r="X1130" i="11"/>
  <c r="X1131" i="11"/>
  <c r="X1132" i="11"/>
  <c r="X1133" i="11"/>
  <c r="X1134" i="11"/>
  <c r="X1135" i="11"/>
  <c r="X1136" i="11"/>
  <c r="X1137" i="11"/>
  <c r="X1138" i="11"/>
  <c r="X1139" i="11"/>
  <c r="X1140" i="11"/>
  <c r="X1141" i="11"/>
  <c r="X1142" i="11"/>
  <c r="X1143" i="11"/>
  <c r="X1144" i="11"/>
  <c r="X1145" i="11"/>
  <c r="X1146" i="11"/>
  <c r="X1147" i="11"/>
  <c r="X1148" i="11"/>
  <c r="X1149" i="11"/>
  <c r="X1150" i="11"/>
  <c r="X1151" i="11"/>
  <c r="X1152" i="11"/>
  <c r="X1153" i="11"/>
  <c r="X1154" i="11"/>
  <c r="X1155" i="11"/>
  <c r="X1156" i="11"/>
  <c r="X1157" i="11"/>
  <c r="X1158" i="11"/>
  <c r="X1159" i="11"/>
  <c r="X1160" i="11"/>
  <c r="X1161" i="11"/>
  <c r="X1162" i="11"/>
  <c r="X1163" i="11"/>
  <c r="X1164" i="11"/>
  <c r="X1165" i="11"/>
  <c r="X1166" i="11"/>
  <c r="X1167" i="11"/>
  <c r="X1168" i="11"/>
  <c r="X1169" i="11"/>
  <c r="X1170" i="11"/>
  <c r="X1171" i="11"/>
  <c r="X1172" i="11"/>
  <c r="X1173" i="11"/>
  <c r="X1174" i="11"/>
  <c r="X1175" i="11"/>
  <c r="X1176" i="11"/>
  <c r="X1177" i="11"/>
  <c r="X1178" i="11"/>
  <c r="X1179" i="11"/>
  <c r="X1180" i="11"/>
  <c r="X1181" i="11"/>
  <c r="X1182" i="11"/>
  <c r="X1183" i="11"/>
  <c r="X1184" i="11"/>
  <c r="X1185" i="11"/>
  <c r="X1186" i="11"/>
  <c r="X1187" i="11"/>
  <c r="X1188" i="11"/>
  <c r="X1189" i="11"/>
  <c r="X1190" i="11"/>
  <c r="X1191" i="11"/>
  <c r="X1192" i="11"/>
  <c r="X1193" i="11"/>
  <c r="X1194" i="11"/>
  <c r="X1195" i="11"/>
  <c r="X1196" i="11"/>
  <c r="X1197" i="11"/>
  <c r="X1198" i="11"/>
  <c r="X1199" i="11"/>
  <c r="X1200" i="11"/>
  <c r="X1201" i="11"/>
  <c r="X1202" i="11"/>
  <c r="X1203" i="11"/>
  <c r="X1204" i="11"/>
  <c r="X1205" i="11"/>
  <c r="X1206" i="11"/>
  <c r="X1207" i="11"/>
  <c r="X1208" i="11"/>
  <c r="X1209" i="11"/>
  <c r="X1210" i="11"/>
  <c r="X1211" i="11"/>
  <c r="X1212" i="11"/>
  <c r="X1213" i="11"/>
  <c r="X1214" i="11"/>
  <c r="X1215" i="11"/>
  <c r="X1216" i="11"/>
  <c r="X1217" i="11"/>
  <c r="X1218" i="11"/>
  <c r="X1219" i="11"/>
  <c r="X1220" i="11"/>
  <c r="X1221" i="11"/>
  <c r="X1222" i="11"/>
  <c r="X1223" i="11"/>
  <c r="X1224" i="11"/>
  <c r="X1225" i="11"/>
  <c r="X1226" i="11"/>
  <c r="X1227" i="11"/>
  <c r="X1228" i="11"/>
  <c r="X1229" i="11"/>
  <c r="X1230" i="11"/>
  <c r="X1231" i="11"/>
  <c r="X1232" i="11"/>
  <c r="X1233" i="11"/>
  <c r="X1234" i="11"/>
  <c r="X1235" i="11"/>
  <c r="X1236" i="11"/>
  <c r="X1237" i="11"/>
  <c r="X1238" i="11"/>
  <c r="X1239" i="11"/>
  <c r="X1240" i="11"/>
  <c r="X1241" i="11"/>
  <c r="X1242" i="11"/>
  <c r="X1243" i="11"/>
  <c r="X1244" i="11"/>
  <c r="X1245" i="11"/>
  <c r="X1246" i="11"/>
  <c r="X1247" i="11"/>
  <c r="X1248" i="11"/>
  <c r="X1249" i="11"/>
  <c r="X1250" i="11"/>
  <c r="X1251" i="11"/>
  <c r="X1252" i="11"/>
  <c r="X1253" i="11"/>
  <c r="X1254" i="11"/>
  <c r="X1255" i="11"/>
  <c r="X1256" i="11"/>
  <c r="X1257" i="11"/>
  <c r="X1258" i="11"/>
  <c r="X1259" i="11"/>
  <c r="X1260" i="11"/>
  <c r="X1261" i="11"/>
  <c r="X1262" i="11"/>
  <c r="X1263" i="11"/>
  <c r="X1264" i="11"/>
  <c r="X1265" i="11"/>
  <c r="X1266" i="11"/>
  <c r="X1267" i="11"/>
  <c r="X1268" i="11"/>
  <c r="X1269" i="11"/>
  <c r="X1270" i="11"/>
  <c r="X1271" i="11"/>
  <c r="X1272" i="11"/>
  <c r="X1273" i="11"/>
  <c r="X1274" i="11"/>
  <c r="X1275" i="11"/>
  <c r="X1276" i="11"/>
  <c r="X1277" i="11"/>
  <c r="X1278" i="11"/>
  <c r="X1279" i="11"/>
  <c r="X1280" i="11"/>
  <c r="X1281" i="11"/>
  <c r="X1282" i="11"/>
  <c r="X1283" i="11"/>
  <c r="X1284" i="11"/>
  <c r="X1285" i="11"/>
  <c r="X1286" i="11"/>
  <c r="X1287" i="11"/>
  <c r="X1288" i="11"/>
  <c r="X1289" i="11"/>
  <c r="X1290" i="11"/>
  <c r="X1291" i="11"/>
  <c r="X1292" i="11"/>
  <c r="X1293" i="11"/>
  <c r="X1294" i="11"/>
  <c r="X1295" i="11"/>
  <c r="X1296" i="11"/>
  <c r="X1297" i="11"/>
  <c r="X1298" i="11"/>
  <c r="X1299" i="11"/>
  <c r="X1300" i="11"/>
  <c r="X1301" i="11"/>
  <c r="X1302" i="11"/>
  <c r="X1303" i="11"/>
  <c r="X1304" i="11"/>
  <c r="X1305" i="11"/>
  <c r="X1306" i="11"/>
  <c r="X1307" i="11"/>
  <c r="X1308" i="11"/>
  <c r="X1309" i="11"/>
  <c r="X1310" i="11"/>
  <c r="X1311" i="11"/>
  <c r="X1312" i="11"/>
  <c r="X1313" i="11"/>
  <c r="X1314" i="11"/>
  <c r="X1315" i="11"/>
  <c r="X1316" i="11"/>
  <c r="X1317" i="11"/>
  <c r="X1318" i="11"/>
  <c r="X1319" i="11"/>
  <c r="X1320" i="11"/>
  <c r="X1321" i="11"/>
  <c r="X1322" i="11"/>
  <c r="X1323" i="11"/>
  <c r="X1324" i="11"/>
  <c r="X1325" i="11"/>
  <c r="X1326" i="11"/>
  <c r="X1327" i="11"/>
  <c r="X1328" i="11"/>
  <c r="X1329" i="11"/>
  <c r="X1330" i="11"/>
  <c r="X1331" i="11"/>
  <c r="X1332" i="11"/>
  <c r="X1333" i="11"/>
  <c r="X1334" i="11"/>
  <c r="X1335" i="11"/>
  <c r="X1336" i="11"/>
  <c r="X1337" i="11"/>
  <c r="X1338" i="11"/>
  <c r="X1339" i="11"/>
  <c r="X1340" i="11"/>
  <c r="X1341" i="11"/>
  <c r="X1342" i="11"/>
  <c r="X1343" i="11"/>
  <c r="X1344" i="11"/>
  <c r="X1345" i="11"/>
  <c r="X1346" i="11"/>
  <c r="X1347" i="11"/>
  <c r="X1348" i="11"/>
  <c r="X1349" i="11"/>
  <c r="X1350" i="11"/>
  <c r="X1351" i="11"/>
  <c r="X1352" i="11"/>
  <c r="X1353" i="11"/>
  <c r="X1354" i="11"/>
  <c r="X1355" i="11"/>
  <c r="X1356" i="11"/>
  <c r="X1357" i="11"/>
  <c r="X1358" i="11"/>
  <c r="X1359" i="11"/>
  <c r="X1360" i="11"/>
  <c r="X1361" i="11"/>
  <c r="X1362" i="11"/>
  <c r="X1363" i="11"/>
  <c r="X1364" i="11"/>
  <c r="X1365" i="11"/>
  <c r="X1366" i="11"/>
  <c r="X1367" i="11"/>
  <c r="X1368" i="11"/>
  <c r="X1369" i="11"/>
  <c r="X1370" i="11"/>
  <c r="X1371" i="11"/>
  <c r="X1372" i="11"/>
  <c r="X1373" i="11"/>
  <c r="X1374" i="11"/>
  <c r="X1375" i="11"/>
  <c r="X1376" i="11"/>
  <c r="X1377" i="11"/>
  <c r="X1378" i="11"/>
  <c r="X1379" i="11"/>
  <c r="X1380" i="11"/>
  <c r="X1381" i="11"/>
  <c r="X1382" i="11"/>
  <c r="X1383" i="11"/>
  <c r="X1384" i="11"/>
  <c r="X1385" i="11"/>
  <c r="X1386" i="11"/>
  <c r="X1387" i="11"/>
  <c r="X1388" i="11"/>
  <c r="X1389" i="11"/>
  <c r="X1390" i="11"/>
  <c r="X1391" i="11"/>
  <c r="X1392" i="11"/>
  <c r="X1393" i="11"/>
  <c r="X1394" i="11"/>
  <c r="X1395" i="11"/>
  <c r="X1396" i="11"/>
  <c r="X1397" i="11"/>
  <c r="X1398" i="11"/>
  <c r="X1399" i="11"/>
  <c r="X1400" i="11"/>
  <c r="X1401" i="11"/>
  <c r="X1402" i="11"/>
  <c r="X1403" i="11"/>
  <c r="X1404" i="11"/>
  <c r="X1405" i="11"/>
  <c r="X1406" i="11"/>
  <c r="X1407" i="11"/>
  <c r="X1408" i="11"/>
  <c r="X1409" i="11"/>
  <c r="X1410" i="11"/>
  <c r="X1411" i="11"/>
  <c r="X1412" i="11"/>
  <c r="X1413" i="11"/>
  <c r="X1414" i="11"/>
  <c r="X1415" i="11"/>
  <c r="X1416" i="11"/>
  <c r="X1417" i="11"/>
  <c r="X1418" i="11"/>
  <c r="X1419" i="11"/>
  <c r="X1420" i="11"/>
  <c r="X1421" i="11"/>
  <c r="X1422" i="11"/>
  <c r="X1423" i="11"/>
  <c r="X1424" i="11"/>
  <c r="X1425" i="11"/>
  <c r="X1426" i="11"/>
  <c r="X1427" i="11"/>
  <c r="X1428" i="11"/>
  <c r="X1429" i="11"/>
  <c r="X1430" i="11"/>
  <c r="X1431" i="11"/>
  <c r="X1432" i="11"/>
  <c r="X1433" i="11"/>
  <c r="X1434" i="11"/>
  <c r="X1435" i="11"/>
  <c r="X1436" i="11"/>
  <c r="X1437" i="11"/>
  <c r="X1438" i="11"/>
  <c r="X1439" i="11"/>
  <c r="X1440" i="11"/>
  <c r="X1441" i="11"/>
  <c r="X1442" i="11"/>
  <c r="X1443" i="11"/>
  <c r="X1444" i="11"/>
  <c r="X1445" i="11"/>
  <c r="X1446" i="11"/>
  <c r="X1447" i="11"/>
  <c r="X1448" i="11"/>
  <c r="X1449" i="11"/>
  <c r="X1450" i="11"/>
  <c r="X1451" i="11"/>
  <c r="X1452" i="11"/>
  <c r="X1453" i="11"/>
  <c r="X1454" i="11"/>
  <c r="X1455" i="11"/>
  <c r="X1456" i="11"/>
  <c r="X1457" i="11"/>
  <c r="X1458" i="11"/>
  <c r="X1459" i="11"/>
  <c r="X1460" i="11"/>
  <c r="X1461" i="11"/>
  <c r="X1462" i="11"/>
  <c r="X1463" i="11"/>
  <c r="X1464" i="11"/>
  <c r="X1465" i="11"/>
  <c r="X1466" i="11"/>
  <c r="X1467" i="11"/>
  <c r="X1468" i="11"/>
  <c r="X1469" i="11"/>
  <c r="X1470" i="11"/>
  <c r="X1471" i="11"/>
  <c r="X1472" i="11"/>
  <c r="X1473" i="11"/>
  <c r="X1474" i="11"/>
  <c r="X1475" i="11"/>
  <c r="X1476" i="11"/>
  <c r="X1477" i="11"/>
  <c r="X1478" i="11"/>
  <c r="X1479" i="11"/>
  <c r="X1480" i="11"/>
  <c r="X1481" i="11"/>
  <c r="X1482" i="11"/>
  <c r="X1483" i="11"/>
  <c r="X1484" i="11"/>
  <c r="X1485" i="11"/>
  <c r="X1486" i="11"/>
  <c r="X1487" i="11"/>
  <c r="X1488" i="11"/>
  <c r="X1489" i="11"/>
  <c r="X1490" i="11"/>
  <c r="X1491" i="11"/>
  <c r="X1492" i="11"/>
  <c r="X1493" i="11"/>
  <c r="X1494" i="11"/>
  <c r="X1495" i="11"/>
  <c r="X1496" i="11"/>
  <c r="X1497" i="11"/>
  <c r="X1498" i="11"/>
  <c r="X1499" i="11"/>
  <c r="X1500" i="11"/>
  <c r="X1501" i="11"/>
  <c r="X1502" i="11"/>
  <c r="X1503" i="11"/>
  <c r="X1504" i="11"/>
  <c r="X1505" i="11"/>
  <c r="X1506" i="11"/>
  <c r="X1507" i="11"/>
  <c r="X1508" i="11"/>
  <c r="X1509" i="11"/>
  <c r="X1510" i="11"/>
  <c r="X1511" i="11"/>
  <c r="X1512" i="11"/>
  <c r="X1513" i="11"/>
  <c r="X1514" i="11"/>
  <c r="X1515" i="11"/>
  <c r="X1516" i="11"/>
  <c r="X1517" i="11"/>
  <c r="X1518" i="11"/>
  <c r="X1519" i="11"/>
  <c r="X1520" i="11"/>
  <c r="X1521" i="11"/>
  <c r="X1522" i="11"/>
  <c r="X1523" i="11"/>
  <c r="X1524" i="11"/>
  <c r="X1525" i="11"/>
  <c r="X1526" i="11"/>
  <c r="X1527" i="11"/>
  <c r="X1528" i="11"/>
  <c r="X1529" i="11"/>
  <c r="X1530" i="11"/>
  <c r="X1531" i="11"/>
  <c r="X1532" i="11"/>
  <c r="X1533" i="11"/>
  <c r="X1534" i="11"/>
  <c r="X1535" i="11"/>
  <c r="X1536" i="11"/>
  <c r="X1537" i="11"/>
  <c r="X1538" i="11"/>
  <c r="X1539" i="11"/>
  <c r="X1540" i="11"/>
  <c r="X1541" i="11"/>
  <c r="X1542" i="11"/>
  <c r="X1543" i="11"/>
  <c r="X1544" i="11"/>
  <c r="X1545" i="11"/>
  <c r="X1546" i="11"/>
  <c r="X1547" i="11"/>
  <c r="X1548" i="11"/>
  <c r="X1549" i="11"/>
  <c r="X1550" i="11"/>
  <c r="X1551" i="11"/>
  <c r="X1552" i="11"/>
  <c r="X1553" i="11"/>
  <c r="X1554" i="11"/>
  <c r="X1555" i="11"/>
  <c r="X1556" i="11"/>
  <c r="X1557" i="11"/>
  <c r="X1558" i="11"/>
  <c r="X1559" i="11"/>
  <c r="X1560" i="11"/>
  <c r="X1561" i="11"/>
  <c r="X1562" i="11"/>
  <c r="X1563" i="11"/>
  <c r="X1564" i="11"/>
  <c r="X1565" i="11"/>
  <c r="X1566" i="11"/>
  <c r="X1567" i="11"/>
  <c r="X1568" i="11"/>
  <c r="X1569" i="11"/>
  <c r="X1570" i="11"/>
  <c r="X1571" i="11"/>
  <c r="X1572" i="11"/>
  <c r="X1573" i="11"/>
  <c r="X1574" i="11"/>
  <c r="X1575" i="11"/>
  <c r="X1576" i="11"/>
  <c r="X1577" i="11"/>
  <c r="X1578" i="11"/>
  <c r="X1579" i="11"/>
  <c r="X1580" i="11"/>
  <c r="X1581" i="11"/>
  <c r="X1582" i="11"/>
  <c r="X1583" i="11"/>
  <c r="X1584" i="11"/>
  <c r="X1585" i="11"/>
  <c r="X1586" i="11"/>
  <c r="X1587" i="11"/>
  <c r="X1588" i="11"/>
  <c r="X1589" i="11"/>
  <c r="X1590" i="11"/>
  <c r="X1591" i="11"/>
  <c r="X1592" i="11"/>
  <c r="X1593" i="11"/>
  <c r="X1594" i="11"/>
  <c r="X1595" i="11"/>
  <c r="X1596" i="11"/>
  <c r="X1597" i="11"/>
  <c r="X1598" i="11"/>
  <c r="X1599" i="11"/>
  <c r="X1600" i="11"/>
  <c r="X1601" i="11"/>
  <c r="X1602" i="11"/>
  <c r="X1603" i="11"/>
  <c r="X1604" i="11"/>
  <c r="X1605" i="11"/>
  <c r="X1606" i="11"/>
  <c r="X1607" i="11"/>
  <c r="X1608" i="11"/>
  <c r="X1609" i="11"/>
  <c r="X1610" i="11"/>
  <c r="X1611" i="11"/>
  <c r="X1612" i="11"/>
  <c r="X1613" i="11"/>
  <c r="X1614" i="11"/>
  <c r="X1615" i="11"/>
  <c r="X1616" i="11"/>
  <c r="X1617" i="11"/>
  <c r="X1618" i="11"/>
  <c r="X1619" i="11"/>
  <c r="X1620" i="11"/>
  <c r="X1621" i="11"/>
  <c r="X1622" i="11"/>
  <c r="X1623" i="11"/>
  <c r="X1624" i="11"/>
  <c r="X1625" i="11"/>
  <c r="X1626" i="11"/>
  <c r="X1627" i="11"/>
  <c r="X1628" i="11"/>
  <c r="X1629" i="11"/>
  <c r="X1630" i="11"/>
  <c r="X1631" i="11"/>
  <c r="X1632" i="11"/>
  <c r="X1633" i="11"/>
  <c r="X1634" i="11"/>
  <c r="X1635" i="11"/>
  <c r="X1636" i="11"/>
  <c r="X1637" i="11"/>
  <c r="X1638" i="11"/>
  <c r="X1639" i="11"/>
  <c r="X1640" i="11"/>
  <c r="X1641" i="11"/>
  <c r="X1642" i="11"/>
  <c r="X1643" i="11"/>
  <c r="X1644" i="11"/>
  <c r="X1645" i="11"/>
  <c r="X1646" i="11"/>
  <c r="X1647" i="11"/>
  <c r="X1648" i="11"/>
  <c r="X1649" i="11"/>
  <c r="X1650" i="11"/>
  <c r="X1651" i="11"/>
  <c r="X1652" i="11"/>
  <c r="X1653" i="11"/>
  <c r="X1654" i="11"/>
  <c r="X1655" i="11"/>
  <c r="X1656" i="11"/>
  <c r="X1657" i="11"/>
  <c r="X1658" i="11"/>
  <c r="X1659" i="11"/>
  <c r="X1660" i="11"/>
  <c r="X1661" i="11"/>
  <c r="X1662" i="11"/>
  <c r="X1663" i="11"/>
  <c r="X1664" i="11"/>
  <c r="X1665" i="11"/>
  <c r="X1666" i="11"/>
  <c r="X1667" i="11"/>
  <c r="X1668" i="11"/>
  <c r="X1669" i="11"/>
  <c r="X1670" i="11"/>
  <c r="X1671" i="11"/>
  <c r="X1672" i="11"/>
  <c r="X1673" i="11"/>
  <c r="X1674" i="11"/>
  <c r="X1675" i="11"/>
  <c r="X1676" i="11"/>
  <c r="X1677" i="11"/>
  <c r="X1678" i="11"/>
  <c r="X1679" i="11"/>
  <c r="X1680" i="11"/>
  <c r="X1681" i="11"/>
  <c r="X1682" i="11"/>
  <c r="X1683" i="11"/>
  <c r="X1684" i="11"/>
  <c r="X1685" i="11"/>
  <c r="X1686" i="11"/>
  <c r="X1687" i="11"/>
  <c r="X1688" i="11"/>
  <c r="X1689" i="11"/>
  <c r="X1690" i="11"/>
  <c r="X1691" i="11"/>
  <c r="X1692" i="11"/>
  <c r="X1693" i="11"/>
  <c r="X1694" i="11"/>
  <c r="X1695" i="11"/>
  <c r="X1696" i="11"/>
  <c r="X1697" i="11"/>
  <c r="X1698" i="11"/>
  <c r="X1699" i="11"/>
  <c r="X1700" i="11"/>
  <c r="X1701" i="11"/>
  <c r="X1702" i="11"/>
  <c r="X1703" i="11"/>
  <c r="X1704" i="11"/>
  <c r="X1705" i="11"/>
  <c r="X1706" i="11"/>
  <c r="X1707" i="11"/>
  <c r="X1708" i="11"/>
  <c r="X1709" i="11"/>
  <c r="X1710" i="11"/>
  <c r="X1711" i="11"/>
  <c r="X1712" i="11"/>
  <c r="X1713" i="11"/>
  <c r="X1714" i="11"/>
  <c r="X1715" i="11"/>
  <c r="X1716" i="11"/>
  <c r="X1717" i="11"/>
  <c r="X1718" i="11"/>
  <c r="X1719" i="11"/>
  <c r="X1720" i="11"/>
  <c r="X1721" i="11"/>
  <c r="X1722" i="11"/>
  <c r="X1723" i="11"/>
  <c r="X1724" i="11"/>
  <c r="X1725" i="11"/>
  <c r="X1726" i="11"/>
  <c r="X1727" i="11"/>
  <c r="X1728" i="11"/>
  <c r="X1729" i="11"/>
  <c r="X1730" i="11"/>
  <c r="X1731" i="11"/>
  <c r="X1732" i="11"/>
  <c r="X1733" i="11"/>
  <c r="X1734" i="11"/>
  <c r="X1735" i="11"/>
  <c r="X1736" i="11"/>
  <c r="X1737" i="11"/>
  <c r="X1738" i="11"/>
  <c r="X1739" i="11"/>
  <c r="X1740" i="11"/>
  <c r="X1741" i="11"/>
  <c r="X1742" i="11"/>
  <c r="X1743" i="11"/>
  <c r="X1744" i="11"/>
  <c r="X1745" i="11"/>
  <c r="X1746" i="11"/>
  <c r="X1747" i="11"/>
  <c r="X1748" i="11"/>
  <c r="X1749" i="11"/>
  <c r="X1750" i="11"/>
  <c r="X1751" i="11"/>
  <c r="X1752" i="11"/>
  <c r="X1753" i="11"/>
  <c r="X1754" i="11"/>
  <c r="X1755" i="11"/>
  <c r="X1756" i="11"/>
  <c r="X1757" i="11"/>
  <c r="X1758" i="11"/>
  <c r="X1759" i="11"/>
  <c r="X1760" i="11"/>
  <c r="X1761" i="11"/>
  <c r="X1762" i="11"/>
  <c r="X1763" i="11"/>
  <c r="X1764" i="11"/>
  <c r="X1765" i="11"/>
  <c r="X1766" i="11"/>
  <c r="X1767" i="11"/>
  <c r="X1768" i="11"/>
  <c r="X1769" i="11"/>
  <c r="X1770" i="11"/>
  <c r="X1771" i="11"/>
  <c r="X1772" i="11"/>
  <c r="X1773" i="11"/>
  <c r="X1774" i="11"/>
  <c r="X1775" i="11"/>
  <c r="X1776" i="11"/>
  <c r="X1777" i="11"/>
  <c r="X1778" i="11"/>
  <c r="X1779" i="11"/>
  <c r="X1780" i="11"/>
  <c r="X1781" i="11"/>
  <c r="X1782" i="11"/>
  <c r="X1783" i="11"/>
  <c r="X1784" i="11"/>
  <c r="X1785" i="11"/>
  <c r="X1786" i="11"/>
  <c r="X1787" i="11"/>
  <c r="X1788" i="11"/>
  <c r="X1789" i="11"/>
  <c r="X1790" i="11"/>
  <c r="X1791" i="11"/>
  <c r="X1792" i="11"/>
  <c r="X1793" i="11"/>
  <c r="X1794" i="11"/>
  <c r="X1795" i="11"/>
  <c r="X1796" i="11"/>
  <c r="X1797" i="11"/>
  <c r="X1798" i="11"/>
  <c r="X1799" i="11"/>
  <c r="X1800" i="11"/>
  <c r="X1801" i="11"/>
  <c r="X1802" i="11"/>
  <c r="X1803" i="11"/>
  <c r="X1804" i="11"/>
  <c r="X1805" i="11"/>
  <c r="X1806" i="11"/>
  <c r="X1807" i="11"/>
  <c r="X1808" i="11"/>
  <c r="X1809" i="11"/>
  <c r="X1810" i="11"/>
  <c r="X1811" i="11"/>
  <c r="X1812" i="11"/>
  <c r="X1813" i="11"/>
  <c r="X1814" i="11"/>
  <c r="X1815" i="11"/>
  <c r="X1816" i="11"/>
  <c r="X1817" i="11"/>
  <c r="X1818" i="11"/>
  <c r="X1819" i="11"/>
  <c r="X1820" i="11"/>
  <c r="X1821" i="11"/>
  <c r="X1822" i="11"/>
  <c r="X1823" i="11"/>
  <c r="X1824" i="11"/>
  <c r="X1825" i="11"/>
  <c r="X1826" i="11"/>
  <c r="X1827" i="11"/>
  <c r="X1828" i="11"/>
  <c r="X1829" i="11"/>
  <c r="X1830" i="11"/>
  <c r="X1831" i="11"/>
  <c r="X1832" i="11"/>
  <c r="X1833" i="11"/>
  <c r="X1834" i="11"/>
  <c r="X1835" i="11"/>
  <c r="X1836" i="11"/>
  <c r="X1837" i="11"/>
  <c r="X1838" i="11"/>
  <c r="X1839" i="11"/>
  <c r="X1840" i="11"/>
  <c r="X1841" i="11"/>
  <c r="X1842" i="11"/>
  <c r="X1843" i="11"/>
  <c r="X1844" i="11"/>
  <c r="X1845" i="11"/>
  <c r="X1846" i="11"/>
  <c r="X1847" i="11"/>
  <c r="X1848" i="11"/>
  <c r="X1849" i="11"/>
  <c r="X1850" i="11"/>
  <c r="X1851" i="11"/>
  <c r="X1852" i="11"/>
  <c r="X1853" i="11"/>
  <c r="X1854" i="11"/>
  <c r="X1855" i="11"/>
  <c r="X1856" i="11"/>
  <c r="X1857" i="11"/>
  <c r="X1858" i="11"/>
  <c r="X1859" i="11"/>
  <c r="X1860" i="11"/>
  <c r="X1861" i="11"/>
  <c r="X1862" i="11"/>
  <c r="X1863" i="11"/>
  <c r="X1864" i="11"/>
  <c r="X1865" i="11"/>
  <c r="X1866" i="11"/>
  <c r="X1867" i="11"/>
  <c r="X1868" i="11"/>
  <c r="X1869" i="11"/>
  <c r="X1870" i="11"/>
  <c r="X1871" i="11"/>
  <c r="X1872" i="11"/>
  <c r="X1873" i="11"/>
  <c r="X1874" i="11"/>
  <c r="X1875" i="11"/>
  <c r="X1876" i="11"/>
  <c r="X1877" i="11"/>
  <c r="X1878" i="11"/>
  <c r="X1879" i="11"/>
  <c r="X1880" i="11"/>
  <c r="X1881" i="11"/>
  <c r="X1882" i="11"/>
  <c r="X1883" i="11"/>
  <c r="X1884" i="11"/>
  <c r="X1885" i="11"/>
  <c r="X1886" i="11"/>
  <c r="X1887" i="11"/>
  <c r="X1888" i="11"/>
  <c r="X1889" i="11"/>
  <c r="X1890" i="11"/>
  <c r="X1891" i="11"/>
  <c r="X1892" i="11"/>
  <c r="X1893" i="11"/>
  <c r="X1894" i="11"/>
  <c r="X1895" i="11"/>
  <c r="X1896" i="11"/>
  <c r="X1897" i="11"/>
  <c r="X1898" i="11"/>
  <c r="X1899" i="11"/>
  <c r="X1900" i="11"/>
  <c r="X1901" i="11"/>
  <c r="X1902" i="11"/>
  <c r="X1903" i="11"/>
  <c r="X1904" i="11"/>
  <c r="X1905" i="11"/>
  <c r="X1906" i="11"/>
  <c r="X1907" i="11"/>
  <c r="X1908" i="11"/>
  <c r="X1909" i="11"/>
  <c r="X1910" i="11"/>
  <c r="X1911" i="11"/>
  <c r="X1912" i="11"/>
  <c r="X1913" i="11"/>
  <c r="X1914" i="11"/>
  <c r="X1915" i="11"/>
  <c r="X1916" i="11"/>
  <c r="X1917" i="11"/>
  <c r="X1918" i="11"/>
  <c r="X1919" i="11"/>
  <c r="X1920" i="11"/>
  <c r="X1921" i="11"/>
  <c r="X1922" i="11"/>
  <c r="X1923" i="11"/>
  <c r="X1924" i="11"/>
  <c r="X1925" i="11"/>
  <c r="X1926" i="11"/>
  <c r="X1927" i="11"/>
  <c r="X1928" i="11"/>
  <c r="X1929" i="11"/>
  <c r="X1930" i="11"/>
  <c r="X1931" i="11"/>
  <c r="X1932" i="11"/>
  <c r="X1933" i="11"/>
  <c r="X1934" i="11"/>
  <c r="X1935" i="11"/>
  <c r="X1936" i="11"/>
  <c r="X1937" i="11"/>
  <c r="X1938" i="11"/>
  <c r="X1939" i="11"/>
  <c r="X1940" i="11"/>
  <c r="X1941" i="11"/>
  <c r="X1942" i="11"/>
  <c r="X1943" i="11"/>
  <c r="X1944" i="11"/>
  <c r="X1945" i="11"/>
  <c r="X1946" i="11"/>
  <c r="X1947" i="11"/>
  <c r="X1948" i="11"/>
  <c r="X1949" i="11"/>
  <c r="X1950" i="11"/>
  <c r="X1951" i="11"/>
  <c r="X1952" i="11"/>
  <c r="X1953" i="11"/>
  <c r="X1954" i="11"/>
  <c r="X1955" i="11"/>
  <c r="X1956" i="11"/>
  <c r="X1957" i="11"/>
  <c r="X1958" i="11"/>
  <c r="X1959" i="11"/>
  <c r="X1960" i="11"/>
  <c r="X1961" i="11"/>
  <c r="X1962" i="11"/>
  <c r="X1963" i="11"/>
  <c r="X1964" i="11"/>
  <c r="X1965" i="11"/>
  <c r="X1966" i="11"/>
  <c r="X1967" i="11"/>
  <c r="X1968" i="11"/>
  <c r="X1969" i="11"/>
  <c r="X1970" i="11"/>
  <c r="X1971" i="11"/>
  <c r="X1972" i="11"/>
  <c r="X1973" i="11"/>
  <c r="X1974" i="11"/>
  <c r="X1975" i="11"/>
  <c r="X1976" i="11"/>
  <c r="X1977" i="11"/>
  <c r="X1978" i="11"/>
  <c r="X1979" i="11"/>
  <c r="X1980" i="11"/>
  <c r="X1981" i="11"/>
  <c r="X1982" i="11"/>
  <c r="X1983" i="11"/>
  <c r="X1984" i="11"/>
  <c r="X1985" i="11"/>
  <c r="X1986" i="11"/>
  <c r="X1987" i="11"/>
  <c r="X1988" i="11"/>
  <c r="X1989" i="11"/>
  <c r="X1990" i="11"/>
  <c r="X1991" i="11"/>
  <c r="X1992" i="11"/>
  <c r="X1993" i="11"/>
  <c r="X1994" i="11"/>
  <c r="X1995" i="11"/>
  <c r="X1996" i="11"/>
  <c r="X1997" i="11"/>
  <c r="X1998" i="11"/>
  <c r="X1999" i="11"/>
  <c r="X2000" i="11"/>
  <c r="X2001" i="11"/>
  <c r="X2002" i="11"/>
  <c r="X2003" i="11"/>
  <c r="X2004" i="11"/>
  <c r="X2005" i="11"/>
  <c r="X2006" i="11"/>
  <c r="X2007" i="11"/>
  <c r="X2008" i="11"/>
  <c r="X2009" i="11"/>
  <c r="X2010" i="11"/>
  <c r="X2011" i="11"/>
  <c r="X2012" i="11"/>
  <c r="X2013" i="11"/>
  <c r="X2014" i="11"/>
  <c r="X2015" i="11"/>
  <c r="X2016" i="11"/>
  <c r="X2017" i="11"/>
  <c r="X2018" i="11"/>
  <c r="X2019" i="11"/>
  <c r="X2020" i="11"/>
  <c r="X2021" i="11"/>
  <c r="X2022" i="11"/>
  <c r="X2023" i="11"/>
  <c r="X2024" i="11"/>
  <c r="X2025" i="11"/>
  <c r="X2026" i="11"/>
  <c r="X2027" i="11"/>
  <c r="X2028" i="11"/>
  <c r="X2029" i="11"/>
  <c r="X2030" i="11"/>
  <c r="X2031" i="11"/>
  <c r="X2032" i="11"/>
  <c r="X2033" i="11"/>
  <c r="X2034" i="11"/>
  <c r="X2035" i="11"/>
  <c r="X2036" i="11"/>
  <c r="X2037" i="11"/>
  <c r="X2038" i="11"/>
  <c r="X2039" i="11"/>
  <c r="X2040" i="11"/>
  <c r="X2041" i="11"/>
  <c r="X2042" i="11"/>
  <c r="X2043" i="11"/>
  <c r="X2044" i="11"/>
  <c r="X2045" i="11"/>
  <c r="X2046" i="11"/>
  <c r="X2047" i="11"/>
  <c r="X2048" i="11"/>
  <c r="X2049" i="11"/>
  <c r="X2050" i="11"/>
  <c r="X2051" i="11"/>
  <c r="X2052" i="11"/>
  <c r="X2053" i="11"/>
  <c r="X2054" i="11"/>
  <c r="X2055" i="11"/>
  <c r="X2056" i="11"/>
  <c r="X2057" i="11"/>
  <c r="X2058" i="11"/>
  <c r="X2059" i="11"/>
  <c r="X2060" i="11"/>
  <c r="X2061" i="11"/>
  <c r="X2062" i="11"/>
  <c r="X2063" i="11"/>
  <c r="X2064" i="11"/>
  <c r="X2065" i="11"/>
  <c r="X2066" i="11"/>
  <c r="X2067" i="11"/>
  <c r="X2068" i="11"/>
  <c r="X2069" i="11"/>
  <c r="X2070" i="11"/>
  <c r="X2071" i="11"/>
  <c r="X2072" i="11"/>
  <c r="X2073" i="11"/>
  <c r="X2074" i="11"/>
  <c r="X2075" i="11"/>
  <c r="X2076" i="11"/>
  <c r="X2077" i="11"/>
  <c r="X2078" i="11"/>
  <c r="X2079" i="11"/>
  <c r="X2080" i="11"/>
  <c r="X2081" i="11"/>
  <c r="X2082" i="11"/>
  <c r="X2083" i="11"/>
  <c r="X2084" i="11"/>
  <c r="X2085" i="11"/>
  <c r="X2086" i="11"/>
  <c r="X2087" i="11"/>
  <c r="X2088" i="11"/>
  <c r="X2089" i="11"/>
  <c r="X2090" i="11"/>
  <c r="X2091" i="11"/>
  <c r="X2092" i="11"/>
  <c r="X2093" i="11"/>
  <c r="X2094" i="11"/>
  <c r="X2095" i="11"/>
  <c r="X2096" i="11"/>
  <c r="X2097" i="11"/>
  <c r="X2098" i="11"/>
  <c r="X2099" i="11"/>
  <c r="X2100" i="11"/>
  <c r="X2101" i="11"/>
  <c r="X2102" i="11"/>
  <c r="X2103" i="11"/>
  <c r="X2104" i="11"/>
  <c r="X2105" i="11"/>
  <c r="X2106" i="11"/>
  <c r="X2107" i="11"/>
  <c r="X2108" i="11"/>
  <c r="X2109" i="11"/>
  <c r="X2110" i="11"/>
  <c r="X2111" i="11"/>
  <c r="X2112" i="11"/>
  <c r="X2113" i="11"/>
  <c r="X2114" i="11"/>
  <c r="X2115" i="11"/>
  <c r="X2116" i="11"/>
  <c r="X2117" i="11"/>
  <c r="X2118" i="11"/>
  <c r="X2119" i="11"/>
  <c r="X2120" i="11"/>
  <c r="X2121" i="11"/>
  <c r="X2122" i="11"/>
  <c r="X2123" i="11"/>
  <c r="X2124" i="11"/>
  <c r="X2125" i="11"/>
  <c r="X2126" i="11"/>
  <c r="X2127" i="11"/>
  <c r="X2128" i="11"/>
  <c r="X2129" i="11"/>
  <c r="X2130" i="11"/>
  <c r="X2131" i="11"/>
  <c r="X2132" i="11"/>
  <c r="X2133" i="11"/>
  <c r="X2134" i="11"/>
  <c r="X2135" i="11"/>
  <c r="X2136" i="11"/>
  <c r="X2137" i="11"/>
  <c r="X2138" i="11"/>
  <c r="X2139" i="11"/>
  <c r="X2140" i="11"/>
  <c r="X2141" i="11"/>
  <c r="X2142" i="11"/>
  <c r="X2143" i="11"/>
  <c r="X2144" i="11"/>
  <c r="X2145" i="11"/>
  <c r="X2146" i="11"/>
  <c r="X2147" i="11"/>
  <c r="X2148" i="11"/>
  <c r="X2149" i="11"/>
  <c r="X2150" i="11"/>
  <c r="X2151" i="11"/>
  <c r="X2152" i="11"/>
  <c r="X2153" i="11"/>
  <c r="X2154" i="11"/>
  <c r="X2155" i="11"/>
  <c r="X2156" i="11"/>
  <c r="X2157" i="11"/>
  <c r="X2158" i="11"/>
  <c r="X2159" i="11"/>
  <c r="X2160" i="11"/>
  <c r="X2161" i="11"/>
  <c r="X2162" i="11"/>
  <c r="X2163" i="11"/>
  <c r="X2164" i="11"/>
  <c r="X2165" i="11"/>
  <c r="X2166" i="11"/>
  <c r="X2167" i="11"/>
  <c r="X2168" i="11"/>
  <c r="X2169" i="11"/>
  <c r="X2170" i="11"/>
  <c r="X2171" i="11"/>
  <c r="X2172" i="11"/>
  <c r="X2173" i="11"/>
  <c r="X2174" i="11"/>
  <c r="X2175" i="11"/>
  <c r="X2176" i="11"/>
  <c r="X2177" i="11"/>
  <c r="X2178" i="11"/>
  <c r="X2179" i="11"/>
  <c r="X2180" i="11"/>
  <c r="X2181" i="11"/>
  <c r="X2182" i="11"/>
  <c r="X2183" i="11"/>
  <c r="X2184" i="11"/>
  <c r="X2185" i="11"/>
  <c r="X2186" i="11"/>
  <c r="X2187" i="11"/>
  <c r="X2188" i="11"/>
  <c r="X2189" i="11"/>
  <c r="X2190" i="11"/>
  <c r="X2191" i="11"/>
  <c r="X2192" i="11"/>
  <c r="X2193" i="11"/>
  <c r="X2194" i="11"/>
  <c r="X2195" i="11"/>
  <c r="X2196" i="11"/>
  <c r="X2197" i="11"/>
  <c r="X2198" i="11"/>
  <c r="X2199" i="11"/>
  <c r="X2200" i="11"/>
  <c r="X2201" i="11"/>
  <c r="X2202" i="11"/>
  <c r="X2203" i="11"/>
  <c r="X2204" i="11"/>
  <c r="X2205" i="11"/>
  <c r="X2206" i="11"/>
  <c r="X2207" i="11"/>
  <c r="X2208" i="11"/>
  <c r="X2209" i="11"/>
  <c r="X2210" i="11"/>
  <c r="X2211" i="11"/>
  <c r="X2212" i="11"/>
  <c r="X2213" i="11"/>
  <c r="X2214" i="11"/>
  <c r="X2215" i="11"/>
  <c r="X2216" i="11"/>
  <c r="X2217" i="11"/>
  <c r="X2218" i="11"/>
  <c r="X2219" i="11"/>
  <c r="X2220" i="11"/>
  <c r="X2221" i="11"/>
  <c r="X2222" i="11"/>
  <c r="X2223" i="11"/>
  <c r="X2224" i="11"/>
  <c r="X2225" i="11"/>
  <c r="X2226" i="11"/>
  <c r="X2227" i="11"/>
  <c r="X2228" i="11"/>
  <c r="X2229" i="11"/>
  <c r="X2230" i="11"/>
  <c r="X2231" i="11"/>
  <c r="X2232" i="11"/>
  <c r="X2233" i="11"/>
  <c r="X2234" i="11"/>
  <c r="X2235" i="11"/>
  <c r="X2236" i="11"/>
  <c r="X2237" i="11"/>
  <c r="X2238" i="11"/>
  <c r="X2239" i="11"/>
  <c r="X2240" i="11"/>
  <c r="X2241" i="11"/>
  <c r="X2242" i="11"/>
  <c r="X2243" i="11"/>
  <c r="X2244" i="11"/>
  <c r="X2245" i="11"/>
  <c r="X2246" i="11"/>
  <c r="X2247" i="11"/>
  <c r="X2248" i="11"/>
  <c r="X2249" i="11"/>
  <c r="X2250" i="11"/>
  <c r="X2251" i="11"/>
  <c r="X2252" i="11"/>
  <c r="X2253" i="11"/>
  <c r="X2254" i="11"/>
  <c r="X2255" i="11"/>
  <c r="X2256" i="11"/>
  <c r="X2257" i="11"/>
  <c r="X2258" i="11"/>
  <c r="X2259" i="11"/>
  <c r="X2260" i="11"/>
  <c r="X2261" i="11"/>
  <c r="X2262" i="11"/>
  <c r="X2263" i="11"/>
  <c r="X2264" i="11"/>
  <c r="X2265" i="11"/>
  <c r="X2266" i="11"/>
  <c r="X2267" i="11"/>
  <c r="X2268" i="11"/>
  <c r="X2269" i="11"/>
  <c r="X2270" i="11"/>
  <c r="X2271" i="11"/>
  <c r="X2272" i="11"/>
  <c r="X2273" i="11"/>
  <c r="X2274" i="11"/>
  <c r="X2275" i="11"/>
  <c r="X2276" i="11"/>
  <c r="X2277" i="11"/>
  <c r="X2278" i="11"/>
  <c r="X2279" i="11"/>
  <c r="X2280" i="11"/>
  <c r="X2281" i="11"/>
  <c r="X2282" i="11"/>
  <c r="X2283" i="11"/>
  <c r="X2284" i="11"/>
  <c r="X2285" i="11"/>
  <c r="X2286" i="11"/>
  <c r="X2287" i="11"/>
  <c r="X2288" i="11"/>
  <c r="X2289" i="11"/>
  <c r="X2290" i="11"/>
  <c r="X2291" i="11"/>
  <c r="X2292" i="11"/>
  <c r="X2293" i="11"/>
  <c r="X2294" i="11"/>
  <c r="X2295" i="11"/>
  <c r="X2296" i="11"/>
  <c r="X2297" i="11"/>
  <c r="X2298" i="11"/>
  <c r="X2299" i="11"/>
  <c r="X2300" i="11"/>
  <c r="X2301" i="11"/>
  <c r="X2302" i="11"/>
  <c r="X2303" i="11"/>
  <c r="X2304" i="11"/>
  <c r="X2305" i="11"/>
  <c r="X2306" i="11"/>
  <c r="X2307" i="11"/>
  <c r="X2308" i="11"/>
  <c r="X2309" i="11"/>
  <c r="X2310" i="11"/>
  <c r="X2311" i="11"/>
  <c r="X2312" i="11"/>
  <c r="X2313" i="11"/>
  <c r="X2314" i="11"/>
  <c r="X2315" i="11"/>
  <c r="X2316" i="11"/>
  <c r="X2317" i="11"/>
  <c r="X2318" i="11"/>
  <c r="X2319" i="11"/>
  <c r="X2320" i="11"/>
  <c r="X2321" i="11"/>
  <c r="X2322" i="11"/>
  <c r="X2323" i="11"/>
  <c r="X2324" i="11"/>
  <c r="X2325" i="11"/>
  <c r="X2326" i="11"/>
  <c r="X2327" i="11"/>
  <c r="X2328" i="11"/>
  <c r="X2329" i="11"/>
  <c r="X2330" i="11"/>
  <c r="X2331" i="11"/>
  <c r="X2332" i="11"/>
  <c r="X2333" i="11"/>
  <c r="X2334" i="11"/>
  <c r="X2335" i="11"/>
  <c r="X2336" i="11"/>
  <c r="X2337" i="11"/>
  <c r="X2338" i="11"/>
  <c r="X2339" i="11"/>
  <c r="X2340" i="11"/>
  <c r="X2341" i="11"/>
  <c r="X2342" i="11"/>
  <c r="X2343" i="11"/>
  <c r="X2344" i="11"/>
  <c r="X2345" i="11"/>
  <c r="X2346" i="11"/>
  <c r="X2347" i="11"/>
  <c r="X2348" i="11"/>
  <c r="X2349" i="11"/>
  <c r="X2350" i="11"/>
  <c r="X2351" i="11"/>
  <c r="X2352" i="11"/>
  <c r="X2353" i="11"/>
  <c r="X2354" i="11"/>
  <c r="X2355" i="11"/>
  <c r="X2356" i="11"/>
  <c r="X2357" i="11"/>
  <c r="X2358" i="11"/>
  <c r="X2359" i="11"/>
  <c r="X2360" i="11"/>
  <c r="X2361" i="11"/>
  <c r="X2362" i="11"/>
  <c r="X2363" i="11"/>
  <c r="X2364" i="11"/>
  <c r="X2365" i="11"/>
  <c r="X2366" i="11"/>
  <c r="X2367" i="11"/>
  <c r="X2368" i="11"/>
  <c r="X2369" i="11"/>
  <c r="X2370" i="11"/>
  <c r="X2371" i="11"/>
  <c r="X2372" i="11"/>
  <c r="X2373" i="11"/>
  <c r="X2374" i="11"/>
  <c r="X2375" i="11"/>
  <c r="X2376" i="11"/>
  <c r="X2377" i="11"/>
  <c r="X2378" i="11"/>
  <c r="X2379" i="11"/>
  <c r="X2380" i="11"/>
  <c r="X2381" i="11"/>
  <c r="X2382" i="11"/>
  <c r="X2383" i="11"/>
  <c r="X2384" i="11"/>
  <c r="X2385" i="11"/>
  <c r="X2386" i="11"/>
  <c r="X2387" i="11"/>
  <c r="X2388" i="11"/>
  <c r="X2389" i="11"/>
  <c r="X2390" i="11"/>
  <c r="X2391" i="11"/>
  <c r="X2392" i="11"/>
  <c r="X2393" i="11"/>
  <c r="X2394" i="11"/>
  <c r="X2395" i="11"/>
  <c r="X2396" i="11"/>
  <c r="X2397" i="11"/>
  <c r="X2398" i="11"/>
  <c r="X2399" i="11"/>
  <c r="X2400" i="11"/>
  <c r="X2401" i="11"/>
  <c r="X2402" i="11"/>
  <c r="X2403" i="11"/>
  <c r="X2404" i="11"/>
  <c r="X2405" i="11"/>
  <c r="X2406" i="11"/>
  <c r="X2407" i="11"/>
  <c r="X2408" i="11"/>
  <c r="X2409" i="11"/>
  <c r="X2410" i="11"/>
  <c r="X2411" i="11"/>
  <c r="X2412" i="11"/>
  <c r="X2413" i="11"/>
  <c r="X2414" i="11"/>
  <c r="X2415" i="11"/>
  <c r="X2416" i="11"/>
  <c r="X2417" i="11"/>
  <c r="X2418" i="11"/>
  <c r="X2419" i="11"/>
  <c r="X2420" i="11"/>
  <c r="X2421" i="11"/>
  <c r="X2422" i="11"/>
  <c r="X2423" i="11"/>
  <c r="X2424" i="11"/>
  <c r="X2425" i="11"/>
  <c r="X2426" i="11"/>
  <c r="X2427" i="11"/>
  <c r="X2428" i="11"/>
  <c r="X2429" i="11"/>
  <c r="X2430" i="11"/>
  <c r="X2431" i="11"/>
  <c r="X2432" i="11"/>
  <c r="X2433" i="11"/>
  <c r="X2434" i="11"/>
  <c r="X2435" i="11"/>
  <c r="X2436" i="11"/>
  <c r="X2437" i="11"/>
  <c r="X2438" i="11"/>
  <c r="X2439" i="11"/>
  <c r="X2440" i="11"/>
  <c r="X2441" i="11"/>
  <c r="X2442" i="11"/>
  <c r="X2443" i="11"/>
  <c r="X2444" i="11"/>
  <c r="X2445" i="11"/>
  <c r="X2446" i="11"/>
  <c r="X2447" i="11"/>
  <c r="X2448" i="11"/>
  <c r="X2449" i="11"/>
  <c r="X2450" i="11"/>
  <c r="X2451" i="11"/>
  <c r="X2452" i="11"/>
  <c r="X2453" i="11"/>
  <c r="X2454" i="11"/>
  <c r="X2455" i="11"/>
  <c r="X2456" i="11"/>
  <c r="X2457" i="11"/>
  <c r="X2458" i="11"/>
  <c r="X2459" i="11"/>
  <c r="X2460" i="11"/>
  <c r="X2461" i="11"/>
  <c r="X2462" i="11"/>
  <c r="X2463" i="11"/>
  <c r="X2464" i="11"/>
  <c r="X2465" i="11"/>
  <c r="X2466" i="11"/>
  <c r="X2467" i="11"/>
  <c r="X2468" i="11"/>
  <c r="X2469" i="11"/>
  <c r="X2470" i="11"/>
  <c r="X2471" i="11"/>
  <c r="X2472" i="11"/>
  <c r="X2473" i="11"/>
  <c r="X2474" i="11"/>
  <c r="X2475" i="11"/>
  <c r="X2476" i="11"/>
  <c r="X2477" i="11"/>
  <c r="X2478" i="11"/>
  <c r="X2479" i="11"/>
  <c r="X2480" i="11"/>
  <c r="X2481" i="11"/>
  <c r="X2482" i="11"/>
  <c r="X2483" i="11"/>
  <c r="X2484" i="11"/>
  <c r="X2485" i="11"/>
  <c r="X2486" i="11"/>
  <c r="X2487" i="11"/>
  <c r="X2488" i="11"/>
  <c r="X2489" i="11"/>
  <c r="X2490" i="11"/>
  <c r="X2491" i="11"/>
  <c r="X2492" i="11"/>
  <c r="X2493" i="11"/>
  <c r="X2494" i="11"/>
  <c r="X2495" i="11"/>
  <c r="X2496" i="11"/>
  <c r="X2497" i="11"/>
  <c r="X2498" i="11"/>
  <c r="X2499" i="11"/>
  <c r="X2500" i="11"/>
  <c r="X2501" i="11"/>
  <c r="X2502" i="11"/>
  <c r="X2503" i="11"/>
  <c r="X2504" i="11"/>
  <c r="X2505" i="11"/>
  <c r="X2506" i="11"/>
  <c r="X2507" i="11"/>
  <c r="X2508" i="11"/>
  <c r="X2509" i="11"/>
  <c r="X2510" i="11"/>
  <c r="X2511" i="11"/>
  <c r="X2512" i="11"/>
  <c r="X2513" i="11"/>
  <c r="X2514" i="11"/>
  <c r="X2515" i="11"/>
  <c r="X2516" i="11"/>
  <c r="X2517" i="11"/>
  <c r="X2518" i="11"/>
  <c r="X2519" i="11"/>
  <c r="X2520" i="11"/>
  <c r="X2521" i="11"/>
  <c r="X2522" i="11"/>
  <c r="X2523" i="11"/>
  <c r="X2524" i="11"/>
  <c r="X2525" i="11"/>
  <c r="X2526" i="11"/>
  <c r="X2527" i="11"/>
  <c r="X2528" i="11"/>
  <c r="X2529" i="11"/>
  <c r="X2530" i="11"/>
  <c r="X2531" i="11"/>
  <c r="X2532" i="11"/>
  <c r="X2533" i="11"/>
  <c r="X2534" i="11"/>
  <c r="X2535" i="11"/>
  <c r="X2536" i="11"/>
  <c r="X2537" i="11"/>
  <c r="X2538" i="11"/>
  <c r="X2539" i="11"/>
  <c r="X2540" i="11"/>
  <c r="X2541" i="11"/>
  <c r="X2542" i="11"/>
  <c r="X2543" i="11"/>
  <c r="X2544" i="11"/>
  <c r="X2545" i="11"/>
  <c r="X2546" i="11"/>
  <c r="X2547" i="11"/>
  <c r="X2548" i="11"/>
  <c r="X2549" i="11"/>
  <c r="X2550" i="11"/>
  <c r="X2551" i="11"/>
  <c r="X2552" i="11"/>
  <c r="X2553" i="11"/>
  <c r="X2554" i="11"/>
  <c r="X2555" i="11"/>
  <c r="X2556" i="11"/>
  <c r="X2557" i="11"/>
  <c r="X2558" i="11"/>
  <c r="X2559" i="11"/>
  <c r="X2560" i="11"/>
  <c r="X2561" i="11"/>
  <c r="X2562" i="11"/>
  <c r="X2563" i="11"/>
  <c r="X2564" i="11"/>
  <c r="X2565" i="11"/>
  <c r="X2566" i="11"/>
  <c r="X2567" i="11"/>
  <c r="X2568" i="11"/>
  <c r="X2569" i="11"/>
  <c r="X2570" i="11"/>
  <c r="X2571" i="11"/>
  <c r="X2572" i="11"/>
  <c r="X2573" i="11"/>
  <c r="X2574" i="11"/>
  <c r="X2575" i="11"/>
  <c r="X2576" i="11"/>
  <c r="X2577" i="11"/>
  <c r="X2578" i="11"/>
  <c r="X2579" i="11"/>
  <c r="X2580" i="11"/>
  <c r="X2581" i="11"/>
  <c r="X2582" i="11"/>
  <c r="X2583" i="11"/>
  <c r="X2584" i="11"/>
  <c r="X2585" i="11"/>
  <c r="X2586" i="11"/>
  <c r="X2587" i="11"/>
  <c r="X2588" i="11"/>
  <c r="X2589" i="11"/>
  <c r="X2590" i="11"/>
  <c r="X2591" i="11"/>
  <c r="X2592" i="11"/>
  <c r="X2593" i="11"/>
  <c r="X2594" i="11"/>
  <c r="X2595" i="11"/>
  <c r="X2596" i="11"/>
  <c r="X2597" i="11"/>
  <c r="X2598" i="11"/>
  <c r="X2599" i="11"/>
  <c r="X2600" i="11"/>
  <c r="X2601" i="11"/>
  <c r="X2602" i="11"/>
  <c r="X2603" i="11"/>
  <c r="X2604" i="11"/>
  <c r="X2605" i="11"/>
  <c r="X2606" i="11"/>
  <c r="X2607" i="11"/>
  <c r="X2608" i="11"/>
  <c r="X2609" i="11"/>
  <c r="X2610" i="11"/>
  <c r="X2611" i="11"/>
  <c r="X2612" i="11"/>
  <c r="X2613" i="11"/>
  <c r="X2614" i="11"/>
  <c r="X2615" i="11"/>
  <c r="X2616" i="11"/>
  <c r="X2617" i="11"/>
  <c r="X2618" i="11"/>
  <c r="X2619" i="11"/>
  <c r="X2620" i="11"/>
  <c r="X2621" i="11"/>
  <c r="X2622" i="11"/>
  <c r="X2623" i="11"/>
  <c r="X2624" i="11"/>
  <c r="X2625" i="11"/>
  <c r="X2626" i="11"/>
  <c r="X2627" i="11"/>
  <c r="X2628" i="11"/>
  <c r="X2629" i="11"/>
  <c r="X2630" i="11"/>
  <c r="X2631" i="11"/>
  <c r="X2632" i="11"/>
  <c r="X2633" i="11"/>
  <c r="X2634" i="11"/>
  <c r="X2635" i="11"/>
  <c r="X2636" i="11"/>
  <c r="X2637" i="11"/>
  <c r="X2638" i="11"/>
  <c r="X2639" i="11"/>
  <c r="X2640" i="11"/>
  <c r="X2641" i="11"/>
  <c r="X2642" i="11"/>
  <c r="X2643" i="11"/>
  <c r="X2644" i="11"/>
  <c r="X2645" i="11"/>
  <c r="X2646" i="11"/>
  <c r="X2647" i="11"/>
  <c r="X2648" i="11"/>
  <c r="X2649" i="11"/>
  <c r="X2650" i="11"/>
  <c r="X2651" i="11"/>
  <c r="X2652" i="11"/>
  <c r="X2653" i="11"/>
  <c r="X2654" i="11"/>
  <c r="X2655" i="11"/>
  <c r="X2656" i="11"/>
  <c r="X2657" i="11"/>
  <c r="X2658" i="11"/>
  <c r="X2659" i="11"/>
  <c r="X2660" i="11"/>
  <c r="X2661" i="11"/>
  <c r="X2662" i="11"/>
  <c r="X2663" i="11"/>
  <c r="X2664" i="11"/>
  <c r="X2665" i="11"/>
  <c r="X2666" i="11"/>
  <c r="X2667" i="11"/>
  <c r="X2668" i="11"/>
  <c r="X2669" i="11"/>
  <c r="X2670" i="11"/>
  <c r="X2671" i="11"/>
  <c r="X2672" i="11"/>
  <c r="X2673" i="11"/>
  <c r="X2674" i="11"/>
  <c r="X2675" i="11"/>
  <c r="X2676" i="11"/>
  <c r="X2677" i="11"/>
  <c r="X2678" i="11"/>
  <c r="X2679" i="11"/>
  <c r="X2680" i="11"/>
  <c r="X2681" i="11"/>
  <c r="X2682" i="11"/>
  <c r="X2683" i="11"/>
  <c r="X2684" i="11"/>
  <c r="X2685" i="11"/>
  <c r="X2686" i="11"/>
  <c r="X2687" i="11"/>
  <c r="X2688" i="11"/>
  <c r="X2689" i="11"/>
  <c r="X2690" i="11"/>
  <c r="X2691" i="11"/>
  <c r="X2692" i="11"/>
  <c r="X2693" i="11"/>
  <c r="X2694" i="11"/>
  <c r="X2695" i="11"/>
  <c r="X2696" i="11"/>
  <c r="X2697" i="11"/>
  <c r="X2698" i="11"/>
  <c r="X2699" i="11"/>
  <c r="X2700" i="11"/>
  <c r="X2701" i="11"/>
  <c r="X2702" i="11"/>
  <c r="X2703" i="11"/>
  <c r="X2704" i="11"/>
  <c r="X2705" i="11"/>
  <c r="X2706" i="11"/>
  <c r="X2707" i="11"/>
  <c r="X2708" i="11"/>
  <c r="X2709" i="11"/>
  <c r="X2710" i="11"/>
  <c r="X2711" i="11"/>
  <c r="X2712" i="11"/>
  <c r="X2713" i="11"/>
  <c r="X2714" i="11"/>
  <c r="X2715" i="11"/>
  <c r="X2716" i="11"/>
  <c r="X2717" i="11"/>
  <c r="X2718" i="11"/>
  <c r="X2719" i="11"/>
  <c r="X2720" i="11"/>
  <c r="X2721" i="11"/>
  <c r="X2722" i="11"/>
  <c r="X2723" i="11"/>
  <c r="X2724" i="11"/>
  <c r="X2725" i="11"/>
  <c r="X2726" i="11"/>
  <c r="X2727" i="11"/>
  <c r="X2728" i="11"/>
  <c r="X2729" i="11"/>
  <c r="X2730" i="11"/>
  <c r="X2731" i="11"/>
  <c r="X2732" i="11"/>
  <c r="X2733" i="11"/>
  <c r="X2734" i="11"/>
  <c r="X2735" i="11"/>
  <c r="X2736" i="11"/>
  <c r="X2737" i="11"/>
  <c r="X2738" i="11"/>
  <c r="X2739" i="11"/>
  <c r="X2740" i="11"/>
  <c r="X2741" i="11"/>
  <c r="X2742" i="11"/>
  <c r="X2743" i="11"/>
  <c r="X2744" i="11"/>
  <c r="X2745" i="11"/>
  <c r="X2746" i="11"/>
  <c r="X2747" i="11"/>
  <c r="X2748" i="11"/>
  <c r="X2749" i="11"/>
  <c r="X2750" i="11"/>
  <c r="X2751" i="11"/>
  <c r="X2752" i="11"/>
  <c r="X2753" i="11"/>
  <c r="X2754" i="11"/>
  <c r="X2755" i="11"/>
  <c r="X2756" i="11"/>
  <c r="X2757" i="11"/>
  <c r="X2758" i="11"/>
  <c r="X2759" i="11"/>
  <c r="X2760" i="11"/>
  <c r="X2761" i="11"/>
  <c r="X2762" i="11"/>
  <c r="X2763" i="11"/>
  <c r="X2764" i="11"/>
  <c r="X2765" i="11"/>
  <c r="X2766" i="11"/>
  <c r="X2767" i="11"/>
  <c r="X2768" i="11"/>
  <c r="X2769" i="11"/>
  <c r="X2770" i="11"/>
  <c r="X2771" i="11"/>
  <c r="X2772" i="11"/>
  <c r="X2773" i="11"/>
  <c r="X2774" i="11"/>
  <c r="X2775" i="11"/>
  <c r="X2776" i="11"/>
  <c r="X2777" i="11"/>
  <c r="X2778" i="11"/>
  <c r="X2779" i="11"/>
  <c r="X2780" i="11"/>
  <c r="X2781" i="11"/>
  <c r="X2782" i="11"/>
  <c r="X2783" i="11"/>
  <c r="X2784" i="11"/>
  <c r="X2785" i="11"/>
  <c r="X2786" i="11"/>
  <c r="X2787" i="11"/>
  <c r="X2788" i="11"/>
  <c r="X2789" i="11"/>
  <c r="X2790" i="11"/>
  <c r="X2791" i="11"/>
  <c r="X2792" i="11"/>
  <c r="X2793" i="11"/>
  <c r="X2794" i="11"/>
  <c r="X2795" i="11"/>
  <c r="X2796" i="11"/>
  <c r="X2797" i="11"/>
  <c r="X2798" i="11"/>
  <c r="X2799" i="11"/>
  <c r="X2800" i="11"/>
  <c r="X2801" i="11"/>
  <c r="X2802" i="11"/>
  <c r="X2803" i="11"/>
  <c r="X2804" i="11"/>
  <c r="X2805" i="11"/>
  <c r="X2806" i="11"/>
  <c r="X2807" i="11"/>
  <c r="X2808" i="11"/>
  <c r="X2809" i="11"/>
  <c r="X2810" i="11"/>
  <c r="X2811" i="11"/>
  <c r="X2812" i="11"/>
  <c r="X2813" i="11"/>
  <c r="X2814" i="11"/>
  <c r="X2815" i="11"/>
  <c r="X2816" i="11"/>
  <c r="X2817" i="11"/>
  <c r="X2818" i="11"/>
  <c r="X2819" i="11"/>
  <c r="X2820" i="11"/>
  <c r="X2821" i="11"/>
  <c r="X2822" i="11"/>
  <c r="X2823" i="11"/>
  <c r="X2824" i="11"/>
  <c r="X2825" i="11"/>
  <c r="X2826" i="11"/>
  <c r="X2827" i="11"/>
  <c r="X2828" i="11"/>
  <c r="X2829" i="11"/>
  <c r="X2830" i="11"/>
  <c r="X2831" i="11"/>
  <c r="X2832" i="11"/>
  <c r="X2833" i="11"/>
  <c r="X2834" i="11"/>
  <c r="X2835" i="11"/>
  <c r="X2836" i="11"/>
  <c r="X2837" i="11"/>
  <c r="X2838" i="11"/>
  <c r="X2839" i="11"/>
  <c r="X2840" i="11"/>
  <c r="X2841" i="11"/>
  <c r="X2842" i="11"/>
  <c r="X2843" i="11"/>
  <c r="X2844" i="11"/>
  <c r="X2845" i="11"/>
  <c r="X2846" i="11"/>
  <c r="X2847" i="11"/>
  <c r="X2848" i="11"/>
  <c r="X2849" i="11"/>
  <c r="X2850" i="11"/>
  <c r="X2851" i="11"/>
  <c r="X2852" i="11"/>
  <c r="X2853" i="11"/>
  <c r="X2854" i="11"/>
  <c r="X2855" i="11"/>
  <c r="X2856" i="11"/>
  <c r="X2857" i="11"/>
  <c r="X2858" i="11"/>
  <c r="X2859" i="11"/>
  <c r="X2860" i="11"/>
  <c r="X2861" i="11"/>
  <c r="X2862" i="11"/>
  <c r="X2863" i="11"/>
  <c r="X2864" i="11"/>
  <c r="X2865" i="11"/>
  <c r="X2866" i="11"/>
  <c r="X2867" i="11"/>
  <c r="X2868" i="11"/>
  <c r="X2869" i="11"/>
  <c r="X2870" i="11"/>
  <c r="X2871" i="11"/>
  <c r="X2872" i="11"/>
  <c r="X2873" i="11"/>
  <c r="X2874" i="11"/>
  <c r="X2875" i="11"/>
  <c r="X2876" i="11"/>
  <c r="X2877" i="11"/>
  <c r="X2878" i="11"/>
  <c r="X2879" i="11"/>
  <c r="X2880" i="11"/>
  <c r="X2881" i="11"/>
  <c r="X2882" i="11"/>
  <c r="X2883" i="11"/>
  <c r="X2884" i="11"/>
  <c r="X2885" i="11"/>
  <c r="X2886" i="11"/>
  <c r="X2887" i="11"/>
  <c r="X2888" i="11"/>
  <c r="X2889" i="11"/>
  <c r="X2890" i="11"/>
  <c r="X2891" i="11"/>
  <c r="X2892" i="11"/>
  <c r="X2893" i="11"/>
  <c r="X2894" i="11"/>
  <c r="X2895" i="11"/>
  <c r="X2896" i="11"/>
  <c r="X2897" i="11"/>
  <c r="X2898" i="11"/>
  <c r="X2899" i="11"/>
  <c r="X2900" i="11"/>
  <c r="X2901" i="11"/>
  <c r="X2902" i="11"/>
  <c r="X2903" i="11"/>
  <c r="X2904" i="11"/>
  <c r="X2905" i="11"/>
  <c r="X2906" i="11"/>
  <c r="X2907" i="11"/>
  <c r="X2908" i="11"/>
  <c r="X2909" i="11"/>
  <c r="X2910" i="11"/>
  <c r="X2911" i="11"/>
  <c r="X2912" i="11"/>
  <c r="X2913" i="11"/>
  <c r="X2914" i="11"/>
  <c r="X2915" i="11"/>
  <c r="X2916" i="11"/>
  <c r="X2917" i="11"/>
  <c r="X2918" i="11"/>
  <c r="X2919" i="11"/>
  <c r="X2920" i="11"/>
  <c r="X2921" i="11"/>
  <c r="X2922" i="11"/>
  <c r="X2923" i="11"/>
  <c r="X2924" i="11"/>
  <c r="X2925" i="11"/>
  <c r="X2926" i="11"/>
  <c r="X2927" i="11"/>
  <c r="X2928" i="11"/>
  <c r="X2929" i="11"/>
  <c r="X2930" i="11"/>
  <c r="X2931" i="11"/>
  <c r="X2932" i="11"/>
  <c r="X2933" i="11"/>
  <c r="X2934" i="11"/>
  <c r="X2935" i="11"/>
  <c r="X2936" i="11"/>
  <c r="X2937" i="11"/>
  <c r="X2938" i="11"/>
  <c r="X2939" i="11"/>
  <c r="X2940" i="11"/>
  <c r="X2941" i="11"/>
  <c r="X2942" i="11"/>
  <c r="X2943" i="11"/>
  <c r="X2944" i="11"/>
  <c r="X2945" i="11"/>
  <c r="X2946" i="11"/>
  <c r="X2947" i="11"/>
  <c r="X2948" i="11"/>
  <c r="X2949" i="11"/>
  <c r="X2950" i="11"/>
  <c r="X2951" i="11"/>
  <c r="X2952" i="11"/>
  <c r="X2953" i="11"/>
  <c r="X2954" i="11"/>
  <c r="X2955" i="11"/>
  <c r="X2956" i="11"/>
  <c r="X2957" i="11"/>
  <c r="X2958" i="11"/>
  <c r="X2959" i="11"/>
  <c r="X2960" i="11"/>
  <c r="X2961" i="11"/>
  <c r="X2962" i="11"/>
  <c r="X2963" i="11"/>
  <c r="X2964" i="11"/>
  <c r="X2965" i="11"/>
  <c r="X2966" i="11"/>
  <c r="X2967" i="11"/>
  <c r="X2968" i="11"/>
  <c r="X2969" i="11"/>
  <c r="X2970" i="11"/>
  <c r="X2971" i="11"/>
  <c r="X2972" i="11"/>
  <c r="X2973" i="11"/>
  <c r="X2974" i="11"/>
  <c r="X2975" i="11"/>
  <c r="X2976" i="11"/>
  <c r="X2977" i="11"/>
  <c r="X2978" i="11"/>
  <c r="X2979" i="11"/>
  <c r="X2980" i="11"/>
  <c r="X2981" i="11"/>
  <c r="X2982" i="11"/>
  <c r="X2983" i="11"/>
  <c r="X2984" i="11"/>
  <c r="X2985" i="11"/>
  <c r="X2986" i="11"/>
  <c r="X2987" i="11"/>
  <c r="X2988" i="11"/>
  <c r="X2989" i="11"/>
  <c r="X2990" i="11"/>
  <c r="X2991" i="11"/>
  <c r="X2992" i="11"/>
  <c r="X2993" i="11"/>
  <c r="X2994" i="11"/>
  <c r="X2995" i="11"/>
  <c r="X2996" i="11"/>
  <c r="X2997" i="11"/>
  <c r="X2998" i="11"/>
  <c r="X2999" i="11"/>
  <c r="X3000" i="11"/>
  <c r="X3001" i="11"/>
  <c r="X3002" i="11"/>
  <c r="X3003" i="11"/>
  <c r="X3004" i="11"/>
  <c r="X3005" i="11"/>
  <c r="X3006" i="11"/>
  <c r="X3007" i="11"/>
  <c r="X3008" i="11"/>
  <c r="X3009" i="11"/>
  <c r="X3010" i="11"/>
  <c r="X3011" i="11"/>
  <c r="X3012" i="11"/>
  <c r="X3013" i="11"/>
  <c r="X3014" i="11"/>
  <c r="X3015" i="11"/>
  <c r="X3016" i="11"/>
  <c r="X3017" i="11"/>
  <c r="X3018" i="11"/>
  <c r="X3019" i="11"/>
  <c r="X3020" i="11"/>
  <c r="X3021" i="11"/>
  <c r="X3022" i="11"/>
  <c r="X3023" i="11"/>
  <c r="X3024" i="11"/>
  <c r="X3025" i="11"/>
  <c r="X3026" i="11"/>
  <c r="X3027" i="11"/>
  <c r="X3028" i="11"/>
  <c r="X3029" i="11"/>
  <c r="X3030" i="11"/>
  <c r="X3031" i="11"/>
  <c r="X3032" i="11"/>
  <c r="X3033" i="11"/>
  <c r="X3034" i="11"/>
  <c r="X3035" i="11"/>
  <c r="X3036" i="11"/>
  <c r="X3037" i="11"/>
  <c r="X3038" i="11"/>
  <c r="X3039" i="11"/>
  <c r="X3040" i="11"/>
  <c r="X3041" i="11"/>
  <c r="X3042" i="11"/>
  <c r="X3043" i="11"/>
  <c r="X3044" i="11"/>
  <c r="X3045" i="11"/>
  <c r="X3046" i="11"/>
  <c r="X3047" i="11"/>
  <c r="X3048" i="11"/>
  <c r="X3049" i="11"/>
  <c r="X3050" i="11"/>
  <c r="X3051" i="11"/>
  <c r="X3052" i="11"/>
  <c r="X3053" i="11"/>
  <c r="X3054" i="11"/>
  <c r="X3055" i="11"/>
  <c r="X3056" i="11"/>
  <c r="X3057" i="11"/>
  <c r="X3058" i="11"/>
  <c r="X3059" i="11"/>
  <c r="X3060" i="11"/>
  <c r="X3061" i="11"/>
  <c r="X3062" i="11"/>
  <c r="X3063" i="11"/>
  <c r="X3064" i="11"/>
  <c r="X3065" i="11"/>
  <c r="X3066" i="11"/>
  <c r="X3067" i="11"/>
  <c r="X3068" i="11"/>
  <c r="X3069" i="11"/>
  <c r="X3070" i="11"/>
  <c r="X3071" i="11"/>
  <c r="X3072" i="11"/>
  <c r="X3073" i="11"/>
  <c r="X3074" i="11"/>
  <c r="X3075" i="11"/>
  <c r="X3076" i="11"/>
  <c r="X3077" i="11"/>
  <c r="X3078" i="11"/>
  <c r="X3079" i="11"/>
  <c r="X3080" i="11"/>
  <c r="X3081" i="11"/>
  <c r="X3082" i="11"/>
  <c r="X3083" i="11"/>
  <c r="X3084" i="11"/>
  <c r="X3085" i="11"/>
  <c r="X3086" i="11"/>
  <c r="X3087" i="11"/>
  <c r="X3088" i="11"/>
  <c r="X3089" i="11"/>
  <c r="X3090" i="11"/>
  <c r="X3091" i="11"/>
  <c r="X3092" i="11"/>
  <c r="X3093" i="11"/>
  <c r="X3094" i="11"/>
  <c r="X3095" i="11"/>
  <c r="X3096" i="11"/>
  <c r="X3097" i="11"/>
  <c r="X3098" i="11"/>
  <c r="X3099" i="11"/>
  <c r="X3100" i="11"/>
  <c r="X3101" i="11"/>
  <c r="X3102" i="11"/>
  <c r="X3103" i="11"/>
  <c r="X3104" i="11"/>
  <c r="X3105" i="11"/>
  <c r="X3106" i="11"/>
  <c r="X3107" i="11"/>
  <c r="X3108" i="11"/>
  <c r="X3109" i="11"/>
  <c r="X3110" i="11"/>
  <c r="X3111" i="11"/>
  <c r="X3112" i="11"/>
  <c r="X3113" i="11"/>
  <c r="X3114" i="11"/>
  <c r="X3115" i="11"/>
  <c r="X3116" i="11"/>
  <c r="X3117" i="11"/>
  <c r="X3118" i="11"/>
  <c r="X3119" i="11"/>
  <c r="X3120" i="11"/>
  <c r="X3121" i="11"/>
  <c r="X3122" i="11"/>
  <c r="X3123" i="11"/>
  <c r="X3124" i="11"/>
  <c r="X3125" i="11"/>
  <c r="X3126" i="11"/>
  <c r="X3127" i="11"/>
  <c r="X3128" i="11"/>
  <c r="X3129" i="11"/>
  <c r="X3130" i="11"/>
  <c r="X3131" i="11"/>
  <c r="X3132" i="11"/>
  <c r="X3133" i="11"/>
  <c r="X3134" i="11"/>
  <c r="X3135" i="11"/>
  <c r="X3136" i="11"/>
  <c r="X3137" i="11"/>
  <c r="X3138" i="11"/>
  <c r="X3139" i="11"/>
  <c r="X3140" i="11"/>
  <c r="X3141" i="11"/>
  <c r="X3142" i="11"/>
  <c r="X3143" i="11"/>
  <c r="X3144" i="11"/>
  <c r="X3145" i="11"/>
  <c r="X3146" i="11"/>
  <c r="X3147" i="11"/>
  <c r="X3148" i="11"/>
  <c r="X3149" i="11"/>
  <c r="X3150" i="11"/>
  <c r="X3151" i="11"/>
  <c r="X3152" i="11"/>
  <c r="X3153" i="11"/>
  <c r="X3154" i="11"/>
  <c r="X3155" i="11"/>
  <c r="X3156" i="11"/>
  <c r="X3157" i="11"/>
  <c r="X3158" i="11"/>
  <c r="X3159" i="11"/>
  <c r="X3160" i="11"/>
  <c r="X3161" i="11"/>
  <c r="X3162" i="11"/>
  <c r="X3163" i="11"/>
  <c r="X3164" i="11"/>
  <c r="X3165" i="11"/>
  <c r="X3166" i="11"/>
  <c r="X3167" i="11"/>
  <c r="X3168" i="11"/>
  <c r="X3169" i="11"/>
  <c r="X3170" i="11"/>
  <c r="X3171" i="11"/>
  <c r="X3172" i="11"/>
  <c r="X3173" i="11"/>
  <c r="X3174" i="11"/>
  <c r="X3175" i="11"/>
  <c r="X3176" i="11"/>
  <c r="X3177" i="11"/>
  <c r="X3178" i="11"/>
  <c r="X3179" i="11"/>
  <c r="X3180" i="11"/>
  <c r="X3181" i="11"/>
  <c r="X3182" i="11"/>
  <c r="X3183" i="11"/>
  <c r="X3184" i="11"/>
  <c r="X3185" i="11"/>
  <c r="X3186" i="11"/>
  <c r="X3187" i="11"/>
  <c r="X3188" i="11"/>
  <c r="X3189" i="11"/>
  <c r="X3190" i="11"/>
  <c r="X3191" i="11"/>
  <c r="X3192" i="11"/>
  <c r="X3193" i="11"/>
  <c r="X3194" i="11"/>
  <c r="X3195" i="11"/>
  <c r="X3196" i="11"/>
  <c r="X3197" i="11"/>
  <c r="X3198" i="11"/>
  <c r="X3199" i="11"/>
  <c r="X3200" i="11"/>
  <c r="X3201" i="11"/>
  <c r="X3202" i="11"/>
  <c r="X3203" i="11"/>
  <c r="X3204" i="11"/>
  <c r="X3205" i="11"/>
  <c r="X3206" i="11"/>
  <c r="X3207" i="11"/>
  <c r="X3208" i="11"/>
  <c r="X3209" i="11"/>
  <c r="X3210" i="11"/>
  <c r="X3211" i="11"/>
  <c r="X3212" i="11"/>
  <c r="X3213" i="11"/>
  <c r="X3214" i="11"/>
  <c r="X3215" i="11"/>
  <c r="X3216" i="11"/>
  <c r="X3217" i="11"/>
  <c r="X3218" i="11"/>
  <c r="X3219" i="11"/>
  <c r="X3220" i="11"/>
  <c r="X3221" i="11"/>
  <c r="X3222" i="11"/>
  <c r="X3223" i="11"/>
  <c r="X3224" i="11"/>
  <c r="X3225" i="11"/>
  <c r="X3226" i="11"/>
  <c r="X3227" i="11"/>
  <c r="X3228" i="11"/>
  <c r="X3229" i="11"/>
  <c r="X3230" i="11"/>
  <c r="X3231" i="11"/>
  <c r="X3232" i="11"/>
  <c r="X3233" i="11"/>
  <c r="X3234" i="11"/>
  <c r="X3235" i="11"/>
  <c r="X3236" i="11"/>
  <c r="X3237" i="11"/>
  <c r="X3238" i="11"/>
  <c r="X3239" i="11"/>
  <c r="X3240" i="11"/>
  <c r="X3241" i="11"/>
  <c r="X3242" i="11"/>
  <c r="X3243" i="11"/>
  <c r="X3244" i="11"/>
  <c r="X3245" i="11"/>
  <c r="X3246" i="11"/>
  <c r="X3247" i="11"/>
  <c r="X3248" i="11"/>
  <c r="X3249" i="11"/>
  <c r="X3250" i="11"/>
  <c r="X3251" i="11"/>
  <c r="X3252" i="11"/>
  <c r="X3253" i="11"/>
  <c r="X3254" i="11"/>
  <c r="X3255" i="11"/>
  <c r="X3256" i="11"/>
  <c r="X3257" i="11"/>
  <c r="X3258" i="11"/>
  <c r="X3259" i="11"/>
  <c r="X3260" i="11"/>
  <c r="X3261" i="11"/>
  <c r="X3262" i="11"/>
  <c r="X3263" i="11"/>
  <c r="X3264" i="11"/>
  <c r="X3265" i="11"/>
  <c r="X3266" i="11"/>
  <c r="X3267" i="11"/>
  <c r="X3268" i="11"/>
  <c r="X3269" i="11"/>
  <c r="X3270" i="11"/>
  <c r="X3271" i="11"/>
  <c r="X3272" i="11"/>
  <c r="X3273" i="11"/>
  <c r="X3274" i="11"/>
  <c r="X3275" i="11"/>
  <c r="X3276" i="11"/>
  <c r="X3277" i="11"/>
  <c r="X3278" i="11"/>
  <c r="X3279" i="11"/>
  <c r="X3280" i="11"/>
  <c r="X3281" i="11"/>
  <c r="X3282" i="11"/>
  <c r="X3283" i="11"/>
  <c r="X3284" i="11"/>
  <c r="X3285" i="11"/>
  <c r="X3286" i="11"/>
  <c r="X3287" i="11"/>
  <c r="X3288" i="11"/>
  <c r="X3289" i="11"/>
  <c r="X3290" i="11"/>
  <c r="X3291" i="11"/>
  <c r="X3292" i="11"/>
  <c r="X3293" i="11"/>
  <c r="X3294" i="11"/>
  <c r="X3295" i="11"/>
  <c r="X3296" i="11"/>
  <c r="X3297" i="11"/>
  <c r="X3298" i="11"/>
  <c r="X3299" i="11"/>
  <c r="X3300" i="11"/>
  <c r="X3301" i="11"/>
  <c r="X3302" i="11"/>
  <c r="X3303" i="11"/>
  <c r="X3304" i="11"/>
  <c r="X3305" i="11"/>
  <c r="X3306" i="11"/>
  <c r="X3307" i="11"/>
  <c r="X3308" i="11"/>
  <c r="X3309" i="11"/>
  <c r="X3310" i="11"/>
  <c r="X3311" i="11"/>
  <c r="X3312" i="11"/>
  <c r="X3313" i="11"/>
  <c r="X3314" i="11"/>
  <c r="X3315" i="11"/>
  <c r="X3316" i="11"/>
  <c r="X3317" i="11"/>
  <c r="X3318" i="11"/>
  <c r="X3319" i="11"/>
  <c r="X3320" i="11"/>
  <c r="X3321" i="11"/>
  <c r="X3322" i="11"/>
  <c r="X3323" i="11"/>
  <c r="X3324" i="11"/>
  <c r="X3325" i="11"/>
  <c r="X3326" i="11"/>
  <c r="X3327" i="11"/>
  <c r="X3328" i="11"/>
  <c r="X3329" i="11"/>
  <c r="X3330" i="11"/>
  <c r="X3331" i="11"/>
  <c r="X3332" i="11"/>
  <c r="X3333" i="11"/>
  <c r="X3334" i="11"/>
  <c r="X3335" i="11"/>
  <c r="X3336" i="11"/>
  <c r="X3337" i="11"/>
  <c r="X3338" i="11"/>
  <c r="X3339" i="11"/>
  <c r="X3340" i="11"/>
  <c r="X3341" i="11"/>
  <c r="X3342" i="11"/>
  <c r="X3343" i="11"/>
  <c r="X3344" i="11"/>
  <c r="X3345" i="11"/>
  <c r="X3346" i="11"/>
  <c r="X3347" i="11"/>
  <c r="X3348" i="11"/>
  <c r="X3349" i="11"/>
  <c r="X3350" i="11"/>
  <c r="X3351" i="11"/>
  <c r="X3352" i="11"/>
  <c r="X3353" i="11"/>
  <c r="X3354" i="11"/>
  <c r="X3355" i="11"/>
  <c r="X3356" i="11"/>
  <c r="X3357" i="11"/>
  <c r="X3358" i="11"/>
  <c r="X3359" i="11"/>
  <c r="X3360" i="11"/>
  <c r="X3361" i="11"/>
  <c r="X3362" i="11"/>
  <c r="X3363" i="11"/>
  <c r="X3364" i="11"/>
  <c r="X3365" i="11"/>
  <c r="X3366" i="11"/>
  <c r="X3367" i="11"/>
  <c r="X3368" i="11"/>
  <c r="X3369" i="11"/>
  <c r="X3370" i="11"/>
  <c r="X3371" i="11"/>
  <c r="X3372" i="11"/>
  <c r="X3373" i="11"/>
  <c r="X3374" i="11"/>
  <c r="X3375" i="11"/>
  <c r="X3376" i="11"/>
  <c r="X3377" i="11"/>
  <c r="X3378" i="11"/>
  <c r="X3379" i="11"/>
  <c r="X3380" i="11"/>
  <c r="X3381" i="11"/>
  <c r="X3382" i="11"/>
  <c r="X3383" i="11"/>
  <c r="X3384" i="11"/>
  <c r="X3385" i="11"/>
  <c r="X3386" i="11"/>
  <c r="X3387" i="11"/>
  <c r="X3388" i="11"/>
  <c r="X3389" i="11"/>
  <c r="X3390" i="11"/>
  <c r="X3391" i="11"/>
  <c r="X3392" i="11"/>
  <c r="X3393" i="11"/>
  <c r="X3394" i="11"/>
  <c r="X3395" i="11"/>
  <c r="X3396" i="11"/>
  <c r="X3397" i="11"/>
  <c r="X3398" i="11"/>
  <c r="X3399" i="11"/>
  <c r="X3400" i="11"/>
  <c r="X3401" i="11"/>
  <c r="X3402" i="11"/>
  <c r="X3403" i="11"/>
  <c r="X3404" i="11"/>
  <c r="X3405" i="11"/>
  <c r="X3406" i="11"/>
  <c r="X3407" i="11"/>
  <c r="X3408" i="11"/>
  <c r="X3409" i="11"/>
  <c r="X3410" i="11"/>
  <c r="X3411" i="11"/>
  <c r="X3412" i="11"/>
  <c r="X3413" i="11"/>
  <c r="X3414" i="11"/>
  <c r="X3415" i="11"/>
  <c r="X3416" i="11"/>
  <c r="X3417" i="11"/>
  <c r="X3418" i="11"/>
  <c r="X3419" i="11"/>
  <c r="X3420" i="11"/>
  <c r="X3421" i="11"/>
  <c r="X3422" i="11"/>
  <c r="X3423" i="11"/>
  <c r="X3424" i="11"/>
  <c r="X3425" i="11"/>
  <c r="X3426" i="11"/>
  <c r="X3427" i="11"/>
  <c r="X3428" i="11"/>
  <c r="X3429" i="11"/>
  <c r="X3430" i="11"/>
  <c r="X3431" i="11"/>
  <c r="X3432" i="11"/>
  <c r="X3433" i="11"/>
  <c r="X3434" i="11"/>
  <c r="X3435" i="11"/>
  <c r="X3436" i="11"/>
  <c r="X3437" i="11"/>
  <c r="X3438" i="11"/>
  <c r="X3439" i="11"/>
  <c r="X3440" i="11"/>
  <c r="X3441" i="11"/>
  <c r="X3442" i="11"/>
  <c r="X3443" i="11"/>
  <c r="X3444" i="11"/>
  <c r="X3445" i="11"/>
  <c r="X3446" i="11"/>
  <c r="X3447" i="11"/>
  <c r="X3448" i="11"/>
  <c r="X3449" i="11"/>
  <c r="X3450" i="11"/>
  <c r="X3451" i="11"/>
  <c r="X3452" i="11"/>
  <c r="X3453" i="11"/>
  <c r="X3454" i="11"/>
  <c r="X3455" i="11"/>
  <c r="X3456" i="11"/>
  <c r="X3457" i="11"/>
  <c r="X3458" i="11"/>
  <c r="X3459" i="11"/>
  <c r="X3460" i="11"/>
  <c r="X3461" i="11"/>
  <c r="X3462" i="11"/>
  <c r="X3463" i="11"/>
  <c r="X3464" i="11"/>
  <c r="X3465" i="11"/>
  <c r="X3466" i="11"/>
  <c r="X3467" i="11"/>
  <c r="X3468" i="11"/>
  <c r="X3469" i="11"/>
  <c r="X3470" i="11"/>
  <c r="X3471" i="11"/>
  <c r="X3472" i="11"/>
  <c r="X3473" i="11"/>
  <c r="X3474" i="11"/>
  <c r="X3475" i="11"/>
  <c r="X3476" i="11"/>
  <c r="X3477" i="11"/>
  <c r="X3478" i="11"/>
  <c r="X3479" i="11"/>
  <c r="X3480" i="11"/>
  <c r="X3481" i="11"/>
  <c r="X3482" i="11"/>
  <c r="X3483" i="11"/>
  <c r="X3484" i="11"/>
  <c r="X3485" i="11"/>
  <c r="X3486" i="11"/>
  <c r="X3487" i="11"/>
  <c r="X3488" i="11"/>
  <c r="X3489" i="11"/>
  <c r="X3490" i="11"/>
  <c r="X3491" i="11"/>
  <c r="X3492" i="11"/>
  <c r="X3493" i="11"/>
  <c r="X3494" i="11"/>
  <c r="X3495" i="11"/>
  <c r="X3496" i="11"/>
  <c r="X3497" i="11"/>
  <c r="X3498" i="11"/>
  <c r="X3499" i="11"/>
  <c r="X3500" i="11"/>
  <c r="X3501" i="11"/>
  <c r="X3502" i="11"/>
  <c r="X3503" i="11"/>
  <c r="X3504" i="11"/>
  <c r="X3505" i="11"/>
  <c r="X3506" i="11"/>
  <c r="X3507" i="11"/>
  <c r="X3508" i="11"/>
  <c r="X3509" i="11"/>
  <c r="X3510" i="11"/>
  <c r="X3511" i="11"/>
  <c r="X3512" i="11"/>
  <c r="X3513" i="11"/>
  <c r="X3514" i="11"/>
  <c r="X3515" i="11"/>
  <c r="X3516" i="11"/>
  <c r="X3517" i="11"/>
  <c r="X3518" i="11"/>
  <c r="X3519" i="11"/>
  <c r="X3520" i="11"/>
  <c r="X3521" i="11"/>
  <c r="X3522" i="11"/>
  <c r="X3523" i="11"/>
  <c r="X3524" i="11"/>
  <c r="X3525" i="11"/>
  <c r="X3526" i="11"/>
  <c r="X3527" i="11"/>
  <c r="X3528" i="11"/>
  <c r="X3529" i="11"/>
  <c r="X3530" i="11"/>
  <c r="X3531" i="11"/>
  <c r="X3532" i="11"/>
  <c r="X3533" i="11"/>
  <c r="X3534" i="11"/>
  <c r="X3535" i="11"/>
  <c r="X3536" i="11"/>
  <c r="X3537" i="11"/>
  <c r="X3538" i="11"/>
  <c r="X3539" i="11"/>
  <c r="X3540" i="11"/>
  <c r="X3541" i="11"/>
  <c r="X3542" i="11"/>
  <c r="X3543" i="11"/>
  <c r="X3544" i="11"/>
  <c r="X3545" i="11"/>
  <c r="X3546" i="11"/>
  <c r="X3547" i="11"/>
  <c r="X3548" i="11"/>
  <c r="X3549" i="11"/>
  <c r="X3550" i="11"/>
  <c r="X3551" i="11"/>
  <c r="X3552" i="11"/>
  <c r="X3553" i="11"/>
  <c r="X3554" i="11"/>
  <c r="X3555" i="11"/>
  <c r="X3556" i="11"/>
  <c r="X3557" i="11"/>
  <c r="X3558" i="11"/>
  <c r="X3559" i="11"/>
  <c r="X3560" i="11"/>
  <c r="X3561" i="11"/>
  <c r="X3562" i="11"/>
  <c r="X3563" i="11"/>
  <c r="X3564" i="11"/>
  <c r="X3565" i="11"/>
  <c r="X3566" i="11"/>
  <c r="X3567" i="11"/>
  <c r="X3568" i="11"/>
  <c r="X3569" i="11"/>
  <c r="X3570" i="11"/>
  <c r="X3571" i="11"/>
  <c r="X3572" i="11"/>
  <c r="X3573" i="11"/>
  <c r="X3574" i="11"/>
  <c r="X3575" i="11"/>
  <c r="X3576" i="11"/>
  <c r="X3577" i="11"/>
  <c r="X3578" i="11"/>
  <c r="X3579" i="11"/>
  <c r="X3580" i="11"/>
  <c r="X3581" i="11"/>
  <c r="X3582" i="11"/>
  <c r="X3583" i="11"/>
  <c r="X3584" i="11"/>
  <c r="X3585" i="11"/>
  <c r="X3586" i="11"/>
  <c r="X3587" i="11"/>
  <c r="X3588" i="11"/>
  <c r="X3589" i="11"/>
  <c r="X3590" i="11"/>
  <c r="X3591" i="11"/>
  <c r="X3592" i="11"/>
  <c r="X3593" i="11"/>
  <c r="X3594" i="11"/>
  <c r="X3595" i="11"/>
  <c r="X3596" i="11"/>
  <c r="X3597" i="11"/>
  <c r="X3598" i="11"/>
  <c r="X3599" i="11"/>
  <c r="X3600" i="11"/>
  <c r="X3601" i="11"/>
  <c r="X3602" i="11"/>
  <c r="X3603" i="11"/>
  <c r="X3604" i="11"/>
  <c r="X3605" i="11"/>
  <c r="X3606" i="11"/>
  <c r="X3607" i="11"/>
  <c r="X3608" i="11"/>
  <c r="X3609" i="11"/>
  <c r="X3610" i="11"/>
  <c r="X3611" i="11"/>
  <c r="X3612" i="11"/>
  <c r="X3613" i="11"/>
  <c r="X3614" i="11"/>
  <c r="X3615" i="11"/>
  <c r="X3616" i="11"/>
  <c r="X3617" i="11"/>
  <c r="X3618" i="11"/>
  <c r="X3619" i="11"/>
  <c r="X3620" i="11"/>
  <c r="X3621" i="11"/>
  <c r="X3622" i="11"/>
  <c r="X3623" i="11"/>
  <c r="X3624" i="11"/>
  <c r="X3625" i="11"/>
  <c r="X3626" i="11"/>
  <c r="X3627" i="11"/>
  <c r="X3628" i="11"/>
  <c r="X3629" i="11"/>
  <c r="X3630" i="11"/>
  <c r="X3631" i="11"/>
  <c r="X3632" i="11"/>
  <c r="X3633" i="11"/>
  <c r="X3634" i="11"/>
  <c r="X3635" i="11"/>
  <c r="X3636" i="11"/>
  <c r="X3637" i="11"/>
  <c r="X3638" i="11"/>
  <c r="X3639" i="11"/>
  <c r="X3640" i="11"/>
  <c r="X3641" i="11"/>
  <c r="X3642" i="11"/>
  <c r="X3643" i="11"/>
  <c r="X3644" i="11"/>
  <c r="X3645" i="11"/>
  <c r="X3646" i="11"/>
  <c r="X3647" i="11"/>
  <c r="X3648" i="11"/>
  <c r="X3649" i="11"/>
  <c r="X3650" i="11"/>
  <c r="X3651" i="11"/>
  <c r="X3652" i="11"/>
  <c r="X3653" i="11"/>
  <c r="X3654" i="11"/>
  <c r="X3655" i="11"/>
  <c r="X3656" i="11"/>
  <c r="X3657" i="11"/>
  <c r="X3658" i="11"/>
  <c r="X3659" i="11"/>
  <c r="X3660" i="11"/>
  <c r="X3661" i="11"/>
  <c r="X3662" i="11"/>
  <c r="X3663" i="11"/>
  <c r="X3664" i="11"/>
  <c r="X3665" i="11"/>
  <c r="X3666" i="11"/>
  <c r="X3667" i="11"/>
  <c r="X3668" i="11"/>
  <c r="X3669" i="11"/>
  <c r="X3670" i="11"/>
  <c r="X3671" i="11"/>
  <c r="X3672" i="11"/>
  <c r="X3673" i="11"/>
  <c r="X3674" i="11"/>
  <c r="X3675" i="11"/>
  <c r="X3676" i="11"/>
  <c r="X3677" i="11"/>
  <c r="X3678" i="11"/>
  <c r="X3679" i="11"/>
  <c r="X3680" i="11"/>
  <c r="X3681" i="11"/>
  <c r="X3682" i="11"/>
  <c r="X3683" i="11"/>
  <c r="X3684" i="11"/>
  <c r="X3685" i="11"/>
  <c r="X3686" i="11"/>
  <c r="X3687" i="11"/>
  <c r="X3688" i="11"/>
  <c r="X3689" i="11"/>
  <c r="X3690" i="11"/>
  <c r="X3691" i="11"/>
  <c r="X3692" i="11"/>
  <c r="X3693" i="11"/>
  <c r="X3694" i="11"/>
  <c r="X3695" i="11"/>
  <c r="X3696" i="11"/>
  <c r="X3697" i="11"/>
  <c r="X3698" i="11"/>
  <c r="X3699" i="11"/>
  <c r="X3700" i="11"/>
  <c r="X3701" i="11"/>
  <c r="X3702" i="11"/>
  <c r="X3703" i="11"/>
  <c r="X3704" i="11"/>
  <c r="X3705" i="11"/>
  <c r="X3706" i="11"/>
  <c r="X3707" i="11"/>
  <c r="X3708" i="11"/>
  <c r="X3709" i="11"/>
  <c r="X3710" i="11"/>
  <c r="X3711" i="11"/>
  <c r="X3712" i="11"/>
  <c r="X3713" i="11"/>
  <c r="X3714" i="11"/>
  <c r="X3715" i="11"/>
  <c r="X3716" i="11"/>
  <c r="X3717" i="11"/>
  <c r="X3718" i="11"/>
  <c r="X3719" i="11"/>
  <c r="X3720" i="11"/>
  <c r="X3721" i="11"/>
  <c r="X3722" i="11"/>
  <c r="X3723" i="11"/>
  <c r="X3724" i="11"/>
  <c r="X3725" i="11"/>
  <c r="X3726" i="11"/>
  <c r="X3727" i="11"/>
  <c r="X3728" i="11"/>
  <c r="X3729" i="11"/>
  <c r="X3730" i="11"/>
  <c r="X3731" i="11"/>
  <c r="X3732" i="11"/>
  <c r="X3733" i="11"/>
  <c r="X3734" i="11"/>
  <c r="X3735" i="11"/>
  <c r="X3736" i="11"/>
  <c r="X3737" i="11"/>
  <c r="X3738" i="11"/>
  <c r="X3739" i="11"/>
  <c r="X3740" i="11"/>
  <c r="X3741" i="11"/>
  <c r="X3742" i="11"/>
  <c r="X3743" i="11"/>
  <c r="X3744" i="11"/>
  <c r="X3745" i="11"/>
  <c r="X3746" i="11"/>
  <c r="X3747" i="11"/>
  <c r="X3748" i="11"/>
  <c r="X3749" i="11"/>
  <c r="X3750" i="11"/>
  <c r="X3751" i="11"/>
  <c r="X3752" i="11"/>
  <c r="X3753" i="11"/>
  <c r="X3754" i="11"/>
  <c r="X3755" i="11"/>
  <c r="X3756" i="11"/>
  <c r="X3757" i="11"/>
  <c r="X3758" i="11"/>
  <c r="X3759" i="11"/>
  <c r="X3760" i="11"/>
  <c r="X3761" i="11"/>
  <c r="X3762" i="11"/>
  <c r="X3763" i="11"/>
  <c r="X3764" i="11"/>
  <c r="X3765" i="11"/>
  <c r="X3766" i="11"/>
  <c r="X3767" i="11"/>
  <c r="X3768" i="11"/>
  <c r="X3769" i="11"/>
  <c r="X3770" i="11"/>
  <c r="X3771" i="11"/>
  <c r="X3772" i="11"/>
  <c r="X3773" i="11"/>
  <c r="X3774" i="11"/>
  <c r="X3775" i="11"/>
  <c r="X3776" i="11"/>
  <c r="X3777" i="11"/>
  <c r="X3778" i="11"/>
  <c r="X3779" i="11"/>
  <c r="X3780" i="11"/>
  <c r="X3781" i="11"/>
  <c r="X3782" i="11"/>
  <c r="X3783" i="11"/>
  <c r="X3784" i="11"/>
  <c r="X3785" i="11"/>
  <c r="X3786" i="11"/>
  <c r="X3787" i="11"/>
  <c r="X3788" i="11"/>
  <c r="X3789" i="11"/>
  <c r="X3790" i="11"/>
  <c r="X3791" i="11"/>
  <c r="X3792" i="11"/>
  <c r="X3793" i="11"/>
  <c r="X3794" i="11"/>
  <c r="X3795" i="11"/>
  <c r="X3796" i="11"/>
  <c r="X3797" i="11"/>
  <c r="X3798" i="11"/>
  <c r="X3799" i="11"/>
  <c r="X3800" i="11"/>
  <c r="X3801" i="11"/>
  <c r="X3802" i="11"/>
  <c r="X3803" i="11"/>
  <c r="X3804" i="11"/>
  <c r="X3805" i="11"/>
  <c r="X3806" i="11"/>
  <c r="X3807" i="11"/>
  <c r="X3808" i="11"/>
  <c r="X3809" i="11"/>
  <c r="X3810" i="11"/>
  <c r="X3811" i="11"/>
  <c r="X3812" i="11"/>
  <c r="X3813" i="11"/>
  <c r="X3814" i="11"/>
  <c r="X3815" i="11"/>
  <c r="X3816" i="11"/>
  <c r="X3817" i="11"/>
  <c r="X3818" i="11"/>
  <c r="X3819" i="11"/>
  <c r="X3820" i="11"/>
  <c r="X3821" i="11"/>
  <c r="X3822" i="11"/>
  <c r="X3823" i="11"/>
  <c r="X3824" i="11"/>
  <c r="X3825" i="11"/>
  <c r="X3826" i="11"/>
  <c r="X3827" i="11"/>
  <c r="X3828" i="11"/>
  <c r="X3829" i="11"/>
  <c r="X3830" i="11"/>
  <c r="X3831" i="11"/>
  <c r="X3832" i="11"/>
  <c r="X3833" i="11"/>
  <c r="X3834" i="11"/>
  <c r="X3835" i="11"/>
  <c r="X3836" i="11"/>
  <c r="X3837" i="11"/>
  <c r="X3838" i="11"/>
  <c r="X3839" i="11"/>
  <c r="X3840" i="11"/>
  <c r="X3841" i="11"/>
  <c r="X3842" i="11"/>
  <c r="X3843" i="11"/>
  <c r="X3844" i="11"/>
  <c r="X3845" i="11"/>
  <c r="X3846" i="11"/>
  <c r="X3847" i="11"/>
  <c r="X3848" i="11"/>
  <c r="X3849" i="11"/>
  <c r="X3850" i="11"/>
  <c r="X3851" i="11"/>
  <c r="X3852" i="11"/>
  <c r="X3853" i="11"/>
  <c r="X3854" i="11"/>
  <c r="X3855" i="11"/>
  <c r="X3856" i="11"/>
  <c r="X3857" i="11"/>
  <c r="X3858" i="11"/>
  <c r="X3859" i="11"/>
  <c r="X3860" i="11"/>
  <c r="X3861" i="11"/>
  <c r="X3862" i="11"/>
  <c r="X3863" i="11"/>
  <c r="X3864" i="11"/>
  <c r="X3865" i="11"/>
  <c r="X3866" i="11"/>
  <c r="X3867" i="11"/>
  <c r="X3868" i="11"/>
  <c r="X3869" i="11"/>
  <c r="X3870" i="11"/>
  <c r="X3871" i="11"/>
  <c r="X3872" i="11"/>
  <c r="X3873" i="11"/>
  <c r="X3874" i="11"/>
  <c r="X3875" i="11"/>
  <c r="X3876" i="11"/>
  <c r="X3877" i="11"/>
  <c r="X3878" i="11"/>
  <c r="X3879" i="11"/>
  <c r="X3880" i="11"/>
  <c r="X3881" i="11"/>
  <c r="X3882" i="11"/>
  <c r="X3883" i="11"/>
  <c r="X3884" i="11"/>
  <c r="X3885" i="11"/>
  <c r="X3886" i="11"/>
  <c r="X3887" i="11"/>
  <c r="X3888" i="11"/>
  <c r="X3889" i="11"/>
  <c r="X3890" i="11"/>
  <c r="X3891" i="11"/>
  <c r="X3892" i="11"/>
  <c r="X3893" i="11"/>
  <c r="X3894" i="11"/>
  <c r="X3895" i="11"/>
  <c r="X3896" i="11"/>
  <c r="X3897" i="11"/>
  <c r="X3898" i="11"/>
  <c r="X3899" i="11"/>
  <c r="X3900" i="11"/>
  <c r="X3901" i="11"/>
  <c r="X3902" i="11"/>
  <c r="X3903" i="11"/>
  <c r="X3904" i="11"/>
  <c r="X3905" i="11"/>
  <c r="X3906" i="11"/>
  <c r="X3907" i="11"/>
  <c r="X3908" i="11"/>
  <c r="X3909" i="11"/>
  <c r="X3910" i="11"/>
  <c r="X3911" i="11"/>
  <c r="X3912" i="11"/>
  <c r="X3913" i="11"/>
  <c r="X3914" i="11"/>
  <c r="X3915" i="11"/>
  <c r="X3916" i="11"/>
  <c r="X3917" i="11"/>
  <c r="X3918" i="11"/>
  <c r="X3919" i="11"/>
  <c r="X3920" i="11"/>
  <c r="X3921" i="11"/>
  <c r="X3922" i="11"/>
  <c r="X3923" i="11"/>
  <c r="X3924" i="11"/>
  <c r="X3925" i="11"/>
  <c r="X3926" i="11"/>
  <c r="X3927" i="11"/>
  <c r="X3928" i="11"/>
  <c r="X3929" i="11"/>
  <c r="X3930" i="11"/>
  <c r="X3931" i="11"/>
  <c r="X3932" i="11"/>
  <c r="X3933" i="11"/>
  <c r="X3934" i="11"/>
  <c r="X3935" i="11"/>
  <c r="X3936" i="11"/>
  <c r="X3937" i="11"/>
  <c r="X3938" i="11"/>
  <c r="X3939" i="11"/>
  <c r="X3940" i="11"/>
  <c r="X3941" i="11"/>
  <c r="X3942" i="11"/>
  <c r="X3943" i="11"/>
  <c r="X3944" i="11"/>
  <c r="X3945" i="11"/>
  <c r="X3946" i="11"/>
  <c r="X3947" i="11"/>
  <c r="X3948" i="11"/>
  <c r="X3949" i="11"/>
  <c r="X3950" i="11"/>
  <c r="X3951" i="11"/>
  <c r="X3952" i="11"/>
  <c r="X3953" i="11"/>
  <c r="X3954" i="11"/>
  <c r="X3955" i="11"/>
  <c r="X3956" i="11"/>
  <c r="X3957" i="11"/>
  <c r="X3958" i="11"/>
  <c r="X3959" i="11"/>
  <c r="X3960" i="11"/>
  <c r="X3961" i="11"/>
  <c r="X3962" i="11"/>
  <c r="X3963" i="11"/>
  <c r="X3964" i="11"/>
  <c r="X3965" i="11"/>
  <c r="X3966" i="11"/>
  <c r="X3967" i="11"/>
  <c r="X3968" i="11"/>
  <c r="X3969" i="11"/>
  <c r="X3970" i="11"/>
  <c r="X3971" i="11"/>
  <c r="X3972" i="11"/>
  <c r="X3973" i="11"/>
  <c r="X3974" i="11"/>
  <c r="X3975" i="11"/>
  <c r="X3976" i="11"/>
  <c r="X3977" i="11"/>
  <c r="X3978" i="11"/>
  <c r="X3979" i="11"/>
  <c r="X3980" i="11"/>
  <c r="X3981" i="11"/>
  <c r="X3982" i="11"/>
  <c r="X3983" i="11"/>
  <c r="X3984" i="11"/>
  <c r="X3985" i="11"/>
  <c r="X3986" i="11"/>
  <c r="X3987" i="11"/>
  <c r="X3988" i="11"/>
  <c r="X3989" i="11"/>
  <c r="X3990" i="11"/>
  <c r="X3991" i="11"/>
  <c r="X3992" i="11"/>
  <c r="X3993" i="11"/>
  <c r="X3994" i="11"/>
  <c r="X3995" i="11"/>
  <c r="X3996" i="11"/>
  <c r="X3997" i="11"/>
  <c r="X3998" i="11"/>
  <c r="X3999" i="11"/>
  <c r="X4000" i="11"/>
  <c r="X4001" i="11"/>
  <c r="X4002" i="11"/>
  <c r="X4003" i="11"/>
  <c r="X4004" i="11"/>
  <c r="X4005" i="11"/>
  <c r="X4006" i="11"/>
  <c r="X4007" i="11"/>
  <c r="X4008" i="11"/>
  <c r="X4009" i="11"/>
  <c r="X4010" i="11"/>
  <c r="X4011" i="11"/>
  <c r="X4012" i="11"/>
  <c r="X4013" i="11"/>
  <c r="X4014" i="11"/>
  <c r="X4015" i="11"/>
  <c r="X4016" i="11"/>
  <c r="X4017" i="11"/>
  <c r="X4018" i="11"/>
  <c r="X4019" i="11"/>
  <c r="X4020" i="11"/>
  <c r="X4021" i="11"/>
  <c r="X4022" i="11"/>
  <c r="X4023" i="11"/>
  <c r="X4024" i="11"/>
  <c r="X4025" i="11"/>
  <c r="X4026" i="11"/>
  <c r="X4027" i="11"/>
  <c r="X4028" i="11"/>
  <c r="X4029" i="11"/>
  <c r="X4030" i="11"/>
  <c r="X4031" i="11"/>
  <c r="X4032" i="11"/>
  <c r="X4033" i="11"/>
  <c r="X4034" i="11"/>
  <c r="X4035" i="11"/>
  <c r="X4036" i="11"/>
  <c r="X4037" i="11"/>
  <c r="X4038" i="11"/>
  <c r="X4039" i="11"/>
  <c r="X4040" i="11"/>
  <c r="X4041" i="11"/>
  <c r="X4042" i="11"/>
  <c r="X4043" i="11"/>
  <c r="X4044" i="11"/>
  <c r="X4045" i="11"/>
  <c r="X4046" i="11"/>
  <c r="X4047" i="11"/>
  <c r="X4048" i="11"/>
  <c r="X4049" i="11"/>
  <c r="X4050" i="11"/>
  <c r="X4051" i="11"/>
  <c r="X4052" i="11"/>
  <c r="X4053" i="11"/>
  <c r="X4054" i="11"/>
  <c r="X4055" i="11"/>
  <c r="X4056" i="11"/>
  <c r="X4057" i="11"/>
  <c r="X4058" i="11"/>
  <c r="X4059" i="11"/>
  <c r="X4060" i="11"/>
  <c r="X4061" i="11"/>
  <c r="X4062" i="11"/>
  <c r="X4063" i="11"/>
  <c r="X4064" i="11"/>
  <c r="X4065" i="11"/>
  <c r="X4066" i="11"/>
  <c r="X4067" i="11"/>
  <c r="X4068" i="11"/>
  <c r="X4069" i="11"/>
  <c r="X4070" i="11"/>
  <c r="X4071" i="11"/>
  <c r="X4072" i="11"/>
  <c r="X4073" i="11"/>
  <c r="X4074" i="11"/>
  <c r="X4075" i="11"/>
  <c r="X4076" i="11"/>
  <c r="X4077" i="11"/>
  <c r="X4078" i="11"/>
  <c r="X4079" i="11"/>
  <c r="X4080" i="11"/>
  <c r="X4081" i="11"/>
  <c r="X4082" i="11"/>
  <c r="X4083" i="11"/>
  <c r="X4084" i="11"/>
  <c r="X4085" i="11"/>
  <c r="X4086" i="11"/>
  <c r="X4087" i="11"/>
  <c r="X4088" i="11"/>
  <c r="X4089" i="11"/>
  <c r="X4090" i="11"/>
  <c r="X4091" i="11"/>
  <c r="X4092" i="11"/>
  <c r="X4093" i="11"/>
  <c r="X4094" i="11"/>
  <c r="X4095" i="11"/>
  <c r="X4096" i="11"/>
  <c r="X4097" i="11"/>
  <c r="X4098" i="11"/>
  <c r="X4099" i="11"/>
  <c r="X4100" i="11"/>
  <c r="X4101" i="11"/>
  <c r="X4102" i="11"/>
  <c r="X4103" i="11"/>
  <c r="X4104" i="11"/>
  <c r="X4105" i="11"/>
  <c r="X4106" i="11"/>
  <c r="X4107" i="11"/>
  <c r="X4108" i="11"/>
  <c r="X4109" i="11"/>
  <c r="X4110" i="11"/>
  <c r="X4111" i="11"/>
  <c r="X4112" i="11"/>
  <c r="X4113" i="11"/>
  <c r="X4114" i="11"/>
  <c r="X4115" i="11"/>
  <c r="X4116" i="11"/>
  <c r="X4117" i="11"/>
  <c r="X4118" i="11"/>
  <c r="X4119" i="11"/>
  <c r="X4120" i="11"/>
  <c r="X4121" i="11"/>
  <c r="X4122" i="11"/>
  <c r="X4123" i="11"/>
  <c r="X4124" i="11"/>
  <c r="X4125" i="11"/>
  <c r="X4126" i="11"/>
  <c r="X4127" i="11"/>
  <c r="X4128" i="11"/>
  <c r="X4129" i="11"/>
  <c r="X4130" i="11"/>
  <c r="X4131" i="11"/>
  <c r="X4132" i="11"/>
  <c r="X4133" i="11"/>
  <c r="X4134" i="11"/>
  <c r="X4135" i="11"/>
  <c r="X4136" i="11"/>
  <c r="X4137" i="11"/>
  <c r="X4138" i="11"/>
  <c r="X4139" i="11"/>
  <c r="X4140" i="11"/>
  <c r="X4141" i="11"/>
  <c r="X4142" i="11"/>
  <c r="X4143" i="11"/>
  <c r="X4144" i="11"/>
  <c r="X4145" i="11"/>
  <c r="X4146" i="11"/>
  <c r="X4147" i="11"/>
  <c r="X4148" i="11"/>
  <c r="X4149" i="11"/>
  <c r="X4150" i="11"/>
  <c r="X4151" i="11"/>
  <c r="X4152" i="11"/>
  <c r="X4153" i="11"/>
  <c r="X4154" i="11"/>
  <c r="X4155" i="11"/>
  <c r="X4156" i="11"/>
  <c r="X4157" i="11"/>
  <c r="X4158" i="11"/>
  <c r="X4159" i="11"/>
  <c r="X4160" i="11"/>
  <c r="X4161" i="11"/>
  <c r="X4162" i="11"/>
  <c r="X4163" i="11"/>
  <c r="X4164" i="11"/>
  <c r="X4165" i="11"/>
  <c r="X4166" i="11"/>
  <c r="X4167" i="11"/>
  <c r="X4168" i="11"/>
  <c r="X4169" i="11"/>
  <c r="X4170" i="11"/>
  <c r="X4171" i="11"/>
  <c r="X4172" i="11"/>
  <c r="X4173" i="11"/>
  <c r="X4174" i="11"/>
  <c r="X4175" i="11"/>
  <c r="X4176" i="11"/>
  <c r="X4177" i="11"/>
  <c r="X4178" i="11"/>
  <c r="X4179" i="11"/>
  <c r="X4180" i="11"/>
  <c r="X4181" i="11"/>
  <c r="X4182" i="11"/>
  <c r="X4183" i="11"/>
  <c r="X4184" i="11"/>
  <c r="X4185" i="11"/>
  <c r="X4186" i="11"/>
  <c r="X4187" i="11"/>
  <c r="X4188" i="11"/>
  <c r="X4189" i="11"/>
  <c r="X4190" i="11"/>
  <c r="X4191" i="11"/>
  <c r="X4192" i="11"/>
  <c r="X4193" i="11"/>
  <c r="X4194" i="11"/>
  <c r="X4195" i="11"/>
  <c r="X4196" i="11"/>
  <c r="X4197" i="11"/>
  <c r="X4198" i="11"/>
  <c r="X4199" i="11"/>
  <c r="X4200" i="11"/>
  <c r="X4201" i="11"/>
  <c r="X4202" i="11"/>
  <c r="X4203" i="11"/>
  <c r="X4204" i="11"/>
  <c r="X4205" i="11"/>
  <c r="X4206" i="11"/>
  <c r="X4207" i="11"/>
  <c r="X4208" i="11"/>
  <c r="X4209" i="11"/>
  <c r="X4210" i="11"/>
  <c r="X4211" i="11"/>
  <c r="X4212" i="11"/>
  <c r="X4213" i="11"/>
  <c r="X4214" i="11"/>
  <c r="X4215" i="11"/>
  <c r="X4216" i="11"/>
  <c r="X4217" i="11"/>
  <c r="X4218" i="11"/>
  <c r="X4219" i="11"/>
  <c r="X4220" i="11"/>
  <c r="X4221" i="11"/>
  <c r="X4222" i="11"/>
  <c r="X4223" i="11"/>
  <c r="X4224" i="11"/>
  <c r="X4225" i="11"/>
  <c r="X4226" i="11"/>
  <c r="X4227" i="11"/>
  <c r="X4228" i="11"/>
  <c r="X4229" i="11"/>
  <c r="X4230" i="11"/>
  <c r="X4231" i="11"/>
  <c r="X4232" i="11"/>
  <c r="X4233" i="11"/>
  <c r="X4236" i="11"/>
  <c r="X4237" i="11"/>
  <c r="X4246" i="11"/>
  <c r="X4248" i="11"/>
  <c r="X4249" i="11"/>
  <c r="X4250" i="11"/>
  <c r="X4253" i="11"/>
  <c r="X4258" i="11"/>
  <c r="X4259" i="11"/>
  <c r="X4260" i="11"/>
  <c r="X4261" i="11"/>
  <c r="X4262" i="11"/>
  <c r="X4263" i="11"/>
  <c r="X4264" i="11"/>
  <c r="X4265" i="11"/>
  <c r="X4266" i="11"/>
  <c r="X4267" i="11"/>
  <c r="X4268" i="11"/>
  <c r="X4269" i="11"/>
  <c r="X4270" i="11"/>
  <c r="X4271" i="11"/>
  <c r="X4272" i="11"/>
  <c r="X4273" i="11"/>
  <c r="X4274" i="11"/>
  <c r="X4275" i="11"/>
  <c r="X4276" i="11"/>
  <c r="X4277" i="11"/>
  <c r="X4278" i="11"/>
  <c r="X4279" i="11"/>
  <c r="X4280" i="11"/>
  <c r="X4281" i="11"/>
  <c r="X4282" i="11"/>
  <c r="X4283" i="11"/>
  <c r="X4284" i="11"/>
  <c r="X4285" i="11"/>
  <c r="X4286" i="11"/>
  <c r="X4287" i="11"/>
  <c r="X3" i="11"/>
  <c r="R4258" i="11"/>
  <c r="S4258" i="11"/>
  <c r="T4258" i="11"/>
  <c r="U4258" i="11"/>
  <c r="V4258" i="11"/>
  <c r="W4258" i="11"/>
  <c r="R4259" i="11"/>
  <c r="S4259" i="11"/>
  <c r="T4259" i="11"/>
  <c r="U4259" i="11"/>
  <c r="V4259" i="11"/>
  <c r="W4259" i="11"/>
  <c r="R4260" i="11"/>
  <c r="S4260" i="11"/>
  <c r="T4260" i="11"/>
  <c r="U4260" i="11"/>
  <c r="V4260" i="11"/>
  <c r="W4260" i="11"/>
  <c r="R4261" i="11"/>
  <c r="S4261" i="11"/>
  <c r="T4261" i="11"/>
  <c r="U4261" i="11"/>
  <c r="V4261" i="11"/>
  <c r="W4261" i="11"/>
  <c r="R4262" i="11"/>
  <c r="S4262" i="11"/>
  <c r="T4262" i="11"/>
  <c r="U4262" i="11"/>
  <c r="V4262" i="11"/>
  <c r="W4262" i="11"/>
  <c r="R4263" i="11"/>
  <c r="S4263" i="11"/>
  <c r="T4263" i="11"/>
  <c r="U4263" i="11"/>
  <c r="V4263" i="11"/>
  <c r="W4263" i="11"/>
  <c r="R4264" i="11"/>
  <c r="S4264" i="11"/>
  <c r="T4264" i="11"/>
  <c r="U4264" i="11"/>
  <c r="V4264" i="11"/>
  <c r="W4264" i="11"/>
  <c r="R4265" i="11"/>
  <c r="S4265" i="11"/>
  <c r="T4265" i="11"/>
  <c r="U4265" i="11"/>
  <c r="V4265" i="11"/>
  <c r="W4265" i="11"/>
  <c r="R4266" i="11"/>
  <c r="S4266" i="11"/>
  <c r="T4266" i="11"/>
  <c r="U4266" i="11"/>
  <c r="V4266" i="11"/>
  <c r="W4266" i="11"/>
  <c r="R4267" i="11"/>
  <c r="S4267" i="11"/>
  <c r="T4267" i="11"/>
  <c r="U4267" i="11"/>
  <c r="V4267" i="11"/>
  <c r="W4267" i="11"/>
  <c r="R4268" i="11"/>
  <c r="S4268" i="11"/>
  <c r="T4268" i="11"/>
  <c r="U4268" i="11"/>
  <c r="V4268" i="11"/>
  <c r="W4268" i="11"/>
  <c r="R4269" i="11"/>
  <c r="S4269" i="11"/>
  <c r="T4269" i="11"/>
  <c r="U4269" i="11"/>
  <c r="V4269" i="11"/>
  <c r="W4269" i="11"/>
  <c r="R4270" i="11"/>
  <c r="S4270" i="11"/>
  <c r="T4270" i="11"/>
  <c r="U4270" i="11"/>
  <c r="V4270" i="11"/>
  <c r="W4270" i="11"/>
  <c r="R4271" i="11"/>
  <c r="S4271" i="11"/>
  <c r="T4271" i="11"/>
  <c r="U4271" i="11"/>
  <c r="V4271" i="11"/>
  <c r="W4271" i="11"/>
  <c r="R4272" i="11"/>
  <c r="S4272" i="11"/>
  <c r="T4272" i="11"/>
  <c r="U4272" i="11"/>
  <c r="V4272" i="11"/>
  <c r="W4272" i="11"/>
  <c r="R4273" i="11"/>
  <c r="S4273" i="11"/>
  <c r="T4273" i="11"/>
  <c r="U4273" i="11"/>
  <c r="V4273" i="11"/>
  <c r="W4273" i="11"/>
  <c r="R4274" i="11"/>
  <c r="S4274" i="11"/>
  <c r="T4274" i="11"/>
  <c r="U4274" i="11"/>
  <c r="V4274" i="11"/>
  <c r="W4274" i="11"/>
  <c r="R4275" i="11"/>
  <c r="S4275" i="11"/>
  <c r="T4275" i="11"/>
  <c r="U4275" i="11"/>
  <c r="V4275" i="11"/>
  <c r="W4275" i="11"/>
  <c r="R4276" i="11"/>
  <c r="S4276" i="11"/>
  <c r="T4276" i="11"/>
  <c r="U4276" i="11"/>
  <c r="V4276" i="11"/>
  <c r="W4276" i="11"/>
  <c r="R4277" i="11"/>
  <c r="S4277" i="11"/>
  <c r="T4277" i="11"/>
  <c r="U4277" i="11"/>
  <c r="V4277" i="11"/>
  <c r="W4277" i="11"/>
  <c r="R4278" i="11"/>
  <c r="S4278" i="11"/>
  <c r="T4278" i="11"/>
  <c r="U4278" i="11"/>
  <c r="V4278" i="11"/>
  <c r="W4278" i="11"/>
  <c r="R4279" i="11"/>
  <c r="S4279" i="11"/>
  <c r="T4279" i="11"/>
  <c r="U4279" i="11"/>
  <c r="V4279" i="11"/>
  <c r="W4279" i="11"/>
  <c r="R4280" i="11"/>
  <c r="S4280" i="11"/>
  <c r="T4280" i="11"/>
  <c r="U4280" i="11"/>
  <c r="V4280" i="11"/>
  <c r="W4280" i="11"/>
  <c r="R4281" i="11"/>
  <c r="S4281" i="11"/>
  <c r="T4281" i="11"/>
  <c r="U4281" i="11"/>
  <c r="V4281" i="11"/>
  <c r="W4281" i="11"/>
  <c r="R4282" i="11"/>
  <c r="S4282" i="11"/>
  <c r="T4282" i="11"/>
  <c r="U4282" i="11"/>
  <c r="V4282" i="11"/>
  <c r="W4282" i="11"/>
  <c r="R4283" i="11"/>
  <c r="S4283" i="11"/>
  <c r="T4283" i="11"/>
  <c r="U4283" i="11"/>
  <c r="V4283" i="11"/>
  <c r="W4283" i="11"/>
  <c r="R4284" i="11"/>
  <c r="S4284" i="11"/>
  <c r="T4284" i="11"/>
  <c r="U4284" i="11"/>
  <c r="V4284" i="11"/>
  <c r="W4284" i="11"/>
  <c r="R4285" i="11"/>
  <c r="S4285" i="11"/>
  <c r="T4285" i="11"/>
  <c r="U4285" i="11"/>
  <c r="V4285" i="11"/>
  <c r="W4285" i="11"/>
  <c r="R4286" i="11"/>
  <c r="S4286" i="11"/>
  <c r="T4286" i="11"/>
  <c r="U4286" i="11"/>
  <c r="V4286" i="11"/>
  <c r="W4286" i="11"/>
  <c r="R4287" i="11"/>
  <c r="S4287" i="11"/>
  <c r="T4287" i="11"/>
  <c r="U4287" i="11"/>
  <c r="V4287" i="11"/>
  <c r="W4287" i="11"/>
  <c r="R4233" i="11"/>
  <c r="S4233" i="11"/>
  <c r="T4233" i="11"/>
  <c r="U4233" i="11"/>
  <c r="V4233" i="11"/>
  <c r="W4233" i="11"/>
  <c r="R4236" i="11"/>
  <c r="S4236" i="11"/>
  <c r="T4236" i="11"/>
  <c r="U4236" i="11"/>
  <c r="V4236" i="11"/>
  <c r="W4236" i="11"/>
  <c r="R4237" i="11"/>
  <c r="S4237" i="11"/>
  <c r="T4237" i="11"/>
  <c r="U4237" i="11"/>
  <c r="V4237" i="11"/>
  <c r="W4237" i="11"/>
  <c r="R4246" i="11"/>
  <c r="S4246" i="11"/>
  <c r="T4246" i="11"/>
  <c r="U4246" i="11"/>
  <c r="V4246" i="11"/>
  <c r="W4246" i="11"/>
  <c r="R4248" i="11"/>
  <c r="S4248" i="11"/>
  <c r="T4248" i="11"/>
  <c r="U4248" i="11"/>
  <c r="V4248" i="11"/>
  <c r="W4248" i="11"/>
  <c r="R4249" i="11"/>
  <c r="S4249" i="11"/>
  <c r="T4249" i="11"/>
  <c r="U4249" i="11"/>
  <c r="V4249" i="11"/>
  <c r="W4249" i="11"/>
  <c r="R4250" i="11"/>
  <c r="S4250" i="11"/>
  <c r="T4250" i="11"/>
  <c r="U4250" i="11"/>
  <c r="V4250" i="11"/>
  <c r="W4250" i="11"/>
  <c r="R4253" i="11"/>
  <c r="S4253" i="11"/>
  <c r="T4253" i="11"/>
  <c r="U4253" i="11"/>
  <c r="V4253" i="11"/>
  <c r="W4253" i="11"/>
  <c r="AE3121" i="1" l="1"/>
  <c r="AF3121" i="1" s="1"/>
  <c r="AE3122" i="1"/>
  <c r="AF3122" i="1" s="1"/>
  <c r="AE3124" i="1"/>
  <c r="AF3124" i="1" s="1"/>
  <c r="AE3126" i="1"/>
  <c r="AE453" i="1"/>
  <c r="AF453" i="1" s="1"/>
  <c r="AE3128" i="1"/>
  <c r="AG3128" i="1" s="1"/>
  <c r="AE24" i="1"/>
  <c r="AF24" i="1" s="1"/>
  <c r="AE1544" i="1"/>
  <c r="AE1691" i="1"/>
  <c r="AF1691" i="1" s="1"/>
  <c r="AE1283" i="1"/>
  <c r="AF1283" i="1" s="1"/>
  <c r="AE929" i="1"/>
  <c r="AG929" i="1" s="1"/>
  <c r="AE570" i="1"/>
  <c r="AG570" i="1" s="1"/>
  <c r="AE218" i="1"/>
  <c r="AG218" i="1" s="1"/>
  <c r="AE3129" i="1"/>
  <c r="AF3129" i="1" s="1"/>
  <c r="AE773" i="1"/>
  <c r="AG773" i="1" s="1"/>
  <c r="AE877" i="1"/>
  <c r="AE761" i="1"/>
  <c r="AG761" i="1" s="1"/>
  <c r="AE3131" i="1"/>
  <c r="AF3131" i="1" s="1"/>
  <c r="AE3132" i="1"/>
  <c r="AF3132" i="1" s="1"/>
  <c r="AE1802" i="1"/>
  <c r="AG1802" i="1" s="1"/>
  <c r="AE178" i="1"/>
  <c r="AF178" i="1" s="1"/>
  <c r="AE3133" i="1"/>
  <c r="AF3133" i="1" s="1"/>
  <c r="AE1692" i="1"/>
  <c r="AE3136" i="1"/>
  <c r="AF3136" i="1" s="1"/>
  <c r="AE3137" i="1"/>
  <c r="AF3137" i="1" s="1"/>
  <c r="AE571" i="1"/>
  <c r="AF571" i="1" s="1"/>
  <c r="AE3140" i="1"/>
  <c r="AE244" i="1"/>
  <c r="AF244" i="1" s="1"/>
  <c r="AE562" i="1"/>
  <c r="AG562" i="1" s="1"/>
  <c r="AE3141" i="1"/>
  <c r="AG3141" i="1" s="1"/>
  <c r="AE352" i="1"/>
  <c r="AF352" i="1" s="1"/>
  <c r="AE1475" i="1"/>
  <c r="AG1475" i="1" s="1"/>
  <c r="AE580" i="1"/>
  <c r="AG580" i="1" s="1"/>
  <c r="AE214" i="1"/>
  <c r="AF214" i="1" s="1"/>
  <c r="AE812" i="1"/>
  <c r="AE3142" i="1"/>
  <c r="AF3142" i="1" s="1"/>
  <c r="AE3143" i="1"/>
  <c r="AF3143" i="1" s="1"/>
  <c r="AE858" i="1"/>
  <c r="AF858" i="1" s="1"/>
  <c r="AE3144" i="1"/>
  <c r="AG3144" i="1" s="1"/>
  <c r="AE3145" i="1"/>
  <c r="AG3145" i="1" s="1"/>
  <c r="AE749" i="1"/>
  <c r="AG749" i="1" s="1"/>
  <c r="AE3146" i="1"/>
  <c r="AE66" i="1"/>
  <c r="AF66" i="1" s="1"/>
  <c r="AE507" i="1"/>
  <c r="AG507" i="1" s="1"/>
  <c r="AE774" i="1"/>
  <c r="AG774" i="1" s="1"/>
  <c r="AE3147" i="1"/>
  <c r="AG3147" i="1" s="1"/>
  <c r="AE303" i="1"/>
  <c r="AG303" i="1" s="1"/>
  <c r="AE245" i="1"/>
  <c r="AF245" i="1" s="1"/>
  <c r="AE99" i="1"/>
  <c r="AF99" i="1" s="1"/>
  <c r="AE3150" i="1"/>
  <c r="AG3150" i="1" s="1"/>
  <c r="AE3151" i="1"/>
  <c r="AG3151" i="1" s="1"/>
  <c r="AE3155" i="1"/>
  <c r="AE871" i="1"/>
  <c r="AG871" i="1" s="1"/>
  <c r="AE3156" i="1"/>
  <c r="AF3156" i="1" s="1"/>
  <c r="AE3157" i="1"/>
  <c r="AG3157" i="1" s="1"/>
  <c r="AE1767" i="1"/>
  <c r="AF1767" i="1" s="1"/>
  <c r="AE1284" i="1"/>
  <c r="AG1284" i="1" s="1"/>
  <c r="AE762" i="1"/>
  <c r="AF762" i="1" s="1"/>
  <c r="AE436" i="1"/>
  <c r="AE3159" i="1"/>
  <c r="AG3159" i="1" s="1"/>
  <c r="AE508" i="1"/>
  <c r="AG508" i="1" s="1"/>
  <c r="AE1807" i="1"/>
  <c r="AF1807" i="1" s="1"/>
  <c r="AE1031" i="1"/>
  <c r="AG1031" i="1" s="1"/>
  <c r="AE1796" i="1"/>
  <c r="AE3160" i="1"/>
  <c r="AG3160" i="1" s="1"/>
  <c r="AE3163" i="1"/>
  <c r="AF3163" i="1" s="1"/>
  <c r="AE3164" i="1"/>
  <c r="AF3164" i="1" s="1"/>
  <c r="AE3165" i="1"/>
  <c r="AG3165" i="1" s="1"/>
  <c r="AE3166" i="1"/>
  <c r="AG3166" i="1" s="1"/>
  <c r="AE3167" i="1"/>
  <c r="AG3167" i="1" s="1"/>
  <c r="AE95" i="1"/>
  <c r="AG95" i="1" s="1"/>
  <c r="AE1476" i="1"/>
  <c r="AF1476" i="1" s="1"/>
  <c r="AE1531" i="1"/>
  <c r="AE1545" i="1"/>
  <c r="AF1545" i="1" s="1"/>
  <c r="AE3169" i="1"/>
  <c r="AF3169" i="1" s="1"/>
  <c r="AE1215" i="1"/>
  <c r="AG1215" i="1" s="1"/>
  <c r="AE872" i="1"/>
  <c r="AG872" i="1" s="1"/>
  <c r="AE3170" i="1"/>
  <c r="AE960" i="1"/>
  <c r="AF960" i="1" s="1"/>
  <c r="AE18" i="1"/>
  <c r="AE1273" i="1"/>
  <c r="AG1273" i="1" s="1"/>
  <c r="AE1212" i="1"/>
  <c r="AG1212" i="1" s="1"/>
  <c r="AE437" i="1"/>
  <c r="AF437" i="1" s="1"/>
  <c r="AE3171" i="1"/>
  <c r="AE3172" i="1"/>
  <c r="AG3172" i="1" s="1"/>
  <c r="AE847" i="1"/>
  <c r="AG847" i="1" s="1"/>
  <c r="AE3174" i="1"/>
  <c r="AE3175" i="1"/>
  <c r="AF3175" i="1" s="1"/>
  <c r="AE3177" i="1"/>
  <c r="AF3177" i="1" s="1"/>
  <c r="AE3180" i="1"/>
  <c r="AF3180" i="1" s="1"/>
  <c r="AE1566" i="1"/>
  <c r="AG1566" i="1" s="1"/>
  <c r="AE813" i="1"/>
  <c r="AE1666" i="1"/>
  <c r="AG1666" i="1" s="1"/>
  <c r="AE1775" i="1"/>
  <c r="AF1775" i="1" s="1"/>
  <c r="AE1470" i="1"/>
  <c r="AF1470" i="1" s="1"/>
  <c r="AE986" i="1"/>
  <c r="AE3181" i="1"/>
  <c r="AG3181" i="1" s="1"/>
  <c r="AE3182" i="1"/>
  <c r="AF3182" i="1" s="1"/>
  <c r="AE100" i="1"/>
  <c r="AE1647" i="1"/>
  <c r="AF1647" i="1" s="1"/>
  <c r="AE3184" i="1"/>
  <c r="AF3184" i="1" s="1"/>
  <c r="AE304" i="1"/>
  <c r="AF304" i="1" s="1"/>
  <c r="AE1026" i="1"/>
  <c r="AG1026" i="1" s="1"/>
  <c r="AE848" i="1"/>
  <c r="AF848" i="1" s="1"/>
  <c r="AE750" i="1"/>
  <c r="AE1285" i="1"/>
  <c r="AE1704" i="1"/>
  <c r="AF1704" i="1" s="1"/>
  <c r="AE1032" i="1"/>
  <c r="AF1032" i="1" s="1"/>
  <c r="AE1329" i="1"/>
  <c r="AG1329" i="1" s="1"/>
  <c r="AE763" i="1"/>
  <c r="AG763" i="1" s="1"/>
  <c r="AE3186" i="1"/>
  <c r="AG3186" i="1" s="1"/>
  <c r="AE3187" i="1"/>
  <c r="AG3187" i="1" s="1"/>
  <c r="AE3188" i="1"/>
  <c r="AE980" i="1"/>
  <c r="AF980" i="1" s="1"/>
  <c r="AE601" i="1"/>
  <c r="AG601" i="1" s="1"/>
  <c r="AE830" i="1"/>
  <c r="AF830" i="1" s="1"/>
  <c r="AE3190" i="1"/>
  <c r="AG3190" i="1" s="1"/>
  <c r="AE1080" i="1"/>
  <c r="AE3193" i="1"/>
  <c r="AF3193" i="1" s="1"/>
  <c r="AE3195" i="1"/>
  <c r="AF3195" i="1" s="1"/>
  <c r="AE827" i="1"/>
  <c r="AG827" i="1" s="1"/>
  <c r="AE96" i="1"/>
  <c r="AF96" i="1" s="1"/>
  <c r="AE101" i="1"/>
  <c r="AF101" i="1" s="1"/>
  <c r="AE3197" i="1"/>
  <c r="AF3197" i="1" s="1"/>
  <c r="AE3198" i="1"/>
  <c r="AG3198" i="1" s="1"/>
  <c r="AE874" i="1"/>
  <c r="AE3200" i="1"/>
  <c r="AG3200" i="1" s="1"/>
  <c r="AE849" i="1"/>
  <c r="AG849" i="1" s="1"/>
  <c r="AE215" i="1"/>
  <c r="AG215" i="1" s="1"/>
  <c r="AE1705" i="1"/>
  <c r="AE3201" i="1"/>
  <c r="AF3201" i="1" s="1"/>
  <c r="AE3202" i="1"/>
  <c r="AF3202" i="1" s="1"/>
  <c r="AE3203" i="1"/>
  <c r="AG3203" i="1" s="1"/>
  <c r="AE1803" i="1"/>
  <c r="AG1803" i="1" s="1"/>
  <c r="AE3204" i="1"/>
  <c r="AG3204" i="1" s="1"/>
  <c r="AE961" i="1"/>
  <c r="AG961" i="1" s="1"/>
  <c r="AE987" i="1"/>
  <c r="AE87" i="1"/>
  <c r="AE981" i="1"/>
  <c r="AF981" i="1" s="1"/>
  <c r="AE602" i="1"/>
  <c r="AG602" i="1" s="1"/>
  <c r="AE266" i="1"/>
  <c r="AG266" i="1" s="1"/>
  <c r="AE25" i="1"/>
  <c r="AF25" i="1" s="1"/>
  <c r="AE3210" i="1"/>
  <c r="AG3210" i="1" s="1"/>
  <c r="AE1706" i="1"/>
  <c r="AG1706" i="1" s="1"/>
  <c r="AE3211" i="1"/>
  <c r="AF3211" i="1" s="1"/>
  <c r="AE3217" i="1"/>
  <c r="AF3217" i="1" s="1"/>
  <c r="AE1154" i="1"/>
  <c r="AF1154" i="1" s="1"/>
  <c r="AE1024" i="1"/>
  <c r="AG1024" i="1" s="1"/>
  <c r="AE3222" i="1"/>
  <c r="AF3222" i="1" s="1"/>
  <c r="AE3356" i="1"/>
  <c r="AG3356" i="1" s="1"/>
  <c r="AE3233" i="1"/>
  <c r="AF3233" i="1" s="1"/>
  <c r="AE3235" i="1"/>
  <c r="AG3235" i="1" s="1"/>
  <c r="AE3236" i="1"/>
  <c r="AG3236" i="1" s="1"/>
  <c r="AE3237" i="1"/>
  <c r="AF3237" i="1" s="1"/>
  <c r="AE3239" i="1"/>
  <c r="AG3239" i="1" s="1"/>
  <c r="AE3240" i="1"/>
  <c r="AF3240" i="1" s="1"/>
  <c r="AE1106" i="1"/>
  <c r="AE3242" i="1"/>
  <c r="AF3242" i="1" s="1"/>
  <c r="AE3247" i="1"/>
  <c r="AG3247" i="1" s="1"/>
  <c r="AE3249" i="1"/>
  <c r="AF3249" i="1" s="1"/>
  <c r="AE3251" i="1"/>
  <c r="AG3251" i="1" s="1"/>
  <c r="AE3252" i="1"/>
  <c r="AG3252" i="1" s="1"/>
  <c r="AE3253" i="1"/>
  <c r="AG3253" i="1" s="1"/>
  <c r="AE344" i="1"/>
  <c r="AF344" i="1" s="1"/>
  <c r="AE1359" i="1"/>
  <c r="AG1359" i="1" s="1"/>
  <c r="AE145" i="1"/>
  <c r="AE965" i="1"/>
  <c r="AG965" i="1" s="1"/>
  <c r="AE3255" i="1"/>
  <c r="AG3255" i="1" s="1"/>
  <c r="AE671" i="1"/>
  <c r="AG671" i="1" s="1"/>
  <c r="AE560" i="1"/>
  <c r="AF560" i="1" s="1"/>
  <c r="AE1656" i="1"/>
  <c r="AE1364" i="1"/>
  <c r="AE3257" i="1"/>
  <c r="AF3257" i="1" s="1"/>
  <c r="AE3259" i="1"/>
  <c r="AG3259" i="1" s="1"/>
  <c r="AE1286" i="1"/>
  <c r="AF1286" i="1" s="1"/>
  <c r="AE1561" i="1"/>
  <c r="AG1561" i="1" s="1"/>
  <c r="AE3260" i="1"/>
  <c r="AF3260" i="1" s="1"/>
  <c r="AE3261" i="1"/>
  <c r="AE3262" i="1"/>
  <c r="AF3262" i="1" s="1"/>
  <c r="AE1567" i="1"/>
  <c r="AG1567" i="1" s="1"/>
  <c r="AE1016" i="1"/>
  <c r="AE1701" i="1"/>
  <c r="AF1701" i="1" s="1"/>
  <c r="AE353" i="1"/>
  <c r="AE1535" i="1"/>
  <c r="AE496" i="1"/>
  <c r="AG496" i="1" s="1"/>
  <c r="AE1111" i="1"/>
  <c r="AG1111" i="1" s="1"/>
  <c r="AE1233" i="1"/>
  <c r="AG1233" i="1" s="1"/>
  <c r="AE1261" i="1"/>
  <c r="AF1261" i="1" s="1"/>
  <c r="AE3264" i="1"/>
  <c r="AE3265" i="1"/>
  <c r="AG3265" i="1" s="1"/>
  <c r="AE3266" i="1"/>
  <c r="AF3266" i="1" s="1"/>
  <c r="AE108" i="1"/>
  <c r="AE1528" i="1"/>
  <c r="AF1528" i="1" s="1"/>
  <c r="AE313" i="1"/>
  <c r="AF313" i="1" s="1"/>
  <c r="AE252" i="1"/>
  <c r="AG252" i="1" s="1"/>
  <c r="AE3271" i="1"/>
  <c r="AG3271" i="1" s="1"/>
  <c r="AE3272" i="1"/>
  <c r="AE945" i="1"/>
  <c r="AE1166" i="1"/>
  <c r="AF1166" i="1" s="1"/>
  <c r="AE3274" i="1"/>
  <c r="AF3274" i="1" s="1"/>
  <c r="AE15" i="1"/>
  <c r="AG15" i="1" s="1"/>
  <c r="AE1365" i="1"/>
  <c r="AF1365" i="1" s="1"/>
  <c r="AE1560" i="1"/>
  <c r="AF1560" i="1" s="1"/>
  <c r="AE1562" i="1"/>
  <c r="AE1253" i="1"/>
  <c r="AF1253" i="1" s="1"/>
  <c r="AE151" i="1"/>
  <c r="AE3276" i="1"/>
  <c r="AG3276" i="1" s="1"/>
  <c r="AE3277" i="1"/>
  <c r="AF3277" i="1" s="1"/>
  <c r="AE1555" i="1"/>
  <c r="AE3278" i="1"/>
  <c r="AG3278" i="1" s="1"/>
  <c r="AE3279" i="1"/>
  <c r="AF3279" i="1" s="1"/>
  <c r="AE673" i="1"/>
  <c r="AF673" i="1" s="1"/>
  <c r="AE1603" i="1"/>
  <c r="AE783" i="1"/>
  <c r="AG783" i="1" s="1"/>
  <c r="AE1270" i="1"/>
  <c r="AG1270" i="1" s="1"/>
  <c r="AE3280" i="1"/>
  <c r="AE314" i="1"/>
  <c r="AF314" i="1" s="1"/>
  <c r="AE1536" i="1"/>
  <c r="AE512" i="1"/>
  <c r="AG512" i="1" s="1"/>
  <c r="AE1167" i="1"/>
  <c r="AF1167" i="1" s="1"/>
  <c r="AE1757" i="1"/>
  <c r="AG1757" i="1" s="1"/>
  <c r="AE492" i="1"/>
  <c r="AF492" i="1" s="1"/>
  <c r="AE199" i="1"/>
  <c r="AG199" i="1" s="1"/>
  <c r="AE466" i="1"/>
  <c r="AF466" i="1" s="1"/>
  <c r="AE3282" i="1"/>
  <c r="AF3282" i="1" s="1"/>
  <c r="AE3283" i="1"/>
  <c r="AE399" i="1"/>
  <c r="AG399" i="1" s="1"/>
  <c r="AE1107" i="1"/>
  <c r="AF1107" i="1" s="1"/>
  <c r="AE1563" i="1"/>
  <c r="AG1563" i="1" s="1"/>
  <c r="AE1568" i="1"/>
  <c r="AG1568" i="1" s="1"/>
  <c r="AE1265" i="1"/>
  <c r="AF1265" i="1" s="1"/>
  <c r="AE1017" i="1"/>
  <c r="AF1017" i="1" s="1"/>
  <c r="AE651" i="1"/>
  <c r="AF651" i="1" s="1"/>
  <c r="AE1403" i="1"/>
  <c r="AF1403" i="1" s="1"/>
  <c r="AE228" i="1"/>
  <c r="AF228" i="1" s="1"/>
  <c r="AE674" i="1"/>
  <c r="AG674" i="1" s="1"/>
  <c r="AE210" i="1"/>
  <c r="AF210" i="1" s="1"/>
  <c r="AE1604" i="1"/>
  <c r="AE850" i="1"/>
  <c r="AF850" i="1" s="1"/>
  <c r="AE3288" i="1"/>
  <c r="AF3288" i="1" s="1"/>
  <c r="AE710" i="1"/>
  <c r="AG710" i="1" s="1"/>
  <c r="AE2" i="1"/>
  <c r="AF2" i="1" s="1"/>
  <c r="AE1094" i="1"/>
  <c r="AF1094" i="1" s="1"/>
  <c r="AE1307" i="1"/>
  <c r="AE1006" i="1"/>
  <c r="AF1006" i="1" s="1"/>
  <c r="AE446" i="1"/>
  <c r="AF446" i="1" s="1"/>
  <c r="AE1464" i="1"/>
  <c r="AF1464" i="1" s="1"/>
  <c r="AE1271" i="1"/>
  <c r="AF1271" i="1" s="1"/>
  <c r="AE1168" i="1"/>
  <c r="AF1168" i="1" s="1"/>
  <c r="AE1557" i="1"/>
  <c r="AG1557" i="1" s="1"/>
  <c r="AE3291" i="1"/>
  <c r="AG3291" i="1" s="1"/>
  <c r="AE939" i="1"/>
  <c r="AF939" i="1" s="1"/>
  <c r="AE395" i="1"/>
  <c r="AF395" i="1" s="1"/>
  <c r="AE3292" i="1"/>
  <c r="AF3292" i="1" s="1"/>
  <c r="AE3293" i="1"/>
  <c r="AF3293" i="1" s="1"/>
  <c r="AE1727" i="1"/>
  <c r="AF1727" i="1" s="1"/>
  <c r="AE3294" i="1"/>
  <c r="AG3294" i="1" s="1"/>
  <c r="AE200" i="1"/>
  <c r="AF200" i="1" s="1"/>
  <c r="AE1356" i="1"/>
  <c r="AF1356" i="1" s="1"/>
  <c r="AE516" i="1"/>
  <c r="AG516" i="1" s="1"/>
  <c r="AE1565" i="1"/>
  <c r="AF1565" i="1" s="1"/>
  <c r="AE690" i="1"/>
  <c r="AF690" i="1" s="1"/>
  <c r="AE1235" i="1"/>
  <c r="AG1235" i="1" s="1"/>
  <c r="AE1818" i="1"/>
  <c r="AE1717" i="1"/>
  <c r="AF1717" i="1" s="1"/>
  <c r="AE221" i="1"/>
  <c r="AF221" i="1" s="1"/>
  <c r="AE3297" i="1"/>
  <c r="AG3297" i="1" s="1"/>
  <c r="AE3298" i="1"/>
  <c r="AG3298" i="1" s="1"/>
  <c r="AE3299" i="1"/>
  <c r="AF3299" i="1" s="1"/>
  <c r="AE346" i="1"/>
  <c r="AF346" i="1" s="1"/>
  <c r="AE714" i="1"/>
  <c r="AF714" i="1" s="1"/>
  <c r="AE851" i="1"/>
  <c r="AG851" i="1" s="1"/>
  <c r="AE949" i="1"/>
  <c r="AE3300" i="1"/>
  <c r="AG3300" i="1" s="1"/>
  <c r="AE3301" i="1"/>
  <c r="AG3301" i="1" s="1"/>
  <c r="AE1308" i="1"/>
  <c r="AF1308" i="1" s="1"/>
  <c r="AE1558" i="1"/>
  <c r="AF1558" i="1" s="1"/>
  <c r="AE1007" i="1"/>
  <c r="AF1007" i="1" s="1"/>
  <c r="AE315" i="1"/>
  <c r="AF315" i="1" s="1"/>
  <c r="AE1169" i="1"/>
  <c r="AE158" i="1"/>
  <c r="AG158" i="1" s="1"/>
  <c r="AE467" i="1"/>
  <c r="AF467" i="1" s="1"/>
  <c r="AE1451" i="1"/>
  <c r="AF1451" i="1" s="1"/>
  <c r="AE854" i="1"/>
  <c r="AF854" i="1" s="1"/>
  <c r="AE1511" i="1"/>
  <c r="AF1511" i="1" s="1"/>
  <c r="AE3309" i="1"/>
  <c r="AF3309" i="1" s="1"/>
  <c r="AE966" i="1"/>
  <c r="AF966" i="1" s="1"/>
  <c r="AE1366" i="1"/>
  <c r="AE3310" i="1"/>
  <c r="AF3310" i="1" s="1"/>
  <c r="AE354" i="1"/>
  <c r="AF354" i="1" s="1"/>
  <c r="AE286" i="1"/>
  <c r="AF286" i="1" s="1"/>
  <c r="AE3312" i="1"/>
  <c r="AF3312" i="1" s="1"/>
  <c r="AE1149" i="1"/>
  <c r="AE1819" i="1"/>
  <c r="AG1819" i="1" s="1"/>
  <c r="AE1236" i="1"/>
  <c r="AE1357" i="1"/>
  <c r="AG1357" i="1" s="1"/>
  <c r="AE691" i="1"/>
  <c r="AF691" i="1" s="1"/>
  <c r="AE1262" i="1"/>
  <c r="AF1262" i="1" s="1"/>
  <c r="AE852" i="1"/>
  <c r="AF852" i="1" s="1"/>
  <c r="AE982" i="1"/>
  <c r="AF982" i="1" s="1"/>
  <c r="AE784" i="1"/>
  <c r="AF784" i="1" s="1"/>
  <c r="AE1529" i="1"/>
  <c r="AF1529" i="1" s="1"/>
  <c r="AE3316" i="1"/>
  <c r="AF3316" i="1" s="1"/>
  <c r="AE1790" i="1"/>
  <c r="AG1790" i="1" s="1"/>
  <c r="AE1008" i="1"/>
  <c r="AF1008" i="1" s="1"/>
  <c r="AE652" i="1"/>
  <c r="AF652" i="1" s="1"/>
  <c r="AE3319" i="1"/>
  <c r="AF3319" i="1" s="1"/>
  <c r="AE1272" i="1"/>
  <c r="AF1272" i="1" s="1"/>
  <c r="AE1254" i="1"/>
  <c r="AG1254" i="1" s="1"/>
  <c r="AE3321" i="1"/>
  <c r="AF3321" i="1" s="1"/>
  <c r="AE3322" i="1"/>
  <c r="AF3322" i="1" s="1"/>
  <c r="AE510" i="1"/>
  <c r="AG510" i="1" s="1"/>
  <c r="AE3324" i="1"/>
  <c r="AG3324" i="1" s="1"/>
  <c r="AE1368" i="1"/>
  <c r="AF1368" i="1" s="1"/>
  <c r="AE233" i="1"/>
  <c r="AE3328" i="1"/>
  <c r="AF3328" i="1" s="1"/>
  <c r="AE1358" i="1"/>
  <c r="AG1358" i="1" s="1"/>
  <c r="AE3329" i="1"/>
  <c r="AG3329" i="1" s="1"/>
  <c r="AE1150" i="1"/>
  <c r="AF1150" i="1" s="1"/>
  <c r="AE1537" i="1"/>
  <c r="AG1537" i="1" s="1"/>
  <c r="AE692" i="1"/>
  <c r="AF692" i="1" s="1"/>
  <c r="AE3331" i="1"/>
  <c r="AF3331" i="1" s="1"/>
  <c r="AE468" i="1"/>
  <c r="AF468" i="1" s="1"/>
  <c r="AE967" i="1"/>
  <c r="AG967" i="1" s="1"/>
  <c r="AE1791" i="1"/>
  <c r="AF1791" i="1" s="1"/>
  <c r="AE1559" i="1"/>
  <c r="AF1559" i="1" s="1"/>
  <c r="AE1722" i="1"/>
  <c r="AG1722" i="1" s="1"/>
  <c r="AE316" i="1"/>
  <c r="AF316" i="1" s="1"/>
  <c r="AE3333" i="1"/>
  <c r="AF3333" i="1" s="1"/>
  <c r="AE1360" i="1"/>
  <c r="AG1360" i="1" s="1"/>
  <c r="AE950" i="1"/>
  <c r="AF950" i="1" s="1"/>
  <c r="AE494" i="1"/>
  <c r="AF494" i="1" s="1"/>
  <c r="AE985" i="1"/>
  <c r="AG985" i="1" s="1"/>
  <c r="AE3336" i="1"/>
  <c r="AF3336" i="1" s="1"/>
  <c r="AE408" i="1"/>
  <c r="AF408" i="1" s="1"/>
  <c r="AE180" i="1"/>
  <c r="AF180" i="1" s="1"/>
  <c r="AE675" i="1"/>
  <c r="AF675" i="1" s="1"/>
  <c r="AE234" i="1"/>
  <c r="AF234" i="1" s="1"/>
  <c r="AE1369" i="1"/>
  <c r="AF1369" i="1" s="1"/>
  <c r="AE1132" i="1"/>
  <c r="AG1132" i="1" s="1"/>
  <c r="AE246" i="1"/>
  <c r="AG246" i="1" s="1"/>
  <c r="AE1289" i="1"/>
  <c r="AF1289" i="1" s="1"/>
  <c r="AE583" i="1"/>
  <c r="AF583" i="1" s="1"/>
  <c r="AE785" i="1"/>
  <c r="AF785" i="1" s="1"/>
  <c r="AE3339" i="1"/>
  <c r="AF3339" i="1" s="1"/>
  <c r="AE3341" i="1"/>
  <c r="AF3341" i="1" s="1"/>
  <c r="AE1245" i="1"/>
  <c r="AF1245" i="1" s="1"/>
  <c r="AE1309" i="1"/>
  <c r="AF1309" i="1" s="1"/>
  <c r="AE1792" i="1"/>
  <c r="AF1792" i="1" s="1"/>
  <c r="AE159" i="1"/>
  <c r="AF159" i="1" s="1"/>
  <c r="AE3342" i="1"/>
  <c r="AF3342" i="1" s="1"/>
  <c r="AE3343" i="1"/>
  <c r="AF3343" i="1" s="1"/>
  <c r="AE447" i="1"/>
  <c r="AF447" i="1" s="1"/>
  <c r="AE1569" i="1"/>
  <c r="AF1569" i="1" s="1"/>
  <c r="AE470" i="1"/>
  <c r="AG470" i="1" s="1"/>
  <c r="AE287" i="1"/>
  <c r="AF287" i="1" s="1"/>
  <c r="AE3344" i="1"/>
  <c r="AF3344" i="1" s="1"/>
  <c r="AE247" i="1"/>
  <c r="AF247" i="1" s="1"/>
  <c r="AE1290" i="1"/>
  <c r="AF1290" i="1" s="1"/>
  <c r="AE1361" i="1"/>
  <c r="AG1361" i="1" s="1"/>
  <c r="AE654" i="1"/>
  <c r="AF654" i="1" s="1"/>
  <c r="AE942" i="1"/>
  <c r="AF942" i="1" s="1"/>
  <c r="AE866" i="1"/>
  <c r="AG866" i="1" s="1"/>
  <c r="AE1310" i="1"/>
  <c r="AF1310" i="1" s="1"/>
  <c r="AE110" i="1"/>
  <c r="AF110" i="1" s="1"/>
  <c r="AE1401" i="1"/>
  <c r="AF1401" i="1" s="1"/>
  <c r="AE559" i="1"/>
  <c r="AF559" i="1" s="1"/>
  <c r="AE495" i="1"/>
  <c r="AG495" i="1" s="1"/>
  <c r="AE1183" i="1"/>
  <c r="AF1183" i="1" s="1"/>
  <c r="AE655" i="1"/>
  <c r="AF655" i="1" s="1"/>
  <c r="AE3353" i="1"/>
  <c r="AG3353" i="1" s="1"/>
  <c r="AE3354" i="1"/>
  <c r="AG3354" i="1" s="1"/>
  <c r="AE3355" i="1"/>
  <c r="AF3355" i="1" s="1"/>
  <c r="X3124" i="1"/>
  <c r="X453" i="1"/>
  <c r="X3128" i="1"/>
  <c r="X24" i="1"/>
  <c r="X1544" i="1"/>
  <c r="X1691" i="1"/>
  <c r="X1283" i="1"/>
  <c r="X929" i="1"/>
  <c r="X218" i="1"/>
  <c r="X3129" i="1"/>
  <c r="X773" i="1"/>
  <c r="X761" i="1"/>
  <c r="X3131" i="1"/>
  <c r="X3132" i="1"/>
  <c r="X1802" i="1"/>
  <c r="X178" i="1"/>
  <c r="X3133" i="1"/>
  <c r="X1692" i="1"/>
  <c r="X3136" i="1"/>
  <c r="X571" i="1"/>
  <c r="X3140" i="1"/>
  <c r="X244" i="1"/>
  <c r="X562" i="1"/>
  <c r="X3141" i="1"/>
  <c r="X1475" i="1"/>
  <c r="X214" i="1"/>
  <c r="X3142" i="1"/>
  <c r="X3143" i="1"/>
  <c r="X3144" i="1"/>
  <c r="X3146" i="1"/>
  <c r="X774" i="1"/>
  <c r="X3147" i="1"/>
  <c r="X245" i="1"/>
  <c r="X99" i="1"/>
  <c r="X3151" i="1"/>
  <c r="X3155" i="1"/>
  <c r="X871" i="1"/>
  <c r="X3156" i="1"/>
  <c r="X3157" i="1"/>
  <c r="X1284" i="1"/>
  <c r="X762" i="1"/>
  <c r="X436" i="1"/>
  <c r="X3159" i="1"/>
  <c r="X1031" i="1"/>
  <c r="X1796" i="1"/>
  <c r="X3160" i="1"/>
  <c r="X3163" i="1"/>
  <c r="X3164" i="1"/>
  <c r="X3165" i="1"/>
  <c r="X3166" i="1"/>
  <c r="X3167" i="1"/>
  <c r="X1476" i="1"/>
  <c r="X1531" i="1"/>
  <c r="X1215" i="1"/>
  <c r="X872" i="1"/>
  <c r="X3170" i="1"/>
  <c r="X960" i="1"/>
  <c r="X18" i="1"/>
  <c r="X1273" i="1"/>
  <c r="X1212" i="1"/>
  <c r="X437" i="1"/>
  <c r="X3171" i="1"/>
  <c r="X3172" i="1"/>
  <c r="X3174" i="1"/>
  <c r="X3175" i="1"/>
  <c r="X3177" i="1"/>
  <c r="X3180" i="1"/>
  <c r="X1566" i="1"/>
  <c r="X813" i="1"/>
  <c r="X1666" i="1"/>
  <c r="X1775" i="1"/>
  <c r="X1470" i="1"/>
  <c r="X986" i="1"/>
  <c r="X3181" i="1"/>
  <c r="X3182" i="1"/>
  <c r="X100" i="1"/>
  <c r="X1647" i="1"/>
  <c r="X3184" i="1"/>
  <c r="X304" i="1"/>
  <c r="X1026" i="1"/>
  <c r="X848" i="1"/>
  <c r="X750" i="1"/>
  <c r="X1285" i="1"/>
  <c r="X1704" i="1"/>
  <c r="X1329" i="1"/>
  <c r="X763" i="1"/>
  <c r="X3186" i="1"/>
  <c r="X3187" i="1"/>
  <c r="X980" i="1"/>
  <c r="X601" i="1"/>
  <c r="X830" i="1"/>
  <c r="X1080" i="1"/>
  <c r="X3193" i="1"/>
  <c r="X827" i="1"/>
  <c r="X101" i="1"/>
  <c r="X3197" i="1"/>
  <c r="X874" i="1"/>
  <c r="X3200" i="1"/>
  <c r="X849" i="1"/>
  <c r="X215" i="1"/>
  <c r="X1705" i="1"/>
  <c r="X3202" i="1"/>
  <c r="X1803" i="1"/>
  <c r="X961" i="1"/>
  <c r="X987" i="1"/>
  <c r="X87" i="1"/>
  <c r="X981" i="1"/>
  <c r="X3210" i="1"/>
  <c r="X1706" i="1"/>
  <c r="X3211" i="1"/>
  <c r="X1154" i="1"/>
  <c r="X1024" i="1"/>
  <c r="X3222" i="1"/>
  <c r="X3356" i="1"/>
  <c r="X3236" i="1"/>
  <c r="X3237" i="1"/>
  <c r="X3240" i="1"/>
  <c r="X1106" i="1"/>
  <c r="X3242" i="1"/>
  <c r="X3247" i="1"/>
  <c r="X3249" i="1"/>
  <c r="X3251" i="1"/>
  <c r="X3252" i="1"/>
  <c r="X3253" i="1"/>
  <c r="X344" i="1"/>
  <c r="X1359" i="1"/>
  <c r="X965" i="1"/>
  <c r="X1398" i="1"/>
  <c r="X1364" i="1"/>
  <c r="X3257" i="1"/>
  <c r="X3259" i="1"/>
  <c r="X1286" i="1"/>
  <c r="X1561" i="1"/>
  <c r="X944" i="1"/>
  <c r="X3260" i="1"/>
  <c r="X3261" i="1"/>
  <c r="X3262" i="1"/>
  <c r="X1016" i="1"/>
  <c r="X1535" i="1"/>
  <c r="X496" i="1"/>
  <c r="X1111" i="1"/>
  <c r="X1233" i="1"/>
  <c r="X3264" i="1"/>
  <c r="X3265" i="1"/>
  <c r="X3266" i="1"/>
  <c r="X108" i="1"/>
  <c r="X313" i="1"/>
  <c r="X252" i="1"/>
  <c r="X3271" i="1"/>
  <c r="X945" i="1"/>
  <c r="X1166" i="1"/>
  <c r="X1562" i="1"/>
  <c r="X3276" i="1"/>
  <c r="X3277" i="1"/>
  <c r="X1555" i="1"/>
  <c r="X3278" i="1"/>
  <c r="X3279" i="1"/>
  <c r="X673" i="1"/>
  <c r="X1603" i="1"/>
  <c r="X783" i="1"/>
  <c r="X1270" i="1"/>
  <c r="X314" i="1"/>
  <c r="X1536" i="1"/>
  <c r="X512" i="1"/>
  <c r="X1167" i="1"/>
  <c r="X1757" i="1"/>
  <c r="X492" i="1"/>
  <c r="X466" i="1"/>
  <c r="X3282" i="1"/>
  <c r="X3283" i="1"/>
  <c r="X399" i="1"/>
  <c r="X1563" i="1"/>
  <c r="X1568" i="1"/>
  <c r="X1403" i="1"/>
  <c r="X3287" i="1"/>
  <c r="X674" i="1"/>
  <c r="X210" i="1"/>
  <c r="X1604" i="1"/>
  <c r="X710" i="1"/>
  <c r="X2" i="1"/>
  <c r="X1094" i="1"/>
  <c r="X1307" i="1"/>
  <c r="X1006" i="1"/>
  <c r="X446" i="1"/>
  <c r="X1271" i="1"/>
  <c r="X1168" i="1"/>
  <c r="X1557" i="1"/>
  <c r="X16" i="1"/>
  <c r="X939" i="1"/>
  <c r="X395" i="1"/>
  <c r="X3293" i="1"/>
  <c r="X3294" i="1"/>
  <c r="X200" i="1"/>
  <c r="X1356" i="1"/>
  <c r="X516" i="1"/>
  <c r="X1565" i="1"/>
  <c r="X1235" i="1"/>
  <c r="X1818" i="1"/>
  <c r="X3297" i="1"/>
  <c r="X3298" i="1"/>
  <c r="X3299" i="1"/>
  <c r="X714" i="1"/>
  <c r="X851" i="1"/>
  <c r="X949" i="1"/>
  <c r="X3300" i="1"/>
  <c r="X3301" i="1"/>
  <c r="X1308" i="1"/>
  <c r="X1558" i="1"/>
  <c r="X1007" i="1"/>
  <c r="X315" i="1"/>
  <c r="X1169" i="1"/>
  <c r="X467" i="1"/>
  <c r="X1451" i="1"/>
  <c r="X1511" i="1"/>
  <c r="X3309" i="1"/>
  <c r="X966" i="1"/>
  <c r="X3310" i="1"/>
  <c r="X229" i="1"/>
  <c r="X286" i="1"/>
  <c r="X3312" i="1"/>
  <c r="X1036" i="1"/>
  <c r="X1819" i="1"/>
  <c r="X1236" i="1"/>
  <c r="X1382" i="1"/>
  <c r="X1357" i="1"/>
  <c r="X691" i="1"/>
  <c r="X1262" i="1"/>
  <c r="X784" i="1"/>
  <c r="X1529" i="1"/>
  <c r="X3316" i="1"/>
  <c r="X1008" i="1"/>
  <c r="X652" i="1"/>
  <c r="X3319" i="1"/>
  <c r="X3322" i="1"/>
  <c r="X510" i="1"/>
  <c r="X3324" i="1"/>
  <c r="X1368" i="1"/>
  <c r="X233" i="1"/>
  <c r="X3328" i="1"/>
  <c r="X1358" i="1"/>
  <c r="X3329" i="1"/>
  <c r="X1150" i="1"/>
  <c r="X1537" i="1"/>
  <c r="X692" i="1"/>
  <c r="X3331" i="1"/>
  <c r="X967" i="1"/>
  <c r="X1559" i="1"/>
  <c r="X1722" i="1"/>
  <c r="X316" i="1"/>
  <c r="X3333" i="1"/>
  <c r="X1360" i="1"/>
  <c r="X950" i="1"/>
  <c r="X494" i="1"/>
  <c r="X3336" i="1"/>
  <c r="X180" i="1"/>
  <c r="X675" i="1"/>
  <c r="X1369" i="1"/>
  <c r="X246" i="1"/>
  <c r="X1289" i="1"/>
  <c r="X785" i="1"/>
  <c r="X3339" i="1"/>
  <c r="X3341" i="1"/>
  <c r="X1245" i="1"/>
  <c r="X1309" i="1"/>
  <c r="X159" i="1"/>
  <c r="X3342" i="1"/>
  <c r="X3343" i="1"/>
  <c r="X447" i="1"/>
  <c r="X1569" i="1"/>
  <c r="X470" i="1"/>
  <c r="X287" i="1"/>
  <c r="X3344" i="1"/>
  <c r="X247" i="1"/>
  <c r="X1290" i="1"/>
  <c r="X654" i="1"/>
  <c r="X942" i="1"/>
  <c r="X866" i="1"/>
  <c r="X1310" i="1"/>
  <c r="X110" i="1"/>
  <c r="X1401" i="1"/>
  <c r="X559" i="1"/>
  <c r="X495" i="1"/>
  <c r="X655" i="1"/>
  <c r="X3353" i="1"/>
  <c r="X3354" i="1"/>
  <c r="X3355" i="1"/>
  <c r="AG24" i="1" l="1"/>
  <c r="AF1215" i="1"/>
  <c r="AF866" i="1"/>
  <c r="AF246" i="1"/>
  <c r="AF1568" i="1"/>
  <c r="AG3266" i="1"/>
  <c r="AG1150" i="1"/>
  <c r="AF774" i="1"/>
  <c r="AG560" i="1"/>
  <c r="AF3247" i="1"/>
  <c r="AF507" i="1"/>
  <c r="AF1132" i="1"/>
  <c r="AG1167" i="1"/>
  <c r="AF1111" i="1"/>
  <c r="AF1273" i="1"/>
  <c r="AF3159" i="1"/>
  <c r="AF1757" i="1"/>
  <c r="AF1561" i="1"/>
  <c r="AF470" i="1"/>
  <c r="AG313" i="1"/>
  <c r="AF1212" i="1"/>
  <c r="AG1528" i="1"/>
  <c r="AF3356" i="1"/>
  <c r="AF3353" i="1"/>
  <c r="AF929" i="1"/>
  <c r="AG316" i="1"/>
  <c r="AG3242" i="1"/>
  <c r="AG437" i="1"/>
  <c r="AF871" i="1"/>
  <c r="AF1358" i="1"/>
  <c r="AF1357" i="1"/>
  <c r="AF3301" i="1"/>
  <c r="AF965" i="1"/>
  <c r="AG3328" i="1"/>
  <c r="AG3217" i="1"/>
  <c r="AF3204" i="1"/>
  <c r="AF749" i="1"/>
  <c r="AF761" i="1"/>
  <c r="AF1803" i="1"/>
  <c r="AG494" i="1"/>
  <c r="AG1529" i="1"/>
  <c r="AF158" i="1"/>
  <c r="AF3236" i="1"/>
  <c r="AG1647" i="1"/>
  <c r="AF3354" i="1"/>
  <c r="AG950" i="1"/>
  <c r="AG354" i="1"/>
  <c r="AG3201" i="1"/>
  <c r="AG1032" i="1"/>
  <c r="AG287" i="1"/>
  <c r="AG1168" i="1"/>
  <c r="AF252" i="1"/>
  <c r="AF3186" i="1"/>
  <c r="AF1566" i="1"/>
  <c r="AF580" i="1"/>
  <c r="AG3137" i="1"/>
  <c r="AF773" i="1"/>
  <c r="AG408" i="1"/>
  <c r="AG652" i="1"/>
  <c r="AF3294" i="1"/>
  <c r="AF1270" i="1"/>
  <c r="AF1329" i="1"/>
  <c r="AG352" i="1"/>
  <c r="AG942" i="1"/>
  <c r="AG960" i="1"/>
  <c r="AG1008" i="1"/>
  <c r="AG1717" i="1"/>
  <c r="AG762" i="1"/>
  <c r="AG854" i="1"/>
  <c r="AF3198" i="1"/>
  <c r="AF601" i="1"/>
  <c r="AF570" i="1"/>
  <c r="AG3124" i="1"/>
  <c r="AF3147" i="1"/>
  <c r="AF562" i="1"/>
  <c r="AF1802" i="1"/>
  <c r="AF495" i="1"/>
  <c r="AG159" i="1"/>
  <c r="AF1235" i="1"/>
  <c r="AF3251" i="1"/>
  <c r="AG1792" i="1"/>
  <c r="AG3288" i="1"/>
  <c r="AF266" i="1"/>
  <c r="AG96" i="1"/>
  <c r="AF3187" i="1"/>
  <c r="AG3333" i="1"/>
  <c r="AF3291" i="1"/>
  <c r="AF3253" i="1"/>
  <c r="AF1024" i="1"/>
  <c r="AF847" i="1"/>
  <c r="AG1807" i="1"/>
  <c r="AG1290" i="1"/>
  <c r="AG3339" i="1"/>
  <c r="AF3297" i="1"/>
  <c r="AG651" i="1"/>
  <c r="AG848" i="1"/>
  <c r="AG3142" i="1"/>
  <c r="AG1401" i="1"/>
  <c r="AG3342" i="1"/>
  <c r="AF1537" i="1"/>
  <c r="AF510" i="1"/>
  <c r="AF1819" i="1"/>
  <c r="AF1557" i="1"/>
  <c r="AF710" i="1"/>
  <c r="AG466" i="1"/>
  <c r="AF3252" i="1"/>
  <c r="AG1775" i="1"/>
  <c r="AF3165" i="1"/>
  <c r="AF218" i="1"/>
  <c r="AF3128" i="1"/>
  <c r="AG3164" i="1"/>
  <c r="AF1722" i="1"/>
  <c r="AG3312" i="1"/>
  <c r="AG1727" i="1"/>
  <c r="AG1560" i="1"/>
  <c r="AF3235" i="1"/>
  <c r="AG3211" i="1"/>
  <c r="AF849" i="1"/>
  <c r="AF3150" i="1"/>
  <c r="AG3132" i="1"/>
  <c r="AG245" i="1"/>
  <c r="AF1475" i="1"/>
  <c r="AG395" i="1"/>
  <c r="AG1006" i="1"/>
  <c r="AG1107" i="1"/>
  <c r="AF3278" i="1"/>
  <c r="AG3274" i="1"/>
  <c r="AF496" i="1"/>
  <c r="AG1569" i="1"/>
  <c r="AG1245" i="1"/>
  <c r="AG1369" i="1"/>
  <c r="AG468" i="1"/>
  <c r="AG3299" i="1"/>
  <c r="AG1565" i="1"/>
  <c r="AG228" i="1"/>
  <c r="AG3222" i="1"/>
  <c r="AF3203" i="1"/>
  <c r="AF95" i="1"/>
  <c r="AF1031" i="1"/>
  <c r="AF3157" i="1"/>
  <c r="AF1254" i="1"/>
  <c r="AG852" i="1"/>
  <c r="AF3300" i="1"/>
  <c r="AG1271" i="1"/>
  <c r="AG1094" i="1"/>
  <c r="AF783" i="1"/>
  <c r="AG1166" i="1"/>
  <c r="AG3262" i="1"/>
  <c r="AG1286" i="1"/>
  <c r="AF827" i="1"/>
  <c r="AF1026" i="1"/>
  <c r="AF3167" i="1"/>
  <c r="AF3144" i="1"/>
  <c r="AG3136" i="1"/>
  <c r="AG3355" i="1"/>
  <c r="AG3343" i="1"/>
  <c r="AG344" i="1"/>
  <c r="AG3182" i="1"/>
  <c r="AG3175" i="1"/>
  <c r="AG1545" i="1"/>
  <c r="AG214" i="1"/>
  <c r="AG3129" i="1"/>
  <c r="AF1361" i="1"/>
  <c r="AG583" i="1"/>
  <c r="AF1360" i="1"/>
  <c r="AG3331" i="1"/>
  <c r="AF3329" i="1"/>
  <c r="AG1262" i="1"/>
  <c r="AF3298" i="1"/>
  <c r="AG1356" i="1"/>
  <c r="AG3292" i="1"/>
  <c r="AG1464" i="1"/>
  <c r="AG210" i="1"/>
  <c r="AG314" i="1"/>
  <c r="AF3276" i="1"/>
  <c r="AG1365" i="1"/>
  <c r="AG1261" i="1"/>
  <c r="AG3240" i="1"/>
  <c r="AF1706" i="1"/>
  <c r="AG981" i="1"/>
  <c r="AG304" i="1"/>
  <c r="AF1666" i="1"/>
  <c r="AF3166" i="1"/>
  <c r="AF3160" i="1"/>
  <c r="AF303" i="1"/>
  <c r="AG858" i="1"/>
  <c r="AG571" i="1"/>
  <c r="AG3121" i="1"/>
  <c r="AG234" i="1"/>
  <c r="AF985" i="1"/>
  <c r="AG1559" i="1"/>
  <c r="AG3319" i="1"/>
  <c r="AG467" i="1"/>
  <c r="AG1558" i="1"/>
  <c r="AF851" i="1"/>
  <c r="AG1017" i="1"/>
  <c r="AG673" i="1"/>
  <c r="AG3260" i="1"/>
  <c r="AG3257" i="1"/>
  <c r="AF3255" i="1"/>
  <c r="AG3249" i="1"/>
  <c r="AG3233" i="1"/>
  <c r="AG1154" i="1"/>
  <c r="AF215" i="1"/>
  <c r="AG3197" i="1"/>
  <c r="AG3193" i="1"/>
  <c r="AG980" i="1"/>
  <c r="AF763" i="1"/>
  <c r="AF3141" i="1"/>
  <c r="AG453" i="1"/>
  <c r="AG655" i="1"/>
  <c r="AG654" i="1"/>
  <c r="AG3336" i="1"/>
  <c r="AF967" i="1"/>
  <c r="AF3324" i="1"/>
  <c r="AG784" i="1"/>
  <c r="AF1366" i="1"/>
  <c r="AG1366" i="1"/>
  <c r="AG1169" i="1"/>
  <c r="AF1169" i="1"/>
  <c r="AG221" i="1"/>
  <c r="AG3293" i="1"/>
  <c r="AG3277" i="1"/>
  <c r="AF3264" i="1"/>
  <c r="AG3264" i="1"/>
  <c r="AF1364" i="1"/>
  <c r="AG1364" i="1"/>
  <c r="AF961" i="1"/>
  <c r="AF874" i="1"/>
  <c r="AG874" i="1"/>
  <c r="AF3190" i="1"/>
  <c r="AF986" i="1"/>
  <c r="AG986" i="1"/>
  <c r="AF508" i="1"/>
  <c r="AG1535" i="1"/>
  <c r="AF1535" i="1"/>
  <c r="AG3280" i="1"/>
  <c r="AF3280" i="1"/>
  <c r="AF3261" i="1"/>
  <c r="AG3261" i="1"/>
  <c r="AF3171" i="1"/>
  <c r="AG3171" i="1"/>
  <c r="AG559" i="1"/>
  <c r="AG110" i="1"/>
  <c r="AG247" i="1"/>
  <c r="AG3344" i="1"/>
  <c r="AG1309" i="1"/>
  <c r="AG3316" i="1"/>
  <c r="AF1236" i="1"/>
  <c r="AG1236" i="1"/>
  <c r="AG966" i="1"/>
  <c r="AG315" i="1"/>
  <c r="AF949" i="1"/>
  <c r="AG949" i="1"/>
  <c r="AG3279" i="1"/>
  <c r="AF945" i="1"/>
  <c r="AG945" i="1"/>
  <c r="AF1016" i="1"/>
  <c r="AG1016" i="1"/>
  <c r="AG3237" i="1"/>
  <c r="AF1285" i="1"/>
  <c r="AG1285" i="1"/>
  <c r="AG1470" i="1"/>
  <c r="AG1796" i="1"/>
  <c r="AF1796" i="1"/>
  <c r="AG1691" i="1"/>
  <c r="AF108" i="1"/>
  <c r="AG108" i="1"/>
  <c r="AF1818" i="1"/>
  <c r="AG1818" i="1"/>
  <c r="AF3126" i="1"/>
  <c r="AG3126" i="1"/>
  <c r="AF1149" i="1"/>
  <c r="AG1149" i="1"/>
  <c r="AF1604" i="1"/>
  <c r="AG1604" i="1"/>
  <c r="AF436" i="1"/>
  <c r="AG436" i="1"/>
  <c r="AF151" i="1"/>
  <c r="AG151" i="1"/>
  <c r="AG785" i="1"/>
  <c r="AG675" i="1"/>
  <c r="AF233" i="1"/>
  <c r="AG233" i="1"/>
  <c r="AF516" i="1"/>
  <c r="AF1307" i="1"/>
  <c r="AG1307" i="1"/>
  <c r="AF1603" i="1"/>
  <c r="AG1603" i="1"/>
  <c r="AF1567" i="1"/>
  <c r="AF1359" i="1"/>
  <c r="AF3210" i="1"/>
  <c r="AF87" i="1"/>
  <c r="AG87" i="1"/>
  <c r="AF3170" i="1"/>
  <c r="AG3170" i="1"/>
  <c r="AF3151" i="1"/>
  <c r="AG3310" i="1"/>
  <c r="AG1007" i="1"/>
  <c r="AG714" i="1"/>
  <c r="AF674" i="1"/>
  <c r="AF399" i="1"/>
  <c r="AF3271" i="1"/>
  <c r="AF3265" i="1"/>
  <c r="AF3239" i="1"/>
  <c r="AF602" i="1"/>
  <c r="AF3181" i="1"/>
  <c r="AF3172" i="1"/>
  <c r="AG1368" i="1"/>
  <c r="AG3321" i="1"/>
  <c r="AG1272" i="1"/>
  <c r="AG1511" i="1"/>
  <c r="AG1451" i="1"/>
  <c r="AG690" i="1"/>
  <c r="AG25" i="1"/>
  <c r="AG3202" i="1"/>
  <c r="AG3195" i="1"/>
  <c r="AG830" i="1"/>
  <c r="AG3184" i="1"/>
  <c r="AG3180" i="1"/>
  <c r="AG3177" i="1"/>
  <c r="AG3169" i="1"/>
  <c r="AG3163" i="1"/>
  <c r="AG1767" i="1"/>
  <c r="AG99" i="1"/>
  <c r="AG66" i="1"/>
  <c r="AG244" i="1"/>
  <c r="AG178" i="1"/>
  <c r="AG3131" i="1"/>
  <c r="AG1283" i="1"/>
  <c r="AF1790" i="1"/>
  <c r="AG691" i="1"/>
  <c r="AG2" i="1"/>
  <c r="AF512" i="1"/>
  <c r="AF15" i="1"/>
  <c r="AF3259" i="1"/>
  <c r="AF3145" i="1"/>
  <c r="AG3143" i="1"/>
  <c r="AG3122" i="1"/>
  <c r="AF3174" i="1"/>
  <c r="AG3174" i="1"/>
  <c r="AF199" i="1"/>
  <c r="AF1555" i="1"/>
  <c r="AG1555" i="1"/>
  <c r="AF145" i="1"/>
  <c r="AG145" i="1"/>
  <c r="AF750" i="1"/>
  <c r="AG750" i="1"/>
  <c r="AF3155" i="1"/>
  <c r="AG3155" i="1"/>
  <c r="AF3140" i="1"/>
  <c r="AG3140" i="1"/>
  <c r="AF1080" i="1"/>
  <c r="AG1080" i="1"/>
  <c r="AF812" i="1"/>
  <c r="AG812" i="1"/>
  <c r="AF3283" i="1"/>
  <c r="AG3283" i="1"/>
  <c r="AF353" i="1"/>
  <c r="AG353" i="1"/>
  <c r="AF1106" i="1"/>
  <c r="AG1106" i="1"/>
  <c r="AF1531" i="1"/>
  <c r="AG1531" i="1"/>
  <c r="AF1692" i="1"/>
  <c r="AG1692" i="1"/>
  <c r="AF18" i="1"/>
  <c r="AG18" i="1"/>
  <c r="AF1562" i="1"/>
  <c r="AG1562" i="1"/>
  <c r="AF877" i="1"/>
  <c r="AG877" i="1"/>
  <c r="AG1183" i="1"/>
  <c r="AG1310" i="1"/>
  <c r="AG447" i="1"/>
  <c r="AG3341" i="1"/>
  <c r="AG1289" i="1"/>
  <c r="AG180" i="1"/>
  <c r="AG1791" i="1"/>
  <c r="AG692" i="1"/>
  <c r="AG3322" i="1"/>
  <c r="AG982" i="1"/>
  <c r="AG286" i="1"/>
  <c r="AG3309" i="1"/>
  <c r="AG1308" i="1"/>
  <c r="AG346" i="1"/>
  <c r="AG200" i="1"/>
  <c r="AG939" i="1"/>
  <c r="AG446" i="1"/>
  <c r="AG850" i="1"/>
  <c r="AG1403" i="1"/>
  <c r="AG3282" i="1"/>
  <c r="AG492" i="1"/>
  <c r="AG1253" i="1"/>
  <c r="AF3272" i="1"/>
  <c r="AG3272" i="1"/>
  <c r="AG1701" i="1"/>
  <c r="AF671" i="1"/>
  <c r="AG101" i="1"/>
  <c r="AG1704" i="1"/>
  <c r="AF813" i="1"/>
  <c r="AG813" i="1"/>
  <c r="AG1476" i="1"/>
  <c r="AF1284" i="1"/>
  <c r="AG3156" i="1"/>
  <c r="AF3146" i="1"/>
  <c r="AG3146" i="1"/>
  <c r="AG3133" i="1"/>
  <c r="AF1705" i="1"/>
  <c r="AG1705" i="1"/>
  <c r="AF100" i="1"/>
  <c r="AG100" i="1"/>
  <c r="AF1536" i="1"/>
  <c r="AG1536" i="1"/>
  <c r="AF987" i="1"/>
  <c r="AG987" i="1"/>
  <c r="AG1265" i="1"/>
  <c r="AF1563" i="1"/>
  <c r="AF1233" i="1"/>
  <c r="AF1656" i="1"/>
  <c r="AG1656" i="1"/>
  <c r="AF3200" i="1"/>
  <c r="AF3188" i="1"/>
  <c r="AG3188" i="1"/>
  <c r="AF872" i="1"/>
  <c r="AF1544" i="1"/>
  <c r="AG1544" i="1"/>
  <c r="C21" i="10"/>
  <c r="C22" i="10"/>
  <c r="F22" i="10"/>
  <c r="F21" i="10"/>
  <c r="C17" i="10" l="1"/>
  <c r="W4" i="11" l="1"/>
  <c r="W5" i="11"/>
  <c r="W6" i="11"/>
  <c r="W7" i="11"/>
  <c r="W8" i="11"/>
  <c r="W9" i="11"/>
  <c r="W10" i="11"/>
  <c r="W11" i="11"/>
  <c r="W12" i="11"/>
  <c r="W13" i="11"/>
  <c r="W14" i="11"/>
  <c r="W15" i="11"/>
  <c r="W16" i="11"/>
  <c r="W17" i="11"/>
  <c r="W18" i="11"/>
  <c r="W19" i="11"/>
  <c r="W20" i="11"/>
  <c r="W21" i="11"/>
  <c r="W22" i="11"/>
  <c r="W23" i="11"/>
  <c r="W24" i="11"/>
  <c r="W25" i="11"/>
  <c r="W26" i="11"/>
  <c r="W27" i="11"/>
  <c r="W28" i="11"/>
  <c r="W29" i="11"/>
  <c r="W30" i="11"/>
  <c r="W31" i="11"/>
  <c r="W32" i="11"/>
  <c r="W33" i="11"/>
  <c r="W34" i="11"/>
  <c r="W35" i="11"/>
  <c r="W36" i="11"/>
  <c r="W37" i="11"/>
  <c r="W38" i="11"/>
  <c r="W39" i="11"/>
  <c r="W40" i="11"/>
  <c r="W41" i="11"/>
  <c r="W42" i="11"/>
  <c r="W43" i="11"/>
  <c r="W44" i="11"/>
  <c r="W45" i="11"/>
  <c r="W46" i="11"/>
  <c r="W47" i="11"/>
  <c r="W48" i="11"/>
  <c r="W49" i="11"/>
  <c r="W50" i="11"/>
  <c r="W51" i="11"/>
  <c r="W52" i="11"/>
  <c r="W53" i="11"/>
  <c r="W54" i="11"/>
  <c r="W55" i="11"/>
  <c r="W56" i="11"/>
  <c r="W57" i="11"/>
  <c r="W58" i="11"/>
  <c r="W59" i="11"/>
  <c r="W60" i="11"/>
  <c r="W61" i="11"/>
  <c r="W62" i="11"/>
  <c r="W63" i="11"/>
  <c r="W64" i="11"/>
  <c r="W65" i="11"/>
  <c r="W66" i="11"/>
  <c r="W67" i="11"/>
  <c r="W68" i="11"/>
  <c r="W69" i="11"/>
  <c r="W70" i="11"/>
  <c r="W71" i="11"/>
  <c r="W72" i="11"/>
  <c r="W73" i="11"/>
  <c r="W74" i="11"/>
  <c r="W75" i="11"/>
  <c r="W76" i="11"/>
  <c r="W77" i="11"/>
  <c r="W78" i="11"/>
  <c r="W79" i="11"/>
  <c r="W80" i="11"/>
  <c r="W81" i="11"/>
  <c r="W82" i="11"/>
  <c r="W83" i="11"/>
  <c r="W84" i="11"/>
  <c r="W85" i="11"/>
  <c r="W86" i="11"/>
  <c r="W87" i="11"/>
  <c r="W88" i="11"/>
  <c r="W89" i="11"/>
  <c r="W90" i="11"/>
  <c r="W91" i="11"/>
  <c r="W92" i="11"/>
  <c r="W93" i="11"/>
  <c r="W94" i="11"/>
  <c r="W95" i="11"/>
  <c r="W96" i="11"/>
  <c r="W97" i="11"/>
  <c r="W98" i="11"/>
  <c r="W99" i="11"/>
  <c r="W100" i="11"/>
  <c r="W101" i="11"/>
  <c r="W102" i="11"/>
  <c r="W103" i="11"/>
  <c r="W104" i="11"/>
  <c r="W105" i="11"/>
  <c r="W106" i="11"/>
  <c r="W107" i="11"/>
  <c r="W108" i="11"/>
  <c r="W109" i="11"/>
  <c r="W110" i="11"/>
  <c r="W111" i="11"/>
  <c r="W112" i="11"/>
  <c r="W113" i="11"/>
  <c r="W114" i="11"/>
  <c r="W115" i="11"/>
  <c r="W116" i="11"/>
  <c r="W117" i="11"/>
  <c r="W118" i="11"/>
  <c r="W119" i="11"/>
  <c r="W120" i="11"/>
  <c r="W121" i="11"/>
  <c r="W122" i="11"/>
  <c r="W123" i="11"/>
  <c r="W124" i="11"/>
  <c r="W125" i="11"/>
  <c r="W126" i="11"/>
  <c r="W127" i="11"/>
  <c r="W128" i="11"/>
  <c r="W129" i="11"/>
  <c r="W130" i="11"/>
  <c r="W131" i="11"/>
  <c r="W132" i="11"/>
  <c r="W133" i="11"/>
  <c r="W134" i="11"/>
  <c r="W135" i="11"/>
  <c r="W136" i="11"/>
  <c r="W137" i="11"/>
  <c r="W138" i="11"/>
  <c r="W139" i="11"/>
  <c r="W140" i="11"/>
  <c r="W141" i="11"/>
  <c r="W142" i="11"/>
  <c r="W143" i="11"/>
  <c r="W144" i="11"/>
  <c r="W145" i="11"/>
  <c r="W146" i="11"/>
  <c r="W147" i="11"/>
  <c r="W148" i="11"/>
  <c r="W149" i="11"/>
  <c r="W150" i="11"/>
  <c r="W151" i="11"/>
  <c r="W152" i="11"/>
  <c r="W153" i="11"/>
  <c r="W154" i="11"/>
  <c r="W155" i="11"/>
  <c r="W156" i="11"/>
  <c r="W157" i="11"/>
  <c r="W158" i="11"/>
  <c r="W159" i="11"/>
  <c r="W160" i="11"/>
  <c r="W161" i="11"/>
  <c r="W162" i="11"/>
  <c r="W163" i="11"/>
  <c r="W164" i="11"/>
  <c r="W165" i="11"/>
  <c r="W166" i="11"/>
  <c r="W167" i="11"/>
  <c r="W168" i="11"/>
  <c r="W169" i="11"/>
  <c r="W170" i="11"/>
  <c r="W171" i="11"/>
  <c r="W172" i="11"/>
  <c r="W173" i="11"/>
  <c r="W174" i="11"/>
  <c r="W175" i="11"/>
  <c r="W176" i="11"/>
  <c r="W177" i="11"/>
  <c r="W178" i="11"/>
  <c r="W179" i="11"/>
  <c r="W180" i="11"/>
  <c r="W181" i="11"/>
  <c r="W182" i="11"/>
  <c r="W183" i="11"/>
  <c r="W184" i="11"/>
  <c r="W185" i="11"/>
  <c r="W186" i="11"/>
  <c r="W187" i="11"/>
  <c r="W188" i="11"/>
  <c r="W189" i="11"/>
  <c r="W190" i="11"/>
  <c r="W191" i="11"/>
  <c r="W192" i="11"/>
  <c r="W193" i="11"/>
  <c r="W194" i="11"/>
  <c r="W195" i="11"/>
  <c r="W196" i="11"/>
  <c r="W197" i="11"/>
  <c r="W198" i="11"/>
  <c r="W199" i="11"/>
  <c r="W200" i="11"/>
  <c r="W201" i="11"/>
  <c r="W202" i="11"/>
  <c r="W203" i="11"/>
  <c r="W204" i="11"/>
  <c r="W205" i="11"/>
  <c r="W206" i="11"/>
  <c r="W207" i="11"/>
  <c r="W208" i="11"/>
  <c r="W209" i="11"/>
  <c r="W210" i="11"/>
  <c r="W211" i="11"/>
  <c r="W212" i="11"/>
  <c r="W213" i="11"/>
  <c r="W214" i="11"/>
  <c r="W215" i="11"/>
  <c r="W216" i="11"/>
  <c r="W217" i="11"/>
  <c r="W218" i="11"/>
  <c r="W219" i="11"/>
  <c r="W220" i="11"/>
  <c r="W221" i="11"/>
  <c r="W222" i="11"/>
  <c r="W223" i="11"/>
  <c r="W224" i="11"/>
  <c r="W225" i="11"/>
  <c r="W226" i="11"/>
  <c r="W227" i="11"/>
  <c r="W228" i="11"/>
  <c r="W229" i="11"/>
  <c r="W230" i="11"/>
  <c r="W231" i="11"/>
  <c r="W232" i="11"/>
  <c r="W233" i="11"/>
  <c r="W234" i="11"/>
  <c r="W235" i="11"/>
  <c r="W236" i="11"/>
  <c r="W237" i="11"/>
  <c r="W238" i="11"/>
  <c r="W239" i="11"/>
  <c r="W240" i="11"/>
  <c r="W241" i="11"/>
  <c r="W242" i="11"/>
  <c r="W243" i="11"/>
  <c r="W244" i="11"/>
  <c r="W245" i="11"/>
  <c r="W246" i="11"/>
  <c r="W247" i="11"/>
  <c r="W248" i="11"/>
  <c r="W249" i="11"/>
  <c r="W250" i="11"/>
  <c r="W251" i="11"/>
  <c r="W252" i="11"/>
  <c r="W253" i="11"/>
  <c r="W254" i="11"/>
  <c r="W255" i="11"/>
  <c r="W256" i="11"/>
  <c r="W257" i="11"/>
  <c r="W258" i="11"/>
  <c r="W259" i="11"/>
  <c r="W260" i="11"/>
  <c r="W261" i="11"/>
  <c r="W262" i="11"/>
  <c r="W263" i="11"/>
  <c r="W264" i="11"/>
  <c r="W265" i="11"/>
  <c r="W266" i="11"/>
  <c r="W267" i="11"/>
  <c r="W268" i="11"/>
  <c r="W269" i="11"/>
  <c r="W270" i="11"/>
  <c r="W271" i="11"/>
  <c r="W272" i="11"/>
  <c r="W273" i="11"/>
  <c r="W274" i="11"/>
  <c r="W275" i="11"/>
  <c r="W276" i="11"/>
  <c r="W277" i="11"/>
  <c r="W278" i="11"/>
  <c r="W279" i="11"/>
  <c r="W280" i="11"/>
  <c r="W281" i="11"/>
  <c r="W282" i="11"/>
  <c r="W283" i="11"/>
  <c r="W284" i="11"/>
  <c r="W285" i="11"/>
  <c r="W286" i="11"/>
  <c r="W287" i="11"/>
  <c r="W288" i="11"/>
  <c r="W289" i="11"/>
  <c r="W290" i="11"/>
  <c r="W291" i="11"/>
  <c r="W292" i="11"/>
  <c r="W293" i="11"/>
  <c r="W294" i="11"/>
  <c r="W295" i="11"/>
  <c r="W296" i="11"/>
  <c r="W297" i="11"/>
  <c r="W298" i="11"/>
  <c r="W299" i="11"/>
  <c r="W300" i="11"/>
  <c r="W301" i="11"/>
  <c r="W302" i="11"/>
  <c r="W303" i="11"/>
  <c r="W304" i="11"/>
  <c r="W305" i="11"/>
  <c r="W306" i="11"/>
  <c r="W307" i="11"/>
  <c r="W308" i="11"/>
  <c r="W309" i="11"/>
  <c r="W310" i="11"/>
  <c r="W311" i="11"/>
  <c r="W312" i="11"/>
  <c r="W313" i="11"/>
  <c r="W314" i="11"/>
  <c r="W315" i="11"/>
  <c r="W316" i="11"/>
  <c r="W317" i="11"/>
  <c r="W318" i="11"/>
  <c r="W319" i="11"/>
  <c r="W320" i="11"/>
  <c r="W321" i="11"/>
  <c r="W322" i="11"/>
  <c r="W323" i="11"/>
  <c r="W324" i="11"/>
  <c r="W325" i="11"/>
  <c r="W326" i="11"/>
  <c r="W327" i="11"/>
  <c r="W328" i="11"/>
  <c r="W329" i="11"/>
  <c r="W330" i="11"/>
  <c r="W331" i="11"/>
  <c r="W332" i="11"/>
  <c r="W333" i="11"/>
  <c r="W334" i="11"/>
  <c r="W335" i="11"/>
  <c r="W336" i="11"/>
  <c r="W337" i="11"/>
  <c r="W338" i="11"/>
  <c r="W339" i="11"/>
  <c r="W340" i="11"/>
  <c r="W341" i="11"/>
  <c r="W342" i="11"/>
  <c r="W343" i="11"/>
  <c r="W344" i="11"/>
  <c r="W345" i="11"/>
  <c r="W346" i="11"/>
  <c r="W347" i="11"/>
  <c r="W348" i="11"/>
  <c r="W349" i="11"/>
  <c r="W350" i="11"/>
  <c r="W351" i="11"/>
  <c r="W352" i="11"/>
  <c r="W353" i="11"/>
  <c r="W354" i="11"/>
  <c r="W355" i="11"/>
  <c r="W356" i="11"/>
  <c r="W357" i="11"/>
  <c r="W358" i="11"/>
  <c r="W359" i="11"/>
  <c r="W360" i="11"/>
  <c r="W361" i="11"/>
  <c r="W362" i="11"/>
  <c r="W363" i="11"/>
  <c r="W364" i="11"/>
  <c r="W365" i="11"/>
  <c r="W366" i="11"/>
  <c r="W367" i="11"/>
  <c r="W368" i="11"/>
  <c r="W369" i="11"/>
  <c r="W370" i="11"/>
  <c r="W371" i="11"/>
  <c r="W372" i="11"/>
  <c r="W373" i="11"/>
  <c r="W374" i="11"/>
  <c r="W375" i="11"/>
  <c r="W376" i="11"/>
  <c r="W377" i="11"/>
  <c r="W378" i="11"/>
  <c r="W379" i="11"/>
  <c r="W380" i="11"/>
  <c r="W381" i="11"/>
  <c r="W382" i="11"/>
  <c r="W383" i="11"/>
  <c r="W384" i="11"/>
  <c r="W385" i="11"/>
  <c r="W386" i="11"/>
  <c r="W387" i="11"/>
  <c r="W388" i="11"/>
  <c r="W389" i="11"/>
  <c r="W390" i="11"/>
  <c r="W391" i="11"/>
  <c r="W392" i="11"/>
  <c r="W393" i="11"/>
  <c r="W394" i="11"/>
  <c r="W395" i="11"/>
  <c r="W396" i="11"/>
  <c r="W397" i="11"/>
  <c r="W398" i="11"/>
  <c r="W399" i="11"/>
  <c r="W400" i="11"/>
  <c r="W401" i="11"/>
  <c r="W402" i="11"/>
  <c r="W403" i="11"/>
  <c r="W404" i="11"/>
  <c r="W405" i="11"/>
  <c r="W406" i="11"/>
  <c r="W407" i="11"/>
  <c r="W408" i="11"/>
  <c r="W409" i="11"/>
  <c r="W410" i="11"/>
  <c r="W411" i="11"/>
  <c r="W412" i="11"/>
  <c r="W413" i="11"/>
  <c r="W414" i="11"/>
  <c r="W415" i="11"/>
  <c r="W416" i="11"/>
  <c r="W417" i="11"/>
  <c r="W418" i="11"/>
  <c r="W419" i="11"/>
  <c r="W420" i="11"/>
  <c r="W421" i="11"/>
  <c r="W422" i="11"/>
  <c r="W423" i="11"/>
  <c r="W424" i="11"/>
  <c r="W425" i="11"/>
  <c r="W426" i="11"/>
  <c r="W427" i="11"/>
  <c r="W428" i="11"/>
  <c r="W429" i="11"/>
  <c r="W430" i="11"/>
  <c r="W431" i="11"/>
  <c r="W432" i="11"/>
  <c r="W433" i="11"/>
  <c r="W434" i="11"/>
  <c r="W435" i="11"/>
  <c r="W436" i="11"/>
  <c r="W437" i="11"/>
  <c r="W438" i="11"/>
  <c r="W439" i="11"/>
  <c r="W440" i="11"/>
  <c r="W441" i="11"/>
  <c r="W442" i="11"/>
  <c r="W443" i="11"/>
  <c r="W444" i="11"/>
  <c r="W445" i="11"/>
  <c r="W446" i="11"/>
  <c r="W447" i="11"/>
  <c r="W448" i="11"/>
  <c r="W449" i="11"/>
  <c r="W450" i="11"/>
  <c r="W451" i="11"/>
  <c r="W452" i="11"/>
  <c r="W453" i="11"/>
  <c r="W454" i="11"/>
  <c r="W455" i="11"/>
  <c r="W456" i="11"/>
  <c r="W457" i="11"/>
  <c r="W458" i="11"/>
  <c r="W459" i="11"/>
  <c r="W460" i="11"/>
  <c r="W461" i="11"/>
  <c r="W462" i="11"/>
  <c r="W463" i="11"/>
  <c r="W464" i="11"/>
  <c r="W465" i="11"/>
  <c r="W466" i="11"/>
  <c r="W467" i="11"/>
  <c r="W468" i="11"/>
  <c r="W469" i="11"/>
  <c r="W470" i="11"/>
  <c r="W471" i="11"/>
  <c r="W472" i="11"/>
  <c r="W473" i="11"/>
  <c r="W474" i="11"/>
  <c r="W475" i="11"/>
  <c r="W476" i="11"/>
  <c r="W477" i="11"/>
  <c r="W478" i="11"/>
  <c r="W479" i="11"/>
  <c r="W480" i="11"/>
  <c r="W481" i="11"/>
  <c r="W482" i="11"/>
  <c r="W483" i="11"/>
  <c r="W484" i="11"/>
  <c r="W485" i="11"/>
  <c r="W486" i="11"/>
  <c r="W487" i="11"/>
  <c r="W488" i="11"/>
  <c r="W489" i="11"/>
  <c r="W490" i="11"/>
  <c r="W491" i="11"/>
  <c r="W492" i="11"/>
  <c r="W493" i="11"/>
  <c r="W494" i="11"/>
  <c r="W495" i="11"/>
  <c r="W496" i="11"/>
  <c r="W497" i="11"/>
  <c r="W498" i="11"/>
  <c r="W499" i="11"/>
  <c r="W500" i="11"/>
  <c r="W501" i="11"/>
  <c r="W502" i="11"/>
  <c r="W503" i="11"/>
  <c r="W504" i="11"/>
  <c r="W505" i="11"/>
  <c r="W506" i="11"/>
  <c r="W507" i="11"/>
  <c r="W508" i="11"/>
  <c r="W509" i="11"/>
  <c r="W510" i="11"/>
  <c r="W511" i="11"/>
  <c r="W512" i="11"/>
  <c r="W513" i="11"/>
  <c r="W514" i="11"/>
  <c r="W515" i="11"/>
  <c r="W516" i="11"/>
  <c r="W517" i="11"/>
  <c r="W518" i="11"/>
  <c r="W519" i="11"/>
  <c r="W520" i="11"/>
  <c r="W521" i="11"/>
  <c r="W522" i="11"/>
  <c r="W523" i="11"/>
  <c r="W524" i="11"/>
  <c r="W525" i="11"/>
  <c r="W526" i="11"/>
  <c r="W527" i="11"/>
  <c r="W528" i="11"/>
  <c r="W529" i="11"/>
  <c r="W530" i="11"/>
  <c r="W531" i="11"/>
  <c r="W532" i="11"/>
  <c r="W533" i="11"/>
  <c r="W534" i="11"/>
  <c r="W535" i="11"/>
  <c r="W536" i="11"/>
  <c r="W537" i="11"/>
  <c r="W538" i="11"/>
  <c r="W539" i="11"/>
  <c r="W540" i="11"/>
  <c r="W541" i="11"/>
  <c r="W542" i="11"/>
  <c r="W543" i="11"/>
  <c r="W544" i="11"/>
  <c r="W545" i="11"/>
  <c r="W546" i="11"/>
  <c r="W547" i="11"/>
  <c r="W548" i="11"/>
  <c r="W549" i="11"/>
  <c r="W550" i="11"/>
  <c r="W551" i="11"/>
  <c r="W552" i="11"/>
  <c r="W553" i="11"/>
  <c r="W554" i="11"/>
  <c r="W555" i="11"/>
  <c r="W556" i="11"/>
  <c r="W557" i="11"/>
  <c r="W558" i="11"/>
  <c r="W559" i="11"/>
  <c r="W560" i="11"/>
  <c r="W561" i="11"/>
  <c r="W562" i="11"/>
  <c r="W563" i="11"/>
  <c r="W564" i="11"/>
  <c r="W565" i="11"/>
  <c r="W566" i="11"/>
  <c r="W567" i="11"/>
  <c r="W568" i="11"/>
  <c r="W569" i="11"/>
  <c r="W570" i="11"/>
  <c r="W571" i="11"/>
  <c r="W572" i="11"/>
  <c r="W573" i="11"/>
  <c r="W574" i="11"/>
  <c r="W575" i="11"/>
  <c r="W576" i="11"/>
  <c r="W577" i="11"/>
  <c r="W578" i="11"/>
  <c r="W579" i="11"/>
  <c r="W580" i="11"/>
  <c r="W581" i="11"/>
  <c r="W582" i="11"/>
  <c r="W583" i="11"/>
  <c r="W584" i="11"/>
  <c r="W585" i="11"/>
  <c r="W586" i="11"/>
  <c r="W587" i="11"/>
  <c r="W588" i="11"/>
  <c r="W589" i="11"/>
  <c r="W590" i="11"/>
  <c r="W591" i="11"/>
  <c r="W592" i="11"/>
  <c r="W593" i="11"/>
  <c r="W594" i="11"/>
  <c r="W595" i="11"/>
  <c r="W596" i="11"/>
  <c r="W597" i="11"/>
  <c r="W598" i="11"/>
  <c r="W599" i="11"/>
  <c r="W600" i="11"/>
  <c r="W601" i="11"/>
  <c r="W602" i="11"/>
  <c r="W603" i="11"/>
  <c r="W604" i="11"/>
  <c r="W605" i="11"/>
  <c r="W606" i="11"/>
  <c r="W607" i="11"/>
  <c r="W608" i="11"/>
  <c r="W609" i="11"/>
  <c r="W610" i="11"/>
  <c r="W611" i="11"/>
  <c r="W612" i="11"/>
  <c r="W613" i="11"/>
  <c r="W614" i="11"/>
  <c r="W615" i="11"/>
  <c r="W616" i="11"/>
  <c r="W617" i="11"/>
  <c r="W618" i="11"/>
  <c r="W619" i="11"/>
  <c r="W620" i="11"/>
  <c r="W621" i="11"/>
  <c r="W622" i="11"/>
  <c r="W623" i="11"/>
  <c r="W624" i="11"/>
  <c r="W625" i="11"/>
  <c r="W626" i="11"/>
  <c r="W627" i="11"/>
  <c r="W628" i="11"/>
  <c r="W629" i="11"/>
  <c r="W630" i="11"/>
  <c r="W631" i="11"/>
  <c r="W632" i="11"/>
  <c r="W633" i="11"/>
  <c r="W634" i="11"/>
  <c r="W635" i="11"/>
  <c r="W636" i="11"/>
  <c r="W637" i="11"/>
  <c r="W638" i="11"/>
  <c r="W639" i="11"/>
  <c r="W640" i="11"/>
  <c r="W641" i="11"/>
  <c r="W642" i="11"/>
  <c r="W643" i="11"/>
  <c r="W644" i="11"/>
  <c r="W645" i="11"/>
  <c r="W646" i="11"/>
  <c r="W647" i="11"/>
  <c r="W648" i="11"/>
  <c r="W649" i="11"/>
  <c r="W650" i="11"/>
  <c r="W651" i="11"/>
  <c r="W652" i="11"/>
  <c r="W653" i="11"/>
  <c r="W654" i="11"/>
  <c r="W655" i="11"/>
  <c r="W656" i="11"/>
  <c r="W657" i="11"/>
  <c r="W658" i="11"/>
  <c r="W659" i="11"/>
  <c r="W660" i="11"/>
  <c r="W661" i="11"/>
  <c r="W662" i="11"/>
  <c r="W663" i="11"/>
  <c r="W664" i="11"/>
  <c r="W665" i="11"/>
  <c r="W666" i="11"/>
  <c r="W667" i="11"/>
  <c r="W668" i="11"/>
  <c r="W669" i="11"/>
  <c r="W670" i="11"/>
  <c r="W671" i="11"/>
  <c r="W672" i="11"/>
  <c r="W673" i="11"/>
  <c r="W674" i="11"/>
  <c r="W675" i="11"/>
  <c r="W676" i="11"/>
  <c r="W677" i="11"/>
  <c r="W678" i="11"/>
  <c r="W679" i="11"/>
  <c r="W680" i="11"/>
  <c r="W681" i="11"/>
  <c r="W682" i="11"/>
  <c r="W683" i="11"/>
  <c r="W684" i="11"/>
  <c r="W685" i="11"/>
  <c r="W686" i="11"/>
  <c r="W687" i="11"/>
  <c r="W688" i="11"/>
  <c r="W689" i="11"/>
  <c r="W690" i="11"/>
  <c r="W691" i="11"/>
  <c r="W692" i="11"/>
  <c r="W693" i="11"/>
  <c r="W694" i="11"/>
  <c r="W695" i="11"/>
  <c r="W696" i="11"/>
  <c r="W697" i="11"/>
  <c r="W698" i="11"/>
  <c r="W699" i="11"/>
  <c r="W700" i="11"/>
  <c r="W701" i="11"/>
  <c r="W702" i="11"/>
  <c r="W703" i="11"/>
  <c r="W704" i="11"/>
  <c r="W705" i="11"/>
  <c r="W706" i="11"/>
  <c r="W707" i="11"/>
  <c r="W708" i="11"/>
  <c r="W709" i="11"/>
  <c r="W710" i="11"/>
  <c r="W711" i="11"/>
  <c r="W712" i="11"/>
  <c r="W713" i="11"/>
  <c r="W714" i="11"/>
  <c r="W715" i="11"/>
  <c r="W716" i="11"/>
  <c r="W717" i="11"/>
  <c r="W718" i="11"/>
  <c r="W719" i="11"/>
  <c r="W720" i="11"/>
  <c r="W721" i="11"/>
  <c r="W722" i="11"/>
  <c r="W723" i="11"/>
  <c r="W724" i="11"/>
  <c r="W725" i="11"/>
  <c r="W726" i="11"/>
  <c r="W727" i="11"/>
  <c r="W728" i="11"/>
  <c r="W729" i="11"/>
  <c r="W730" i="11"/>
  <c r="W731" i="11"/>
  <c r="W732" i="11"/>
  <c r="W733" i="11"/>
  <c r="W734" i="11"/>
  <c r="W735" i="11"/>
  <c r="W736" i="11"/>
  <c r="W737" i="11"/>
  <c r="W738" i="11"/>
  <c r="W739" i="11"/>
  <c r="W740" i="11"/>
  <c r="W741" i="11"/>
  <c r="W742" i="11"/>
  <c r="W743" i="11"/>
  <c r="W744" i="11"/>
  <c r="W745" i="11"/>
  <c r="W746" i="11"/>
  <c r="W747" i="11"/>
  <c r="W748" i="11"/>
  <c r="W749" i="11"/>
  <c r="W750" i="11"/>
  <c r="W751" i="11"/>
  <c r="W752" i="11"/>
  <c r="W753" i="11"/>
  <c r="W754" i="11"/>
  <c r="W755" i="11"/>
  <c r="W756" i="11"/>
  <c r="W757" i="11"/>
  <c r="W758" i="11"/>
  <c r="W759" i="11"/>
  <c r="W760" i="11"/>
  <c r="W761" i="11"/>
  <c r="W762" i="11"/>
  <c r="W763" i="11"/>
  <c r="W764" i="11"/>
  <c r="W765" i="11"/>
  <c r="W766" i="11"/>
  <c r="W767" i="11"/>
  <c r="W768" i="11"/>
  <c r="W769" i="11"/>
  <c r="W770" i="11"/>
  <c r="W771" i="11"/>
  <c r="W772" i="11"/>
  <c r="W773" i="11"/>
  <c r="W774" i="11"/>
  <c r="W775" i="11"/>
  <c r="W776" i="11"/>
  <c r="W777" i="11"/>
  <c r="W778" i="11"/>
  <c r="W779" i="11"/>
  <c r="W780" i="11"/>
  <c r="W781" i="11"/>
  <c r="W782" i="11"/>
  <c r="W783" i="11"/>
  <c r="W784" i="11"/>
  <c r="W785" i="11"/>
  <c r="W786" i="11"/>
  <c r="W787" i="11"/>
  <c r="W788" i="11"/>
  <c r="W789" i="11"/>
  <c r="W790" i="11"/>
  <c r="W791" i="11"/>
  <c r="W792" i="11"/>
  <c r="W793" i="11"/>
  <c r="W794" i="11"/>
  <c r="W795" i="11"/>
  <c r="W796" i="11"/>
  <c r="W797" i="11"/>
  <c r="W798" i="11"/>
  <c r="W799" i="11"/>
  <c r="W800" i="11"/>
  <c r="W801" i="11"/>
  <c r="W802" i="11"/>
  <c r="W803" i="11"/>
  <c r="W804" i="11"/>
  <c r="W805" i="11"/>
  <c r="W806" i="11"/>
  <c r="W807" i="11"/>
  <c r="W808" i="11"/>
  <c r="W809" i="11"/>
  <c r="W810" i="11"/>
  <c r="W811" i="11"/>
  <c r="W812" i="11"/>
  <c r="W813" i="11"/>
  <c r="W814" i="11"/>
  <c r="W815" i="11"/>
  <c r="W816" i="11"/>
  <c r="W817" i="11"/>
  <c r="W818" i="11"/>
  <c r="W819" i="11"/>
  <c r="W820" i="11"/>
  <c r="W821" i="11"/>
  <c r="W822" i="11"/>
  <c r="W823" i="11"/>
  <c r="W824" i="11"/>
  <c r="W825" i="11"/>
  <c r="W826" i="11"/>
  <c r="W827" i="11"/>
  <c r="W828" i="11"/>
  <c r="W829" i="11"/>
  <c r="W830" i="11"/>
  <c r="W831" i="11"/>
  <c r="W832" i="11"/>
  <c r="W833" i="11"/>
  <c r="W834" i="11"/>
  <c r="W835" i="11"/>
  <c r="W836" i="11"/>
  <c r="W837" i="11"/>
  <c r="W838" i="11"/>
  <c r="W839" i="11"/>
  <c r="W840" i="11"/>
  <c r="W841" i="11"/>
  <c r="W842" i="11"/>
  <c r="W843" i="11"/>
  <c r="W844" i="11"/>
  <c r="W845" i="11"/>
  <c r="W846" i="11"/>
  <c r="W847" i="11"/>
  <c r="W848" i="11"/>
  <c r="W849" i="11"/>
  <c r="W850" i="11"/>
  <c r="W851" i="11"/>
  <c r="W852" i="11"/>
  <c r="W853" i="11"/>
  <c r="W854" i="11"/>
  <c r="W855" i="11"/>
  <c r="W856" i="11"/>
  <c r="W857" i="11"/>
  <c r="W858" i="11"/>
  <c r="W859" i="11"/>
  <c r="W860" i="11"/>
  <c r="W861" i="11"/>
  <c r="W862" i="11"/>
  <c r="W863" i="11"/>
  <c r="W864" i="11"/>
  <c r="W865" i="11"/>
  <c r="W866" i="11"/>
  <c r="W867" i="11"/>
  <c r="W868" i="11"/>
  <c r="W869" i="11"/>
  <c r="W870" i="11"/>
  <c r="W871" i="11"/>
  <c r="W872" i="11"/>
  <c r="W873" i="11"/>
  <c r="W874" i="11"/>
  <c r="W875" i="11"/>
  <c r="W876" i="11"/>
  <c r="W877" i="11"/>
  <c r="W878" i="11"/>
  <c r="W879" i="11"/>
  <c r="W880" i="11"/>
  <c r="W881" i="11"/>
  <c r="W882" i="11"/>
  <c r="W883" i="11"/>
  <c r="W884" i="11"/>
  <c r="W885" i="11"/>
  <c r="W886" i="11"/>
  <c r="W887" i="11"/>
  <c r="W888" i="11"/>
  <c r="W889" i="11"/>
  <c r="W890" i="11"/>
  <c r="W891" i="11"/>
  <c r="W892" i="11"/>
  <c r="W893" i="11"/>
  <c r="W894" i="11"/>
  <c r="W895" i="11"/>
  <c r="W896" i="11"/>
  <c r="W897" i="11"/>
  <c r="W898" i="11"/>
  <c r="W899" i="11"/>
  <c r="W900" i="11"/>
  <c r="W901" i="11"/>
  <c r="W902" i="11"/>
  <c r="W903" i="11"/>
  <c r="W904" i="11"/>
  <c r="W905" i="11"/>
  <c r="W906" i="11"/>
  <c r="W907" i="11"/>
  <c r="W908" i="11"/>
  <c r="W909" i="11"/>
  <c r="W910" i="11"/>
  <c r="W911" i="11"/>
  <c r="W912" i="11"/>
  <c r="W913" i="11"/>
  <c r="W914" i="11"/>
  <c r="W915" i="11"/>
  <c r="W916" i="11"/>
  <c r="W917" i="11"/>
  <c r="W918" i="11"/>
  <c r="W919" i="11"/>
  <c r="W920" i="11"/>
  <c r="W921" i="11"/>
  <c r="W922" i="11"/>
  <c r="W923" i="11"/>
  <c r="W924" i="11"/>
  <c r="W925" i="11"/>
  <c r="W926" i="11"/>
  <c r="W927" i="11"/>
  <c r="W928" i="11"/>
  <c r="W929" i="11"/>
  <c r="W930" i="11"/>
  <c r="W931" i="11"/>
  <c r="W932" i="11"/>
  <c r="W933" i="11"/>
  <c r="W934" i="11"/>
  <c r="W935" i="11"/>
  <c r="W936" i="11"/>
  <c r="W937" i="11"/>
  <c r="W938" i="11"/>
  <c r="W939" i="11"/>
  <c r="W940" i="11"/>
  <c r="W941" i="11"/>
  <c r="W942" i="11"/>
  <c r="W943" i="11"/>
  <c r="W944" i="11"/>
  <c r="W945" i="11"/>
  <c r="W946" i="11"/>
  <c r="W947" i="11"/>
  <c r="W948" i="11"/>
  <c r="W949" i="11"/>
  <c r="W950" i="11"/>
  <c r="W951" i="11"/>
  <c r="W952" i="11"/>
  <c r="W953" i="11"/>
  <c r="W954" i="11"/>
  <c r="W955" i="11"/>
  <c r="W956" i="11"/>
  <c r="W957" i="11"/>
  <c r="W958" i="11"/>
  <c r="W959" i="11"/>
  <c r="W960" i="11"/>
  <c r="W961" i="11"/>
  <c r="W962" i="11"/>
  <c r="W963" i="11"/>
  <c r="W964" i="11"/>
  <c r="W965" i="11"/>
  <c r="W966" i="11"/>
  <c r="W967" i="11"/>
  <c r="W968" i="11"/>
  <c r="W969" i="11"/>
  <c r="W970" i="11"/>
  <c r="W971" i="11"/>
  <c r="W972" i="11"/>
  <c r="W973" i="11"/>
  <c r="W974" i="11"/>
  <c r="W975" i="11"/>
  <c r="W976" i="11"/>
  <c r="W977" i="11"/>
  <c r="W978" i="11"/>
  <c r="W979" i="11"/>
  <c r="W980" i="11"/>
  <c r="W981" i="11"/>
  <c r="W982" i="11"/>
  <c r="W983" i="11"/>
  <c r="W984" i="11"/>
  <c r="W985" i="11"/>
  <c r="W986" i="11"/>
  <c r="W987" i="11"/>
  <c r="W988" i="11"/>
  <c r="W989" i="11"/>
  <c r="W990" i="11"/>
  <c r="W991" i="11"/>
  <c r="W992" i="11"/>
  <c r="W993" i="11"/>
  <c r="W994" i="11"/>
  <c r="W995" i="11"/>
  <c r="W996" i="11"/>
  <c r="W997" i="11"/>
  <c r="W998" i="11"/>
  <c r="W999" i="11"/>
  <c r="W1000" i="11"/>
  <c r="W1001" i="11"/>
  <c r="W1002" i="11"/>
  <c r="W1003" i="11"/>
  <c r="W1004" i="11"/>
  <c r="W1005" i="11"/>
  <c r="W1006" i="11"/>
  <c r="W1007" i="11"/>
  <c r="W1008" i="11"/>
  <c r="W1009" i="11"/>
  <c r="W1010" i="11"/>
  <c r="W1011" i="11"/>
  <c r="W1012" i="11"/>
  <c r="W1013" i="11"/>
  <c r="W1014" i="11"/>
  <c r="W1015" i="11"/>
  <c r="W1016" i="11"/>
  <c r="W1017" i="11"/>
  <c r="W1018" i="11"/>
  <c r="W1019" i="11"/>
  <c r="W1020" i="11"/>
  <c r="W1021" i="11"/>
  <c r="W1022" i="11"/>
  <c r="W1023" i="11"/>
  <c r="W1024" i="11"/>
  <c r="W1025" i="11"/>
  <c r="W1026" i="11"/>
  <c r="W1027" i="11"/>
  <c r="W1028" i="11"/>
  <c r="W1029" i="11"/>
  <c r="W1030" i="11"/>
  <c r="W1031" i="11"/>
  <c r="W1032" i="11"/>
  <c r="W1033" i="11"/>
  <c r="W1034" i="11"/>
  <c r="W1035" i="11"/>
  <c r="W1036" i="11"/>
  <c r="W1037" i="11"/>
  <c r="W1038" i="11"/>
  <c r="W1039" i="11"/>
  <c r="W1040" i="11"/>
  <c r="W1041" i="11"/>
  <c r="W1042" i="11"/>
  <c r="W1043" i="11"/>
  <c r="W1044" i="11"/>
  <c r="W1045" i="11"/>
  <c r="W1046" i="11"/>
  <c r="W1047" i="11"/>
  <c r="W1048" i="11"/>
  <c r="W1049" i="11"/>
  <c r="W1050" i="11"/>
  <c r="W1051" i="11"/>
  <c r="W1052" i="11"/>
  <c r="W1053" i="11"/>
  <c r="W1054" i="11"/>
  <c r="W1055" i="11"/>
  <c r="W1056" i="11"/>
  <c r="W1057" i="11"/>
  <c r="W1058" i="11"/>
  <c r="W1059" i="11"/>
  <c r="W1060" i="11"/>
  <c r="W1061" i="11"/>
  <c r="W1062" i="11"/>
  <c r="W1063" i="11"/>
  <c r="W1064" i="11"/>
  <c r="W1065" i="11"/>
  <c r="W1066" i="11"/>
  <c r="W1067" i="11"/>
  <c r="W1068" i="11"/>
  <c r="W1069" i="11"/>
  <c r="W1070" i="11"/>
  <c r="W1071" i="11"/>
  <c r="W1072" i="11"/>
  <c r="W1073" i="11"/>
  <c r="W1074" i="11"/>
  <c r="W1075" i="11"/>
  <c r="W1076" i="11"/>
  <c r="W1077" i="11"/>
  <c r="W1078" i="11"/>
  <c r="W1079" i="11"/>
  <c r="W1080" i="11"/>
  <c r="W1081" i="11"/>
  <c r="W1082" i="11"/>
  <c r="W1083" i="11"/>
  <c r="W1084" i="11"/>
  <c r="W1085" i="11"/>
  <c r="W1086" i="11"/>
  <c r="W1087" i="11"/>
  <c r="W1088" i="11"/>
  <c r="W1089" i="11"/>
  <c r="W1090" i="11"/>
  <c r="W1091" i="11"/>
  <c r="W1092" i="11"/>
  <c r="W1093" i="11"/>
  <c r="W1094" i="11"/>
  <c r="W1095" i="11"/>
  <c r="W1096" i="11"/>
  <c r="W1097" i="11"/>
  <c r="W1098" i="11"/>
  <c r="W1099" i="11"/>
  <c r="W1100" i="11"/>
  <c r="W1101" i="11"/>
  <c r="W1102" i="11"/>
  <c r="W1103" i="11"/>
  <c r="W1104" i="11"/>
  <c r="W1105" i="11"/>
  <c r="W1106" i="11"/>
  <c r="W1107" i="11"/>
  <c r="W1108" i="11"/>
  <c r="W1109" i="11"/>
  <c r="W1110" i="11"/>
  <c r="W1111" i="11"/>
  <c r="W1112" i="11"/>
  <c r="W1113" i="11"/>
  <c r="W1114" i="11"/>
  <c r="W1115" i="11"/>
  <c r="W1116" i="11"/>
  <c r="W1117" i="11"/>
  <c r="W1118" i="11"/>
  <c r="W1119" i="11"/>
  <c r="W1120" i="11"/>
  <c r="W1121" i="11"/>
  <c r="W1122" i="11"/>
  <c r="W1123" i="11"/>
  <c r="W1124" i="11"/>
  <c r="W1125" i="11"/>
  <c r="W1126" i="11"/>
  <c r="W1127" i="11"/>
  <c r="W1128" i="11"/>
  <c r="W1129" i="11"/>
  <c r="W1130" i="11"/>
  <c r="W1131" i="11"/>
  <c r="W1132" i="11"/>
  <c r="W1133" i="11"/>
  <c r="W1134" i="11"/>
  <c r="W1135" i="11"/>
  <c r="W1136" i="11"/>
  <c r="W1137" i="11"/>
  <c r="W1138" i="11"/>
  <c r="W1139" i="11"/>
  <c r="W1140" i="11"/>
  <c r="W1141" i="11"/>
  <c r="W1142" i="11"/>
  <c r="W1143" i="11"/>
  <c r="W1144" i="11"/>
  <c r="W1145" i="11"/>
  <c r="W1146" i="11"/>
  <c r="W1147" i="11"/>
  <c r="W1148" i="11"/>
  <c r="W1149" i="11"/>
  <c r="W1150" i="11"/>
  <c r="W1151" i="11"/>
  <c r="W1152" i="11"/>
  <c r="W1153" i="11"/>
  <c r="W1154" i="11"/>
  <c r="W1155" i="11"/>
  <c r="W1156" i="11"/>
  <c r="W1157" i="11"/>
  <c r="W1158" i="11"/>
  <c r="W1159" i="11"/>
  <c r="W1160" i="11"/>
  <c r="W1161" i="11"/>
  <c r="W1162" i="11"/>
  <c r="W1163" i="11"/>
  <c r="W1164" i="11"/>
  <c r="W1165" i="11"/>
  <c r="W1166" i="11"/>
  <c r="W1167" i="11"/>
  <c r="W1168" i="11"/>
  <c r="W1169" i="11"/>
  <c r="W1170" i="11"/>
  <c r="W1171" i="11"/>
  <c r="W1172" i="11"/>
  <c r="W1173" i="11"/>
  <c r="W1174" i="11"/>
  <c r="W1175" i="11"/>
  <c r="W1176" i="11"/>
  <c r="W1177" i="11"/>
  <c r="W1178" i="11"/>
  <c r="W1179" i="11"/>
  <c r="W1180" i="11"/>
  <c r="W1181" i="11"/>
  <c r="W1182" i="11"/>
  <c r="W1183" i="11"/>
  <c r="W1184" i="11"/>
  <c r="W1185" i="11"/>
  <c r="W1186" i="11"/>
  <c r="W1187" i="11"/>
  <c r="W1188" i="11"/>
  <c r="W1189" i="11"/>
  <c r="W1190" i="11"/>
  <c r="W1191" i="11"/>
  <c r="W1192" i="11"/>
  <c r="W1193" i="11"/>
  <c r="W1194" i="11"/>
  <c r="W1195" i="11"/>
  <c r="W1196" i="11"/>
  <c r="W1197" i="11"/>
  <c r="W1198" i="11"/>
  <c r="W1199" i="11"/>
  <c r="W1200" i="11"/>
  <c r="W1201" i="11"/>
  <c r="W1202" i="11"/>
  <c r="W1203" i="11"/>
  <c r="W1204" i="11"/>
  <c r="W1205" i="11"/>
  <c r="W1206" i="11"/>
  <c r="W1207" i="11"/>
  <c r="W1208" i="11"/>
  <c r="W1209" i="11"/>
  <c r="W1210" i="11"/>
  <c r="W1211" i="11"/>
  <c r="W1212" i="11"/>
  <c r="W1213" i="11"/>
  <c r="W1214" i="11"/>
  <c r="W1215" i="11"/>
  <c r="W1216" i="11"/>
  <c r="W1217" i="11"/>
  <c r="W1218" i="11"/>
  <c r="W1219" i="11"/>
  <c r="W1220" i="11"/>
  <c r="W1221" i="11"/>
  <c r="W1222" i="11"/>
  <c r="W1223" i="11"/>
  <c r="W1224" i="11"/>
  <c r="W1225" i="11"/>
  <c r="W1226" i="11"/>
  <c r="W1227" i="11"/>
  <c r="W1228" i="11"/>
  <c r="W1229" i="11"/>
  <c r="W1230" i="11"/>
  <c r="W1231" i="11"/>
  <c r="W1232" i="11"/>
  <c r="W1233" i="11"/>
  <c r="W1234" i="11"/>
  <c r="W1235" i="11"/>
  <c r="W1236" i="11"/>
  <c r="W1237" i="11"/>
  <c r="W1238" i="11"/>
  <c r="W1239" i="11"/>
  <c r="W1240" i="11"/>
  <c r="W1241" i="11"/>
  <c r="W1242" i="11"/>
  <c r="W1243" i="11"/>
  <c r="W1244" i="11"/>
  <c r="W1245" i="11"/>
  <c r="W1246" i="11"/>
  <c r="W1247" i="11"/>
  <c r="W1248" i="11"/>
  <c r="W1249" i="11"/>
  <c r="W1250" i="11"/>
  <c r="W1251" i="11"/>
  <c r="W1252" i="11"/>
  <c r="W1253" i="11"/>
  <c r="W1254" i="11"/>
  <c r="W1255" i="11"/>
  <c r="W1256" i="11"/>
  <c r="W1257" i="11"/>
  <c r="W1258" i="11"/>
  <c r="W1259" i="11"/>
  <c r="W1260" i="11"/>
  <c r="W1261" i="11"/>
  <c r="W1262" i="11"/>
  <c r="W1263" i="11"/>
  <c r="W1264" i="11"/>
  <c r="W1265" i="11"/>
  <c r="W1266" i="11"/>
  <c r="W1267" i="11"/>
  <c r="W1268" i="11"/>
  <c r="W1269" i="11"/>
  <c r="W1270" i="11"/>
  <c r="W1271" i="11"/>
  <c r="W1272" i="11"/>
  <c r="W1273" i="11"/>
  <c r="W1274" i="11"/>
  <c r="W1275" i="11"/>
  <c r="W1276" i="11"/>
  <c r="W1277" i="11"/>
  <c r="W1278" i="11"/>
  <c r="W1279" i="11"/>
  <c r="W1280" i="11"/>
  <c r="W1281" i="11"/>
  <c r="W1282" i="11"/>
  <c r="W1283" i="11"/>
  <c r="W1284" i="11"/>
  <c r="W1285" i="11"/>
  <c r="W1286" i="11"/>
  <c r="W1287" i="11"/>
  <c r="W1288" i="11"/>
  <c r="W1289" i="11"/>
  <c r="W1290" i="11"/>
  <c r="W1291" i="11"/>
  <c r="W1292" i="11"/>
  <c r="W1293" i="11"/>
  <c r="W1294" i="11"/>
  <c r="W1295" i="11"/>
  <c r="W1296" i="11"/>
  <c r="W1297" i="11"/>
  <c r="W1298" i="11"/>
  <c r="W1299" i="11"/>
  <c r="W1300" i="11"/>
  <c r="W1301" i="11"/>
  <c r="W1302" i="11"/>
  <c r="W1303" i="11"/>
  <c r="W1304" i="11"/>
  <c r="W1305" i="11"/>
  <c r="W1306" i="11"/>
  <c r="W1307" i="11"/>
  <c r="W1308" i="11"/>
  <c r="W1309" i="11"/>
  <c r="W1310" i="11"/>
  <c r="W1311" i="11"/>
  <c r="W1312" i="11"/>
  <c r="W1313" i="11"/>
  <c r="W1314" i="11"/>
  <c r="W1315" i="11"/>
  <c r="W1316" i="11"/>
  <c r="W1317" i="11"/>
  <c r="W1318" i="11"/>
  <c r="W1319" i="11"/>
  <c r="W1320" i="11"/>
  <c r="W1321" i="11"/>
  <c r="W1322" i="11"/>
  <c r="W1323" i="11"/>
  <c r="W1324" i="11"/>
  <c r="W1325" i="11"/>
  <c r="W1326" i="11"/>
  <c r="W1327" i="11"/>
  <c r="W1328" i="11"/>
  <c r="W1329" i="11"/>
  <c r="W1330" i="11"/>
  <c r="W1331" i="11"/>
  <c r="W1332" i="11"/>
  <c r="W1333" i="11"/>
  <c r="W1334" i="11"/>
  <c r="W1335" i="11"/>
  <c r="W1336" i="11"/>
  <c r="W1337" i="11"/>
  <c r="W1338" i="11"/>
  <c r="W1339" i="11"/>
  <c r="W1340" i="11"/>
  <c r="W1341" i="11"/>
  <c r="W1342" i="11"/>
  <c r="W1343" i="11"/>
  <c r="W1344" i="11"/>
  <c r="W1345" i="11"/>
  <c r="W1346" i="11"/>
  <c r="W1347" i="11"/>
  <c r="W1348" i="11"/>
  <c r="W1349" i="11"/>
  <c r="W1350" i="11"/>
  <c r="W1351" i="11"/>
  <c r="W1352" i="11"/>
  <c r="W1353" i="11"/>
  <c r="W1354" i="11"/>
  <c r="W1355" i="11"/>
  <c r="W1356" i="11"/>
  <c r="W1357" i="11"/>
  <c r="W1358" i="11"/>
  <c r="W1359" i="11"/>
  <c r="W1360" i="11"/>
  <c r="W1361" i="11"/>
  <c r="W1362" i="11"/>
  <c r="W1363" i="11"/>
  <c r="W1364" i="11"/>
  <c r="W1365" i="11"/>
  <c r="W1366" i="11"/>
  <c r="W1367" i="11"/>
  <c r="W1368" i="11"/>
  <c r="W1369" i="11"/>
  <c r="W1370" i="11"/>
  <c r="W1371" i="11"/>
  <c r="W1372" i="11"/>
  <c r="W1373" i="11"/>
  <c r="W1374" i="11"/>
  <c r="W1375" i="11"/>
  <c r="W1376" i="11"/>
  <c r="W1377" i="11"/>
  <c r="W1378" i="11"/>
  <c r="W1379" i="11"/>
  <c r="W1380" i="11"/>
  <c r="W1381" i="11"/>
  <c r="W1382" i="11"/>
  <c r="W1383" i="11"/>
  <c r="W1384" i="11"/>
  <c r="W1385" i="11"/>
  <c r="W1386" i="11"/>
  <c r="W1387" i="11"/>
  <c r="W1388" i="11"/>
  <c r="W1389" i="11"/>
  <c r="W1390" i="11"/>
  <c r="W1391" i="11"/>
  <c r="W1392" i="11"/>
  <c r="W1393" i="11"/>
  <c r="W1394" i="11"/>
  <c r="W1395" i="11"/>
  <c r="W1396" i="11"/>
  <c r="W1397" i="11"/>
  <c r="W1398" i="11"/>
  <c r="W1399" i="11"/>
  <c r="W1400" i="11"/>
  <c r="W1401" i="11"/>
  <c r="W1402" i="11"/>
  <c r="W1403" i="11"/>
  <c r="W1404" i="11"/>
  <c r="W1405" i="11"/>
  <c r="W1406" i="11"/>
  <c r="W1407" i="11"/>
  <c r="W1408" i="11"/>
  <c r="W1409" i="11"/>
  <c r="W1410" i="11"/>
  <c r="W1411" i="11"/>
  <c r="W1412" i="11"/>
  <c r="W1413" i="11"/>
  <c r="W1414" i="11"/>
  <c r="W1415" i="11"/>
  <c r="W1416" i="11"/>
  <c r="W1417" i="11"/>
  <c r="W1418" i="11"/>
  <c r="W1419" i="11"/>
  <c r="W1420" i="11"/>
  <c r="W1421" i="11"/>
  <c r="W1422" i="11"/>
  <c r="W1423" i="11"/>
  <c r="W1424" i="11"/>
  <c r="W1425" i="11"/>
  <c r="W1426" i="11"/>
  <c r="W1427" i="11"/>
  <c r="W1428" i="11"/>
  <c r="W1429" i="11"/>
  <c r="W1430" i="11"/>
  <c r="W1431" i="11"/>
  <c r="W1432" i="11"/>
  <c r="W1433" i="11"/>
  <c r="W1434" i="11"/>
  <c r="W1435" i="11"/>
  <c r="W1436" i="11"/>
  <c r="W1437" i="11"/>
  <c r="W1438" i="11"/>
  <c r="W1439" i="11"/>
  <c r="W1440" i="11"/>
  <c r="W1441" i="11"/>
  <c r="W1442" i="11"/>
  <c r="W1443" i="11"/>
  <c r="W1444" i="11"/>
  <c r="W1445" i="11"/>
  <c r="W1446" i="11"/>
  <c r="W1447" i="11"/>
  <c r="W1448" i="11"/>
  <c r="W1449" i="11"/>
  <c r="W1450" i="11"/>
  <c r="W1451" i="11"/>
  <c r="W1452" i="11"/>
  <c r="W1453" i="11"/>
  <c r="W1454" i="11"/>
  <c r="W1455" i="11"/>
  <c r="W1456" i="11"/>
  <c r="W1457" i="11"/>
  <c r="W1458" i="11"/>
  <c r="W1459" i="11"/>
  <c r="W1460" i="11"/>
  <c r="W1461" i="11"/>
  <c r="W1462" i="11"/>
  <c r="W1463" i="11"/>
  <c r="W1464" i="11"/>
  <c r="W1465" i="11"/>
  <c r="W1466" i="11"/>
  <c r="W1467" i="11"/>
  <c r="W1468" i="11"/>
  <c r="W1469" i="11"/>
  <c r="W1470" i="11"/>
  <c r="W1471" i="11"/>
  <c r="W1472" i="11"/>
  <c r="W1473" i="11"/>
  <c r="W1474" i="11"/>
  <c r="W1475" i="11"/>
  <c r="W1476" i="11"/>
  <c r="W1477" i="11"/>
  <c r="W1478" i="11"/>
  <c r="W1479" i="11"/>
  <c r="W1480" i="11"/>
  <c r="W1481" i="11"/>
  <c r="W1482" i="11"/>
  <c r="W1483" i="11"/>
  <c r="W1484" i="11"/>
  <c r="W1485" i="11"/>
  <c r="W1486" i="11"/>
  <c r="W1487" i="11"/>
  <c r="W1488" i="11"/>
  <c r="W1489" i="11"/>
  <c r="W1490" i="11"/>
  <c r="W1491" i="11"/>
  <c r="W1492" i="11"/>
  <c r="W1493" i="11"/>
  <c r="W1494" i="11"/>
  <c r="W1495" i="11"/>
  <c r="W1496" i="11"/>
  <c r="W1497" i="11"/>
  <c r="W1498" i="11"/>
  <c r="W1499" i="11"/>
  <c r="W1500" i="11"/>
  <c r="W1501" i="11"/>
  <c r="W1502" i="11"/>
  <c r="W1503" i="11"/>
  <c r="W1504" i="11"/>
  <c r="W1505" i="11"/>
  <c r="W1506" i="11"/>
  <c r="W1507" i="11"/>
  <c r="W1508" i="11"/>
  <c r="W1509" i="11"/>
  <c r="W1510" i="11"/>
  <c r="W1511" i="11"/>
  <c r="W1512" i="11"/>
  <c r="W1513" i="11"/>
  <c r="W1514" i="11"/>
  <c r="W1515" i="11"/>
  <c r="W1516" i="11"/>
  <c r="W1517" i="11"/>
  <c r="W1518" i="11"/>
  <c r="W1519" i="11"/>
  <c r="W1520" i="11"/>
  <c r="W1521" i="11"/>
  <c r="W1522" i="11"/>
  <c r="W1523" i="11"/>
  <c r="W1524" i="11"/>
  <c r="W1525" i="11"/>
  <c r="W1526" i="11"/>
  <c r="W1527" i="11"/>
  <c r="W1528" i="11"/>
  <c r="W1529" i="11"/>
  <c r="W1530" i="11"/>
  <c r="W1531" i="11"/>
  <c r="W1532" i="11"/>
  <c r="W1533" i="11"/>
  <c r="W1534" i="11"/>
  <c r="W1535" i="11"/>
  <c r="W1536" i="11"/>
  <c r="W1537" i="11"/>
  <c r="W1538" i="11"/>
  <c r="W1539" i="11"/>
  <c r="W1540" i="11"/>
  <c r="W1541" i="11"/>
  <c r="W1542" i="11"/>
  <c r="W1543" i="11"/>
  <c r="W1544" i="11"/>
  <c r="W1545" i="11"/>
  <c r="W1546" i="11"/>
  <c r="W1547" i="11"/>
  <c r="W1548" i="11"/>
  <c r="W1549" i="11"/>
  <c r="W1550" i="11"/>
  <c r="W1551" i="11"/>
  <c r="W1552" i="11"/>
  <c r="W1553" i="11"/>
  <c r="W1554" i="11"/>
  <c r="W1555" i="11"/>
  <c r="W1556" i="11"/>
  <c r="W1557" i="11"/>
  <c r="W1558" i="11"/>
  <c r="W1559" i="11"/>
  <c r="W1560" i="11"/>
  <c r="W1561" i="11"/>
  <c r="W1562" i="11"/>
  <c r="W1563" i="11"/>
  <c r="W1564" i="11"/>
  <c r="W1565" i="11"/>
  <c r="W1566" i="11"/>
  <c r="W1567" i="11"/>
  <c r="W1568" i="11"/>
  <c r="W1569" i="11"/>
  <c r="W1570" i="11"/>
  <c r="W1571" i="11"/>
  <c r="W1572" i="11"/>
  <c r="W1573" i="11"/>
  <c r="W1574" i="11"/>
  <c r="W1575" i="11"/>
  <c r="W1576" i="11"/>
  <c r="W1577" i="11"/>
  <c r="W1578" i="11"/>
  <c r="W1579" i="11"/>
  <c r="W1580" i="11"/>
  <c r="W1581" i="11"/>
  <c r="W1582" i="11"/>
  <c r="W1583" i="11"/>
  <c r="W1584" i="11"/>
  <c r="W1585" i="11"/>
  <c r="W1586" i="11"/>
  <c r="W1587" i="11"/>
  <c r="W1588" i="11"/>
  <c r="W1589" i="11"/>
  <c r="W1590" i="11"/>
  <c r="W1591" i="11"/>
  <c r="W1592" i="11"/>
  <c r="W1593" i="11"/>
  <c r="W1594" i="11"/>
  <c r="W1595" i="11"/>
  <c r="W1596" i="11"/>
  <c r="W1597" i="11"/>
  <c r="W1598" i="11"/>
  <c r="W1599" i="11"/>
  <c r="W1600" i="11"/>
  <c r="W1601" i="11"/>
  <c r="W1602" i="11"/>
  <c r="W1603" i="11"/>
  <c r="W1604" i="11"/>
  <c r="W1605" i="11"/>
  <c r="W1606" i="11"/>
  <c r="W1607" i="11"/>
  <c r="W1608" i="11"/>
  <c r="W1609" i="11"/>
  <c r="W1610" i="11"/>
  <c r="W1611" i="11"/>
  <c r="W1612" i="11"/>
  <c r="W1613" i="11"/>
  <c r="W1614" i="11"/>
  <c r="W1615" i="11"/>
  <c r="W1616" i="11"/>
  <c r="W1617" i="11"/>
  <c r="W1618" i="11"/>
  <c r="W1619" i="11"/>
  <c r="W1620" i="11"/>
  <c r="W1621" i="11"/>
  <c r="W1622" i="11"/>
  <c r="W1623" i="11"/>
  <c r="W1624" i="11"/>
  <c r="W1625" i="11"/>
  <c r="W1626" i="11"/>
  <c r="W1627" i="11"/>
  <c r="W1628" i="11"/>
  <c r="W1629" i="11"/>
  <c r="W1630" i="11"/>
  <c r="W1631" i="11"/>
  <c r="W1632" i="11"/>
  <c r="W1633" i="11"/>
  <c r="W1634" i="11"/>
  <c r="W1635" i="11"/>
  <c r="W1636" i="11"/>
  <c r="W1637" i="11"/>
  <c r="W1638" i="11"/>
  <c r="W1639" i="11"/>
  <c r="W1640" i="11"/>
  <c r="W1641" i="11"/>
  <c r="W1642" i="11"/>
  <c r="W1643" i="11"/>
  <c r="W1644" i="11"/>
  <c r="W1645" i="11"/>
  <c r="W1646" i="11"/>
  <c r="W1647" i="11"/>
  <c r="W1648" i="11"/>
  <c r="W1649" i="11"/>
  <c r="W1650" i="11"/>
  <c r="W1651" i="11"/>
  <c r="W1652" i="11"/>
  <c r="W1653" i="11"/>
  <c r="W1654" i="11"/>
  <c r="W1655" i="11"/>
  <c r="W1656" i="11"/>
  <c r="W1657" i="11"/>
  <c r="W1658" i="11"/>
  <c r="W1659" i="11"/>
  <c r="W1660" i="11"/>
  <c r="W1661" i="11"/>
  <c r="W1662" i="11"/>
  <c r="W1663" i="11"/>
  <c r="W1664" i="11"/>
  <c r="W1665" i="11"/>
  <c r="W1666" i="11"/>
  <c r="W1667" i="11"/>
  <c r="W1668" i="11"/>
  <c r="W1669" i="11"/>
  <c r="W1670" i="11"/>
  <c r="W1671" i="11"/>
  <c r="W1672" i="11"/>
  <c r="W1673" i="11"/>
  <c r="W1674" i="11"/>
  <c r="W1675" i="11"/>
  <c r="W1676" i="11"/>
  <c r="W1677" i="11"/>
  <c r="W1678" i="11"/>
  <c r="W1679" i="11"/>
  <c r="W1680" i="11"/>
  <c r="W1681" i="11"/>
  <c r="W1682" i="11"/>
  <c r="W1683" i="11"/>
  <c r="W1684" i="11"/>
  <c r="W1685" i="11"/>
  <c r="W1686" i="11"/>
  <c r="W1687" i="11"/>
  <c r="W1688" i="11"/>
  <c r="W1689" i="11"/>
  <c r="W1690" i="11"/>
  <c r="W1691" i="11"/>
  <c r="W1692" i="11"/>
  <c r="W1693" i="11"/>
  <c r="W1694" i="11"/>
  <c r="W1695" i="11"/>
  <c r="W1696" i="11"/>
  <c r="W1697" i="11"/>
  <c r="W1698" i="11"/>
  <c r="W1699" i="11"/>
  <c r="W1700" i="11"/>
  <c r="W1701" i="11"/>
  <c r="W1702" i="11"/>
  <c r="W1703" i="11"/>
  <c r="W1704" i="11"/>
  <c r="W1705" i="11"/>
  <c r="W1706" i="11"/>
  <c r="W1707" i="11"/>
  <c r="W1708" i="11"/>
  <c r="W1709" i="11"/>
  <c r="W1710" i="11"/>
  <c r="W1711" i="11"/>
  <c r="W1712" i="11"/>
  <c r="W1713" i="11"/>
  <c r="W1714" i="11"/>
  <c r="W1715" i="11"/>
  <c r="W1716" i="11"/>
  <c r="W1717" i="11"/>
  <c r="W1718" i="11"/>
  <c r="W1719" i="11"/>
  <c r="W1720" i="11"/>
  <c r="W1721" i="11"/>
  <c r="W1722" i="11"/>
  <c r="W1723" i="11"/>
  <c r="W1724" i="11"/>
  <c r="W1725" i="11"/>
  <c r="W1726" i="11"/>
  <c r="W1727" i="11"/>
  <c r="W1728" i="11"/>
  <c r="W1729" i="11"/>
  <c r="W1730" i="11"/>
  <c r="W1731" i="11"/>
  <c r="W1732" i="11"/>
  <c r="W1733" i="11"/>
  <c r="W1734" i="11"/>
  <c r="W1735" i="11"/>
  <c r="W1736" i="11"/>
  <c r="W1737" i="11"/>
  <c r="W1738" i="11"/>
  <c r="W1739" i="11"/>
  <c r="W1740" i="11"/>
  <c r="W1741" i="11"/>
  <c r="W1742" i="11"/>
  <c r="W1743" i="11"/>
  <c r="W1744" i="11"/>
  <c r="W1745" i="11"/>
  <c r="W1746" i="11"/>
  <c r="W1747" i="11"/>
  <c r="W1748" i="11"/>
  <c r="W1749" i="11"/>
  <c r="W1750" i="11"/>
  <c r="W1751" i="11"/>
  <c r="W1752" i="11"/>
  <c r="W1753" i="11"/>
  <c r="W1754" i="11"/>
  <c r="W1755" i="11"/>
  <c r="W1756" i="11"/>
  <c r="W1757" i="11"/>
  <c r="W1758" i="11"/>
  <c r="W1759" i="11"/>
  <c r="W1760" i="11"/>
  <c r="W1761" i="11"/>
  <c r="W1762" i="11"/>
  <c r="W1763" i="11"/>
  <c r="W1764" i="11"/>
  <c r="W1765" i="11"/>
  <c r="W1766" i="11"/>
  <c r="W1767" i="11"/>
  <c r="W1768" i="11"/>
  <c r="W1769" i="11"/>
  <c r="W1770" i="11"/>
  <c r="W1771" i="11"/>
  <c r="W1772" i="11"/>
  <c r="W1773" i="11"/>
  <c r="W1774" i="11"/>
  <c r="W1775" i="11"/>
  <c r="W1776" i="11"/>
  <c r="W1777" i="11"/>
  <c r="W1778" i="11"/>
  <c r="W1779" i="11"/>
  <c r="W1780" i="11"/>
  <c r="W1781" i="11"/>
  <c r="W1782" i="11"/>
  <c r="W1783" i="11"/>
  <c r="W1784" i="11"/>
  <c r="W1785" i="11"/>
  <c r="W1786" i="11"/>
  <c r="W1787" i="11"/>
  <c r="W1788" i="11"/>
  <c r="W1789" i="11"/>
  <c r="W1790" i="11"/>
  <c r="W1791" i="11"/>
  <c r="W1792" i="11"/>
  <c r="W1793" i="11"/>
  <c r="W1794" i="11"/>
  <c r="W1795" i="11"/>
  <c r="W1796" i="11"/>
  <c r="W1797" i="11"/>
  <c r="W1798" i="11"/>
  <c r="W1799" i="11"/>
  <c r="W1800" i="11"/>
  <c r="W1801" i="11"/>
  <c r="W1802" i="11"/>
  <c r="W1803" i="11"/>
  <c r="W1804" i="11"/>
  <c r="W1805" i="11"/>
  <c r="W1806" i="11"/>
  <c r="W1807" i="11"/>
  <c r="W1808" i="11"/>
  <c r="W1809" i="11"/>
  <c r="W1810" i="11"/>
  <c r="W1811" i="11"/>
  <c r="W1812" i="11"/>
  <c r="W1813" i="11"/>
  <c r="W1814" i="11"/>
  <c r="W1815" i="11"/>
  <c r="W1816" i="11"/>
  <c r="W1817" i="11"/>
  <c r="W1818" i="11"/>
  <c r="W1819" i="11"/>
  <c r="W1820" i="11"/>
  <c r="W1821" i="11"/>
  <c r="W1822" i="11"/>
  <c r="W1823" i="11"/>
  <c r="W1824" i="11"/>
  <c r="W1825" i="11"/>
  <c r="W1826" i="11"/>
  <c r="W1827" i="11"/>
  <c r="W1828" i="11"/>
  <c r="W1829" i="11"/>
  <c r="W1830" i="11"/>
  <c r="W1831" i="11"/>
  <c r="W1832" i="11"/>
  <c r="W1833" i="11"/>
  <c r="W1834" i="11"/>
  <c r="W1835" i="11"/>
  <c r="W1836" i="11"/>
  <c r="W1837" i="11"/>
  <c r="W1838" i="11"/>
  <c r="W1839" i="11"/>
  <c r="W1840" i="11"/>
  <c r="W1841" i="11"/>
  <c r="W1842" i="11"/>
  <c r="W1843" i="11"/>
  <c r="W1844" i="11"/>
  <c r="W1845" i="11"/>
  <c r="W1846" i="11"/>
  <c r="W1847" i="11"/>
  <c r="W1848" i="11"/>
  <c r="W1849" i="11"/>
  <c r="W1850" i="11"/>
  <c r="W1851" i="11"/>
  <c r="W1852" i="11"/>
  <c r="W1853" i="11"/>
  <c r="W1854" i="11"/>
  <c r="W1855" i="11"/>
  <c r="W1856" i="11"/>
  <c r="W1857" i="11"/>
  <c r="W1858" i="11"/>
  <c r="W1859" i="11"/>
  <c r="W1860" i="11"/>
  <c r="W1861" i="11"/>
  <c r="W1862" i="11"/>
  <c r="W1863" i="11"/>
  <c r="W1864" i="11"/>
  <c r="W1865" i="11"/>
  <c r="W1866" i="11"/>
  <c r="W1867" i="11"/>
  <c r="W1868" i="11"/>
  <c r="W1869" i="11"/>
  <c r="W1870" i="11"/>
  <c r="W1871" i="11"/>
  <c r="W1872" i="11"/>
  <c r="W1873" i="11"/>
  <c r="W1874" i="11"/>
  <c r="W1875" i="11"/>
  <c r="W1876" i="11"/>
  <c r="W1877" i="11"/>
  <c r="W1878" i="11"/>
  <c r="W1879" i="11"/>
  <c r="W1880" i="11"/>
  <c r="W1881" i="11"/>
  <c r="W1882" i="11"/>
  <c r="W1883" i="11"/>
  <c r="W1884" i="11"/>
  <c r="W1885" i="11"/>
  <c r="W1886" i="11"/>
  <c r="W1887" i="11"/>
  <c r="W1888" i="11"/>
  <c r="W1889" i="11"/>
  <c r="W1890" i="11"/>
  <c r="W1891" i="11"/>
  <c r="W1892" i="11"/>
  <c r="W1893" i="11"/>
  <c r="W1894" i="11"/>
  <c r="W1895" i="11"/>
  <c r="W1896" i="11"/>
  <c r="W1897" i="11"/>
  <c r="W1898" i="11"/>
  <c r="W1899" i="11"/>
  <c r="W1900" i="11"/>
  <c r="W1901" i="11"/>
  <c r="W1902" i="11"/>
  <c r="W1903" i="11"/>
  <c r="W1904" i="11"/>
  <c r="W1905" i="11"/>
  <c r="W1906" i="11"/>
  <c r="W1907" i="11"/>
  <c r="W1908" i="11"/>
  <c r="W1909" i="11"/>
  <c r="W1910" i="11"/>
  <c r="W1911" i="11"/>
  <c r="W1912" i="11"/>
  <c r="W1913" i="11"/>
  <c r="W1914" i="11"/>
  <c r="W1915" i="11"/>
  <c r="W1916" i="11"/>
  <c r="W1917" i="11"/>
  <c r="W1918" i="11"/>
  <c r="W1919" i="11"/>
  <c r="W1920" i="11"/>
  <c r="W1921" i="11"/>
  <c r="W1922" i="11"/>
  <c r="W1923" i="11"/>
  <c r="W1924" i="11"/>
  <c r="W1925" i="11"/>
  <c r="W1926" i="11"/>
  <c r="W1927" i="11"/>
  <c r="W1928" i="11"/>
  <c r="W1929" i="11"/>
  <c r="W1930" i="11"/>
  <c r="W1931" i="11"/>
  <c r="W1932" i="11"/>
  <c r="W1933" i="11"/>
  <c r="W1934" i="11"/>
  <c r="W1935" i="11"/>
  <c r="W1936" i="11"/>
  <c r="W1937" i="11"/>
  <c r="W1938" i="11"/>
  <c r="W1939" i="11"/>
  <c r="W1940" i="11"/>
  <c r="W1941" i="11"/>
  <c r="W1942" i="11"/>
  <c r="W1943" i="11"/>
  <c r="W1944" i="11"/>
  <c r="W1945" i="11"/>
  <c r="W1946" i="11"/>
  <c r="W1947" i="11"/>
  <c r="W1948" i="11"/>
  <c r="W1949" i="11"/>
  <c r="W1950" i="11"/>
  <c r="W1951" i="11"/>
  <c r="W1952" i="11"/>
  <c r="W1953" i="11"/>
  <c r="W1954" i="11"/>
  <c r="W1955" i="11"/>
  <c r="W1956" i="11"/>
  <c r="W1957" i="11"/>
  <c r="W1958" i="11"/>
  <c r="W1959" i="11"/>
  <c r="W1960" i="11"/>
  <c r="W1961" i="11"/>
  <c r="W1962" i="11"/>
  <c r="W1963" i="11"/>
  <c r="W1964" i="11"/>
  <c r="W1965" i="11"/>
  <c r="W1966" i="11"/>
  <c r="W1967" i="11"/>
  <c r="W1968" i="11"/>
  <c r="W1969" i="11"/>
  <c r="W1970" i="11"/>
  <c r="W1971" i="11"/>
  <c r="W1972" i="11"/>
  <c r="W1973" i="11"/>
  <c r="W1974" i="11"/>
  <c r="W1975" i="11"/>
  <c r="W1976" i="11"/>
  <c r="W1977" i="11"/>
  <c r="W1978" i="11"/>
  <c r="W1979" i="11"/>
  <c r="W1980" i="11"/>
  <c r="W1981" i="11"/>
  <c r="W1982" i="11"/>
  <c r="W1983" i="11"/>
  <c r="W1984" i="11"/>
  <c r="W1985" i="11"/>
  <c r="W1986" i="11"/>
  <c r="W1987" i="11"/>
  <c r="W1988" i="11"/>
  <c r="W1989" i="11"/>
  <c r="W1990" i="11"/>
  <c r="W1991" i="11"/>
  <c r="W1992" i="11"/>
  <c r="W1993" i="11"/>
  <c r="W1994" i="11"/>
  <c r="W1995" i="11"/>
  <c r="W1996" i="11"/>
  <c r="W1997" i="11"/>
  <c r="W1998" i="11"/>
  <c r="W1999" i="11"/>
  <c r="W2000" i="11"/>
  <c r="W2001" i="11"/>
  <c r="W2002" i="11"/>
  <c r="W2003" i="11"/>
  <c r="W2004" i="11"/>
  <c r="W2005" i="11"/>
  <c r="W2006" i="11"/>
  <c r="W2007" i="11"/>
  <c r="W2008" i="11"/>
  <c r="W2009" i="11"/>
  <c r="W2010" i="11"/>
  <c r="W2011" i="11"/>
  <c r="W2012" i="11"/>
  <c r="W2013" i="11"/>
  <c r="W2014" i="11"/>
  <c r="W2015" i="11"/>
  <c r="W2016" i="11"/>
  <c r="W2017" i="11"/>
  <c r="W2018" i="11"/>
  <c r="W2019" i="11"/>
  <c r="W2020" i="11"/>
  <c r="W2021" i="11"/>
  <c r="W2022" i="11"/>
  <c r="W2023" i="11"/>
  <c r="W2024" i="11"/>
  <c r="W2025" i="11"/>
  <c r="W2026" i="11"/>
  <c r="W2027" i="11"/>
  <c r="W2028" i="11"/>
  <c r="W2029" i="11"/>
  <c r="W2030" i="11"/>
  <c r="W2031" i="11"/>
  <c r="W2032" i="11"/>
  <c r="W2033" i="11"/>
  <c r="W2034" i="11"/>
  <c r="W2035" i="11"/>
  <c r="W2036" i="11"/>
  <c r="W2037" i="11"/>
  <c r="W2038" i="11"/>
  <c r="W2039" i="11"/>
  <c r="W2040" i="11"/>
  <c r="W2041" i="11"/>
  <c r="W2042" i="11"/>
  <c r="W2043" i="11"/>
  <c r="W2044" i="11"/>
  <c r="W2045" i="11"/>
  <c r="W2046" i="11"/>
  <c r="W2047" i="11"/>
  <c r="W2048" i="11"/>
  <c r="W2049" i="11"/>
  <c r="W2050" i="11"/>
  <c r="W2051" i="11"/>
  <c r="W2052" i="11"/>
  <c r="W2053" i="11"/>
  <c r="W2054" i="11"/>
  <c r="W2055" i="11"/>
  <c r="W2056" i="11"/>
  <c r="W2057" i="11"/>
  <c r="W2058" i="11"/>
  <c r="W2059" i="11"/>
  <c r="W2060" i="11"/>
  <c r="W2061" i="11"/>
  <c r="W2062" i="11"/>
  <c r="W2063" i="11"/>
  <c r="W2064" i="11"/>
  <c r="W2065" i="11"/>
  <c r="W2066" i="11"/>
  <c r="W2067" i="11"/>
  <c r="W2068" i="11"/>
  <c r="W2069" i="11"/>
  <c r="W2070" i="11"/>
  <c r="W2071" i="11"/>
  <c r="W2072" i="11"/>
  <c r="W2073" i="11"/>
  <c r="W2074" i="11"/>
  <c r="W2075" i="11"/>
  <c r="W2076" i="11"/>
  <c r="W2077" i="11"/>
  <c r="W2078" i="11"/>
  <c r="W2079" i="11"/>
  <c r="W2080" i="11"/>
  <c r="W2081" i="11"/>
  <c r="W2082" i="11"/>
  <c r="W2083" i="11"/>
  <c r="W2084" i="11"/>
  <c r="W2085" i="11"/>
  <c r="W2086" i="11"/>
  <c r="W2087" i="11"/>
  <c r="W2088" i="11"/>
  <c r="W2089" i="11"/>
  <c r="W2090" i="11"/>
  <c r="W2091" i="11"/>
  <c r="W2092" i="11"/>
  <c r="W2093" i="11"/>
  <c r="W2094" i="11"/>
  <c r="W2095" i="11"/>
  <c r="W2096" i="11"/>
  <c r="W2097" i="11"/>
  <c r="W2098" i="11"/>
  <c r="W2099" i="11"/>
  <c r="W2100" i="11"/>
  <c r="W2101" i="11"/>
  <c r="W2102" i="11"/>
  <c r="W2103" i="11"/>
  <c r="W2104" i="11"/>
  <c r="W2105" i="11"/>
  <c r="W2106" i="11"/>
  <c r="W2107" i="11"/>
  <c r="W2108" i="11"/>
  <c r="W2109" i="11"/>
  <c r="W2110" i="11"/>
  <c r="W2111" i="11"/>
  <c r="W2112" i="11"/>
  <c r="W2113" i="11"/>
  <c r="W2114" i="11"/>
  <c r="W2115" i="11"/>
  <c r="W2116" i="11"/>
  <c r="W2117" i="11"/>
  <c r="W2118" i="11"/>
  <c r="W2119" i="11"/>
  <c r="W2120" i="11"/>
  <c r="W2121" i="11"/>
  <c r="W2122" i="11"/>
  <c r="W2123" i="11"/>
  <c r="W2124" i="11"/>
  <c r="W2125" i="11"/>
  <c r="W2126" i="11"/>
  <c r="W2127" i="11"/>
  <c r="W2128" i="11"/>
  <c r="W2129" i="11"/>
  <c r="W2130" i="11"/>
  <c r="W2131" i="11"/>
  <c r="W2132" i="11"/>
  <c r="W2133" i="11"/>
  <c r="W2134" i="11"/>
  <c r="W2135" i="11"/>
  <c r="W2136" i="11"/>
  <c r="W2137" i="11"/>
  <c r="W2138" i="11"/>
  <c r="W2139" i="11"/>
  <c r="W2140" i="11"/>
  <c r="W2141" i="11"/>
  <c r="W2142" i="11"/>
  <c r="W2143" i="11"/>
  <c r="W2144" i="11"/>
  <c r="W2145" i="11"/>
  <c r="W2146" i="11"/>
  <c r="W2147" i="11"/>
  <c r="W2148" i="11"/>
  <c r="W2149" i="11"/>
  <c r="W2150" i="11"/>
  <c r="W2151" i="11"/>
  <c r="W2152" i="11"/>
  <c r="W2153" i="11"/>
  <c r="W2154" i="11"/>
  <c r="W2155" i="11"/>
  <c r="W2156" i="11"/>
  <c r="W2157" i="11"/>
  <c r="W2158" i="11"/>
  <c r="W2159" i="11"/>
  <c r="W2160" i="11"/>
  <c r="W2161" i="11"/>
  <c r="W2162" i="11"/>
  <c r="W2163" i="11"/>
  <c r="W2164" i="11"/>
  <c r="W2165" i="11"/>
  <c r="W2166" i="11"/>
  <c r="W2167" i="11"/>
  <c r="W2168" i="11"/>
  <c r="W2169" i="11"/>
  <c r="W2170" i="11"/>
  <c r="W2171" i="11"/>
  <c r="W2172" i="11"/>
  <c r="W2173" i="11"/>
  <c r="W2174" i="11"/>
  <c r="W2175" i="11"/>
  <c r="W2176" i="11"/>
  <c r="W2177" i="11"/>
  <c r="W2178" i="11"/>
  <c r="W2179" i="11"/>
  <c r="W2180" i="11"/>
  <c r="W2181" i="11"/>
  <c r="W2182" i="11"/>
  <c r="W2183" i="11"/>
  <c r="W2184" i="11"/>
  <c r="W2185" i="11"/>
  <c r="W2186" i="11"/>
  <c r="W2187" i="11"/>
  <c r="W2188" i="11"/>
  <c r="W2189" i="11"/>
  <c r="W2190" i="11"/>
  <c r="W2191" i="11"/>
  <c r="W2192" i="11"/>
  <c r="W2193" i="11"/>
  <c r="W2194" i="11"/>
  <c r="W2195" i="11"/>
  <c r="W2196" i="11"/>
  <c r="W2197" i="11"/>
  <c r="W2198" i="11"/>
  <c r="W2199" i="11"/>
  <c r="W2200" i="11"/>
  <c r="W2201" i="11"/>
  <c r="W2202" i="11"/>
  <c r="W2203" i="11"/>
  <c r="W2204" i="11"/>
  <c r="W2205" i="11"/>
  <c r="W2206" i="11"/>
  <c r="W2207" i="11"/>
  <c r="W2208" i="11"/>
  <c r="W2209" i="11"/>
  <c r="W2210" i="11"/>
  <c r="W2211" i="11"/>
  <c r="W2212" i="11"/>
  <c r="W2213" i="11"/>
  <c r="W2214" i="11"/>
  <c r="W2215" i="11"/>
  <c r="W2216" i="11"/>
  <c r="W2217" i="11"/>
  <c r="W2218" i="11"/>
  <c r="W2219" i="11"/>
  <c r="W2220" i="11"/>
  <c r="W2221" i="11"/>
  <c r="W2222" i="11"/>
  <c r="W2223" i="11"/>
  <c r="W2224" i="11"/>
  <c r="W2225" i="11"/>
  <c r="W2226" i="11"/>
  <c r="W2227" i="11"/>
  <c r="W2228" i="11"/>
  <c r="W2229" i="11"/>
  <c r="W2230" i="11"/>
  <c r="W2231" i="11"/>
  <c r="W2232" i="11"/>
  <c r="W2233" i="11"/>
  <c r="W2234" i="11"/>
  <c r="W2235" i="11"/>
  <c r="W2236" i="11"/>
  <c r="W2237" i="11"/>
  <c r="W2238" i="11"/>
  <c r="W2239" i="11"/>
  <c r="W2240" i="11"/>
  <c r="W2241" i="11"/>
  <c r="W2242" i="11"/>
  <c r="W2243" i="11"/>
  <c r="W2244" i="11"/>
  <c r="W2245" i="11"/>
  <c r="W2246" i="11"/>
  <c r="W2247" i="11"/>
  <c r="W2248" i="11"/>
  <c r="W2249" i="11"/>
  <c r="W2250" i="11"/>
  <c r="W2251" i="11"/>
  <c r="W2252" i="11"/>
  <c r="W2253" i="11"/>
  <c r="W2254" i="11"/>
  <c r="W2255" i="11"/>
  <c r="W2256" i="11"/>
  <c r="W2257" i="11"/>
  <c r="W2258" i="11"/>
  <c r="W2259" i="11"/>
  <c r="W2260" i="11"/>
  <c r="W2261" i="11"/>
  <c r="W2262" i="11"/>
  <c r="W2263" i="11"/>
  <c r="W2264" i="11"/>
  <c r="W2265" i="11"/>
  <c r="W2266" i="11"/>
  <c r="W2267" i="11"/>
  <c r="W2268" i="11"/>
  <c r="W2269" i="11"/>
  <c r="W2270" i="11"/>
  <c r="W2271" i="11"/>
  <c r="W2272" i="11"/>
  <c r="W2273" i="11"/>
  <c r="W2274" i="11"/>
  <c r="W2275" i="11"/>
  <c r="W2276" i="11"/>
  <c r="W2277" i="11"/>
  <c r="W2278" i="11"/>
  <c r="W2279" i="11"/>
  <c r="W2280" i="11"/>
  <c r="W2281" i="11"/>
  <c r="W2282" i="11"/>
  <c r="W2283" i="11"/>
  <c r="W2284" i="11"/>
  <c r="W2285" i="11"/>
  <c r="W2286" i="11"/>
  <c r="W2287" i="11"/>
  <c r="W2288" i="11"/>
  <c r="W2289" i="11"/>
  <c r="W2290" i="11"/>
  <c r="W2291" i="11"/>
  <c r="W2292" i="11"/>
  <c r="W2293" i="11"/>
  <c r="W2294" i="11"/>
  <c r="W2295" i="11"/>
  <c r="W2296" i="11"/>
  <c r="W2297" i="11"/>
  <c r="W2298" i="11"/>
  <c r="W2299" i="11"/>
  <c r="W2300" i="11"/>
  <c r="W2301" i="11"/>
  <c r="W2302" i="11"/>
  <c r="W2303" i="11"/>
  <c r="W2304" i="11"/>
  <c r="W2305" i="11"/>
  <c r="W2306" i="11"/>
  <c r="W2307" i="11"/>
  <c r="W2308" i="11"/>
  <c r="W2309" i="11"/>
  <c r="W2310" i="11"/>
  <c r="W2311" i="11"/>
  <c r="W2312" i="11"/>
  <c r="W2313" i="11"/>
  <c r="W2314" i="11"/>
  <c r="W2315" i="11"/>
  <c r="W2316" i="11"/>
  <c r="W2317" i="11"/>
  <c r="W2318" i="11"/>
  <c r="W2319" i="11"/>
  <c r="W2320" i="11"/>
  <c r="W2321" i="11"/>
  <c r="W2322" i="11"/>
  <c r="W2323" i="11"/>
  <c r="W2324" i="11"/>
  <c r="W2325" i="11"/>
  <c r="W2326" i="11"/>
  <c r="W2327" i="11"/>
  <c r="W2328" i="11"/>
  <c r="W2329" i="11"/>
  <c r="W2330" i="11"/>
  <c r="W2331" i="11"/>
  <c r="W2332" i="11"/>
  <c r="W2333" i="11"/>
  <c r="W2334" i="11"/>
  <c r="W2335" i="11"/>
  <c r="W2336" i="11"/>
  <c r="W2337" i="11"/>
  <c r="W2338" i="11"/>
  <c r="W2339" i="11"/>
  <c r="W2340" i="11"/>
  <c r="W2341" i="11"/>
  <c r="W2342" i="11"/>
  <c r="W2343" i="11"/>
  <c r="W2344" i="11"/>
  <c r="W2345" i="11"/>
  <c r="W2346" i="11"/>
  <c r="W2347" i="11"/>
  <c r="W2348" i="11"/>
  <c r="W2349" i="11"/>
  <c r="W2350" i="11"/>
  <c r="W2351" i="11"/>
  <c r="W2352" i="11"/>
  <c r="W2353" i="11"/>
  <c r="W2354" i="11"/>
  <c r="W2355" i="11"/>
  <c r="W2356" i="11"/>
  <c r="W2357" i="11"/>
  <c r="W2358" i="11"/>
  <c r="W2359" i="11"/>
  <c r="W2360" i="11"/>
  <c r="W2361" i="11"/>
  <c r="W2362" i="11"/>
  <c r="W2363" i="11"/>
  <c r="W2364" i="11"/>
  <c r="W2365" i="11"/>
  <c r="W2366" i="11"/>
  <c r="W2367" i="11"/>
  <c r="W2368" i="11"/>
  <c r="W2369" i="11"/>
  <c r="W2370" i="11"/>
  <c r="W2371" i="11"/>
  <c r="W2372" i="11"/>
  <c r="W2373" i="11"/>
  <c r="W2374" i="11"/>
  <c r="W2375" i="11"/>
  <c r="W2376" i="11"/>
  <c r="W2377" i="11"/>
  <c r="W2378" i="11"/>
  <c r="W2379" i="11"/>
  <c r="W2380" i="11"/>
  <c r="W2381" i="11"/>
  <c r="W2382" i="11"/>
  <c r="W2383" i="11"/>
  <c r="W2384" i="11"/>
  <c r="W2385" i="11"/>
  <c r="W2386" i="11"/>
  <c r="W2387" i="11"/>
  <c r="W2388" i="11"/>
  <c r="W2389" i="11"/>
  <c r="W2390" i="11"/>
  <c r="W2391" i="11"/>
  <c r="W2392" i="11"/>
  <c r="W2393" i="11"/>
  <c r="W2394" i="11"/>
  <c r="W2395" i="11"/>
  <c r="W2396" i="11"/>
  <c r="W2397" i="11"/>
  <c r="W2398" i="11"/>
  <c r="W2399" i="11"/>
  <c r="W2400" i="11"/>
  <c r="W2401" i="11"/>
  <c r="W2402" i="11"/>
  <c r="W2403" i="11"/>
  <c r="W2404" i="11"/>
  <c r="W2405" i="11"/>
  <c r="W2406" i="11"/>
  <c r="W2407" i="11"/>
  <c r="W2408" i="11"/>
  <c r="W2409" i="11"/>
  <c r="W2410" i="11"/>
  <c r="W2411" i="11"/>
  <c r="W2412" i="11"/>
  <c r="W2413" i="11"/>
  <c r="W2414" i="11"/>
  <c r="W2415" i="11"/>
  <c r="W2416" i="11"/>
  <c r="W2417" i="11"/>
  <c r="W2418" i="11"/>
  <c r="W2419" i="11"/>
  <c r="W2420" i="11"/>
  <c r="W2421" i="11"/>
  <c r="W2422" i="11"/>
  <c r="W2423" i="11"/>
  <c r="W2424" i="11"/>
  <c r="W2425" i="11"/>
  <c r="W2426" i="11"/>
  <c r="W2427" i="11"/>
  <c r="W2428" i="11"/>
  <c r="W2429" i="11"/>
  <c r="W2430" i="11"/>
  <c r="W2431" i="11"/>
  <c r="W2432" i="11"/>
  <c r="W2433" i="11"/>
  <c r="W2434" i="11"/>
  <c r="W2435" i="11"/>
  <c r="W2436" i="11"/>
  <c r="W2437" i="11"/>
  <c r="W2438" i="11"/>
  <c r="W2439" i="11"/>
  <c r="W2440" i="11"/>
  <c r="W2441" i="11"/>
  <c r="W2442" i="11"/>
  <c r="W2443" i="11"/>
  <c r="W2444" i="11"/>
  <c r="W2445" i="11"/>
  <c r="W2446" i="11"/>
  <c r="W2447" i="11"/>
  <c r="W2448" i="11"/>
  <c r="W2449" i="11"/>
  <c r="W2450" i="11"/>
  <c r="W2451" i="11"/>
  <c r="W2452" i="11"/>
  <c r="W2453" i="11"/>
  <c r="W2454" i="11"/>
  <c r="W2455" i="11"/>
  <c r="W2456" i="11"/>
  <c r="W2457" i="11"/>
  <c r="W2458" i="11"/>
  <c r="W2459" i="11"/>
  <c r="W2460" i="11"/>
  <c r="W2461" i="11"/>
  <c r="W2462" i="11"/>
  <c r="W2463" i="11"/>
  <c r="W2464" i="11"/>
  <c r="W2465" i="11"/>
  <c r="W2466" i="11"/>
  <c r="W2467" i="11"/>
  <c r="W2468" i="11"/>
  <c r="W2469" i="11"/>
  <c r="W2470" i="11"/>
  <c r="W2471" i="11"/>
  <c r="W2472" i="11"/>
  <c r="W2473" i="11"/>
  <c r="W2474" i="11"/>
  <c r="W2475" i="11"/>
  <c r="W2476" i="11"/>
  <c r="W2477" i="11"/>
  <c r="W2478" i="11"/>
  <c r="W2479" i="11"/>
  <c r="W2480" i="11"/>
  <c r="W2481" i="11"/>
  <c r="W2482" i="11"/>
  <c r="W2483" i="11"/>
  <c r="W2484" i="11"/>
  <c r="W2485" i="11"/>
  <c r="W2486" i="11"/>
  <c r="W2487" i="11"/>
  <c r="W2488" i="11"/>
  <c r="W2489" i="11"/>
  <c r="W2490" i="11"/>
  <c r="W2491" i="11"/>
  <c r="W2492" i="11"/>
  <c r="W2493" i="11"/>
  <c r="W2494" i="11"/>
  <c r="W2495" i="11"/>
  <c r="W2496" i="11"/>
  <c r="W2497" i="11"/>
  <c r="W2498" i="11"/>
  <c r="W2499" i="11"/>
  <c r="W2500" i="11"/>
  <c r="W2501" i="11"/>
  <c r="W2502" i="11"/>
  <c r="W2503" i="11"/>
  <c r="W2504" i="11"/>
  <c r="W2505" i="11"/>
  <c r="W2506" i="11"/>
  <c r="W2507" i="11"/>
  <c r="W2508" i="11"/>
  <c r="W2509" i="11"/>
  <c r="W2510" i="11"/>
  <c r="W2511" i="11"/>
  <c r="W2512" i="11"/>
  <c r="W2513" i="11"/>
  <c r="W2514" i="11"/>
  <c r="W2515" i="11"/>
  <c r="W2516" i="11"/>
  <c r="W2517" i="11"/>
  <c r="W2518" i="11"/>
  <c r="W2519" i="11"/>
  <c r="W2520" i="11"/>
  <c r="W2521" i="11"/>
  <c r="W2522" i="11"/>
  <c r="W2523" i="11"/>
  <c r="W2524" i="11"/>
  <c r="W2525" i="11"/>
  <c r="W2526" i="11"/>
  <c r="W2527" i="11"/>
  <c r="W2528" i="11"/>
  <c r="W2529" i="11"/>
  <c r="W2530" i="11"/>
  <c r="W2531" i="11"/>
  <c r="W2532" i="11"/>
  <c r="W2533" i="11"/>
  <c r="W2534" i="11"/>
  <c r="W2535" i="11"/>
  <c r="W2536" i="11"/>
  <c r="W2537" i="11"/>
  <c r="W2538" i="11"/>
  <c r="W2539" i="11"/>
  <c r="W2540" i="11"/>
  <c r="W2541" i="11"/>
  <c r="W2542" i="11"/>
  <c r="W2543" i="11"/>
  <c r="W2544" i="11"/>
  <c r="W2545" i="11"/>
  <c r="W2546" i="11"/>
  <c r="W2547" i="11"/>
  <c r="W2548" i="11"/>
  <c r="W2549" i="11"/>
  <c r="W2550" i="11"/>
  <c r="W2551" i="11"/>
  <c r="W2552" i="11"/>
  <c r="W2553" i="11"/>
  <c r="W2554" i="11"/>
  <c r="W2555" i="11"/>
  <c r="W2556" i="11"/>
  <c r="W2557" i="11"/>
  <c r="W2558" i="11"/>
  <c r="W2559" i="11"/>
  <c r="W2560" i="11"/>
  <c r="W2561" i="11"/>
  <c r="W2562" i="11"/>
  <c r="W2563" i="11"/>
  <c r="W2564" i="11"/>
  <c r="W2565" i="11"/>
  <c r="W2566" i="11"/>
  <c r="W2567" i="11"/>
  <c r="W2568" i="11"/>
  <c r="W2569" i="11"/>
  <c r="W2570" i="11"/>
  <c r="W2571" i="11"/>
  <c r="W2572" i="11"/>
  <c r="W2573" i="11"/>
  <c r="W2574" i="11"/>
  <c r="W2575" i="11"/>
  <c r="W2576" i="11"/>
  <c r="W2577" i="11"/>
  <c r="W2578" i="11"/>
  <c r="W2579" i="11"/>
  <c r="W2580" i="11"/>
  <c r="W2581" i="11"/>
  <c r="W2582" i="11"/>
  <c r="W2583" i="11"/>
  <c r="W2584" i="11"/>
  <c r="W2585" i="11"/>
  <c r="W2586" i="11"/>
  <c r="W2587" i="11"/>
  <c r="W2588" i="11"/>
  <c r="W2589" i="11"/>
  <c r="W2590" i="11"/>
  <c r="W2591" i="11"/>
  <c r="W2592" i="11"/>
  <c r="W2593" i="11"/>
  <c r="W2594" i="11"/>
  <c r="W2595" i="11"/>
  <c r="W2596" i="11"/>
  <c r="W2597" i="11"/>
  <c r="W2598" i="11"/>
  <c r="W2599" i="11"/>
  <c r="W2600" i="11"/>
  <c r="W2601" i="11"/>
  <c r="W2602" i="11"/>
  <c r="W2603" i="11"/>
  <c r="W2604" i="11"/>
  <c r="W2605" i="11"/>
  <c r="W2606" i="11"/>
  <c r="W2607" i="11"/>
  <c r="W2608" i="11"/>
  <c r="W2609" i="11"/>
  <c r="W2610" i="11"/>
  <c r="W2611" i="11"/>
  <c r="W2612" i="11"/>
  <c r="W2613" i="11"/>
  <c r="W2614" i="11"/>
  <c r="W2615" i="11"/>
  <c r="W2616" i="11"/>
  <c r="W2617" i="11"/>
  <c r="W2618" i="11"/>
  <c r="W2619" i="11"/>
  <c r="W2620" i="11"/>
  <c r="W2621" i="11"/>
  <c r="W2622" i="11"/>
  <c r="W2623" i="11"/>
  <c r="W2624" i="11"/>
  <c r="W2625" i="11"/>
  <c r="W2626" i="11"/>
  <c r="W2627" i="11"/>
  <c r="W2628" i="11"/>
  <c r="W2629" i="11"/>
  <c r="W2630" i="11"/>
  <c r="W2631" i="11"/>
  <c r="W2632" i="11"/>
  <c r="W2633" i="11"/>
  <c r="W2634" i="11"/>
  <c r="W2635" i="11"/>
  <c r="W2636" i="11"/>
  <c r="W2637" i="11"/>
  <c r="W2638" i="11"/>
  <c r="W2639" i="11"/>
  <c r="W2640" i="11"/>
  <c r="W2641" i="11"/>
  <c r="W2642" i="11"/>
  <c r="W2643" i="11"/>
  <c r="W2644" i="11"/>
  <c r="W2645" i="11"/>
  <c r="W2646" i="11"/>
  <c r="W2647" i="11"/>
  <c r="W2648" i="11"/>
  <c r="W2649" i="11"/>
  <c r="W2650" i="11"/>
  <c r="W2651" i="11"/>
  <c r="W2652" i="11"/>
  <c r="W2653" i="11"/>
  <c r="W2654" i="11"/>
  <c r="W2655" i="11"/>
  <c r="W2656" i="11"/>
  <c r="W2657" i="11"/>
  <c r="W2658" i="11"/>
  <c r="W2659" i="11"/>
  <c r="W2660" i="11"/>
  <c r="W2661" i="11"/>
  <c r="W2662" i="11"/>
  <c r="W2663" i="11"/>
  <c r="W2664" i="11"/>
  <c r="W2665" i="11"/>
  <c r="W2666" i="11"/>
  <c r="W2667" i="11"/>
  <c r="W2668" i="11"/>
  <c r="W2669" i="11"/>
  <c r="W2670" i="11"/>
  <c r="W2671" i="11"/>
  <c r="W2672" i="11"/>
  <c r="W2673" i="11"/>
  <c r="W2674" i="11"/>
  <c r="W2675" i="11"/>
  <c r="W2676" i="11"/>
  <c r="W2677" i="11"/>
  <c r="W2678" i="11"/>
  <c r="W2679" i="11"/>
  <c r="W2680" i="11"/>
  <c r="W2681" i="11"/>
  <c r="W2682" i="11"/>
  <c r="W2683" i="11"/>
  <c r="W2684" i="11"/>
  <c r="W2685" i="11"/>
  <c r="W2686" i="11"/>
  <c r="W2687" i="11"/>
  <c r="W2688" i="11"/>
  <c r="W2689" i="11"/>
  <c r="W2690" i="11"/>
  <c r="W2691" i="11"/>
  <c r="W2692" i="11"/>
  <c r="W2693" i="11"/>
  <c r="W2694" i="11"/>
  <c r="W2695" i="11"/>
  <c r="W2696" i="11"/>
  <c r="W2697" i="11"/>
  <c r="W2698" i="11"/>
  <c r="W2699" i="11"/>
  <c r="W2700" i="11"/>
  <c r="W2701" i="11"/>
  <c r="W2702" i="11"/>
  <c r="W2703" i="11"/>
  <c r="W2704" i="11"/>
  <c r="W2705" i="11"/>
  <c r="W2706" i="11"/>
  <c r="W2707" i="11"/>
  <c r="W2708" i="11"/>
  <c r="W2709" i="11"/>
  <c r="W2710" i="11"/>
  <c r="W2711" i="11"/>
  <c r="W2712" i="11"/>
  <c r="W2713" i="11"/>
  <c r="W2714" i="11"/>
  <c r="W2715" i="11"/>
  <c r="W2716" i="11"/>
  <c r="W2717" i="11"/>
  <c r="W2718" i="11"/>
  <c r="W2719" i="11"/>
  <c r="W2720" i="11"/>
  <c r="W2721" i="11"/>
  <c r="W2722" i="11"/>
  <c r="W2723" i="11"/>
  <c r="W2724" i="11"/>
  <c r="W2725" i="11"/>
  <c r="W2726" i="11"/>
  <c r="W2727" i="11"/>
  <c r="W2728" i="11"/>
  <c r="W2729" i="11"/>
  <c r="W2730" i="11"/>
  <c r="W2731" i="11"/>
  <c r="W2732" i="11"/>
  <c r="W2733" i="11"/>
  <c r="W2734" i="11"/>
  <c r="W2735" i="11"/>
  <c r="W2736" i="11"/>
  <c r="W2737" i="11"/>
  <c r="W2738" i="11"/>
  <c r="W2739" i="11"/>
  <c r="W2740" i="11"/>
  <c r="W2741" i="11"/>
  <c r="W2742" i="11"/>
  <c r="W2743" i="11"/>
  <c r="W2744" i="11"/>
  <c r="W2745" i="11"/>
  <c r="W2746" i="11"/>
  <c r="W2747" i="11"/>
  <c r="W2748" i="11"/>
  <c r="W2749" i="11"/>
  <c r="W2750" i="11"/>
  <c r="W2751" i="11"/>
  <c r="W2752" i="11"/>
  <c r="W2753" i="11"/>
  <c r="W2754" i="11"/>
  <c r="W2755" i="11"/>
  <c r="W2756" i="11"/>
  <c r="W2757" i="11"/>
  <c r="W2758" i="11"/>
  <c r="W2759" i="11"/>
  <c r="W2760" i="11"/>
  <c r="W2761" i="11"/>
  <c r="W2762" i="11"/>
  <c r="W2763" i="11"/>
  <c r="W2764" i="11"/>
  <c r="W2765" i="11"/>
  <c r="W2766" i="11"/>
  <c r="W2767" i="11"/>
  <c r="W2768" i="11"/>
  <c r="W2769" i="11"/>
  <c r="W2770" i="11"/>
  <c r="W2771" i="11"/>
  <c r="W2772" i="11"/>
  <c r="W2773" i="11"/>
  <c r="W2774" i="11"/>
  <c r="W2775" i="11"/>
  <c r="W2776" i="11"/>
  <c r="W2777" i="11"/>
  <c r="W2778" i="11"/>
  <c r="W2779" i="11"/>
  <c r="W2780" i="11"/>
  <c r="W2781" i="11"/>
  <c r="W2782" i="11"/>
  <c r="W2783" i="11"/>
  <c r="W2784" i="11"/>
  <c r="W2785" i="11"/>
  <c r="W2786" i="11"/>
  <c r="W2787" i="11"/>
  <c r="W2788" i="11"/>
  <c r="W2789" i="11"/>
  <c r="W2790" i="11"/>
  <c r="W2791" i="11"/>
  <c r="W2792" i="11"/>
  <c r="W2793" i="11"/>
  <c r="W2794" i="11"/>
  <c r="W2795" i="11"/>
  <c r="W2796" i="11"/>
  <c r="W2797" i="11"/>
  <c r="W2798" i="11"/>
  <c r="W2799" i="11"/>
  <c r="W2800" i="11"/>
  <c r="W2801" i="11"/>
  <c r="W2802" i="11"/>
  <c r="W2803" i="11"/>
  <c r="W2804" i="11"/>
  <c r="W2805" i="11"/>
  <c r="W2806" i="11"/>
  <c r="W2807" i="11"/>
  <c r="W2808" i="11"/>
  <c r="W2809" i="11"/>
  <c r="W2810" i="11"/>
  <c r="W2811" i="11"/>
  <c r="W2812" i="11"/>
  <c r="W2813" i="11"/>
  <c r="W2814" i="11"/>
  <c r="W2815" i="11"/>
  <c r="W2816" i="11"/>
  <c r="W2817" i="11"/>
  <c r="W2818" i="11"/>
  <c r="W2819" i="11"/>
  <c r="W2820" i="11"/>
  <c r="W2821" i="11"/>
  <c r="W2822" i="11"/>
  <c r="W2823" i="11"/>
  <c r="W2824" i="11"/>
  <c r="W2825" i="11"/>
  <c r="W2826" i="11"/>
  <c r="W2827" i="11"/>
  <c r="W2828" i="11"/>
  <c r="W2829" i="11"/>
  <c r="W2830" i="11"/>
  <c r="W2831" i="11"/>
  <c r="W2832" i="11"/>
  <c r="W2833" i="11"/>
  <c r="W2834" i="11"/>
  <c r="W2835" i="11"/>
  <c r="W2836" i="11"/>
  <c r="W2837" i="11"/>
  <c r="W2838" i="11"/>
  <c r="W2839" i="11"/>
  <c r="W2840" i="11"/>
  <c r="W2841" i="11"/>
  <c r="W2842" i="11"/>
  <c r="W2843" i="11"/>
  <c r="W2844" i="11"/>
  <c r="W2845" i="11"/>
  <c r="W2846" i="11"/>
  <c r="W2847" i="11"/>
  <c r="W2848" i="11"/>
  <c r="W2849" i="11"/>
  <c r="W2850" i="11"/>
  <c r="W2851" i="11"/>
  <c r="W2852" i="11"/>
  <c r="W2853" i="11"/>
  <c r="W2854" i="11"/>
  <c r="W2855" i="11"/>
  <c r="W2856" i="11"/>
  <c r="W2857" i="11"/>
  <c r="W2858" i="11"/>
  <c r="W2859" i="11"/>
  <c r="W2860" i="11"/>
  <c r="W2861" i="11"/>
  <c r="W2862" i="11"/>
  <c r="W2863" i="11"/>
  <c r="W2864" i="11"/>
  <c r="W2865" i="11"/>
  <c r="W2866" i="11"/>
  <c r="W2867" i="11"/>
  <c r="W2868" i="11"/>
  <c r="W2869" i="11"/>
  <c r="W2870" i="11"/>
  <c r="W2871" i="11"/>
  <c r="W2872" i="11"/>
  <c r="W2873" i="11"/>
  <c r="W2874" i="11"/>
  <c r="W2875" i="11"/>
  <c r="W2876" i="11"/>
  <c r="W2877" i="11"/>
  <c r="W2878" i="11"/>
  <c r="W2879" i="11"/>
  <c r="W2880" i="11"/>
  <c r="W2881" i="11"/>
  <c r="W2882" i="11"/>
  <c r="W2883" i="11"/>
  <c r="W2884" i="11"/>
  <c r="W2885" i="11"/>
  <c r="W2886" i="11"/>
  <c r="W2887" i="11"/>
  <c r="W2888" i="11"/>
  <c r="W2889" i="11"/>
  <c r="W2890" i="11"/>
  <c r="W2891" i="11"/>
  <c r="W2892" i="11"/>
  <c r="W2893" i="11"/>
  <c r="W2894" i="11"/>
  <c r="W2895" i="11"/>
  <c r="W2896" i="11"/>
  <c r="W2897" i="11"/>
  <c r="W2898" i="11"/>
  <c r="W2899" i="11"/>
  <c r="W2900" i="11"/>
  <c r="W2901" i="11"/>
  <c r="W2902" i="11"/>
  <c r="W2903" i="11"/>
  <c r="W2904" i="11"/>
  <c r="W2905" i="11"/>
  <c r="W2906" i="11"/>
  <c r="W2907" i="11"/>
  <c r="W2908" i="11"/>
  <c r="W2909" i="11"/>
  <c r="W2910" i="11"/>
  <c r="W2911" i="11"/>
  <c r="W2912" i="11"/>
  <c r="W2913" i="11"/>
  <c r="W2914" i="11"/>
  <c r="W2915" i="11"/>
  <c r="W2916" i="11"/>
  <c r="W2917" i="11"/>
  <c r="W2918" i="11"/>
  <c r="W2919" i="11"/>
  <c r="W2920" i="11"/>
  <c r="W2921" i="11"/>
  <c r="W2922" i="11"/>
  <c r="W2923" i="11"/>
  <c r="W2924" i="11"/>
  <c r="W2925" i="11"/>
  <c r="W2926" i="11"/>
  <c r="W2927" i="11"/>
  <c r="W2928" i="11"/>
  <c r="W2929" i="11"/>
  <c r="W2930" i="11"/>
  <c r="W2931" i="11"/>
  <c r="W2932" i="11"/>
  <c r="W2933" i="11"/>
  <c r="W2934" i="11"/>
  <c r="W2935" i="11"/>
  <c r="W2936" i="11"/>
  <c r="W2937" i="11"/>
  <c r="W2938" i="11"/>
  <c r="W2939" i="11"/>
  <c r="W2940" i="11"/>
  <c r="W2941" i="11"/>
  <c r="W2942" i="11"/>
  <c r="W2943" i="11"/>
  <c r="W2944" i="11"/>
  <c r="W2945" i="11"/>
  <c r="W2946" i="11"/>
  <c r="W2947" i="11"/>
  <c r="W2948" i="11"/>
  <c r="W2949" i="11"/>
  <c r="W2950" i="11"/>
  <c r="W2951" i="11"/>
  <c r="W2952" i="11"/>
  <c r="W2953" i="11"/>
  <c r="W2954" i="11"/>
  <c r="W2955" i="11"/>
  <c r="W2956" i="11"/>
  <c r="W2957" i="11"/>
  <c r="W2958" i="11"/>
  <c r="W2959" i="11"/>
  <c r="W2960" i="11"/>
  <c r="W2961" i="11"/>
  <c r="W2962" i="11"/>
  <c r="W2963" i="11"/>
  <c r="W2964" i="11"/>
  <c r="W2965" i="11"/>
  <c r="W2966" i="11"/>
  <c r="W2967" i="11"/>
  <c r="W2968" i="11"/>
  <c r="W2969" i="11"/>
  <c r="W2970" i="11"/>
  <c r="W2971" i="11"/>
  <c r="W2972" i="11"/>
  <c r="W2973" i="11"/>
  <c r="W2974" i="11"/>
  <c r="W2975" i="11"/>
  <c r="W2976" i="11"/>
  <c r="W2977" i="11"/>
  <c r="W2978" i="11"/>
  <c r="W2979" i="11"/>
  <c r="W2980" i="11"/>
  <c r="W2981" i="11"/>
  <c r="W2982" i="11"/>
  <c r="W2983" i="11"/>
  <c r="W2984" i="11"/>
  <c r="W2985" i="11"/>
  <c r="W2986" i="11"/>
  <c r="W2987" i="11"/>
  <c r="W2988" i="11"/>
  <c r="W2989" i="11"/>
  <c r="W2990" i="11"/>
  <c r="W2991" i="11"/>
  <c r="W2992" i="11"/>
  <c r="W2993" i="11"/>
  <c r="W2994" i="11"/>
  <c r="W2995" i="11"/>
  <c r="W2996" i="11"/>
  <c r="W2997" i="11"/>
  <c r="W2998" i="11"/>
  <c r="W2999" i="11"/>
  <c r="W3000" i="11"/>
  <c r="W3001" i="11"/>
  <c r="W3002" i="11"/>
  <c r="W3003" i="11"/>
  <c r="W3004" i="11"/>
  <c r="W3005" i="11"/>
  <c r="W3006" i="11"/>
  <c r="W3007" i="11"/>
  <c r="W3008" i="11"/>
  <c r="W3009" i="11"/>
  <c r="W3010" i="11"/>
  <c r="W3011" i="11"/>
  <c r="W3012" i="11"/>
  <c r="W3013" i="11"/>
  <c r="W3014" i="11"/>
  <c r="W3015" i="11"/>
  <c r="W3016" i="11"/>
  <c r="W3017" i="11"/>
  <c r="W3018" i="11"/>
  <c r="W3019" i="11"/>
  <c r="W3020" i="11"/>
  <c r="W3021" i="11"/>
  <c r="W3022" i="11"/>
  <c r="W3023" i="11"/>
  <c r="W3024" i="11"/>
  <c r="W3025" i="11"/>
  <c r="W3026" i="11"/>
  <c r="W3027" i="11"/>
  <c r="W3028" i="11"/>
  <c r="W3029" i="11"/>
  <c r="W3030" i="11"/>
  <c r="W3031" i="11"/>
  <c r="W3032" i="11"/>
  <c r="W3033" i="11"/>
  <c r="W3034" i="11"/>
  <c r="W3035" i="11"/>
  <c r="W3036" i="11"/>
  <c r="W3037" i="11"/>
  <c r="W3038" i="11"/>
  <c r="W3039" i="11"/>
  <c r="W3040" i="11"/>
  <c r="W3041" i="11"/>
  <c r="W3042" i="11"/>
  <c r="W3043" i="11"/>
  <c r="W3044" i="11"/>
  <c r="W3045" i="11"/>
  <c r="W3046" i="11"/>
  <c r="W3047" i="11"/>
  <c r="W3048" i="11"/>
  <c r="W3049" i="11"/>
  <c r="W3050" i="11"/>
  <c r="W3051" i="11"/>
  <c r="W3052" i="11"/>
  <c r="W3053" i="11"/>
  <c r="W3054" i="11"/>
  <c r="W3055" i="11"/>
  <c r="W3056" i="11"/>
  <c r="W3057" i="11"/>
  <c r="W3058" i="11"/>
  <c r="W3059" i="11"/>
  <c r="W3060" i="11"/>
  <c r="W3061" i="11"/>
  <c r="W3062" i="11"/>
  <c r="W3063" i="11"/>
  <c r="W3064" i="11"/>
  <c r="W3065" i="11"/>
  <c r="W3066" i="11"/>
  <c r="W3067" i="11"/>
  <c r="W3068" i="11"/>
  <c r="W3069" i="11"/>
  <c r="W3070" i="11"/>
  <c r="W3071" i="11"/>
  <c r="W3072" i="11"/>
  <c r="W3073" i="11"/>
  <c r="W3074" i="11"/>
  <c r="W3075" i="11"/>
  <c r="W3076" i="11"/>
  <c r="W3077" i="11"/>
  <c r="W3078" i="11"/>
  <c r="W3079" i="11"/>
  <c r="W3080" i="11"/>
  <c r="W3081" i="11"/>
  <c r="W3082" i="11"/>
  <c r="W3083" i="11"/>
  <c r="W3084" i="11"/>
  <c r="W3085" i="11"/>
  <c r="W3086" i="11"/>
  <c r="W3087" i="11"/>
  <c r="W3088" i="11"/>
  <c r="W3089" i="11"/>
  <c r="W3090" i="11"/>
  <c r="W3091" i="11"/>
  <c r="W3092" i="11"/>
  <c r="W3093" i="11"/>
  <c r="W3094" i="11"/>
  <c r="W3095" i="11"/>
  <c r="W3096" i="11"/>
  <c r="W3097" i="11"/>
  <c r="W3098" i="11"/>
  <c r="W3099" i="11"/>
  <c r="W3100" i="11"/>
  <c r="W3101" i="11"/>
  <c r="W3102" i="11"/>
  <c r="W3103" i="11"/>
  <c r="W3104" i="11"/>
  <c r="W3105" i="11"/>
  <c r="W3106" i="11"/>
  <c r="W3107" i="11"/>
  <c r="W3108" i="11"/>
  <c r="W3109" i="11"/>
  <c r="W3110" i="11"/>
  <c r="W3111" i="11"/>
  <c r="W3112" i="11"/>
  <c r="W3113" i="11"/>
  <c r="W3114" i="11"/>
  <c r="W3115" i="11"/>
  <c r="W3116" i="11"/>
  <c r="W3117" i="11"/>
  <c r="W3118" i="11"/>
  <c r="W3119" i="11"/>
  <c r="W3120" i="11"/>
  <c r="W3121" i="11"/>
  <c r="W3122" i="11"/>
  <c r="W3123" i="11"/>
  <c r="W3124" i="11"/>
  <c r="W3125" i="11"/>
  <c r="W3126" i="11"/>
  <c r="W3127" i="11"/>
  <c r="W3128" i="11"/>
  <c r="W3129" i="11"/>
  <c r="W3130" i="11"/>
  <c r="W3131" i="11"/>
  <c r="W3132" i="11"/>
  <c r="W3133" i="11"/>
  <c r="W3134" i="11"/>
  <c r="W3135" i="11"/>
  <c r="W3136" i="11"/>
  <c r="W3137" i="11"/>
  <c r="W3138" i="11"/>
  <c r="W3139" i="11"/>
  <c r="W3140" i="11"/>
  <c r="W3141" i="11"/>
  <c r="W3142" i="11"/>
  <c r="W3143" i="11"/>
  <c r="W3144" i="11"/>
  <c r="W3145" i="11"/>
  <c r="W3146" i="11"/>
  <c r="W3147" i="11"/>
  <c r="W3148" i="11"/>
  <c r="W3149" i="11"/>
  <c r="W3150" i="11"/>
  <c r="W3151" i="11"/>
  <c r="W3152" i="11"/>
  <c r="W3153" i="11"/>
  <c r="W3154" i="11"/>
  <c r="W3155" i="11"/>
  <c r="W3156" i="11"/>
  <c r="W3157" i="11"/>
  <c r="W3158" i="11"/>
  <c r="W3159" i="11"/>
  <c r="W3160" i="11"/>
  <c r="W3161" i="11"/>
  <c r="W3162" i="11"/>
  <c r="W3163" i="11"/>
  <c r="W3164" i="11"/>
  <c r="W3165" i="11"/>
  <c r="W3166" i="11"/>
  <c r="W3167" i="11"/>
  <c r="W3168" i="11"/>
  <c r="W3169" i="11"/>
  <c r="W3170" i="11"/>
  <c r="W3171" i="11"/>
  <c r="W3172" i="11"/>
  <c r="W3173" i="11"/>
  <c r="W3174" i="11"/>
  <c r="W3175" i="11"/>
  <c r="W3176" i="11"/>
  <c r="W3177" i="11"/>
  <c r="W3178" i="11"/>
  <c r="W3179" i="11"/>
  <c r="W3180" i="11"/>
  <c r="W3181" i="11"/>
  <c r="W3182" i="11"/>
  <c r="W3183" i="11"/>
  <c r="W3184" i="11"/>
  <c r="W3185" i="11"/>
  <c r="W3186" i="11"/>
  <c r="W3187" i="11"/>
  <c r="W3188" i="11"/>
  <c r="W3189" i="11"/>
  <c r="W3190" i="11"/>
  <c r="W3191" i="11"/>
  <c r="W3192" i="11"/>
  <c r="W3193" i="11"/>
  <c r="W3194" i="11"/>
  <c r="W3195" i="11"/>
  <c r="W3196" i="11"/>
  <c r="W3197" i="11"/>
  <c r="W3198" i="11"/>
  <c r="W3199" i="11"/>
  <c r="W3200" i="11"/>
  <c r="W3201" i="11"/>
  <c r="W3202" i="11"/>
  <c r="W3203" i="11"/>
  <c r="W3204" i="11"/>
  <c r="W3205" i="11"/>
  <c r="W3206" i="11"/>
  <c r="W3207" i="11"/>
  <c r="W3208" i="11"/>
  <c r="W3209" i="11"/>
  <c r="W3210" i="11"/>
  <c r="W3211" i="11"/>
  <c r="W3212" i="11"/>
  <c r="W3213" i="11"/>
  <c r="W3214" i="11"/>
  <c r="W3215" i="11"/>
  <c r="W3216" i="11"/>
  <c r="W3217" i="11"/>
  <c r="W3218" i="11"/>
  <c r="W3219" i="11"/>
  <c r="W3220" i="11"/>
  <c r="W3221" i="11"/>
  <c r="W3222" i="11"/>
  <c r="W3223" i="11"/>
  <c r="W3224" i="11"/>
  <c r="W3225" i="11"/>
  <c r="W3226" i="11"/>
  <c r="W3227" i="11"/>
  <c r="W3228" i="11"/>
  <c r="W3229" i="11"/>
  <c r="W3230" i="11"/>
  <c r="W3231" i="11"/>
  <c r="W3232" i="11"/>
  <c r="W3233" i="11"/>
  <c r="W3234" i="11"/>
  <c r="W3235" i="11"/>
  <c r="W3236" i="11"/>
  <c r="W3237" i="11"/>
  <c r="W3238" i="11"/>
  <c r="W3239" i="11"/>
  <c r="W3240" i="11"/>
  <c r="W3241" i="11"/>
  <c r="W3242" i="11"/>
  <c r="W3243" i="11"/>
  <c r="W3244" i="11"/>
  <c r="W3245" i="11"/>
  <c r="W3246" i="11"/>
  <c r="W3247" i="11"/>
  <c r="W3248" i="11"/>
  <c r="W3249" i="11"/>
  <c r="W3250" i="11"/>
  <c r="W3251" i="11"/>
  <c r="W3252" i="11"/>
  <c r="W3253" i="11"/>
  <c r="W3254" i="11"/>
  <c r="W3255" i="11"/>
  <c r="W3256" i="11"/>
  <c r="W3257" i="11"/>
  <c r="W3258" i="11"/>
  <c r="W3259" i="11"/>
  <c r="W3260" i="11"/>
  <c r="W3261" i="11"/>
  <c r="W3262" i="11"/>
  <c r="W3263" i="11"/>
  <c r="W3264" i="11"/>
  <c r="W3265" i="11"/>
  <c r="W3266" i="11"/>
  <c r="W3267" i="11"/>
  <c r="W3268" i="11"/>
  <c r="W3269" i="11"/>
  <c r="W3270" i="11"/>
  <c r="W3271" i="11"/>
  <c r="W3272" i="11"/>
  <c r="W3273" i="11"/>
  <c r="W3274" i="11"/>
  <c r="W3275" i="11"/>
  <c r="W3276" i="11"/>
  <c r="W3277" i="11"/>
  <c r="W3278" i="11"/>
  <c r="W3279" i="11"/>
  <c r="W3280" i="11"/>
  <c r="W3281" i="11"/>
  <c r="W3282" i="11"/>
  <c r="W3283" i="11"/>
  <c r="W3284" i="11"/>
  <c r="W3285" i="11"/>
  <c r="W3286" i="11"/>
  <c r="W3287" i="11"/>
  <c r="W3288" i="11"/>
  <c r="W3289" i="11"/>
  <c r="W3290" i="11"/>
  <c r="W3291" i="11"/>
  <c r="W3292" i="11"/>
  <c r="W3293" i="11"/>
  <c r="W3294" i="11"/>
  <c r="W3295" i="11"/>
  <c r="W3296" i="11"/>
  <c r="W3297" i="11"/>
  <c r="W3298" i="11"/>
  <c r="W3299" i="11"/>
  <c r="W3300" i="11"/>
  <c r="W3301" i="11"/>
  <c r="W3302" i="11"/>
  <c r="W3303" i="11"/>
  <c r="W3304" i="11"/>
  <c r="W3305" i="11"/>
  <c r="W3306" i="11"/>
  <c r="W3307" i="11"/>
  <c r="W3308" i="11"/>
  <c r="W3309" i="11"/>
  <c r="W3310" i="11"/>
  <c r="W3311" i="11"/>
  <c r="W3312" i="11"/>
  <c r="W3313" i="11"/>
  <c r="W3314" i="11"/>
  <c r="W3315" i="11"/>
  <c r="W3316" i="11"/>
  <c r="W3317" i="11"/>
  <c r="W3318" i="11"/>
  <c r="W3319" i="11"/>
  <c r="W3320" i="11"/>
  <c r="W3321" i="11"/>
  <c r="W3322" i="11"/>
  <c r="W3323" i="11"/>
  <c r="W3324" i="11"/>
  <c r="W3325" i="11"/>
  <c r="W3326" i="11"/>
  <c r="W3327" i="11"/>
  <c r="W3328" i="11"/>
  <c r="W3329" i="11"/>
  <c r="W3330" i="11"/>
  <c r="W3331" i="11"/>
  <c r="W3332" i="11"/>
  <c r="W3333" i="11"/>
  <c r="W3334" i="11"/>
  <c r="W3335" i="11"/>
  <c r="W3336" i="11"/>
  <c r="W3337" i="11"/>
  <c r="W3338" i="11"/>
  <c r="W3339" i="11"/>
  <c r="W3340" i="11"/>
  <c r="W3341" i="11"/>
  <c r="W3342" i="11"/>
  <c r="W3343" i="11"/>
  <c r="W3344" i="11"/>
  <c r="W3345" i="11"/>
  <c r="W3346" i="11"/>
  <c r="W3347" i="11"/>
  <c r="W3348" i="11"/>
  <c r="W3349" i="11"/>
  <c r="W3350" i="11"/>
  <c r="W3351" i="11"/>
  <c r="W3352" i="11"/>
  <c r="W3353" i="11"/>
  <c r="W3354" i="11"/>
  <c r="W3355" i="11"/>
  <c r="W3356" i="11"/>
  <c r="W3357" i="11"/>
  <c r="W3358" i="11"/>
  <c r="W3359" i="11"/>
  <c r="W3360" i="11"/>
  <c r="W3361" i="11"/>
  <c r="W3362" i="11"/>
  <c r="W3363" i="11"/>
  <c r="W3364" i="11"/>
  <c r="W3365" i="11"/>
  <c r="W3366" i="11"/>
  <c r="W3367" i="11"/>
  <c r="W3368" i="11"/>
  <c r="W3369" i="11"/>
  <c r="W3370" i="11"/>
  <c r="W3371" i="11"/>
  <c r="W3372" i="11"/>
  <c r="W3373" i="11"/>
  <c r="W3374" i="11"/>
  <c r="W3375" i="11"/>
  <c r="W3376" i="11"/>
  <c r="W3377" i="11"/>
  <c r="W3378" i="11"/>
  <c r="W3379" i="11"/>
  <c r="W3380" i="11"/>
  <c r="W3381" i="11"/>
  <c r="W3382" i="11"/>
  <c r="W3383" i="11"/>
  <c r="W3384" i="11"/>
  <c r="W3385" i="11"/>
  <c r="W3386" i="11"/>
  <c r="W3387" i="11"/>
  <c r="W3388" i="11"/>
  <c r="W3389" i="11"/>
  <c r="W3390" i="11"/>
  <c r="W3391" i="11"/>
  <c r="W3392" i="11"/>
  <c r="W3393" i="11"/>
  <c r="W3394" i="11"/>
  <c r="W3395" i="11"/>
  <c r="W3396" i="11"/>
  <c r="W3397" i="11"/>
  <c r="W3398" i="11"/>
  <c r="W3399" i="11"/>
  <c r="W3400" i="11"/>
  <c r="W3401" i="11"/>
  <c r="W3402" i="11"/>
  <c r="W3403" i="11"/>
  <c r="W3404" i="11"/>
  <c r="W3405" i="11"/>
  <c r="W3406" i="11"/>
  <c r="W3407" i="11"/>
  <c r="W3408" i="11"/>
  <c r="W3409" i="11"/>
  <c r="W3410" i="11"/>
  <c r="W3411" i="11"/>
  <c r="W3412" i="11"/>
  <c r="W3413" i="11"/>
  <c r="W3414" i="11"/>
  <c r="W3415" i="11"/>
  <c r="W3416" i="11"/>
  <c r="W3417" i="11"/>
  <c r="W3418" i="11"/>
  <c r="W3419" i="11"/>
  <c r="W3420" i="11"/>
  <c r="W3421" i="11"/>
  <c r="W3422" i="11"/>
  <c r="W3423" i="11"/>
  <c r="W3424" i="11"/>
  <c r="W3425" i="11"/>
  <c r="W3426" i="11"/>
  <c r="W3427" i="11"/>
  <c r="W3428" i="11"/>
  <c r="W3429" i="11"/>
  <c r="W3430" i="11"/>
  <c r="W3431" i="11"/>
  <c r="W3432" i="11"/>
  <c r="W3433" i="11"/>
  <c r="W3434" i="11"/>
  <c r="W3435" i="11"/>
  <c r="W3436" i="11"/>
  <c r="W3437" i="11"/>
  <c r="W3438" i="11"/>
  <c r="W3439" i="11"/>
  <c r="W3440" i="11"/>
  <c r="W3441" i="11"/>
  <c r="W3442" i="11"/>
  <c r="W3443" i="11"/>
  <c r="W3444" i="11"/>
  <c r="W3445" i="11"/>
  <c r="W3446" i="11"/>
  <c r="W3447" i="11"/>
  <c r="W3448" i="11"/>
  <c r="W3449" i="11"/>
  <c r="W3450" i="11"/>
  <c r="W3451" i="11"/>
  <c r="W3452" i="11"/>
  <c r="W3453" i="11"/>
  <c r="W3454" i="11"/>
  <c r="W3455" i="11"/>
  <c r="W3456" i="11"/>
  <c r="W3457" i="11"/>
  <c r="W3458" i="11"/>
  <c r="W3459" i="11"/>
  <c r="W3460" i="11"/>
  <c r="W3461" i="11"/>
  <c r="W3462" i="11"/>
  <c r="W3463" i="11"/>
  <c r="W3464" i="11"/>
  <c r="W3465" i="11"/>
  <c r="W3466" i="11"/>
  <c r="W3467" i="11"/>
  <c r="W3468" i="11"/>
  <c r="W3469" i="11"/>
  <c r="W3470" i="11"/>
  <c r="W3471" i="11"/>
  <c r="W3472" i="11"/>
  <c r="W3473" i="11"/>
  <c r="W3474" i="11"/>
  <c r="W3475" i="11"/>
  <c r="W3476" i="11"/>
  <c r="W3477" i="11"/>
  <c r="W3478" i="11"/>
  <c r="W3479" i="11"/>
  <c r="W3480" i="11"/>
  <c r="W3481" i="11"/>
  <c r="W3482" i="11"/>
  <c r="W3483" i="11"/>
  <c r="W3484" i="11"/>
  <c r="W3485" i="11"/>
  <c r="W3486" i="11"/>
  <c r="W3487" i="11"/>
  <c r="W3488" i="11"/>
  <c r="W3489" i="11"/>
  <c r="W3490" i="11"/>
  <c r="W3491" i="11"/>
  <c r="W3492" i="11"/>
  <c r="W3493" i="11"/>
  <c r="W3494" i="11"/>
  <c r="W3495" i="11"/>
  <c r="W3496" i="11"/>
  <c r="W3497" i="11"/>
  <c r="W3498" i="11"/>
  <c r="W3499" i="11"/>
  <c r="W3500" i="11"/>
  <c r="W3501" i="11"/>
  <c r="W3502" i="11"/>
  <c r="W3503" i="11"/>
  <c r="W3504" i="11"/>
  <c r="W3505" i="11"/>
  <c r="W3506" i="11"/>
  <c r="W3507" i="11"/>
  <c r="W3508" i="11"/>
  <c r="W3509" i="11"/>
  <c r="W3510" i="11"/>
  <c r="W3511" i="11"/>
  <c r="W3512" i="11"/>
  <c r="W3513" i="11"/>
  <c r="W3514" i="11"/>
  <c r="W3515" i="11"/>
  <c r="W3516" i="11"/>
  <c r="W3517" i="11"/>
  <c r="W3518" i="11"/>
  <c r="W3519" i="11"/>
  <c r="W3520" i="11"/>
  <c r="W3521" i="11"/>
  <c r="W3522" i="11"/>
  <c r="W3523" i="11"/>
  <c r="W3524" i="11"/>
  <c r="W3525" i="11"/>
  <c r="W3526" i="11"/>
  <c r="W3527" i="11"/>
  <c r="W3528" i="11"/>
  <c r="W3529" i="11"/>
  <c r="W3530" i="11"/>
  <c r="W3531" i="11"/>
  <c r="W3532" i="11"/>
  <c r="W3533" i="11"/>
  <c r="W3534" i="11"/>
  <c r="W3535" i="11"/>
  <c r="W3536" i="11"/>
  <c r="W3537" i="11"/>
  <c r="W3538" i="11"/>
  <c r="W3539" i="11"/>
  <c r="W3540" i="11"/>
  <c r="W3541" i="11"/>
  <c r="W3542" i="11"/>
  <c r="W3543" i="11"/>
  <c r="W3544" i="11"/>
  <c r="W3545" i="11"/>
  <c r="W3546" i="11"/>
  <c r="W3547" i="11"/>
  <c r="W3548" i="11"/>
  <c r="W3549" i="11"/>
  <c r="W3550" i="11"/>
  <c r="W3551" i="11"/>
  <c r="W3552" i="11"/>
  <c r="W3553" i="11"/>
  <c r="W3554" i="11"/>
  <c r="W3555" i="11"/>
  <c r="W3556" i="11"/>
  <c r="W3557" i="11"/>
  <c r="W3558" i="11"/>
  <c r="W3559" i="11"/>
  <c r="W3560" i="11"/>
  <c r="W3561" i="11"/>
  <c r="W3562" i="11"/>
  <c r="W3563" i="11"/>
  <c r="W3564" i="11"/>
  <c r="W3565" i="11"/>
  <c r="W3566" i="11"/>
  <c r="W3567" i="11"/>
  <c r="W3568" i="11"/>
  <c r="W3569" i="11"/>
  <c r="W3570" i="11"/>
  <c r="W3571" i="11"/>
  <c r="W3572" i="11"/>
  <c r="W3573" i="11"/>
  <c r="W3574" i="11"/>
  <c r="W3575" i="11"/>
  <c r="W3576" i="11"/>
  <c r="W3577" i="11"/>
  <c r="W3578" i="11"/>
  <c r="W3579" i="11"/>
  <c r="W3580" i="11"/>
  <c r="W3581" i="11"/>
  <c r="W3582" i="11"/>
  <c r="W3583" i="11"/>
  <c r="W3584" i="11"/>
  <c r="W3585" i="11"/>
  <c r="W3586" i="11"/>
  <c r="W3587" i="11"/>
  <c r="W3588" i="11"/>
  <c r="W3589" i="11"/>
  <c r="W3590" i="11"/>
  <c r="W3591" i="11"/>
  <c r="W3592" i="11"/>
  <c r="W3593" i="11"/>
  <c r="W3594" i="11"/>
  <c r="W3595" i="11"/>
  <c r="W3596" i="11"/>
  <c r="W3597" i="11"/>
  <c r="W3598" i="11"/>
  <c r="W3599" i="11"/>
  <c r="W3600" i="11"/>
  <c r="W3601" i="11"/>
  <c r="W3602" i="11"/>
  <c r="W3603" i="11"/>
  <c r="W3604" i="11"/>
  <c r="W3605" i="11"/>
  <c r="W3606" i="11"/>
  <c r="W3607" i="11"/>
  <c r="W3608" i="11"/>
  <c r="W3609" i="11"/>
  <c r="W3610" i="11"/>
  <c r="W3611" i="11"/>
  <c r="W3612" i="11"/>
  <c r="W3613" i="11"/>
  <c r="W3614" i="11"/>
  <c r="W3615" i="11"/>
  <c r="W3616" i="11"/>
  <c r="W3617" i="11"/>
  <c r="W3618" i="11"/>
  <c r="W3619" i="11"/>
  <c r="W3620" i="11"/>
  <c r="W3621" i="11"/>
  <c r="W3622" i="11"/>
  <c r="W3623" i="11"/>
  <c r="W3624" i="11"/>
  <c r="W3625" i="11"/>
  <c r="W3626" i="11"/>
  <c r="W3627" i="11"/>
  <c r="W3628" i="11"/>
  <c r="W3629" i="11"/>
  <c r="W3630" i="11"/>
  <c r="W3631" i="11"/>
  <c r="W3632" i="11"/>
  <c r="W3633" i="11"/>
  <c r="W3634" i="11"/>
  <c r="W3635" i="11"/>
  <c r="W3636" i="11"/>
  <c r="W3637" i="11"/>
  <c r="W3638" i="11"/>
  <c r="W3639" i="11"/>
  <c r="W3640" i="11"/>
  <c r="W3641" i="11"/>
  <c r="W3642" i="11"/>
  <c r="W3643" i="11"/>
  <c r="W3644" i="11"/>
  <c r="W3645" i="11"/>
  <c r="W3646" i="11"/>
  <c r="W3647" i="11"/>
  <c r="W3648" i="11"/>
  <c r="W3649" i="11"/>
  <c r="W3650" i="11"/>
  <c r="W3651" i="11"/>
  <c r="W3652" i="11"/>
  <c r="W3653" i="11"/>
  <c r="W3654" i="11"/>
  <c r="W3655" i="11"/>
  <c r="W3656" i="11"/>
  <c r="W3657" i="11"/>
  <c r="W3658" i="11"/>
  <c r="W3659" i="11"/>
  <c r="W3660" i="11"/>
  <c r="W3661" i="11"/>
  <c r="W3662" i="11"/>
  <c r="W3663" i="11"/>
  <c r="W3664" i="11"/>
  <c r="W3665" i="11"/>
  <c r="W3666" i="11"/>
  <c r="W3667" i="11"/>
  <c r="W3668" i="11"/>
  <c r="W3669" i="11"/>
  <c r="W3670" i="11"/>
  <c r="W3671" i="11"/>
  <c r="W3672" i="11"/>
  <c r="W3673" i="11"/>
  <c r="W3674" i="11"/>
  <c r="W3675" i="11"/>
  <c r="W3676" i="11"/>
  <c r="W3677" i="11"/>
  <c r="W3678" i="11"/>
  <c r="W3679" i="11"/>
  <c r="W3680" i="11"/>
  <c r="W3681" i="11"/>
  <c r="W3682" i="11"/>
  <c r="W3683" i="11"/>
  <c r="W3684" i="11"/>
  <c r="W3685" i="11"/>
  <c r="W3686" i="11"/>
  <c r="W3687" i="11"/>
  <c r="W3688" i="11"/>
  <c r="W3689" i="11"/>
  <c r="W3690" i="11"/>
  <c r="W3691" i="11"/>
  <c r="W3692" i="11"/>
  <c r="W3693" i="11"/>
  <c r="W3694" i="11"/>
  <c r="W3695" i="11"/>
  <c r="W3696" i="11"/>
  <c r="W3697" i="11"/>
  <c r="W3698" i="11"/>
  <c r="W3699" i="11"/>
  <c r="W3700" i="11"/>
  <c r="W3701" i="11"/>
  <c r="W3702" i="11"/>
  <c r="W3703" i="11"/>
  <c r="W3704" i="11"/>
  <c r="W3705" i="11"/>
  <c r="W3706" i="11"/>
  <c r="W3707" i="11"/>
  <c r="W3708" i="11"/>
  <c r="W3709" i="11"/>
  <c r="W3710" i="11"/>
  <c r="W3711" i="11"/>
  <c r="W3712" i="11"/>
  <c r="W3713" i="11"/>
  <c r="W3714" i="11"/>
  <c r="W3715" i="11"/>
  <c r="W3716" i="11"/>
  <c r="W3717" i="11"/>
  <c r="W3718" i="11"/>
  <c r="W3719" i="11"/>
  <c r="W3720" i="11"/>
  <c r="W3721" i="11"/>
  <c r="W3722" i="11"/>
  <c r="W3723" i="11"/>
  <c r="W3724" i="11"/>
  <c r="W3725" i="11"/>
  <c r="W3726" i="11"/>
  <c r="W3727" i="11"/>
  <c r="W3728" i="11"/>
  <c r="W3729" i="11"/>
  <c r="W3730" i="11"/>
  <c r="W3731" i="11"/>
  <c r="W3732" i="11"/>
  <c r="W3733" i="11"/>
  <c r="W3734" i="11"/>
  <c r="W3735" i="11"/>
  <c r="W3736" i="11"/>
  <c r="W3737" i="11"/>
  <c r="W3738" i="11"/>
  <c r="W3739" i="11"/>
  <c r="W3740" i="11"/>
  <c r="W3741" i="11"/>
  <c r="W3742" i="11"/>
  <c r="W3743" i="11"/>
  <c r="W3744" i="11"/>
  <c r="W3745" i="11"/>
  <c r="W3746" i="11"/>
  <c r="W3747" i="11"/>
  <c r="W3748" i="11"/>
  <c r="W3749" i="11"/>
  <c r="W3750" i="11"/>
  <c r="W3751" i="11"/>
  <c r="W3752" i="11"/>
  <c r="W3753" i="11"/>
  <c r="W3754" i="11"/>
  <c r="W3755" i="11"/>
  <c r="W3756" i="11"/>
  <c r="W3757" i="11"/>
  <c r="W3758" i="11"/>
  <c r="W3759" i="11"/>
  <c r="W3760" i="11"/>
  <c r="W3761" i="11"/>
  <c r="W3762" i="11"/>
  <c r="W3763" i="11"/>
  <c r="W3764" i="11"/>
  <c r="W3765" i="11"/>
  <c r="W3766" i="11"/>
  <c r="W3767" i="11"/>
  <c r="W3768" i="11"/>
  <c r="W3769" i="11"/>
  <c r="W3770" i="11"/>
  <c r="W3771" i="11"/>
  <c r="W3772" i="11"/>
  <c r="W3773" i="11"/>
  <c r="W3774" i="11"/>
  <c r="W3775" i="11"/>
  <c r="W3776" i="11"/>
  <c r="W3777" i="11"/>
  <c r="W3778" i="11"/>
  <c r="W3779" i="11"/>
  <c r="W3780" i="11"/>
  <c r="W3781" i="11"/>
  <c r="W3782" i="11"/>
  <c r="W3783" i="11"/>
  <c r="W3784" i="11"/>
  <c r="W3785" i="11"/>
  <c r="W3786" i="11"/>
  <c r="W3787" i="11"/>
  <c r="W3788" i="11"/>
  <c r="W3789" i="11"/>
  <c r="W3790" i="11"/>
  <c r="W3791" i="11"/>
  <c r="W3792" i="11"/>
  <c r="W3793" i="11"/>
  <c r="W3794" i="11"/>
  <c r="W3795" i="11"/>
  <c r="W3796" i="11"/>
  <c r="W3797" i="11"/>
  <c r="W3798" i="11"/>
  <c r="W3799" i="11"/>
  <c r="W3800" i="11"/>
  <c r="W3801" i="11"/>
  <c r="W3802" i="11"/>
  <c r="W3803" i="11"/>
  <c r="W3804" i="11"/>
  <c r="W3805" i="11"/>
  <c r="W3806" i="11"/>
  <c r="W3807" i="11"/>
  <c r="W3808" i="11"/>
  <c r="W3809" i="11"/>
  <c r="W3810" i="11"/>
  <c r="W3811" i="11"/>
  <c r="W3812" i="11"/>
  <c r="W3813" i="11"/>
  <c r="W3814" i="11"/>
  <c r="W3815" i="11"/>
  <c r="W3816" i="11"/>
  <c r="W3817" i="11"/>
  <c r="W3818" i="11"/>
  <c r="W3819" i="11"/>
  <c r="W3820" i="11"/>
  <c r="W3821" i="11"/>
  <c r="W3822" i="11"/>
  <c r="W3823" i="11"/>
  <c r="W3824" i="11"/>
  <c r="W3825" i="11"/>
  <c r="W3826" i="11"/>
  <c r="W3827" i="11"/>
  <c r="W3828" i="11"/>
  <c r="W3829" i="11"/>
  <c r="W3830" i="11"/>
  <c r="W3831" i="11"/>
  <c r="W3832" i="11"/>
  <c r="W3833" i="11"/>
  <c r="W3834" i="11"/>
  <c r="W3835" i="11"/>
  <c r="W3836" i="11"/>
  <c r="W3837" i="11"/>
  <c r="W3838" i="11"/>
  <c r="W3839" i="11"/>
  <c r="W3840" i="11"/>
  <c r="W3841" i="11"/>
  <c r="W3842" i="11"/>
  <c r="W3843" i="11"/>
  <c r="W3844" i="11"/>
  <c r="W3845" i="11"/>
  <c r="W3846" i="11"/>
  <c r="W3847" i="11"/>
  <c r="W3848" i="11"/>
  <c r="W3849" i="11"/>
  <c r="W3850" i="11"/>
  <c r="W3851" i="11"/>
  <c r="W3852" i="11"/>
  <c r="W3853" i="11"/>
  <c r="W3854" i="11"/>
  <c r="W3855" i="11"/>
  <c r="W3856" i="11"/>
  <c r="W3857" i="11"/>
  <c r="W3858" i="11"/>
  <c r="W3859" i="11"/>
  <c r="W3860" i="11"/>
  <c r="W3861" i="11"/>
  <c r="W3862" i="11"/>
  <c r="W3863" i="11"/>
  <c r="W3864" i="11"/>
  <c r="W3865" i="11"/>
  <c r="W3866" i="11"/>
  <c r="W3867" i="11"/>
  <c r="W3868" i="11"/>
  <c r="W3869" i="11"/>
  <c r="W3870" i="11"/>
  <c r="W3871" i="11"/>
  <c r="W3872" i="11"/>
  <c r="W3873" i="11"/>
  <c r="W3874" i="11"/>
  <c r="W3875" i="11"/>
  <c r="W3876" i="11"/>
  <c r="W3877" i="11"/>
  <c r="W3878" i="11"/>
  <c r="W3879" i="11"/>
  <c r="W3880" i="11"/>
  <c r="W3881" i="11"/>
  <c r="W3882" i="11"/>
  <c r="W3883" i="11"/>
  <c r="W3884" i="11"/>
  <c r="W3885" i="11"/>
  <c r="W3886" i="11"/>
  <c r="W3887" i="11"/>
  <c r="W3888" i="11"/>
  <c r="W3889" i="11"/>
  <c r="W3890" i="11"/>
  <c r="W3891" i="11"/>
  <c r="W3892" i="11"/>
  <c r="W3893" i="11"/>
  <c r="W3894" i="11"/>
  <c r="W3895" i="11"/>
  <c r="W3896" i="11"/>
  <c r="W3897" i="11"/>
  <c r="W3898" i="11"/>
  <c r="W3899" i="11"/>
  <c r="W3900" i="11"/>
  <c r="W3901" i="11"/>
  <c r="W3902" i="11"/>
  <c r="W3903" i="11"/>
  <c r="W3904" i="11"/>
  <c r="W3905" i="11"/>
  <c r="W3906" i="11"/>
  <c r="W3907" i="11"/>
  <c r="W3908" i="11"/>
  <c r="W3909" i="11"/>
  <c r="W3910" i="11"/>
  <c r="W3911" i="11"/>
  <c r="W3912" i="11"/>
  <c r="W3913" i="11"/>
  <c r="W3914" i="11"/>
  <c r="W3915" i="11"/>
  <c r="W3916" i="11"/>
  <c r="W3917" i="11"/>
  <c r="W3918" i="11"/>
  <c r="W3919" i="11"/>
  <c r="W3920" i="11"/>
  <c r="W3921" i="11"/>
  <c r="W3922" i="11"/>
  <c r="W3923" i="11"/>
  <c r="W3924" i="11"/>
  <c r="W3925" i="11"/>
  <c r="W3926" i="11"/>
  <c r="W3927" i="11"/>
  <c r="W3928" i="11"/>
  <c r="W3929" i="11"/>
  <c r="W3930" i="11"/>
  <c r="W3931" i="11"/>
  <c r="W3932" i="11"/>
  <c r="W3933" i="11"/>
  <c r="W3934" i="11"/>
  <c r="W3935" i="11"/>
  <c r="W3936" i="11"/>
  <c r="W3937" i="11"/>
  <c r="W3938" i="11"/>
  <c r="W3939" i="11"/>
  <c r="W3940" i="11"/>
  <c r="W3941" i="11"/>
  <c r="W3942" i="11"/>
  <c r="W3943" i="11"/>
  <c r="W3944" i="11"/>
  <c r="W3945" i="11"/>
  <c r="W3946" i="11"/>
  <c r="W3947" i="11"/>
  <c r="W3948" i="11"/>
  <c r="W3949" i="11"/>
  <c r="W3950" i="11"/>
  <c r="W3951" i="11"/>
  <c r="W3952" i="11"/>
  <c r="W3953" i="11"/>
  <c r="W3954" i="11"/>
  <c r="W3955" i="11"/>
  <c r="W3956" i="11"/>
  <c r="W3957" i="11"/>
  <c r="W3958" i="11"/>
  <c r="W3959" i="11"/>
  <c r="W3960" i="11"/>
  <c r="W3961" i="11"/>
  <c r="W3962" i="11"/>
  <c r="W3963" i="11"/>
  <c r="W3964" i="11"/>
  <c r="W3965" i="11"/>
  <c r="W3966" i="11"/>
  <c r="W3967" i="11"/>
  <c r="W3968" i="11"/>
  <c r="W3969" i="11"/>
  <c r="W3970" i="11"/>
  <c r="W3971" i="11"/>
  <c r="W3972" i="11"/>
  <c r="W3973" i="11"/>
  <c r="W3974" i="11"/>
  <c r="W3975" i="11"/>
  <c r="W3976" i="11"/>
  <c r="W3977" i="11"/>
  <c r="W3978" i="11"/>
  <c r="W3979" i="11"/>
  <c r="W3980" i="11"/>
  <c r="W3981" i="11"/>
  <c r="W3982" i="11"/>
  <c r="W3983" i="11"/>
  <c r="W3984" i="11"/>
  <c r="W3985" i="11"/>
  <c r="W3986" i="11"/>
  <c r="W3987" i="11"/>
  <c r="W3988" i="11"/>
  <c r="W3989" i="11"/>
  <c r="W3990" i="11"/>
  <c r="W3991" i="11"/>
  <c r="W3992" i="11"/>
  <c r="W3993" i="11"/>
  <c r="W3994" i="11"/>
  <c r="W3995" i="11"/>
  <c r="W3996" i="11"/>
  <c r="W3997" i="11"/>
  <c r="W3998" i="11"/>
  <c r="W3999" i="11"/>
  <c r="W4000" i="11"/>
  <c r="W4001" i="11"/>
  <c r="W4002" i="11"/>
  <c r="W4003" i="11"/>
  <c r="W4004" i="11"/>
  <c r="W4005" i="11"/>
  <c r="W4006" i="11"/>
  <c r="W4007" i="11"/>
  <c r="W4008" i="11"/>
  <c r="W4009" i="11"/>
  <c r="W4010" i="11"/>
  <c r="W4011" i="11"/>
  <c r="W4012" i="11"/>
  <c r="W4013" i="11"/>
  <c r="W4014" i="11"/>
  <c r="W4015" i="11"/>
  <c r="W4016" i="11"/>
  <c r="W4017" i="11"/>
  <c r="W4018" i="11"/>
  <c r="W4019" i="11"/>
  <c r="W4020" i="11"/>
  <c r="W4021" i="11"/>
  <c r="W4022" i="11"/>
  <c r="W4023" i="11"/>
  <c r="W4024" i="11"/>
  <c r="W4025" i="11"/>
  <c r="W4026" i="11"/>
  <c r="W4027" i="11"/>
  <c r="W4028" i="11"/>
  <c r="W4029" i="11"/>
  <c r="W4030" i="11"/>
  <c r="W4031" i="11"/>
  <c r="W4032" i="11"/>
  <c r="W4033" i="11"/>
  <c r="W4034" i="11"/>
  <c r="W4035" i="11"/>
  <c r="W4036" i="11"/>
  <c r="W4037" i="11"/>
  <c r="W4038" i="11"/>
  <c r="W4039" i="11"/>
  <c r="W4040" i="11"/>
  <c r="W4041" i="11"/>
  <c r="W4042" i="11"/>
  <c r="W4043" i="11"/>
  <c r="W4044" i="11"/>
  <c r="W4045" i="11"/>
  <c r="W4046" i="11"/>
  <c r="W4047" i="11"/>
  <c r="W4048" i="11"/>
  <c r="W4049" i="11"/>
  <c r="W4050" i="11"/>
  <c r="W4051" i="11"/>
  <c r="W4052" i="11"/>
  <c r="W4053" i="11"/>
  <c r="W4054" i="11"/>
  <c r="W4055" i="11"/>
  <c r="W4056" i="11"/>
  <c r="W4057" i="11"/>
  <c r="W4058" i="11"/>
  <c r="W4059" i="11"/>
  <c r="W4060" i="11"/>
  <c r="W4061" i="11"/>
  <c r="W4062" i="11"/>
  <c r="W4063" i="11"/>
  <c r="W4064" i="11"/>
  <c r="W4065" i="11"/>
  <c r="W4066" i="11"/>
  <c r="W4067" i="11"/>
  <c r="W4068" i="11"/>
  <c r="W4069" i="11"/>
  <c r="W4070" i="11"/>
  <c r="W4071" i="11"/>
  <c r="W4072" i="11"/>
  <c r="W4073" i="11"/>
  <c r="W4074" i="11"/>
  <c r="W4075" i="11"/>
  <c r="W4076" i="11"/>
  <c r="W4077" i="11"/>
  <c r="W4078" i="11"/>
  <c r="W4079" i="11"/>
  <c r="W4080" i="11"/>
  <c r="W4081" i="11"/>
  <c r="W4082" i="11"/>
  <c r="W4083" i="11"/>
  <c r="W4084" i="11"/>
  <c r="W4085" i="11"/>
  <c r="W4086" i="11"/>
  <c r="W4087" i="11"/>
  <c r="W4088" i="11"/>
  <c r="W4089" i="11"/>
  <c r="W4090" i="11"/>
  <c r="W4091" i="11"/>
  <c r="W4092" i="11"/>
  <c r="W4093" i="11"/>
  <c r="W4094" i="11"/>
  <c r="W4095" i="11"/>
  <c r="W4096" i="11"/>
  <c r="W4097" i="11"/>
  <c r="W4098" i="11"/>
  <c r="W4099" i="11"/>
  <c r="W4100" i="11"/>
  <c r="W4101" i="11"/>
  <c r="W4102" i="11"/>
  <c r="W4103" i="11"/>
  <c r="W4104" i="11"/>
  <c r="W4105" i="11"/>
  <c r="W4106" i="11"/>
  <c r="W4107" i="11"/>
  <c r="W4108" i="11"/>
  <c r="W4109" i="11"/>
  <c r="W4110" i="11"/>
  <c r="W4111" i="11"/>
  <c r="W4112" i="11"/>
  <c r="W4113" i="11"/>
  <c r="W4114" i="11"/>
  <c r="W4115" i="11"/>
  <c r="W4116" i="11"/>
  <c r="W4117" i="11"/>
  <c r="W4118" i="11"/>
  <c r="W4119" i="11"/>
  <c r="W4120" i="11"/>
  <c r="W4121" i="11"/>
  <c r="W4122" i="11"/>
  <c r="W4123" i="11"/>
  <c r="W4124" i="11"/>
  <c r="W4125" i="11"/>
  <c r="W4126" i="11"/>
  <c r="W4127" i="11"/>
  <c r="W4128" i="11"/>
  <c r="W4129" i="11"/>
  <c r="W4130" i="11"/>
  <c r="W4131" i="11"/>
  <c r="W4132" i="11"/>
  <c r="W4133" i="11"/>
  <c r="W4134" i="11"/>
  <c r="W4135" i="11"/>
  <c r="W4136" i="11"/>
  <c r="W4137" i="11"/>
  <c r="W4138" i="11"/>
  <c r="W4139" i="11"/>
  <c r="W4140" i="11"/>
  <c r="W4141" i="11"/>
  <c r="W4142" i="11"/>
  <c r="W4143" i="11"/>
  <c r="W4144" i="11"/>
  <c r="W4145" i="11"/>
  <c r="W4146" i="11"/>
  <c r="W4147" i="11"/>
  <c r="W4148" i="11"/>
  <c r="W4149" i="11"/>
  <c r="W4150" i="11"/>
  <c r="W4151" i="11"/>
  <c r="W4152" i="11"/>
  <c r="W4153" i="11"/>
  <c r="W4154" i="11"/>
  <c r="W4155" i="11"/>
  <c r="W4156" i="11"/>
  <c r="W4157" i="11"/>
  <c r="W4158" i="11"/>
  <c r="W4159" i="11"/>
  <c r="W4160" i="11"/>
  <c r="W4161" i="11"/>
  <c r="W4162" i="11"/>
  <c r="W4163" i="11"/>
  <c r="W4164" i="11"/>
  <c r="W4165" i="11"/>
  <c r="W4166" i="11"/>
  <c r="W4167" i="11"/>
  <c r="W4168" i="11"/>
  <c r="W4169" i="11"/>
  <c r="W4170" i="11"/>
  <c r="W4171" i="11"/>
  <c r="W4172" i="11"/>
  <c r="W4173" i="11"/>
  <c r="W4174" i="11"/>
  <c r="W4175" i="11"/>
  <c r="W4176" i="11"/>
  <c r="W4177" i="11"/>
  <c r="W4178" i="11"/>
  <c r="W4179" i="11"/>
  <c r="W4180" i="11"/>
  <c r="W4181" i="11"/>
  <c r="W4182" i="11"/>
  <c r="W4183" i="11"/>
  <c r="W4184" i="11"/>
  <c r="W4185" i="11"/>
  <c r="W4186" i="11"/>
  <c r="W4187" i="11"/>
  <c r="W4188" i="11"/>
  <c r="W4189" i="11"/>
  <c r="W4190" i="11"/>
  <c r="W4191" i="11"/>
  <c r="W4192" i="11"/>
  <c r="W4193" i="11"/>
  <c r="W4194" i="11"/>
  <c r="W4195" i="11"/>
  <c r="W4196" i="11"/>
  <c r="W4197" i="11"/>
  <c r="W4198" i="11"/>
  <c r="W4199" i="11"/>
  <c r="W4200" i="11"/>
  <c r="W4201" i="11"/>
  <c r="W4202" i="11"/>
  <c r="W4203" i="11"/>
  <c r="W4204" i="11"/>
  <c r="W4205" i="11"/>
  <c r="W4206" i="11"/>
  <c r="W4207" i="11"/>
  <c r="W4208" i="11"/>
  <c r="W4209" i="11"/>
  <c r="W4210" i="11"/>
  <c r="W4211" i="11"/>
  <c r="W4212" i="11"/>
  <c r="W4213" i="11"/>
  <c r="W4214" i="11"/>
  <c r="W4215" i="11"/>
  <c r="W4216" i="11"/>
  <c r="W4217" i="11"/>
  <c r="W4218" i="11"/>
  <c r="W4219" i="11"/>
  <c r="W4220" i="11"/>
  <c r="W4221" i="11"/>
  <c r="W4222" i="11"/>
  <c r="W4223" i="11"/>
  <c r="W4224" i="11"/>
  <c r="W4225" i="11"/>
  <c r="W4226" i="11"/>
  <c r="W4227" i="11"/>
  <c r="W4228" i="11"/>
  <c r="W4229" i="11"/>
  <c r="W4230" i="11"/>
  <c r="W4231" i="11"/>
  <c r="W4232" i="11"/>
  <c r="V4" i="11"/>
  <c r="V5" i="11"/>
  <c r="V6" i="11"/>
  <c r="V7" i="11"/>
  <c r="V8" i="11"/>
  <c r="V9" i="11"/>
  <c r="V10" i="11"/>
  <c r="V11" i="11"/>
  <c r="V12" i="11"/>
  <c r="V13" i="11"/>
  <c r="V14" i="11"/>
  <c r="V15" i="11"/>
  <c r="V16" i="11"/>
  <c r="V17" i="11"/>
  <c r="V18" i="11"/>
  <c r="V19" i="11"/>
  <c r="V20" i="11"/>
  <c r="V21" i="11"/>
  <c r="V22" i="11"/>
  <c r="V23" i="11"/>
  <c r="V24" i="11"/>
  <c r="V25" i="11"/>
  <c r="V26" i="11"/>
  <c r="V27" i="11"/>
  <c r="V28" i="11"/>
  <c r="V29" i="11"/>
  <c r="V30" i="11"/>
  <c r="V31" i="11"/>
  <c r="V32" i="11"/>
  <c r="V33" i="11"/>
  <c r="V34" i="11"/>
  <c r="V35" i="11"/>
  <c r="V36" i="11"/>
  <c r="V37" i="11"/>
  <c r="V38" i="11"/>
  <c r="V39" i="11"/>
  <c r="V40" i="11"/>
  <c r="V41" i="11"/>
  <c r="V42" i="11"/>
  <c r="V43" i="11"/>
  <c r="V44" i="11"/>
  <c r="V45" i="11"/>
  <c r="V46" i="11"/>
  <c r="V47" i="11"/>
  <c r="V48" i="11"/>
  <c r="V49" i="11"/>
  <c r="V50" i="11"/>
  <c r="V51" i="11"/>
  <c r="V52" i="11"/>
  <c r="V53" i="11"/>
  <c r="V54" i="11"/>
  <c r="V55" i="11"/>
  <c r="V56" i="11"/>
  <c r="V57" i="11"/>
  <c r="V58" i="11"/>
  <c r="V59" i="11"/>
  <c r="V60" i="11"/>
  <c r="V61" i="11"/>
  <c r="V62" i="11"/>
  <c r="V63" i="11"/>
  <c r="V64" i="11"/>
  <c r="V65" i="11"/>
  <c r="V66" i="11"/>
  <c r="V67" i="11"/>
  <c r="V68" i="11"/>
  <c r="V69" i="11"/>
  <c r="V70" i="11"/>
  <c r="V71" i="11"/>
  <c r="V72" i="11"/>
  <c r="V73" i="11"/>
  <c r="V74" i="11"/>
  <c r="V75" i="11"/>
  <c r="V76" i="11"/>
  <c r="V77" i="11"/>
  <c r="V78" i="11"/>
  <c r="V79" i="11"/>
  <c r="V80" i="11"/>
  <c r="V81" i="11"/>
  <c r="V82" i="11"/>
  <c r="V83" i="11"/>
  <c r="V84" i="11"/>
  <c r="V85" i="11"/>
  <c r="V86" i="11"/>
  <c r="V87" i="11"/>
  <c r="V88" i="11"/>
  <c r="V89" i="11"/>
  <c r="V90" i="11"/>
  <c r="V91" i="11"/>
  <c r="V92" i="11"/>
  <c r="V93" i="11"/>
  <c r="V94" i="11"/>
  <c r="V95" i="11"/>
  <c r="V96" i="11"/>
  <c r="V97" i="11"/>
  <c r="V98" i="11"/>
  <c r="V99" i="11"/>
  <c r="V100" i="11"/>
  <c r="V101" i="11"/>
  <c r="V102" i="11"/>
  <c r="V103" i="11"/>
  <c r="V104" i="11"/>
  <c r="V105" i="11"/>
  <c r="V106" i="11"/>
  <c r="V107" i="11"/>
  <c r="V108" i="11"/>
  <c r="V109" i="11"/>
  <c r="V110" i="11"/>
  <c r="V111" i="11"/>
  <c r="V112" i="11"/>
  <c r="V113" i="11"/>
  <c r="V114" i="11"/>
  <c r="V115" i="11"/>
  <c r="V116" i="11"/>
  <c r="V117" i="11"/>
  <c r="V118" i="11"/>
  <c r="V119" i="11"/>
  <c r="V120" i="11"/>
  <c r="V121" i="11"/>
  <c r="V122" i="11"/>
  <c r="V123" i="11"/>
  <c r="V124" i="11"/>
  <c r="V125" i="11"/>
  <c r="V126" i="11"/>
  <c r="V127" i="11"/>
  <c r="V128" i="11"/>
  <c r="V129" i="11"/>
  <c r="V130" i="11"/>
  <c r="V131" i="11"/>
  <c r="V132" i="11"/>
  <c r="V133" i="11"/>
  <c r="V134" i="11"/>
  <c r="V135" i="11"/>
  <c r="V136" i="11"/>
  <c r="V137" i="11"/>
  <c r="V138" i="11"/>
  <c r="V139" i="11"/>
  <c r="V140" i="11"/>
  <c r="V141" i="11"/>
  <c r="V142" i="11"/>
  <c r="V143" i="11"/>
  <c r="V144" i="11"/>
  <c r="V145" i="11"/>
  <c r="V146" i="11"/>
  <c r="V147" i="11"/>
  <c r="V148" i="11"/>
  <c r="V149" i="11"/>
  <c r="V150" i="11"/>
  <c r="V151" i="11"/>
  <c r="V152" i="11"/>
  <c r="V153" i="11"/>
  <c r="V154" i="11"/>
  <c r="V155" i="11"/>
  <c r="V156" i="11"/>
  <c r="V157" i="11"/>
  <c r="V158" i="11"/>
  <c r="V159" i="11"/>
  <c r="V160" i="11"/>
  <c r="V161" i="11"/>
  <c r="V162" i="11"/>
  <c r="V163" i="11"/>
  <c r="V164" i="11"/>
  <c r="V165" i="11"/>
  <c r="V166" i="11"/>
  <c r="V167" i="11"/>
  <c r="V168" i="11"/>
  <c r="V169" i="11"/>
  <c r="V170" i="11"/>
  <c r="V171" i="11"/>
  <c r="V172" i="11"/>
  <c r="V173" i="11"/>
  <c r="V174" i="11"/>
  <c r="V175" i="11"/>
  <c r="V176" i="11"/>
  <c r="V177" i="11"/>
  <c r="V178" i="11"/>
  <c r="V179" i="11"/>
  <c r="V180" i="11"/>
  <c r="V181" i="11"/>
  <c r="V182" i="11"/>
  <c r="V183" i="11"/>
  <c r="V184" i="11"/>
  <c r="V185" i="11"/>
  <c r="V186" i="11"/>
  <c r="V187" i="11"/>
  <c r="V188" i="11"/>
  <c r="V189" i="11"/>
  <c r="V190" i="11"/>
  <c r="V191" i="11"/>
  <c r="V192" i="11"/>
  <c r="V193" i="11"/>
  <c r="V194" i="11"/>
  <c r="V195" i="11"/>
  <c r="V196" i="11"/>
  <c r="V197" i="11"/>
  <c r="V198" i="11"/>
  <c r="V199" i="11"/>
  <c r="V200" i="11"/>
  <c r="V201" i="11"/>
  <c r="V202" i="11"/>
  <c r="V203" i="11"/>
  <c r="V204" i="11"/>
  <c r="V205" i="11"/>
  <c r="V206" i="11"/>
  <c r="V207" i="11"/>
  <c r="V208" i="11"/>
  <c r="V209" i="11"/>
  <c r="V210" i="11"/>
  <c r="V211" i="11"/>
  <c r="V212" i="11"/>
  <c r="V213" i="11"/>
  <c r="V214" i="11"/>
  <c r="V215" i="11"/>
  <c r="V216" i="11"/>
  <c r="V217" i="11"/>
  <c r="V218" i="11"/>
  <c r="V219" i="11"/>
  <c r="V220" i="11"/>
  <c r="V221" i="11"/>
  <c r="V222" i="11"/>
  <c r="V223" i="11"/>
  <c r="V224" i="11"/>
  <c r="V225" i="11"/>
  <c r="V226" i="11"/>
  <c r="V227" i="11"/>
  <c r="V228" i="11"/>
  <c r="V229" i="11"/>
  <c r="V230" i="11"/>
  <c r="V231" i="11"/>
  <c r="V232" i="11"/>
  <c r="V233" i="11"/>
  <c r="V234" i="11"/>
  <c r="V235" i="11"/>
  <c r="V236" i="11"/>
  <c r="V237" i="11"/>
  <c r="V238" i="11"/>
  <c r="V239" i="11"/>
  <c r="V240" i="11"/>
  <c r="V241" i="11"/>
  <c r="V242" i="11"/>
  <c r="V243" i="11"/>
  <c r="V244" i="11"/>
  <c r="V245" i="11"/>
  <c r="V246" i="11"/>
  <c r="V247" i="11"/>
  <c r="V248" i="11"/>
  <c r="V249" i="11"/>
  <c r="V250" i="11"/>
  <c r="V251" i="11"/>
  <c r="V252" i="11"/>
  <c r="V253" i="11"/>
  <c r="V254" i="11"/>
  <c r="V255" i="11"/>
  <c r="V256" i="11"/>
  <c r="V257" i="11"/>
  <c r="V258" i="11"/>
  <c r="V259" i="11"/>
  <c r="V260" i="11"/>
  <c r="V261" i="11"/>
  <c r="V262" i="11"/>
  <c r="V263" i="11"/>
  <c r="V264" i="11"/>
  <c r="V265" i="11"/>
  <c r="V266" i="11"/>
  <c r="V267" i="11"/>
  <c r="V268" i="11"/>
  <c r="V269" i="11"/>
  <c r="V270" i="11"/>
  <c r="V271" i="11"/>
  <c r="V272" i="11"/>
  <c r="V273" i="11"/>
  <c r="V274" i="11"/>
  <c r="V275" i="11"/>
  <c r="V276" i="11"/>
  <c r="V277" i="11"/>
  <c r="V278" i="11"/>
  <c r="V279" i="11"/>
  <c r="V280" i="11"/>
  <c r="V281" i="11"/>
  <c r="V282" i="11"/>
  <c r="V283" i="11"/>
  <c r="V284" i="11"/>
  <c r="V285" i="11"/>
  <c r="V286" i="11"/>
  <c r="V287" i="11"/>
  <c r="V288" i="11"/>
  <c r="V289" i="11"/>
  <c r="V290" i="11"/>
  <c r="V291" i="11"/>
  <c r="V292" i="11"/>
  <c r="V293" i="11"/>
  <c r="V294" i="11"/>
  <c r="V295" i="11"/>
  <c r="V296" i="11"/>
  <c r="V297" i="11"/>
  <c r="V298" i="11"/>
  <c r="V299" i="11"/>
  <c r="V300" i="11"/>
  <c r="V301" i="11"/>
  <c r="V302" i="11"/>
  <c r="V303" i="11"/>
  <c r="V304" i="11"/>
  <c r="V305" i="11"/>
  <c r="V306" i="11"/>
  <c r="V307" i="11"/>
  <c r="V308" i="11"/>
  <c r="V309" i="11"/>
  <c r="V310" i="11"/>
  <c r="V311" i="11"/>
  <c r="V312" i="11"/>
  <c r="V313" i="11"/>
  <c r="V314" i="11"/>
  <c r="V315" i="11"/>
  <c r="V316" i="11"/>
  <c r="V317" i="11"/>
  <c r="V318" i="11"/>
  <c r="V319" i="11"/>
  <c r="V320" i="11"/>
  <c r="V321" i="11"/>
  <c r="V322" i="11"/>
  <c r="V323" i="11"/>
  <c r="V324" i="11"/>
  <c r="V325" i="11"/>
  <c r="V326" i="11"/>
  <c r="V327" i="11"/>
  <c r="V328" i="11"/>
  <c r="V329" i="11"/>
  <c r="V330" i="11"/>
  <c r="V331" i="11"/>
  <c r="V332" i="11"/>
  <c r="V333" i="11"/>
  <c r="V334" i="11"/>
  <c r="V335" i="11"/>
  <c r="V336" i="11"/>
  <c r="V337" i="11"/>
  <c r="V338" i="11"/>
  <c r="V339" i="11"/>
  <c r="V340" i="11"/>
  <c r="V341" i="11"/>
  <c r="V342" i="11"/>
  <c r="V343" i="11"/>
  <c r="V344" i="11"/>
  <c r="V345" i="11"/>
  <c r="V346" i="11"/>
  <c r="V347" i="11"/>
  <c r="V348" i="11"/>
  <c r="V349" i="11"/>
  <c r="V350" i="11"/>
  <c r="V351" i="11"/>
  <c r="V352" i="11"/>
  <c r="V353" i="11"/>
  <c r="V354" i="11"/>
  <c r="V355" i="11"/>
  <c r="V356" i="11"/>
  <c r="V357" i="11"/>
  <c r="V358" i="11"/>
  <c r="V359" i="11"/>
  <c r="V360" i="11"/>
  <c r="V361" i="11"/>
  <c r="V362" i="11"/>
  <c r="V363" i="11"/>
  <c r="V364" i="11"/>
  <c r="V365" i="11"/>
  <c r="V366" i="11"/>
  <c r="V367" i="11"/>
  <c r="V368" i="11"/>
  <c r="V369" i="11"/>
  <c r="V370" i="11"/>
  <c r="V371" i="11"/>
  <c r="V372" i="11"/>
  <c r="V373" i="11"/>
  <c r="V374" i="11"/>
  <c r="V375" i="11"/>
  <c r="V376" i="11"/>
  <c r="V377" i="11"/>
  <c r="V378" i="11"/>
  <c r="V379" i="11"/>
  <c r="V380" i="11"/>
  <c r="V381" i="11"/>
  <c r="V382" i="11"/>
  <c r="V383" i="11"/>
  <c r="V384" i="11"/>
  <c r="V385" i="11"/>
  <c r="V386" i="11"/>
  <c r="V387" i="11"/>
  <c r="V388" i="11"/>
  <c r="V389" i="11"/>
  <c r="V390" i="11"/>
  <c r="V391" i="11"/>
  <c r="V392" i="11"/>
  <c r="V393" i="11"/>
  <c r="V394" i="11"/>
  <c r="V395" i="11"/>
  <c r="V396" i="11"/>
  <c r="V397" i="11"/>
  <c r="V398" i="11"/>
  <c r="V399" i="11"/>
  <c r="V400" i="11"/>
  <c r="V401" i="11"/>
  <c r="V402" i="11"/>
  <c r="V403" i="11"/>
  <c r="V404" i="11"/>
  <c r="V405" i="11"/>
  <c r="V406" i="11"/>
  <c r="V407" i="11"/>
  <c r="V408" i="11"/>
  <c r="V409" i="11"/>
  <c r="V410" i="11"/>
  <c r="V411" i="11"/>
  <c r="V412" i="11"/>
  <c r="V413" i="11"/>
  <c r="V414" i="11"/>
  <c r="V415" i="11"/>
  <c r="V416" i="11"/>
  <c r="V417" i="11"/>
  <c r="V418" i="11"/>
  <c r="V419" i="11"/>
  <c r="V420" i="11"/>
  <c r="V421" i="11"/>
  <c r="V422" i="11"/>
  <c r="V423" i="11"/>
  <c r="V424" i="11"/>
  <c r="V425" i="11"/>
  <c r="V426" i="11"/>
  <c r="V427" i="11"/>
  <c r="V428" i="11"/>
  <c r="V429" i="11"/>
  <c r="V430" i="11"/>
  <c r="V431" i="11"/>
  <c r="V432" i="11"/>
  <c r="V433" i="11"/>
  <c r="V434" i="11"/>
  <c r="V435" i="11"/>
  <c r="V436" i="11"/>
  <c r="V437" i="11"/>
  <c r="V438" i="11"/>
  <c r="V439" i="11"/>
  <c r="V440" i="11"/>
  <c r="V441" i="11"/>
  <c r="V442" i="11"/>
  <c r="V443" i="11"/>
  <c r="V444" i="11"/>
  <c r="V445" i="11"/>
  <c r="V446" i="11"/>
  <c r="V447" i="11"/>
  <c r="V448" i="11"/>
  <c r="V449" i="11"/>
  <c r="V450" i="11"/>
  <c r="V451" i="11"/>
  <c r="V452" i="11"/>
  <c r="V453" i="11"/>
  <c r="V454" i="11"/>
  <c r="V455" i="11"/>
  <c r="V456" i="11"/>
  <c r="V457" i="11"/>
  <c r="V458" i="11"/>
  <c r="V459" i="11"/>
  <c r="V460" i="11"/>
  <c r="V461" i="11"/>
  <c r="V462" i="11"/>
  <c r="V463" i="11"/>
  <c r="V464" i="11"/>
  <c r="V465" i="11"/>
  <c r="V466" i="11"/>
  <c r="V467" i="11"/>
  <c r="V468" i="11"/>
  <c r="V469" i="11"/>
  <c r="V470" i="11"/>
  <c r="V471" i="11"/>
  <c r="V472" i="11"/>
  <c r="V473" i="11"/>
  <c r="V474" i="11"/>
  <c r="V475" i="11"/>
  <c r="V476" i="11"/>
  <c r="V477" i="11"/>
  <c r="V478" i="11"/>
  <c r="V479" i="11"/>
  <c r="V480" i="11"/>
  <c r="V481" i="11"/>
  <c r="V482" i="11"/>
  <c r="V483" i="11"/>
  <c r="V484" i="11"/>
  <c r="V485" i="11"/>
  <c r="V486" i="11"/>
  <c r="V487" i="11"/>
  <c r="V488" i="11"/>
  <c r="V489" i="11"/>
  <c r="V490" i="11"/>
  <c r="V491" i="11"/>
  <c r="V492" i="11"/>
  <c r="V493" i="11"/>
  <c r="V494" i="11"/>
  <c r="V495" i="11"/>
  <c r="V496" i="11"/>
  <c r="V497" i="11"/>
  <c r="V498" i="11"/>
  <c r="V499" i="11"/>
  <c r="V500" i="11"/>
  <c r="V501" i="11"/>
  <c r="V502" i="11"/>
  <c r="V503" i="11"/>
  <c r="V504" i="11"/>
  <c r="V505" i="11"/>
  <c r="V506" i="11"/>
  <c r="V507" i="11"/>
  <c r="V508" i="11"/>
  <c r="V509" i="11"/>
  <c r="V510" i="11"/>
  <c r="V511" i="11"/>
  <c r="V512" i="11"/>
  <c r="V513" i="11"/>
  <c r="V514" i="11"/>
  <c r="V515" i="11"/>
  <c r="V516" i="11"/>
  <c r="V517" i="11"/>
  <c r="V518" i="11"/>
  <c r="V519" i="11"/>
  <c r="V520" i="11"/>
  <c r="V521" i="11"/>
  <c r="V522" i="11"/>
  <c r="V523" i="11"/>
  <c r="V524" i="11"/>
  <c r="V525" i="11"/>
  <c r="V526" i="11"/>
  <c r="V527" i="11"/>
  <c r="V528" i="11"/>
  <c r="V529" i="11"/>
  <c r="V530" i="11"/>
  <c r="V531" i="11"/>
  <c r="V532" i="11"/>
  <c r="V533" i="11"/>
  <c r="V534" i="11"/>
  <c r="V535" i="11"/>
  <c r="V536" i="11"/>
  <c r="V537" i="11"/>
  <c r="V538" i="11"/>
  <c r="V539" i="11"/>
  <c r="V540" i="11"/>
  <c r="V541" i="11"/>
  <c r="V542" i="11"/>
  <c r="V543" i="11"/>
  <c r="V544" i="11"/>
  <c r="V545" i="11"/>
  <c r="V546" i="11"/>
  <c r="V547" i="11"/>
  <c r="V548" i="11"/>
  <c r="V549" i="11"/>
  <c r="V550" i="11"/>
  <c r="V551" i="11"/>
  <c r="V552" i="11"/>
  <c r="V553" i="11"/>
  <c r="V554" i="11"/>
  <c r="V555" i="11"/>
  <c r="V556" i="11"/>
  <c r="V557" i="11"/>
  <c r="V558" i="11"/>
  <c r="V559" i="11"/>
  <c r="V560" i="11"/>
  <c r="V561" i="11"/>
  <c r="V562" i="11"/>
  <c r="V563" i="11"/>
  <c r="V564" i="11"/>
  <c r="V565" i="11"/>
  <c r="V566" i="11"/>
  <c r="V567" i="11"/>
  <c r="V568" i="11"/>
  <c r="V569" i="11"/>
  <c r="V570" i="11"/>
  <c r="V571" i="11"/>
  <c r="V572" i="11"/>
  <c r="V573" i="11"/>
  <c r="V574" i="11"/>
  <c r="V575" i="11"/>
  <c r="V576" i="11"/>
  <c r="V577" i="11"/>
  <c r="V578" i="11"/>
  <c r="V579" i="11"/>
  <c r="V580" i="11"/>
  <c r="V581" i="11"/>
  <c r="V582" i="11"/>
  <c r="V583" i="11"/>
  <c r="V584" i="11"/>
  <c r="V585" i="11"/>
  <c r="V586" i="11"/>
  <c r="V587" i="11"/>
  <c r="V588" i="11"/>
  <c r="V589" i="11"/>
  <c r="V590" i="11"/>
  <c r="V591" i="11"/>
  <c r="V592" i="11"/>
  <c r="V593" i="11"/>
  <c r="V594" i="11"/>
  <c r="V595" i="11"/>
  <c r="V596" i="11"/>
  <c r="V597" i="11"/>
  <c r="V598" i="11"/>
  <c r="V599" i="11"/>
  <c r="V600" i="11"/>
  <c r="V601" i="11"/>
  <c r="V602" i="11"/>
  <c r="V603" i="11"/>
  <c r="V604" i="11"/>
  <c r="V605" i="11"/>
  <c r="V606" i="11"/>
  <c r="V607" i="11"/>
  <c r="V608" i="11"/>
  <c r="V609" i="11"/>
  <c r="V610" i="11"/>
  <c r="V611" i="11"/>
  <c r="V612" i="11"/>
  <c r="V613" i="11"/>
  <c r="V614" i="11"/>
  <c r="V615" i="11"/>
  <c r="V616" i="11"/>
  <c r="V617" i="11"/>
  <c r="V618" i="11"/>
  <c r="V619" i="11"/>
  <c r="V620" i="11"/>
  <c r="V621" i="11"/>
  <c r="V622" i="11"/>
  <c r="V623" i="11"/>
  <c r="V624" i="11"/>
  <c r="V625" i="11"/>
  <c r="V626" i="11"/>
  <c r="V627" i="11"/>
  <c r="V628" i="11"/>
  <c r="V629" i="11"/>
  <c r="V630" i="11"/>
  <c r="V631" i="11"/>
  <c r="V632" i="11"/>
  <c r="V633" i="11"/>
  <c r="V634" i="11"/>
  <c r="V635" i="11"/>
  <c r="V636" i="11"/>
  <c r="V637" i="11"/>
  <c r="V638" i="11"/>
  <c r="V639" i="11"/>
  <c r="V640" i="11"/>
  <c r="V641" i="11"/>
  <c r="V642" i="11"/>
  <c r="V643" i="11"/>
  <c r="V644" i="11"/>
  <c r="V645" i="11"/>
  <c r="V646" i="11"/>
  <c r="V647" i="11"/>
  <c r="V648" i="11"/>
  <c r="V649" i="11"/>
  <c r="V650" i="11"/>
  <c r="V651" i="11"/>
  <c r="V652" i="11"/>
  <c r="V653" i="11"/>
  <c r="V654" i="11"/>
  <c r="V655" i="11"/>
  <c r="V656" i="11"/>
  <c r="V657" i="11"/>
  <c r="V658" i="11"/>
  <c r="V659" i="11"/>
  <c r="V660" i="11"/>
  <c r="V661" i="11"/>
  <c r="V662" i="11"/>
  <c r="V663" i="11"/>
  <c r="V664" i="11"/>
  <c r="V665" i="11"/>
  <c r="V666" i="11"/>
  <c r="V667" i="11"/>
  <c r="V668" i="11"/>
  <c r="V669" i="11"/>
  <c r="V670" i="11"/>
  <c r="V671" i="11"/>
  <c r="V672" i="11"/>
  <c r="V673" i="11"/>
  <c r="V674" i="11"/>
  <c r="V675" i="11"/>
  <c r="V676" i="11"/>
  <c r="V677" i="11"/>
  <c r="V678" i="11"/>
  <c r="V679" i="11"/>
  <c r="V680" i="11"/>
  <c r="V681" i="11"/>
  <c r="V682" i="11"/>
  <c r="V683" i="11"/>
  <c r="V684" i="11"/>
  <c r="V685" i="11"/>
  <c r="V686" i="11"/>
  <c r="V687" i="11"/>
  <c r="V688" i="11"/>
  <c r="V689" i="11"/>
  <c r="V690" i="11"/>
  <c r="V691" i="11"/>
  <c r="V692" i="11"/>
  <c r="V693" i="11"/>
  <c r="V694" i="11"/>
  <c r="V695" i="11"/>
  <c r="V696" i="11"/>
  <c r="V697" i="11"/>
  <c r="V698" i="11"/>
  <c r="V699" i="11"/>
  <c r="V700" i="11"/>
  <c r="V701" i="11"/>
  <c r="V702" i="11"/>
  <c r="V703" i="11"/>
  <c r="V704" i="11"/>
  <c r="V705" i="11"/>
  <c r="V706" i="11"/>
  <c r="V707" i="11"/>
  <c r="V708" i="11"/>
  <c r="V709" i="11"/>
  <c r="V710" i="11"/>
  <c r="V711" i="11"/>
  <c r="V712" i="11"/>
  <c r="V713" i="11"/>
  <c r="V714" i="11"/>
  <c r="V715" i="11"/>
  <c r="V716" i="11"/>
  <c r="V717" i="11"/>
  <c r="V718" i="11"/>
  <c r="V719" i="11"/>
  <c r="V720" i="11"/>
  <c r="V721" i="11"/>
  <c r="V722" i="11"/>
  <c r="V723" i="11"/>
  <c r="V724" i="11"/>
  <c r="V725" i="11"/>
  <c r="V726" i="11"/>
  <c r="V727" i="11"/>
  <c r="V728" i="11"/>
  <c r="V729" i="11"/>
  <c r="V730" i="11"/>
  <c r="V731" i="11"/>
  <c r="V732" i="11"/>
  <c r="V733" i="11"/>
  <c r="V734" i="11"/>
  <c r="V735" i="11"/>
  <c r="V736" i="11"/>
  <c r="V737" i="11"/>
  <c r="V738" i="11"/>
  <c r="V739" i="11"/>
  <c r="V740" i="11"/>
  <c r="V741" i="11"/>
  <c r="V742" i="11"/>
  <c r="V743" i="11"/>
  <c r="V744" i="11"/>
  <c r="V745" i="11"/>
  <c r="V746" i="11"/>
  <c r="V747" i="11"/>
  <c r="V748" i="11"/>
  <c r="V749" i="11"/>
  <c r="V750" i="11"/>
  <c r="V751" i="11"/>
  <c r="V752" i="11"/>
  <c r="V753" i="11"/>
  <c r="V754" i="11"/>
  <c r="V755" i="11"/>
  <c r="V756" i="11"/>
  <c r="V757" i="11"/>
  <c r="V758" i="11"/>
  <c r="V759" i="11"/>
  <c r="V760" i="11"/>
  <c r="V761" i="11"/>
  <c r="V762" i="11"/>
  <c r="V763" i="11"/>
  <c r="V764" i="11"/>
  <c r="V765" i="11"/>
  <c r="V766" i="11"/>
  <c r="V767" i="11"/>
  <c r="V768" i="11"/>
  <c r="V769" i="11"/>
  <c r="V770" i="11"/>
  <c r="V771" i="11"/>
  <c r="V772" i="11"/>
  <c r="V773" i="11"/>
  <c r="V774" i="11"/>
  <c r="V775" i="11"/>
  <c r="V776" i="11"/>
  <c r="V777" i="11"/>
  <c r="V778" i="11"/>
  <c r="V779" i="11"/>
  <c r="V780" i="11"/>
  <c r="V781" i="11"/>
  <c r="V782" i="11"/>
  <c r="V783" i="11"/>
  <c r="V784" i="11"/>
  <c r="V785" i="11"/>
  <c r="V786" i="11"/>
  <c r="V787" i="11"/>
  <c r="V788" i="11"/>
  <c r="V789" i="11"/>
  <c r="V790" i="11"/>
  <c r="V791" i="11"/>
  <c r="V792" i="11"/>
  <c r="V793" i="11"/>
  <c r="V794" i="11"/>
  <c r="V795" i="11"/>
  <c r="V796" i="11"/>
  <c r="V797" i="11"/>
  <c r="V798" i="11"/>
  <c r="V799" i="11"/>
  <c r="V800" i="11"/>
  <c r="V801" i="11"/>
  <c r="V802" i="11"/>
  <c r="V803" i="11"/>
  <c r="V804" i="11"/>
  <c r="V805" i="11"/>
  <c r="V806" i="11"/>
  <c r="V807" i="11"/>
  <c r="V808" i="11"/>
  <c r="V809" i="11"/>
  <c r="V810" i="11"/>
  <c r="V811" i="11"/>
  <c r="V812" i="11"/>
  <c r="V813" i="11"/>
  <c r="V814" i="11"/>
  <c r="V815" i="11"/>
  <c r="V816" i="11"/>
  <c r="V817" i="11"/>
  <c r="V818" i="11"/>
  <c r="V819" i="11"/>
  <c r="V820" i="11"/>
  <c r="V821" i="11"/>
  <c r="V822" i="11"/>
  <c r="V823" i="11"/>
  <c r="V824" i="11"/>
  <c r="V825" i="11"/>
  <c r="V826" i="11"/>
  <c r="V827" i="11"/>
  <c r="V828" i="11"/>
  <c r="V829" i="11"/>
  <c r="V830" i="11"/>
  <c r="V831" i="11"/>
  <c r="V832" i="11"/>
  <c r="V833" i="11"/>
  <c r="V834" i="11"/>
  <c r="V835" i="11"/>
  <c r="V836" i="11"/>
  <c r="V837" i="11"/>
  <c r="V838" i="11"/>
  <c r="V839" i="11"/>
  <c r="V840" i="11"/>
  <c r="V841" i="11"/>
  <c r="V842" i="11"/>
  <c r="V843" i="11"/>
  <c r="V844" i="11"/>
  <c r="V845" i="11"/>
  <c r="V846" i="11"/>
  <c r="V847" i="11"/>
  <c r="V848" i="11"/>
  <c r="V849" i="11"/>
  <c r="V850" i="11"/>
  <c r="V851" i="11"/>
  <c r="V852" i="11"/>
  <c r="V853" i="11"/>
  <c r="V854" i="11"/>
  <c r="V855" i="11"/>
  <c r="V856" i="11"/>
  <c r="V857" i="11"/>
  <c r="V858" i="11"/>
  <c r="V859" i="11"/>
  <c r="V860" i="11"/>
  <c r="V861" i="11"/>
  <c r="V862" i="11"/>
  <c r="V863" i="11"/>
  <c r="V864" i="11"/>
  <c r="V865" i="11"/>
  <c r="V866" i="11"/>
  <c r="V867" i="11"/>
  <c r="V868" i="11"/>
  <c r="V869" i="11"/>
  <c r="V870" i="11"/>
  <c r="V871" i="11"/>
  <c r="V872" i="11"/>
  <c r="V873" i="11"/>
  <c r="V874" i="11"/>
  <c r="V875" i="11"/>
  <c r="V876" i="11"/>
  <c r="V877" i="11"/>
  <c r="V878" i="11"/>
  <c r="V879" i="11"/>
  <c r="V880" i="11"/>
  <c r="V881" i="11"/>
  <c r="V882" i="11"/>
  <c r="V883" i="11"/>
  <c r="V884" i="11"/>
  <c r="V885" i="11"/>
  <c r="V886" i="11"/>
  <c r="V887" i="11"/>
  <c r="V888" i="11"/>
  <c r="V889" i="11"/>
  <c r="V890" i="11"/>
  <c r="V891" i="11"/>
  <c r="V892" i="11"/>
  <c r="V893" i="11"/>
  <c r="V894" i="11"/>
  <c r="V895" i="11"/>
  <c r="V896" i="11"/>
  <c r="V897" i="11"/>
  <c r="V898" i="11"/>
  <c r="V899" i="11"/>
  <c r="V900" i="11"/>
  <c r="V901" i="11"/>
  <c r="V902" i="11"/>
  <c r="V903" i="11"/>
  <c r="V904" i="11"/>
  <c r="V905" i="11"/>
  <c r="V906" i="11"/>
  <c r="V907" i="11"/>
  <c r="V908" i="11"/>
  <c r="V909" i="11"/>
  <c r="V910" i="11"/>
  <c r="V911" i="11"/>
  <c r="V912" i="11"/>
  <c r="V913" i="11"/>
  <c r="V914" i="11"/>
  <c r="V915" i="11"/>
  <c r="V916" i="11"/>
  <c r="V917" i="11"/>
  <c r="V918" i="11"/>
  <c r="V919" i="11"/>
  <c r="V920" i="11"/>
  <c r="V921" i="11"/>
  <c r="V922" i="11"/>
  <c r="V923" i="11"/>
  <c r="V924" i="11"/>
  <c r="V925" i="11"/>
  <c r="V926" i="11"/>
  <c r="V927" i="11"/>
  <c r="V928" i="11"/>
  <c r="V929" i="11"/>
  <c r="V930" i="11"/>
  <c r="V931" i="11"/>
  <c r="V932" i="11"/>
  <c r="V933" i="11"/>
  <c r="V934" i="11"/>
  <c r="V935" i="11"/>
  <c r="V936" i="11"/>
  <c r="V937" i="11"/>
  <c r="V938" i="11"/>
  <c r="V939" i="11"/>
  <c r="V940" i="11"/>
  <c r="V941" i="11"/>
  <c r="V942" i="11"/>
  <c r="V943" i="11"/>
  <c r="V944" i="11"/>
  <c r="V945" i="11"/>
  <c r="V946" i="11"/>
  <c r="V947" i="11"/>
  <c r="V948" i="11"/>
  <c r="V949" i="11"/>
  <c r="V950" i="11"/>
  <c r="V951" i="11"/>
  <c r="V952" i="11"/>
  <c r="V953" i="11"/>
  <c r="V954" i="11"/>
  <c r="V955" i="11"/>
  <c r="V956" i="11"/>
  <c r="V957" i="11"/>
  <c r="V958" i="11"/>
  <c r="V959" i="11"/>
  <c r="V960" i="11"/>
  <c r="V961" i="11"/>
  <c r="V962" i="11"/>
  <c r="V963" i="11"/>
  <c r="V964" i="11"/>
  <c r="V965" i="11"/>
  <c r="V966" i="11"/>
  <c r="V967" i="11"/>
  <c r="V968" i="11"/>
  <c r="V969" i="11"/>
  <c r="V970" i="11"/>
  <c r="V971" i="11"/>
  <c r="V972" i="11"/>
  <c r="V973" i="11"/>
  <c r="V974" i="11"/>
  <c r="V975" i="11"/>
  <c r="V976" i="11"/>
  <c r="V977" i="11"/>
  <c r="V978" i="11"/>
  <c r="V979" i="11"/>
  <c r="V980" i="11"/>
  <c r="V981" i="11"/>
  <c r="V982" i="11"/>
  <c r="V983" i="11"/>
  <c r="V984" i="11"/>
  <c r="V985" i="11"/>
  <c r="V986" i="11"/>
  <c r="V987" i="11"/>
  <c r="V988" i="11"/>
  <c r="V989" i="11"/>
  <c r="V990" i="11"/>
  <c r="V991" i="11"/>
  <c r="V992" i="11"/>
  <c r="V993" i="11"/>
  <c r="V994" i="11"/>
  <c r="V995" i="11"/>
  <c r="V996" i="11"/>
  <c r="V997" i="11"/>
  <c r="V998" i="11"/>
  <c r="V999" i="11"/>
  <c r="V1000" i="11"/>
  <c r="V1001" i="11"/>
  <c r="V1002" i="11"/>
  <c r="V1003" i="11"/>
  <c r="V1004" i="11"/>
  <c r="V1005" i="11"/>
  <c r="V1006" i="11"/>
  <c r="V1007" i="11"/>
  <c r="V1008" i="11"/>
  <c r="V1009" i="11"/>
  <c r="V1010" i="11"/>
  <c r="V1011" i="11"/>
  <c r="V1012" i="11"/>
  <c r="V1013" i="11"/>
  <c r="V1014" i="11"/>
  <c r="V1015" i="11"/>
  <c r="V1016" i="11"/>
  <c r="V1017" i="11"/>
  <c r="V1018" i="11"/>
  <c r="V1019" i="11"/>
  <c r="V1020" i="11"/>
  <c r="V1021" i="11"/>
  <c r="V1022" i="11"/>
  <c r="V1023" i="11"/>
  <c r="V1024" i="11"/>
  <c r="V1025" i="11"/>
  <c r="V1026" i="11"/>
  <c r="V1027" i="11"/>
  <c r="V1028" i="11"/>
  <c r="V1029" i="11"/>
  <c r="V1030" i="11"/>
  <c r="V1031" i="11"/>
  <c r="V1032" i="11"/>
  <c r="V1033" i="11"/>
  <c r="V1034" i="11"/>
  <c r="V1035" i="11"/>
  <c r="V1036" i="11"/>
  <c r="V1037" i="11"/>
  <c r="V1038" i="11"/>
  <c r="V1039" i="11"/>
  <c r="V1040" i="11"/>
  <c r="V1041" i="11"/>
  <c r="V1042" i="11"/>
  <c r="V1043" i="11"/>
  <c r="V1044" i="11"/>
  <c r="V1045" i="11"/>
  <c r="V1046" i="11"/>
  <c r="V1047" i="11"/>
  <c r="V1048" i="11"/>
  <c r="V1049" i="11"/>
  <c r="V1050" i="11"/>
  <c r="V1051" i="11"/>
  <c r="V1052" i="11"/>
  <c r="V1053" i="11"/>
  <c r="V1054" i="11"/>
  <c r="V1055" i="11"/>
  <c r="V1056" i="11"/>
  <c r="V1057" i="11"/>
  <c r="V1058" i="11"/>
  <c r="V1059" i="11"/>
  <c r="V1060" i="11"/>
  <c r="V1061" i="11"/>
  <c r="V1062" i="11"/>
  <c r="V1063" i="11"/>
  <c r="V1064" i="11"/>
  <c r="V1065" i="11"/>
  <c r="V1066" i="11"/>
  <c r="V1067" i="11"/>
  <c r="V1068" i="11"/>
  <c r="V1069" i="11"/>
  <c r="V1070" i="11"/>
  <c r="V1071" i="11"/>
  <c r="V1072" i="11"/>
  <c r="V1073" i="11"/>
  <c r="V1074" i="11"/>
  <c r="V1075" i="11"/>
  <c r="V1076" i="11"/>
  <c r="V1077" i="11"/>
  <c r="V1078" i="11"/>
  <c r="V1079" i="11"/>
  <c r="V1080" i="11"/>
  <c r="V1081" i="11"/>
  <c r="V1082" i="11"/>
  <c r="V1083" i="11"/>
  <c r="V1084" i="11"/>
  <c r="V1085" i="11"/>
  <c r="V1086" i="11"/>
  <c r="V1087" i="11"/>
  <c r="V1088" i="11"/>
  <c r="V1089" i="11"/>
  <c r="V1090" i="11"/>
  <c r="V1091" i="11"/>
  <c r="V1092" i="11"/>
  <c r="V1093" i="11"/>
  <c r="V1094" i="11"/>
  <c r="V1095" i="11"/>
  <c r="V1096" i="11"/>
  <c r="V1097" i="11"/>
  <c r="V1098" i="11"/>
  <c r="V1099" i="11"/>
  <c r="V1100" i="11"/>
  <c r="V1101" i="11"/>
  <c r="V1102" i="11"/>
  <c r="V1103" i="11"/>
  <c r="V1104" i="11"/>
  <c r="V1105" i="11"/>
  <c r="V1106" i="11"/>
  <c r="V1107" i="11"/>
  <c r="V1108" i="11"/>
  <c r="V1109" i="11"/>
  <c r="V1110" i="11"/>
  <c r="V1111" i="11"/>
  <c r="V1112" i="11"/>
  <c r="V1113" i="11"/>
  <c r="V1114" i="11"/>
  <c r="V1115" i="11"/>
  <c r="V1116" i="11"/>
  <c r="V1117" i="11"/>
  <c r="V1118" i="11"/>
  <c r="V1119" i="11"/>
  <c r="V1120" i="11"/>
  <c r="V1121" i="11"/>
  <c r="V1122" i="11"/>
  <c r="V1123" i="11"/>
  <c r="V1124" i="11"/>
  <c r="V1125" i="11"/>
  <c r="V1126" i="11"/>
  <c r="V1127" i="11"/>
  <c r="V1128" i="11"/>
  <c r="V1129" i="11"/>
  <c r="V1130" i="11"/>
  <c r="V1131" i="11"/>
  <c r="V1132" i="11"/>
  <c r="V1133" i="11"/>
  <c r="V1134" i="11"/>
  <c r="V1135" i="11"/>
  <c r="V1136" i="11"/>
  <c r="V1137" i="11"/>
  <c r="V1138" i="11"/>
  <c r="V1139" i="11"/>
  <c r="V1140" i="11"/>
  <c r="V1141" i="11"/>
  <c r="V1142" i="11"/>
  <c r="V1143" i="11"/>
  <c r="V1144" i="11"/>
  <c r="V1145" i="11"/>
  <c r="V1146" i="11"/>
  <c r="V1147" i="11"/>
  <c r="V1148" i="11"/>
  <c r="V1149" i="11"/>
  <c r="V1150" i="11"/>
  <c r="V1151" i="11"/>
  <c r="V1152" i="11"/>
  <c r="V1153" i="11"/>
  <c r="V1154" i="11"/>
  <c r="V1155" i="11"/>
  <c r="V1156" i="11"/>
  <c r="V1157" i="11"/>
  <c r="V1158" i="11"/>
  <c r="V1159" i="11"/>
  <c r="V1160" i="11"/>
  <c r="V1161" i="11"/>
  <c r="V1162" i="11"/>
  <c r="V1163" i="11"/>
  <c r="V1164" i="11"/>
  <c r="V1165" i="11"/>
  <c r="V1166" i="11"/>
  <c r="V1167" i="11"/>
  <c r="V1168" i="11"/>
  <c r="V1169" i="11"/>
  <c r="V1170" i="11"/>
  <c r="V1171" i="11"/>
  <c r="V1172" i="11"/>
  <c r="V1173" i="11"/>
  <c r="V1174" i="11"/>
  <c r="V1175" i="11"/>
  <c r="V1176" i="11"/>
  <c r="V1177" i="11"/>
  <c r="V1178" i="11"/>
  <c r="V1179" i="11"/>
  <c r="V1180" i="11"/>
  <c r="V1181" i="11"/>
  <c r="V1182" i="11"/>
  <c r="V1183" i="11"/>
  <c r="V1184" i="11"/>
  <c r="V1185" i="11"/>
  <c r="V1186" i="11"/>
  <c r="V1187" i="11"/>
  <c r="V1188" i="11"/>
  <c r="V1189" i="11"/>
  <c r="V1190" i="11"/>
  <c r="V1191" i="11"/>
  <c r="V1192" i="11"/>
  <c r="V1193" i="11"/>
  <c r="V1194" i="11"/>
  <c r="V1195" i="11"/>
  <c r="V1196" i="11"/>
  <c r="V1197" i="11"/>
  <c r="V1198" i="11"/>
  <c r="V1199" i="11"/>
  <c r="V1200" i="11"/>
  <c r="V1201" i="11"/>
  <c r="V1202" i="11"/>
  <c r="V1203" i="11"/>
  <c r="V1204" i="11"/>
  <c r="V1205" i="11"/>
  <c r="V1206" i="11"/>
  <c r="V1207" i="11"/>
  <c r="V1208" i="11"/>
  <c r="V1209" i="11"/>
  <c r="V1210" i="11"/>
  <c r="V1211" i="11"/>
  <c r="V1212" i="11"/>
  <c r="V1213" i="11"/>
  <c r="V1214" i="11"/>
  <c r="V1215" i="11"/>
  <c r="V1216" i="11"/>
  <c r="V1217" i="11"/>
  <c r="V1218" i="11"/>
  <c r="V1219" i="11"/>
  <c r="V1220" i="11"/>
  <c r="V1221" i="11"/>
  <c r="V1222" i="11"/>
  <c r="V1223" i="11"/>
  <c r="V1224" i="11"/>
  <c r="V1225" i="11"/>
  <c r="V1226" i="11"/>
  <c r="V1227" i="11"/>
  <c r="V1228" i="11"/>
  <c r="V1229" i="11"/>
  <c r="V1230" i="11"/>
  <c r="V1231" i="11"/>
  <c r="V1232" i="11"/>
  <c r="V1233" i="11"/>
  <c r="V1234" i="11"/>
  <c r="V1235" i="11"/>
  <c r="V1236" i="11"/>
  <c r="V1237" i="11"/>
  <c r="V1238" i="11"/>
  <c r="V1239" i="11"/>
  <c r="V1240" i="11"/>
  <c r="V1241" i="11"/>
  <c r="V1242" i="11"/>
  <c r="V1243" i="11"/>
  <c r="V1244" i="11"/>
  <c r="V1245" i="11"/>
  <c r="V1246" i="11"/>
  <c r="V1247" i="11"/>
  <c r="V1248" i="11"/>
  <c r="V1249" i="11"/>
  <c r="V1250" i="11"/>
  <c r="V1251" i="11"/>
  <c r="V1252" i="11"/>
  <c r="V1253" i="11"/>
  <c r="V1254" i="11"/>
  <c r="V1255" i="11"/>
  <c r="V1256" i="11"/>
  <c r="V1257" i="11"/>
  <c r="V1258" i="11"/>
  <c r="V1259" i="11"/>
  <c r="V1260" i="11"/>
  <c r="V1261" i="11"/>
  <c r="V1262" i="11"/>
  <c r="V1263" i="11"/>
  <c r="V1264" i="11"/>
  <c r="V1265" i="11"/>
  <c r="V1266" i="11"/>
  <c r="V1267" i="11"/>
  <c r="V1268" i="11"/>
  <c r="V1269" i="11"/>
  <c r="V1270" i="11"/>
  <c r="V1271" i="11"/>
  <c r="V1272" i="11"/>
  <c r="V1273" i="11"/>
  <c r="V1274" i="11"/>
  <c r="V1275" i="11"/>
  <c r="V1276" i="11"/>
  <c r="V1277" i="11"/>
  <c r="V1278" i="11"/>
  <c r="V1279" i="11"/>
  <c r="V1280" i="11"/>
  <c r="V1281" i="11"/>
  <c r="V1282" i="11"/>
  <c r="V1283" i="11"/>
  <c r="V1284" i="11"/>
  <c r="V1285" i="11"/>
  <c r="V1286" i="11"/>
  <c r="V1287" i="11"/>
  <c r="V1288" i="11"/>
  <c r="V1289" i="11"/>
  <c r="V1290" i="11"/>
  <c r="V1291" i="11"/>
  <c r="V1292" i="11"/>
  <c r="V1293" i="11"/>
  <c r="V1294" i="11"/>
  <c r="V1295" i="11"/>
  <c r="V1296" i="11"/>
  <c r="V1297" i="11"/>
  <c r="V1298" i="11"/>
  <c r="V1299" i="11"/>
  <c r="V1300" i="11"/>
  <c r="V1301" i="11"/>
  <c r="V1302" i="11"/>
  <c r="V1303" i="11"/>
  <c r="V1304" i="11"/>
  <c r="V1305" i="11"/>
  <c r="V1306" i="11"/>
  <c r="V1307" i="11"/>
  <c r="V1308" i="11"/>
  <c r="V1309" i="11"/>
  <c r="V1310" i="11"/>
  <c r="V1311" i="11"/>
  <c r="V1312" i="11"/>
  <c r="V1313" i="11"/>
  <c r="V1314" i="11"/>
  <c r="V1315" i="11"/>
  <c r="V1316" i="11"/>
  <c r="V1317" i="11"/>
  <c r="V1318" i="11"/>
  <c r="V1319" i="11"/>
  <c r="V1320" i="11"/>
  <c r="V1321" i="11"/>
  <c r="V1322" i="11"/>
  <c r="V1323" i="11"/>
  <c r="V1324" i="11"/>
  <c r="V1325" i="11"/>
  <c r="V1326" i="11"/>
  <c r="V1327" i="11"/>
  <c r="V1328" i="11"/>
  <c r="V1329" i="11"/>
  <c r="V1330" i="11"/>
  <c r="V1331" i="11"/>
  <c r="V1332" i="11"/>
  <c r="V1333" i="11"/>
  <c r="V1334" i="11"/>
  <c r="V1335" i="11"/>
  <c r="V1336" i="11"/>
  <c r="V1337" i="11"/>
  <c r="V1338" i="11"/>
  <c r="V1339" i="11"/>
  <c r="V1340" i="11"/>
  <c r="V1341" i="11"/>
  <c r="V1342" i="11"/>
  <c r="V1343" i="11"/>
  <c r="V1344" i="11"/>
  <c r="V1345" i="11"/>
  <c r="V1346" i="11"/>
  <c r="V1347" i="11"/>
  <c r="V1348" i="11"/>
  <c r="V1349" i="11"/>
  <c r="V1350" i="11"/>
  <c r="V1351" i="11"/>
  <c r="V1352" i="11"/>
  <c r="V1353" i="11"/>
  <c r="V1354" i="11"/>
  <c r="V1355" i="11"/>
  <c r="V1356" i="11"/>
  <c r="V1357" i="11"/>
  <c r="V1358" i="11"/>
  <c r="V1359" i="11"/>
  <c r="V1360" i="11"/>
  <c r="V1361" i="11"/>
  <c r="V1362" i="11"/>
  <c r="V1363" i="11"/>
  <c r="V1364" i="11"/>
  <c r="V1365" i="11"/>
  <c r="V1366" i="11"/>
  <c r="V1367" i="11"/>
  <c r="V1368" i="11"/>
  <c r="V1369" i="11"/>
  <c r="V1370" i="11"/>
  <c r="V1371" i="11"/>
  <c r="V1372" i="11"/>
  <c r="V1373" i="11"/>
  <c r="V1374" i="11"/>
  <c r="V1375" i="11"/>
  <c r="V1376" i="11"/>
  <c r="V1377" i="11"/>
  <c r="V1378" i="11"/>
  <c r="V1379" i="11"/>
  <c r="V1380" i="11"/>
  <c r="V1381" i="11"/>
  <c r="V1382" i="11"/>
  <c r="V1383" i="11"/>
  <c r="V1384" i="11"/>
  <c r="V1385" i="11"/>
  <c r="V1386" i="11"/>
  <c r="V1387" i="11"/>
  <c r="V1388" i="11"/>
  <c r="V1389" i="11"/>
  <c r="V1390" i="11"/>
  <c r="V1391" i="11"/>
  <c r="V1392" i="11"/>
  <c r="V1393" i="11"/>
  <c r="V1394" i="11"/>
  <c r="V1395" i="11"/>
  <c r="V1396" i="11"/>
  <c r="V1397" i="11"/>
  <c r="V1398" i="11"/>
  <c r="V1399" i="11"/>
  <c r="V1400" i="11"/>
  <c r="V1401" i="11"/>
  <c r="V1402" i="11"/>
  <c r="V1403" i="11"/>
  <c r="V1404" i="11"/>
  <c r="V1405" i="11"/>
  <c r="V1406" i="11"/>
  <c r="V1407" i="11"/>
  <c r="V1408" i="11"/>
  <c r="V1409" i="11"/>
  <c r="V1410" i="11"/>
  <c r="V1411" i="11"/>
  <c r="V1412" i="11"/>
  <c r="V1413" i="11"/>
  <c r="V1414" i="11"/>
  <c r="V1415" i="11"/>
  <c r="V1416" i="11"/>
  <c r="V1417" i="11"/>
  <c r="V1418" i="11"/>
  <c r="V1419" i="11"/>
  <c r="V1420" i="11"/>
  <c r="V1421" i="11"/>
  <c r="V1422" i="11"/>
  <c r="V1423" i="11"/>
  <c r="V1424" i="11"/>
  <c r="V1425" i="11"/>
  <c r="V1426" i="11"/>
  <c r="V1427" i="11"/>
  <c r="V1428" i="11"/>
  <c r="V1429" i="11"/>
  <c r="V1430" i="11"/>
  <c r="V1431" i="11"/>
  <c r="V1432" i="11"/>
  <c r="V1433" i="11"/>
  <c r="V1434" i="11"/>
  <c r="V1435" i="11"/>
  <c r="V1436" i="11"/>
  <c r="V1437" i="11"/>
  <c r="V1438" i="11"/>
  <c r="V1439" i="11"/>
  <c r="V1440" i="11"/>
  <c r="V1441" i="11"/>
  <c r="V1442" i="11"/>
  <c r="V1443" i="11"/>
  <c r="V1444" i="11"/>
  <c r="V1445" i="11"/>
  <c r="V1446" i="11"/>
  <c r="V1447" i="11"/>
  <c r="V1448" i="11"/>
  <c r="V1449" i="11"/>
  <c r="V1450" i="11"/>
  <c r="V1451" i="11"/>
  <c r="V1452" i="11"/>
  <c r="V1453" i="11"/>
  <c r="V1454" i="11"/>
  <c r="V1455" i="11"/>
  <c r="V1456" i="11"/>
  <c r="V1457" i="11"/>
  <c r="V1458" i="11"/>
  <c r="V1459" i="11"/>
  <c r="V1460" i="11"/>
  <c r="V1461" i="11"/>
  <c r="V1462" i="11"/>
  <c r="V1463" i="11"/>
  <c r="V1464" i="11"/>
  <c r="V1465" i="11"/>
  <c r="V1466" i="11"/>
  <c r="V1467" i="11"/>
  <c r="V1468" i="11"/>
  <c r="V1469" i="11"/>
  <c r="V1470" i="11"/>
  <c r="V1471" i="11"/>
  <c r="V1472" i="11"/>
  <c r="V1473" i="11"/>
  <c r="V1474" i="11"/>
  <c r="V1475" i="11"/>
  <c r="V1476" i="11"/>
  <c r="V1477" i="11"/>
  <c r="V1478" i="11"/>
  <c r="V1479" i="11"/>
  <c r="V1480" i="11"/>
  <c r="V1481" i="11"/>
  <c r="V1482" i="11"/>
  <c r="V1483" i="11"/>
  <c r="V1484" i="11"/>
  <c r="V1485" i="11"/>
  <c r="V1486" i="11"/>
  <c r="V1487" i="11"/>
  <c r="V1488" i="11"/>
  <c r="V1489" i="11"/>
  <c r="V1490" i="11"/>
  <c r="V1491" i="11"/>
  <c r="V1492" i="11"/>
  <c r="V1493" i="11"/>
  <c r="V1494" i="11"/>
  <c r="V1495" i="11"/>
  <c r="V1496" i="11"/>
  <c r="V1497" i="11"/>
  <c r="V1498" i="11"/>
  <c r="V1499" i="11"/>
  <c r="V1500" i="11"/>
  <c r="V1501" i="11"/>
  <c r="V1502" i="11"/>
  <c r="V1503" i="11"/>
  <c r="V1504" i="11"/>
  <c r="V1505" i="11"/>
  <c r="V1506" i="11"/>
  <c r="V1507" i="11"/>
  <c r="V1508" i="11"/>
  <c r="V1509" i="11"/>
  <c r="V1510" i="11"/>
  <c r="V1511" i="11"/>
  <c r="V1512" i="11"/>
  <c r="V1513" i="11"/>
  <c r="V1514" i="11"/>
  <c r="V1515" i="11"/>
  <c r="V1516" i="11"/>
  <c r="V1517" i="11"/>
  <c r="V1518" i="11"/>
  <c r="V1519" i="11"/>
  <c r="V1520" i="11"/>
  <c r="V1521" i="11"/>
  <c r="V1522" i="11"/>
  <c r="V1523" i="11"/>
  <c r="V1524" i="11"/>
  <c r="V1525" i="11"/>
  <c r="V1526" i="11"/>
  <c r="V1527" i="11"/>
  <c r="V1528" i="11"/>
  <c r="V1529" i="11"/>
  <c r="V1530" i="11"/>
  <c r="V1531" i="11"/>
  <c r="V1532" i="11"/>
  <c r="V1533" i="11"/>
  <c r="V1534" i="11"/>
  <c r="V1535" i="11"/>
  <c r="V1536" i="11"/>
  <c r="V1537" i="11"/>
  <c r="V1538" i="11"/>
  <c r="V1539" i="11"/>
  <c r="V1540" i="11"/>
  <c r="V1541" i="11"/>
  <c r="V1542" i="11"/>
  <c r="V1543" i="11"/>
  <c r="V1544" i="11"/>
  <c r="V1545" i="11"/>
  <c r="V1546" i="11"/>
  <c r="V1547" i="11"/>
  <c r="V1548" i="11"/>
  <c r="V1549" i="11"/>
  <c r="V1550" i="11"/>
  <c r="V1551" i="11"/>
  <c r="V1552" i="11"/>
  <c r="V1553" i="11"/>
  <c r="V1554" i="11"/>
  <c r="V1555" i="11"/>
  <c r="V1556" i="11"/>
  <c r="V1557" i="11"/>
  <c r="V1558" i="11"/>
  <c r="V1559" i="11"/>
  <c r="V1560" i="11"/>
  <c r="V1561" i="11"/>
  <c r="V1562" i="11"/>
  <c r="V1563" i="11"/>
  <c r="V1564" i="11"/>
  <c r="V1565" i="11"/>
  <c r="V1566" i="11"/>
  <c r="V1567" i="11"/>
  <c r="V1568" i="11"/>
  <c r="V1569" i="11"/>
  <c r="V1570" i="11"/>
  <c r="V1571" i="11"/>
  <c r="V1572" i="11"/>
  <c r="V1573" i="11"/>
  <c r="V1574" i="11"/>
  <c r="V1575" i="11"/>
  <c r="V1576" i="11"/>
  <c r="V1577" i="11"/>
  <c r="V1578" i="11"/>
  <c r="V1579" i="11"/>
  <c r="V1580" i="11"/>
  <c r="V1581" i="11"/>
  <c r="V1582" i="11"/>
  <c r="V1583" i="11"/>
  <c r="V1584" i="11"/>
  <c r="V1585" i="11"/>
  <c r="V1586" i="11"/>
  <c r="V1587" i="11"/>
  <c r="V1588" i="11"/>
  <c r="V1589" i="11"/>
  <c r="V1590" i="11"/>
  <c r="V1591" i="11"/>
  <c r="V1592" i="11"/>
  <c r="V1593" i="11"/>
  <c r="V1594" i="11"/>
  <c r="V1595" i="11"/>
  <c r="V1596" i="11"/>
  <c r="V1597" i="11"/>
  <c r="V1598" i="11"/>
  <c r="V1599" i="11"/>
  <c r="V1600" i="11"/>
  <c r="V1601" i="11"/>
  <c r="V1602" i="11"/>
  <c r="V1603" i="11"/>
  <c r="V1604" i="11"/>
  <c r="V1605" i="11"/>
  <c r="V1606" i="11"/>
  <c r="V1607" i="11"/>
  <c r="V1608" i="11"/>
  <c r="V1609" i="11"/>
  <c r="V1610" i="11"/>
  <c r="V1611" i="11"/>
  <c r="V1612" i="11"/>
  <c r="V1613" i="11"/>
  <c r="V1614" i="11"/>
  <c r="V1615" i="11"/>
  <c r="V1616" i="11"/>
  <c r="V1617" i="11"/>
  <c r="V1618" i="11"/>
  <c r="V1619" i="11"/>
  <c r="V1620" i="11"/>
  <c r="V1621" i="11"/>
  <c r="V1622" i="11"/>
  <c r="V1623" i="11"/>
  <c r="V1624" i="11"/>
  <c r="V1625" i="11"/>
  <c r="V1626" i="11"/>
  <c r="V1627" i="11"/>
  <c r="V1628" i="11"/>
  <c r="V1629" i="11"/>
  <c r="V1630" i="11"/>
  <c r="V1631" i="11"/>
  <c r="V1632" i="11"/>
  <c r="V1633" i="11"/>
  <c r="V1634" i="11"/>
  <c r="V1635" i="11"/>
  <c r="V1636" i="11"/>
  <c r="V1637" i="11"/>
  <c r="V1638" i="11"/>
  <c r="V1639" i="11"/>
  <c r="V1640" i="11"/>
  <c r="V1641" i="11"/>
  <c r="V1642" i="11"/>
  <c r="V1643" i="11"/>
  <c r="V1644" i="11"/>
  <c r="V1645" i="11"/>
  <c r="V1646" i="11"/>
  <c r="V1647" i="11"/>
  <c r="V1648" i="11"/>
  <c r="V1649" i="11"/>
  <c r="V1650" i="11"/>
  <c r="V1651" i="11"/>
  <c r="V1652" i="11"/>
  <c r="V1653" i="11"/>
  <c r="V1654" i="11"/>
  <c r="V1655" i="11"/>
  <c r="V1656" i="11"/>
  <c r="V1657" i="11"/>
  <c r="V1658" i="11"/>
  <c r="V1659" i="11"/>
  <c r="V1660" i="11"/>
  <c r="V1661" i="11"/>
  <c r="V1662" i="11"/>
  <c r="V1663" i="11"/>
  <c r="V1664" i="11"/>
  <c r="V1665" i="11"/>
  <c r="V1666" i="11"/>
  <c r="V1667" i="11"/>
  <c r="V1668" i="11"/>
  <c r="V1669" i="11"/>
  <c r="V1670" i="11"/>
  <c r="V1671" i="11"/>
  <c r="V1672" i="11"/>
  <c r="V1673" i="11"/>
  <c r="V1674" i="11"/>
  <c r="V1675" i="11"/>
  <c r="V1676" i="11"/>
  <c r="V1677" i="11"/>
  <c r="V1678" i="11"/>
  <c r="V1679" i="11"/>
  <c r="V1680" i="11"/>
  <c r="V1681" i="11"/>
  <c r="V1682" i="11"/>
  <c r="V1683" i="11"/>
  <c r="V1684" i="11"/>
  <c r="V1685" i="11"/>
  <c r="V1686" i="11"/>
  <c r="V1687" i="11"/>
  <c r="V1688" i="11"/>
  <c r="V1689" i="11"/>
  <c r="V1690" i="11"/>
  <c r="V1691" i="11"/>
  <c r="V1692" i="11"/>
  <c r="V1693" i="11"/>
  <c r="V1694" i="11"/>
  <c r="V1695" i="11"/>
  <c r="V1696" i="11"/>
  <c r="V1697" i="11"/>
  <c r="V1698" i="11"/>
  <c r="V1699" i="11"/>
  <c r="V1700" i="11"/>
  <c r="V1701" i="11"/>
  <c r="V1702" i="11"/>
  <c r="V1703" i="11"/>
  <c r="V1704" i="11"/>
  <c r="V1705" i="11"/>
  <c r="V1706" i="11"/>
  <c r="V1707" i="11"/>
  <c r="V1708" i="11"/>
  <c r="V1709" i="11"/>
  <c r="V1710" i="11"/>
  <c r="V1711" i="11"/>
  <c r="V1712" i="11"/>
  <c r="V1713" i="11"/>
  <c r="V1714" i="11"/>
  <c r="V1715" i="11"/>
  <c r="V1716" i="11"/>
  <c r="V1717" i="11"/>
  <c r="V1718" i="11"/>
  <c r="V1719" i="11"/>
  <c r="V1720" i="11"/>
  <c r="V1721" i="11"/>
  <c r="V1722" i="11"/>
  <c r="V1723" i="11"/>
  <c r="V1724" i="11"/>
  <c r="V1725" i="11"/>
  <c r="V1726" i="11"/>
  <c r="V1727" i="11"/>
  <c r="V1728" i="11"/>
  <c r="V1729" i="11"/>
  <c r="V1730" i="11"/>
  <c r="V1731" i="11"/>
  <c r="V1732" i="11"/>
  <c r="V1733" i="11"/>
  <c r="V1734" i="11"/>
  <c r="V1735" i="11"/>
  <c r="V1736" i="11"/>
  <c r="V1737" i="11"/>
  <c r="V1738" i="11"/>
  <c r="V1739" i="11"/>
  <c r="V1740" i="11"/>
  <c r="V1741" i="11"/>
  <c r="V1742" i="11"/>
  <c r="V1743" i="11"/>
  <c r="V1744" i="11"/>
  <c r="V1745" i="11"/>
  <c r="V1746" i="11"/>
  <c r="V1747" i="11"/>
  <c r="V1748" i="11"/>
  <c r="V1749" i="11"/>
  <c r="V1750" i="11"/>
  <c r="V1751" i="11"/>
  <c r="V1752" i="11"/>
  <c r="V1753" i="11"/>
  <c r="V1754" i="11"/>
  <c r="V1755" i="11"/>
  <c r="V1756" i="11"/>
  <c r="V1757" i="11"/>
  <c r="V1758" i="11"/>
  <c r="V1759" i="11"/>
  <c r="V1760" i="11"/>
  <c r="V1761" i="11"/>
  <c r="V1762" i="11"/>
  <c r="V1763" i="11"/>
  <c r="V1764" i="11"/>
  <c r="V1765" i="11"/>
  <c r="V1766" i="11"/>
  <c r="V1767" i="11"/>
  <c r="V1768" i="11"/>
  <c r="V1769" i="11"/>
  <c r="V1770" i="11"/>
  <c r="V1771" i="11"/>
  <c r="V1772" i="11"/>
  <c r="V1773" i="11"/>
  <c r="V1774" i="11"/>
  <c r="V1775" i="11"/>
  <c r="V1776" i="11"/>
  <c r="V1777" i="11"/>
  <c r="V1778" i="11"/>
  <c r="V1779" i="11"/>
  <c r="V1780" i="11"/>
  <c r="V1781" i="11"/>
  <c r="V1782" i="11"/>
  <c r="V1783" i="11"/>
  <c r="V1784" i="11"/>
  <c r="V1785" i="11"/>
  <c r="V1786" i="11"/>
  <c r="V1787" i="11"/>
  <c r="V1788" i="11"/>
  <c r="V1789" i="11"/>
  <c r="V1790" i="11"/>
  <c r="V1791" i="11"/>
  <c r="V1792" i="11"/>
  <c r="V1793" i="11"/>
  <c r="V1794" i="11"/>
  <c r="V1795" i="11"/>
  <c r="V1796" i="11"/>
  <c r="V1797" i="11"/>
  <c r="V1798" i="11"/>
  <c r="V1799" i="11"/>
  <c r="V1800" i="11"/>
  <c r="V1801" i="11"/>
  <c r="V1802" i="11"/>
  <c r="V1803" i="11"/>
  <c r="V1804" i="11"/>
  <c r="V1805" i="11"/>
  <c r="V1806" i="11"/>
  <c r="V1807" i="11"/>
  <c r="V1808" i="11"/>
  <c r="V1809" i="11"/>
  <c r="V1810" i="11"/>
  <c r="V1811" i="11"/>
  <c r="V1812" i="11"/>
  <c r="V1813" i="11"/>
  <c r="V1814" i="11"/>
  <c r="V1815" i="11"/>
  <c r="V1816" i="11"/>
  <c r="V1817" i="11"/>
  <c r="V1818" i="11"/>
  <c r="V1819" i="11"/>
  <c r="V1820" i="11"/>
  <c r="V1821" i="11"/>
  <c r="V1822" i="11"/>
  <c r="V1823" i="11"/>
  <c r="V1824" i="11"/>
  <c r="V1825" i="11"/>
  <c r="V1826" i="11"/>
  <c r="V1827" i="11"/>
  <c r="V1828" i="11"/>
  <c r="V1829" i="11"/>
  <c r="V1830" i="11"/>
  <c r="V1831" i="11"/>
  <c r="V1832" i="11"/>
  <c r="V1833" i="11"/>
  <c r="V1834" i="11"/>
  <c r="V1835" i="11"/>
  <c r="V1836" i="11"/>
  <c r="V1837" i="11"/>
  <c r="V1838" i="11"/>
  <c r="V1839" i="11"/>
  <c r="V1840" i="11"/>
  <c r="V1841" i="11"/>
  <c r="V1842" i="11"/>
  <c r="V1843" i="11"/>
  <c r="V1844" i="11"/>
  <c r="V1845" i="11"/>
  <c r="V1846" i="11"/>
  <c r="V1847" i="11"/>
  <c r="V1848" i="11"/>
  <c r="V1849" i="11"/>
  <c r="V1850" i="11"/>
  <c r="V1851" i="11"/>
  <c r="V1852" i="11"/>
  <c r="V1853" i="11"/>
  <c r="V1854" i="11"/>
  <c r="V1855" i="11"/>
  <c r="V1856" i="11"/>
  <c r="V1857" i="11"/>
  <c r="V1858" i="11"/>
  <c r="V1859" i="11"/>
  <c r="V1860" i="11"/>
  <c r="V1861" i="11"/>
  <c r="V1862" i="11"/>
  <c r="V1863" i="11"/>
  <c r="V1864" i="11"/>
  <c r="V1865" i="11"/>
  <c r="V1866" i="11"/>
  <c r="V1867" i="11"/>
  <c r="V1868" i="11"/>
  <c r="V1869" i="11"/>
  <c r="V1870" i="11"/>
  <c r="V1871" i="11"/>
  <c r="V1872" i="11"/>
  <c r="V1873" i="11"/>
  <c r="V1874" i="11"/>
  <c r="V1875" i="11"/>
  <c r="V1876" i="11"/>
  <c r="V1877" i="11"/>
  <c r="V1878" i="11"/>
  <c r="V1879" i="11"/>
  <c r="V1880" i="11"/>
  <c r="V1881" i="11"/>
  <c r="V1882" i="11"/>
  <c r="V1883" i="11"/>
  <c r="V1884" i="11"/>
  <c r="V1885" i="11"/>
  <c r="V1886" i="11"/>
  <c r="V1887" i="11"/>
  <c r="V1888" i="11"/>
  <c r="V1889" i="11"/>
  <c r="V1890" i="11"/>
  <c r="V1891" i="11"/>
  <c r="V1892" i="11"/>
  <c r="V1893" i="11"/>
  <c r="V1894" i="11"/>
  <c r="V1895" i="11"/>
  <c r="V1896" i="11"/>
  <c r="V1897" i="11"/>
  <c r="V1898" i="11"/>
  <c r="V1899" i="11"/>
  <c r="V1900" i="11"/>
  <c r="V1901" i="11"/>
  <c r="V1902" i="11"/>
  <c r="V1903" i="11"/>
  <c r="V1904" i="11"/>
  <c r="V1905" i="11"/>
  <c r="V1906" i="11"/>
  <c r="V1907" i="11"/>
  <c r="V1908" i="11"/>
  <c r="V1909" i="11"/>
  <c r="V1910" i="11"/>
  <c r="V1911" i="11"/>
  <c r="V1912" i="11"/>
  <c r="V1913" i="11"/>
  <c r="V1914" i="11"/>
  <c r="V1915" i="11"/>
  <c r="V1916" i="11"/>
  <c r="V1917" i="11"/>
  <c r="V1918" i="11"/>
  <c r="V1919" i="11"/>
  <c r="V1920" i="11"/>
  <c r="V1921" i="11"/>
  <c r="V1922" i="11"/>
  <c r="V1923" i="11"/>
  <c r="V1924" i="11"/>
  <c r="V1925" i="11"/>
  <c r="V1926" i="11"/>
  <c r="V1927" i="11"/>
  <c r="V1928" i="11"/>
  <c r="V1929" i="11"/>
  <c r="V1930" i="11"/>
  <c r="V1931" i="11"/>
  <c r="V1932" i="11"/>
  <c r="V1933" i="11"/>
  <c r="V1934" i="11"/>
  <c r="V1935" i="11"/>
  <c r="V1936" i="11"/>
  <c r="V1937" i="11"/>
  <c r="V1938" i="11"/>
  <c r="V1939" i="11"/>
  <c r="V1940" i="11"/>
  <c r="V1941" i="11"/>
  <c r="V1942" i="11"/>
  <c r="V1943" i="11"/>
  <c r="V1944" i="11"/>
  <c r="V1945" i="11"/>
  <c r="V1946" i="11"/>
  <c r="V1947" i="11"/>
  <c r="V1948" i="11"/>
  <c r="V1949" i="11"/>
  <c r="V1950" i="11"/>
  <c r="V1951" i="11"/>
  <c r="V1952" i="11"/>
  <c r="V1953" i="11"/>
  <c r="V1954" i="11"/>
  <c r="V1955" i="11"/>
  <c r="V1956" i="11"/>
  <c r="V1957" i="11"/>
  <c r="V1958" i="11"/>
  <c r="V1959" i="11"/>
  <c r="V1960" i="11"/>
  <c r="V1961" i="11"/>
  <c r="V1962" i="11"/>
  <c r="V1963" i="11"/>
  <c r="V1964" i="11"/>
  <c r="V1965" i="11"/>
  <c r="V1966" i="11"/>
  <c r="V1967" i="11"/>
  <c r="V1968" i="11"/>
  <c r="V1969" i="11"/>
  <c r="V1970" i="11"/>
  <c r="V1971" i="11"/>
  <c r="V1972" i="11"/>
  <c r="V1973" i="11"/>
  <c r="V1974" i="11"/>
  <c r="V1975" i="11"/>
  <c r="V1976" i="11"/>
  <c r="V1977" i="11"/>
  <c r="V1978" i="11"/>
  <c r="V1979" i="11"/>
  <c r="V1980" i="11"/>
  <c r="V1981" i="11"/>
  <c r="V1982" i="11"/>
  <c r="V1983" i="11"/>
  <c r="V1984" i="11"/>
  <c r="V1985" i="11"/>
  <c r="V1986" i="11"/>
  <c r="V1987" i="11"/>
  <c r="V1988" i="11"/>
  <c r="V1989" i="11"/>
  <c r="V1990" i="11"/>
  <c r="V1991" i="11"/>
  <c r="V1992" i="11"/>
  <c r="V1993" i="11"/>
  <c r="V1994" i="11"/>
  <c r="V1995" i="11"/>
  <c r="V1996" i="11"/>
  <c r="V1997" i="11"/>
  <c r="V1998" i="11"/>
  <c r="V1999" i="11"/>
  <c r="V2000" i="11"/>
  <c r="V2001" i="11"/>
  <c r="V2002" i="11"/>
  <c r="V2003" i="11"/>
  <c r="V2004" i="11"/>
  <c r="V2005" i="11"/>
  <c r="V2006" i="11"/>
  <c r="V2007" i="11"/>
  <c r="V2008" i="11"/>
  <c r="V2009" i="11"/>
  <c r="V2010" i="11"/>
  <c r="V2011" i="11"/>
  <c r="V2012" i="11"/>
  <c r="V2013" i="11"/>
  <c r="V2014" i="11"/>
  <c r="V2015" i="11"/>
  <c r="V2016" i="11"/>
  <c r="V2017" i="11"/>
  <c r="V2018" i="11"/>
  <c r="V2019" i="11"/>
  <c r="V2020" i="11"/>
  <c r="V2021" i="11"/>
  <c r="V2022" i="11"/>
  <c r="V2023" i="11"/>
  <c r="V2024" i="11"/>
  <c r="V2025" i="11"/>
  <c r="V2026" i="11"/>
  <c r="V2027" i="11"/>
  <c r="V2028" i="11"/>
  <c r="V2029" i="11"/>
  <c r="V2030" i="11"/>
  <c r="V2031" i="11"/>
  <c r="V2032" i="11"/>
  <c r="V2033" i="11"/>
  <c r="V2034" i="11"/>
  <c r="V2035" i="11"/>
  <c r="V2036" i="11"/>
  <c r="V2037" i="11"/>
  <c r="V2038" i="11"/>
  <c r="V2039" i="11"/>
  <c r="V2040" i="11"/>
  <c r="V2041" i="11"/>
  <c r="V2042" i="11"/>
  <c r="V2043" i="11"/>
  <c r="V2044" i="11"/>
  <c r="V2045" i="11"/>
  <c r="V2046" i="11"/>
  <c r="V2047" i="11"/>
  <c r="V2048" i="11"/>
  <c r="V2049" i="11"/>
  <c r="V2050" i="11"/>
  <c r="V2051" i="11"/>
  <c r="V2052" i="11"/>
  <c r="V2053" i="11"/>
  <c r="V2054" i="11"/>
  <c r="V2055" i="11"/>
  <c r="V2056" i="11"/>
  <c r="V2057" i="11"/>
  <c r="V2058" i="11"/>
  <c r="V2059" i="11"/>
  <c r="V2060" i="11"/>
  <c r="V2061" i="11"/>
  <c r="V2062" i="11"/>
  <c r="V2063" i="11"/>
  <c r="V2064" i="11"/>
  <c r="V2065" i="11"/>
  <c r="V2066" i="11"/>
  <c r="V2067" i="11"/>
  <c r="V2068" i="11"/>
  <c r="V2069" i="11"/>
  <c r="V2070" i="11"/>
  <c r="V2071" i="11"/>
  <c r="V2072" i="11"/>
  <c r="V2073" i="11"/>
  <c r="V2074" i="11"/>
  <c r="V2075" i="11"/>
  <c r="V2076" i="11"/>
  <c r="V2077" i="11"/>
  <c r="V2078" i="11"/>
  <c r="V2079" i="11"/>
  <c r="V2080" i="11"/>
  <c r="V2081" i="11"/>
  <c r="V2082" i="11"/>
  <c r="V2083" i="11"/>
  <c r="V2084" i="11"/>
  <c r="V2085" i="11"/>
  <c r="V2086" i="11"/>
  <c r="V2087" i="11"/>
  <c r="V2088" i="11"/>
  <c r="V2089" i="11"/>
  <c r="V2090" i="11"/>
  <c r="V2091" i="11"/>
  <c r="V2092" i="11"/>
  <c r="V2093" i="11"/>
  <c r="V2094" i="11"/>
  <c r="V2095" i="11"/>
  <c r="V2096" i="11"/>
  <c r="V2097" i="11"/>
  <c r="V2098" i="11"/>
  <c r="V2099" i="11"/>
  <c r="V2100" i="11"/>
  <c r="V2101" i="11"/>
  <c r="V2102" i="11"/>
  <c r="V2103" i="11"/>
  <c r="V2104" i="11"/>
  <c r="V2105" i="11"/>
  <c r="V2106" i="11"/>
  <c r="V2107" i="11"/>
  <c r="V2108" i="11"/>
  <c r="V2109" i="11"/>
  <c r="V2110" i="11"/>
  <c r="V2111" i="11"/>
  <c r="V2112" i="11"/>
  <c r="V2113" i="11"/>
  <c r="V2114" i="11"/>
  <c r="V2115" i="11"/>
  <c r="V2116" i="11"/>
  <c r="V2117" i="11"/>
  <c r="V2118" i="11"/>
  <c r="V2119" i="11"/>
  <c r="V2120" i="11"/>
  <c r="V2121" i="11"/>
  <c r="V2122" i="11"/>
  <c r="V2123" i="11"/>
  <c r="V2124" i="11"/>
  <c r="V2125" i="11"/>
  <c r="V2126" i="11"/>
  <c r="V2127" i="11"/>
  <c r="V2128" i="11"/>
  <c r="V2129" i="11"/>
  <c r="V2130" i="11"/>
  <c r="V2131" i="11"/>
  <c r="V2132" i="11"/>
  <c r="V2133" i="11"/>
  <c r="V2134" i="11"/>
  <c r="V2135" i="11"/>
  <c r="V2136" i="11"/>
  <c r="V2137" i="11"/>
  <c r="V2138" i="11"/>
  <c r="V2139" i="11"/>
  <c r="V2140" i="11"/>
  <c r="V2141" i="11"/>
  <c r="V2142" i="11"/>
  <c r="V2143" i="11"/>
  <c r="V2144" i="11"/>
  <c r="V2145" i="11"/>
  <c r="V2146" i="11"/>
  <c r="V2147" i="11"/>
  <c r="V2148" i="11"/>
  <c r="V2149" i="11"/>
  <c r="V2150" i="11"/>
  <c r="V2151" i="11"/>
  <c r="V2152" i="11"/>
  <c r="V2153" i="11"/>
  <c r="V2154" i="11"/>
  <c r="V2155" i="11"/>
  <c r="V2156" i="11"/>
  <c r="V2157" i="11"/>
  <c r="V2158" i="11"/>
  <c r="V2159" i="11"/>
  <c r="V2160" i="11"/>
  <c r="V2161" i="11"/>
  <c r="V2162" i="11"/>
  <c r="V2163" i="11"/>
  <c r="V2164" i="11"/>
  <c r="V2165" i="11"/>
  <c r="V2166" i="11"/>
  <c r="V2167" i="11"/>
  <c r="V2168" i="11"/>
  <c r="V2169" i="11"/>
  <c r="V2170" i="11"/>
  <c r="V2171" i="11"/>
  <c r="V2172" i="11"/>
  <c r="V2173" i="11"/>
  <c r="V2174" i="11"/>
  <c r="V2175" i="11"/>
  <c r="V2176" i="11"/>
  <c r="V2177" i="11"/>
  <c r="V2178" i="11"/>
  <c r="V2179" i="11"/>
  <c r="V2180" i="11"/>
  <c r="V2181" i="11"/>
  <c r="V2182" i="11"/>
  <c r="V2183" i="11"/>
  <c r="V2184" i="11"/>
  <c r="V2185" i="11"/>
  <c r="V2186" i="11"/>
  <c r="V2187" i="11"/>
  <c r="V2188" i="11"/>
  <c r="V2189" i="11"/>
  <c r="V2190" i="11"/>
  <c r="V2191" i="11"/>
  <c r="V2192" i="11"/>
  <c r="V2193" i="11"/>
  <c r="V2194" i="11"/>
  <c r="V2195" i="11"/>
  <c r="V2196" i="11"/>
  <c r="V2197" i="11"/>
  <c r="V2198" i="11"/>
  <c r="V2199" i="11"/>
  <c r="V2200" i="11"/>
  <c r="V2201" i="11"/>
  <c r="V2202" i="11"/>
  <c r="V2203" i="11"/>
  <c r="V2204" i="11"/>
  <c r="V2205" i="11"/>
  <c r="V2206" i="11"/>
  <c r="V2207" i="11"/>
  <c r="V2208" i="11"/>
  <c r="V2209" i="11"/>
  <c r="V2210" i="11"/>
  <c r="V2211" i="11"/>
  <c r="V2212" i="11"/>
  <c r="V2213" i="11"/>
  <c r="V2214" i="11"/>
  <c r="V2215" i="11"/>
  <c r="V2216" i="11"/>
  <c r="V2217" i="11"/>
  <c r="V2218" i="11"/>
  <c r="V2219" i="11"/>
  <c r="V2220" i="11"/>
  <c r="V2221" i="11"/>
  <c r="V2222" i="11"/>
  <c r="V2223" i="11"/>
  <c r="V2224" i="11"/>
  <c r="V2225" i="11"/>
  <c r="V2226" i="11"/>
  <c r="V2227" i="11"/>
  <c r="V2228" i="11"/>
  <c r="V2229" i="11"/>
  <c r="V2230" i="11"/>
  <c r="V2231" i="11"/>
  <c r="V2232" i="11"/>
  <c r="V2233" i="11"/>
  <c r="V2234" i="11"/>
  <c r="V2235" i="11"/>
  <c r="V2236" i="11"/>
  <c r="V2237" i="11"/>
  <c r="V2238" i="11"/>
  <c r="V2239" i="11"/>
  <c r="V2240" i="11"/>
  <c r="V2241" i="11"/>
  <c r="V2242" i="11"/>
  <c r="V2243" i="11"/>
  <c r="V2244" i="11"/>
  <c r="V2245" i="11"/>
  <c r="V2246" i="11"/>
  <c r="V2247" i="11"/>
  <c r="V2248" i="11"/>
  <c r="V2249" i="11"/>
  <c r="V2250" i="11"/>
  <c r="V2251" i="11"/>
  <c r="V2252" i="11"/>
  <c r="V2253" i="11"/>
  <c r="V2254" i="11"/>
  <c r="V2255" i="11"/>
  <c r="V2256" i="11"/>
  <c r="V2257" i="11"/>
  <c r="V2258" i="11"/>
  <c r="V2259" i="11"/>
  <c r="V2260" i="11"/>
  <c r="V2261" i="11"/>
  <c r="V2262" i="11"/>
  <c r="V2263" i="11"/>
  <c r="V2264" i="11"/>
  <c r="V2265" i="11"/>
  <c r="V2266" i="11"/>
  <c r="V2267" i="11"/>
  <c r="V2268" i="11"/>
  <c r="V2269" i="11"/>
  <c r="V2270" i="11"/>
  <c r="V2271" i="11"/>
  <c r="V2272" i="11"/>
  <c r="V2273" i="11"/>
  <c r="V2274" i="11"/>
  <c r="V2275" i="11"/>
  <c r="V2276" i="11"/>
  <c r="V2277" i="11"/>
  <c r="V2278" i="11"/>
  <c r="V2279" i="11"/>
  <c r="V2280" i="11"/>
  <c r="V2281" i="11"/>
  <c r="V2282" i="11"/>
  <c r="V2283" i="11"/>
  <c r="V2284" i="11"/>
  <c r="V2285" i="11"/>
  <c r="V2286" i="11"/>
  <c r="V2287" i="11"/>
  <c r="V2288" i="11"/>
  <c r="V2289" i="11"/>
  <c r="V2290" i="11"/>
  <c r="V2291" i="11"/>
  <c r="V2292" i="11"/>
  <c r="V2293" i="11"/>
  <c r="V2294" i="11"/>
  <c r="V2295" i="11"/>
  <c r="V2296" i="11"/>
  <c r="V2297" i="11"/>
  <c r="V2298" i="11"/>
  <c r="V2299" i="11"/>
  <c r="V2300" i="11"/>
  <c r="V2301" i="11"/>
  <c r="V2302" i="11"/>
  <c r="V2303" i="11"/>
  <c r="V2304" i="11"/>
  <c r="V2305" i="11"/>
  <c r="V2306" i="11"/>
  <c r="V2307" i="11"/>
  <c r="V2308" i="11"/>
  <c r="V2309" i="11"/>
  <c r="V2310" i="11"/>
  <c r="V2311" i="11"/>
  <c r="V2312" i="11"/>
  <c r="V2313" i="11"/>
  <c r="V2314" i="11"/>
  <c r="V2315" i="11"/>
  <c r="V2316" i="11"/>
  <c r="V2317" i="11"/>
  <c r="V2318" i="11"/>
  <c r="V2319" i="11"/>
  <c r="V2320" i="11"/>
  <c r="V2321" i="11"/>
  <c r="V2322" i="11"/>
  <c r="V2323" i="11"/>
  <c r="V2324" i="11"/>
  <c r="V2325" i="11"/>
  <c r="V2326" i="11"/>
  <c r="V2327" i="11"/>
  <c r="V2328" i="11"/>
  <c r="V2329" i="11"/>
  <c r="V2330" i="11"/>
  <c r="V2331" i="11"/>
  <c r="V2332" i="11"/>
  <c r="V2333" i="11"/>
  <c r="V2334" i="11"/>
  <c r="V2335" i="11"/>
  <c r="V2336" i="11"/>
  <c r="V2337" i="11"/>
  <c r="V2338" i="11"/>
  <c r="V2339" i="11"/>
  <c r="V2340" i="11"/>
  <c r="V2341" i="11"/>
  <c r="V2342" i="11"/>
  <c r="V2343" i="11"/>
  <c r="V2344" i="11"/>
  <c r="V2345" i="11"/>
  <c r="V2346" i="11"/>
  <c r="V2347" i="11"/>
  <c r="V2348" i="11"/>
  <c r="V2349" i="11"/>
  <c r="V2350" i="11"/>
  <c r="V2351" i="11"/>
  <c r="V2352" i="11"/>
  <c r="V2353" i="11"/>
  <c r="V2354" i="11"/>
  <c r="V2355" i="11"/>
  <c r="V2356" i="11"/>
  <c r="V2357" i="11"/>
  <c r="V2358" i="11"/>
  <c r="V2359" i="11"/>
  <c r="V2360" i="11"/>
  <c r="V2361" i="11"/>
  <c r="V2362" i="11"/>
  <c r="V2363" i="11"/>
  <c r="V2364" i="11"/>
  <c r="V2365" i="11"/>
  <c r="V2366" i="11"/>
  <c r="V2367" i="11"/>
  <c r="V2368" i="11"/>
  <c r="V2369" i="11"/>
  <c r="V2370" i="11"/>
  <c r="V2371" i="11"/>
  <c r="V2372" i="11"/>
  <c r="V2373" i="11"/>
  <c r="V2374" i="11"/>
  <c r="V2375" i="11"/>
  <c r="V2376" i="11"/>
  <c r="V2377" i="11"/>
  <c r="V2378" i="11"/>
  <c r="V2379" i="11"/>
  <c r="V2380" i="11"/>
  <c r="V2381" i="11"/>
  <c r="V2382" i="11"/>
  <c r="V2383" i="11"/>
  <c r="V2384" i="11"/>
  <c r="V2385" i="11"/>
  <c r="V2386" i="11"/>
  <c r="V2387" i="11"/>
  <c r="V2388" i="11"/>
  <c r="V2389" i="11"/>
  <c r="V2390" i="11"/>
  <c r="V2391" i="11"/>
  <c r="V2392" i="11"/>
  <c r="V2393" i="11"/>
  <c r="V2394" i="11"/>
  <c r="V2395" i="11"/>
  <c r="V2396" i="11"/>
  <c r="V2397" i="11"/>
  <c r="V2398" i="11"/>
  <c r="V2399" i="11"/>
  <c r="V2400" i="11"/>
  <c r="V2401" i="11"/>
  <c r="V2402" i="11"/>
  <c r="V2403" i="11"/>
  <c r="V2404" i="11"/>
  <c r="V2405" i="11"/>
  <c r="V2406" i="11"/>
  <c r="V2407" i="11"/>
  <c r="V2408" i="11"/>
  <c r="V2409" i="11"/>
  <c r="V2410" i="11"/>
  <c r="V2411" i="11"/>
  <c r="V2412" i="11"/>
  <c r="V2413" i="11"/>
  <c r="V2414" i="11"/>
  <c r="V2415" i="11"/>
  <c r="V2416" i="11"/>
  <c r="V2417" i="11"/>
  <c r="V2418" i="11"/>
  <c r="V2419" i="11"/>
  <c r="V2420" i="11"/>
  <c r="V2421" i="11"/>
  <c r="V2422" i="11"/>
  <c r="V2423" i="11"/>
  <c r="V2424" i="11"/>
  <c r="V2425" i="11"/>
  <c r="V2426" i="11"/>
  <c r="V2427" i="11"/>
  <c r="V2428" i="11"/>
  <c r="V2429" i="11"/>
  <c r="V2430" i="11"/>
  <c r="V2431" i="11"/>
  <c r="V2432" i="11"/>
  <c r="V2433" i="11"/>
  <c r="V2434" i="11"/>
  <c r="V2435" i="11"/>
  <c r="V2436" i="11"/>
  <c r="V2437" i="11"/>
  <c r="V2438" i="11"/>
  <c r="V2439" i="11"/>
  <c r="V2440" i="11"/>
  <c r="V2441" i="11"/>
  <c r="V2442" i="11"/>
  <c r="V2443" i="11"/>
  <c r="V2444" i="11"/>
  <c r="V2445" i="11"/>
  <c r="V2446" i="11"/>
  <c r="V2447" i="11"/>
  <c r="V2448" i="11"/>
  <c r="V2449" i="11"/>
  <c r="V2450" i="11"/>
  <c r="V2451" i="11"/>
  <c r="V2452" i="11"/>
  <c r="V2453" i="11"/>
  <c r="V2454" i="11"/>
  <c r="V2455" i="11"/>
  <c r="V2456" i="11"/>
  <c r="V2457" i="11"/>
  <c r="V2458" i="11"/>
  <c r="V2459" i="11"/>
  <c r="V2460" i="11"/>
  <c r="V2461" i="11"/>
  <c r="V2462" i="11"/>
  <c r="V2463" i="11"/>
  <c r="V2464" i="11"/>
  <c r="V2465" i="11"/>
  <c r="V2466" i="11"/>
  <c r="V2467" i="11"/>
  <c r="V2468" i="11"/>
  <c r="V2469" i="11"/>
  <c r="V2470" i="11"/>
  <c r="V2471" i="11"/>
  <c r="V2472" i="11"/>
  <c r="V2473" i="11"/>
  <c r="V2474" i="11"/>
  <c r="V2475" i="11"/>
  <c r="V2476" i="11"/>
  <c r="V2477" i="11"/>
  <c r="V2478" i="11"/>
  <c r="V2479" i="11"/>
  <c r="V2480" i="11"/>
  <c r="V2481" i="11"/>
  <c r="V2482" i="11"/>
  <c r="V2483" i="11"/>
  <c r="V2484" i="11"/>
  <c r="V2485" i="11"/>
  <c r="V2486" i="11"/>
  <c r="V2487" i="11"/>
  <c r="V2488" i="11"/>
  <c r="V2489" i="11"/>
  <c r="V2490" i="11"/>
  <c r="V2491" i="11"/>
  <c r="V2492" i="11"/>
  <c r="V2493" i="11"/>
  <c r="V2494" i="11"/>
  <c r="V2495" i="11"/>
  <c r="V2496" i="11"/>
  <c r="V2497" i="11"/>
  <c r="V2498" i="11"/>
  <c r="V2499" i="11"/>
  <c r="V2500" i="11"/>
  <c r="V2501" i="11"/>
  <c r="V2502" i="11"/>
  <c r="V2503" i="11"/>
  <c r="V2504" i="11"/>
  <c r="V2505" i="11"/>
  <c r="V2506" i="11"/>
  <c r="V2507" i="11"/>
  <c r="V2508" i="11"/>
  <c r="V2509" i="11"/>
  <c r="V2510" i="11"/>
  <c r="V2511" i="11"/>
  <c r="V2512" i="11"/>
  <c r="V2513" i="11"/>
  <c r="V2514" i="11"/>
  <c r="V2515" i="11"/>
  <c r="V2516" i="11"/>
  <c r="V2517" i="11"/>
  <c r="V2518" i="11"/>
  <c r="V2519" i="11"/>
  <c r="V2520" i="11"/>
  <c r="V2521" i="11"/>
  <c r="V2522" i="11"/>
  <c r="V2523" i="11"/>
  <c r="V2524" i="11"/>
  <c r="V2525" i="11"/>
  <c r="V2526" i="11"/>
  <c r="V2527" i="11"/>
  <c r="V2528" i="11"/>
  <c r="V2529" i="11"/>
  <c r="V2530" i="11"/>
  <c r="V2531" i="11"/>
  <c r="V2532" i="11"/>
  <c r="V2533" i="11"/>
  <c r="V2534" i="11"/>
  <c r="V2535" i="11"/>
  <c r="V2536" i="11"/>
  <c r="V2537" i="11"/>
  <c r="V2538" i="11"/>
  <c r="V2539" i="11"/>
  <c r="V2540" i="11"/>
  <c r="V2541" i="11"/>
  <c r="V2542" i="11"/>
  <c r="V2543" i="11"/>
  <c r="V2544" i="11"/>
  <c r="V2545" i="11"/>
  <c r="V2546" i="11"/>
  <c r="V2547" i="11"/>
  <c r="V2548" i="11"/>
  <c r="V2549" i="11"/>
  <c r="V2550" i="11"/>
  <c r="V2551" i="11"/>
  <c r="V2552" i="11"/>
  <c r="V2553" i="11"/>
  <c r="V2554" i="11"/>
  <c r="V2555" i="11"/>
  <c r="V2556" i="11"/>
  <c r="V2557" i="11"/>
  <c r="V2558" i="11"/>
  <c r="V2559" i="11"/>
  <c r="V2560" i="11"/>
  <c r="V2561" i="11"/>
  <c r="V2562" i="11"/>
  <c r="V2563" i="11"/>
  <c r="V2564" i="11"/>
  <c r="V2565" i="11"/>
  <c r="V2566" i="11"/>
  <c r="V2567" i="11"/>
  <c r="V2568" i="11"/>
  <c r="V2569" i="11"/>
  <c r="V2570" i="11"/>
  <c r="V2571" i="11"/>
  <c r="V2572" i="11"/>
  <c r="V2573" i="11"/>
  <c r="V2574" i="11"/>
  <c r="V2575" i="11"/>
  <c r="V2576" i="11"/>
  <c r="V2577" i="11"/>
  <c r="V2578" i="11"/>
  <c r="V2579" i="11"/>
  <c r="V2580" i="11"/>
  <c r="V2581" i="11"/>
  <c r="V2582" i="11"/>
  <c r="V2583" i="11"/>
  <c r="V2584" i="11"/>
  <c r="V2585" i="11"/>
  <c r="V2586" i="11"/>
  <c r="V2587" i="11"/>
  <c r="V2588" i="11"/>
  <c r="V2589" i="11"/>
  <c r="V2590" i="11"/>
  <c r="V2591" i="11"/>
  <c r="V2592" i="11"/>
  <c r="V2593" i="11"/>
  <c r="V2594" i="11"/>
  <c r="V2595" i="11"/>
  <c r="V2596" i="11"/>
  <c r="V2597" i="11"/>
  <c r="V2598" i="11"/>
  <c r="V2599" i="11"/>
  <c r="V2600" i="11"/>
  <c r="V2601" i="11"/>
  <c r="V2602" i="11"/>
  <c r="V2603" i="11"/>
  <c r="V2604" i="11"/>
  <c r="V2605" i="11"/>
  <c r="V2606" i="11"/>
  <c r="V2607" i="11"/>
  <c r="V2608" i="11"/>
  <c r="V2609" i="11"/>
  <c r="V2610" i="11"/>
  <c r="V2611" i="11"/>
  <c r="V2612" i="11"/>
  <c r="V2613" i="11"/>
  <c r="V2614" i="11"/>
  <c r="V2615" i="11"/>
  <c r="V2616" i="11"/>
  <c r="V2617" i="11"/>
  <c r="V2618" i="11"/>
  <c r="V2619" i="11"/>
  <c r="V2620" i="11"/>
  <c r="V2621" i="11"/>
  <c r="V2622" i="11"/>
  <c r="V2623" i="11"/>
  <c r="V2624" i="11"/>
  <c r="V2625" i="11"/>
  <c r="V2626" i="11"/>
  <c r="V2627" i="11"/>
  <c r="V2628" i="11"/>
  <c r="V2629" i="11"/>
  <c r="V2630" i="11"/>
  <c r="V2631" i="11"/>
  <c r="V2632" i="11"/>
  <c r="V2633" i="11"/>
  <c r="V2634" i="11"/>
  <c r="V2635" i="11"/>
  <c r="V2636" i="11"/>
  <c r="V2637" i="11"/>
  <c r="V2638" i="11"/>
  <c r="V2639" i="11"/>
  <c r="V2640" i="11"/>
  <c r="V2641" i="11"/>
  <c r="V2642" i="11"/>
  <c r="V2643" i="11"/>
  <c r="V2644" i="11"/>
  <c r="V2645" i="11"/>
  <c r="V2646" i="11"/>
  <c r="V2647" i="11"/>
  <c r="V2648" i="11"/>
  <c r="V2649" i="11"/>
  <c r="V2650" i="11"/>
  <c r="V2651" i="11"/>
  <c r="V2652" i="11"/>
  <c r="V2653" i="11"/>
  <c r="V2654" i="11"/>
  <c r="V2655" i="11"/>
  <c r="V2656" i="11"/>
  <c r="V2657" i="11"/>
  <c r="V2658" i="11"/>
  <c r="V2659" i="11"/>
  <c r="V2660" i="11"/>
  <c r="V2661" i="11"/>
  <c r="V2662" i="11"/>
  <c r="V2663" i="11"/>
  <c r="V2664" i="11"/>
  <c r="V2665" i="11"/>
  <c r="V2666" i="11"/>
  <c r="V2667" i="11"/>
  <c r="V2668" i="11"/>
  <c r="V2669" i="11"/>
  <c r="V2670" i="11"/>
  <c r="V2671" i="11"/>
  <c r="V2672" i="11"/>
  <c r="V2673" i="11"/>
  <c r="V2674" i="11"/>
  <c r="V2675" i="11"/>
  <c r="V2676" i="11"/>
  <c r="V2677" i="11"/>
  <c r="V2678" i="11"/>
  <c r="V2679" i="11"/>
  <c r="V2680" i="11"/>
  <c r="V2681" i="11"/>
  <c r="V2682" i="11"/>
  <c r="V2683" i="11"/>
  <c r="V2684" i="11"/>
  <c r="V2685" i="11"/>
  <c r="V2686" i="11"/>
  <c r="V2687" i="11"/>
  <c r="V2688" i="11"/>
  <c r="V2689" i="11"/>
  <c r="V2690" i="11"/>
  <c r="V2691" i="11"/>
  <c r="V2692" i="11"/>
  <c r="V2693" i="11"/>
  <c r="V2694" i="11"/>
  <c r="V2695" i="11"/>
  <c r="V2696" i="11"/>
  <c r="V2697" i="11"/>
  <c r="V2698" i="11"/>
  <c r="V2699" i="11"/>
  <c r="V2700" i="11"/>
  <c r="V2701" i="11"/>
  <c r="V2702" i="11"/>
  <c r="V2703" i="11"/>
  <c r="V2704" i="11"/>
  <c r="V2705" i="11"/>
  <c r="V2706" i="11"/>
  <c r="V2707" i="11"/>
  <c r="V2708" i="11"/>
  <c r="V2709" i="11"/>
  <c r="V2710" i="11"/>
  <c r="V2711" i="11"/>
  <c r="V2712" i="11"/>
  <c r="V2713" i="11"/>
  <c r="V2714" i="11"/>
  <c r="V2715" i="11"/>
  <c r="V2716" i="11"/>
  <c r="V2717" i="11"/>
  <c r="V2718" i="11"/>
  <c r="V2719" i="11"/>
  <c r="V2720" i="11"/>
  <c r="V2721" i="11"/>
  <c r="V2722" i="11"/>
  <c r="V2723" i="11"/>
  <c r="V2724" i="11"/>
  <c r="V2725" i="11"/>
  <c r="V2726" i="11"/>
  <c r="V2727" i="11"/>
  <c r="V2728" i="11"/>
  <c r="V2729" i="11"/>
  <c r="V2730" i="11"/>
  <c r="V2731" i="11"/>
  <c r="V2732" i="11"/>
  <c r="V2733" i="11"/>
  <c r="V2734" i="11"/>
  <c r="V2735" i="11"/>
  <c r="V2736" i="11"/>
  <c r="V2737" i="11"/>
  <c r="V2738" i="11"/>
  <c r="V2739" i="11"/>
  <c r="V2740" i="11"/>
  <c r="V2741" i="11"/>
  <c r="V2742" i="11"/>
  <c r="V2743" i="11"/>
  <c r="V2744" i="11"/>
  <c r="V2745" i="11"/>
  <c r="V2746" i="11"/>
  <c r="V2747" i="11"/>
  <c r="V2748" i="11"/>
  <c r="V2749" i="11"/>
  <c r="V2750" i="11"/>
  <c r="V2751" i="11"/>
  <c r="V2752" i="11"/>
  <c r="V2753" i="11"/>
  <c r="V2754" i="11"/>
  <c r="V2755" i="11"/>
  <c r="V2756" i="11"/>
  <c r="V2757" i="11"/>
  <c r="V2758" i="11"/>
  <c r="V2759" i="11"/>
  <c r="V2760" i="11"/>
  <c r="V2761" i="11"/>
  <c r="V2762" i="11"/>
  <c r="V2763" i="11"/>
  <c r="V2764" i="11"/>
  <c r="V2765" i="11"/>
  <c r="V2766" i="11"/>
  <c r="V2767" i="11"/>
  <c r="V2768" i="11"/>
  <c r="V2769" i="11"/>
  <c r="V2770" i="11"/>
  <c r="V2771" i="11"/>
  <c r="V2772" i="11"/>
  <c r="V2773" i="11"/>
  <c r="V2774" i="11"/>
  <c r="V2775" i="11"/>
  <c r="V2776" i="11"/>
  <c r="V2777" i="11"/>
  <c r="V2778" i="11"/>
  <c r="V2779" i="11"/>
  <c r="V2780" i="11"/>
  <c r="V2781" i="11"/>
  <c r="V2782" i="11"/>
  <c r="V2783" i="11"/>
  <c r="V2784" i="11"/>
  <c r="V2785" i="11"/>
  <c r="V2786" i="11"/>
  <c r="V2787" i="11"/>
  <c r="V2788" i="11"/>
  <c r="V2789" i="11"/>
  <c r="V2790" i="11"/>
  <c r="V2791" i="11"/>
  <c r="V2792" i="11"/>
  <c r="V2793" i="11"/>
  <c r="V2794" i="11"/>
  <c r="V2795" i="11"/>
  <c r="V2796" i="11"/>
  <c r="V2797" i="11"/>
  <c r="V2798" i="11"/>
  <c r="V2799" i="11"/>
  <c r="V2800" i="11"/>
  <c r="V2801" i="11"/>
  <c r="V2802" i="11"/>
  <c r="V2803" i="11"/>
  <c r="V2804" i="11"/>
  <c r="V2805" i="11"/>
  <c r="V2806" i="11"/>
  <c r="V2807" i="11"/>
  <c r="V2808" i="11"/>
  <c r="V2809" i="11"/>
  <c r="V2810" i="11"/>
  <c r="V2811" i="11"/>
  <c r="V2812" i="11"/>
  <c r="V2813" i="11"/>
  <c r="V2814" i="11"/>
  <c r="V2815" i="11"/>
  <c r="V2816" i="11"/>
  <c r="V2817" i="11"/>
  <c r="V2818" i="11"/>
  <c r="V2819" i="11"/>
  <c r="V2820" i="11"/>
  <c r="V2821" i="11"/>
  <c r="V2822" i="11"/>
  <c r="V2823" i="11"/>
  <c r="V2824" i="11"/>
  <c r="V2825" i="11"/>
  <c r="V2826" i="11"/>
  <c r="V2827" i="11"/>
  <c r="V2828" i="11"/>
  <c r="V2829" i="11"/>
  <c r="V2830" i="11"/>
  <c r="V2831" i="11"/>
  <c r="V2832" i="11"/>
  <c r="V2833" i="11"/>
  <c r="V2834" i="11"/>
  <c r="V2835" i="11"/>
  <c r="V2836" i="11"/>
  <c r="V2837" i="11"/>
  <c r="V2838" i="11"/>
  <c r="V2839" i="11"/>
  <c r="V2840" i="11"/>
  <c r="V2841" i="11"/>
  <c r="V2842" i="11"/>
  <c r="V2843" i="11"/>
  <c r="V2844" i="11"/>
  <c r="V2845" i="11"/>
  <c r="V2846" i="11"/>
  <c r="V2847" i="11"/>
  <c r="V2848" i="11"/>
  <c r="V2849" i="11"/>
  <c r="V2850" i="11"/>
  <c r="V2851" i="11"/>
  <c r="V2852" i="11"/>
  <c r="V2853" i="11"/>
  <c r="V2854" i="11"/>
  <c r="V2855" i="11"/>
  <c r="V2856" i="11"/>
  <c r="V2857" i="11"/>
  <c r="V2858" i="11"/>
  <c r="V2859" i="11"/>
  <c r="V2860" i="11"/>
  <c r="V2861" i="11"/>
  <c r="V2862" i="11"/>
  <c r="V2863" i="11"/>
  <c r="V2864" i="11"/>
  <c r="V2865" i="11"/>
  <c r="V2866" i="11"/>
  <c r="V2867" i="11"/>
  <c r="V2868" i="11"/>
  <c r="V2869" i="11"/>
  <c r="V2870" i="11"/>
  <c r="V2871" i="11"/>
  <c r="V2872" i="11"/>
  <c r="V2873" i="11"/>
  <c r="V2874" i="11"/>
  <c r="V2875" i="11"/>
  <c r="V2876" i="11"/>
  <c r="V2877" i="11"/>
  <c r="V2878" i="11"/>
  <c r="V2879" i="11"/>
  <c r="V2880" i="11"/>
  <c r="V2881" i="11"/>
  <c r="V2882" i="11"/>
  <c r="V2883" i="11"/>
  <c r="V2884" i="11"/>
  <c r="V2885" i="11"/>
  <c r="V2886" i="11"/>
  <c r="V2887" i="11"/>
  <c r="V2888" i="11"/>
  <c r="V2889" i="11"/>
  <c r="V2890" i="11"/>
  <c r="V2891" i="11"/>
  <c r="V2892" i="11"/>
  <c r="V2893" i="11"/>
  <c r="V2894" i="11"/>
  <c r="V2895" i="11"/>
  <c r="V2896" i="11"/>
  <c r="V2897" i="11"/>
  <c r="V2898" i="11"/>
  <c r="V2899" i="11"/>
  <c r="V2900" i="11"/>
  <c r="V2901" i="11"/>
  <c r="V2902" i="11"/>
  <c r="V2903" i="11"/>
  <c r="V2904" i="11"/>
  <c r="V2905" i="11"/>
  <c r="V2906" i="11"/>
  <c r="V2907" i="11"/>
  <c r="V2908" i="11"/>
  <c r="V2909" i="11"/>
  <c r="V2910" i="11"/>
  <c r="V2911" i="11"/>
  <c r="V2912" i="11"/>
  <c r="V2913" i="11"/>
  <c r="V2914" i="11"/>
  <c r="V2915" i="11"/>
  <c r="V2916" i="11"/>
  <c r="V2917" i="11"/>
  <c r="V2918" i="11"/>
  <c r="V2919" i="11"/>
  <c r="V2920" i="11"/>
  <c r="V2921" i="11"/>
  <c r="V2922" i="11"/>
  <c r="V2923" i="11"/>
  <c r="V2924" i="11"/>
  <c r="V2925" i="11"/>
  <c r="V2926" i="11"/>
  <c r="V2927" i="11"/>
  <c r="V2928" i="11"/>
  <c r="V2929" i="11"/>
  <c r="V2930" i="11"/>
  <c r="V2931" i="11"/>
  <c r="V2932" i="11"/>
  <c r="V2933" i="11"/>
  <c r="V2934" i="11"/>
  <c r="V2935" i="11"/>
  <c r="V2936" i="11"/>
  <c r="V2937" i="11"/>
  <c r="V2938" i="11"/>
  <c r="V2939" i="11"/>
  <c r="V2940" i="11"/>
  <c r="V2941" i="11"/>
  <c r="V2942" i="11"/>
  <c r="V2943" i="11"/>
  <c r="V2944" i="11"/>
  <c r="V2945" i="11"/>
  <c r="V2946" i="11"/>
  <c r="V2947" i="11"/>
  <c r="V2948" i="11"/>
  <c r="V2949" i="11"/>
  <c r="V2950" i="11"/>
  <c r="V2951" i="11"/>
  <c r="V2952" i="11"/>
  <c r="V2953" i="11"/>
  <c r="V2954" i="11"/>
  <c r="V2955" i="11"/>
  <c r="V2956" i="11"/>
  <c r="V2957" i="11"/>
  <c r="V2958" i="11"/>
  <c r="V2959" i="11"/>
  <c r="V2960" i="11"/>
  <c r="V2961" i="11"/>
  <c r="V2962" i="11"/>
  <c r="V2963" i="11"/>
  <c r="V2964" i="11"/>
  <c r="V2965" i="11"/>
  <c r="V2966" i="11"/>
  <c r="V2967" i="11"/>
  <c r="V2968" i="11"/>
  <c r="V2969" i="11"/>
  <c r="V2970" i="11"/>
  <c r="V2971" i="11"/>
  <c r="V2972" i="11"/>
  <c r="V2973" i="11"/>
  <c r="V2974" i="11"/>
  <c r="V2975" i="11"/>
  <c r="V2976" i="11"/>
  <c r="V2977" i="11"/>
  <c r="V2978" i="11"/>
  <c r="V2979" i="11"/>
  <c r="V2980" i="11"/>
  <c r="V2981" i="11"/>
  <c r="V2982" i="11"/>
  <c r="V2983" i="11"/>
  <c r="V2984" i="11"/>
  <c r="V2985" i="11"/>
  <c r="V2986" i="11"/>
  <c r="V2987" i="11"/>
  <c r="V2988" i="11"/>
  <c r="V2989" i="11"/>
  <c r="V2990" i="11"/>
  <c r="V2991" i="11"/>
  <c r="V2992" i="11"/>
  <c r="V2993" i="11"/>
  <c r="V2994" i="11"/>
  <c r="V2995" i="11"/>
  <c r="V2996" i="11"/>
  <c r="V2997" i="11"/>
  <c r="V2998" i="11"/>
  <c r="V2999" i="11"/>
  <c r="V3000" i="11"/>
  <c r="V3001" i="11"/>
  <c r="V3002" i="11"/>
  <c r="V3003" i="11"/>
  <c r="V3004" i="11"/>
  <c r="V3005" i="11"/>
  <c r="V3006" i="11"/>
  <c r="V3007" i="11"/>
  <c r="V3008" i="11"/>
  <c r="V3009" i="11"/>
  <c r="V3010" i="11"/>
  <c r="V3011" i="11"/>
  <c r="V3012" i="11"/>
  <c r="V3013" i="11"/>
  <c r="V3014" i="11"/>
  <c r="V3015" i="11"/>
  <c r="V3016" i="11"/>
  <c r="V3017" i="11"/>
  <c r="V3018" i="11"/>
  <c r="V3019" i="11"/>
  <c r="V3020" i="11"/>
  <c r="V3021" i="11"/>
  <c r="V3022" i="11"/>
  <c r="V3023" i="11"/>
  <c r="V3024" i="11"/>
  <c r="V3025" i="11"/>
  <c r="V3026" i="11"/>
  <c r="V3027" i="11"/>
  <c r="V3028" i="11"/>
  <c r="V3029" i="11"/>
  <c r="V3030" i="11"/>
  <c r="V3031" i="11"/>
  <c r="V3032" i="11"/>
  <c r="V3033" i="11"/>
  <c r="V3034" i="11"/>
  <c r="V3035" i="11"/>
  <c r="V3036" i="11"/>
  <c r="V3037" i="11"/>
  <c r="V3038" i="11"/>
  <c r="V3039" i="11"/>
  <c r="V3040" i="11"/>
  <c r="V3041" i="11"/>
  <c r="V3042" i="11"/>
  <c r="V3043" i="11"/>
  <c r="V3044" i="11"/>
  <c r="V3045" i="11"/>
  <c r="V3046" i="11"/>
  <c r="V3047" i="11"/>
  <c r="V3048" i="11"/>
  <c r="V3049" i="11"/>
  <c r="V3050" i="11"/>
  <c r="V3051" i="11"/>
  <c r="V3052" i="11"/>
  <c r="V3053" i="11"/>
  <c r="V3054" i="11"/>
  <c r="V3055" i="11"/>
  <c r="V3056" i="11"/>
  <c r="V3057" i="11"/>
  <c r="V3058" i="11"/>
  <c r="V3059" i="11"/>
  <c r="V3060" i="11"/>
  <c r="V3061" i="11"/>
  <c r="V3062" i="11"/>
  <c r="V3063" i="11"/>
  <c r="V3064" i="11"/>
  <c r="V3065" i="11"/>
  <c r="V3066" i="11"/>
  <c r="V3067" i="11"/>
  <c r="V3068" i="11"/>
  <c r="V3069" i="11"/>
  <c r="V3070" i="11"/>
  <c r="V3071" i="11"/>
  <c r="V3072" i="11"/>
  <c r="V3073" i="11"/>
  <c r="V3074" i="11"/>
  <c r="V3075" i="11"/>
  <c r="V3076" i="11"/>
  <c r="V3077" i="11"/>
  <c r="V3078" i="11"/>
  <c r="V3079" i="11"/>
  <c r="V3080" i="11"/>
  <c r="V3081" i="11"/>
  <c r="V3082" i="11"/>
  <c r="V3083" i="11"/>
  <c r="V3084" i="11"/>
  <c r="V3085" i="11"/>
  <c r="V3086" i="11"/>
  <c r="V3087" i="11"/>
  <c r="V3088" i="11"/>
  <c r="V3089" i="11"/>
  <c r="V3090" i="11"/>
  <c r="V3091" i="11"/>
  <c r="V3092" i="11"/>
  <c r="V3093" i="11"/>
  <c r="V3094" i="11"/>
  <c r="V3095" i="11"/>
  <c r="V3096" i="11"/>
  <c r="V3097" i="11"/>
  <c r="V3098" i="11"/>
  <c r="V3099" i="11"/>
  <c r="V3100" i="11"/>
  <c r="V3101" i="11"/>
  <c r="V3102" i="11"/>
  <c r="V3103" i="11"/>
  <c r="V3104" i="11"/>
  <c r="V3105" i="11"/>
  <c r="V3106" i="11"/>
  <c r="V3107" i="11"/>
  <c r="V3108" i="11"/>
  <c r="V3109" i="11"/>
  <c r="V3110" i="11"/>
  <c r="V3111" i="11"/>
  <c r="V3112" i="11"/>
  <c r="V3113" i="11"/>
  <c r="V3114" i="11"/>
  <c r="V3115" i="11"/>
  <c r="V3116" i="11"/>
  <c r="V3117" i="11"/>
  <c r="V3118" i="11"/>
  <c r="V3119" i="11"/>
  <c r="V3120" i="11"/>
  <c r="V3121" i="11"/>
  <c r="V3122" i="11"/>
  <c r="V3123" i="11"/>
  <c r="V3124" i="11"/>
  <c r="V3125" i="11"/>
  <c r="V3126" i="11"/>
  <c r="V3127" i="11"/>
  <c r="V3128" i="11"/>
  <c r="V3129" i="11"/>
  <c r="V3130" i="11"/>
  <c r="V3131" i="11"/>
  <c r="V3132" i="11"/>
  <c r="V3133" i="11"/>
  <c r="V3134" i="11"/>
  <c r="V3135" i="11"/>
  <c r="V3136" i="11"/>
  <c r="V3137" i="11"/>
  <c r="V3138" i="11"/>
  <c r="V3139" i="11"/>
  <c r="V3140" i="11"/>
  <c r="V3141" i="11"/>
  <c r="V3142" i="11"/>
  <c r="V3143" i="11"/>
  <c r="V3144" i="11"/>
  <c r="V3145" i="11"/>
  <c r="V3146" i="11"/>
  <c r="V3147" i="11"/>
  <c r="V3148" i="11"/>
  <c r="V3149" i="11"/>
  <c r="V3150" i="11"/>
  <c r="V3151" i="11"/>
  <c r="V3152" i="11"/>
  <c r="V3153" i="11"/>
  <c r="V3154" i="11"/>
  <c r="V3155" i="11"/>
  <c r="V3156" i="11"/>
  <c r="V3157" i="11"/>
  <c r="V3158" i="11"/>
  <c r="V3159" i="11"/>
  <c r="V3160" i="11"/>
  <c r="V3161" i="11"/>
  <c r="V3162" i="11"/>
  <c r="V3163" i="11"/>
  <c r="V3164" i="11"/>
  <c r="V3165" i="11"/>
  <c r="V3166" i="11"/>
  <c r="V3167" i="11"/>
  <c r="V3168" i="11"/>
  <c r="V3169" i="11"/>
  <c r="V3170" i="11"/>
  <c r="V3171" i="11"/>
  <c r="V3172" i="11"/>
  <c r="V3173" i="11"/>
  <c r="V3174" i="11"/>
  <c r="V3175" i="11"/>
  <c r="V3176" i="11"/>
  <c r="V3177" i="11"/>
  <c r="V3178" i="11"/>
  <c r="V3179" i="11"/>
  <c r="V3180" i="11"/>
  <c r="V3181" i="11"/>
  <c r="V3182" i="11"/>
  <c r="V3183" i="11"/>
  <c r="V3184" i="11"/>
  <c r="V3185" i="11"/>
  <c r="V3186" i="11"/>
  <c r="V3187" i="11"/>
  <c r="V3188" i="11"/>
  <c r="V3189" i="11"/>
  <c r="V3190" i="11"/>
  <c r="V3191" i="11"/>
  <c r="V3192" i="11"/>
  <c r="V3193" i="11"/>
  <c r="V3194" i="11"/>
  <c r="V3195" i="11"/>
  <c r="V3196" i="11"/>
  <c r="V3197" i="11"/>
  <c r="V3198" i="11"/>
  <c r="V3199" i="11"/>
  <c r="V3200" i="11"/>
  <c r="V3201" i="11"/>
  <c r="V3202" i="11"/>
  <c r="V3203" i="11"/>
  <c r="V3204" i="11"/>
  <c r="V3205" i="11"/>
  <c r="V3206" i="11"/>
  <c r="V3207" i="11"/>
  <c r="V3208" i="11"/>
  <c r="V3209" i="11"/>
  <c r="V3210" i="11"/>
  <c r="V3211" i="11"/>
  <c r="V3212" i="11"/>
  <c r="V3213" i="11"/>
  <c r="V3214" i="11"/>
  <c r="V3215" i="11"/>
  <c r="V3216" i="11"/>
  <c r="V3217" i="11"/>
  <c r="V3218" i="11"/>
  <c r="V3219" i="11"/>
  <c r="V3220" i="11"/>
  <c r="V3221" i="11"/>
  <c r="V3222" i="11"/>
  <c r="V3223" i="11"/>
  <c r="V3224" i="11"/>
  <c r="V3225" i="11"/>
  <c r="V3226" i="11"/>
  <c r="V3227" i="11"/>
  <c r="V3228" i="11"/>
  <c r="V3229" i="11"/>
  <c r="V3230" i="11"/>
  <c r="V3231" i="11"/>
  <c r="V3232" i="11"/>
  <c r="V3233" i="11"/>
  <c r="V3234" i="11"/>
  <c r="V3235" i="11"/>
  <c r="V3236" i="11"/>
  <c r="V3237" i="11"/>
  <c r="V3238" i="11"/>
  <c r="V3239" i="11"/>
  <c r="V3240" i="11"/>
  <c r="V3241" i="11"/>
  <c r="V3242" i="11"/>
  <c r="V3243" i="11"/>
  <c r="V3244" i="11"/>
  <c r="V3245" i="11"/>
  <c r="V3246" i="11"/>
  <c r="V3247" i="11"/>
  <c r="V3248" i="11"/>
  <c r="V3249" i="11"/>
  <c r="V3250" i="11"/>
  <c r="V3251" i="11"/>
  <c r="V3252" i="11"/>
  <c r="V3253" i="11"/>
  <c r="V3254" i="11"/>
  <c r="V3255" i="11"/>
  <c r="V3256" i="11"/>
  <c r="V3257" i="11"/>
  <c r="V3258" i="11"/>
  <c r="V3259" i="11"/>
  <c r="V3260" i="11"/>
  <c r="V3261" i="11"/>
  <c r="V3262" i="11"/>
  <c r="V3263" i="11"/>
  <c r="V3264" i="11"/>
  <c r="V3265" i="11"/>
  <c r="V3266" i="11"/>
  <c r="V3267" i="11"/>
  <c r="V3268" i="11"/>
  <c r="V3269" i="11"/>
  <c r="V3270" i="11"/>
  <c r="V3271" i="11"/>
  <c r="V3272" i="11"/>
  <c r="V3273" i="11"/>
  <c r="V3274" i="11"/>
  <c r="V3275" i="11"/>
  <c r="V3276" i="11"/>
  <c r="V3277" i="11"/>
  <c r="V3278" i="11"/>
  <c r="V3279" i="11"/>
  <c r="V3280" i="11"/>
  <c r="V3281" i="11"/>
  <c r="V3282" i="11"/>
  <c r="V3283" i="11"/>
  <c r="V3284" i="11"/>
  <c r="V3285" i="11"/>
  <c r="V3286" i="11"/>
  <c r="V3287" i="11"/>
  <c r="V3288" i="11"/>
  <c r="V3289" i="11"/>
  <c r="V3290" i="11"/>
  <c r="V3291" i="11"/>
  <c r="V3292" i="11"/>
  <c r="V3293" i="11"/>
  <c r="V3294" i="11"/>
  <c r="V3295" i="11"/>
  <c r="V3296" i="11"/>
  <c r="V3297" i="11"/>
  <c r="V3298" i="11"/>
  <c r="V3299" i="11"/>
  <c r="V3300" i="11"/>
  <c r="V3301" i="11"/>
  <c r="V3302" i="11"/>
  <c r="V3303" i="11"/>
  <c r="V3304" i="11"/>
  <c r="V3305" i="11"/>
  <c r="V3306" i="11"/>
  <c r="V3307" i="11"/>
  <c r="V3308" i="11"/>
  <c r="V3309" i="11"/>
  <c r="V3310" i="11"/>
  <c r="V3311" i="11"/>
  <c r="V3312" i="11"/>
  <c r="V3313" i="11"/>
  <c r="V3314" i="11"/>
  <c r="V3315" i="11"/>
  <c r="V3316" i="11"/>
  <c r="V3317" i="11"/>
  <c r="V3318" i="11"/>
  <c r="V3319" i="11"/>
  <c r="V3320" i="11"/>
  <c r="V3321" i="11"/>
  <c r="V3322" i="11"/>
  <c r="V3323" i="11"/>
  <c r="V3324" i="11"/>
  <c r="V3325" i="11"/>
  <c r="V3326" i="11"/>
  <c r="V3327" i="11"/>
  <c r="V3328" i="11"/>
  <c r="V3329" i="11"/>
  <c r="V3330" i="11"/>
  <c r="V3331" i="11"/>
  <c r="V3332" i="11"/>
  <c r="V3333" i="11"/>
  <c r="V3334" i="11"/>
  <c r="V3335" i="11"/>
  <c r="V3336" i="11"/>
  <c r="V3337" i="11"/>
  <c r="V3338" i="11"/>
  <c r="V3339" i="11"/>
  <c r="V3340" i="11"/>
  <c r="V3341" i="11"/>
  <c r="V3342" i="11"/>
  <c r="V3343" i="11"/>
  <c r="V3344" i="11"/>
  <c r="V3345" i="11"/>
  <c r="V3346" i="11"/>
  <c r="V3347" i="11"/>
  <c r="V3348" i="11"/>
  <c r="V3349" i="11"/>
  <c r="V3350" i="11"/>
  <c r="V3351" i="11"/>
  <c r="V3352" i="11"/>
  <c r="V3353" i="11"/>
  <c r="V3354" i="11"/>
  <c r="V3355" i="11"/>
  <c r="V3356" i="11"/>
  <c r="V3357" i="11"/>
  <c r="V3358" i="11"/>
  <c r="V3359" i="11"/>
  <c r="V3360" i="11"/>
  <c r="V3361" i="11"/>
  <c r="V3362" i="11"/>
  <c r="V3363" i="11"/>
  <c r="V3364" i="11"/>
  <c r="V3365" i="11"/>
  <c r="V3366" i="11"/>
  <c r="V3367" i="11"/>
  <c r="V3368" i="11"/>
  <c r="V3369" i="11"/>
  <c r="V3370" i="11"/>
  <c r="V3371" i="11"/>
  <c r="V3372" i="11"/>
  <c r="V3373" i="11"/>
  <c r="V3374" i="11"/>
  <c r="V3375" i="11"/>
  <c r="V3376" i="11"/>
  <c r="V3377" i="11"/>
  <c r="V3378" i="11"/>
  <c r="V3379" i="11"/>
  <c r="V3380" i="11"/>
  <c r="V3381" i="11"/>
  <c r="V3382" i="11"/>
  <c r="V3383" i="11"/>
  <c r="V3384" i="11"/>
  <c r="V3385" i="11"/>
  <c r="V3386" i="11"/>
  <c r="V3387" i="11"/>
  <c r="V3388" i="11"/>
  <c r="V3389" i="11"/>
  <c r="V3390" i="11"/>
  <c r="V3391" i="11"/>
  <c r="V3392" i="11"/>
  <c r="V3393" i="11"/>
  <c r="V3394" i="11"/>
  <c r="V3395" i="11"/>
  <c r="V3396" i="11"/>
  <c r="V3397" i="11"/>
  <c r="V3398" i="11"/>
  <c r="V3399" i="11"/>
  <c r="V3400" i="11"/>
  <c r="V3401" i="11"/>
  <c r="V3402" i="11"/>
  <c r="V3403" i="11"/>
  <c r="V3404" i="11"/>
  <c r="V3405" i="11"/>
  <c r="V3406" i="11"/>
  <c r="V3407" i="11"/>
  <c r="V3408" i="11"/>
  <c r="V3409" i="11"/>
  <c r="V3410" i="11"/>
  <c r="V3411" i="11"/>
  <c r="V3412" i="11"/>
  <c r="V3413" i="11"/>
  <c r="V3414" i="11"/>
  <c r="V3415" i="11"/>
  <c r="V3416" i="11"/>
  <c r="V3417" i="11"/>
  <c r="V3418" i="11"/>
  <c r="V3419" i="11"/>
  <c r="V3420" i="11"/>
  <c r="V3421" i="11"/>
  <c r="V3422" i="11"/>
  <c r="V3423" i="11"/>
  <c r="V3424" i="11"/>
  <c r="V3425" i="11"/>
  <c r="V3426" i="11"/>
  <c r="V3427" i="11"/>
  <c r="V3428" i="11"/>
  <c r="V3429" i="11"/>
  <c r="V3430" i="11"/>
  <c r="V3431" i="11"/>
  <c r="V3432" i="11"/>
  <c r="V3433" i="11"/>
  <c r="V3434" i="11"/>
  <c r="V3435" i="11"/>
  <c r="V3436" i="11"/>
  <c r="V3437" i="11"/>
  <c r="V3438" i="11"/>
  <c r="V3439" i="11"/>
  <c r="V3440" i="11"/>
  <c r="V3441" i="11"/>
  <c r="V3442" i="11"/>
  <c r="V3443" i="11"/>
  <c r="V3444" i="11"/>
  <c r="V3445" i="11"/>
  <c r="V3446" i="11"/>
  <c r="V3447" i="11"/>
  <c r="V3448" i="11"/>
  <c r="V3449" i="11"/>
  <c r="V3450" i="11"/>
  <c r="V3451" i="11"/>
  <c r="V3452" i="11"/>
  <c r="V3453" i="11"/>
  <c r="V3454" i="11"/>
  <c r="V3455" i="11"/>
  <c r="V3456" i="11"/>
  <c r="V3457" i="11"/>
  <c r="V3458" i="11"/>
  <c r="V3459" i="11"/>
  <c r="V3460" i="11"/>
  <c r="V3461" i="11"/>
  <c r="V3462" i="11"/>
  <c r="V3463" i="11"/>
  <c r="V3464" i="11"/>
  <c r="V3465" i="11"/>
  <c r="V3466" i="11"/>
  <c r="V3467" i="11"/>
  <c r="V3468" i="11"/>
  <c r="V3469" i="11"/>
  <c r="V3470" i="11"/>
  <c r="V3471" i="11"/>
  <c r="V3472" i="11"/>
  <c r="V3473" i="11"/>
  <c r="V3474" i="11"/>
  <c r="V3475" i="11"/>
  <c r="V3476" i="11"/>
  <c r="V3477" i="11"/>
  <c r="V3478" i="11"/>
  <c r="V3479" i="11"/>
  <c r="V3480" i="11"/>
  <c r="V3481" i="11"/>
  <c r="V3482" i="11"/>
  <c r="V3483" i="11"/>
  <c r="V3484" i="11"/>
  <c r="V3485" i="11"/>
  <c r="V3486" i="11"/>
  <c r="V3487" i="11"/>
  <c r="V3488" i="11"/>
  <c r="V3489" i="11"/>
  <c r="V3490" i="11"/>
  <c r="V3491" i="11"/>
  <c r="V3492" i="11"/>
  <c r="V3493" i="11"/>
  <c r="V3494" i="11"/>
  <c r="V3495" i="11"/>
  <c r="V3496" i="11"/>
  <c r="V3497" i="11"/>
  <c r="V3498" i="11"/>
  <c r="V3499" i="11"/>
  <c r="V3500" i="11"/>
  <c r="V3501" i="11"/>
  <c r="V3502" i="11"/>
  <c r="V3503" i="11"/>
  <c r="V3504" i="11"/>
  <c r="V3505" i="11"/>
  <c r="V3506" i="11"/>
  <c r="V3507" i="11"/>
  <c r="V3508" i="11"/>
  <c r="V3509" i="11"/>
  <c r="V3510" i="11"/>
  <c r="V3511" i="11"/>
  <c r="V3512" i="11"/>
  <c r="V3513" i="11"/>
  <c r="V3514" i="11"/>
  <c r="V3515" i="11"/>
  <c r="V3516" i="11"/>
  <c r="V3517" i="11"/>
  <c r="V3518" i="11"/>
  <c r="V3519" i="11"/>
  <c r="V3520" i="11"/>
  <c r="V3521" i="11"/>
  <c r="V3522" i="11"/>
  <c r="V3523" i="11"/>
  <c r="V3524" i="11"/>
  <c r="V3525" i="11"/>
  <c r="V3526" i="11"/>
  <c r="V3527" i="11"/>
  <c r="V3528" i="11"/>
  <c r="V3529" i="11"/>
  <c r="V3530" i="11"/>
  <c r="V3531" i="11"/>
  <c r="V3532" i="11"/>
  <c r="V3533" i="11"/>
  <c r="V3534" i="11"/>
  <c r="V3535" i="11"/>
  <c r="V3536" i="11"/>
  <c r="V3537" i="11"/>
  <c r="V3538" i="11"/>
  <c r="V3539" i="11"/>
  <c r="V3540" i="11"/>
  <c r="V3541" i="11"/>
  <c r="V3542" i="11"/>
  <c r="V3543" i="11"/>
  <c r="V3544" i="11"/>
  <c r="V3545" i="11"/>
  <c r="V3546" i="11"/>
  <c r="V3547" i="11"/>
  <c r="V3548" i="11"/>
  <c r="V3549" i="11"/>
  <c r="V3550" i="11"/>
  <c r="V3551" i="11"/>
  <c r="V3552" i="11"/>
  <c r="V3553" i="11"/>
  <c r="V3554" i="11"/>
  <c r="V3555" i="11"/>
  <c r="V3556" i="11"/>
  <c r="V3557" i="11"/>
  <c r="V3558" i="11"/>
  <c r="V3559" i="11"/>
  <c r="V3560" i="11"/>
  <c r="V3561" i="11"/>
  <c r="V3562" i="11"/>
  <c r="V3563" i="11"/>
  <c r="V3564" i="11"/>
  <c r="V3565" i="11"/>
  <c r="V3566" i="11"/>
  <c r="V3567" i="11"/>
  <c r="V3568" i="11"/>
  <c r="V3569" i="11"/>
  <c r="V3570" i="11"/>
  <c r="V3571" i="11"/>
  <c r="V3572" i="11"/>
  <c r="V3573" i="11"/>
  <c r="V3574" i="11"/>
  <c r="V3575" i="11"/>
  <c r="V3576" i="11"/>
  <c r="V3577" i="11"/>
  <c r="V3578" i="11"/>
  <c r="V3579" i="11"/>
  <c r="V3580" i="11"/>
  <c r="V3581" i="11"/>
  <c r="V3582" i="11"/>
  <c r="V3583" i="11"/>
  <c r="V3584" i="11"/>
  <c r="V3585" i="11"/>
  <c r="V3586" i="11"/>
  <c r="V3587" i="11"/>
  <c r="V3588" i="11"/>
  <c r="V3589" i="11"/>
  <c r="V3590" i="11"/>
  <c r="V3591" i="11"/>
  <c r="V3592" i="11"/>
  <c r="V3593" i="11"/>
  <c r="V3594" i="11"/>
  <c r="V3595" i="11"/>
  <c r="V3596" i="11"/>
  <c r="V3597" i="11"/>
  <c r="V3598" i="11"/>
  <c r="V3599" i="11"/>
  <c r="V3600" i="11"/>
  <c r="V3601" i="11"/>
  <c r="V3602" i="11"/>
  <c r="V3603" i="11"/>
  <c r="V3604" i="11"/>
  <c r="V3605" i="11"/>
  <c r="V3606" i="11"/>
  <c r="V3607" i="11"/>
  <c r="V3608" i="11"/>
  <c r="V3609" i="11"/>
  <c r="V3610" i="11"/>
  <c r="V3611" i="11"/>
  <c r="V3612" i="11"/>
  <c r="V3613" i="11"/>
  <c r="V3614" i="11"/>
  <c r="V3615" i="11"/>
  <c r="V3616" i="11"/>
  <c r="V3617" i="11"/>
  <c r="V3618" i="11"/>
  <c r="V3619" i="11"/>
  <c r="V3620" i="11"/>
  <c r="V3621" i="11"/>
  <c r="V3622" i="11"/>
  <c r="V3623" i="11"/>
  <c r="V3624" i="11"/>
  <c r="V3625" i="11"/>
  <c r="V3626" i="11"/>
  <c r="V3627" i="11"/>
  <c r="V3628" i="11"/>
  <c r="V3629" i="11"/>
  <c r="V3630" i="11"/>
  <c r="V3631" i="11"/>
  <c r="V3632" i="11"/>
  <c r="V3633" i="11"/>
  <c r="V3634" i="11"/>
  <c r="V3635" i="11"/>
  <c r="V3636" i="11"/>
  <c r="V3637" i="11"/>
  <c r="V3638" i="11"/>
  <c r="V3639" i="11"/>
  <c r="V3640" i="11"/>
  <c r="V3641" i="11"/>
  <c r="V3642" i="11"/>
  <c r="V3643" i="11"/>
  <c r="V3644" i="11"/>
  <c r="V3645" i="11"/>
  <c r="V3646" i="11"/>
  <c r="V3647" i="11"/>
  <c r="V3648" i="11"/>
  <c r="V3649" i="11"/>
  <c r="V3650" i="11"/>
  <c r="V3651" i="11"/>
  <c r="V3652" i="11"/>
  <c r="V3653" i="11"/>
  <c r="V3654" i="11"/>
  <c r="V3655" i="11"/>
  <c r="V3656" i="11"/>
  <c r="V3657" i="11"/>
  <c r="V3658" i="11"/>
  <c r="V3659" i="11"/>
  <c r="V3660" i="11"/>
  <c r="V3661" i="11"/>
  <c r="V3662" i="11"/>
  <c r="V3663" i="11"/>
  <c r="V3664" i="11"/>
  <c r="V3665" i="11"/>
  <c r="V3666" i="11"/>
  <c r="V3667" i="11"/>
  <c r="V3668" i="11"/>
  <c r="V3669" i="11"/>
  <c r="V3670" i="11"/>
  <c r="V3671" i="11"/>
  <c r="V3672" i="11"/>
  <c r="V3673" i="11"/>
  <c r="V3674" i="11"/>
  <c r="V3675" i="11"/>
  <c r="V3676" i="11"/>
  <c r="V3677" i="11"/>
  <c r="V3678" i="11"/>
  <c r="V3679" i="11"/>
  <c r="V3680" i="11"/>
  <c r="V3681" i="11"/>
  <c r="V3682" i="11"/>
  <c r="V3683" i="11"/>
  <c r="V3684" i="11"/>
  <c r="V3685" i="11"/>
  <c r="V3686" i="11"/>
  <c r="V3687" i="11"/>
  <c r="V3688" i="11"/>
  <c r="V3689" i="11"/>
  <c r="V3690" i="11"/>
  <c r="V3691" i="11"/>
  <c r="V3692" i="11"/>
  <c r="V3693" i="11"/>
  <c r="V3694" i="11"/>
  <c r="V3695" i="11"/>
  <c r="V3696" i="11"/>
  <c r="V3697" i="11"/>
  <c r="V3698" i="11"/>
  <c r="V3699" i="11"/>
  <c r="V3700" i="11"/>
  <c r="V3701" i="11"/>
  <c r="V3702" i="11"/>
  <c r="V3703" i="11"/>
  <c r="V3704" i="11"/>
  <c r="V3705" i="11"/>
  <c r="V3706" i="11"/>
  <c r="V3707" i="11"/>
  <c r="V3708" i="11"/>
  <c r="V3709" i="11"/>
  <c r="V3710" i="11"/>
  <c r="V3711" i="11"/>
  <c r="V3712" i="11"/>
  <c r="V3713" i="11"/>
  <c r="V3714" i="11"/>
  <c r="V3715" i="11"/>
  <c r="V3716" i="11"/>
  <c r="V3717" i="11"/>
  <c r="V3718" i="11"/>
  <c r="V3719" i="11"/>
  <c r="V3720" i="11"/>
  <c r="V3721" i="11"/>
  <c r="V3722" i="11"/>
  <c r="V3723" i="11"/>
  <c r="V3724" i="11"/>
  <c r="V3725" i="11"/>
  <c r="V3726" i="11"/>
  <c r="V3727" i="11"/>
  <c r="V3728" i="11"/>
  <c r="V3729" i="11"/>
  <c r="V3730" i="11"/>
  <c r="V3731" i="11"/>
  <c r="V3732" i="11"/>
  <c r="V3733" i="11"/>
  <c r="V3734" i="11"/>
  <c r="V3735" i="11"/>
  <c r="V3736" i="11"/>
  <c r="V3737" i="11"/>
  <c r="V3738" i="11"/>
  <c r="V3739" i="11"/>
  <c r="V3740" i="11"/>
  <c r="V3741" i="11"/>
  <c r="V3742" i="11"/>
  <c r="V3743" i="11"/>
  <c r="V3744" i="11"/>
  <c r="V3745" i="11"/>
  <c r="V3746" i="11"/>
  <c r="V3747" i="11"/>
  <c r="V3748" i="11"/>
  <c r="V3749" i="11"/>
  <c r="V3750" i="11"/>
  <c r="V3751" i="11"/>
  <c r="V3752" i="11"/>
  <c r="V3753" i="11"/>
  <c r="V3754" i="11"/>
  <c r="V3755" i="11"/>
  <c r="V3756" i="11"/>
  <c r="V3757" i="11"/>
  <c r="V3758" i="11"/>
  <c r="V3759" i="11"/>
  <c r="V3760" i="11"/>
  <c r="V3761" i="11"/>
  <c r="V3762" i="11"/>
  <c r="V3763" i="11"/>
  <c r="V3764" i="11"/>
  <c r="V3765" i="11"/>
  <c r="V3766" i="11"/>
  <c r="V3767" i="11"/>
  <c r="V3768" i="11"/>
  <c r="V3769" i="11"/>
  <c r="V3770" i="11"/>
  <c r="V3771" i="11"/>
  <c r="V3772" i="11"/>
  <c r="V3773" i="11"/>
  <c r="V3774" i="11"/>
  <c r="V3775" i="11"/>
  <c r="V3776" i="11"/>
  <c r="V3777" i="11"/>
  <c r="V3778" i="11"/>
  <c r="V3779" i="11"/>
  <c r="V3780" i="11"/>
  <c r="V3781" i="11"/>
  <c r="V3782" i="11"/>
  <c r="V3783" i="11"/>
  <c r="V3784" i="11"/>
  <c r="V3785" i="11"/>
  <c r="V3786" i="11"/>
  <c r="V3787" i="11"/>
  <c r="V3788" i="11"/>
  <c r="V3789" i="11"/>
  <c r="V3790" i="11"/>
  <c r="V3791" i="11"/>
  <c r="V3792" i="11"/>
  <c r="V3793" i="11"/>
  <c r="V3794" i="11"/>
  <c r="V3795" i="11"/>
  <c r="V3796" i="11"/>
  <c r="V3797" i="11"/>
  <c r="V3798" i="11"/>
  <c r="V3799" i="11"/>
  <c r="V3800" i="11"/>
  <c r="V3801" i="11"/>
  <c r="V3802" i="11"/>
  <c r="V3803" i="11"/>
  <c r="V3804" i="11"/>
  <c r="V3805" i="11"/>
  <c r="V3806" i="11"/>
  <c r="V3807" i="11"/>
  <c r="V3808" i="11"/>
  <c r="V3809" i="11"/>
  <c r="V3810" i="11"/>
  <c r="V3811" i="11"/>
  <c r="V3812" i="11"/>
  <c r="V3813" i="11"/>
  <c r="V3814" i="11"/>
  <c r="V3815" i="11"/>
  <c r="V3816" i="11"/>
  <c r="V3817" i="11"/>
  <c r="V3818" i="11"/>
  <c r="V3819" i="11"/>
  <c r="V3820" i="11"/>
  <c r="V3821" i="11"/>
  <c r="V3822" i="11"/>
  <c r="V3823" i="11"/>
  <c r="V3824" i="11"/>
  <c r="V3825" i="11"/>
  <c r="V3826" i="11"/>
  <c r="V3827" i="11"/>
  <c r="V3828" i="11"/>
  <c r="V3829" i="11"/>
  <c r="V3830" i="11"/>
  <c r="V3831" i="11"/>
  <c r="V3832" i="11"/>
  <c r="V3833" i="11"/>
  <c r="V3834" i="11"/>
  <c r="V3835" i="11"/>
  <c r="V3836" i="11"/>
  <c r="V3837" i="11"/>
  <c r="V3838" i="11"/>
  <c r="V3839" i="11"/>
  <c r="V3840" i="11"/>
  <c r="V3841" i="11"/>
  <c r="V3842" i="11"/>
  <c r="V3843" i="11"/>
  <c r="V3844" i="11"/>
  <c r="V3845" i="11"/>
  <c r="V3846" i="11"/>
  <c r="V3847" i="11"/>
  <c r="V3848" i="11"/>
  <c r="V3849" i="11"/>
  <c r="V3850" i="11"/>
  <c r="V3851" i="11"/>
  <c r="V3852" i="11"/>
  <c r="V3853" i="11"/>
  <c r="V3854" i="11"/>
  <c r="V3855" i="11"/>
  <c r="V3856" i="11"/>
  <c r="V3857" i="11"/>
  <c r="V3858" i="11"/>
  <c r="V3859" i="11"/>
  <c r="V3860" i="11"/>
  <c r="V3861" i="11"/>
  <c r="V3862" i="11"/>
  <c r="V3863" i="11"/>
  <c r="V3864" i="11"/>
  <c r="V3865" i="11"/>
  <c r="V3866" i="11"/>
  <c r="V3867" i="11"/>
  <c r="V3868" i="11"/>
  <c r="V3869" i="11"/>
  <c r="V3870" i="11"/>
  <c r="V3871" i="11"/>
  <c r="V3872" i="11"/>
  <c r="V3873" i="11"/>
  <c r="V3874" i="11"/>
  <c r="V3875" i="11"/>
  <c r="V3876" i="11"/>
  <c r="V3877" i="11"/>
  <c r="V3878" i="11"/>
  <c r="V3879" i="11"/>
  <c r="V3880" i="11"/>
  <c r="V3881" i="11"/>
  <c r="V3882" i="11"/>
  <c r="V3883" i="11"/>
  <c r="V3884" i="11"/>
  <c r="V3885" i="11"/>
  <c r="V3886" i="11"/>
  <c r="V3887" i="11"/>
  <c r="V3888" i="11"/>
  <c r="V3889" i="11"/>
  <c r="V3890" i="11"/>
  <c r="V3891" i="11"/>
  <c r="V3892" i="11"/>
  <c r="V3893" i="11"/>
  <c r="V3894" i="11"/>
  <c r="V3895" i="11"/>
  <c r="V3896" i="11"/>
  <c r="V3897" i="11"/>
  <c r="V3898" i="11"/>
  <c r="V3899" i="11"/>
  <c r="V3900" i="11"/>
  <c r="V3901" i="11"/>
  <c r="V3902" i="11"/>
  <c r="V3903" i="11"/>
  <c r="V3904" i="11"/>
  <c r="V3905" i="11"/>
  <c r="V3906" i="11"/>
  <c r="V3907" i="11"/>
  <c r="V3908" i="11"/>
  <c r="V3909" i="11"/>
  <c r="V3910" i="11"/>
  <c r="V3911" i="11"/>
  <c r="V3912" i="11"/>
  <c r="V3913" i="11"/>
  <c r="V3914" i="11"/>
  <c r="V3915" i="11"/>
  <c r="V3916" i="11"/>
  <c r="V3917" i="11"/>
  <c r="V3918" i="11"/>
  <c r="V3919" i="11"/>
  <c r="V3920" i="11"/>
  <c r="V3921" i="11"/>
  <c r="V3922" i="11"/>
  <c r="V3923" i="11"/>
  <c r="V3924" i="11"/>
  <c r="V3925" i="11"/>
  <c r="V3926" i="11"/>
  <c r="V3927" i="11"/>
  <c r="V3928" i="11"/>
  <c r="V3929" i="11"/>
  <c r="V3930" i="11"/>
  <c r="V3931" i="11"/>
  <c r="V3932" i="11"/>
  <c r="V3933" i="11"/>
  <c r="V3934" i="11"/>
  <c r="V3935" i="11"/>
  <c r="V3936" i="11"/>
  <c r="V3937" i="11"/>
  <c r="V3938" i="11"/>
  <c r="V3939" i="11"/>
  <c r="V3940" i="11"/>
  <c r="V3941" i="11"/>
  <c r="V3942" i="11"/>
  <c r="V3943" i="11"/>
  <c r="V3944" i="11"/>
  <c r="V3945" i="11"/>
  <c r="V3946" i="11"/>
  <c r="V3947" i="11"/>
  <c r="V3948" i="11"/>
  <c r="V3949" i="11"/>
  <c r="V3950" i="11"/>
  <c r="V3951" i="11"/>
  <c r="V3952" i="11"/>
  <c r="V3953" i="11"/>
  <c r="V3954" i="11"/>
  <c r="V3955" i="11"/>
  <c r="V3956" i="11"/>
  <c r="V3957" i="11"/>
  <c r="V3958" i="11"/>
  <c r="V3959" i="11"/>
  <c r="V3960" i="11"/>
  <c r="V3961" i="11"/>
  <c r="V3962" i="11"/>
  <c r="V3963" i="11"/>
  <c r="V3964" i="11"/>
  <c r="V3965" i="11"/>
  <c r="V3966" i="11"/>
  <c r="V3967" i="11"/>
  <c r="V3968" i="11"/>
  <c r="V3969" i="11"/>
  <c r="V3970" i="11"/>
  <c r="V3971" i="11"/>
  <c r="V3972" i="11"/>
  <c r="V3973" i="11"/>
  <c r="V3974" i="11"/>
  <c r="V3975" i="11"/>
  <c r="V3976" i="11"/>
  <c r="V3977" i="11"/>
  <c r="V3978" i="11"/>
  <c r="V3979" i="11"/>
  <c r="V3980" i="11"/>
  <c r="V3981" i="11"/>
  <c r="V3982" i="11"/>
  <c r="V3983" i="11"/>
  <c r="V3984" i="11"/>
  <c r="V3985" i="11"/>
  <c r="V3986" i="11"/>
  <c r="V3987" i="11"/>
  <c r="V3988" i="11"/>
  <c r="V3989" i="11"/>
  <c r="V3990" i="11"/>
  <c r="V3991" i="11"/>
  <c r="V3992" i="11"/>
  <c r="V3993" i="11"/>
  <c r="V3994" i="11"/>
  <c r="V3995" i="11"/>
  <c r="V3996" i="11"/>
  <c r="V3997" i="11"/>
  <c r="V3998" i="11"/>
  <c r="V3999" i="11"/>
  <c r="V4000" i="11"/>
  <c r="V4001" i="11"/>
  <c r="V4002" i="11"/>
  <c r="V4003" i="11"/>
  <c r="V4004" i="11"/>
  <c r="V4005" i="11"/>
  <c r="V4006" i="11"/>
  <c r="V4007" i="11"/>
  <c r="V4008" i="11"/>
  <c r="V4009" i="11"/>
  <c r="V4010" i="11"/>
  <c r="V4011" i="11"/>
  <c r="V4012" i="11"/>
  <c r="V4013" i="11"/>
  <c r="V4014" i="11"/>
  <c r="V4015" i="11"/>
  <c r="V4016" i="11"/>
  <c r="V4017" i="11"/>
  <c r="V4018" i="11"/>
  <c r="V4019" i="11"/>
  <c r="V4020" i="11"/>
  <c r="V4021" i="11"/>
  <c r="V4022" i="11"/>
  <c r="V4023" i="11"/>
  <c r="V4024" i="11"/>
  <c r="V4025" i="11"/>
  <c r="V4026" i="11"/>
  <c r="V4027" i="11"/>
  <c r="V4028" i="11"/>
  <c r="V4029" i="11"/>
  <c r="V4030" i="11"/>
  <c r="V4031" i="11"/>
  <c r="V4032" i="11"/>
  <c r="V4033" i="11"/>
  <c r="V4034" i="11"/>
  <c r="V4035" i="11"/>
  <c r="V4036" i="11"/>
  <c r="V4037" i="11"/>
  <c r="V4038" i="11"/>
  <c r="V4039" i="11"/>
  <c r="V4040" i="11"/>
  <c r="V4041" i="11"/>
  <c r="V4042" i="11"/>
  <c r="V4043" i="11"/>
  <c r="V4044" i="11"/>
  <c r="V4045" i="11"/>
  <c r="V4046" i="11"/>
  <c r="V4047" i="11"/>
  <c r="V4048" i="11"/>
  <c r="V4049" i="11"/>
  <c r="V4050" i="11"/>
  <c r="V4051" i="11"/>
  <c r="V4052" i="11"/>
  <c r="V4053" i="11"/>
  <c r="V4054" i="11"/>
  <c r="V4055" i="11"/>
  <c r="V4056" i="11"/>
  <c r="V4057" i="11"/>
  <c r="V4058" i="11"/>
  <c r="V4059" i="11"/>
  <c r="V4060" i="11"/>
  <c r="V4061" i="11"/>
  <c r="V4062" i="11"/>
  <c r="V4063" i="11"/>
  <c r="V4064" i="11"/>
  <c r="V4065" i="11"/>
  <c r="V4066" i="11"/>
  <c r="V4067" i="11"/>
  <c r="V4068" i="11"/>
  <c r="V4069" i="11"/>
  <c r="V4070" i="11"/>
  <c r="V4071" i="11"/>
  <c r="V4072" i="11"/>
  <c r="V4073" i="11"/>
  <c r="V4074" i="11"/>
  <c r="V4075" i="11"/>
  <c r="V4076" i="11"/>
  <c r="V4077" i="11"/>
  <c r="V4078" i="11"/>
  <c r="V4079" i="11"/>
  <c r="V4080" i="11"/>
  <c r="V4081" i="11"/>
  <c r="V4082" i="11"/>
  <c r="V4083" i="11"/>
  <c r="V4084" i="11"/>
  <c r="V4085" i="11"/>
  <c r="V4086" i="11"/>
  <c r="V4087" i="11"/>
  <c r="V4088" i="11"/>
  <c r="V4089" i="11"/>
  <c r="V4090" i="11"/>
  <c r="V4091" i="11"/>
  <c r="V4092" i="11"/>
  <c r="V4093" i="11"/>
  <c r="V4094" i="11"/>
  <c r="V4095" i="11"/>
  <c r="V4096" i="11"/>
  <c r="V4097" i="11"/>
  <c r="V4098" i="11"/>
  <c r="V4099" i="11"/>
  <c r="V4100" i="11"/>
  <c r="V4101" i="11"/>
  <c r="V4102" i="11"/>
  <c r="V4103" i="11"/>
  <c r="V4104" i="11"/>
  <c r="V4105" i="11"/>
  <c r="V4106" i="11"/>
  <c r="V4107" i="11"/>
  <c r="V4108" i="11"/>
  <c r="V4109" i="11"/>
  <c r="V4110" i="11"/>
  <c r="V4111" i="11"/>
  <c r="V4112" i="11"/>
  <c r="V4113" i="11"/>
  <c r="V4114" i="11"/>
  <c r="V4115" i="11"/>
  <c r="V4116" i="11"/>
  <c r="V4117" i="11"/>
  <c r="V4118" i="11"/>
  <c r="V4119" i="11"/>
  <c r="V4120" i="11"/>
  <c r="V4121" i="11"/>
  <c r="V4122" i="11"/>
  <c r="V4123" i="11"/>
  <c r="V4124" i="11"/>
  <c r="V4125" i="11"/>
  <c r="V4126" i="11"/>
  <c r="V4127" i="11"/>
  <c r="V4128" i="11"/>
  <c r="V4129" i="11"/>
  <c r="V4130" i="11"/>
  <c r="V4131" i="11"/>
  <c r="V4132" i="11"/>
  <c r="V4133" i="11"/>
  <c r="V4134" i="11"/>
  <c r="V4135" i="11"/>
  <c r="V4136" i="11"/>
  <c r="V4137" i="11"/>
  <c r="V4138" i="11"/>
  <c r="V4139" i="11"/>
  <c r="V4140" i="11"/>
  <c r="V4141" i="11"/>
  <c r="V4142" i="11"/>
  <c r="V4143" i="11"/>
  <c r="V4144" i="11"/>
  <c r="V4145" i="11"/>
  <c r="V4146" i="11"/>
  <c r="V4147" i="11"/>
  <c r="V4148" i="11"/>
  <c r="V4149" i="11"/>
  <c r="V4150" i="11"/>
  <c r="V4151" i="11"/>
  <c r="V4152" i="11"/>
  <c r="V4153" i="11"/>
  <c r="V4154" i="11"/>
  <c r="V4155" i="11"/>
  <c r="V4156" i="11"/>
  <c r="V4157" i="11"/>
  <c r="V4158" i="11"/>
  <c r="V4159" i="11"/>
  <c r="V4160" i="11"/>
  <c r="V4161" i="11"/>
  <c r="V4162" i="11"/>
  <c r="V4163" i="11"/>
  <c r="V4164" i="11"/>
  <c r="V4165" i="11"/>
  <c r="V4166" i="11"/>
  <c r="V4167" i="11"/>
  <c r="V4168" i="11"/>
  <c r="V4169" i="11"/>
  <c r="V4170" i="11"/>
  <c r="V4171" i="11"/>
  <c r="V4172" i="11"/>
  <c r="V4173" i="11"/>
  <c r="V4174" i="11"/>
  <c r="V4175" i="11"/>
  <c r="V4176" i="11"/>
  <c r="V4177" i="11"/>
  <c r="V4178" i="11"/>
  <c r="V4179" i="11"/>
  <c r="V4180" i="11"/>
  <c r="V4181" i="11"/>
  <c r="V4182" i="11"/>
  <c r="V4183" i="11"/>
  <c r="V4184" i="11"/>
  <c r="V4185" i="11"/>
  <c r="V4186" i="11"/>
  <c r="V4187" i="11"/>
  <c r="V4188" i="11"/>
  <c r="V4189" i="11"/>
  <c r="V4190" i="11"/>
  <c r="V4191" i="11"/>
  <c r="V4192" i="11"/>
  <c r="V4193" i="11"/>
  <c r="V4194" i="11"/>
  <c r="V4195" i="11"/>
  <c r="V4196" i="11"/>
  <c r="V4197" i="11"/>
  <c r="V4198" i="11"/>
  <c r="V4199" i="11"/>
  <c r="V4200" i="11"/>
  <c r="V4201" i="11"/>
  <c r="V4202" i="11"/>
  <c r="V4203" i="11"/>
  <c r="V4204" i="11"/>
  <c r="V4205" i="11"/>
  <c r="V4206" i="11"/>
  <c r="V4207" i="11"/>
  <c r="V4208" i="11"/>
  <c r="V4209" i="11"/>
  <c r="V4210" i="11"/>
  <c r="V4211" i="11"/>
  <c r="V4212" i="11"/>
  <c r="V4213" i="11"/>
  <c r="V4214" i="11"/>
  <c r="V4215" i="11"/>
  <c r="V4216" i="11"/>
  <c r="V4217" i="11"/>
  <c r="V4218" i="11"/>
  <c r="V4219" i="11"/>
  <c r="V4220" i="11"/>
  <c r="V4221" i="11"/>
  <c r="V4222" i="11"/>
  <c r="V4223" i="11"/>
  <c r="V4224" i="11"/>
  <c r="V4225" i="11"/>
  <c r="V4226" i="11"/>
  <c r="V4227" i="11"/>
  <c r="V4228" i="11"/>
  <c r="V4229" i="11"/>
  <c r="V4230" i="11"/>
  <c r="V4231" i="11"/>
  <c r="V4232" i="11"/>
  <c r="U4" i="11"/>
  <c r="U5" i="11"/>
  <c r="U6" i="11"/>
  <c r="U7" i="11"/>
  <c r="U8" i="11"/>
  <c r="U9" i="11"/>
  <c r="U10" i="11"/>
  <c r="U11" i="11"/>
  <c r="U12" i="11"/>
  <c r="U13" i="11"/>
  <c r="U14" i="11"/>
  <c r="U15" i="11"/>
  <c r="U16" i="11"/>
  <c r="U17" i="11"/>
  <c r="U18" i="11"/>
  <c r="U19" i="11"/>
  <c r="U20" i="11"/>
  <c r="U21" i="11"/>
  <c r="U22" i="11"/>
  <c r="U23" i="11"/>
  <c r="U24" i="11"/>
  <c r="U25" i="11"/>
  <c r="U26" i="11"/>
  <c r="U27" i="11"/>
  <c r="U28" i="11"/>
  <c r="U29" i="11"/>
  <c r="U30" i="11"/>
  <c r="U31" i="11"/>
  <c r="U32" i="11"/>
  <c r="U33" i="11"/>
  <c r="U34" i="11"/>
  <c r="U35" i="11"/>
  <c r="U36" i="11"/>
  <c r="U37" i="11"/>
  <c r="U38" i="11"/>
  <c r="U39" i="11"/>
  <c r="U40" i="11"/>
  <c r="U41" i="11"/>
  <c r="U42" i="11"/>
  <c r="U43" i="11"/>
  <c r="U44" i="11"/>
  <c r="U45" i="11"/>
  <c r="U46" i="11"/>
  <c r="U47" i="11"/>
  <c r="U48" i="11"/>
  <c r="U49" i="11"/>
  <c r="U50" i="11"/>
  <c r="U51" i="11"/>
  <c r="U52" i="11"/>
  <c r="U53" i="11"/>
  <c r="U54" i="11"/>
  <c r="U55" i="11"/>
  <c r="U56" i="11"/>
  <c r="U57" i="11"/>
  <c r="U58" i="11"/>
  <c r="U59" i="11"/>
  <c r="U60" i="11"/>
  <c r="U61" i="11"/>
  <c r="U62" i="11"/>
  <c r="U63" i="11"/>
  <c r="U64" i="11"/>
  <c r="U65" i="11"/>
  <c r="U66" i="11"/>
  <c r="U67" i="11"/>
  <c r="U68" i="11"/>
  <c r="U69" i="11"/>
  <c r="U70" i="11"/>
  <c r="U71" i="11"/>
  <c r="U72" i="11"/>
  <c r="U73" i="11"/>
  <c r="U74" i="11"/>
  <c r="U75" i="11"/>
  <c r="U76" i="11"/>
  <c r="U77" i="11"/>
  <c r="U78" i="11"/>
  <c r="U79" i="11"/>
  <c r="U80" i="11"/>
  <c r="U81" i="11"/>
  <c r="U82" i="11"/>
  <c r="U83" i="11"/>
  <c r="U84" i="11"/>
  <c r="U85" i="11"/>
  <c r="U86" i="11"/>
  <c r="U87" i="11"/>
  <c r="U88" i="11"/>
  <c r="U89" i="11"/>
  <c r="U90" i="11"/>
  <c r="U91" i="11"/>
  <c r="U92" i="11"/>
  <c r="U93" i="11"/>
  <c r="U94" i="11"/>
  <c r="U95" i="11"/>
  <c r="U96" i="11"/>
  <c r="U97" i="11"/>
  <c r="U98" i="11"/>
  <c r="U99" i="11"/>
  <c r="U100" i="11"/>
  <c r="U101" i="11"/>
  <c r="U102" i="11"/>
  <c r="U103" i="11"/>
  <c r="U104" i="11"/>
  <c r="U105" i="11"/>
  <c r="U106" i="11"/>
  <c r="U107" i="11"/>
  <c r="U108" i="11"/>
  <c r="U109" i="11"/>
  <c r="U110" i="11"/>
  <c r="U111" i="11"/>
  <c r="U112" i="11"/>
  <c r="U113" i="11"/>
  <c r="U114" i="11"/>
  <c r="U115" i="11"/>
  <c r="U116" i="11"/>
  <c r="U117" i="11"/>
  <c r="U118" i="11"/>
  <c r="U119" i="11"/>
  <c r="U120" i="11"/>
  <c r="U121" i="11"/>
  <c r="U122" i="11"/>
  <c r="U123" i="11"/>
  <c r="U124" i="11"/>
  <c r="U125" i="11"/>
  <c r="U126" i="11"/>
  <c r="U127" i="11"/>
  <c r="U128" i="11"/>
  <c r="U129" i="11"/>
  <c r="U130" i="11"/>
  <c r="U131" i="11"/>
  <c r="U132" i="11"/>
  <c r="U133" i="11"/>
  <c r="U134" i="11"/>
  <c r="U135" i="11"/>
  <c r="U136" i="11"/>
  <c r="U137" i="11"/>
  <c r="U138" i="11"/>
  <c r="U139" i="11"/>
  <c r="U140" i="11"/>
  <c r="U141" i="11"/>
  <c r="U142" i="11"/>
  <c r="U143" i="11"/>
  <c r="U144" i="11"/>
  <c r="U145" i="11"/>
  <c r="U146" i="11"/>
  <c r="U147" i="11"/>
  <c r="U148" i="11"/>
  <c r="U149" i="11"/>
  <c r="U150" i="11"/>
  <c r="U151" i="11"/>
  <c r="U152" i="11"/>
  <c r="U153" i="11"/>
  <c r="U154" i="11"/>
  <c r="U155" i="11"/>
  <c r="U156" i="11"/>
  <c r="U157" i="11"/>
  <c r="U158" i="11"/>
  <c r="U159" i="11"/>
  <c r="U160" i="11"/>
  <c r="U161" i="11"/>
  <c r="U162" i="11"/>
  <c r="U163" i="11"/>
  <c r="U164" i="11"/>
  <c r="U165" i="11"/>
  <c r="U166" i="11"/>
  <c r="U167" i="11"/>
  <c r="U168" i="11"/>
  <c r="U169" i="11"/>
  <c r="U170" i="11"/>
  <c r="U171" i="11"/>
  <c r="U172" i="11"/>
  <c r="U173" i="11"/>
  <c r="U174" i="11"/>
  <c r="U175" i="11"/>
  <c r="U176" i="11"/>
  <c r="U177" i="11"/>
  <c r="U178" i="11"/>
  <c r="U179" i="11"/>
  <c r="U180" i="11"/>
  <c r="U181" i="11"/>
  <c r="U182" i="11"/>
  <c r="U183" i="11"/>
  <c r="U184" i="11"/>
  <c r="U185" i="11"/>
  <c r="U186" i="11"/>
  <c r="U187" i="11"/>
  <c r="U188" i="11"/>
  <c r="U189" i="11"/>
  <c r="U190" i="11"/>
  <c r="U191" i="11"/>
  <c r="U192" i="11"/>
  <c r="U193" i="11"/>
  <c r="U194" i="11"/>
  <c r="U195" i="11"/>
  <c r="U196" i="11"/>
  <c r="U197" i="11"/>
  <c r="U198" i="11"/>
  <c r="U199" i="11"/>
  <c r="U200" i="11"/>
  <c r="U201" i="11"/>
  <c r="U202" i="11"/>
  <c r="U203" i="11"/>
  <c r="U204" i="11"/>
  <c r="U205" i="11"/>
  <c r="U206" i="11"/>
  <c r="U207" i="11"/>
  <c r="U208" i="11"/>
  <c r="U209" i="11"/>
  <c r="U210" i="11"/>
  <c r="U211" i="11"/>
  <c r="U212" i="11"/>
  <c r="U213" i="11"/>
  <c r="U214" i="11"/>
  <c r="U215" i="11"/>
  <c r="U216" i="11"/>
  <c r="U217" i="11"/>
  <c r="U218" i="11"/>
  <c r="U219" i="11"/>
  <c r="U220" i="11"/>
  <c r="U221" i="11"/>
  <c r="U222" i="11"/>
  <c r="U223" i="11"/>
  <c r="U224" i="11"/>
  <c r="U225" i="11"/>
  <c r="U226" i="11"/>
  <c r="U227" i="11"/>
  <c r="U228" i="11"/>
  <c r="U229" i="11"/>
  <c r="U230" i="11"/>
  <c r="U231" i="11"/>
  <c r="U232" i="11"/>
  <c r="U233" i="11"/>
  <c r="U234" i="11"/>
  <c r="U235" i="11"/>
  <c r="U236" i="11"/>
  <c r="U237" i="11"/>
  <c r="U238" i="11"/>
  <c r="U239" i="11"/>
  <c r="U240" i="11"/>
  <c r="U241" i="11"/>
  <c r="U242" i="11"/>
  <c r="U243" i="11"/>
  <c r="U244" i="11"/>
  <c r="U245" i="11"/>
  <c r="U246" i="11"/>
  <c r="U247" i="11"/>
  <c r="U248" i="11"/>
  <c r="U249" i="11"/>
  <c r="U250" i="11"/>
  <c r="U251" i="11"/>
  <c r="U252" i="11"/>
  <c r="U253" i="11"/>
  <c r="U254" i="11"/>
  <c r="U255" i="11"/>
  <c r="U256" i="11"/>
  <c r="U257" i="11"/>
  <c r="U258" i="11"/>
  <c r="U259" i="11"/>
  <c r="U260" i="11"/>
  <c r="U261" i="11"/>
  <c r="U262" i="11"/>
  <c r="U263" i="11"/>
  <c r="U264" i="11"/>
  <c r="U265" i="11"/>
  <c r="U266" i="11"/>
  <c r="U267" i="11"/>
  <c r="U268" i="11"/>
  <c r="U269" i="11"/>
  <c r="U270" i="11"/>
  <c r="U271" i="11"/>
  <c r="U272" i="11"/>
  <c r="U273" i="11"/>
  <c r="U274" i="11"/>
  <c r="U275" i="11"/>
  <c r="U276" i="11"/>
  <c r="U277" i="11"/>
  <c r="U278" i="11"/>
  <c r="U279" i="11"/>
  <c r="U280" i="11"/>
  <c r="U281" i="11"/>
  <c r="U282" i="11"/>
  <c r="U283" i="11"/>
  <c r="U284" i="11"/>
  <c r="U285" i="11"/>
  <c r="U286" i="11"/>
  <c r="U287" i="11"/>
  <c r="U288" i="11"/>
  <c r="U289" i="11"/>
  <c r="U290" i="11"/>
  <c r="U291" i="11"/>
  <c r="U292" i="11"/>
  <c r="U293" i="11"/>
  <c r="U294" i="11"/>
  <c r="U295" i="11"/>
  <c r="U296" i="11"/>
  <c r="U297" i="11"/>
  <c r="U298" i="11"/>
  <c r="U299" i="11"/>
  <c r="U300" i="11"/>
  <c r="U301" i="11"/>
  <c r="U302" i="11"/>
  <c r="U303" i="11"/>
  <c r="U304" i="11"/>
  <c r="U305" i="11"/>
  <c r="U306" i="11"/>
  <c r="U307" i="11"/>
  <c r="U308" i="11"/>
  <c r="U309" i="11"/>
  <c r="U310" i="11"/>
  <c r="U311" i="11"/>
  <c r="U312" i="11"/>
  <c r="U313" i="11"/>
  <c r="U314" i="11"/>
  <c r="U315" i="11"/>
  <c r="U316" i="11"/>
  <c r="U317" i="11"/>
  <c r="U318" i="11"/>
  <c r="U319" i="11"/>
  <c r="U320" i="11"/>
  <c r="U321" i="11"/>
  <c r="U322" i="11"/>
  <c r="U323" i="11"/>
  <c r="U324" i="11"/>
  <c r="U325" i="11"/>
  <c r="U326" i="11"/>
  <c r="U327" i="11"/>
  <c r="U328" i="11"/>
  <c r="U329" i="11"/>
  <c r="U330" i="11"/>
  <c r="U331" i="11"/>
  <c r="U332" i="11"/>
  <c r="U333" i="11"/>
  <c r="U334" i="11"/>
  <c r="U335" i="11"/>
  <c r="U336" i="11"/>
  <c r="U337" i="11"/>
  <c r="U338" i="11"/>
  <c r="U339" i="11"/>
  <c r="U340" i="11"/>
  <c r="U341" i="11"/>
  <c r="U342" i="11"/>
  <c r="U343" i="11"/>
  <c r="U344" i="11"/>
  <c r="U345" i="11"/>
  <c r="U346" i="11"/>
  <c r="U347" i="11"/>
  <c r="U348" i="11"/>
  <c r="U349" i="11"/>
  <c r="U350" i="11"/>
  <c r="U351" i="11"/>
  <c r="U352" i="11"/>
  <c r="U353" i="11"/>
  <c r="U354" i="11"/>
  <c r="U355" i="11"/>
  <c r="U356" i="11"/>
  <c r="U357" i="11"/>
  <c r="U358" i="11"/>
  <c r="U359" i="11"/>
  <c r="U360" i="11"/>
  <c r="U361" i="11"/>
  <c r="U362" i="11"/>
  <c r="U363" i="11"/>
  <c r="U364" i="11"/>
  <c r="U365" i="11"/>
  <c r="U366" i="11"/>
  <c r="U367" i="11"/>
  <c r="U368" i="11"/>
  <c r="U369" i="11"/>
  <c r="U370" i="11"/>
  <c r="U371" i="11"/>
  <c r="U372" i="11"/>
  <c r="U373" i="11"/>
  <c r="U374" i="11"/>
  <c r="U375" i="11"/>
  <c r="U376" i="11"/>
  <c r="U377" i="11"/>
  <c r="U378" i="11"/>
  <c r="U379" i="11"/>
  <c r="U380" i="11"/>
  <c r="U381" i="11"/>
  <c r="U382" i="11"/>
  <c r="U383" i="11"/>
  <c r="U384" i="11"/>
  <c r="U385" i="11"/>
  <c r="U386" i="11"/>
  <c r="U387" i="11"/>
  <c r="U388" i="11"/>
  <c r="U389" i="11"/>
  <c r="U390" i="11"/>
  <c r="U391" i="11"/>
  <c r="U392" i="11"/>
  <c r="U393" i="11"/>
  <c r="U394" i="11"/>
  <c r="U395" i="11"/>
  <c r="U396" i="11"/>
  <c r="U397" i="11"/>
  <c r="U398" i="11"/>
  <c r="U399" i="11"/>
  <c r="U400" i="11"/>
  <c r="U401" i="11"/>
  <c r="U402" i="11"/>
  <c r="U403" i="11"/>
  <c r="U404" i="11"/>
  <c r="U405" i="11"/>
  <c r="U406" i="11"/>
  <c r="U407" i="11"/>
  <c r="U408" i="11"/>
  <c r="U409" i="11"/>
  <c r="U410" i="11"/>
  <c r="U411" i="11"/>
  <c r="U412" i="11"/>
  <c r="U413" i="11"/>
  <c r="U414" i="11"/>
  <c r="U415" i="11"/>
  <c r="U416" i="11"/>
  <c r="U417" i="11"/>
  <c r="U418" i="11"/>
  <c r="U419" i="11"/>
  <c r="U420" i="11"/>
  <c r="U421" i="11"/>
  <c r="U422" i="11"/>
  <c r="U423" i="11"/>
  <c r="U424" i="11"/>
  <c r="U425" i="11"/>
  <c r="U426" i="11"/>
  <c r="U427" i="11"/>
  <c r="U428" i="11"/>
  <c r="U429" i="11"/>
  <c r="U430" i="11"/>
  <c r="U431" i="11"/>
  <c r="U432" i="11"/>
  <c r="U433" i="11"/>
  <c r="U434" i="11"/>
  <c r="U435" i="11"/>
  <c r="U436" i="11"/>
  <c r="U437" i="11"/>
  <c r="U438" i="11"/>
  <c r="U439" i="11"/>
  <c r="U440" i="11"/>
  <c r="U441" i="11"/>
  <c r="U442" i="11"/>
  <c r="U443" i="11"/>
  <c r="U444" i="11"/>
  <c r="U445" i="11"/>
  <c r="U446" i="11"/>
  <c r="U447" i="11"/>
  <c r="U448" i="11"/>
  <c r="U449" i="11"/>
  <c r="U450" i="11"/>
  <c r="U451" i="11"/>
  <c r="U452" i="11"/>
  <c r="U453" i="11"/>
  <c r="U454" i="11"/>
  <c r="U455" i="11"/>
  <c r="U456" i="11"/>
  <c r="U457" i="11"/>
  <c r="U458" i="11"/>
  <c r="U459" i="11"/>
  <c r="U460" i="11"/>
  <c r="U461" i="11"/>
  <c r="U462" i="11"/>
  <c r="U463" i="11"/>
  <c r="U464" i="11"/>
  <c r="U465" i="11"/>
  <c r="U466" i="11"/>
  <c r="U467" i="11"/>
  <c r="U468" i="11"/>
  <c r="U469" i="11"/>
  <c r="U470" i="11"/>
  <c r="U471" i="11"/>
  <c r="U472" i="11"/>
  <c r="U473" i="11"/>
  <c r="U474" i="11"/>
  <c r="U475" i="11"/>
  <c r="U476" i="11"/>
  <c r="U477" i="11"/>
  <c r="U478" i="11"/>
  <c r="U479" i="11"/>
  <c r="U480" i="11"/>
  <c r="U481" i="11"/>
  <c r="U482" i="11"/>
  <c r="U483" i="11"/>
  <c r="U484" i="11"/>
  <c r="U485" i="11"/>
  <c r="U486" i="11"/>
  <c r="U487" i="11"/>
  <c r="U488" i="11"/>
  <c r="U489" i="11"/>
  <c r="U490" i="11"/>
  <c r="U491" i="11"/>
  <c r="U492" i="11"/>
  <c r="U493" i="11"/>
  <c r="U494" i="11"/>
  <c r="U495" i="11"/>
  <c r="U496" i="11"/>
  <c r="U497" i="11"/>
  <c r="U498" i="11"/>
  <c r="U499" i="11"/>
  <c r="U500" i="11"/>
  <c r="U501" i="11"/>
  <c r="U502" i="11"/>
  <c r="U503" i="11"/>
  <c r="U504" i="11"/>
  <c r="U505" i="11"/>
  <c r="U506" i="11"/>
  <c r="U507" i="11"/>
  <c r="U508" i="11"/>
  <c r="U509" i="11"/>
  <c r="U510" i="11"/>
  <c r="U511" i="11"/>
  <c r="U512" i="11"/>
  <c r="U513" i="11"/>
  <c r="U514" i="11"/>
  <c r="U515" i="11"/>
  <c r="U516" i="11"/>
  <c r="U517" i="11"/>
  <c r="U518" i="11"/>
  <c r="U519" i="11"/>
  <c r="U520" i="11"/>
  <c r="U521" i="11"/>
  <c r="U522" i="11"/>
  <c r="U523" i="11"/>
  <c r="U524" i="11"/>
  <c r="U525" i="11"/>
  <c r="U526" i="11"/>
  <c r="U527" i="11"/>
  <c r="U528" i="11"/>
  <c r="U529" i="11"/>
  <c r="U530" i="11"/>
  <c r="U531" i="11"/>
  <c r="U532" i="11"/>
  <c r="U533" i="11"/>
  <c r="U534" i="11"/>
  <c r="U535" i="11"/>
  <c r="U536" i="11"/>
  <c r="U537" i="11"/>
  <c r="U538" i="11"/>
  <c r="U539" i="11"/>
  <c r="U540" i="11"/>
  <c r="U541" i="11"/>
  <c r="U542" i="11"/>
  <c r="U543" i="11"/>
  <c r="U544" i="11"/>
  <c r="U545" i="11"/>
  <c r="U546" i="11"/>
  <c r="U547" i="11"/>
  <c r="U548" i="11"/>
  <c r="U549" i="11"/>
  <c r="U550" i="11"/>
  <c r="U551" i="11"/>
  <c r="U552" i="11"/>
  <c r="U553" i="11"/>
  <c r="U554" i="11"/>
  <c r="U555" i="11"/>
  <c r="U556" i="11"/>
  <c r="U557" i="11"/>
  <c r="U558" i="11"/>
  <c r="U559" i="11"/>
  <c r="U560" i="11"/>
  <c r="U561" i="11"/>
  <c r="U562" i="11"/>
  <c r="U563" i="11"/>
  <c r="U564" i="11"/>
  <c r="U565" i="11"/>
  <c r="U566" i="11"/>
  <c r="U567" i="11"/>
  <c r="U568" i="11"/>
  <c r="U569" i="11"/>
  <c r="U570" i="11"/>
  <c r="U571" i="11"/>
  <c r="U572" i="11"/>
  <c r="U573" i="11"/>
  <c r="U574" i="11"/>
  <c r="U575" i="11"/>
  <c r="U576" i="11"/>
  <c r="U577" i="11"/>
  <c r="U578" i="11"/>
  <c r="U579" i="11"/>
  <c r="U580" i="11"/>
  <c r="U581" i="11"/>
  <c r="U582" i="11"/>
  <c r="U583" i="11"/>
  <c r="U584" i="11"/>
  <c r="U585" i="11"/>
  <c r="U586" i="11"/>
  <c r="U587" i="11"/>
  <c r="U588" i="11"/>
  <c r="U589" i="11"/>
  <c r="U590" i="11"/>
  <c r="U591" i="11"/>
  <c r="U592" i="11"/>
  <c r="U593" i="11"/>
  <c r="U594" i="11"/>
  <c r="U595" i="11"/>
  <c r="U596" i="11"/>
  <c r="U597" i="11"/>
  <c r="U598" i="11"/>
  <c r="U599" i="11"/>
  <c r="U600" i="11"/>
  <c r="U601" i="11"/>
  <c r="U602" i="11"/>
  <c r="U603" i="11"/>
  <c r="U604" i="11"/>
  <c r="U605" i="11"/>
  <c r="U606" i="11"/>
  <c r="U607" i="11"/>
  <c r="U608" i="11"/>
  <c r="U609" i="11"/>
  <c r="U610" i="11"/>
  <c r="U611" i="11"/>
  <c r="U612" i="11"/>
  <c r="U613" i="11"/>
  <c r="U614" i="11"/>
  <c r="U615" i="11"/>
  <c r="U616" i="11"/>
  <c r="U617" i="11"/>
  <c r="U618" i="11"/>
  <c r="U619" i="11"/>
  <c r="U620" i="11"/>
  <c r="U621" i="11"/>
  <c r="U622" i="11"/>
  <c r="U623" i="11"/>
  <c r="U624" i="11"/>
  <c r="U625" i="11"/>
  <c r="U626" i="11"/>
  <c r="U627" i="11"/>
  <c r="U628" i="11"/>
  <c r="U629" i="11"/>
  <c r="U630" i="11"/>
  <c r="U631" i="11"/>
  <c r="U632" i="11"/>
  <c r="U633" i="11"/>
  <c r="U634" i="11"/>
  <c r="U635" i="11"/>
  <c r="U636" i="11"/>
  <c r="U637" i="11"/>
  <c r="U638" i="11"/>
  <c r="U639" i="11"/>
  <c r="U640" i="11"/>
  <c r="U641" i="11"/>
  <c r="U642" i="11"/>
  <c r="U643" i="11"/>
  <c r="U644" i="11"/>
  <c r="U645" i="11"/>
  <c r="U646" i="11"/>
  <c r="U647" i="11"/>
  <c r="U648" i="11"/>
  <c r="U649" i="11"/>
  <c r="U650" i="11"/>
  <c r="U651" i="11"/>
  <c r="U652" i="11"/>
  <c r="U653" i="11"/>
  <c r="U654" i="11"/>
  <c r="U655" i="11"/>
  <c r="U656" i="11"/>
  <c r="U657" i="11"/>
  <c r="U658" i="11"/>
  <c r="U659" i="11"/>
  <c r="U660" i="11"/>
  <c r="U661" i="11"/>
  <c r="U662" i="11"/>
  <c r="U663" i="11"/>
  <c r="U664" i="11"/>
  <c r="U665" i="11"/>
  <c r="U666" i="11"/>
  <c r="U667" i="11"/>
  <c r="U668" i="11"/>
  <c r="U669" i="11"/>
  <c r="U670" i="11"/>
  <c r="U671" i="11"/>
  <c r="U672" i="11"/>
  <c r="U673" i="11"/>
  <c r="U674" i="11"/>
  <c r="U675" i="11"/>
  <c r="U676" i="11"/>
  <c r="U677" i="11"/>
  <c r="U678" i="11"/>
  <c r="U679" i="11"/>
  <c r="U680" i="11"/>
  <c r="U681" i="11"/>
  <c r="U682" i="11"/>
  <c r="U683" i="11"/>
  <c r="U684" i="11"/>
  <c r="U685" i="11"/>
  <c r="U686" i="11"/>
  <c r="U687" i="11"/>
  <c r="U688" i="11"/>
  <c r="U689" i="11"/>
  <c r="U690" i="11"/>
  <c r="U691" i="11"/>
  <c r="U692" i="11"/>
  <c r="U693" i="11"/>
  <c r="U694" i="11"/>
  <c r="U695" i="11"/>
  <c r="U696" i="11"/>
  <c r="U697" i="11"/>
  <c r="U698" i="11"/>
  <c r="U699" i="11"/>
  <c r="U700" i="11"/>
  <c r="U701" i="11"/>
  <c r="U702" i="11"/>
  <c r="U703" i="11"/>
  <c r="U704" i="11"/>
  <c r="U705" i="11"/>
  <c r="U706" i="11"/>
  <c r="U707" i="11"/>
  <c r="U708" i="11"/>
  <c r="U709" i="11"/>
  <c r="U710" i="11"/>
  <c r="U711" i="11"/>
  <c r="U712" i="11"/>
  <c r="U713" i="11"/>
  <c r="U714" i="11"/>
  <c r="U715" i="11"/>
  <c r="U716" i="11"/>
  <c r="U717" i="11"/>
  <c r="U718" i="11"/>
  <c r="U719" i="11"/>
  <c r="U720" i="11"/>
  <c r="U721" i="11"/>
  <c r="U722" i="11"/>
  <c r="U723" i="11"/>
  <c r="U724" i="11"/>
  <c r="U725" i="11"/>
  <c r="U726" i="11"/>
  <c r="U727" i="11"/>
  <c r="U728" i="11"/>
  <c r="U729" i="11"/>
  <c r="U730" i="11"/>
  <c r="U731" i="11"/>
  <c r="U732" i="11"/>
  <c r="U733" i="11"/>
  <c r="U734" i="11"/>
  <c r="U735" i="11"/>
  <c r="U736" i="11"/>
  <c r="U737" i="11"/>
  <c r="U738" i="11"/>
  <c r="U739" i="11"/>
  <c r="U740" i="11"/>
  <c r="U741" i="11"/>
  <c r="U742" i="11"/>
  <c r="U743" i="11"/>
  <c r="U744" i="11"/>
  <c r="U745" i="11"/>
  <c r="U746" i="11"/>
  <c r="U747" i="11"/>
  <c r="U748" i="11"/>
  <c r="U749" i="11"/>
  <c r="U750" i="11"/>
  <c r="U751" i="11"/>
  <c r="U752" i="11"/>
  <c r="U753" i="11"/>
  <c r="U754" i="11"/>
  <c r="U755" i="11"/>
  <c r="U756" i="11"/>
  <c r="U757" i="11"/>
  <c r="U758" i="11"/>
  <c r="U759" i="11"/>
  <c r="U760" i="11"/>
  <c r="U761" i="11"/>
  <c r="U762" i="11"/>
  <c r="U763" i="11"/>
  <c r="U764" i="11"/>
  <c r="U765" i="11"/>
  <c r="U766" i="11"/>
  <c r="U767" i="11"/>
  <c r="U768" i="11"/>
  <c r="U769" i="11"/>
  <c r="U770" i="11"/>
  <c r="U771" i="11"/>
  <c r="U772" i="11"/>
  <c r="U773" i="11"/>
  <c r="U774" i="11"/>
  <c r="U775" i="11"/>
  <c r="U776" i="11"/>
  <c r="U777" i="11"/>
  <c r="U778" i="11"/>
  <c r="U779" i="11"/>
  <c r="U780" i="11"/>
  <c r="U781" i="11"/>
  <c r="U782" i="11"/>
  <c r="U783" i="11"/>
  <c r="U784" i="11"/>
  <c r="U785" i="11"/>
  <c r="U786" i="11"/>
  <c r="U787" i="11"/>
  <c r="U788" i="11"/>
  <c r="U789" i="11"/>
  <c r="U790" i="11"/>
  <c r="U791" i="11"/>
  <c r="U792" i="11"/>
  <c r="U793" i="11"/>
  <c r="U794" i="11"/>
  <c r="U795" i="11"/>
  <c r="U796" i="11"/>
  <c r="U797" i="11"/>
  <c r="U798" i="11"/>
  <c r="U799" i="11"/>
  <c r="U800" i="11"/>
  <c r="U801" i="11"/>
  <c r="U802" i="11"/>
  <c r="U803" i="11"/>
  <c r="U804" i="11"/>
  <c r="U805" i="11"/>
  <c r="U806" i="11"/>
  <c r="U807" i="11"/>
  <c r="U808" i="11"/>
  <c r="U809" i="11"/>
  <c r="U810" i="11"/>
  <c r="U811" i="11"/>
  <c r="U812" i="11"/>
  <c r="U813" i="11"/>
  <c r="U814" i="11"/>
  <c r="U815" i="11"/>
  <c r="U816" i="11"/>
  <c r="U817" i="11"/>
  <c r="U818" i="11"/>
  <c r="U819" i="11"/>
  <c r="U820" i="11"/>
  <c r="U821" i="11"/>
  <c r="U822" i="11"/>
  <c r="U823" i="11"/>
  <c r="U824" i="11"/>
  <c r="U825" i="11"/>
  <c r="U826" i="11"/>
  <c r="U827" i="11"/>
  <c r="U828" i="11"/>
  <c r="U829" i="11"/>
  <c r="U830" i="11"/>
  <c r="U831" i="11"/>
  <c r="U832" i="11"/>
  <c r="U833" i="11"/>
  <c r="U834" i="11"/>
  <c r="U835" i="11"/>
  <c r="U836" i="11"/>
  <c r="U837" i="11"/>
  <c r="U838" i="11"/>
  <c r="U839" i="11"/>
  <c r="U840" i="11"/>
  <c r="U841" i="11"/>
  <c r="U842" i="11"/>
  <c r="U843" i="11"/>
  <c r="U844" i="11"/>
  <c r="U845" i="11"/>
  <c r="U846" i="11"/>
  <c r="U847" i="11"/>
  <c r="U848" i="11"/>
  <c r="U849" i="11"/>
  <c r="U850" i="11"/>
  <c r="U851" i="11"/>
  <c r="U852" i="11"/>
  <c r="U853" i="11"/>
  <c r="U854" i="11"/>
  <c r="U855" i="11"/>
  <c r="U856" i="11"/>
  <c r="U857" i="11"/>
  <c r="U858" i="11"/>
  <c r="U859" i="11"/>
  <c r="U860" i="11"/>
  <c r="U861" i="11"/>
  <c r="U862" i="11"/>
  <c r="U863" i="11"/>
  <c r="U864" i="11"/>
  <c r="U865" i="11"/>
  <c r="U866" i="11"/>
  <c r="U867" i="11"/>
  <c r="U868" i="11"/>
  <c r="U869" i="11"/>
  <c r="U870" i="11"/>
  <c r="U871" i="11"/>
  <c r="U872" i="11"/>
  <c r="U873" i="11"/>
  <c r="U874" i="11"/>
  <c r="U875" i="11"/>
  <c r="U876" i="11"/>
  <c r="U877" i="11"/>
  <c r="U878" i="11"/>
  <c r="U879" i="11"/>
  <c r="U880" i="11"/>
  <c r="U881" i="11"/>
  <c r="U882" i="11"/>
  <c r="U883" i="11"/>
  <c r="U884" i="11"/>
  <c r="U885" i="11"/>
  <c r="U886" i="11"/>
  <c r="U887" i="11"/>
  <c r="U888" i="11"/>
  <c r="U889" i="11"/>
  <c r="U890" i="11"/>
  <c r="U891" i="11"/>
  <c r="U892" i="11"/>
  <c r="U893" i="11"/>
  <c r="U894" i="11"/>
  <c r="U895" i="11"/>
  <c r="U896" i="11"/>
  <c r="U897" i="11"/>
  <c r="U898" i="11"/>
  <c r="U899" i="11"/>
  <c r="U900" i="11"/>
  <c r="U901" i="11"/>
  <c r="U902" i="11"/>
  <c r="U903" i="11"/>
  <c r="U904" i="11"/>
  <c r="U905" i="11"/>
  <c r="U906" i="11"/>
  <c r="U907" i="11"/>
  <c r="U908" i="11"/>
  <c r="U909" i="11"/>
  <c r="U910" i="11"/>
  <c r="U911" i="11"/>
  <c r="U912" i="11"/>
  <c r="U913" i="11"/>
  <c r="U914" i="11"/>
  <c r="U915" i="11"/>
  <c r="U916" i="11"/>
  <c r="U917" i="11"/>
  <c r="U918" i="11"/>
  <c r="U919" i="11"/>
  <c r="U920" i="11"/>
  <c r="U921" i="11"/>
  <c r="U922" i="11"/>
  <c r="U923" i="11"/>
  <c r="U924" i="11"/>
  <c r="U925" i="11"/>
  <c r="U926" i="11"/>
  <c r="U927" i="11"/>
  <c r="U928" i="11"/>
  <c r="U929" i="11"/>
  <c r="U930" i="11"/>
  <c r="U931" i="11"/>
  <c r="U932" i="11"/>
  <c r="U933" i="11"/>
  <c r="U934" i="11"/>
  <c r="U935" i="11"/>
  <c r="U936" i="11"/>
  <c r="U937" i="11"/>
  <c r="U938" i="11"/>
  <c r="U939" i="11"/>
  <c r="U940" i="11"/>
  <c r="U941" i="11"/>
  <c r="U942" i="11"/>
  <c r="U943" i="11"/>
  <c r="U944" i="11"/>
  <c r="U945" i="11"/>
  <c r="U946" i="11"/>
  <c r="U947" i="11"/>
  <c r="U948" i="11"/>
  <c r="U949" i="11"/>
  <c r="U950" i="11"/>
  <c r="U951" i="11"/>
  <c r="U952" i="11"/>
  <c r="U953" i="11"/>
  <c r="U954" i="11"/>
  <c r="U955" i="11"/>
  <c r="U956" i="11"/>
  <c r="U957" i="11"/>
  <c r="U958" i="11"/>
  <c r="U959" i="11"/>
  <c r="U960" i="11"/>
  <c r="U961" i="11"/>
  <c r="U962" i="11"/>
  <c r="U963" i="11"/>
  <c r="U964" i="11"/>
  <c r="U965" i="11"/>
  <c r="U966" i="11"/>
  <c r="U967" i="11"/>
  <c r="U968" i="11"/>
  <c r="U969" i="11"/>
  <c r="U970" i="11"/>
  <c r="U971" i="11"/>
  <c r="U972" i="11"/>
  <c r="U973" i="11"/>
  <c r="U974" i="11"/>
  <c r="U975" i="11"/>
  <c r="U976" i="11"/>
  <c r="U977" i="11"/>
  <c r="U978" i="11"/>
  <c r="U979" i="11"/>
  <c r="U980" i="11"/>
  <c r="U981" i="11"/>
  <c r="U982" i="11"/>
  <c r="U983" i="11"/>
  <c r="U984" i="11"/>
  <c r="U985" i="11"/>
  <c r="U986" i="11"/>
  <c r="U987" i="11"/>
  <c r="U988" i="11"/>
  <c r="U989" i="11"/>
  <c r="U990" i="11"/>
  <c r="U991" i="11"/>
  <c r="U992" i="11"/>
  <c r="U993" i="11"/>
  <c r="U994" i="11"/>
  <c r="U995" i="11"/>
  <c r="U996" i="11"/>
  <c r="U997" i="11"/>
  <c r="U998" i="11"/>
  <c r="U999" i="11"/>
  <c r="U1000" i="11"/>
  <c r="U1001" i="11"/>
  <c r="U1002" i="11"/>
  <c r="U1003" i="11"/>
  <c r="U1004" i="11"/>
  <c r="U1005" i="11"/>
  <c r="U1006" i="11"/>
  <c r="U1007" i="11"/>
  <c r="U1008" i="11"/>
  <c r="U1009" i="11"/>
  <c r="U1010" i="11"/>
  <c r="U1011" i="11"/>
  <c r="U1012" i="11"/>
  <c r="U1013" i="11"/>
  <c r="U1014" i="11"/>
  <c r="U1015" i="11"/>
  <c r="U1016" i="11"/>
  <c r="U1017" i="11"/>
  <c r="U1018" i="11"/>
  <c r="U1019" i="11"/>
  <c r="U1020" i="11"/>
  <c r="U1021" i="11"/>
  <c r="U1022" i="11"/>
  <c r="U1023" i="11"/>
  <c r="U1024" i="11"/>
  <c r="U1025" i="11"/>
  <c r="U1026" i="11"/>
  <c r="U1027" i="11"/>
  <c r="U1028" i="11"/>
  <c r="U1029" i="11"/>
  <c r="U1030" i="11"/>
  <c r="U1031" i="11"/>
  <c r="U1032" i="11"/>
  <c r="U1033" i="11"/>
  <c r="U1034" i="11"/>
  <c r="U1035" i="11"/>
  <c r="U1036" i="11"/>
  <c r="U1037" i="11"/>
  <c r="U1038" i="11"/>
  <c r="U1039" i="11"/>
  <c r="U1040" i="11"/>
  <c r="U1041" i="11"/>
  <c r="U1042" i="11"/>
  <c r="U1043" i="11"/>
  <c r="U1044" i="11"/>
  <c r="U1045" i="11"/>
  <c r="U1046" i="11"/>
  <c r="U1047" i="11"/>
  <c r="U1048" i="11"/>
  <c r="U1049" i="11"/>
  <c r="U1050" i="11"/>
  <c r="U1051" i="11"/>
  <c r="U1052" i="11"/>
  <c r="U1053" i="11"/>
  <c r="U1054" i="11"/>
  <c r="U1055" i="11"/>
  <c r="U1056" i="11"/>
  <c r="U1057" i="11"/>
  <c r="U1058" i="11"/>
  <c r="U1059" i="11"/>
  <c r="U1060" i="11"/>
  <c r="U1061" i="11"/>
  <c r="U1062" i="11"/>
  <c r="U1063" i="11"/>
  <c r="U1064" i="11"/>
  <c r="U1065" i="11"/>
  <c r="U1066" i="11"/>
  <c r="U1067" i="11"/>
  <c r="U1068" i="11"/>
  <c r="U1069" i="11"/>
  <c r="U1070" i="11"/>
  <c r="U1071" i="11"/>
  <c r="U1072" i="11"/>
  <c r="U1073" i="11"/>
  <c r="U1074" i="11"/>
  <c r="U1075" i="11"/>
  <c r="U1076" i="11"/>
  <c r="U1077" i="11"/>
  <c r="U1078" i="11"/>
  <c r="U1079" i="11"/>
  <c r="U1080" i="11"/>
  <c r="U1081" i="11"/>
  <c r="U1082" i="11"/>
  <c r="U1083" i="11"/>
  <c r="U1084" i="11"/>
  <c r="U1085" i="11"/>
  <c r="U1086" i="11"/>
  <c r="U1087" i="11"/>
  <c r="U1088" i="11"/>
  <c r="U1089" i="11"/>
  <c r="U1090" i="11"/>
  <c r="U1091" i="11"/>
  <c r="U1092" i="11"/>
  <c r="U1093" i="11"/>
  <c r="U1094" i="11"/>
  <c r="U1095" i="11"/>
  <c r="U1096" i="11"/>
  <c r="U1097" i="11"/>
  <c r="U1098" i="11"/>
  <c r="U1099" i="11"/>
  <c r="U1100" i="11"/>
  <c r="U1101" i="11"/>
  <c r="U1102" i="11"/>
  <c r="U1103" i="11"/>
  <c r="U1104" i="11"/>
  <c r="U1105" i="11"/>
  <c r="U1106" i="11"/>
  <c r="U1107" i="11"/>
  <c r="U1108" i="11"/>
  <c r="U1109" i="11"/>
  <c r="U1110" i="11"/>
  <c r="U1111" i="11"/>
  <c r="U1112" i="11"/>
  <c r="U1113" i="11"/>
  <c r="U1114" i="11"/>
  <c r="U1115" i="11"/>
  <c r="U1116" i="11"/>
  <c r="U1117" i="11"/>
  <c r="U1118" i="11"/>
  <c r="U1119" i="11"/>
  <c r="U1120" i="11"/>
  <c r="U1121" i="11"/>
  <c r="U1122" i="11"/>
  <c r="U1123" i="11"/>
  <c r="U1124" i="11"/>
  <c r="U1125" i="11"/>
  <c r="U1126" i="11"/>
  <c r="U1127" i="11"/>
  <c r="U1128" i="11"/>
  <c r="U1129" i="11"/>
  <c r="U1130" i="11"/>
  <c r="U1131" i="11"/>
  <c r="U1132" i="11"/>
  <c r="U1133" i="11"/>
  <c r="U1134" i="11"/>
  <c r="U1135" i="11"/>
  <c r="U1136" i="11"/>
  <c r="U1137" i="11"/>
  <c r="U1138" i="11"/>
  <c r="U1139" i="11"/>
  <c r="U1140" i="11"/>
  <c r="U1141" i="11"/>
  <c r="U1142" i="11"/>
  <c r="U1143" i="11"/>
  <c r="U1144" i="11"/>
  <c r="U1145" i="11"/>
  <c r="U1146" i="11"/>
  <c r="U1147" i="11"/>
  <c r="U1148" i="11"/>
  <c r="U1149" i="11"/>
  <c r="U1150" i="11"/>
  <c r="U1151" i="11"/>
  <c r="U1152" i="11"/>
  <c r="U1153" i="11"/>
  <c r="U1154" i="11"/>
  <c r="U1155" i="11"/>
  <c r="U1156" i="11"/>
  <c r="U1157" i="11"/>
  <c r="U1158" i="11"/>
  <c r="U1159" i="11"/>
  <c r="U1160" i="11"/>
  <c r="U1161" i="11"/>
  <c r="U1162" i="11"/>
  <c r="U1163" i="11"/>
  <c r="U1164" i="11"/>
  <c r="U1165" i="11"/>
  <c r="U1166" i="11"/>
  <c r="U1167" i="11"/>
  <c r="U1168" i="11"/>
  <c r="U1169" i="11"/>
  <c r="U1170" i="11"/>
  <c r="U1171" i="11"/>
  <c r="U1172" i="11"/>
  <c r="U1173" i="11"/>
  <c r="U1174" i="11"/>
  <c r="U1175" i="11"/>
  <c r="U1176" i="11"/>
  <c r="U1177" i="11"/>
  <c r="U1178" i="11"/>
  <c r="U1179" i="11"/>
  <c r="U1180" i="11"/>
  <c r="U1181" i="11"/>
  <c r="U1182" i="11"/>
  <c r="U1183" i="11"/>
  <c r="U1184" i="11"/>
  <c r="U1185" i="11"/>
  <c r="U1186" i="11"/>
  <c r="U1187" i="11"/>
  <c r="U1188" i="11"/>
  <c r="U1189" i="11"/>
  <c r="U1190" i="11"/>
  <c r="U1191" i="11"/>
  <c r="U1192" i="11"/>
  <c r="U1193" i="11"/>
  <c r="U1194" i="11"/>
  <c r="U1195" i="11"/>
  <c r="U1196" i="11"/>
  <c r="U1197" i="11"/>
  <c r="U1198" i="11"/>
  <c r="U1199" i="11"/>
  <c r="U1200" i="11"/>
  <c r="U1201" i="11"/>
  <c r="U1202" i="11"/>
  <c r="U1203" i="11"/>
  <c r="U1204" i="11"/>
  <c r="U1205" i="11"/>
  <c r="U1206" i="11"/>
  <c r="U1207" i="11"/>
  <c r="U1208" i="11"/>
  <c r="U1209" i="11"/>
  <c r="U1210" i="11"/>
  <c r="U1211" i="11"/>
  <c r="U1212" i="11"/>
  <c r="U1213" i="11"/>
  <c r="U1214" i="11"/>
  <c r="U1215" i="11"/>
  <c r="U1216" i="11"/>
  <c r="U1217" i="11"/>
  <c r="U1218" i="11"/>
  <c r="U1219" i="11"/>
  <c r="U1220" i="11"/>
  <c r="U1221" i="11"/>
  <c r="U1222" i="11"/>
  <c r="U1223" i="11"/>
  <c r="U1224" i="11"/>
  <c r="U1225" i="11"/>
  <c r="U1226" i="11"/>
  <c r="U1227" i="11"/>
  <c r="U1228" i="11"/>
  <c r="U1229" i="11"/>
  <c r="U1230" i="11"/>
  <c r="U1231" i="11"/>
  <c r="U1232" i="11"/>
  <c r="U1233" i="11"/>
  <c r="U1234" i="11"/>
  <c r="U1235" i="11"/>
  <c r="U1236" i="11"/>
  <c r="U1237" i="11"/>
  <c r="U1238" i="11"/>
  <c r="U1239" i="11"/>
  <c r="U1240" i="11"/>
  <c r="U1241" i="11"/>
  <c r="U1242" i="11"/>
  <c r="U1243" i="11"/>
  <c r="U1244" i="11"/>
  <c r="U1245" i="11"/>
  <c r="U1246" i="11"/>
  <c r="U1247" i="11"/>
  <c r="U1248" i="11"/>
  <c r="U1249" i="11"/>
  <c r="U1250" i="11"/>
  <c r="U1251" i="11"/>
  <c r="U1252" i="11"/>
  <c r="U1253" i="11"/>
  <c r="U1254" i="11"/>
  <c r="U1255" i="11"/>
  <c r="U1256" i="11"/>
  <c r="U1257" i="11"/>
  <c r="U1258" i="11"/>
  <c r="U1259" i="11"/>
  <c r="U1260" i="11"/>
  <c r="U1261" i="11"/>
  <c r="U1262" i="11"/>
  <c r="U1263" i="11"/>
  <c r="U1264" i="11"/>
  <c r="U1265" i="11"/>
  <c r="U1266" i="11"/>
  <c r="U1267" i="11"/>
  <c r="U1268" i="11"/>
  <c r="U1269" i="11"/>
  <c r="U1270" i="11"/>
  <c r="U1271" i="11"/>
  <c r="U1272" i="11"/>
  <c r="U1273" i="11"/>
  <c r="U1274" i="11"/>
  <c r="U1275" i="11"/>
  <c r="U1276" i="11"/>
  <c r="U1277" i="11"/>
  <c r="U1278" i="11"/>
  <c r="U1279" i="11"/>
  <c r="U1280" i="11"/>
  <c r="U1281" i="11"/>
  <c r="U1282" i="11"/>
  <c r="U1283" i="11"/>
  <c r="U1284" i="11"/>
  <c r="U1285" i="11"/>
  <c r="U1286" i="11"/>
  <c r="U1287" i="11"/>
  <c r="U1288" i="11"/>
  <c r="U1289" i="11"/>
  <c r="U1290" i="11"/>
  <c r="U1291" i="11"/>
  <c r="U1292" i="11"/>
  <c r="U1293" i="11"/>
  <c r="U1294" i="11"/>
  <c r="U1295" i="11"/>
  <c r="U1296" i="11"/>
  <c r="U1297" i="11"/>
  <c r="U1298" i="11"/>
  <c r="U1299" i="11"/>
  <c r="U1300" i="11"/>
  <c r="U1301" i="11"/>
  <c r="U1302" i="11"/>
  <c r="U1303" i="11"/>
  <c r="U1304" i="11"/>
  <c r="U1305" i="11"/>
  <c r="U1306" i="11"/>
  <c r="U1307" i="11"/>
  <c r="U1308" i="11"/>
  <c r="U1309" i="11"/>
  <c r="U1310" i="11"/>
  <c r="U1311" i="11"/>
  <c r="U1312" i="11"/>
  <c r="U1313" i="11"/>
  <c r="U1314" i="11"/>
  <c r="U1315" i="11"/>
  <c r="U1316" i="11"/>
  <c r="U1317" i="11"/>
  <c r="U1318" i="11"/>
  <c r="U1319" i="11"/>
  <c r="U1320" i="11"/>
  <c r="U1321" i="11"/>
  <c r="U1322" i="11"/>
  <c r="U1323" i="11"/>
  <c r="U1324" i="11"/>
  <c r="U1325" i="11"/>
  <c r="U1326" i="11"/>
  <c r="U1327" i="11"/>
  <c r="U1328" i="11"/>
  <c r="U1329" i="11"/>
  <c r="U1330" i="11"/>
  <c r="U1331" i="11"/>
  <c r="U1332" i="11"/>
  <c r="U1333" i="11"/>
  <c r="U1334" i="11"/>
  <c r="U1335" i="11"/>
  <c r="U1336" i="11"/>
  <c r="U1337" i="11"/>
  <c r="U1338" i="11"/>
  <c r="U1339" i="11"/>
  <c r="U1340" i="11"/>
  <c r="U1341" i="11"/>
  <c r="U1342" i="11"/>
  <c r="U1343" i="11"/>
  <c r="U1344" i="11"/>
  <c r="U1345" i="11"/>
  <c r="U1346" i="11"/>
  <c r="U1347" i="11"/>
  <c r="U1348" i="11"/>
  <c r="U1349" i="11"/>
  <c r="U1350" i="11"/>
  <c r="U1351" i="11"/>
  <c r="U1352" i="11"/>
  <c r="U1353" i="11"/>
  <c r="U1354" i="11"/>
  <c r="U1355" i="11"/>
  <c r="U1356" i="11"/>
  <c r="U1357" i="11"/>
  <c r="U1358" i="11"/>
  <c r="U1359" i="11"/>
  <c r="U1360" i="11"/>
  <c r="U1361" i="11"/>
  <c r="U1362" i="11"/>
  <c r="U1363" i="11"/>
  <c r="U1364" i="11"/>
  <c r="U1365" i="11"/>
  <c r="U1366" i="11"/>
  <c r="U1367" i="11"/>
  <c r="U1368" i="11"/>
  <c r="U1369" i="11"/>
  <c r="U1370" i="11"/>
  <c r="U1371" i="11"/>
  <c r="U1372" i="11"/>
  <c r="U1373" i="11"/>
  <c r="U1374" i="11"/>
  <c r="U1375" i="11"/>
  <c r="U1376" i="11"/>
  <c r="U1377" i="11"/>
  <c r="U1378" i="11"/>
  <c r="U1379" i="11"/>
  <c r="U1380" i="11"/>
  <c r="U1381" i="11"/>
  <c r="U1382" i="11"/>
  <c r="U1383" i="11"/>
  <c r="U1384" i="11"/>
  <c r="U1385" i="11"/>
  <c r="U1386" i="11"/>
  <c r="U1387" i="11"/>
  <c r="U1388" i="11"/>
  <c r="U1389" i="11"/>
  <c r="U1390" i="11"/>
  <c r="U1391" i="11"/>
  <c r="U1392" i="11"/>
  <c r="U1393" i="11"/>
  <c r="U1394" i="11"/>
  <c r="U1395" i="11"/>
  <c r="U1396" i="11"/>
  <c r="U1397" i="11"/>
  <c r="U1398" i="11"/>
  <c r="U1399" i="11"/>
  <c r="U1400" i="11"/>
  <c r="U1401" i="11"/>
  <c r="U1402" i="11"/>
  <c r="U1403" i="11"/>
  <c r="U1404" i="11"/>
  <c r="U1405" i="11"/>
  <c r="U1406" i="11"/>
  <c r="U1407" i="11"/>
  <c r="U1408" i="11"/>
  <c r="U1409" i="11"/>
  <c r="U1410" i="11"/>
  <c r="U1411" i="11"/>
  <c r="U1412" i="11"/>
  <c r="U1413" i="11"/>
  <c r="U1414" i="11"/>
  <c r="U1415" i="11"/>
  <c r="U1416" i="11"/>
  <c r="U1417" i="11"/>
  <c r="U1418" i="11"/>
  <c r="U1419" i="11"/>
  <c r="U1420" i="11"/>
  <c r="U1421" i="11"/>
  <c r="U1422" i="11"/>
  <c r="U1423" i="11"/>
  <c r="U1424" i="11"/>
  <c r="U1425" i="11"/>
  <c r="U1426" i="11"/>
  <c r="U1427" i="11"/>
  <c r="U1428" i="11"/>
  <c r="U1429" i="11"/>
  <c r="U1430" i="11"/>
  <c r="U1431" i="11"/>
  <c r="U1432" i="11"/>
  <c r="U1433" i="11"/>
  <c r="U1434" i="11"/>
  <c r="U1435" i="11"/>
  <c r="U1436" i="11"/>
  <c r="U1437" i="11"/>
  <c r="U1438" i="11"/>
  <c r="U1439" i="11"/>
  <c r="U1440" i="11"/>
  <c r="U1441" i="11"/>
  <c r="U1442" i="11"/>
  <c r="U1443" i="11"/>
  <c r="U1444" i="11"/>
  <c r="U1445" i="11"/>
  <c r="U1446" i="11"/>
  <c r="U1447" i="11"/>
  <c r="U1448" i="11"/>
  <c r="U1449" i="11"/>
  <c r="U1450" i="11"/>
  <c r="U1451" i="11"/>
  <c r="U1452" i="11"/>
  <c r="U1453" i="11"/>
  <c r="U1454" i="11"/>
  <c r="U1455" i="11"/>
  <c r="U1456" i="11"/>
  <c r="U1457" i="11"/>
  <c r="U1458" i="11"/>
  <c r="U1459" i="11"/>
  <c r="U1460" i="11"/>
  <c r="U1461" i="11"/>
  <c r="U1462" i="11"/>
  <c r="U1463" i="11"/>
  <c r="U1464" i="11"/>
  <c r="U1465" i="11"/>
  <c r="U1466" i="11"/>
  <c r="U1467" i="11"/>
  <c r="U1468" i="11"/>
  <c r="U1469" i="11"/>
  <c r="U1470" i="11"/>
  <c r="U1471" i="11"/>
  <c r="U1472" i="11"/>
  <c r="U1473" i="11"/>
  <c r="U1474" i="11"/>
  <c r="U1475" i="11"/>
  <c r="U1476" i="11"/>
  <c r="U1477" i="11"/>
  <c r="U1478" i="11"/>
  <c r="U1479" i="11"/>
  <c r="U1480" i="11"/>
  <c r="U1481" i="11"/>
  <c r="U1482" i="11"/>
  <c r="U1483" i="11"/>
  <c r="U1484" i="11"/>
  <c r="U1485" i="11"/>
  <c r="U1486" i="11"/>
  <c r="U1487" i="11"/>
  <c r="U1488" i="11"/>
  <c r="U1489" i="11"/>
  <c r="U1490" i="11"/>
  <c r="U1491" i="11"/>
  <c r="U1492" i="11"/>
  <c r="U1493" i="11"/>
  <c r="U1494" i="11"/>
  <c r="U1495" i="11"/>
  <c r="U1496" i="11"/>
  <c r="U1497" i="11"/>
  <c r="U1498" i="11"/>
  <c r="U1499" i="11"/>
  <c r="U1500" i="11"/>
  <c r="U1501" i="11"/>
  <c r="U1502" i="11"/>
  <c r="U1503" i="11"/>
  <c r="U1504" i="11"/>
  <c r="U1505" i="11"/>
  <c r="U1506" i="11"/>
  <c r="U1507" i="11"/>
  <c r="U1508" i="11"/>
  <c r="U1509" i="11"/>
  <c r="U1510" i="11"/>
  <c r="U1511" i="11"/>
  <c r="U1512" i="11"/>
  <c r="U1513" i="11"/>
  <c r="U1514" i="11"/>
  <c r="U1515" i="11"/>
  <c r="U1516" i="11"/>
  <c r="U1517" i="11"/>
  <c r="U1518" i="11"/>
  <c r="U1519" i="11"/>
  <c r="U1520" i="11"/>
  <c r="U1521" i="11"/>
  <c r="U1522" i="11"/>
  <c r="U1523" i="11"/>
  <c r="U1524" i="11"/>
  <c r="U1525" i="11"/>
  <c r="U1526" i="11"/>
  <c r="U1527" i="11"/>
  <c r="U1528" i="11"/>
  <c r="U1529" i="11"/>
  <c r="U1530" i="11"/>
  <c r="U1531" i="11"/>
  <c r="U1532" i="11"/>
  <c r="U1533" i="11"/>
  <c r="U1534" i="11"/>
  <c r="U1535" i="11"/>
  <c r="U1536" i="11"/>
  <c r="U1537" i="11"/>
  <c r="U1538" i="11"/>
  <c r="U1539" i="11"/>
  <c r="U1540" i="11"/>
  <c r="U1541" i="11"/>
  <c r="U1542" i="11"/>
  <c r="U1543" i="11"/>
  <c r="U1544" i="11"/>
  <c r="U1545" i="11"/>
  <c r="U1546" i="11"/>
  <c r="U1547" i="11"/>
  <c r="U1548" i="11"/>
  <c r="U1549" i="11"/>
  <c r="U1550" i="11"/>
  <c r="U1551" i="11"/>
  <c r="U1552" i="11"/>
  <c r="U1553" i="11"/>
  <c r="U1554" i="11"/>
  <c r="U1555" i="11"/>
  <c r="U1556" i="11"/>
  <c r="U1557" i="11"/>
  <c r="U1558" i="11"/>
  <c r="U1559" i="11"/>
  <c r="U1560" i="11"/>
  <c r="U1561" i="11"/>
  <c r="U1562" i="11"/>
  <c r="U1563" i="11"/>
  <c r="U1564" i="11"/>
  <c r="U1565" i="11"/>
  <c r="U1566" i="11"/>
  <c r="U1567" i="11"/>
  <c r="U1568" i="11"/>
  <c r="U1569" i="11"/>
  <c r="U1570" i="11"/>
  <c r="U1571" i="11"/>
  <c r="U1572" i="11"/>
  <c r="U1573" i="11"/>
  <c r="U1574" i="11"/>
  <c r="U1575" i="11"/>
  <c r="U1576" i="11"/>
  <c r="U1577" i="11"/>
  <c r="U1578" i="11"/>
  <c r="U1579" i="11"/>
  <c r="U1580" i="11"/>
  <c r="U1581" i="11"/>
  <c r="U1582" i="11"/>
  <c r="U1583" i="11"/>
  <c r="U1584" i="11"/>
  <c r="U1585" i="11"/>
  <c r="U1586" i="11"/>
  <c r="U1587" i="11"/>
  <c r="U1588" i="11"/>
  <c r="U1589" i="11"/>
  <c r="U1590" i="11"/>
  <c r="U1591" i="11"/>
  <c r="U1592" i="11"/>
  <c r="U1593" i="11"/>
  <c r="U1594" i="11"/>
  <c r="U1595" i="11"/>
  <c r="U1596" i="11"/>
  <c r="U1597" i="11"/>
  <c r="U1598" i="11"/>
  <c r="U1599" i="11"/>
  <c r="U1600" i="11"/>
  <c r="U1601" i="11"/>
  <c r="U1602" i="11"/>
  <c r="U1603" i="11"/>
  <c r="U1604" i="11"/>
  <c r="U1605" i="11"/>
  <c r="U1606" i="11"/>
  <c r="U1607" i="11"/>
  <c r="U1608" i="11"/>
  <c r="U1609" i="11"/>
  <c r="U1610" i="11"/>
  <c r="U1611" i="11"/>
  <c r="U1612" i="11"/>
  <c r="U1613" i="11"/>
  <c r="U1614" i="11"/>
  <c r="U1615" i="11"/>
  <c r="U1616" i="11"/>
  <c r="U1617" i="11"/>
  <c r="U1618" i="11"/>
  <c r="U1619" i="11"/>
  <c r="U1620" i="11"/>
  <c r="U1621" i="11"/>
  <c r="U1622" i="11"/>
  <c r="U1623" i="11"/>
  <c r="U1624" i="11"/>
  <c r="U1625" i="11"/>
  <c r="U1626" i="11"/>
  <c r="U1627" i="11"/>
  <c r="U1628" i="11"/>
  <c r="U1629" i="11"/>
  <c r="U1630" i="11"/>
  <c r="U1631" i="11"/>
  <c r="U1632" i="11"/>
  <c r="U1633" i="11"/>
  <c r="U1634" i="11"/>
  <c r="U1635" i="11"/>
  <c r="U1636" i="11"/>
  <c r="U1637" i="11"/>
  <c r="U1638" i="11"/>
  <c r="U1639" i="11"/>
  <c r="U1640" i="11"/>
  <c r="U1641" i="11"/>
  <c r="U1642" i="11"/>
  <c r="U1643" i="11"/>
  <c r="U1644" i="11"/>
  <c r="U1645" i="11"/>
  <c r="U1646" i="11"/>
  <c r="U1647" i="11"/>
  <c r="U1648" i="11"/>
  <c r="U1649" i="11"/>
  <c r="U1650" i="11"/>
  <c r="U1651" i="11"/>
  <c r="U1652" i="11"/>
  <c r="U1653" i="11"/>
  <c r="U1654" i="11"/>
  <c r="U1655" i="11"/>
  <c r="U1656" i="11"/>
  <c r="U1657" i="11"/>
  <c r="U1658" i="11"/>
  <c r="U1659" i="11"/>
  <c r="U1660" i="11"/>
  <c r="U1661" i="11"/>
  <c r="U1662" i="11"/>
  <c r="U1663" i="11"/>
  <c r="U1664" i="11"/>
  <c r="U1665" i="11"/>
  <c r="U1666" i="11"/>
  <c r="U1667" i="11"/>
  <c r="U1668" i="11"/>
  <c r="U1669" i="11"/>
  <c r="U1670" i="11"/>
  <c r="U1671" i="11"/>
  <c r="U1672" i="11"/>
  <c r="U1673" i="11"/>
  <c r="U1674" i="11"/>
  <c r="U1675" i="11"/>
  <c r="U1676" i="11"/>
  <c r="U1677" i="11"/>
  <c r="U1678" i="11"/>
  <c r="U1679" i="11"/>
  <c r="U1680" i="11"/>
  <c r="U1681" i="11"/>
  <c r="U1682" i="11"/>
  <c r="U1683" i="11"/>
  <c r="U1684" i="11"/>
  <c r="U1685" i="11"/>
  <c r="U1686" i="11"/>
  <c r="U1687" i="11"/>
  <c r="U1688" i="11"/>
  <c r="U1689" i="11"/>
  <c r="U1690" i="11"/>
  <c r="U1691" i="11"/>
  <c r="U1692" i="11"/>
  <c r="U1693" i="11"/>
  <c r="U1694" i="11"/>
  <c r="U1695" i="11"/>
  <c r="U1696" i="11"/>
  <c r="U1697" i="11"/>
  <c r="U1698" i="11"/>
  <c r="U1699" i="11"/>
  <c r="U1700" i="11"/>
  <c r="U1701" i="11"/>
  <c r="U1702" i="11"/>
  <c r="U1703" i="11"/>
  <c r="U1704" i="11"/>
  <c r="U1705" i="11"/>
  <c r="U1706" i="11"/>
  <c r="U1707" i="11"/>
  <c r="U1708" i="11"/>
  <c r="U1709" i="11"/>
  <c r="U1710" i="11"/>
  <c r="U1711" i="11"/>
  <c r="U1712" i="11"/>
  <c r="U1713" i="11"/>
  <c r="U1714" i="11"/>
  <c r="U1715" i="11"/>
  <c r="U1716" i="11"/>
  <c r="U1717" i="11"/>
  <c r="U1718" i="11"/>
  <c r="U1719" i="11"/>
  <c r="U1720" i="11"/>
  <c r="U1721" i="11"/>
  <c r="U1722" i="11"/>
  <c r="U1723" i="11"/>
  <c r="U1724" i="11"/>
  <c r="U1725" i="11"/>
  <c r="U1726" i="11"/>
  <c r="U1727" i="11"/>
  <c r="U1728" i="11"/>
  <c r="U1729" i="11"/>
  <c r="U1730" i="11"/>
  <c r="U1731" i="11"/>
  <c r="U1732" i="11"/>
  <c r="U1733" i="11"/>
  <c r="U1734" i="11"/>
  <c r="U1735" i="11"/>
  <c r="U1736" i="11"/>
  <c r="U1737" i="11"/>
  <c r="U1738" i="11"/>
  <c r="U1739" i="11"/>
  <c r="U1740" i="11"/>
  <c r="U1741" i="11"/>
  <c r="U1742" i="11"/>
  <c r="U1743" i="11"/>
  <c r="U1744" i="11"/>
  <c r="U1745" i="11"/>
  <c r="U1746" i="11"/>
  <c r="U1747" i="11"/>
  <c r="U1748" i="11"/>
  <c r="U1749" i="11"/>
  <c r="U1750" i="11"/>
  <c r="U1751" i="11"/>
  <c r="U1752" i="11"/>
  <c r="U1753" i="11"/>
  <c r="U1754" i="11"/>
  <c r="U1755" i="11"/>
  <c r="U1756" i="11"/>
  <c r="U1757" i="11"/>
  <c r="U1758" i="11"/>
  <c r="U1759" i="11"/>
  <c r="U1760" i="11"/>
  <c r="U1761" i="11"/>
  <c r="U1762" i="11"/>
  <c r="U1763" i="11"/>
  <c r="U1764" i="11"/>
  <c r="U1765" i="11"/>
  <c r="U1766" i="11"/>
  <c r="U1767" i="11"/>
  <c r="U1768" i="11"/>
  <c r="U1769" i="11"/>
  <c r="U1770" i="11"/>
  <c r="U1771" i="11"/>
  <c r="U1772" i="11"/>
  <c r="U1773" i="11"/>
  <c r="U1774" i="11"/>
  <c r="U1775" i="11"/>
  <c r="U1776" i="11"/>
  <c r="U1777" i="11"/>
  <c r="U1778" i="11"/>
  <c r="U1779" i="11"/>
  <c r="U1780" i="11"/>
  <c r="U1781" i="11"/>
  <c r="U1782" i="11"/>
  <c r="U1783" i="11"/>
  <c r="U1784" i="11"/>
  <c r="U1785" i="11"/>
  <c r="U1786" i="11"/>
  <c r="U1787" i="11"/>
  <c r="U1788" i="11"/>
  <c r="U1789" i="11"/>
  <c r="U1790" i="11"/>
  <c r="U1791" i="11"/>
  <c r="U1792" i="11"/>
  <c r="U1793" i="11"/>
  <c r="U1794" i="11"/>
  <c r="U1795" i="11"/>
  <c r="U1796" i="11"/>
  <c r="U1797" i="11"/>
  <c r="U1798" i="11"/>
  <c r="U1799" i="11"/>
  <c r="U1800" i="11"/>
  <c r="U1801" i="11"/>
  <c r="U1802" i="11"/>
  <c r="U1803" i="11"/>
  <c r="U1804" i="11"/>
  <c r="U1805" i="11"/>
  <c r="U1806" i="11"/>
  <c r="U1807" i="11"/>
  <c r="U1808" i="11"/>
  <c r="U1809" i="11"/>
  <c r="U1810" i="11"/>
  <c r="U1811" i="11"/>
  <c r="U1812" i="11"/>
  <c r="U1813" i="11"/>
  <c r="U1814" i="11"/>
  <c r="U1815" i="11"/>
  <c r="U1816" i="11"/>
  <c r="U1817" i="11"/>
  <c r="U1818" i="11"/>
  <c r="U1819" i="11"/>
  <c r="U1820" i="11"/>
  <c r="U1821" i="11"/>
  <c r="U1822" i="11"/>
  <c r="U1823" i="11"/>
  <c r="U1824" i="11"/>
  <c r="U1825" i="11"/>
  <c r="U1826" i="11"/>
  <c r="U1827" i="11"/>
  <c r="U1828" i="11"/>
  <c r="U1829" i="11"/>
  <c r="U1830" i="11"/>
  <c r="U1831" i="11"/>
  <c r="U1832" i="11"/>
  <c r="U1833" i="11"/>
  <c r="U1834" i="11"/>
  <c r="U1835" i="11"/>
  <c r="U1836" i="11"/>
  <c r="U1837" i="11"/>
  <c r="U1838" i="11"/>
  <c r="U1839" i="11"/>
  <c r="U1840" i="11"/>
  <c r="U1841" i="11"/>
  <c r="U1842" i="11"/>
  <c r="U1843" i="11"/>
  <c r="U1844" i="11"/>
  <c r="U1845" i="11"/>
  <c r="U1846" i="11"/>
  <c r="U1847" i="11"/>
  <c r="U1848" i="11"/>
  <c r="U1849" i="11"/>
  <c r="U1850" i="11"/>
  <c r="U1851" i="11"/>
  <c r="U1852" i="11"/>
  <c r="U1853" i="11"/>
  <c r="U1854" i="11"/>
  <c r="U1855" i="11"/>
  <c r="U1856" i="11"/>
  <c r="U1857" i="11"/>
  <c r="U1858" i="11"/>
  <c r="U1859" i="11"/>
  <c r="U1860" i="11"/>
  <c r="U1861" i="11"/>
  <c r="U1862" i="11"/>
  <c r="U1863" i="11"/>
  <c r="U1864" i="11"/>
  <c r="U1865" i="11"/>
  <c r="U1866" i="11"/>
  <c r="U1867" i="11"/>
  <c r="U1868" i="11"/>
  <c r="U1869" i="11"/>
  <c r="U1870" i="11"/>
  <c r="U1871" i="11"/>
  <c r="U1872" i="11"/>
  <c r="U1873" i="11"/>
  <c r="U1874" i="11"/>
  <c r="U1875" i="11"/>
  <c r="U1876" i="11"/>
  <c r="U1877" i="11"/>
  <c r="U1878" i="11"/>
  <c r="U1879" i="11"/>
  <c r="U1880" i="11"/>
  <c r="U1881" i="11"/>
  <c r="U1882" i="11"/>
  <c r="U1883" i="11"/>
  <c r="U1884" i="11"/>
  <c r="U1885" i="11"/>
  <c r="U1886" i="11"/>
  <c r="U1887" i="11"/>
  <c r="U1888" i="11"/>
  <c r="U1889" i="11"/>
  <c r="U1890" i="11"/>
  <c r="U1891" i="11"/>
  <c r="U1892" i="11"/>
  <c r="U1893" i="11"/>
  <c r="U1894" i="11"/>
  <c r="U1895" i="11"/>
  <c r="U1896" i="11"/>
  <c r="U1897" i="11"/>
  <c r="U1898" i="11"/>
  <c r="U1899" i="11"/>
  <c r="U1900" i="11"/>
  <c r="U1901" i="11"/>
  <c r="U1902" i="11"/>
  <c r="U1903" i="11"/>
  <c r="U1904" i="11"/>
  <c r="U1905" i="11"/>
  <c r="U1906" i="11"/>
  <c r="U1907" i="11"/>
  <c r="U1908" i="11"/>
  <c r="U1909" i="11"/>
  <c r="U1910" i="11"/>
  <c r="U1911" i="11"/>
  <c r="U1912" i="11"/>
  <c r="U1913" i="11"/>
  <c r="U1914" i="11"/>
  <c r="U1915" i="11"/>
  <c r="U1916" i="11"/>
  <c r="U1917" i="11"/>
  <c r="U1918" i="11"/>
  <c r="U1919" i="11"/>
  <c r="U1920" i="11"/>
  <c r="U1921" i="11"/>
  <c r="U1922" i="11"/>
  <c r="U1923" i="11"/>
  <c r="U1924" i="11"/>
  <c r="U1925" i="11"/>
  <c r="U1926" i="11"/>
  <c r="U1927" i="11"/>
  <c r="U1928" i="11"/>
  <c r="U1929" i="11"/>
  <c r="U1930" i="11"/>
  <c r="U1931" i="11"/>
  <c r="U1932" i="11"/>
  <c r="U1933" i="11"/>
  <c r="U1934" i="11"/>
  <c r="U1935" i="11"/>
  <c r="U1936" i="11"/>
  <c r="U1937" i="11"/>
  <c r="U1938" i="11"/>
  <c r="U1939" i="11"/>
  <c r="U1940" i="11"/>
  <c r="U1941" i="11"/>
  <c r="U1942" i="11"/>
  <c r="U1943" i="11"/>
  <c r="U1944" i="11"/>
  <c r="U1945" i="11"/>
  <c r="U1946" i="11"/>
  <c r="U1947" i="11"/>
  <c r="U1948" i="11"/>
  <c r="U1949" i="11"/>
  <c r="U1950" i="11"/>
  <c r="U1951" i="11"/>
  <c r="U1952" i="11"/>
  <c r="U1953" i="11"/>
  <c r="U1954" i="11"/>
  <c r="U1955" i="11"/>
  <c r="U1956" i="11"/>
  <c r="U1957" i="11"/>
  <c r="U1958" i="11"/>
  <c r="U1959" i="11"/>
  <c r="U1960" i="11"/>
  <c r="U1961" i="11"/>
  <c r="U1962" i="11"/>
  <c r="U1963" i="11"/>
  <c r="U1964" i="11"/>
  <c r="U1965" i="11"/>
  <c r="U1966" i="11"/>
  <c r="U1967" i="11"/>
  <c r="U1968" i="11"/>
  <c r="U1969" i="11"/>
  <c r="U1970" i="11"/>
  <c r="U1971" i="11"/>
  <c r="U1972" i="11"/>
  <c r="U1973" i="11"/>
  <c r="U1974" i="11"/>
  <c r="U1975" i="11"/>
  <c r="U1976" i="11"/>
  <c r="U1977" i="11"/>
  <c r="U1978" i="11"/>
  <c r="U1979" i="11"/>
  <c r="U1980" i="11"/>
  <c r="U1981" i="11"/>
  <c r="U1982" i="11"/>
  <c r="U1983" i="11"/>
  <c r="U1984" i="11"/>
  <c r="U1985" i="11"/>
  <c r="U1986" i="11"/>
  <c r="U1987" i="11"/>
  <c r="U1988" i="11"/>
  <c r="U1989" i="11"/>
  <c r="U1990" i="11"/>
  <c r="U1991" i="11"/>
  <c r="U1992" i="11"/>
  <c r="U1993" i="11"/>
  <c r="U1994" i="11"/>
  <c r="U1995" i="11"/>
  <c r="U1996" i="11"/>
  <c r="U1997" i="11"/>
  <c r="U1998" i="11"/>
  <c r="U1999" i="11"/>
  <c r="U2000" i="11"/>
  <c r="U2001" i="11"/>
  <c r="U2002" i="11"/>
  <c r="U2003" i="11"/>
  <c r="U2004" i="11"/>
  <c r="U2005" i="11"/>
  <c r="U2006" i="11"/>
  <c r="U2007" i="11"/>
  <c r="U2008" i="11"/>
  <c r="U2009" i="11"/>
  <c r="U2010" i="11"/>
  <c r="U2011" i="11"/>
  <c r="U2012" i="11"/>
  <c r="U2013" i="11"/>
  <c r="U2014" i="11"/>
  <c r="U2015" i="11"/>
  <c r="U2016" i="11"/>
  <c r="U2017" i="11"/>
  <c r="U2018" i="11"/>
  <c r="U2019" i="11"/>
  <c r="U2020" i="11"/>
  <c r="U2021" i="11"/>
  <c r="U2022" i="11"/>
  <c r="U2023" i="11"/>
  <c r="U2024" i="11"/>
  <c r="U2025" i="11"/>
  <c r="U2026" i="11"/>
  <c r="U2027" i="11"/>
  <c r="U2028" i="11"/>
  <c r="U2029" i="11"/>
  <c r="U2030" i="11"/>
  <c r="U2031" i="11"/>
  <c r="U2032" i="11"/>
  <c r="U2033" i="11"/>
  <c r="U2034" i="11"/>
  <c r="U2035" i="11"/>
  <c r="U2036" i="11"/>
  <c r="U2037" i="11"/>
  <c r="U2038" i="11"/>
  <c r="U2039" i="11"/>
  <c r="U2040" i="11"/>
  <c r="U2041" i="11"/>
  <c r="U2042" i="11"/>
  <c r="U2043" i="11"/>
  <c r="U2044" i="11"/>
  <c r="U2045" i="11"/>
  <c r="U2046" i="11"/>
  <c r="U2047" i="11"/>
  <c r="U2048" i="11"/>
  <c r="U2049" i="11"/>
  <c r="U2050" i="11"/>
  <c r="U2051" i="11"/>
  <c r="U2052" i="11"/>
  <c r="U2053" i="11"/>
  <c r="U2054" i="11"/>
  <c r="U2055" i="11"/>
  <c r="U2056" i="11"/>
  <c r="U2057" i="11"/>
  <c r="U2058" i="11"/>
  <c r="U2059" i="11"/>
  <c r="U2060" i="11"/>
  <c r="U2061" i="11"/>
  <c r="U2062" i="11"/>
  <c r="U2063" i="11"/>
  <c r="U2064" i="11"/>
  <c r="U2065" i="11"/>
  <c r="U2066" i="11"/>
  <c r="U2067" i="11"/>
  <c r="U2068" i="11"/>
  <c r="U2069" i="11"/>
  <c r="U2070" i="11"/>
  <c r="U2071" i="11"/>
  <c r="U2072" i="11"/>
  <c r="U2073" i="11"/>
  <c r="U2074" i="11"/>
  <c r="U2075" i="11"/>
  <c r="U2076" i="11"/>
  <c r="U2077" i="11"/>
  <c r="U2078" i="11"/>
  <c r="U2079" i="11"/>
  <c r="U2080" i="11"/>
  <c r="U2081" i="11"/>
  <c r="U2082" i="11"/>
  <c r="U2083" i="11"/>
  <c r="U2084" i="11"/>
  <c r="U2085" i="11"/>
  <c r="U2086" i="11"/>
  <c r="U2087" i="11"/>
  <c r="U2088" i="11"/>
  <c r="U2089" i="11"/>
  <c r="U2090" i="11"/>
  <c r="U2091" i="11"/>
  <c r="U2092" i="11"/>
  <c r="U2093" i="11"/>
  <c r="U2094" i="11"/>
  <c r="U2095" i="11"/>
  <c r="U2096" i="11"/>
  <c r="U2097" i="11"/>
  <c r="U2098" i="11"/>
  <c r="U2099" i="11"/>
  <c r="U2100" i="11"/>
  <c r="U2101" i="11"/>
  <c r="U2102" i="11"/>
  <c r="U2103" i="11"/>
  <c r="U2104" i="11"/>
  <c r="U2105" i="11"/>
  <c r="U2106" i="11"/>
  <c r="U2107" i="11"/>
  <c r="U2108" i="11"/>
  <c r="U2109" i="11"/>
  <c r="U2110" i="11"/>
  <c r="U2111" i="11"/>
  <c r="U2112" i="11"/>
  <c r="U2113" i="11"/>
  <c r="U2114" i="11"/>
  <c r="U2115" i="11"/>
  <c r="U2116" i="11"/>
  <c r="U2117" i="11"/>
  <c r="U2118" i="11"/>
  <c r="U2119" i="11"/>
  <c r="U2120" i="11"/>
  <c r="U2121" i="11"/>
  <c r="U2122" i="11"/>
  <c r="U2123" i="11"/>
  <c r="U2124" i="11"/>
  <c r="U2125" i="11"/>
  <c r="U2126" i="11"/>
  <c r="U2127" i="11"/>
  <c r="U2128" i="11"/>
  <c r="U2129" i="11"/>
  <c r="U2130" i="11"/>
  <c r="U2131" i="11"/>
  <c r="U2132" i="11"/>
  <c r="U2133" i="11"/>
  <c r="U2134" i="11"/>
  <c r="U2135" i="11"/>
  <c r="U2136" i="11"/>
  <c r="U2137" i="11"/>
  <c r="U2138" i="11"/>
  <c r="U2139" i="11"/>
  <c r="U2140" i="11"/>
  <c r="U2141" i="11"/>
  <c r="U2142" i="11"/>
  <c r="U2143" i="11"/>
  <c r="U2144" i="11"/>
  <c r="U2145" i="11"/>
  <c r="U2146" i="11"/>
  <c r="U2147" i="11"/>
  <c r="U2148" i="11"/>
  <c r="U2149" i="11"/>
  <c r="U2150" i="11"/>
  <c r="U2151" i="11"/>
  <c r="U2152" i="11"/>
  <c r="U2153" i="11"/>
  <c r="U2154" i="11"/>
  <c r="U2155" i="11"/>
  <c r="U2156" i="11"/>
  <c r="U2157" i="11"/>
  <c r="U2158" i="11"/>
  <c r="U2159" i="11"/>
  <c r="U2160" i="11"/>
  <c r="U2161" i="11"/>
  <c r="U2162" i="11"/>
  <c r="U2163" i="11"/>
  <c r="U2164" i="11"/>
  <c r="U2165" i="11"/>
  <c r="U2166" i="11"/>
  <c r="U2167" i="11"/>
  <c r="U2168" i="11"/>
  <c r="U2169" i="11"/>
  <c r="U2170" i="11"/>
  <c r="U2171" i="11"/>
  <c r="U2172" i="11"/>
  <c r="U2173" i="11"/>
  <c r="U2174" i="11"/>
  <c r="U2175" i="11"/>
  <c r="U2176" i="11"/>
  <c r="U2177" i="11"/>
  <c r="U2178" i="11"/>
  <c r="U2179" i="11"/>
  <c r="U2180" i="11"/>
  <c r="U2181" i="11"/>
  <c r="U2182" i="11"/>
  <c r="U2183" i="11"/>
  <c r="U2184" i="11"/>
  <c r="U2185" i="11"/>
  <c r="U2186" i="11"/>
  <c r="U2187" i="11"/>
  <c r="U2188" i="11"/>
  <c r="U2189" i="11"/>
  <c r="U2190" i="11"/>
  <c r="U2191" i="11"/>
  <c r="U2192" i="11"/>
  <c r="U2193" i="11"/>
  <c r="U2194" i="11"/>
  <c r="U2195" i="11"/>
  <c r="U2196" i="11"/>
  <c r="U2197" i="11"/>
  <c r="U2198" i="11"/>
  <c r="U2199" i="11"/>
  <c r="U2200" i="11"/>
  <c r="U2201" i="11"/>
  <c r="U2202" i="11"/>
  <c r="U2203" i="11"/>
  <c r="U2204" i="11"/>
  <c r="U2205" i="11"/>
  <c r="U2206" i="11"/>
  <c r="U2207" i="11"/>
  <c r="U2208" i="11"/>
  <c r="U2209" i="11"/>
  <c r="U2210" i="11"/>
  <c r="U2211" i="11"/>
  <c r="U2212" i="11"/>
  <c r="U2213" i="11"/>
  <c r="U2214" i="11"/>
  <c r="U2215" i="11"/>
  <c r="U2216" i="11"/>
  <c r="U2217" i="11"/>
  <c r="U2218" i="11"/>
  <c r="U2219" i="11"/>
  <c r="U2220" i="11"/>
  <c r="U2221" i="11"/>
  <c r="U2222" i="11"/>
  <c r="U2223" i="11"/>
  <c r="U2224" i="11"/>
  <c r="U2225" i="11"/>
  <c r="U2226" i="11"/>
  <c r="U2227" i="11"/>
  <c r="U2228" i="11"/>
  <c r="U2229" i="11"/>
  <c r="U2230" i="11"/>
  <c r="U2231" i="11"/>
  <c r="U2232" i="11"/>
  <c r="U2233" i="11"/>
  <c r="U2234" i="11"/>
  <c r="U2235" i="11"/>
  <c r="U2236" i="11"/>
  <c r="U2237" i="11"/>
  <c r="U2238" i="11"/>
  <c r="U2239" i="11"/>
  <c r="U2240" i="11"/>
  <c r="U2241" i="11"/>
  <c r="U2242" i="11"/>
  <c r="U2243" i="11"/>
  <c r="U2244" i="11"/>
  <c r="U2245" i="11"/>
  <c r="U2246" i="11"/>
  <c r="U2247" i="11"/>
  <c r="U2248" i="11"/>
  <c r="U2249" i="11"/>
  <c r="U2250" i="11"/>
  <c r="U2251" i="11"/>
  <c r="U2252" i="11"/>
  <c r="U2253" i="11"/>
  <c r="U2254" i="11"/>
  <c r="U2255" i="11"/>
  <c r="U2256" i="11"/>
  <c r="U2257" i="11"/>
  <c r="U2258" i="11"/>
  <c r="U2259" i="11"/>
  <c r="U2260" i="11"/>
  <c r="U2261" i="11"/>
  <c r="U2262" i="11"/>
  <c r="U2263" i="11"/>
  <c r="U2264" i="11"/>
  <c r="U2265" i="11"/>
  <c r="U2266" i="11"/>
  <c r="U2267" i="11"/>
  <c r="U2268" i="11"/>
  <c r="U2269" i="11"/>
  <c r="U2270" i="11"/>
  <c r="U2271" i="11"/>
  <c r="U2272" i="11"/>
  <c r="U2273" i="11"/>
  <c r="U2274" i="11"/>
  <c r="U2275" i="11"/>
  <c r="U2276" i="11"/>
  <c r="U2277" i="11"/>
  <c r="U2278" i="11"/>
  <c r="U2279" i="11"/>
  <c r="U2280" i="11"/>
  <c r="U2281" i="11"/>
  <c r="U2282" i="11"/>
  <c r="U2283" i="11"/>
  <c r="U2284" i="11"/>
  <c r="U2285" i="11"/>
  <c r="U2286" i="11"/>
  <c r="U2287" i="11"/>
  <c r="U2288" i="11"/>
  <c r="U2289" i="11"/>
  <c r="U2290" i="11"/>
  <c r="U2291" i="11"/>
  <c r="U2292" i="11"/>
  <c r="U2293" i="11"/>
  <c r="U2294" i="11"/>
  <c r="U2295" i="11"/>
  <c r="U2296" i="11"/>
  <c r="U2297" i="11"/>
  <c r="U2298" i="11"/>
  <c r="U2299" i="11"/>
  <c r="U2300" i="11"/>
  <c r="U2301" i="11"/>
  <c r="U2302" i="11"/>
  <c r="U2303" i="11"/>
  <c r="U2304" i="11"/>
  <c r="U2305" i="11"/>
  <c r="U2306" i="11"/>
  <c r="U2307" i="11"/>
  <c r="U2308" i="11"/>
  <c r="U2309" i="11"/>
  <c r="U2310" i="11"/>
  <c r="U2311" i="11"/>
  <c r="U2312" i="11"/>
  <c r="U2313" i="11"/>
  <c r="U2314" i="11"/>
  <c r="U2315" i="11"/>
  <c r="U2316" i="11"/>
  <c r="U2317" i="11"/>
  <c r="U2318" i="11"/>
  <c r="U2319" i="11"/>
  <c r="U2320" i="11"/>
  <c r="U2321" i="11"/>
  <c r="U2322" i="11"/>
  <c r="U2323" i="11"/>
  <c r="U2324" i="11"/>
  <c r="U2325" i="11"/>
  <c r="U2326" i="11"/>
  <c r="U2327" i="11"/>
  <c r="U2328" i="11"/>
  <c r="U2329" i="11"/>
  <c r="U2330" i="11"/>
  <c r="U2331" i="11"/>
  <c r="U2332" i="11"/>
  <c r="U2333" i="11"/>
  <c r="U2334" i="11"/>
  <c r="U2335" i="11"/>
  <c r="U2336" i="11"/>
  <c r="U2337" i="11"/>
  <c r="U2338" i="11"/>
  <c r="U2339" i="11"/>
  <c r="U2340" i="11"/>
  <c r="U2341" i="11"/>
  <c r="U2342" i="11"/>
  <c r="U2343" i="11"/>
  <c r="U2344" i="11"/>
  <c r="U2345" i="11"/>
  <c r="U2346" i="11"/>
  <c r="U2347" i="11"/>
  <c r="U2348" i="11"/>
  <c r="U2349" i="11"/>
  <c r="U2350" i="11"/>
  <c r="U2351" i="11"/>
  <c r="U2352" i="11"/>
  <c r="U2353" i="11"/>
  <c r="U2354" i="11"/>
  <c r="U2355" i="11"/>
  <c r="U2356" i="11"/>
  <c r="U2357" i="11"/>
  <c r="U2358" i="11"/>
  <c r="U2359" i="11"/>
  <c r="U2360" i="11"/>
  <c r="U2361" i="11"/>
  <c r="U2362" i="11"/>
  <c r="U2363" i="11"/>
  <c r="U2364" i="11"/>
  <c r="U2365" i="11"/>
  <c r="U2366" i="11"/>
  <c r="U2367" i="11"/>
  <c r="U2368" i="11"/>
  <c r="U2369" i="11"/>
  <c r="U2370" i="11"/>
  <c r="U2371" i="11"/>
  <c r="U2372" i="11"/>
  <c r="U2373" i="11"/>
  <c r="U2374" i="11"/>
  <c r="U2375" i="11"/>
  <c r="U2376" i="11"/>
  <c r="U2377" i="11"/>
  <c r="U2378" i="11"/>
  <c r="U2379" i="11"/>
  <c r="U2380" i="11"/>
  <c r="U2381" i="11"/>
  <c r="U2382" i="11"/>
  <c r="U2383" i="11"/>
  <c r="U2384" i="11"/>
  <c r="U2385" i="11"/>
  <c r="U2386" i="11"/>
  <c r="U2387" i="11"/>
  <c r="U2388" i="11"/>
  <c r="U2389" i="11"/>
  <c r="U2390" i="11"/>
  <c r="U2391" i="11"/>
  <c r="U2392" i="11"/>
  <c r="U2393" i="11"/>
  <c r="U2394" i="11"/>
  <c r="U2395" i="11"/>
  <c r="U2396" i="11"/>
  <c r="U2397" i="11"/>
  <c r="U2398" i="11"/>
  <c r="U2399" i="11"/>
  <c r="U2400" i="11"/>
  <c r="U2401" i="11"/>
  <c r="U2402" i="11"/>
  <c r="U2403" i="11"/>
  <c r="U2404" i="11"/>
  <c r="U2405" i="11"/>
  <c r="U2406" i="11"/>
  <c r="U2407" i="11"/>
  <c r="U2408" i="11"/>
  <c r="U2409" i="11"/>
  <c r="U2410" i="11"/>
  <c r="U2411" i="11"/>
  <c r="U2412" i="11"/>
  <c r="U2413" i="11"/>
  <c r="U2414" i="11"/>
  <c r="U2415" i="11"/>
  <c r="U2416" i="11"/>
  <c r="U2417" i="11"/>
  <c r="U2418" i="11"/>
  <c r="U2419" i="11"/>
  <c r="U2420" i="11"/>
  <c r="U2421" i="11"/>
  <c r="U2422" i="11"/>
  <c r="U2423" i="11"/>
  <c r="U2424" i="11"/>
  <c r="U2425" i="11"/>
  <c r="U2426" i="11"/>
  <c r="U2427" i="11"/>
  <c r="U2428" i="11"/>
  <c r="U2429" i="11"/>
  <c r="U2430" i="11"/>
  <c r="U2431" i="11"/>
  <c r="U2432" i="11"/>
  <c r="U2433" i="11"/>
  <c r="U2434" i="11"/>
  <c r="U2435" i="11"/>
  <c r="U2436" i="11"/>
  <c r="U2437" i="11"/>
  <c r="U2438" i="11"/>
  <c r="U2439" i="11"/>
  <c r="U2440" i="11"/>
  <c r="U2441" i="11"/>
  <c r="U2442" i="11"/>
  <c r="U2443" i="11"/>
  <c r="U2444" i="11"/>
  <c r="U2445" i="11"/>
  <c r="U2446" i="11"/>
  <c r="U2447" i="11"/>
  <c r="U2448" i="11"/>
  <c r="U2449" i="11"/>
  <c r="U2450" i="11"/>
  <c r="U2451" i="11"/>
  <c r="U2452" i="11"/>
  <c r="U2453" i="11"/>
  <c r="U2454" i="11"/>
  <c r="U2455" i="11"/>
  <c r="U2456" i="11"/>
  <c r="U2457" i="11"/>
  <c r="U2458" i="11"/>
  <c r="U2459" i="11"/>
  <c r="U2460" i="11"/>
  <c r="U2461" i="11"/>
  <c r="U2462" i="11"/>
  <c r="U2463" i="11"/>
  <c r="U2464" i="11"/>
  <c r="U2465" i="11"/>
  <c r="U2466" i="11"/>
  <c r="U2467" i="11"/>
  <c r="U2468" i="11"/>
  <c r="U2469" i="11"/>
  <c r="U2470" i="11"/>
  <c r="U2471" i="11"/>
  <c r="U2472" i="11"/>
  <c r="U2473" i="11"/>
  <c r="U2474" i="11"/>
  <c r="U2475" i="11"/>
  <c r="U2476" i="11"/>
  <c r="U2477" i="11"/>
  <c r="U2478" i="11"/>
  <c r="U2479" i="11"/>
  <c r="U2480" i="11"/>
  <c r="U2481" i="11"/>
  <c r="U2482" i="11"/>
  <c r="U2483" i="11"/>
  <c r="U2484" i="11"/>
  <c r="U2485" i="11"/>
  <c r="U2486" i="11"/>
  <c r="U2487" i="11"/>
  <c r="U2488" i="11"/>
  <c r="U2489" i="11"/>
  <c r="U2490" i="11"/>
  <c r="U2491" i="11"/>
  <c r="U2492" i="11"/>
  <c r="U2493" i="11"/>
  <c r="U2494" i="11"/>
  <c r="U2495" i="11"/>
  <c r="U2496" i="11"/>
  <c r="U2497" i="11"/>
  <c r="U2498" i="11"/>
  <c r="U2499" i="11"/>
  <c r="U2500" i="11"/>
  <c r="U2501" i="11"/>
  <c r="U2502" i="11"/>
  <c r="U2503" i="11"/>
  <c r="U2504" i="11"/>
  <c r="U2505" i="11"/>
  <c r="U2506" i="11"/>
  <c r="U2507" i="11"/>
  <c r="U2508" i="11"/>
  <c r="U2509" i="11"/>
  <c r="U2510" i="11"/>
  <c r="U2511" i="11"/>
  <c r="U2512" i="11"/>
  <c r="U2513" i="11"/>
  <c r="U2514" i="11"/>
  <c r="U2515" i="11"/>
  <c r="U2516" i="11"/>
  <c r="U2517" i="11"/>
  <c r="U2518" i="11"/>
  <c r="U2519" i="11"/>
  <c r="U2520" i="11"/>
  <c r="U2521" i="11"/>
  <c r="U2522" i="11"/>
  <c r="U2523" i="11"/>
  <c r="U2524" i="11"/>
  <c r="U2525" i="11"/>
  <c r="U2526" i="11"/>
  <c r="U2527" i="11"/>
  <c r="U2528" i="11"/>
  <c r="U2529" i="11"/>
  <c r="U2530" i="11"/>
  <c r="U2531" i="11"/>
  <c r="U2532" i="11"/>
  <c r="U2533" i="11"/>
  <c r="U2534" i="11"/>
  <c r="U2535" i="11"/>
  <c r="U2536" i="11"/>
  <c r="U2537" i="11"/>
  <c r="U2538" i="11"/>
  <c r="U2539" i="11"/>
  <c r="U2540" i="11"/>
  <c r="U2541" i="11"/>
  <c r="U2542" i="11"/>
  <c r="U2543" i="11"/>
  <c r="U2544" i="11"/>
  <c r="U2545" i="11"/>
  <c r="U2546" i="11"/>
  <c r="U2547" i="11"/>
  <c r="U2548" i="11"/>
  <c r="U2549" i="11"/>
  <c r="U2550" i="11"/>
  <c r="U2551" i="11"/>
  <c r="U2552" i="11"/>
  <c r="U2553" i="11"/>
  <c r="U2554" i="11"/>
  <c r="U2555" i="11"/>
  <c r="U2556" i="11"/>
  <c r="U2557" i="11"/>
  <c r="U2558" i="11"/>
  <c r="U2559" i="11"/>
  <c r="U2560" i="11"/>
  <c r="U2561" i="11"/>
  <c r="U2562" i="11"/>
  <c r="U2563" i="11"/>
  <c r="U2564" i="11"/>
  <c r="U2565" i="11"/>
  <c r="U2566" i="11"/>
  <c r="U2567" i="11"/>
  <c r="U2568" i="11"/>
  <c r="U2569" i="11"/>
  <c r="U2570" i="11"/>
  <c r="U2571" i="11"/>
  <c r="U2572" i="11"/>
  <c r="U2573" i="11"/>
  <c r="U2574" i="11"/>
  <c r="U2575" i="11"/>
  <c r="U2576" i="11"/>
  <c r="U2577" i="11"/>
  <c r="U2578" i="11"/>
  <c r="U2579" i="11"/>
  <c r="U2580" i="11"/>
  <c r="U2581" i="11"/>
  <c r="U2582" i="11"/>
  <c r="U2583" i="11"/>
  <c r="U2584" i="11"/>
  <c r="U2585" i="11"/>
  <c r="U2586" i="11"/>
  <c r="U2587" i="11"/>
  <c r="U2588" i="11"/>
  <c r="U2589" i="11"/>
  <c r="U2590" i="11"/>
  <c r="U2591" i="11"/>
  <c r="U2592" i="11"/>
  <c r="U2593" i="11"/>
  <c r="U2594" i="11"/>
  <c r="U2595" i="11"/>
  <c r="U2596" i="11"/>
  <c r="U2597" i="11"/>
  <c r="U2598" i="11"/>
  <c r="U2599" i="11"/>
  <c r="U2600" i="11"/>
  <c r="U2601" i="11"/>
  <c r="U2602" i="11"/>
  <c r="U2603" i="11"/>
  <c r="U2604" i="11"/>
  <c r="U2605" i="11"/>
  <c r="U2606" i="11"/>
  <c r="U2607" i="11"/>
  <c r="U2608" i="11"/>
  <c r="U2609" i="11"/>
  <c r="U2610" i="11"/>
  <c r="U2611" i="11"/>
  <c r="U2612" i="11"/>
  <c r="U2613" i="11"/>
  <c r="U2614" i="11"/>
  <c r="U2615" i="11"/>
  <c r="U2616" i="11"/>
  <c r="U2617" i="11"/>
  <c r="U2618" i="11"/>
  <c r="U2619" i="11"/>
  <c r="U2620" i="11"/>
  <c r="U2621" i="11"/>
  <c r="U2622" i="11"/>
  <c r="U2623" i="11"/>
  <c r="U2624" i="11"/>
  <c r="U2625" i="11"/>
  <c r="U2626" i="11"/>
  <c r="U2627" i="11"/>
  <c r="U2628" i="11"/>
  <c r="U2629" i="11"/>
  <c r="U2630" i="11"/>
  <c r="U2631" i="11"/>
  <c r="U2632" i="11"/>
  <c r="U2633" i="11"/>
  <c r="U2634" i="11"/>
  <c r="U2635" i="11"/>
  <c r="U2636" i="11"/>
  <c r="U2637" i="11"/>
  <c r="U2638" i="11"/>
  <c r="U2639" i="11"/>
  <c r="U2640" i="11"/>
  <c r="U2641" i="11"/>
  <c r="U2642" i="11"/>
  <c r="U2643" i="11"/>
  <c r="U2644" i="11"/>
  <c r="U2645" i="11"/>
  <c r="U2646" i="11"/>
  <c r="U2647" i="11"/>
  <c r="U2648" i="11"/>
  <c r="U2649" i="11"/>
  <c r="U2650" i="11"/>
  <c r="U2651" i="11"/>
  <c r="U2652" i="11"/>
  <c r="U2653" i="11"/>
  <c r="U2654" i="11"/>
  <c r="U2655" i="11"/>
  <c r="U2656" i="11"/>
  <c r="U2657" i="11"/>
  <c r="U2658" i="11"/>
  <c r="U2659" i="11"/>
  <c r="U2660" i="11"/>
  <c r="U2661" i="11"/>
  <c r="U2662" i="11"/>
  <c r="U2663" i="11"/>
  <c r="U2664" i="11"/>
  <c r="U2665" i="11"/>
  <c r="U2666" i="11"/>
  <c r="U2667" i="11"/>
  <c r="U2668" i="11"/>
  <c r="U2669" i="11"/>
  <c r="U2670" i="11"/>
  <c r="U2671" i="11"/>
  <c r="U2672" i="11"/>
  <c r="U2673" i="11"/>
  <c r="U2674" i="11"/>
  <c r="U2675" i="11"/>
  <c r="U2676" i="11"/>
  <c r="U2677" i="11"/>
  <c r="U2678" i="11"/>
  <c r="U2679" i="11"/>
  <c r="U2680" i="11"/>
  <c r="U2681" i="11"/>
  <c r="U2682" i="11"/>
  <c r="U2683" i="11"/>
  <c r="U2684" i="11"/>
  <c r="U2685" i="11"/>
  <c r="U2686" i="11"/>
  <c r="U2687" i="11"/>
  <c r="U2688" i="11"/>
  <c r="U2689" i="11"/>
  <c r="U2690" i="11"/>
  <c r="U2691" i="11"/>
  <c r="U2692" i="11"/>
  <c r="U2693" i="11"/>
  <c r="U2694" i="11"/>
  <c r="U2695" i="11"/>
  <c r="U2696" i="11"/>
  <c r="U2697" i="11"/>
  <c r="U2698" i="11"/>
  <c r="U2699" i="11"/>
  <c r="U2700" i="11"/>
  <c r="U2701" i="11"/>
  <c r="U2702" i="11"/>
  <c r="U2703" i="11"/>
  <c r="U2704" i="11"/>
  <c r="U2705" i="11"/>
  <c r="U2706" i="11"/>
  <c r="U2707" i="11"/>
  <c r="U2708" i="11"/>
  <c r="U2709" i="11"/>
  <c r="U2710" i="11"/>
  <c r="U2711" i="11"/>
  <c r="U2712" i="11"/>
  <c r="U2713" i="11"/>
  <c r="U2714" i="11"/>
  <c r="U2715" i="11"/>
  <c r="U2716" i="11"/>
  <c r="U2717" i="11"/>
  <c r="U2718" i="11"/>
  <c r="U2719" i="11"/>
  <c r="U2720" i="11"/>
  <c r="U2721" i="11"/>
  <c r="U2722" i="11"/>
  <c r="U2723" i="11"/>
  <c r="U2724" i="11"/>
  <c r="U2725" i="11"/>
  <c r="U2726" i="11"/>
  <c r="U2727" i="11"/>
  <c r="U2728" i="11"/>
  <c r="U2729" i="11"/>
  <c r="U2730" i="11"/>
  <c r="U2731" i="11"/>
  <c r="U2732" i="11"/>
  <c r="U2733" i="11"/>
  <c r="U2734" i="11"/>
  <c r="U2735" i="11"/>
  <c r="U2736" i="11"/>
  <c r="U2737" i="11"/>
  <c r="U2738" i="11"/>
  <c r="U2739" i="11"/>
  <c r="U2740" i="11"/>
  <c r="U2741" i="11"/>
  <c r="U2742" i="11"/>
  <c r="U2743" i="11"/>
  <c r="U2744" i="11"/>
  <c r="U2745" i="11"/>
  <c r="U2746" i="11"/>
  <c r="U2747" i="11"/>
  <c r="U2748" i="11"/>
  <c r="U2749" i="11"/>
  <c r="U2750" i="11"/>
  <c r="U2751" i="11"/>
  <c r="U2752" i="11"/>
  <c r="U2753" i="11"/>
  <c r="U2754" i="11"/>
  <c r="U2755" i="11"/>
  <c r="U2756" i="11"/>
  <c r="U2757" i="11"/>
  <c r="U2758" i="11"/>
  <c r="U2759" i="11"/>
  <c r="U2760" i="11"/>
  <c r="U2761" i="11"/>
  <c r="U2762" i="11"/>
  <c r="U2763" i="11"/>
  <c r="U2764" i="11"/>
  <c r="U2765" i="11"/>
  <c r="U2766" i="11"/>
  <c r="U2767" i="11"/>
  <c r="U2768" i="11"/>
  <c r="U2769" i="11"/>
  <c r="U2770" i="11"/>
  <c r="U2771" i="11"/>
  <c r="U2772" i="11"/>
  <c r="U2773" i="11"/>
  <c r="U2774" i="11"/>
  <c r="U2775" i="11"/>
  <c r="U2776" i="11"/>
  <c r="U2777" i="11"/>
  <c r="U2778" i="11"/>
  <c r="U2779" i="11"/>
  <c r="U2780" i="11"/>
  <c r="U2781" i="11"/>
  <c r="U2782" i="11"/>
  <c r="U2783" i="11"/>
  <c r="U2784" i="11"/>
  <c r="U2785" i="11"/>
  <c r="U2786" i="11"/>
  <c r="U2787" i="11"/>
  <c r="U2788" i="11"/>
  <c r="U2789" i="11"/>
  <c r="U2790" i="11"/>
  <c r="U2791" i="11"/>
  <c r="U2792" i="11"/>
  <c r="U2793" i="11"/>
  <c r="U2794" i="11"/>
  <c r="U2795" i="11"/>
  <c r="U2796" i="11"/>
  <c r="U2797" i="11"/>
  <c r="U2798" i="11"/>
  <c r="U2799" i="11"/>
  <c r="U2800" i="11"/>
  <c r="U2801" i="11"/>
  <c r="U2802" i="11"/>
  <c r="U2803" i="11"/>
  <c r="U2804" i="11"/>
  <c r="U2805" i="11"/>
  <c r="U2806" i="11"/>
  <c r="U2807" i="11"/>
  <c r="U2808" i="11"/>
  <c r="U2809" i="11"/>
  <c r="U2810" i="11"/>
  <c r="U2811" i="11"/>
  <c r="U2812" i="11"/>
  <c r="U2813" i="11"/>
  <c r="U2814" i="11"/>
  <c r="U2815" i="11"/>
  <c r="U2816" i="11"/>
  <c r="U2817" i="11"/>
  <c r="U2818" i="11"/>
  <c r="U2819" i="11"/>
  <c r="U2820" i="11"/>
  <c r="U2821" i="11"/>
  <c r="U2822" i="11"/>
  <c r="U2823" i="11"/>
  <c r="U2824" i="11"/>
  <c r="U2825" i="11"/>
  <c r="U2826" i="11"/>
  <c r="U2827" i="11"/>
  <c r="U2828" i="11"/>
  <c r="U2829" i="11"/>
  <c r="U2830" i="11"/>
  <c r="U2831" i="11"/>
  <c r="U2832" i="11"/>
  <c r="U2833" i="11"/>
  <c r="U2834" i="11"/>
  <c r="U2835" i="11"/>
  <c r="U2836" i="11"/>
  <c r="U2837" i="11"/>
  <c r="U2838" i="11"/>
  <c r="U2839" i="11"/>
  <c r="U2840" i="11"/>
  <c r="U2841" i="11"/>
  <c r="U2842" i="11"/>
  <c r="U2843" i="11"/>
  <c r="U2844" i="11"/>
  <c r="U2845" i="11"/>
  <c r="U2846" i="11"/>
  <c r="U2847" i="11"/>
  <c r="U2848" i="11"/>
  <c r="U2849" i="11"/>
  <c r="U2850" i="11"/>
  <c r="U2851" i="11"/>
  <c r="U2852" i="11"/>
  <c r="U2853" i="11"/>
  <c r="U2854" i="11"/>
  <c r="U2855" i="11"/>
  <c r="U2856" i="11"/>
  <c r="U2857" i="11"/>
  <c r="U2858" i="11"/>
  <c r="U2859" i="11"/>
  <c r="U2860" i="11"/>
  <c r="U2861" i="11"/>
  <c r="U2862" i="11"/>
  <c r="U2863" i="11"/>
  <c r="U2864" i="11"/>
  <c r="U2865" i="11"/>
  <c r="U2866" i="11"/>
  <c r="U2867" i="11"/>
  <c r="U2868" i="11"/>
  <c r="U2869" i="11"/>
  <c r="U2870" i="11"/>
  <c r="U2871" i="11"/>
  <c r="U2872" i="11"/>
  <c r="U2873" i="11"/>
  <c r="U2874" i="11"/>
  <c r="U2875" i="11"/>
  <c r="U2876" i="11"/>
  <c r="U2877" i="11"/>
  <c r="U2878" i="11"/>
  <c r="U2879" i="11"/>
  <c r="U2880" i="11"/>
  <c r="U2881" i="11"/>
  <c r="U2882" i="11"/>
  <c r="U2883" i="11"/>
  <c r="U2884" i="11"/>
  <c r="U2885" i="11"/>
  <c r="U2886" i="11"/>
  <c r="U2887" i="11"/>
  <c r="U2888" i="11"/>
  <c r="U2889" i="11"/>
  <c r="U2890" i="11"/>
  <c r="U2891" i="11"/>
  <c r="U2892" i="11"/>
  <c r="U2893" i="11"/>
  <c r="U2894" i="11"/>
  <c r="U2895" i="11"/>
  <c r="U2896" i="11"/>
  <c r="U2897" i="11"/>
  <c r="U2898" i="11"/>
  <c r="U2899" i="11"/>
  <c r="U2900" i="11"/>
  <c r="U2901" i="11"/>
  <c r="U2902" i="11"/>
  <c r="U2903" i="11"/>
  <c r="U2904" i="11"/>
  <c r="U2905" i="11"/>
  <c r="U2906" i="11"/>
  <c r="U2907" i="11"/>
  <c r="U2908" i="11"/>
  <c r="U2909" i="11"/>
  <c r="U2910" i="11"/>
  <c r="U2911" i="11"/>
  <c r="U2912" i="11"/>
  <c r="U2913" i="11"/>
  <c r="U2914" i="11"/>
  <c r="U2915" i="11"/>
  <c r="U2916" i="11"/>
  <c r="U2917" i="11"/>
  <c r="U2918" i="11"/>
  <c r="U2919" i="11"/>
  <c r="U2920" i="11"/>
  <c r="U2921" i="11"/>
  <c r="U2922" i="11"/>
  <c r="U2923" i="11"/>
  <c r="U2924" i="11"/>
  <c r="U2925" i="11"/>
  <c r="U2926" i="11"/>
  <c r="U2927" i="11"/>
  <c r="U2928" i="11"/>
  <c r="U2929" i="11"/>
  <c r="U2930" i="11"/>
  <c r="U2931" i="11"/>
  <c r="U2932" i="11"/>
  <c r="U2933" i="11"/>
  <c r="U2934" i="11"/>
  <c r="U2935" i="11"/>
  <c r="U2936" i="11"/>
  <c r="U2937" i="11"/>
  <c r="U2938" i="11"/>
  <c r="U2939" i="11"/>
  <c r="U2940" i="11"/>
  <c r="U2941" i="11"/>
  <c r="U2942" i="11"/>
  <c r="U2943" i="11"/>
  <c r="U2944" i="11"/>
  <c r="U2945" i="11"/>
  <c r="U2946" i="11"/>
  <c r="U2947" i="11"/>
  <c r="U2948" i="11"/>
  <c r="U2949" i="11"/>
  <c r="U2950" i="11"/>
  <c r="U2951" i="11"/>
  <c r="U2952" i="11"/>
  <c r="U2953" i="11"/>
  <c r="U2954" i="11"/>
  <c r="U2955" i="11"/>
  <c r="U2956" i="11"/>
  <c r="U2957" i="11"/>
  <c r="U2958" i="11"/>
  <c r="U2959" i="11"/>
  <c r="U2960" i="11"/>
  <c r="U2961" i="11"/>
  <c r="U2962" i="11"/>
  <c r="U2963" i="11"/>
  <c r="U2964" i="11"/>
  <c r="U2965" i="11"/>
  <c r="U2966" i="11"/>
  <c r="U2967" i="11"/>
  <c r="U2968" i="11"/>
  <c r="U2969" i="11"/>
  <c r="U2970" i="11"/>
  <c r="U2971" i="11"/>
  <c r="U2972" i="11"/>
  <c r="U2973" i="11"/>
  <c r="U2974" i="11"/>
  <c r="U2975" i="11"/>
  <c r="U2976" i="11"/>
  <c r="U2977" i="11"/>
  <c r="U2978" i="11"/>
  <c r="U2979" i="11"/>
  <c r="U2980" i="11"/>
  <c r="U2981" i="11"/>
  <c r="U2982" i="11"/>
  <c r="U2983" i="11"/>
  <c r="U2984" i="11"/>
  <c r="U2985" i="11"/>
  <c r="U2986" i="11"/>
  <c r="U2987" i="11"/>
  <c r="U2988" i="11"/>
  <c r="U2989" i="11"/>
  <c r="U2990" i="11"/>
  <c r="U2991" i="11"/>
  <c r="U2992" i="11"/>
  <c r="U2993" i="11"/>
  <c r="U2994" i="11"/>
  <c r="U2995" i="11"/>
  <c r="U2996" i="11"/>
  <c r="U2997" i="11"/>
  <c r="U2998" i="11"/>
  <c r="U2999" i="11"/>
  <c r="U3000" i="11"/>
  <c r="U3001" i="11"/>
  <c r="U3002" i="11"/>
  <c r="U3003" i="11"/>
  <c r="U3004" i="11"/>
  <c r="U3005" i="11"/>
  <c r="U3006" i="11"/>
  <c r="U3007" i="11"/>
  <c r="U3008" i="11"/>
  <c r="U3009" i="11"/>
  <c r="U3010" i="11"/>
  <c r="U3011" i="11"/>
  <c r="U3012" i="11"/>
  <c r="U3013" i="11"/>
  <c r="U3014" i="11"/>
  <c r="U3015" i="11"/>
  <c r="U3016" i="11"/>
  <c r="U3017" i="11"/>
  <c r="U3018" i="11"/>
  <c r="U3019" i="11"/>
  <c r="U3020" i="11"/>
  <c r="U3021" i="11"/>
  <c r="U3022" i="11"/>
  <c r="U3023" i="11"/>
  <c r="U3024" i="11"/>
  <c r="U3025" i="11"/>
  <c r="U3026" i="11"/>
  <c r="U3027" i="11"/>
  <c r="U3028" i="11"/>
  <c r="U3029" i="11"/>
  <c r="U3030" i="11"/>
  <c r="U3031" i="11"/>
  <c r="U3032" i="11"/>
  <c r="U3033" i="11"/>
  <c r="U3034" i="11"/>
  <c r="U3035" i="11"/>
  <c r="U3036" i="11"/>
  <c r="U3037" i="11"/>
  <c r="U3038" i="11"/>
  <c r="U3039" i="11"/>
  <c r="U3040" i="11"/>
  <c r="U3041" i="11"/>
  <c r="U3042" i="11"/>
  <c r="U3043" i="11"/>
  <c r="U3044" i="11"/>
  <c r="U3045" i="11"/>
  <c r="U3046" i="11"/>
  <c r="U3047" i="11"/>
  <c r="U3048" i="11"/>
  <c r="U3049" i="11"/>
  <c r="U3050" i="11"/>
  <c r="U3051" i="11"/>
  <c r="U3052" i="11"/>
  <c r="U3053" i="11"/>
  <c r="U3054" i="11"/>
  <c r="U3055" i="11"/>
  <c r="U3056" i="11"/>
  <c r="U3057" i="11"/>
  <c r="U3058" i="11"/>
  <c r="U3059" i="11"/>
  <c r="U3060" i="11"/>
  <c r="U3061" i="11"/>
  <c r="U3062" i="11"/>
  <c r="U3063" i="11"/>
  <c r="U3064" i="11"/>
  <c r="U3065" i="11"/>
  <c r="U3066" i="11"/>
  <c r="U3067" i="11"/>
  <c r="U3068" i="11"/>
  <c r="U3069" i="11"/>
  <c r="U3070" i="11"/>
  <c r="U3071" i="11"/>
  <c r="U3072" i="11"/>
  <c r="U3073" i="11"/>
  <c r="U3074" i="11"/>
  <c r="U3075" i="11"/>
  <c r="U3076" i="11"/>
  <c r="U3077" i="11"/>
  <c r="U3078" i="11"/>
  <c r="U3079" i="11"/>
  <c r="U3080" i="11"/>
  <c r="U3081" i="11"/>
  <c r="U3082" i="11"/>
  <c r="U3083" i="11"/>
  <c r="U3084" i="11"/>
  <c r="U3085" i="11"/>
  <c r="U3086" i="11"/>
  <c r="U3087" i="11"/>
  <c r="U3088" i="11"/>
  <c r="U3089" i="11"/>
  <c r="U3090" i="11"/>
  <c r="U3091" i="11"/>
  <c r="U3092" i="11"/>
  <c r="U3093" i="11"/>
  <c r="U3094" i="11"/>
  <c r="U3095" i="11"/>
  <c r="U3096" i="11"/>
  <c r="U3097" i="11"/>
  <c r="U3098" i="11"/>
  <c r="U3099" i="11"/>
  <c r="U3100" i="11"/>
  <c r="U3101" i="11"/>
  <c r="U3102" i="11"/>
  <c r="U3103" i="11"/>
  <c r="U3104" i="11"/>
  <c r="U3105" i="11"/>
  <c r="U3106" i="11"/>
  <c r="U3107" i="11"/>
  <c r="U3108" i="11"/>
  <c r="U3109" i="11"/>
  <c r="U3110" i="11"/>
  <c r="U3111" i="11"/>
  <c r="U3112" i="11"/>
  <c r="U3113" i="11"/>
  <c r="U3114" i="11"/>
  <c r="U3115" i="11"/>
  <c r="U3116" i="11"/>
  <c r="U3117" i="11"/>
  <c r="U3118" i="11"/>
  <c r="U3119" i="11"/>
  <c r="U3120" i="11"/>
  <c r="U3121" i="11"/>
  <c r="U3122" i="11"/>
  <c r="U3123" i="11"/>
  <c r="U3124" i="11"/>
  <c r="U3125" i="11"/>
  <c r="U3126" i="11"/>
  <c r="U3127" i="11"/>
  <c r="U3128" i="11"/>
  <c r="U3129" i="11"/>
  <c r="U3130" i="11"/>
  <c r="U3131" i="11"/>
  <c r="U3132" i="11"/>
  <c r="U3133" i="11"/>
  <c r="U3134" i="11"/>
  <c r="U3135" i="11"/>
  <c r="U3136" i="11"/>
  <c r="U3137" i="11"/>
  <c r="U3138" i="11"/>
  <c r="U3139" i="11"/>
  <c r="U3140" i="11"/>
  <c r="U3141" i="11"/>
  <c r="U3142" i="11"/>
  <c r="U3143" i="11"/>
  <c r="U3144" i="11"/>
  <c r="U3145" i="11"/>
  <c r="U3146" i="11"/>
  <c r="U3147" i="11"/>
  <c r="U3148" i="11"/>
  <c r="U3149" i="11"/>
  <c r="U3150" i="11"/>
  <c r="U3151" i="11"/>
  <c r="U3152" i="11"/>
  <c r="U3153" i="11"/>
  <c r="U3154" i="11"/>
  <c r="U3155" i="11"/>
  <c r="U3156" i="11"/>
  <c r="U3157" i="11"/>
  <c r="U3158" i="11"/>
  <c r="U3159" i="11"/>
  <c r="U3160" i="11"/>
  <c r="U3161" i="11"/>
  <c r="U3162" i="11"/>
  <c r="U3163" i="11"/>
  <c r="U3164" i="11"/>
  <c r="U3165" i="11"/>
  <c r="U3166" i="11"/>
  <c r="U3167" i="11"/>
  <c r="U3168" i="11"/>
  <c r="U3169" i="11"/>
  <c r="U3170" i="11"/>
  <c r="U3171" i="11"/>
  <c r="U3172" i="11"/>
  <c r="U3173" i="11"/>
  <c r="U3174" i="11"/>
  <c r="U3175" i="11"/>
  <c r="U3176" i="11"/>
  <c r="U3177" i="11"/>
  <c r="U3178" i="11"/>
  <c r="U3179" i="11"/>
  <c r="U3180" i="11"/>
  <c r="U3181" i="11"/>
  <c r="U3182" i="11"/>
  <c r="U3183" i="11"/>
  <c r="U3184" i="11"/>
  <c r="U3185" i="11"/>
  <c r="U3186" i="11"/>
  <c r="U3187" i="11"/>
  <c r="U3188" i="11"/>
  <c r="U3189" i="11"/>
  <c r="U3190" i="11"/>
  <c r="U3191" i="11"/>
  <c r="U3192" i="11"/>
  <c r="U3193" i="11"/>
  <c r="U3194" i="11"/>
  <c r="U3195" i="11"/>
  <c r="U3196" i="11"/>
  <c r="U3197" i="11"/>
  <c r="U3198" i="11"/>
  <c r="U3199" i="11"/>
  <c r="U3200" i="11"/>
  <c r="U3201" i="11"/>
  <c r="U3202" i="11"/>
  <c r="U3203" i="11"/>
  <c r="U3204" i="11"/>
  <c r="U3205" i="11"/>
  <c r="U3206" i="11"/>
  <c r="U3207" i="11"/>
  <c r="U3208" i="11"/>
  <c r="U3209" i="11"/>
  <c r="U3210" i="11"/>
  <c r="U3211" i="11"/>
  <c r="U3212" i="11"/>
  <c r="U3213" i="11"/>
  <c r="U3214" i="11"/>
  <c r="U3215" i="11"/>
  <c r="U3216" i="11"/>
  <c r="U3217" i="11"/>
  <c r="U3218" i="11"/>
  <c r="U3219" i="11"/>
  <c r="U3220" i="11"/>
  <c r="U3221" i="11"/>
  <c r="U3222" i="11"/>
  <c r="U3223" i="11"/>
  <c r="U3224" i="11"/>
  <c r="U3225" i="11"/>
  <c r="U3226" i="11"/>
  <c r="U3227" i="11"/>
  <c r="U3228" i="11"/>
  <c r="U3229" i="11"/>
  <c r="U3230" i="11"/>
  <c r="U3231" i="11"/>
  <c r="U3232" i="11"/>
  <c r="U3233" i="11"/>
  <c r="U3234" i="11"/>
  <c r="U3235" i="11"/>
  <c r="U3236" i="11"/>
  <c r="U3237" i="11"/>
  <c r="U3238" i="11"/>
  <c r="U3239" i="11"/>
  <c r="U3240" i="11"/>
  <c r="U3241" i="11"/>
  <c r="U3242" i="11"/>
  <c r="U3243" i="11"/>
  <c r="U3244" i="11"/>
  <c r="U3245" i="11"/>
  <c r="U3246" i="11"/>
  <c r="U3247" i="11"/>
  <c r="U3248" i="11"/>
  <c r="U3249" i="11"/>
  <c r="U3250" i="11"/>
  <c r="U3251" i="11"/>
  <c r="U3252" i="11"/>
  <c r="U3253" i="11"/>
  <c r="U3254" i="11"/>
  <c r="U3255" i="11"/>
  <c r="U3256" i="11"/>
  <c r="U3257" i="11"/>
  <c r="U3258" i="11"/>
  <c r="U3259" i="11"/>
  <c r="U3260" i="11"/>
  <c r="U3261" i="11"/>
  <c r="U3262" i="11"/>
  <c r="U3263" i="11"/>
  <c r="U3264" i="11"/>
  <c r="U3265" i="11"/>
  <c r="U3266" i="11"/>
  <c r="U3267" i="11"/>
  <c r="U3268" i="11"/>
  <c r="U3269" i="11"/>
  <c r="U3270" i="11"/>
  <c r="U3271" i="11"/>
  <c r="U3272" i="11"/>
  <c r="U3273" i="11"/>
  <c r="U3274" i="11"/>
  <c r="U3275" i="11"/>
  <c r="U3276" i="11"/>
  <c r="U3277" i="11"/>
  <c r="U3278" i="11"/>
  <c r="U3279" i="11"/>
  <c r="U3280" i="11"/>
  <c r="U3281" i="11"/>
  <c r="U3282" i="11"/>
  <c r="U3283" i="11"/>
  <c r="U3284" i="11"/>
  <c r="U3285" i="11"/>
  <c r="U3286" i="11"/>
  <c r="U3287" i="11"/>
  <c r="U3288" i="11"/>
  <c r="U3289" i="11"/>
  <c r="U3290" i="11"/>
  <c r="U3291" i="11"/>
  <c r="U3292" i="11"/>
  <c r="U3293" i="11"/>
  <c r="U3294" i="11"/>
  <c r="U3295" i="11"/>
  <c r="U3296" i="11"/>
  <c r="U3297" i="11"/>
  <c r="U3298" i="11"/>
  <c r="U3299" i="11"/>
  <c r="U3300" i="11"/>
  <c r="U3301" i="11"/>
  <c r="U3302" i="11"/>
  <c r="U3303" i="11"/>
  <c r="U3304" i="11"/>
  <c r="U3305" i="11"/>
  <c r="U3306" i="11"/>
  <c r="U3307" i="11"/>
  <c r="U3308" i="11"/>
  <c r="U3309" i="11"/>
  <c r="U3310" i="11"/>
  <c r="U3311" i="11"/>
  <c r="U3312" i="11"/>
  <c r="U3313" i="11"/>
  <c r="U3314" i="11"/>
  <c r="U3315" i="11"/>
  <c r="U3316" i="11"/>
  <c r="U3317" i="11"/>
  <c r="U3318" i="11"/>
  <c r="U3319" i="11"/>
  <c r="U3320" i="11"/>
  <c r="U3321" i="11"/>
  <c r="U3322" i="11"/>
  <c r="U3323" i="11"/>
  <c r="U3324" i="11"/>
  <c r="U3325" i="11"/>
  <c r="U3326" i="11"/>
  <c r="U3327" i="11"/>
  <c r="U3328" i="11"/>
  <c r="U3329" i="11"/>
  <c r="U3330" i="11"/>
  <c r="U3331" i="11"/>
  <c r="U3332" i="11"/>
  <c r="U3333" i="11"/>
  <c r="U3334" i="11"/>
  <c r="U3335" i="11"/>
  <c r="U3336" i="11"/>
  <c r="U3337" i="11"/>
  <c r="U3338" i="11"/>
  <c r="U3339" i="11"/>
  <c r="U3340" i="11"/>
  <c r="U3341" i="11"/>
  <c r="U3342" i="11"/>
  <c r="U3343" i="11"/>
  <c r="U3344" i="11"/>
  <c r="U3345" i="11"/>
  <c r="U3346" i="11"/>
  <c r="U3347" i="11"/>
  <c r="U3348" i="11"/>
  <c r="U3349" i="11"/>
  <c r="U3350" i="11"/>
  <c r="U3351" i="11"/>
  <c r="U3352" i="11"/>
  <c r="U3353" i="11"/>
  <c r="U3354" i="11"/>
  <c r="U3355" i="11"/>
  <c r="U3356" i="11"/>
  <c r="U3357" i="11"/>
  <c r="U3358" i="11"/>
  <c r="U3359" i="11"/>
  <c r="U3360" i="11"/>
  <c r="U3361" i="11"/>
  <c r="U3362" i="11"/>
  <c r="U3363" i="11"/>
  <c r="U3364" i="11"/>
  <c r="U3365" i="11"/>
  <c r="U3366" i="11"/>
  <c r="U3367" i="11"/>
  <c r="U3368" i="11"/>
  <c r="U3369" i="11"/>
  <c r="U3370" i="11"/>
  <c r="U3371" i="11"/>
  <c r="U3372" i="11"/>
  <c r="U3373" i="11"/>
  <c r="U3374" i="11"/>
  <c r="U3375" i="11"/>
  <c r="U3376" i="11"/>
  <c r="U3377" i="11"/>
  <c r="U3378" i="11"/>
  <c r="U3379" i="11"/>
  <c r="U3380" i="11"/>
  <c r="U3381" i="11"/>
  <c r="U3382" i="11"/>
  <c r="U3383" i="11"/>
  <c r="U3384" i="11"/>
  <c r="U3385" i="11"/>
  <c r="U3386" i="11"/>
  <c r="U3387" i="11"/>
  <c r="U3388" i="11"/>
  <c r="U3389" i="11"/>
  <c r="U3390" i="11"/>
  <c r="U3391" i="11"/>
  <c r="U3392" i="11"/>
  <c r="U3393" i="11"/>
  <c r="U3394" i="11"/>
  <c r="U3395" i="11"/>
  <c r="U3396" i="11"/>
  <c r="U3397" i="11"/>
  <c r="U3398" i="11"/>
  <c r="U3399" i="11"/>
  <c r="U3400" i="11"/>
  <c r="U3401" i="11"/>
  <c r="U3402" i="11"/>
  <c r="U3403" i="11"/>
  <c r="U3404" i="11"/>
  <c r="U3405" i="11"/>
  <c r="U3406" i="11"/>
  <c r="U3407" i="11"/>
  <c r="U3408" i="11"/>
  <c r="U3409" i="11"/>
  <c r="U3410" i="11"/>
  <c r="U3411" i="11"/>
  <c r="U3412" i="11"/>
  <c r="U3413" i="11"/>
  <c r="U3414" i="11"/>
  <c r="U3415" i="11"/>
  <c r="U3416" i="11"/>
  <c r="U3417" i="11"/>
  <c r="U3418" i="11"/>
  <c r="U3419" i="11"/>
  <c r="U3420" i="11"/>
  <c r="U3421" i="11"/>
  <c r="U3422" i="11"/>
  <c r="U3423" i="11"/>
  <c r="U3424" i="11"/>
  <c r="U3425" i="11"/>
  <c r="U3426" i="11"/>
  <c r="U3427" i="11"/>
  <c r="U3428" i="11"/>
  <c r="U3429" i="11"/>
  <c r="U3430" i="11"/>
  <c r="U3431" i="11"/>
  <c r="U3432" i="11"/>
  <c r="U3433" i="11"/>
  <c r="U3434" i="11"/>
  <c r="U3435" i="11"/>
  <c r="U3436" i="11"/>
  <c r="U3437" i="11"/>
  <c r="U3438" i="11"/>
  <c r="U3439" i="11"/>
  <c r="U3440" i="11"/>
  <c r="U3441" i="11"/>
  <c r="U3442" i="11"/>
  <c r="U3443" i="11"/>
  <c r="U3444" i="11"/>
  <c r="U3445" i="11"/>
  <c r="U3446" i="11"/>
  <c r="U3447" i="11"/>
  <c r="U3448" i="11"/>
  <c r="U3449" i="11"/>
  <c r="U3450" i="11"/>
  <c r="U3451" i="11"/>
  <c r="U3452" i="11"/>
  <c r="U3453" i="11"/>
  <c r="U3454" i="11"/>
  <c r="U3455" i="11"/>
  <c r="U3456" i="11"/>
  <c r="U3457" i="11"/>
  <c r="U3458" i="11"/>
  <c r="U3459" i="11"/>
  <c r="U3460" i="11"/>
  <c r="U3461" i="11"/>
  <c r="U3462" i="11"/>
  <c r="U3463" i="11"/>
  <c r="U3464" i="11"/>
  <c r="U3465" i="11"/>
  <c r="U3466" i="11"/>
  <c r="U3467" i="11"/>
  <c r="U3468" i="11"/>
  <c r="U3469" i="11"/>
  <c r="U3470" i="11"/>
  <c r="U3471" i="11"/>
  <c r="U3472" i="11"/>
  <c r="U3473" i="11"/>
  <c r="U3474" i="11"/>
  <c r="U3475" i="11"/>
  <c r="U3476" i="11"/>
  <c r="U3477" i="11"/>
  <c r="U3478" i="11"/>
  <c r="U3479" i="11"/>
  <c r="U3480" i="11"/>
  <c r="U3481" i="11"/>
  <c r="U3482" i="11"/>
  <c r="U3483" i="11"/>
  <c r="U3484" i="11"/>
  <c r="U3485" i="11"/>
  <c r="U3486" i="11"/>
  <c r="U3487" i="11"/>
  <c r="U3488" i="11"/>
  <c r="U3489" i="11"/>
  <c r="U3490" i="11"/>
  <c r="U3491" i="11"/>
  <c r="U3492" i="11"/>
  <c r="U3493" i="11"/>
  <c r="U3494" i="11"/>
  <c r="U3495" i="11"/>
  <c r="U3496" i="11"/>
  <c r="U3497" i="11"/>
  <c r="U3498" i="11"/>
  <c r="U3499" i="11"/>
  <c r="U3500" i="11"/>
  <c r="U3501" i="11"/>
  <c r="U3502" i="11"/>
  <c r="U3503" i="11"/>
  <c r="U3504" i="11"/>
  <c r="U3505" i="11"/>
  <c r="U3506" i="11"/>
  <c r="U3507" i="11"/>
  <c r="U3508" i="11"/>
  <c r="U3509" i="11"/>
  <c r="U3510" i="11"/>
  <c r="U3511" i="11"/>
  <c r="U3512" i="11"/>
  <c r="U3513" i="11"/>
  <c r="U3514" i="11"/>
  <c r="U3515" i="11"/>
  <c r="U3516" i="11"/>
  <c r="U3517" i="11"/>
  <c r="U3518" i="11"/>
  <c r="U3519" i="11"/>
  <c r="U3520" i="11"/>
  <c r="U3521" i="11"/>
  <c r="U3522" i="11"/>
  <c r="U3523" i="11"/>
  <c r="U3524" i="11"/>
  <c r="U3525" i="11"/>
  <c r="U3526" i="11"/>
  <c r="U3527" i="11"/>
  <c r="U3528" i="11"/>
  <c r="U3529" i="11"/>
  <c r="U3530" i="11"/>
  <c r="U3531" i="11"/>
  <c r="U3532" i="11"/>
  <c r="U3533" i="11"/>
  <c r="U3534" i="11"/>
  <c r="U3535" i="11"/>
  <c r="U3536" i="11"/>
  <c r="U3537" i="11"/>
  <c r="U3538" i="11"/>
  <c r="U3539" i="11"/>
  <c r="U3540" i="11"/>
  <c r="U3541" i="11"/>
  <c r="U3542" i="11"/>
  <c r="U3543" i="11"/>
  <c r="U3544" i="11"/>
  <c r="U3545" i="11"/>
  <c r="U3546" i="11"/>
  <c r="U3547" i="11"/>
  <c r="U3548" i="11"/>
  <c r="U3549" i="11"/>
  <c r="U3550" i="11"/>
  <c r="U3551" i="11"/>
  <c r="U3552" i="11"/>
  <c r="U3553" i="11"/>
  <c r="U3554" i="11"/>
  <c r="U3555" i="11"/>
  <c r="U3556" i="11"/>
  <c r="U3557" i="11"/>
  <c r="U3558" i="11"/>
  <c r="U3559" i="11"/>
  <c r="U3560" i="11"/>
  <c r="U3561" i="11"/>
  <c r="U3562" i="11"/>
  <c r="U3563" i="11"/>
  <c r="U3564" i="11"/>
  <c r="U3565" i="11"/>
  <c r="U3566" i="11"/>
  <c r="U3567" i="11"/>
  <c r="U3568" i="11"/>
  <c r="U3569" i="11"/>
  <c r="U3570" i="11"/>
  <c r="U3571" i="11"/>
  <c r="U3572" i="11"/>
  <c r="U3573" i="11"/>
  <c r="U3574" i="11"/>
  <c r="U3575" i="11"/>
  <c r="U3576" i="11"/>
  <c r="U3577" i="11"/>
  <c r="U3578" i="11"/>
  <c r="U3579" i="11"/>
  <c r="U3580" i="11"/>
  <c r="U3581" i="11"/>
  <c r="U3582" i="11"/>
  <c r="U3583" i="11"/>
  <c r="U3584" i="11"/>
  <c r="U3585" i="11"/>
  <c r="U3586" i="11"/>
  <c r="U3587" i="11"/>
  <c r="U3588" i="11"/>
  <c r="U3589" i="11"/>
  <c r="U3590" i="11"/>
  <c r="U3591" i="11"/>
  <c r="U3592" i="11"/>
  <c r="U3593" i="11"/>
  <c r="U3594" i="11"/>
  <c r="U3595" i="11"/>
  <c r="U3596" i="11"/>
  <c r="U3597" i="11"/>
  <c r="U3598" i="11"/>
  <c r="U3599" i="11"/>
  <c r="U3600" i="11"/>
  <c r="U3601" i="11"/>
  <c r="U3602" i="11"/>
  <c r="U3603" i="11"/>
  <c r="U3604" i="11"/>
  <c r="U3605" i="11"/>
  <c r="U3606" i="11"/>
  <c r="U3607" i="11"/>
  <c r="U3608" i="11"/>
  <c r="U3609" i="11"/>
  <c r="U3610" i="11"/>
  <c r="U3611" i="11"/>
  <c r="U3612" i="11"/>
  <c r="U3613" i="11"/>
  <c r="U3614" i="11"/>
  <c r="U3615" i="11"/>
  <c r="U3616" i="11"/>
  <c r="U3617" i="11"/>
  <c r="U3618" i="11"/>
  <c r="U3619" i="11"/>
  <c r="U3620" i="11"/>
  <c r="U3621" i="11"/>
  <c r="U3622" i="11"/>
  <c r="U3623" i="11"/>
  <c r="U3624" i="11"/>
  <c r="U3625" i="11"/>
  <c r="U3626" i="11"/>
  <c r="U3627" i="11"/>
  <c r="U3628" i="11"/>
  <c r="U3629" i="11"/>
  <c r="U3630" i="11"/>
  <c r="U3631" i="11"/>
  <c r="U3632" i="11"/>
  <c r="U3633" i="11"/>
  <c r="U3634" i="11"/>
  <c r="U3635" i="11"/>
  <c r="U3636" i="11"/>
  <c r="U3637" i="11"/>
  <c r="U3638" i="11"/>
  <c r="U3639" i="11"/>
  <c r="U3640" i="11"/>
  <c r="U3641" i="11"/>
  <c r="U3642" i="11"/>
  <c r="U3643" i="11"/>
  <c r="U3644" i="11"/>
  <c r="U3645" i="11"/>
  <c r="U3646" i="11"/>
  <c r="U3647" i="11"/>
  <c r="U3648" i="11"/>
  <c r="U3649" i="11"/>
  <c r="U3650" i="11"/>
  <c r="U3651" i="11"/>
  <c r="U3652" i="11"/>
  <c r="U3653" i="11"/>
  <c r="U3654" i="11"/>
  <c r="U3655" i="11"/>
  <c r="U3656" i="11"/>
  <c r="U3657" i="11"/>
  <c r="U3658" i="11"/>
  <c r="U3659" i="11"/>
  <c r="U3660" i="11"/>
  <c r="U3661" i="11"/>
  <c r="U3662" i="11"/>
  <c r="U3663" i="11"/>
  <c r="U3664" i="11"/>
  <c r="U3665" i="11"/>
  <c r="U3666" i="11"/>
  <c r="U3667" i="11"/>
  <c r="U3668" i="11"/>
  <c r="U3669" i="11"/>
  <c r="U3670" i="11"/>
  <c r="U3671" i="11"/>
  <c r="U3672" i="11"/>
  <c r="U3673" i="11"/>
  <c r="U3674" i="11"/>
  <c r="U3675" i="11"/>
  <c r="U3676" i="11"/>
  <c r="U3677" i="11"/>
  <c r="U3678" i="11"/>
  <c r="U3679" i="11"/>
  <c r="U3680" i="11"/>
  <c r="U3681" i="11"/>
  <c r="U3682" i="11"/>
  <c r="U3683" i="11"/>
  <c r="U3684" i="11"/>
  <c r="U3685" i="11"/>
  <c r="U3686" i="11"/>
  <c r="U3687" i="11"/>
  <c r="U3688" i="11"/>
  <c r="U3689" i="11"/>
  <c r="U3690" i="11"/>
  <c r="U3691" i="11"/>
  <c r="U3692" i="11"/>
  <c r="U3693" i="11"/>
  <c r="U3694" i="11"/>
  <c r="U3695" i="11"/>
  <c r="U3696" i="11"/>
  <c r="U3697" i="11"/>
  <c r="U3698" i="11"/>
  <c r="U3699" i="11"/>
  <c r="U3700" i="11"/>
  <c r="U3701" i="11"/>
  <c r="U3702" i="11"/>
  <c r="U3703" i="11"/>
  <c r="U3704" i="11"/>
  <c r="U3705" i="11"/>
  <c r="U3706" i="11"/>
  <c r="U3707" i="11"/>
  <c r="U3708" i="11"/>
  <c r="U3709" i="11"/>
  <c r="U3710" i="11"/>
  <c r="U3711" i="11"/>
  <c r="U3712" i="11"/>
  <c r="U3713" i="11"/>
  <c r="U3714" i="11"/>
  <c r="U3715" i="11"/>
  <c r="U3716" i="11"/>
  <c r="U3717" i="11"/>
  <c r="U3718" i="11"/>
  <c r="U3719" i="11"/>
  <c r="U3720" i="11"/>
  <c r="U3721" i="11"/>
  <c r="U3722" i="11"/>
  <c r="U3723" i="11"/>
  <c r="U3724" i="11"/>
  <c r="U3725" i="11"/>
  <c r="U3726" i="11"/>
  <c r="U3727" i="11"/>
  <c r="U3728" i="11"/>
  <c r="U3729" i="11"/>
  <c r="U3730" i="11"/>
  <c r="U3731" i="11"/>
  <c r="U3732" i="11"/>
  <c r="U3733" i="11"/>
  <c r="U3734" i="11"/>
  <c r="U3735" i="11"/>
  <c r="U3736" i="11"/>
  <c r="U3737" i="11"/>
  <c r="U3738" i="11"/>
  <c r="U3739" i="11"/>
  <c r="U3740" i="11"/>
  <c r="U3741" i="11"/>
  <c r="U3742" i="11"/>
  <c r="U3743" i="11"/>
  <c r="U3744" i="11"/>
  <c r="U3745" i="11"/>
  <c r="U3746" i="11"/>
  <c r="U3747" i="11"/>
  <c r="U3748" i="11"/>
  <c r="U3749" i="11"/>
  <c r="U3750" i="11"/>
  <c r="U3751" i="11"/>
  <c r="U3752" i="11"/>
  <c r="U3753" i="11"/>
  <c r="U3754" i="11"/>
  <c r="U3755" i="11"/>
  <c r="U3756" i="11"/>
  <c r="U3757" i="11"/>
  <c r="U3758" i="11"/>
  <c r="U3759" i="11"/>
  <c r="U3760" i="11"/>
  <c r="U3761" i="11"/>
  <c r="U3762" i="11"/>
  <c r="U3763" i="11"/>
  <c r="U3764" i="11"/>
  <c r="U3765" i="11"/>
  <c r="U3766" i="11"/>
  <c r="U3767" i="11"/>
  <c r="U3768" i="11"/>
  <c r="U3769" i="11"/>
  <c r="U3770" i="11"/>
  <c r="U3771" i="11"/>
  <c r="U3772" i="11"/>
  <c r="U3773" i="11"/>
  <c r="U3774" i="11"/>
  <c r="U3775" i="11"/>
  <c r="U3776" i="11"/>
  <c r="U3777" i="11"/>
  <c r="U3778" i="11"/>
  <c r="U3779" i="11"/>
  <c r="U3780" i="11"/>
  <c r="U3781" i="11"/>
  <c r="U3782" i="11"/>
  <c r="U3783" i="11"/>
  <c r="U3784" i="11"/>
  <c r="U3785" i="11"/>
  <c r="U3786" i="11"/>
  <c r="U3787" i="11"/>
  <c r="U3788" i="11"/>
  <c r="U3789" i="11"/>
  <c r="U3790" i="11"/>
  <c r="U3791" i="11"/>
  <c r="U3792" i="11"/>
  <c r="U3793" i="11"/>
  <c r="U3794" i="11"/>
  <c r="U3795" i="11"/>
  <c r="U3796" i="11"/>
  <c r="U3797" i="11"/>
  <c r="U3798" i="11"/>
  <c r="U3799" i="11"/>
  <c r="U3800" i="11"/>
  <c r="U3801" i="11"/>
  <c r="U3802" i="11"/>
  <c r="U3803" i="11"/>
  <c r="U3804" i="11"/>
  <c r="U3805" i="11"/>
  <c r="U3806" i="11"/>
  <c r="U3807" i="11"/>
  <c r="U3808" i="11"/>
  <c r="U3809" i="11"/>
  <c r="U3810" i="11"/>
  <c r="U3811" i="11"/>
  <c r="U3812" i="11"/>
  <c r="U3813" i="11"/>
  <c r="U3814" i="11"/>
  <c r="U3815" i="11"/>
  <c r="U3816" i="11"/>
  <c r="U3817" i="11"/>
  <c r="U3818" i="11"/>
  <c r="U3819" i="11"/>
  <c r="U3820" i="11"/>
  <c r="U3821" i="11"/>
  <c r="U3822" i="11"/>
  <c r="U3823" i="11"/>
  <c r="U3824" i="11"/>
  <c r="U3825" i="11"/>
  <c r="U3826" i="11"/>
  <c r="U3827" i="11"/>
  <c r="U3828" i="11"/>
  <c r="U3829" i="11"/>
  <c r="U3830" i="11"/>
  <c r="U3831" i="11"/>
  <c r="U3832" i="11"/>
  <c r="U3833" i="11"/>
  <c r="U3834" i="11"/>
  <c r="U3835" i="11"/>
  <c r="U3836" i="11"/>
  <c r="U3837" i="11"/>
  <c r="U3838" i="11"/>
  <c r="U3839" i="11"/>
  <c r="U3840" i="11"/>
  <c r="U3841" i="11"/>
  <c r="U3842" i="11"/>
  <c r="U3843" i="11"/>
  <c r="U3844" i="11"/>
  <c r="U3845" i="11"/>
  <c r="U3846" i="11"/>
  <c r="U3847" i="11"/>
  <c r="U3848" i="11"/>
  <c r="U3849" i="11"/>
  <c r="U3850" i="11"/>
  <c r="U3851" i="11"/>
  <c r="U3852" i="11"/>
  <c r="U3853" i="11"/>
  <c r="U3854" i="11"/>
  <c r="U3855" i="11"/>
  <c r="U3856" i="11"/>
  <c r="U3857" i="11"/>
  <c r="U3858" i="11"/>
  <c r="U3859" i="11"/>
  <c r="U3860" i="11"/>
  <c r="U3861" i="11"/>
  <c r="U3862" i="11"/>
  <c r="U3863" i="11"/>
  <c r="U3864" i="11"/>
  <c r="U3865" i="11"/>
  <c r="U3866" i="11"/>
  <c r="U3867" i="11"/>
  <c r="U3868" i="11"/>
  <c r="U3869" i="11"/>
  <c r="U3870" i="11"/>
  <c r="U3871" i="11"/>
  <c r="U3872" i="11"/>
  <c r="U3873" i="11"/>
  <c r="U3874" i="11"/>
  <c r="U3875" i="11"/>
  <c r="U3876" i="11"/>
  <c r="U3877" i="11"/>
  <c r="U3878" i="11"/>
  <c r="U3879" i="11"/>
  <c r="U3880" i="11"/>
  <c r="U3881" i="11"/>
  <c r="U3882" i="11"/>
  <c r="U3883" i="11"/>
  <c r="U3884" i="11"/>
  <c r="U3885" i="11"/>
  <c r="U3886" i="11"/>
  <c r="U3887" i="11"/>
  <c r="U3888" i="11"/>
  <c r="U3889" i="11"/>
  <c r="U3890" i="11"/>
  <c r="U3891" i="11"/>
  <c r="U3892" i="11"/>
  <c r="U3893" i="11"/>
  <c r="U3894" i="11"/>
  <c r="U3895" i="11"/>
  <c r="U3896" i="11"/>
  <c r="U3897" i="11"/>
  <c r="U3898" i="11"/>
  <c r="U3899" i="11"/>
  <c r="U3900" i="11"/>
  <c r="U3901" i="11"/>
  <c r="U3902" i="11"/>
  <c r="U3903" i="11"/>
  <c r="U3904" i="11"/>
  <c r="U3905" i="11"/>
  <c r="U3906" i="11"/>
  <c r="U3907" i="11"/>
  <c r="U3908" i="11"/>
  <c r="U3909" i="11"/>
  <c r="U3910" i="11"/>
  <c r="U3911" i="11"/>
  <c r="U3912" i="11"/>
  <c r="U3913" i="11"/>
  <c r="U3914" i="11"/>
  <c r="U3915" i="11"/>
  <c r="U3916" i="11"/>
  <c r="U3917" i="11"/>
  <c r="U3918" i="11"/>
  <c r="U3919" i="11"/>
  <c r="U3920" i="11"/>
  <c r="U3921" i="11"/>
  <c r="U3922" i="11"/>
  <c r="U3923" i="11"/>
  <c r="U3924" i="11"/>
  <c r="U3925" i="11"/>
  <c r="U3926" i="11"/>
  <c r="U3927" i="11"/>
  <c r="U3928" i="11"/>
  <c r="U3929" i="11"/>
  <c r="U3930" i="11"/>
  <c r="U3931" i="11"/>
  <c r="U3932" i="11"/>
  <c r="U3933" i="11"/>
  <c r="U3934" i="11"/>
  <c r="U3935" i="11"/>
  <c r="U3936" i="11"/>
  <c r="U3937" i="11"/>
  <c r="U3938" i="11"/>
  <c r="U3939" i="11"/>
  <c r="U3940" i="11"/>
  <c r="U3941" i="11"/>
  <c r="U3942" i="11"/>
  <c r="U3943" i="11"/>
  <c r="U3944" i="11"/>
  <c r="U3945" i="11"/>
  <c r="U3946" i="11"/>
  <c r="U3947" i="11"/>
  <c r="U3948" i="11"/>
  <c r="U3949" i="11"/>
  <c r="U3950" i="11"/>
  <c r="U3951" i="11"/>
  <c r="U3952" i="11"/>
  <c r="U3953" i="11"/>
  <c r="U3954" i="11"/>
  <c r="U3955" i="11"/>
  <c r="U3956" i="11"/>
  <c r="U3957" i="11"/>
  <c r="U3958" i="11"/>
  <c r="U3959" i="11"/>
  <c r="U3960" i="11"/>
  <c r="U3961" i="11"/>
  <c r="U3962" i="11"/>
  <c r="U3963" i="11"/>
  <c r="U3964" i="11"/>
  <c r="U3965" i="11"/>
  <c r="U3966" i="11"/>
  <c r="U3967" i="11"/>
  <c r="U3968" i="11"/>
  <c r="U3969" i="11"/>
  <c r="U3970" i="11"/>
  <c r="U3971" i="11"/>
  <c r="U3972" i="11"/>
  <c r="U3973" i="11"/>
  <c r="U3974" i="11"/>
  <c r="U3975" i="11"/>
  <c r="U3976" i="11"/>
  <c r="U3977" i="11"/>
  <c r="U3978" i="11"/>
  <c r="U3979" i="11"/>
  <c r="U3980" i="11"/>
  <c r="U3981" i="11"/>
  <c r="U3982" i="11"/>
  <c r="U3983" i="11"/>
  <c r="U3984" i="11"/>
  <c r="U3985" i="11"/>
  <c r="U3986" i="11"/>
  <c r="U3987" i="11"/>
  <c r="U3988" i="11"/>
  <c r="U3989" i="11"/>
  <c r="U3990" i="11"/>
  <c r="U3991" i="11"/>
  <c r="U3992" i="11"/>
  <c r="U3993" i="11"/>
  <c r="U3994" i="11"/>
  <c r="U3995" i="11"/>
  <c r="U3996" i="11"/>
  <c r="U3997" i="11"/>
  <c r="U3998" i="11"/>
  <c r="U3999" i="11"/>
  <c r="U4000" i="11"/>
  <c r="U4001" i="11"/>
  <c r="U4002" i="11"/>
  <c r="U4003" i="11"/>
  <c r="U4004" i="11"/>
  <c r="U4005" i="11"/>
  <c r="U4006" i="11"/>
  <c r="U4007" i="11"/>
  <c r="U4008" i="11"/>
  <c r="U4009" i="11"/>
  <c r="U4010" i="11"/>
  <c r="U4011" i="11"/>
  <c r="U4012" i="11"/>
  <c r="U4013" i="11"/>
  <c r="U4014" i="11"/>
  <c r="U4015" i="11"/>
  <c r="U4016" i="11"/>
  <c r="U4017" i="11"/>
  <c r="U4018" i="11"/>
  <c r="U4019" i="11"/>
  <c r="U4020" i="11"/>
  <c r="U4021" i="11"/>
  <c r="U4022" i="11"/>
  <c r="U4023" i="11"/>
  <c r="U4024" i="11"/>
  <c r="U4025" i="11"/>
  <c r="U4026" i="11"/>
  <c r="U4027" i="11"/>
  <c r="U4028" i="11"/>
  <c r="U4029" i="11"/>
  <c r="U4030" i="11"/>
  <c r="U4031" i="11"/>
  <c r="U4032" i="11"/>
  <c r="U4033" i="11"/>
  <c r="U4034" i="11"/>
  <c r="U4035" i="11"/>
  <c r="U4036" i="11"/>
  <c r="U4037" i="11"/>
  <c r="U4038" i="11"/>
  <c r="U4039" i="11"/>
  <c r="U4040" i="11"/>
  <c r="U4041" i="11"/>
  <c r="U4042" i="11"/>
  <c r="U4043" i="11"/>
  <c r="U4044" i="11"/>
  <c r="U4045" i="11"/>
  <c r="U4046" i="11"/>
  <c r="U4047" i="11"/>
  <c r="U4048" i="11"/>
  <c r="U4049" i="11"/>
  <c r="U4050" i="11"/>
  <c r="U4051" i="11"/>
  <c r="U4052" i="11"/>
  <c r="U4053" i="11"/>
  <c r="U4054" i="11"/>
  <c r="U4055" i="11"/>
  <c r="U4056" i="11"/>
  <c r="U4057" i="11"/>
  <c r="U4058" i="11"/>
  <c r="U4059" i="11"/>
  <c r="U4060" i="11"/>
  <c r="U4061" i="11"/>
  <c r="U4062" i="11"/>
  <c r="U4063" i="11"/>
  <c r="U4064" i="11"/>
  <c r="U4065" i="11"/>
  <c r="U4066" i="11"/>
  <c r="U4067" i="11"/>
  <c r="U4068" i="11"/>
  <c r="U4069" i="11"/>
  <c r="U4070" i="11"/>
  <c r="U4071" i="11"/>
  <c r="U4072" i="11"/>
  <c r="U4073" i="11"/>
  <c r="U4074" i="11"/>
  <c r="U4075" i="11"/>
  <c r="U4076" i="11"/>
  <c r="U4077" i="11"/>
  <c r="U4078" i="11"/>
  <c r="U4079" i="11"/>
  <c r="U4080" i="11"/>
  <c r="U4081" i="11"/>
  <c r="U4082" i="11"/>
  <c r="U4083" i="11"/>
  <c r="U4084" i="11"/>
  <c r="U4085" i="11"/>
  <c r="U4086" i="11"/>
  <c r="U4087" i="11"/>
  <c r="U4088" i="11"/>
  <c r="U4089" i="11"/>
  <c r="U4090" i="11"/>
  <c r="U4091" i="11"/>
  <c r="U4092" i="11"/>
  <c r="U4093" i="11"/>
  <c r="U4094" i="11"/>
  <c r="U4095" i="11"/>
  <c r="U4096" i="11"/>
  <c r="U4097" i="11"/>
  <c r="U4098" i="11"/>
  <c r="U4099" i="11"/>
  <c r="U4100" i="11"/>
  <c r="U4101" i="11"/>
  <c r="U4102" i="11"/>
  <c r="U4103" i="11"/>
  <c r="U4104" i="11"/>
  <c r="U4105" i="11"/>
  <c r="U4106" i="11"/>
  <c r="U4107" i="11"/>
  <c r="U4108" i="11"/>
  <c r="U4109" i="11"/>
  <c r="U4110" i="11"/>
  <c r="U4111" i="11"/>
  <c r="U4112" i="11"/>
  <c r="U4113" i="11"/>
  <c r="U4114" i="11"/>
  <c r="U4115" i="11"/>
  <c r="U4116" i="11"/>
  <c r="U4117" i="11"/>
  <c r="U4118" i="11"/>
  <c r="U4119" i="11"/>
  <c r="U4120" i="11"/>
  <c r="U4121" i="11"/>
  <c r="U4122" i="11"/>
  <c r="U4123" i="11"/>
  <c r="U4124" i="11"/>
  <c r="U4125" i="11"/>
  <c r="U4126" i="11"/>
  <c r="U4127" i="11"/>
  <c r="U4128" i="11"/>
  <c r="U4129" i="11"/>
  <c r="U4130" i="11"/>
  <c r="U4131" i="11"/>
  <c r="U4132" i="11"/>
  <c r="U4133" i="11"/>
  <c r="U4134" i="11"/>
  <c r="U4135" i="11"/>
  <c r="U4136" i="11"/>
  <c r="U4137" i="11"/>
  <c r="U4138" i="11"/>
  <c r="U4139" i="11"/>
  <c r="U4140" i="11"/>
  <c r="U4141" i="11"/>
  <c r="U4142" i="11"/>
  <c r="U4143" i="11"/>
  <c r="U4144" i="11"/>
  <c r="U4145" i="11"/>
  <c r="U4146" i="11"/>
  <c r="U4147" i="11"/>
  <c r="U4148" i="11"/>
  <c r="U4149" i="11"/>
  <c r="U4150" i="11"/>
  <c r="U4151" i="11"/>
  <c r="U4152" i="11"/>
  <c r="U4153" i="11"/>
  <c r="U4154" i="11"/>
  <c r="U4155" i="11"/>
  <c r="U4156" i="11"/>
  <c r="U4157" i="11"/>
  <c r="U4158" i="11"/>
  <c r="U4159" i="11"/>
  <c r="U4160" i="11"/>
  <c r="U4161" i="11"/>
  <c r="U4162" i="11"/>
  <c r="U4163" i="11"/>
  <c r="U4164" i="11"/>
  <c r="U4165" i="11"/>
  <c r="U4166" i="11"/>
  <c r="U4167" i="11"/>
  <c r="U4168" i="11"/>
  <c r="U4169" i="11"/>
  <c r="U4170" i="11"/>
  <c r="U4171" i="11"/>
  <c r="U4172" i="11"/>
  <c r="U4173" i="11"/>
  <c r="U4174" i="11"/>
  <c r="U4175" i="11"/>
  <c r="U4176" i="11"/>
  <c r="U4177" i="11"/>
  <c r="U4178" i="11"/>
  <c r="U4179" i="11"/>
  <c r="U4180" i="11"/>
  <c r="U4181" i="11"/>
  <c r="U4182" i="11"/>
  <c r="U4183" i="11"/>
  <c r="U4184" i="11"/>
  <c r="U4185" i="11"/>
  <c r="U4186" i="11"/>
  <c r="U4187" i="11"/>
  <c r="U4188" i="11"/>
  <c r="U4189" i="11"/>
  <c r="U4190" i="11"/>
  <c r="U4191" i="11"/>
  <c r="U4192" i="11"/>
  <c r="U4193" i="11"/>
  <c r="U4194" i="11"/>
  <c r="U4195" i="11"/>
  <c r="U4196" i="11"/>
  <c r="U4197" i="11"/>
  <c r="U4198" i="11"/>
  <c r="U4199" i="11"/>
  <c r="U4200" i="11"/>
  <c r="U4201" i="11"/>
  <c r="U4202" i="11"/>
  <c r="U4203" i="11"/>
  <c r="U4204" i="11"/>
  <c r="U4205" i="11"/>
  <c r="U4206" i="11"/>
  <c r="U4207" i="11"/>
  <c r="U4208" i="11"/>
  <c r="U4209" i="11"/>
  <c r="U4210" i="11"/>
  <c r="U4211" i="11"/>
  <c r="U4212" i="11"/>
  <c r="U4213" i="11"/>
  <c r="U4214" i="11"/>
  <c r="U4215" i="11"/>
  <c r="U4216" i="11"/>
  <c r="U4217" i="11"/>
  <c r="U4218" i="11"/>
  <c r="U4219" i="11"/>
  <c r="U4220" i="11"/>
  <c r="U4221" i="11"/>
  <c r="U4222" i="11"/>
  <c r="U4223" i="11"/>
  <c r="U4224" i="11"/>
  <c r="U4225" i="11"/>
  <c r="U4226" i="11"/>
  <c r="U4227" i="11"/>
  <c r="U4228" i="11"/>
  <c r="U4229" i="11"/>
  <c r="U4230" i="11"/>
  <c r="U4231" i="11"/>
  <c r="U4232" i="11"/>
  <c r="T4" i="11"/>
  <c r="T5" i="11"/>
  <c r="T6" i="11"/>
  <c r="T7" i="11"/>
  <c r="T8" i="11"/>
  <c r="T9" i="11"/>
  <c r="T10" i="11"/>
  <c r="T11" i="11"/>
  <c r="T12" i="11"/>
  <c r="T13" i="11"/>
  <c r="T14" i="11"/>
  <c r="T15" i="11"/>
  <c r="T16" i="11"/>
  <c r="T17" i="11"/>
  <c r="T18" i="11"/>
  <c r="T19" i="11"/>
  <c r="T20" i="11"/>
  <c r="T21" i="11"/>
  <c r="T22" i="11"/>
  <c r="T23" i="11"/>
  <c r="T24" i="11"/>
  <c r="T25" i="11"/>
  <c r="T26" i="11"/>
  <c r="T27" i="11"/>
  <c r="T28" i="11"/>
  <c r="T29" i="11"/>
  <c r="T30" i="11"/>
  <c r="T31" i="11"/>
  <c r="T32" i="11"/>
  <c r="T33" i="11"/>
  <c r="T34" i="11"/>
  <c r="T35" i="11"/>
  <c r="T36" i="11"/>
  <c r="T37" i="11"/>
  <c r="T38" i="11"/>
  <c r="T39" i="11"/>
  <c r="T40" i="11"/>
  <c r="T41" i="11"/>
  <c r="T42" i="11"/>
  <c r="T43" i="11"/>
  <c r="T44" i="11"/>
  <c r="T45" i="11"/>
  <c r="T46" i="11"/>
  <c r="T47" i="11"/>
  <c r="T48" i="11"/>
  <c r="T49" i="11"/>
  <c r="T50" i="11"/>
  <c r="T51" i="11"/>
  <c r="T52" i="11"/>
  <c r="T53" i="11"/>
  <c r="T54" i="11"/>
  <c r="T55" i="11"/>
  <c r="T56" i="11"/>
  <c r="T57" i="11"/>
  <c r="T58" i="11"/>
  <c r="T59" i="11"/>
  <c r="T60" i="11"/>
  <c r="T61" i="11"/>
  <c r="T62" i="11"/>
  <c r="T63" i="11"/>
  <c r="T64" i="11"/>
  <c r="T65" i="11"/>
  <c r="T66" i="11"/>
  <c r="T67" i="11"/>
  <c r="T68" i="11"/>
  <c r="T69" i="11"/>
  <c r="T70" i="11"/>
  <c r="T71" i="11"/>
  <c r="T72" i="11"/>
  <c r="T73" i="11"/>
  <c r="T74" i="11"/>
  <c r="T75" i="11"/>
  <c r="T76" i="11"/>
  <c r="T77" i="11"/>
  <c r="T78" i="11"/>
  <c r="T79" i="11"/>
  <c r="T80" i="11"/>
  <c r="T81" i="11"/>
  <c r="T82" i="11"/>
  <c r="T83" i="11"/>
  <c r="T84" i="11"/>
  <c r="T85" i="11"/>
  <c r="T86" i="11"/>
  <c r="T87" i="11"/>
  <c r="T88" i="11"/>
  <c r="T89" i="11"/>
  <c r="T90" i="11"/>
  <c r="T91" i="11"/>
  <c r="T92" i="11"/>
  <c r="T93" i="11"/>
  <c r="T94" i="11"/>
  <c r="T95" i="11"/>
  <c r="T96" i="11"/>
  <c r="T97" i="11"/>
  <c r="T98" i="11"/>
  <c r="T99" i="11"/>
  <c r="T100" i="11"/>
  <c r="T101" i="11"/>
  <c r="T102" i="11"/>
  <c r="T103" i="11"/>
  <c r="T104" i="11"/>
  <c r="T105" i="11"/>
  <c r="T106" i="11"/>
  <c r="T107" i="11"/>
  <c r="T108" i="11"/>
  <c r="T109" i="11"/>
  <c r="T110" i="11"/>
  <c r="T111" i="11"/>
  <c r="T112" i="11"/>
  <c r="T113" i="11"/>
  <c r="T114" i="11"/>
  <c r="T115" i="11"/>
  <c r="T116" i="11"/>
  <c r="T117" i="11"/>
  <c r="T118" i="11"/>
  <c r="T119" i="11"/>
  <c r="T120" i="11"/>
  <c r="T121" i="11"/>
  <c r="T122" i="11"/>
  <c r="T123" i="11"/>
  <c r="T124" i="11"/>
  <c r="T125" i="11"/>
  <c r="T126" i="11"/>
  <c r="T127" i="11"/>
  <c r="T128" i="11"/>
  <c r="T129" i="11"/>
  <c r="T130" i="11"/>
  <c r="T131" i="11"/>
  <c r="T132" i="11"/>
  <c r="T133" i="11"/>
  <c r="T134" i="11"/>
  <c r="T135" i="11"/>
  <c r="T136" i="11"/>
  <c r="T137" i="11"/>
  <c r="T138" i="11"/>
  <c r="T139" i="11"/>
  <c r="T140" i="11"/>
  <c r="T141" i="11"/>
  <c r="T142" i="11"/>
  <c r="T143" i="11"/>
  <c r="T144" i="11"/>
  <c r="T145" i="11"/>
  <c r="T146" i="11"/>
  <c r="T147" i="11"/>
  <c r="T148" i="11"/>
  <c r="T149" i="11"/>
  <c r="T150" i="11"/>
  <c r="T151" i="11"/>
  <c r="T152" i="11"/>
  <c r="T153" i="11"/>
  <c r="T154" i="11"/>
  <c r="T155" i="11"/>
  <c r="T156" i="11"/>
  <c r="T157" i="11"/>
  <c r="T158" i="11"/>
  <c r="T159" i="11"/>
  <c r="T160" i="11"/>
  <c r="T161" i="11"/>
  <c r="T162" i="11"/>
  <c r="T163" i="11"/>
  <c r="T164" i="11"/>
  <c r="T165" i="11"/>
  <c r="T166" i="11"/>
  <c r="T167" i="11"/>
  <c r="T168" i="11"/>
  <c r="T169" i="11"/>
  <c r="T170" i="11"/>
  <c r="T171" i="11"/>
  <c r="T172" i="11"/>
  <c r="T173" i="11"/>
  <c r="T174" i="11"/>
  <c r="T175" i="11"/>
  <c r="T176" i="11"/>
  <c r="T177" i="11"/>
  <c r="T178" i="11"/>
  <c r="T179" i="11"/>
  <c r="T180" i="11"/>
  <c r="T181" i="11"/>
  <c r="T182" i="11"/>
  <c r="T183" i="11"/>
  <c r="T184" i="11"/>
  <c r="T185" i="11"/>
  <c r="T186" i="11"/>
  <c r="T187" i="11"/>
  <c r="T188" i="11"/>
  <c r="T189" i="11"/>
  <c r="T190" i="11"/>
  <c r="T191" i="11"/>
  <c r="T192" i="11"/>
  <c r="T193" i="11"/>
  <c r="T194" i="11"/>
  <c r="T195" i="11"/>
  <c r="T196" i="11"/>
  <c r="T197" i="11"/>
  <c r="T198" i="11"/>
  <c r="T199" i="11"/>
  <c r="T200" i="11"/>
  <c r="T201" i="11"/>
  <c r="T202" i="11"/>
  <c r="T203" i="11"/>
  <c r="T204" i="11"/>
  <c r="T205" i="11"/>
  <c r="T206" i="11"/>
  <c r="T207" i="11"/>
  <c r="T208" i="11"/>
  <c r="T209" i="11"/>
  <c r="T210" i="11"/>
  <c r="T211" i="11"/>
  <c r="T212" i="11"/>
  <c r="T213" i="11"/>
  <c r="T214" i="11"/>
  <c r="T215" i="11"/>
  <c r="T216" i="11"/>
  <c r="T217" i="11"/>
  <c r="T218" i="11"/>
  <c r="T219" i="11"/>
  <c r="T220" i="11"/>
  <c r="T221" i="11"/>
  <c r="T222" i="11"/>
  <c r="T223" i="11"/>
  <c r="T224" i="11"/>
  <c r="T225" i="11"/>
  <c r="T226" i="11"/>
  <c r="T227" i="11"/>
  <c r="T228" i="11"/>
  <c r="T229" i="11"/>
  <c r="T230" i="11"/>
  <c r="T231" i="11"/>
  <c r="T232" i="11"/>
  <c r="T233" i="11"/>
  <c r="T234" i="11"/>
  <c r="T235" i="11"/>
  <c r="T236" i="11"/>
  <c r="T237" i="11"/>
  <c r="T238" i="11"/>
  <c r="T239" i="11"/>
  <c r="T240" i="11"/>
  <c r="T241" i="11"/>
  <c r="T242" i="11"/>
  <c r="T243" i="11"/>
  <c r="T244" i="11"/>
  <c r="T245" i="11"/>
  <c r="T246" i="11"/>
  <c r="T247" i="11"/>
  <c r="T248" i="11"/>
  <c r="T249" i="11"/>
  <c r="T250" i="11"/>
  <c r="T251" i="11"/>
  <c r="T252" i="11"/>
  <c r="T253" i="11"/>
  <c r="T254" i="11"/>
  <c r="T255" i="11"/>
  <c r="T256" i="11"/>
  <c r="T257" i="11"/>
  <c r="T258" i="11"/>
  <c r="T259" i="11"/>
  <c r="T260" i="11"/>
  <c r="T261" i="11"/>
  <c r="T262" i="11"/>
  <c r="T263" i="11"/>
  <c r="T264" i="11"/>
  <c r="T265" i="11"/>
  <c r="T266" i="11"/>
  <c r="T267" i="11"/>
  <c r="T268" i="11"/>
  <c r="T269" i="11"/>
  <c r="T270" i="11"/>
  <c r="T271" i="11"/>
  <c r="T272" i="11"/>
  <c r="T273" i="11"/>
  <c r="T274" i="11"/>
  <c r="T275" i="11"/>
  <c r="T276" i="11"/>
  <c r="T277" i="11"/>
  <c r="T278" i="11"/>
  <c r="T279" i="11"/>
  <c r="T280" i="11"/>
  <c r="T281" i="11"/>
  <c r="T282" i="11"/>
  <c r="T283" i="11"/>
  <c r="T284" i="11"/>
  <c r="T285" i="11"/>
  <c r="T286" i="11"/>
  <c r="T287" i="11"/>
  <c r="T288" i="11"/>
  <c r="T289" i="11"/>
  <c r="T290" i="11"/>
  <c r="T291" i="11"/>
  <c r="T292" i="11"/>
  <c r="T293" i="11"/>
  <c r="T294" i="11"/>
  <c r="T295" i="11"/>
  <c r="T296" i="11"/>
  <c r="T297" i="11"/>
  <c r="T298" i="11"/>
  <c r="T299" i="11"/>
  <c r="T300" i="11"/>
  <c r="T301" i="11"/>
  <c r="T302" i="11"/>
  <c r="T303" i="11"/>
  <c r="T304" i="11"/>
  <c r="T305" i="11"/>
  <c r="T306" i="11"/>
  <c r="T307" i="11"/>
  <c r="T308" i="11"/>
  <c r="T309" i="11"/>
  <c r="T310" i="11"/>
  <c r="T311" i="11"/>
  <c r="T312" i="11"/>
  <c r="T313" i="11"/>
  <c r="T314" i="11"/>
  <c r="T315" i="11"/>
  <c r="T316" i="11"/>
  <c r="T317" i="11"/>
  <c r="T318" i="11"/>
  <c r="T319" i="11"/>
  <c r="T320" i="11"/>
  <c r="T321" i="11"/>
  <c r="T322" i="11"/>
  <c r="T323" i="11"/>
  <c r="T324" i="11"/>
  <c r="T325" i="11"/>
  <c r="T326" i="11"/>
  <c r="T327" i="11"/>
  <c r="T328" i="11"/>
  <c r="T329" i="11"/>
  <c r="T330" i="11"/>
  <c r="T331" i="11"/>
  <c r="T332" i="11"/>
  <c r="T333" i="11"/>
  <c r="T334" i="11"/>
  <c r="T335" i="11"/>
  <c r="T336" i="11"/>
  <c r="T337" i="11"/>
  <c r="T338" i="11"/>
  <c r="T339" i="11"/>
  <c r="T340" i="11"/>
  <c r="T341" i="11"/>
  <c r="T342" i="11"/>
  <c r="T343" i="11"/>
  <c r="T344" i="11"/>
  <c r="T345" i="11"/>
  <c r="T346" i="11"/>
  <c r="T347" i="11"/>
  <c r="T348" i="11"/>
  <c r="T349" i="11"/>
  <c r="T350" i="11"/>
  <c r="T351" i="11"/>
  <c r="T352" i="11"/>
  <c r="T353" i="11"/>
  <c r="T354" i="11"/>
  <c r="T355" i="11"/>
  <c r="T356" i="11"/>
  <c r="T357" i="11"/>
  <c r="T358" i="11"/>
  <c r="T359" i="11"/>
  <c r="T360" i="11"/>
  <c r="T361" i="11"/>
  <c r="T362" i="11"/>
  <c r="T363" i="11"/>
  <c r="T364" i="11"/>
  <c r="T365" i="11"/>
  <c r="T366" i="11"/>
  <c r="T367" i="11"/>
  <c r="T368" i="11"/>
  <c r="T369" i="11"/>
  <c r="T370" i="11"/>
  <c r="T371" i="11"/>
  <c r="T372" i="11"/>
  <c r="T373" i="11"/>
  <c r="T374" i="11"/>
  <c r="T375" i="11"/>
  <c r="T376" i="11"/>
  <c r="T377" i="11"/>
  <c r="T378" i="11"/>
  <c r="T379" i="11"/>
  <c r="T380" i="11"/>
  <c r="T381" i="11"/>
  <c r="T382" i="11"/>
  <c r="T383" i="11"/>
  <c r="T384" i="11"/>
  <c r="T385" i="11"/>
  <c r="T386" i="11"/>
  <c r="T387" i="11"/>
  <c r="T388" i="11"/>
  <c r="T389" i="11"/>
  <c r="T390" i="11"/>
  <c r="T391" i="11"/>
  <c r="T392" i="11"/>
  <c r="T393" i="11"/>
  <c r="T394" i="11"/>
  <c r="T395" i="11"/>
  <c r="T396" i="11"/>
  <c r="T397" i="11"/>
  <c r="T398" i="11"/>
  <c r="T399" i="11"/>
  <c r="T400" i="11"/>
  <c r="T401" i="11"/>
  <c r="T402" i="11"/>
  <c r="T403" i="11"/>
  <c r="T404" i="11"/>
  <c r="T405" i="11"/>
  <c r="T406" i="11"/>
  <c r="T407" i="11"/>
  <c r="T408" i="11"/>
  <c r="T409" i="11"/>
  <c r="T410" i="11"/>
  <c r="T411" i="11"/>
  <c r="T412" i="11"/>
  <c r="T413" i="11"/>
  <c r="T414" i="11"/>
  <c r="T415" i="11"/>
  <c r="T416" i="11"/>
  <c r="T417" i="11"/>
  <c r="T418" i="11"/>
  <c r="T419" i="11"/>
  <c r="T420" i="11"/>
  <c r="T421" i="11"/>
  <c r="T422" i="11"/>
  <c r="T423" i="11"/>
  <c r="T424" i="11"/>
  <c r="T425" i="11"/>
  <c r="T426" i="11"/>
  <c r="T427" i="11"/>
  <c r="T428" i="11"/>
  <c r="T429" i="11"/>
  <c r="T430" i="11"/>
  <c r="T431" i="11"/>
  <c r="T432" i="11"/>
  <c r="T433" i="11"/>
  <c r="T434" i="11"/>
  <c r="T435" i="11"/>
  <c r="T436" i="11"/>
  <c r="T437" i="11"/>
  <c r="T438" i="11"/>
  <c r="T439" i="11"/>
  <c r="T440" i="11"/>
  <c r="T441" i="11"/>
  <c r="T442" i="11"/>
  <c r="T443" i="11"/>
  <c r="T444" i="11"/>
  <c r="T445" i="11"/>
  <c r="T446" i="11"/>
  <c r="T447" i="11"/>
  <c r="T448" i="11"/>
  <c r="T449" i="11"/>
  <c r="T450" i="11"/>
  <c r="T451" i="11"/>
  <c r="T452" i="11"/>
  <c r="T453" i="11"/>
  <c r="T454" i="11"/>
  <c r="T455" i="11"/>
  <c r="T456" i="11"/>
  <c r="T457" i="11"/>
  <c r="T458" i="11"/>
  <c r="T459" i="11"/>
  <c r="T460" i="11"/>
  <c r="T461" i="11"/>
  <c r="T462" i="11"/>
  <c r="T463" i="11"/>
  <c r="T464" i="11"/>
  <c r="T465" i="11"/>
  <c r="T466" i="11"/>
  <c r="T467" i="11"/>
  <c r="T468" i="11"/>
  <c r="T469" i="11"/>
  <c r="T470" i="11"/>
  <c r="T471" i="11"/>
  <c r="T472" i="11"/>
  <c r="T473" i="11"/>
  <c r="T474" i="11"/>
  <c r="T475" i="11"/>
  <c r="T476" i="11"/>
  <c r="T477" i="11"/>
  <c r="T478" i="11"/>
  <c r="T479" i="11"/>
  <c r="T480" i="11"/>
  <c r="T481" i="11"/>
  <c r="T482" i="11"/>
  <c r="T483" i="11"/>
  <c r="T484" i="11"/>
  <c r="T485" i="11"/>
  <c r="T486" i="11"/>
  <c r="T487" i="11"/>
  <c r="T488" i="11"/>
  <c r="T489" i="11"/>
  <c r="T490" i="11"/>
  <c r="T491" i="11"/>
  <c r="T492" i="11"/>
  <c r="T493" i="11"/>
  <c r="T494" i="11"/>
  <c r="T495" i="11"/>
  <c r="T496" i="11"/>
  <c r="T497" i="11"/>
  <c r="T498" i="11"/>
  <c r="T499" i="11"/>
  <c r="T500" i="11"/>
  <c r="T501" i="11"/>
  <c r="T502" i="11"/>
  <c r="T503" i="11"/>
  <c r="T504" i="11"/>
  <c r="T505" i="11"/>
  <c r="T506" i="11"/>
  <c r="T507" i="11"/>
  <c r="T508" i="11"/>
  <c r="T509" i="11"/>
  <c r="T510" i="11"/>
  <c r="T511" i="11"/>
  <c r="T512" i="11"/>
  <c r="T513" i="11"/>
  <c r="T514" i="11"/>
  <c r="T515" i="11"/>
  <c r="T516" i="11"/>
  <c r="T517" i="11"/>
  <c r="T518" i="11"/>
  <c r="T519" i="11"/>
  <c r="T520" i="11"/>
  <c r="T521" i="11"/>
  <c r="T522" i="11"/>
  <c r="T523" i="11"/>
  <c r="T524" i="11"/>
  <c r="T525" i="11"/>
  <c r="T526" i="11"/>
  <c r="T527" i="11"/>
  <c r="T528" i="11"/>
  <c r="T529" i="11"/>
  <c r="T530" i="11"/>
  <c r="T531" i="11"/>
  <c r="T532" i="11"/>
  <c r="T533" i="11"/>
  <c r="T534" i="11"/>
  <c r="T535" i="11"/>
  <c r="T536" i="11"/>
  <c r="T537" i="11"/>
  <c r="T538" i="11"/>
  <c r="T539" i="11"/>
  <c r="T540" i="11"/>
  <c r="T541" i="11"/>
  <c r="T542" i="11"/>
  <c r="T543" i="11"/>
  <c r="T544" i="11"/>
  <c r="T545" i="11"/>
  <c r="T546" i="11"/>
  <c r="T547" i="11"/>
  <c r="T548" i="11"/>
  <c r="T549" i="11"/>
  <c r="T550" i="11"/>
  <c r="T551" i="11"/>
  <c r="T552" i="11"/>
  <c r="T553" i="11"/>
  <c r="T554" i="11"/>
  <c r="T555" i="11"/>
  <c r="T556" i="11"/>
  <c r="T557" i="11"/>
  <c r="T558" i="11"/>
  <c r="T559" i="11"/>
  <c r="T560" i="11"/>
  <c r="T561" i="11"/>
  <c r="T562" i="11"/>
  <c r="T563" i="11"/>
  <c r="T564" i="11"/>
  <c r="T565" i="11"/>
  <c r="T566" i="11"/>
  <c r="T567" i="11"/>
  <c r="T568" i="11"/>
  <c r="T569" i="11"/>
  <c r="T570" i="11"/>
  <c r="T571" i="11"/>
  <c r="T572" i="11"/>
  <c r="T573" i="11"/>
  <c r="T574" i="11"/>
  <c r="T575" i="11"/>
  <c r="T576" i="11"/>
  <c r="T577" i="11"/>
  <c r="T578" i="11"/>
  <c r="T579" i="11"/>
  <c r="T580" i="11"/>
  <c r="T581" i="11"/>
  <c r="T582" i="11"/>
  <c r="T583" i="11"/>
  <c r="T584" i="11"/>
  <c r="T585" i="11"/>
  <c r="T586" i="11"/>
  <c r="T587" i="11"/>
  <c r="T588" i="11"/>
  <c r="T589" i="11"/>
  <c r="T590" i="11"/>
  <c r="T591" i="11"/>
  <c r="T592" i="11"/>
  <c r="T593" i="11"/>
  <c r="T594" i="11"/>
  <c r="T595" i="11"/>
  <c r="T596" i="11"/>
  <c r="T597" i="11"/>
  <c r="T598" i="11"/>
  <c r="T599" i="11"/>
  <c r="T600" i="11"/>
  <c r="T601" i="11"/>
  <c r="T602" i="11"/>
  <c r="T603" i="11"/>
  <c r="T604" i="11"/>
  <c r="T605" i="11"/>
  <c r="T606" i="11"/>
  <c r="T607" i="11"/>
  <c r="T608" i="11"/>
  <c r="T609" i="11"/>
  <c r="T610" i="11"/>
  <c r="T611" i="11"/>
  <c r="T612" i="11"/>
  <c r="T613" i="11"/>
  <c r="T614" i="11"/>
  <c r="T615" i="11"/>
  <c r="T616" i="11"/>
  <c r="T617" i="11"/>
  <c r="T618" i="11"/>
  <c r="T619" i="11"/>
  <c r="T620" i="11"/>
  <c r="T621" i="11"/>
  <c r="T622" i="11"/>
  <c r="T623" i="11"/>
  <c r="T624" i="11"/>
  <c r="T625" i="11"/>
  <c r="T626" i="11"/>
  <c r="T627" i="11"/>
  <c r="T628" i="11"/>
  <c r="T629" i="11"/>
  <c r="T630" i="11"/>
  <c r="T631" i="11"/>
  <c r="T632" i="11"/>
  <c r="T633" i="11"/>
  <c r="T634" i="11"/>
  <c r="T635" i="11"/>
  <c r="T636" i="11"/>
  <c r="T637" i="11"/>
  <c r="T638" i="11"/>
  <c r="T639" i="11"/>
  <c r="T640" i="11"/>
  <c r="T641" i="11"/>
  <c r="T642" i="11"/>
  <c r="T643" i="11"/>
  <c r="T644" i="11"/>
  <c r="T645" i="11"/>
  <c r="T646" i="11"/>
  <c r="T647" i="11"/>
  <c r="T648" i="11"/>
  <c r="T649" i="11"/>
  <c r="T650" i="11"/>
  <c r="T651" i="11"/>
  <c r="T652" i="11"/>
  <c r="T653" i="11"/>
  <c r="T654" i="11"/>
  <c r="T655" i="11"/>
  <c r="T656" i="11"/>
  <c r="T657" i="11"/>
  <c r="T658" i="11"/>
  <c r="T659" i="11"/>
  <c r="T660" i="11"/>
  <c r="T661" i="11"/>
  <c r="T662" i="11"/>
  <c r="T663" i="11"/>
  <c r="T664" i="11"/>
  <c r="T665" i="11"/>
  <c r="T666" i="11"/>
  <c r="T667" i="11"/>
  <c r="T668" i="11"/>
  <c r="T669" i="11"/>
  <c r="T670" i="11"/>
  <c r="T671" i="11"/>
  <c r="T672" i="11"/>
  <c r="T673" i="11"/>
  <c r="T674" i="11"/>
  <c r="T675" i="11"/>
  <c r="T676" i="11"/>
  <c r="T677" i="11"/>
  <c r="T678" i="11"/>
  <c r="T679" i="11"/>
  <c r="T680" i="11"/>
  <c r="T681" i="11"/>
  <c r="T682" i="11"/>
  <c r="T683" i="11"/>
  <c r="T684" i="11"/>
  <c r="T685" i="11"/>
  <c r="T686" i="11"/>
  <c r="T687" i="11"/>
  <c r="T688" i="11"/>
  <c r="T689" i="11"/>
  <c r="T690" i="11"/>
  <c r="T691" i="11"/>
  <c r="T692" i="11"/>
  <c r="T693" i="11"/>
  <c r="T694" i="11"/>
  <c r="T695" i="11"/>
  <c r="T696" i="11"/>
  <c r="T697" i="11"/>
  <c r="T698" i="11"/>
  <c r="T699" i="11"/>
  <c r="T700" i="11"/>
  <c r="T701" i="11"/>
  <c r="T702" i="11"/>
  <c r="T703" i="11"/>
  <c r="T704" i="11"/>
  <c r="T705" i="11"/>
  <c r="T706" i="11"/>
  <c r="T707" i="11"/>
  <c r="T708" i="11"/>
  <c r="T709" i="11"/>
  <c r="T710" i="11"/>
  <c r="T711" i="11"/>
  <c r="T712" i="11"/>
  <c r="T713" i="11"/>
  <c r="T714" i="11"/>
  <c r="T715" i="11"/>
  <c r="T716" i="11"/>
  <c r="T717" i="11"/>
  <c r="T718" i="11"/>
  <c r="T719" i="11"/>
  <c r="T720" i="11"/>
  <c r="T721" i="11"/>
  <c r="T722" i="11"/>
  <c r="T723" i="11"/>
  <c r="T724" i="11"/>
  <c r="T725" i="11"/>
  <c r="T726" i="11"/>
  <c r="T727" i="11"/>
  <c r="T728" i="11"/>
  <c r="T729" i="11"/>
  <c r="T730" i="11"/>
  <c r="T731" i="11"/>
  <c r="T732" i="11"/>
  <c r="T733" i="11"/>
  <c r="T734" i="11"/>
  <c r="T735" i="11"/>
  <c r="T736" i="11"/>
  <c r="T737" i="11"/>
  <c r="T738" i="11"/>
  <c r="T739" i="11"/>
  <c r="T740" i="11"/>
  <c r="T741" i="11"/>
  <c r="T742" i="11"/>
  <c r="T743" i="11"/>
  <c r="T744" i="11"/>
  <c r="T745" i="11"/>
  <c r="T746" i="11"/>
  <c r="T747" i="11"/>
  <c r="T748" i="11"/>
  <c r="T749" i="11"/>
  <c r="T750" i="11"/>
  <c r="T751" i="11"/>
  <c r="T752" i="11"/>
  <c r="T753" i="11"/>
  <c r="T754" i="11"/>
  <c r="T755" i="11"/>
  <c r="T756" i="11"/>
  <c r="T757" i="11"/>
  <c r="T758" i="11"/>
  <c r="T759" i="11"/>
  <c r="T760" i="11"/>
  <c r="T761" i="11"/>
  <c r="T762" i="11"/>
  <c r="T763" i="11"/>
  <c r="T764" i="11"/>
  <c r="T765" i="11"/>
  <c r="T766" i="11"/>
  <c r="T767" i="11"/>
  <c r="T768" i="11"/>
  <c r="T769" i="11"/>
  <c r="T770" i="11"/>
  <c r="T771" i="11"/>
  <c r="T772" i="11"/>
  <c r="T773" i="11"/>
  <c r="T774" i="11"/>
  <c r="T775" i="11"/>
  <c r="T776" i="11"/>
  <c r="T777" i="11"/>
  <c r="T778" i="11"/>
  <c r="T779" i="11"/>
  <c r="T780" i="11"/>
  <c r="T781" i="11"/>
  <c r="T782" i="11"/>
  <c r="T783" i="11"/>
  <c r="T784" i="11"/>
  <c r="T785" i="11"/>
  <c r="T786" i="11"/>
  <c r="T787" i="11"/>
  <c r="T788" i="11"/>
  <c r="T789" i="11"/>
  <c r="T790" i="11"/>
  <c r="T791" i="11"/>
  <c r="T792" i="11"/>
  <c r="T793" i="11"/>
  <c r="T794" i="11"/>
  <c r="T795" i="11"/>
  <c r="T796" i="11"/>
  <c r="T797" i="11"/>
  <c r="T798" i="11"/>
  <c r="T799" i="11"/>
  <c r="T800" i="11"/>
  <c r="T801" i="11"/>
  <c r="T802" i="11"/>
  <c r="T803" i="11"/>
  <c r="T804" i="11"/>
  <c r="T805" i="11"/>
  <c r="T806" i="11"/>
  <c r="T807" i="11"/>
  <c r="T808" i="11"/>
  <c r="T809" i="11"/>
  <c r="T810" i="11"/>
  <c r="T811" i="11"/>
  <c r="T812" i="11"/>
  <c r="T813" i="11"/>
  <c r="T814" i="11"/>
  <c r="T815" i="11"/>
  <c r="T816" i="11"/>
  <c r="T817" i="11"/>
  <c r="T818" i="11"/>
  <c r="T819" i="11"/>
  <c r="T820" i="11"/>
  <c r="T821" i="11"/>
  <c r="T822" i="11"/>
  <c r="T823" i="11"/>
  <c r="T824" i="11"/>
  <c r="T825" i="11"/>
  <c r="T826" i="11"/>
  <c r="T827" i="11"/>
  <c r="T828" i="11"/>
  <c r="T829" i="11"/>
  <c r="T830" i="11"/>
  <c r="T831" i="11"/>
  <c r="T832" i="11"/>
  <c r="T833" i="11"/>
  <c r="T834" i="11"/>
  <c r="T835" i="11"/>
  <c r="T836" i="11"/>
  <c r="T837" i="11"/>
  <c r="T838" i="11"/>
  <c r="T839" i="11"/>
  <c r="T840" i="11"/>
  <c r="T841" i="11"/>
  <c r="T842" i="11"/>
  <c r="T843" i="11"/>
  <c r="T844" i="11"/>
  <c r="T845" i="11"/>
  <c r="T846" i="11"/>
  <c r="T847" i="11"/>
  <c r="T848" i="11"/>
  <c r="T849" i="11"/>
  <c r="T850" i="11"/>
  <c r="T851" i="11"/>
  <c r="T852" i="11"/>
  <c r="T853" i="11"/>
  <c r="T854" i="11"/>
  <c r="T855" i="11"/>
  <c r="T856" i="11"/>
  <c r="T857" i="11"/>
  <c r="T858" i="11"/>
  <c r="T859" i="11"/>
  <c r="T860" i="11"/>
  <c r="T861" i="11"/>
  <c r="T862" i="11"/>
  <c r="T863" i="11"/>
  <c r="T864" i="11"/>
  <c r="T865" i="11"/>
  <c r="T866" i="11"/>
  <c r="T867" i="11"/>
  <c r="T868" i="11"/>
  <c r="T869" i="11"/>
  <c r="T870" i="11"/>
  <c r="T871" i="11"/>
  <c r="T872" i="11"/>
  <c r="T873" i="11"/>
  <c r="T874" i="11"/>
  <c r="T875" i="11"/>
  <c r="T876" i="11"/>
  <c r="T877" i="11"/>
  <c r="T878" i="11"/>
  <c r="T879" i="11"/>
  <c r="T880" i="11"/>
  <c r="T881" i="11"/>
  <c r="T882" i="11"/>
  <c r="T883" i="11"/>
  <c r="T884" i="11"/>
  <c r="T885" i="11"/>
  <c r="T886" i="11"/>
  <c r="T887" i="11"/>
  <c r="T888" i="11"/>
  <c r="T889" i="11"/>
  <c r="T890" i="11"/>
  <c r="T891" i="11"/>
  <c r="T892" i="11"/>
  <c r="T893" i="11"/>
  <c r="T894" i="11"/>
  <c r="T895" i="11"/>
  <c r="T896" i="11"/>
  <c r="T897" i="11"/>
  <c r="T898" i="11"/>
  <c r="T899" i="11"/>
  <c r="T900" i="11"/>
  <c r="T901" i="11"/>
  <c r="T902" i="11"/>
  <c r="T903" i="11"/>
  <c r="T904" i="11"/>
  <c r="T905" i="11"/>
  <c r="T906" i="11"/>
  <c r="T907" i="11"/>
  <c r="T908" i="11"/>
  <c r="T909" i="11"/>
  <c r="T910" i="11"/>
  <c r="T911" i="11"/>
  <c r="T912" i="11"/>
  <c r="T913" i="11"/>
  <c r="T914" i="11"/>
  <c r="T915" i="11"/>
  <c r="T916" i="11"/>
  <c r="T917" i="11"/>
  <c r="T918" i="11"/>
  <c r="T919" i="11"/>
  <c r="T920" i="11"/>
  <c r="T921" i="11"/>
  <c r="T922" i="11"/>
  <c r="T923" i="11"/>
  <c r="T924" i="11"/>
  <c r="T925" i="11"/>
  <c r="T926" i="11"/>
  <c r="T927" i="11"/>
  <c r="T928" i="11"/>
  <c r="T929" i="11"/>
  <c r="T930" i="11"/>
  <c r="T931" i="11"/>
  <c r="T932" i="11"/>
  <c r="T933" i="11"/>
  <c r="T934" i="11"/>
  <c r="T935" i="11"/>
  <c r="T936" i="11"/>
  <c r="T937" i="11"/>
  <c r="T938" i="11"/>
  <c r="T939" i="11"/>
  <c r="T940" i="11"/>
  <c r="T941" i="11"/>
  <c r="T942" i="11"/>
  <c r="T943" i="11"/>
  <c r="T944" i="11"/>
  <c r="T945" i="11"/>
  <c r="T946" i="11"/>
  <c r="T947" i="11"/>
  <c r="T948" i="11"/>
  <c r="T949" i="11"/>
  <c r="T950" i="11"/>
  <c r="T951" i="11"/>
  <c r="T952" i="11"/>
  <c r="T953" i="11"/>
  <c r="T954" i="11"/>
  <c r="T955" i="11"/>
  <c r="T956" i="11"/>
  <c r="T957" i="11"/>
  <c r="T958" i="11"/>
  <c r="T959" i="11"/>
  <c r="T960" i="11"/>
  <c r="T961" i="11"/>
  <c r="T962" i="11"/>
  <c r="T963" i="11"/>
  <c r="T964" i="11"/>
  <c r="T965" i="11"/>
  <c r="T966" i="11"/>
  <c r="T967" i="11"/>
  <c r="T968" i="11"/>
  <c r="T969" i="11"/>
  <c r="T970" i="11"/>
  <c r="T971" i="11"/>
  <c r="T972" i="11"/>
  <c r="T973" i="11"/>
  <c r="T974" i="11"/>
  <c r="T975" i="11"/>
  <c r="T976" i="11"/>
  <c r="T977" i="11"/>
  <c r="T978" i="11"/>
  <c r="T979" i="11"/>
  <c r="T980" i="11"/>
  <c r="T981" i="11"/>
  <c r="T982" i="11"/>
  <c r="T983" i="11"/>
  <c r="T984" i="11"/>
  <c r="T985" i="11"/>
  <c r="T986" i="11"/>
  <c r="T987" i="11"/>
  <c r="T988" i="11"/>
  <c r="T989" i="11"/>
  <c r="T990" i="11"/>
  <c r="T991" i="11"/>
  <c r="T992" i="11"/>
  <c r="T993" i="11"/>
  <c r="T994" i="11"/>
  <c r="T995" i="11"/>
  <c r="T996" i="11"/>
  <c r="T997" i="11"/>
  <c r="T998" i="11"/>
  <c r="T999" i="11"/>
  <c r="T1000" i="11"/>
  <c r="T1001" i="11"/>
  <c r="T1002" i="11"/>
  <c r="T1003" i="11"/>
  <c r="T1004" i="11"/>
  <c r="T1005" i="11"/>
  <c r="T1006" i="11"/>
  <c r="T1007" i="11"/>
  <c r="T1008" i="11"/>
  <c r="T1009" i="11"/>
  <c r="T1010" i="11"/>
  <c r="T1011" i="11"/>
  <c r="T1012" i="11"/>
  <c r="T1013" i="11"/>
  <c r="T1014" i="11"/>
  <c r="T1015" i="11"/>
  <c r="T1016" i="11"/>
  <c r="T1017" i="11"/>
  <c r="T1018" i="11"/>
  <c r="T1019" i="11"/>
  <c r="T1020" i="11"/>
  <c r="T1021" i="11"/>
  <c r="T1022" i="11"/>
  <c r="T1023" i="11"/>
  <c r="T1024" i="11"/>
  <c r="T1025" i="11"/>
  <c r="T1026" i="11"/>
  <c r="T1027" i="11"/>
  <c r="T1028" i="11"/>
  <c r="T1029" i="11"/>
  <c r="T1030" i="11"/>
  <c r="T1031" i="11"/>
  <c r="T1032" i="11"/>
  <c r="T1033" i="11"/>
  <c r="T1034" i="11"/>
  <c r="T1035" i="11"/>
  <c r="T1036" i="11"/>
  <c r="T1037" i="11"/>
  <c r="T1038" i="11"/>
  <c r="T1039" i="11"/>
  <c r="T1040" i="11"/>
  <c r="T1041" i="11"/>
  <c r="T1042" i="11"/>
  <c r="T1043" i="11"/>
  <c r="T1044" i="11"/>
  <c r="T1045" i="11"/>
  <c r="T1046" i="11"/>
  <c r="T1047" i="11"/>
  <c r="T1048" i="11"/>
  <c r="T1049" i="11"/>
  <c r="T1050" i="11"/>
  <c r="T1051" i="11"/>
  <c r="T1052" i="11"/>
  <c r="T1053" i="11"/>
  <c r="T1054" i="11"/>
  <c r="T1055" i="11"/>
  <c r="T1056" i="11"/>
  <c r="T1057" i="11"/>
  <c r="T1058" i="11"/>
  <c r="T1059" i="11"/>
  <c r="T1060" i="11"/>
  <c r="T1061" i="11"/>
  <c r="T1062" i="11"/>
  <c r="T1063" i="11"/>
  <c r="T1064" i="11"/>
  <c r="T1065" i="11"/>
  <c r="T1066" i="11"/>
  <c r="T1067" i="11"/>
  <c r="T1068" i="11"/>
  <c r="T1069" i="11"/>
  <c r="T1070" i="11"/>
  <c r="T1071" i="11"/>
  <c r="T1072" i="11"/>
  <c r="T1073" i="11"/>
  <c r="T1074" i="11"/>
  <c r="T1075" i="11"/>
  <c r="T1076" i="11"/>
  <c r="T1077" i="11"/>
  <c r="T1078" i="11"/>
  <c r="T1079" i="11"/>
  <c r="T1080" i="11"/>
  <c r="T1081" i="11"/>
  <c r="T1082" i="11"/>
  <c r="T1083" i="11"/>
  <c r="T1084" i="11"/>
  <c r="T1085" i="11"/>
  <c r="T1086" i="11"/>
  <c r="T1087" i="11"/>
  <c r="T1088" i="11"/>
  <c r="T1089" i="11"/>
  <c r="T1090" i="11"/>
  <c r="T1091" i="11"/>
  <c r="T1092" i="11"/>
  <c r="T1093" i="11"/>
  <c r="T1094" i="11"/>
  <c r="T1095" i="11"/>
  <c r="T1096" i="11"/>
  <c r="T1097" i="11"/>
  <c r="T1098" i="11"/>
  <c r="T1099" i="11"/>
  <c r="T1100" i="11"/>
  <c r="T1101" i="11"/>
  <c r="T1102" i="11"/>
  <c r="T1103" i="11"/>
  <c r="T1104" i="11"/>
  <c r="T1105" i="11"/>
  <c r="T1106" i="11"/>
  <c r="T1107" i="11"/>
  <c r="T1108" i="11"/>
  <c r="T1109" i="11"/>
  <c r="T1110" i="11"/>
  <c r="T1111" i="11"/>
  <c r="T1112" i="11"/>
  <c r="T1113" i="11"/>
  <c r="T1114" i="11"/>
  <c r="T1115" i="11"/>
  <c r="T1116" i="11"/>
  <c r="T1117" i="11"/>
  <c r="T1118" i="11"/>
  <c r="T1119" i="11"/>
  <c r="T1120" i="11"/>
  <c r="T1121" i="11"/>
  <c r="T1122" i="11"/>
  <c r="T1123" i="11"/>
  <c r="T1124" i="11"/>
  <c r="T1125" i="11"/>
  <c r="T1126" i="11"/>
  <c r="T1127" i="11"/>
  <c r="T1128" i="11"/>
  <c r="T1129" i="11"/>
  <c r="T1130" i="11"/>
  <c r="T1131" i="11"/>
  <c r="T1132" i="11"/>
  <c r="T1133" i="11"/>
  <c r="T1134" i="11"/>
  <c r="T1135" i="11"/>
  <c r="T1136" i="11"/>
  <c r="T1137" i="11"/>
  <c r="T1138" i="11"/>
  <c r="T1139" i="11"/>
  <c r="T1140" i="11"/>
  <c r="T1141" i="11"/>
  <c r="T1142" i="11"/>
  <c r="T1143" i="11"/>
  <c r="T1144" i="11"/>
  <c r="T1145" i="11"/>
  <c r="T1146" i="11"/>
  <c r="T1147" i="11"/>
  <c r="T1148" i="11"/>
  <c r="T1149" i="11"/>
  <c r="T1150" i="11"/>
  <c r="T1151" i="11"/>
  <c r="T1152" i="11"/>
  <c r="T1153" i="11"/>
  <c r="T1154" i="11"/>
  <c r="T1155" i="11"/>
  <c r="T1156" i="11"/>
  <c r="T1157" i="11"/>
  <c r="T1158" i="11"/>
  <c r="T1159" i="11"/>
  <c r="T1160" i="11"/>
  <c r="T1161" i="11"/>
  <c r="T1162" i="11"/>
  <c r="T1163" i="11"/>
  <c r="T1164" i="11"/>
  <c r="T1165" i="11"/>
  <c r="T1166" i="11"/>
  <c r="T1167" i="11"/>
  <c r="T1168" i="11"/>
  <c r="T1169" i="11"/>
  <c r="T1170" i="11"/>
  <c r="T1171" i="11"/>
  <c r="T1172" i="11"/>
  <c r="T1173" i="11"/>
  <c r="T1174" i="11"/>
  <c r="T1175" i="11"/>
  <c r="T1176" i="11"/>
  <c r="T1177" i="11"/>
  <c r="T1178" i="11"/>
  <c r="T1179" i="11"/>
  <c r="T1180" i="11"/>
  <c r="T1181" i="11"/>
  <c r="T1182" i="11"/>
  <c r="T1183" i="11"/>
  <c r="T1184" i="11"/>
  <c r="T1185" i="11"/>
  <c r="T1186" i="11"/>
  <c r="T1187" i="11"/>
  <c r="T1188" i="11"/>
  <c r="T1189" i="11"/>
  <c r="T1190" i="11"/>
  <c r="T1191" i="11"/>
  <c r="T1192" i="11"/>
  <c r="T1193" i="11"/>
  <c r="T1194" i="11"/>
  <c r="T1195" i="11"/>
  <c r="T1196" i="11"/>
  <c r="T1197" i="11"/>
  <c r="T1198" i="11"/>
  <c r="T1199" i="11"/>
  <c r="T1200" i="11"/>
  <c r="T1201" i="11"/>
  <c r="T1202" i="11"/>
  <c r="T1203" i="11"/>
  <c r="T1204" i="11"/>
  <c r="T1205" i="11"/>
  <c r="T1206" i="11"/>
  <c r="T1207" i="11"/>
  <c r="T1208" i="11"/>
  <c r="T1209" i="11"/>
  <c r="T1210" i="11"/>
  <c r="T1211" i="11"/>
  <c r="T1212" i="11"/>
  <c r="T1213" i="11"/>
  <c r="T1214" i="11"/>
  <c r="T1215" i="11"/>
  <c r="T1216" i="11"/>
  <c r="T1217" i="11"/>
  <c r="T1218" i="11"/>
  <c r="T1219" i="11"/>
  <c r="T1220" i="11"/>
  <c r="T1221" i="11"/>
  <c r="T1222" i="11"/>
  <c r="T1223" i="11"/>
  <c r="T1224" i="11"/>
  <c r="T1225" i="11"/>
  <c r="T1226" i="11"/>
  <c r="T1227" i="11"/>
  <c r="T1228" i="11"/>
  <c r="T1229" i="11"/>
  <c r="T1230" i="11"/>
  <c r="T1231" i="11"/>
  <c r="T1232" i="11"/>
  <c r="T1233" i="11"/>
  <c r="T1234" i="11"/>
  <c r="T1235" i="11"/>
  <c r="T1236" i="11"/>
  <c r="T1237" i="11"/>
  <c r="T1238" i="11"/>
  <c r="T1239" i="11"/>
  <c r="T1240" i="11"/>
  <c r="T1241" i="11"/>
  <c r="T1242" i="11"/>
  <c r="T1243" i="11"/>
  <c r="T1244" i="11"/>
  <c r="T1245" i="11"/>
  <c r="T1246" i="11"/>
  <c r="T1247" i="11"/>
  <c r="T1248" i="11"/>
  <c r="T1249" i="11"/>
  <c r="T1250" i="11"/>
  <c r="T1251" i="11"/>
  <c r="T1252" i="11"/>
  <c r="T1253" i="11"/>
  <c r="T1254" i="11"/>
  <c r="T1255" i="11"/>
  <c r="T1256" i="11"/>
  <c r="T1257" i="11"/>
  <c r="T1258" i="11"/>
  <c r="T1259" i="11"/>
  <c r="T1260" i="11"/>
  <c r="T1261" i="11"/>
  <c r="T1262" i="11"/>
  <c r="T1263" i="11"/>
  <c r="T1264" i="11"/>
  <c r="T1265" i="11"/>
  <c r="T1266" i="11"/>
  <c r="T1267" i="11"/>
  <c r="T1268" i="11"/>
  <c r="T1269" i="11"/>
  <c r="T1270" i="11"/>
  <c r="T1271" i="11"/>
  <c r="T1272" i="11"/>
  <c r="T1273" i="11"/>
  <c r="T1274" i="11"/>
  <c r="T1275" i="11"/>
  <c r="T1276" i="11"/>
  <c r="T1277" i="11"/>
  <c r="T1278" i="11"/>
  <c r="T1279" i="11"/>
  <c r="T1280" i="11"/>
  <c r="T1281" i="11"/>
  <c r="T1282" i="11"/>
  <c r="T1283" i="11"/>
  <c r="T1284" i="11"/>
  <c r="T1285" i="11"/>
  <c r="T1286" i="11"/>
  <c r="T1287" i="11"/>
  <c r="T1288" i="11"/>
  <c r="T1289" i="11"/>
  <c r="T1290" i="11"/>
  <c r="T1291" i="11"/>
  <c r="T1292" i="11"/>
  <c r="T1293" i="11"/>
  <c r="T1294" i="11"/>
  <c r="T1295" i="11"/>
  <c r="T1296" i="11"/>
  <c r="T1297" i="11"/>
  <c r="T1298" i="11"/>
  <c r="T1299" i="11"/>
  <c r="T1300" i="11"/>
  <c r="T1301" i="11"/>
  <c r="T1302" i="11"/>
  <c r="T1303" i="11"/>
  <c r="T1304" i="11"/>
  <c r="T1305" i="11"/>
  <c r="T1306" i="11"/>
  <c r="T1307" i="11"/>
  <c r="T1308" i="11"/>
  <c r="T1309" i="11"/>
  <c r="T1310" i="11"/>
  <c r="T1311" i="11"/>
  <c r="T1312" i="11"/>
  <c r="T1313" i="11"/>
  <c r="T1314" i="11"/>
  <c r="T1315" i="11"/>
  <c r="T1316" i="11"/>
  <c r="T1317" i="11"/>
  <c r="T1318" i="11"/>
  <c r="T1319" i="11"/>
  <c r="T1320" i="11"/>
  <c r="T1321" i="11"/>
  <c r="T1322" i="11"/>
  <c r="T1323" i="11"/>
  <c r="T1324" i="11"/>
  <c r="T1325" i="11"/>
  <c r="T1326" i="11"/>
  <c r="T1327" i="11"/>
  <c r="T1328" i="11"/>
  <c r="T1329" i="11"/>
  <c r="T1330" i="11"/>
  <c r="T1331" i="11"/>
  <c r="T1332" i="11"/>
  <c r="T1333" i="11"/>
  <c r="T1334" i="11"/>
  <c r="T1335" i="11"/>
  <c r="T1336" i="11"/>
  <c r="T1337" i="11"/>
  <c r="T1338" i="11"/>
  <c r="T1339" i="11"/>
  <c r="T1340" i="11"/>
  <c r="T1341" i="11"/>
  <c r="T1342" i="11"/>
  <c r="T1343" i="11"/>
  <c r="T1344" i="11"/>
  <c r="T1345" i="11"/>
  <c r="T1346" i="11"/>
  <c r="T1347" i="11"/>
  <c r="T1348" i="11"/>
  <c r="T1349" i="11"/>
  <c r="T1350" i="11"/>
  <c r="T1351" i="11"/>
  <c r="T1352" i="11"/>
  <c r="T1353" i="11"/>
  <c r="T1354" i="11"/>
  <c r="T1355" i="11"/>
  <c r="T1356" i="11"/>
  <c r="T1357" i="11"/>
  <c r="T1358" i="11"/>
  <c r="T1359" i="11"/>
  <c r="T1360" i="11"/>
  <c r="T1361" i="11"/>
  <c r="T1362" i="11"/>
  <c r="T1363" i="11"/>
  <c r="T1364" i="11"/>
  <c r="T1365" i="11"/>
  <c r="T1366" i="11"/>
  <c r="T1367" i="11"/>
  <c r="T1368" i="11"/>
  <c r="T1369" i="11"/>
  <c r="T1370" i="11"/>
  <c r="T1371" i="11"/>
  <c r="T1372" i="11"/>
  <c r="T1373" i="11"/>
  <c r="T1374" i="11"/>
  <c r="T1375" i="11"/>
  <c r="T1376" i="11"/>
  <c r="T1377" i="11"/>
  <c r="T1378" i="11"/>
  <c r="T1379" i="11"/>
  <c r="T1380" i="11"/>
  <c r="T1381" i="11"/>
  <c r="T1382" i="11"/>
  <c r="T1383" i="11"/>
  <c r="T1384" i="11"/>
  <c r="T1385" i="11"/>
  <c r="T1386" i="11"/>
  <c r="T1387" i="11"/>
  <c r="T1388" i="11"/>
  <c r="T1389" i="11"/>
  <c r="T1390" i="11"/>
  <c r="T1391" i="11"/>
  <c r="T1392" i="11"/>
  <c r="T1393" i="11"/>
  <c r="T1394" i="11"/>
  <c r="T1395" i="11"/>
  <c r="T1396" i="11"/>
  <c r="T1397" i="11"/>
  <c r="T1398" i="11"/>
  <c r="T1399" i="11"/>
  <c r="T1400" i="11"/>
  <c r="T1401" i="11"/>
  <c r="T1402" i="11"/>
  <c r="T1403" i="11"/>
  <c r="T1404" i="11"/>
  <c r="T1405" i="11"/>
  <c r="T1406" i="11"/>
  <c r="T1407" i="11"/>
  <c r="T1408" i="11"/>
  <c r="T1409" i="11"/>
  <c r="T1410" i="11"/>
  <c r="T1411" i="11"/>
  <c r="T1412" i="11"/>
  <c r="T1413" i="11"/>
  <c r="T1414" i="11"/>
  <c r="T1415" i="11"/>
  <c r="T1416" i="11"/>
  <c r="T1417" i="11"/>
  <c r="T1418" i="11"/>
  <c r="T1419" i="11"/>
  <c r="T1420" i="11"/>
  <c r="T1421" i="11"/>
  <c r="T1422" i="11"/>
  <c r="T1423" i="11"/>
  <c r="T1424" i="11"/>
  <c r="T1425" i="11"/>
  <c r="T1426" i="11"/>
  <c r="T1427" i="11"/>
  <c r="T1428" i="11"/>
  <c r="T1429" i="11"/>
  <c r="T1430" i="11"/>
  <c r="T1431" i="11"/>
  <c r="T1432" i="11"/>
  <c r="T1433" i="11"/>
  <c r="T1434" i="11"/>
  <c r="T1435" i="11"/>
  <c r="T1436" i="11"/>
  <c r="T1437" i="11"/>
  <c r="T1438" i="11"/>
  <c r="T1439" i="11"/>
  <c r="T1440" i="11"/>
  <c r="T1441" i="11"/>
  <c r="T1442" i="11"/>
  <c r="T1443" i="11"/>
  <c r="T1444" i="11"/>
  <c r="T1445" i="11"/>
  <c r="T1446" i="11"/>
  <c r="T1447" i="11"/>
  <c r="T1448" i="11"/>
  <c r="T1449" i="11"/>
  <c r="T1450" i="11"/>
  <c r="T1451" i="11"/>
  <c r="T1452" i="11"/>
  <c r="T1453" i="11"/>
  <c r="T1454" i="11"/>
  <c r="T1455" i="11"/>
  <c r="T1456" i="11"/>
  <c r="T1457" i="11"/>
  <c r="T1458" i="11"/>
  <c r="T1459" i="11"/>
  <c r="T1460" i="11"/>
  <c r="T1461" i="11"/>
  <c r="T1462" i="11"/>
  <c r="T1463" i="11"/>
  <c r="T1464" i="11"/>
  <c r="T1465" i="11"/>
  <c r="T1466" i="11"/>
  <c r="T1467" i="11"/>
  <c r="T1468" i="11"/>
  <c r="T1469" i="11"/>
  <c r="T1470" i="11"/>
  <c r="T1471" i="11"/>
  <c r="T1472" i="11"/>
  <c r="T1473" i="11"/>
  <c r="T1474" i="11"/>
  <c r="T1475" i="11"/>
  <c r="T1476" i="11"/>
  <c r="T1477" i="11"/>
  <c r="T1478" i="11"/>
  <c r="T1479" i="11"/>
  <c r="T1480" i="11"/>
  <c r="T1481" i="11"/>
  <c r="T1482" i="11"/>
  <c r="T1483" i="11"/>
  <c r="T1484" i="11"/>
  <c r="T1485" i="11"/>
  <c r="T1486" i="11"/>
  <c r="T1487" i="11"/>
  <c r="T1488" i="11"/>
  <c r="T1489" i="11"/>
  <c r="T1490" i="11"/>
  <c r="T1491" i="11"/>
  <c r="T1492" i="11"/>
  <c r="T1493" i="11"/>
  <c r="T1494" i="11"/>
  <c r="T1495" i="11"/>
  <c r="T1496" i="11"/>
  <c r="T1497" i="11"/>
  <c r="T1498" i="11"/>
  <c r="T1499" i="11"/>
  <c r="T1500" i="11"/>
  <c r="T1501" i="11"/>
  <c r="T1502" i="11"/>
  <c r="T1503" i="11"/>
  <c r="T1504" i="11"/>
  <c r="T1505" i="11"/>
  <c r="T1506" i="11"/>
  <c r="T1507" i="11"/>
  <c r="T1508" i="11"/>
  <c r="T1509" i="11"/>
  <c r="T1510" i="11"/>
  <c r="T1511" i="11"/>
  <c r="T1512" i="11"/>
  <c r="T1513" i="11"/>
  <c r="T1514" i="11"/>
  <c r="T1515" i="11"/>
  <c r="T1516" i="11"/>
  <c r="T1517" i="11"/>
  <c r="T1518" i="11"/>
  <c r="T1519" i="11"/>
  <c r="T1520" i="11"/>
  <c r="T1521" i="11"/>
  <c r="T1522" i="11"/>
  <c r="T1523" i="11"/>
  <c r="T1524" i="11"/>
  <c r="T1525" i="11"/>
  <c r="T1526" i="11"/>
  <c r="T1527" i="11"/>
  <c r="T1528" i="11"/>
  <c r="T1529" i="11"/>
  <c r="T1530" i="11"/>
  <c r="T1531" i="11"/>
  <c r="T1532" i="11"/>
  <c r="T1533" i="11"/>
  <c r="T1534" i="11"/>
  <c r="T1535" i="11"/>
  <c r="T1536" i="11"/>
  <c r="T1537" i="11"/>
  <c r="T1538" i="11"/>
  <c r="T1539" i="11"/>
  <c r="T1540" i="11"/>
  <c r="T1541" i="11"/>
  <c r="T1542" i="11"/>
  <c r="T1543" i="11"/>
  <c r="T1544" i="11"/>
  <c r="T1545" i="11"/>
  <c r="T1546" i="11"/>
  <c r="T1547" i="11"/>
  <c r="T1548" i="11"/>
  <c r="T1549" i="11"/>
  <c r="T1550" i="11"/>
  <c r="T1551" i="11"/>
  <c r="T1552" i="11"/>
  <c r="T1553" i="11"/>
  <c r="T1554" i="11"/>
  <c r="T1555" i="11"/>
  <c r="T1556" i="11"/>
  <c r="T1557" i="11"/>
  <c r="T1558" i="11"/>
  <c r="T1559" i="11"/>
  <c r="T1560" i="11"/>
  <c r="T1561" i="11"/>
  <c r="T1562" i="11"/>
  <c r="T1563" i="11"/>
  <c r="T1564" i="11"/>
  <c r="T1565" i="11"/>
  <c r="T1566" i="11"/>
  <c r="T1567" i="11"/>
  <c r="T1568" i="11"/>
  <c r="T1569" i="11"/>
  <c r="T1570" i="11"/>
  <c r="T1571" i="11"/>
  <c r="T1572" i="11"/>
  <c r="T1573" i="11"/>
  <c r="T1574" i="11"/>
  <c r="T1575" i="11"/>
  <c r="T1576" i="11"/>
  <c r="T1577" i="11"/>
  <c r="T1578" i="11"/>
  <c r="T1579" i="11"/>
  <c r="T1580" i="11"/>
  <c r="T1581" i="11"/>
  <c r="T1582" i="11"/>
  <c r="T1583" i="11"/>
  <c r="T1584" i="11"/>
  <c r="T1585" i="11"/>
  <c r="T1586" i="11"/>
  <c r="T1587" i="11"/>
  <c r="T1588" i="11"/>
  <c r="T1589" i="11"/>
  <c r="T1590" i="11"/>
  <c r="T1591" i="11"/>
  <c r="T1592" i="11"/>
  <c r="T1593" i="11"/>
  <c r="T1594" i="11"/>
  <c r="T1595" i="11"/>
  <c r="T1596" i="11"/>
  <c r="T1597" i="11"/>
  <c r="T1598" i="11"/>
  <c r="T1599" i="11"/>
  <c r="T1600" i="11"/>
  <c r="T1601" i="11"/>
  <c r="T1602" i="11"/>
  <c r="T1603" i="11"/>
  <c r="T1604" i="11"/>
  <c r="T1605" i="11"/>
  <c r="T1606" i="11"/>
  <c r="T1607" i="11"/>
  <c r="T1608" i="11"/>
  <c r="T1609" i="11"/>
  <c r="T1610" i="11"/>
  <c r="T1611" i="11"/>
  <c r="T1612" i="11"/>
  <c r="T1613" i="11"/>
  <c r="T1614" i="11"/>
  <c r="T1615" i="11"/>
  <c r="T1616" i="11"/>
  <c r="T1617" i="11"/>
  <c r="T1618" i="11"/>
  <c r="T1619" i="11"/>
  <c r="T1620" i="11"/>
  <c r="T1621" i="11"/>
  <c r="T1622" i="11"/>
  <c r="T1623" i="11"/>
  <c r="T1624" i="11"/>
  <c r="T1625" i="11"/>
  <c r="T1626" i="11"/>
  <c r="T1627" i="11"/>
  <c r="T1628" i="11"/>
  <c r="T1629" i="11"/>
  <c r="T1630" i="11"/>
  <c r="T1631" i="11"/>
  <c r="T1632" i="11"/>
  <c r="T1633" i="11"/>
  <c r="T1634" i="11"/>
  <c r="T1635" i="11"/>
  <c r="T1636" i="11"/>
  <c r="T1637" i="11"/>
  <c r="T1638" i="11"/>
  <c r="T1639" i="11"/>
  <c r="T1640" i="11"/>
  <c r="T1641" i="11"/>
  <c r="T1642" i="11"/>
  <c r="T1643" i="11"/>
  <c r="T1644" i="11"/>
  <c r="T1645" i="11"/>
  <c r="T1646" i="11"/>
  <c r="T1647" i="11"/>
  <c r="T1648" i="11"/>
  <c r="T1649" i="11"/>
  <c r="T1650" i="11"/>
  <c r="T1651" i="11"/>
  <c r="T1652" i="11"/>
  <c r="T1653" i="11"/>
  <c r="T1654" i="11"/>
  <c r="T1655" i="11"/>
  <c r="T1656" i="11"/>
  <c r="T1657" i="11"/>
  <c r="T1658" i="11"/>
  <c r="T1659" i="11"/>
  <c r="T1660" i="11"/>
  <c r="T1661" i="11"/>
  <c r="T1662" i="11"/>
  <c r="T1663" i="11"/>
  <c r="T1664" i="11"/>
  <c r="T1665" i="11"/>
  <c r="T1666" i="11"/>
  <c r="T1667" i="11"/>
  <c r="T1668" i="11"/>
  <c r="T1669" i="11"/>
  <c r="T1670" i="11"/>
  <c r="T1671" i="11"/>
  <c r="T1672" i="11"/>
  <c r="T1673" i="11"/>
  <c r="T1674" i="11"/>
  <c r="T1675" i="11"/>
  <c r="T1676" i="11"/>
  <c r="T1677" i="11"/>
  <c r="T1678" i="11"/>
  <c r="T1679" i="11"/>
  <c r="T1680" i="11"/>
  <c r="T1681" i="11"/>
  <c r="T1682" i="11"/>
  <c r="T1683" i="11"/>
  <c r="T1684" i="11"/>
  <c r="T1685" i="11"/>
  <c r="T1686" i="11"/>
  <c r="T1687" i="11"/>
  <c r="T1688" i="11"/>
  <c r="T1689" i="11"/>
  <c r="T1690" i="11"/>
  <c r="T1691" i="11"/>
  <c r="T1692" i="11"/>
  <c r="T1693" i="11"/>
  <c r="T1694" i="11"/>
  <c r="T1695" i="11"/>
  <c r="T1696" i="11"/>
  <c r="T1697" i="11"/>
  <c r="T1698" i="11"/>
  <c r="T1699" i="11"/>
  <c r="T1700" i="11"/>
  <c r="T1701" i="11"/>
  <c r="T1702" i="11"/>
  <c r="T1703" i="11"/>
  <c r="T1704" i="11"/>
  <c r="T1705" i="11"/>
  <c r="T1706" i="11"/>
  <c r="T1707" i="11"/>
  <c r="T1708" i="11"/>
  <c r="T1709" i="11"/>
  <c r="T1710" i="11"/>
  <c r="T1711" i="11"/>
  <c r="T1712" i="11"/>
  <c r="T1713" i="11"/>
  <c r="T1714" i="11"/>
  <c r="T1715" i="11"/>
  <c r="T1716" i="11"/>
  <c r="T1717" i="11"/>
  <c r="T1718" i="11"/>
  <c r="T1719" i="11"/>
  <c r="T1720" i="11"/>
  <c r="T1721" i="11"/>
  <c r="T1722" i="11"/>
  <c r="T1723" i="11"/>
  <c r="T1724" i="11"/>
  <c r="T1725" i="11"/>
  <c r="T1726" i="11"/>
  <c r="T1727" i="11"/>
  <c r="T1728" i="11"/>
  <c r="T1729" i="11"/>
  <c r="T1730" i="11"/>
  <c r="T1731" i="11"/>
  <c r="T1732" i="11"/>
  <c r="T1733" i="11"/>
  <c r="T1734" i="11"/>
  <c r="T1735" i="11"/>
  <c r="T1736" i="11"/>
  <c r="T1737" i="11"/>
  <c r="T1738" i="11"/>
  <c r="T1739" i="11"/>
  <c r="T1740" i="11"/>
  <c r="T1741" i="11"/>
  <c r="T1742" i="11"/>
  <c r="T1743" i="11"/>
  <c r="T1744" i="11"/>
  <c r="T1745" i="11"/>
  <c r="T1746" i="11"/>
  <c r="T1747" i="11"/>
  <c r="T1748" i="11"/>
  <c r="T1749" i="11"/>
  <c r="T1750" i="11"/>
  <c r="T1751" i="11"/>
  <c r="T1752" i="11"/>
  <c r="T1753" i="11"/>
  <c r="T1754" i="11"/>
  <c r="T1755" i="11"/>
  <c r="T1756" i="11"/>
  <c r="T1757" i="11"/>
  <c r="T1758" i="11"/>
  <c r="T1759" i="11"/>
  <c r="T1760" i="11"/>
  <c r="T1761" i="11"/>
  <c r="T1762" i="11"/>
  <c r="T1763" i="11"/>
  <c r="T1764" i="11"/>
  <c r="T1765" i="11"/>
  <c r="T1766" i="11"/>
  <c r="T1767" i="11"/>
  <c r="T1768" i="11"/>
  <c r="T1769" i="11"/>
  <c r="T1770" i="11"/>
  <c r="T1771" i="11"/>
  <c r="T1772" i="11"/>
  <c r="T1773" i="11"/>
  <c r="T1774" i="11"/>
  <c r="T1775" i="11"/>
  <c r="T1776" i="11"/>
  <c r="T1777" i="11"/>
  <c r="T1778" i="11"/>
  <c r="T1779" i="11"/>
  <c r="T1780" i="11"/>
  <c r="T1781" i="11"/>
  <c r="T1782" i="11"/>
  <c r="T1783" i="11"/>
  <c r="T1784" i="11"/>
  <c r="T1785" i="11"/>
  <c r="T1786" i="11"/>
  <c r="T1787" i="11"/>
  <c r="T1788" i="11"/>
  <c r="T1789" i="11"/>
  <c r="T1790" i="11"/>
  <c r="T1791" i="11"/>
  <c r="T1792" i="11"/>
  <c r="T1793" i="11"/>
  <c r="T1794" i="11"/>
  <c r="T1795" i="11"/>
  <c r="T1796" i="11"/>
  <c r="T1797" i="11"/>
  <c r="T1798" i="11"/>
  <c r="T1799" i="11"/>
  <c r="T1800" i="11"/>
  <c r="T1801" i="11"/>
  <c r="T1802" i="11"/>
  <c r="T1803" i="11"/>
  <c r="T1804" i="11"/>
  <c r="T1805" i="11"/>
  <c r="T1806" i="11"/>
  <c r="T1807" i="11"/>
  <c r="T1808" i="11"/>
  <c r="T1809" i="11"/>
  <c r="T1810" i="11"/>
  <c r="T1811" i="11"/>
  <c r="T1812" i="11"/>
  <c r="T1813" i="11"/>
  <c r="T1814" i="11"/>
  <c r="T1815" i="11"/>
  <c r="T1816" i="11"/>
  <c r="T1817" i="11"/>
  <c r="T1818" i="11"/>
  <c r="T1819" i="11"/>
  <c r="T1820" i="11"/>
  <c r="T1821" i="11"/>
  <c r="T1822" i="11"/>
  <c r="T1823" i="11"/>
  <c r="T1824" i="11"/>
  <c r="T1825" i="11"/>
  <c r="T1826" i="11"/>
  <c r="T1827" i="11"/>
  <c r="T1828" i="11"/>
  <c r="T1829" i="11"/>
  <c r="T1830" i="11"/>
  <c r="T1831" i="11"/>
  <c r="T1832" i="11"/>
  <c r="T1833" i="11"/>
  <c r="T1834" i="11"/>
  <c r="T1835" i="11"/>
  <c r="T1836" i="11"/>
  <c r="T1837" i="11"/>
  <c r="T1838" i="11"/>
  <c r="T1839" i="11"/>
  <c r="T1840" i="11"/>
  <c r="T1841" i="11"/>
  <c r="T1842" i="11"/>
  <c r="T1843" i="11"/>
  <c r="T1844" i="11"/>
  <c r="T1845" i="11"/>
  <c r="T1846" i="11"/>
  <c r="T1847" i="11"/>
  <c r="T1848" i="11"/>
  <c r="T1849" i="11"/>
  <c r="T1850" i="11"/>
  <c r="T1851" i="11"/>
  <c r="T1852" i="11"/>
  <c r="T1853" i="11"/>
  <c r="T1854" i="11"/>
  <c r="T1855" i="11"/>
  <c r="T1856" i="11"/>
  <c r="T1857" i="11"/>
  <c r="T1858" i="11"/>
  <c r="T1859" i="11"/>
  <c r="T1860" i="11"/>
  <c r="T1861" i="11"/>
  <c r="T1862" i="11"/>
  <c r="T1863" i="11"/>
  <c r="T1864" i="11"/>
  <c r="T1865" i="11"/>
  <c r="T1866" i="11"/>
  <c r="T1867" i="11"/>
  <c r="T1868" i="11"/>
  <c r="T1869" i="11"/>
  <c r="T1870" i="11"/>
  <c r="T1871" i="11"/>
  <c r="T1872" i="11"/>
  <c r="T1873" i="11"/>
  <c r="T1874" i="11"/>
  <c r="T1875" i="11"/>
  <c r="T1876" i="11"/>
  <c r="T1877" i="11"/>
  <c r="T1878" i="11"/>
  <c r="T1879" i="11"/>
  <c r="T1880" i="11"/>
  <c r="T1881" i="11"/>
  <c r="T1882" i="11"/>
  <c r="T1883" i="11"/>
  <c r="T1884" i="11"/>
  <c r="T1885" i="11"/>
  <c r="T1886" i="11"/>
  <c r="T1887" i="11"/>
  <c r="T1888" i="11"/>
  <c r="T1889" i="11"/>
  <c r="T1890" i="11"/>
  <c r="T1891" i="11"/>
  <c r="T1892" i="11"/>
  <c r="T1893" i="11"/>
  <c r="T1894" i="11"/>
  <c r="T1895" i="11"/>
  <c r="T1896" i="11"/>
  <c r="T1897" i="11"/>
  <c r="T1898" i="11"/>
  <c r="T1899" i="11"/>
  <c r="T1900" i="11"/>
  <c r="T1901" i="11"/>
  <c r="T1902" i="11"/>
  <c r="T1903" i="11"/>
  <c r="T1904" i="11"/>
  <c r="T1905" i="11"/>
  <c r="T1906" i="11"/>
  <c r="T1907" i="11"/>
  <c r="T1908" i="11"/>
  <c r="T1909" i="11"/>
  <c r="T1910" i="11"/>
  <c r="T1911" i="11"/>
  <c r="T1912" i="11"/>
  <c r="T1913" i="11"/>
  <c r="T1914" i="11"/>
  <c r="T1915" i="11"/>
  <c r="T1916" i="11"/>
  <c r="T1917" i="11"/>
  <c r="T1918" i="11"/>
  <c r="T1919" i="11"/>
  <c r="T1920" i="11"/>
  <c r="T1921" i="11"/>
  <c r="T1922" i="11"/>
  <c r="T1923" i="11"/>
  <c r="T1924" i="11"/>
  <c r="T1925" i="11"/>
  <c r="T1926" i="11"/>
  <c r="T1927" i="11"/>
  <c r="T1928" i="11"/>
  <c r="T1929" i="11"/>
  <c r="T1930" i="11"/>
  <c r="T1931" i="11"/>
  <c r="T1932" i="11"/>
  <c r="T1933" i="11"/>
  <c r="T1934" i="11"/>
  <c r="T1935" i="11"/>
  <c r="T1936" i="11"/>
  <c r="T1937" i="11"/>
  <c r="T1938" i="11"/>
  <c r="T1939" i="11"/>
  <c r="T1940" i="11"/>
  <c r="T1941" i="11"/>
  <c r="T1942" i="11"/>
  <c r="T1943" i="11"/>
  <c r="T1944" i="11"/>
  <c r="T1945" i="11"/>
  <c r="T1946" i="11"/>
  <c r="T1947" i="11"/>
  <c r="T1948" i="11"/>
  <c r="T1949" i="11"/>
  <c r="T1950" i="11"/>
  <c r="T1951" i="11"/>
  <c r="T1952" i="11"/>
  <c r="T1953" i="11"/>
  <c r="T1954" i="11"/>
  <c r="T1955" i="11"/>
  <c r="T1956" i="11"/>
  <c r="T1957" i="11"/>
  <c r="T1958" i="11"/>
  <c r="T1959" i="11"/>
  <c r="T1960" i="11"/>
  <c r="T1961" i="11"/>
  <c r="T1962" i="11"/>
  <c r="T1963" i="11"/>
  <c r="T1964" i="11"/>
  <c r="T1965" i="11"/>
  <c r="T1966" i="11"/>
  <c r="T1967" i="11"/>
  <c r="T1968" i="11"/>
  <c r="T1969" i="11"/>
  <c r="T1970" i="11"/>
  <c r="T1971" i="11"/>
  <c r="T1972" i="11"/>
  <c r="T1973" i="11"/>
  <c r="T1974" i="11"/>
  <c r="T1975" i="11"/>
  <c r="T1976" i="11"/>
  <c r="T1977" i="11"/>
  <c r="T1978" i="11"/>
  <c r="T1979" i="11"/>
  <c r="T1980" i="11"/>
  <c r="T1981" i="11"/>
  <c r="T1982" i="11"/>
  <c r="T1983" i="11"/>
  <c r="T1984" i="11"/>
  <c r="T1985" i="11"/>
  <c r="T1986" i="11"/>
  <c r="T1987" i="11"/>
  <c r="T1988" i="11"/>
  <c r="T1989" i="11"/>
  <c r="T1990" i="11"/>
  <c r="T1991" i="11"/>
  <c r="T1992" i="11"/>
  <c r="T1993" i="11"/>
  <c r="T1994" i="11"/>
  <c r="T1995" i="11"/>
  <c r="T1996" i="11"/>
  <c r="T1997" i="11"/>
  <c r="T1998" i="11"/>
  <c r="T1999" i="11"/>
  <c r="T2000" i="11"/>
  <c r="T2001" i="11"/>
  <c r="T2002" i="11"/>
  <c r="T2003" i="11"/>
  <c r="T2004" i="11"/>
  <c r="T2005" i="11"/>
  <c r="T2006" i="11"/>
  <c r="T2007" i="11"/>
  <c r="T2008" i="11"/>
  <c r="T2009" i="11"/>
  <c r="T2010" i="11"/>
  <c r="T2011" i="11"/>
  <c r="T2012" i="11"/>
  <c r="T2013" i="11"/>
  <c r="T2014" i="11"/>
  <c r="T2015" i="11"/>
  <c r="T2016" i="11"/>
  <c r="T2017" i="11"/>
  <c r="T2018" i="11"/>
  <c r="T2019" i="11"/>
  <c r="T2020" i="11"/>
  <c r="T2021" i="11"/>
  <c r="T2022" i="11"/>
  <c r="T2023" i="11"/>
  <c r="T2024" i="11"/>
  <c r="T2025" i="11"/>
  <c r="T2026" i="11"/>
  <c r="T2027" i="11"/>
  <c r="T2028" i="11"/>
  <c r="T2029" i="11"/>
  <c r="T2030" i="11"/>
  <c r="T2031" i="11"/>
  <c r="T2032" i="11"/>
  <c r="T2033" i="11"/>
  <c r="T2034" i="11"/>
  <c r="T2035" i="11"/>
  <c r="T2036" i="11"/>
  <c r="T2037" i="11"/>
  <c r="T2038" i="11"/>
  <c r="T2039" i="11"/>
  <c r="T2040" i="11"/>
  <c r="T2041" i="11"/>
  <c r="T2042" i="11"/>
  <c r="T2043" i="11"/>
  <c r="T2044" i="11"/>
  <c r="T2045" i="11"/>
  <c r="T2046" i="11"/>
  <c r="T2047" i="11"/>
  <c r="T2048" i="11"/>
  <c r="T2049" i="11"/>
  <c r="T2050" i="11"/>
  <c r="T2051" i="11"/>
  <c r="T2052" i="11"/>
  <c r="T2053" i="11"/>
  <c r="T2054" i="11"/>
  <c r="T2055" i="11"/>
  <c r="T2056" i="11"/>
  <c r="T2057" i="11"/>
  <c r="T2058" i="11"/>
  <c r="T2059" i="11"/>
  <c r="T2060" i="11"/>
  <c r="T2061" i="11"/>
  <c r="T2062" i="11"/>
  <c r="T2063" i="11"/>
  <c r="T2064" i="11"/>
  <c r="T2065" i="11"/>
  <c r="T2066" i="11"/>
  <c r="T2067" i="11"/>
  <c r="T2068" i="11"/>
  <c r="T2069" i="11"/>
  <c r="T2070" i="11"/>
  <c r="T2071" i="11"/>
  <c r="T2072" i="11"/>
  <c r="T2073" i="11"/>
  <c r="T2074" i="11"/>
  <c r="T2075" i="11"/>
  <c r="T2076" i="11"/>
  <c r="T2077" i="11"/>
  <c r="T2078" i="11"/>
  <c r="T2079" i="11"/>
  <c r="T2080" i="11"/>
  <c r="T2081" i="11"/>
  <c r="T2082" i="11"/>
  <c r="T2083" i="11"/>
  <c r="T2084" i="11"/>
  <c r="T2085" i="11"/>
  <c r="T2086" i="11"/>
  <c r="T2087" i="11"/>
  <c r="T2088" i="11"/>
  <c r="T2089" i="11"/>
  <c r="T2090" i="11"/>
  <c r="T2091" i="11"/>
  <c r="T2092" i="11"/>
  <c r="T2093" i="11"/>
  <c r="T2094" i="11"/>
  <c r="T2095" i="11"/>
  <c r="T2096" i="11"/>
  <c r="T2097" i="11"/>
  <c r="T2098" i="11"/>
  <c r="T2099" i="11"/>
  <c r="T2100" i="11"/>
  <c r="T2101" i="11"/>
  <c r="T2102" i="11"/>
  <c r="T2103" i="11"/>
  <c r="T2104" i="11"/>
  <c r="T2105" i="11"/>
  <c r="T2106" i="11"/>
  <c r="T2107" i="11"/>
  <c r="T2108" i="11"/>
  <c r="T2109" i="11"/>
  <c r="T2110" i="11"/>
  <c r="T2111" i="11"/>
  <c r="T2112" i="11"/>
  <c r="T2113" i="11"/>
  <c r="T2114" i="11"/>
  <c r="T2115" i="11"/>
  <c r="T2116" i="11"/>
  <c r="T2117" i="11"/>
  <c r="T2118" i="11"/>
  <c r="T2119" i="11"/>
  <c r="T2120" i="11"/>
  <c r="T2121" i="11"/>
  <c r="T2122" i="11"/>
  <c r="T2123" i="11"/>
  <c r="T2124" i="11"/>
  <c r="T2125" i="11"/>
  <c r="T2126" i="11"/>
  <c r="T2127" i="11"/>
  <c r="T2128" i="11"/>
  <c r="T2129" i="11"/>
  <c r="T2130" i="11"/>
  <c r="T2131" i="11"/>
  <c r="T2132" i="11"/>
  <c r="T2133" i="11"/>
  <c r="T2134" i="11"/>
  <c r="T2135" i="11"/>
  <c r="T2136" i="11"/>
  <c r="T2137" i="11"/>
  <c r="T2138" i="11"/>
  <c r="T2139" i="11"/>
  <c r="T2140" i="11"/>
  <c r="T2141" i="11"/>
  <c r="T2142" i="11"/>
  <c r="T2143" i="11"/>
  <c r="T2144" i="11"/>
  <c r="T2145" i="11"/>
  <c r="T2146" i="11"/>
  <c r="T2147" i="11"/>
  <c r="T2148" i="11"/>
  <c r="T2149" i="11"/>
  <c r="T2150" i="11"/>
  <c r="T2151" i="11"/>
  <c r="T2152" i="11"/>
  <c r="T2153" i="11"/>
  <c r="T2154" i="11"/>
  <c r="T2155" i="11"/>
  <c r="T2156" i="11"/>
  <c r="T2157" i="11"/>
  <c r="T2158" i="11"/>
  <c r="T2159" i="11"/>
  <c r="T2160" i="11"/>
  <c r="T2161" i="11"/>
  <c r="T2162" i="11"/>
  <c r="T2163" i="11"/>
  <c r="T2164" i="11"/>
  <c r="T2165" i="11"/>
  <c r="T2166" i="11"/>
  <c r="T2167" i="11"/>
  <c r="T2168" i="11"/>
  <c r="T2169" i="11"/>
  <c r="T2170" i="11"/>
  <c r="T2171" i="11"/>
  <c r="T2172" i="11"/>
  <c r="T2173" i="11"/>
  <c r="T2174" i="11"/>
  <c r="T2175" i="11"/>
  <c r="T2176" i="11"/>
  <c r="T2177" i="11"/>
  <c r="T2178" i="11"/>
  <c r="T2179" i="11"/>
  <c r="T2180" i="11"/>
  <c r="T2181" i="11"/>
  <c r="T2182" i="11"/>
  <c r="T2183" i="11"/>
  <c r="T2184" i="11"/>
  <c r="T2185" i="11"/>
  <c r="T2186" i="11"/>
  <c r="T2187" i="11"/>
  <c r="T2188" i="11"/>
  <c r="T2189" i="11"/>
  <c r="T2190" i="11"/>
  <c r="T2191" i="11"/>
  <c r="T2192" i="11"/>
  <c r="T2193" i="11"/>
  <c r="T2194" i="11"/>
  <c r="T2195" i="11"/>
  <c r="T2196" i="11"/>
  <c r="T2197" i="11"/>
  <c r="T2198" i="11"/>
  <c r="T2199" i="11"/>
  <c r="T2200" i="11"/>
  <c r="T2201" i="11"/>
  <c r="T2202" i="11"/>
  <c r="T2203" i="11"/>
  <c r="T2204" i="11"/>
  <c r="T2205" i="11"/>
  <c r="T2206" i="11"/>
  <c r="T2207" i="11"/>
  <c r="T2208" i="11"/>
  <c r="T2209" i="11"/>
  <c r="T2210" i="11"/>
  <c r="T2211" i="11"/>
  <c r="T2212" i="11"/>
  <c r="T2213" i="11"/>
  <c r="T2214" i="11"/>
  <c r="T2215" i="11"/>
  <c r="T2216" i="11"/>
  <c r="T2217" i="11"/>
  <c r="T2218" i="11"/>
  <c r="T2219" i="11"/>
  <c r="T2220" i="11"/>
  <c r="T2221" i="11"/>
  <c r="T2222" i="11"/>
  <c r="T2223" i="11"/>
  <c r="T2224" i="11"/>
  <c r="T2225" i="11"/>
  <c r="T2226" i="11"/>
  <c r="T2227" i="11"/>
  <c r="T2228" i="11"/>
  <c r="T2229" i="11"/>
  <c r="T2230" i="11"/>
  <c r="T2231" i="11"/>
  <c r="T2232" i="11"/>
  <c r="T2233" i="11"/>
  <c r="T2234" i="11"/>
  <c r="T2235" i="11"/>
  <c r="T2236" i="11"/>
  <c r="T2237" i="11"/>
  <c r="T2238" i="11"/>
  <c r="T2239" i="11"/>
  <c r="T2240" i="11"/>
  <c r="T2241" i="11"/>
  <c r="T2242" i="11"/>
  <c r="T2243" i="11"/>
  <c r="T2244" i="11"/>
  <c r="T2245" i="11"/>
  <c r="T2246" i="11"/>
  <c r="T2247" i="11"/>
  <c r="T2248" i="11"/>
  <c r="T2249" i="11"/>
  <c r="T2250" i="11"/>
  <c r="T2251" i="11"/>
  <c r="T2252" i="11"/>
  <c r="T2253" i="11"/>
  <c r="T2254" i="11"/>
  <c r="T2255" i="11"/>
  <c r="T2256" i="11"/>
  <c r="T2257" i="11"/>
  <c r="T2258" i="11"/>
  <c r="T2259" i="11"/>
  <c r="T2260" i="11"/>
  <c r="T2261" i="11"/>
  <c r="T2262" i="11"/>
  <c r="T2263" i="11"/>
  <c r="T2264" i="11"/>
  <c r="T2265" i="11"/>
  <c r="T2266" i="11"/>
  <c r="T2267" i="11"/>
  <c r="T2268" i="11"/>
  <c r="T2269" i="11"/>
  <c r="T2270" i="11"/>
  <c r="T2271" i="11"/>
  <c r="T2272" i="11"/>
  <c r="T2273" i="11"/>
  <c r="T2274" i="11"/>
  <c r="T2275" i="11"/>
  <c r="T2276" i="11"/>
  <c r="T2277" i="11"/>
  <c r="T2278" i="11"/>
  <c r="T2279" i="11"/>
  <c r="T2280" i="11"/>
  <c r="T2281" i="11"/>
  <c r="T2282" i="11"/>
  <c r="T2283" i="11"/>
  <c r="T2284" i="11"/>
  <c r="T2285" i="11"/>
  <c r="T2286" i="11"/>
  <c r="T2287" i="11"/>
  <c r="T2288" i="11"/>
  <c r="T2289" i="11"/>
  <c r="T2290" i="11"/>
  <c r="T2291" i="11"/>
  <c r="T2292" i="11"/>
  <c r="T2293" i="11"/>
  <c r="T2294" i="11"/>
  <c r="T2295" i="11"/>
  <c r="T2296" i="11"/>
  <c r="T2297" i="11"/>
  <c r="T2298" i="11"/>
  <c r="T2299" i="11"/>
  <c r="T2300" i="11"/>
  <c r="T2301" i="11"/>
  <c r="T2302" i="11"/>
  <c r="T2303" i="11"/>
  <c r="T2304" i="11"/>
  <c r="T2305" i="11"/>
  <c r="T2306" i="11"/>
  <c r="T2307" i="11"/>
  <c r="T2308" i="11"/>
  <c r="T2309" i="11"/>
  <c r="T2310" i="11"/>
  <c r="T2311" i="11"/>
  <c r="T2312" i="11"/>
  <c r="T2313" i="11"/>
  <c r="T2314" i="11"/>
  <c r="T2315" i="11"/>
  <c r="T2316" i="11"/>
  <c r="T2317" i="11"/>
  <c r="T2318" i="11"/>
  <c r="T2319" i="11"/>
  <c r="T2320" i="11"/>
  <c r="T2321" i="11"/>
  <c r="T2322" i="11"/>
  <c r="T2323" i="11"/>
  <c r="T2324" i="11"/>
  <c r="T2325" i="11"/>
  <c r="T2326" i="11"/>
  <c r="T2327" i="11"/>
  <c r="T2328" i="11"/>
  <c r="T2329" i="11"/>
  <c r="T2330" i="11"/>
  <c r="T2331" i="11"/>
  <c r="T2332" i="11"/>
  <c r="T2333" i="11"/>
  <c r="T2334" i="11"/>
  <c r="T2335" i="11"/>
  <c r="T2336" i="11"/>
  <c r="T2337" i="11"/>
  <c r="T2338" i="11"/>
  <c r="T2339" i="11"/>
  <c r="T2340" i="11"/>
  <c r="T2341" i="11"/>
  <c r="T2342" i="11"/>
  <c r="T2343" i="11"/>
  <c r="T2344" i="11"/>
  <c r="T2345" i="11"/>
  <c r="T2346" i="11"/>
  <c r="T2347" i="11"/>
  <c r="T2348" i="11"/>
  <c r="T2349" i="11"/>
  <c r="T2350" i="11"/>
  <c r="T2351" i="11"/>
  <c r="T2352" i="11"/>
  <c r="T2353" i="11"/>
  <c r="T2354" i="11"/>
  <c r="T2355" i="11"/>
  <c r="T2356" i="11"/>
  <c r="T2357" i="11"/>
  <c r="T2358" i="11"/>
  <c r="T2359" i="11"/>
  <c r="T2360" i="11"/>
  <c r="T2361" i="11"/>
  <c r="T2362" i="11"/>
  <c r="T2363" i="11"/>
  <c r="T2364" i="11"/>
  <c r="T2365" i="11"/>
  <c r="T2366" i="11"/>
  <c r="T2367" i="11"/>
  <c r="T2368" i="11"/>
  <c r="T2369" i="11"/>
  <c r="T2370" i="11"/>
  <c r="T2371" i="11"/>
  <c r="T2372" i="11"/>
  <c r="T2373" i="11"/>
  <c r="T2374" i="11"/>
  <c r="T2375" i="11"/>
  <c r="T2376" i="11"/>
  <c r="T2377" i="11"/>
  <c r="T2378" i="11"/>
  <c r="T2379" i="11"/>
  <c r="T2380" i="11"/>
  <c r="T2381" i="11"/>
  <c r="T2382" i="11"/>
  <c r="T2383" i="11"/>
  <c r="T2384" i="11"/>
  <c r="T2385" i="11"/>
  <c r="T2386" i="11"/>
  <c r="T2387" i="11"/>
  <c r="T2388" i="11"/>
  <c r="T2389" i="11"/>
  <c r="T2390" i="11"/>
  <c r="T2391" i="11"/>
  <c r="T2392" i="11"/>
  <c r="T2393" i="11"/>
  <c r="T2394" i="11"/>
  <c r="T2395" i="11"/>
  <c r="T2396" i="11"/>
  <c r="T2397" i="11"/>
  <c r="T2398" i="11"/>
  <c r="T2399" i="11"/>
  <c r="T2400" i="11"/>
  <c r="T2401" i="11"/>
  <c r="T2402" i="11"/>
  <c r="T2403" i="11"/>
  <c r="T2404" i="11"/>
  <c r="T2405" i="11"/>
  <c r="T2406" i="11"/>
  <c r="T2407" i="11"/>
  <c r="T2408" i="11"/>
  <c r="T2409" i="11"/>
  <c r="T2410" i="11"/>
  <c r="T2411" i="11"/>
  <c r="T2412" i="11"/>
  <c r="T2413" i="11"/>
  <c r="T2414" i="11"/>
  <c r="T2415" i="11"/>
  <c r="T2416" i="11"/>
  <c r="T2417" i="11"/>
  <c r="T2418" i="11"/>
  <c r="T2419" i="11"/>
  <c r="T2420" i="11"/>
  <c r="T2421" i="11"/>
  <c r="T2422" i="11"/>
  <c r="T2423" i="11"/>
  <c r="T2424" i="11"/>
  <c r="T2425" i="11"/>
  <c r="T2426" i="11"/>
  <c r="T2427" i="11"/>
  <c r="T2428" i="11"/>
  <c r="T2429" i="11"/>
  <c r="T2430" i="11"/>
  <c r="T2431" i="11"/>
  <c r="T2432" i="11"/>
  <c r="T2433" i="11"/>
  <c r="T2434" i="11"/>
  <c r="T2435" i="11"/>
  <c r="T2436" i="11"/>
  <c r="T2437" i="11"/>
  <c r="T2438" i="11"/>
  <c r="T2439" i="11"/>
  <c r="T2440" i="11"/>
  <c r="T2441" i="11"/>
  <c r="T2442" i="11"/>
  <c r="T2443" i="11"/>
  <c r="T2444" i="11"/>
  <c r="T2445" i="11"/>
  <c r="T2446" i="11"/>
  <c r="T2447" i="11"/>
  <c r="T2448" i="11"/>
  <c r="T2449" i="11"/>
  <c r="T2450" i="11"/>
  <c r="T2451" i="11"/>
  <c r="T2452" i="11"/>
  <c r="T2453" i="11"/>
  <c r="T2454" i="11"/>
  <c r="T2455" i="11"/>
  <c r="T2456" i="11"/>
  <c r="T2457" i="11"/>
  <c r="T2458" i="11"/>
  <c r="T2459" i="11"/>
  <c r="T2460" i="11"/>
  <c r="T2461" i="11"/>
  <c r="T2462" i="11"/>
  <c r="T2463" i="11"/>
  <c r="T2464" i="11"/>
  <c r="T2465" i="11"/>
  <c r="T2466" i="11"/>
  <c r="T2467" i="11"/>
  <c r="T2468" i="11"/>
  <c r="T2469" i="11"/>
  <c r="T2470" i="11"/>
  <c r="T2471" i="11"/>
  <c r="T2472" i="11"/>
  <c r="T2473" i="11"/>
  <c r="T2474" i="11"/>
  <c r="T2475" i="11"/>
  <c r="T2476" i="11"/>
  <c r="T2477" i="11"/>
  <c r="T2478" i="11"/>
  <c r="T2479" i="11"/>
  <c r="T2480" i="11"/>
  <c r="T2481" i="11"/>
  <c r="T2482" i="11"/>
  <c r="T2483" i="11"/>
  <c r="T2484" i="11"/>
  <c r="T2485" i="11"/>
  <c r="T2486" i="11"/>
  <c r="T2487" i="11"/>
  <c r="T2488" i="11"/>
  <c r="T2489" i="11"/>
  <c r="T2490" i="11"/>
  <c r="T2491" i="11"/>
  <c r="T2492" i="11"/>
  <c r="T2493" i="11"/>
  <c r="T2494" i="11"/>
  <c r="T2495" i="11"/>
  <c r="T2496" i="11"/>
  <c r="T2497" i="11"/>
  <c r="T2498" i="11"/>
  <c r="T2499" i="11"/>
  <c r="T2500" i="11"/>
  <c r="T2501" i="11"/>
  <c r="T2502" i="11"/>
  <c r="T2503" i="11"/>
  <c r="T2504" i="11"/>
  <c r="T2505" i="11"/>
  <c r="T2506" i="11"/>
  <c r="T2507" i="11"/>
  <c r="T2508" i="11"/>
  <c r="T2509" i="11"/>
  <c r="T2510" i="11"/>
  <c r="T2511" i="11"/>
  <c r="T2512" i="11"/>
  <c r="T2513" i="11"/>
  <c r="T2514" i="11"/>
  <c r="T2515" i="11"/>
  <c r="T2516" i="11"/>
  <c r="T2517" i="11"/>
  <c r="T2518" i="11"/>
  <c r="T2519" i="11"/>
  <c r="T2520" i="11"/>
  <c r="T2521" i="11"/>
  <c r="T2522" i="11"/>
  <c r="T2523" i="11"/>
  <c r="T2524" i="11"/>
  <c r="T2525" i="11"/>
  <c r="T2526" i="11"/>
  <c r="T2527" i="11"/>
  <c r="T2528" i="11"/>
  <c r="T2529" i="11"/>
  <c r="T2530" i="11"/>
  <c r="T2531" i="11"/>
  <c r="T2532" i="11"/>
  <c r="T2533" i="11"/>
  <c r="T2534" i="11"/>
  <c r="T2535" i="11"/>
  <c r="T2536" i="11"/>
  <c r="T2537" i="11"/>
  <c r="T2538" i="11"/>
  <c r="T2539" i="11"/>
  <c r="T2540" i="11"/>
  <c r="T2541" i="11"/>
  <c r="T2542" i="11"/>
  <c r="T2543" i="11"/>
  <c r="T2544" i="11"/>
  <c r="T2545" i="11"/>
  <c r="T2546" i="11"/>
  <c r="T2547" i="11"/>
  <c r="T2548" i="11"/>
  <c r="T2549" i="11"/>
  <c r="T2550" i="11"/>
  <c r="T2551" i="11"/>
  <c r="T2552" i="11"/>
  <c r="T2553" i="11"/>
  <c r="T2554" i="11"/>
  <c r="T2555" i="11"/>
  <c r="T2556" i="11"/>
  <c r="T2557" i="11"/>
  <c r="T2558" i="11"/>
  <c r="T2559" i="11"/>
  <c r="T2560" i="11"/>
  <c r="T2561" i="11"/>
  <c r="T2562" i="11"/>
  <c r="T2563" i="11"/>
  <c r="T2564" i="11"/>
  <c r="T2565" i="11"/>
  <c r="T2566" i="11"/>
  <c r="T2567" i="11"/>
  <c r="T2568" i="11"/>
  <c r="T2569" i="11"/>
  <c r="T2570" i="11"/>
  <c r="T2571" i="11"/>
  <c r="T2572" i="11"/>
  <c r="T2573" i="11"/>
  <c r="T2574" i="11"/>
  <c r="T2575" i="11"/>
  <c r="T2576" i="11"/>
  <c r="T2577" i="11"/>
  <c r="T2578" i="11"/>
  <c r="T2579" i="11"/>
  <c r="T2580" i="11"/>
  <c r="T2581" i="11"/>
  <c r="T2582" i="11"/>
  <c r="T2583" i="11"/>
  <c r="T2584" i="11"/>
  <c r="T2585" i="11"/>
  <c r="T2586" i="11"/>
  <c r="T2587" i="11"/>
  <c r="T2588" i="11"/>
  <c r="T2589" i="11"/>
  <c r="T2590" i="11"/>
  <c r="T2591" i="11"/>
  <c r="T2592" i="11"/>
  <c r="T2593" i="11"/>
  <c r="T2594" i="11"/>
  <c r="T2595" i="11"/>
  <c r="T2596" i="11"/>
  <c r="T2597" i="11"/>
  <c r="T2598" i="11"/>
  <c r="T2599" i="11"/>
  <c r="T2600" i="11"/>
  <c r="T2601" i="11"/>
  <c r="T2602" i="11"/>
  <c r="T2603" i="11"/>
  <c r="T2604" i="11"/>
  <c r="T2605" i="11"/>
  <c r="T2606" i="11"/>
  <c r="T2607" i="11"/>
  <c r="T2608" i="11"/>
  <c r="T2609" i="11"/>
  <c r="T2610" i="11"/>
  <c r="T2611" i="11"/>
  <c r="T2612" i="11"/>
  <c r="T2613" i="11"/>
  <c r="T2614" i="11"/>
  <c r="T2615" i="11"/>
  <c r="T2616" i="11"/>
  <c r="T2617" i="11"/>
  <c r="T2618" i="11"/>
  <c r="T2619" i="11"/>
  <c r="T2620" i="11"/>
  <c r="T2621" i="11"/>
  <c r="T2622" i="11"/>
  <c r="T2623" i="11"/>
  <c r="T2624" i="11"/>
  <c r="T2625" i="11"/>
  <c r="T2626" i="11"/>
  <c r="T2627" i="11"/>
  <c r="T2628" i="11"/>
  <c r="T2629" i="11"/>
  <c r="T2630" i="11"/>
  <c r="T2631" i="11"/>
  <c r="T2632" i="11"/>
  <c r="T2633" i="11"/>
  <c r="T2634" i="11"/>
  <c r="T2635" i="11"/>
  <c r="T2636" i="11"/>
  <c r="T2637" i="11"/>
  <c r="T2638" i="11"/>
  <c r="T2639" i="11"/>
  <c r="T2640" i="11"/>
  <c r="T2641" i="11"/>
  <c r="T2642" i="11"/>
  <c r="T2643" i="11"/>
  <c r="T2644" i="11"/>
  <c r="T2645" i="11"/>
  <c r="T2646" i="11"/>
  <c r="T2647" i="11"/>
  <c r="T2648" i="11"/>
  <c r="T2649" i="11"/>
  <c r="T2650" i="11"/>
  <c r="T2651" i="11"/>
  <c r="T2652" i="11"/>
  <c r="T2653" i="11"/>
  <c r="T2654" i="11"/>
  <c r="T2655" i="11"/>
  <c r="T2656" i="11"/>
  <c r="T2657" i="11"/>
  <c r="T2658" i="11"/>
  <c r="T2659" i="11"/>
  <c r="T2660" i="11"/>
  <c r="T2661" i="11"/>
  <c r="T2662" i="11"/>
  <c r="T2663" i="11"/>
  <c r="T2664" i="11"/>
  <c r="T2665" i="11"/>
  <c r="T2666" i="11"/>
  <c r="T2667" i="11"/>
  <c r="T2668" i="11"/>
  <c r="T2669" i="11"/>
  <c r="T2670" i="11"/>
  <c r="T2671" i="11"/>
  <c r="T2672" i="11"/>
  <c r="T2673" i="11"/>
  <c r="T2674" i="11"/>
  <c r="T2675" i="11"/>
  <c r="T2676" i="11"/>
  <c r="T2677" i="11"/>
  <c r="T2678" i="11"/>
  <c r="T2679" i="11"/>
  <c r="T2680" i="11"/>
  <c r="T2681" i="11"/>
  <c r="T2682" i="11"/>
  <c r="T2683" i="11"/>
  <c r="T2684" i="11"/>
  <c r="T2685" i="11"/>
  <c r="T2686" i="11"/>
  <c r="T2687" i="11"/>
  <c r="T2688" i="11"/>
  <c r="T2689" i="11"/>
  <c r="T2690" i="11"/>
  <c r="T2691" i="11"/>
  <c r="T2692" i="11"/>
  <c r="T2693" i="11"/>
  <c r="T2694" i="11"/>
  <c r="T2695" i="11"/>
  <c r="T2696" i="11"/>
  <c r="T2697" i="11"/>
  <c r="T2698" i="11"/>
  <c r="T2699" i="11"/>
  <c r="T2700" i="11"/>
  <c r="T2701" i="11"/>
  <c r="T2702" i="11"/>
  <c r="T2703" i="11"/>
  <c r="T2704" i="11"/>
  <c r="T2705" i="11"/>
  <c r="T2706" i="11"/>
  <c r="T2707" i="11"/>
  <c r="T2708" i="11"/>
  <c r="T2709" i="11"/>
  <c r="T2710" i="11"/>
  <c r="T2711" i="11"/>
  <c r="T2712" i="11"/>
  <c r="T2713" i="11"/>
  <c r="T2714" i="11"/>
  <c r="T2715" i="11"/>
  <c r="T2716" i="11"/>
  <c r="T2717" i="11"/>
  <c r="T2718" i="11"/>
  <c r="T2719" i="11"/>
  <c r="T2720" i="11"/>
  <c r="T2721" i="11"/>
  <c r="T2722" i="11"/>
  <c r="T2723" i="11"/>
  <c r="T2724" i="11"/>
  <c r="T2725" i="11"/>
  <c r="T2726" i="11"/>
  <c r="T2727" i="11"/>
  <c r="T2728" i="11"/>
  <c r="T2729" i="11"/>
  <c r="T2730" i="11"/>
  <c r="T2731" i="11"/>
  <c r="T2732" i="11"/>
  <c r="T2733" i="11"/>
  <c r="T2734" i="11"/>
  <c r="T2735" i="11"/>
  <c r="T2736" i="11"/>
  <c r="T2737" i="11"/>
  <c r="T2738" i="11"/>
  <c r="T2739" i="11"/>
  <c r="T2740" i="11"/>
  <c r="T2741" i="11"/>
  <c r="T2742" i="11"/>
  <c r="T2743" i="11"/>
  <c r="T2744" i="11"/>
  <c r="T2745" i="11"/>
  <c r="T2746" i="11"/>
  <c r="T2747" i="11"/>
  <c r="T2748" i="11"/>
  <c r="T2749" i="11"/>
  <c r="T2750" i="11"/>
  <c r="T2751" i="11"/>
  <c r="T2752" i="11"/>
  <c r="T2753" i="11"/>
  <c r="T2754" i="11"/>
  <c r="T2755" i="11"/>
  <c r="T2756" i="11"/>
  <c r="T2757" i="11"/>
  <c r="T2758" i="11"/>
  <c r="T2759" i="11"/>
  <c r="T2760" i="11"/>
  <c r="T2761" i="11"/>
  <c r="T2762" i="11"/>
  <c r="T2763" i="11"/>
  <c r="T2764" i="11"/>
  <c r="T2765" i="11"/>
  <c r="T2766" i="11"/>
  <c r="T2767" i="11"/>
  <c r="T2768" i="11"/>
  <c r="T2769" i="11"/>
  <c r="T2770" i="11"/>
  <c r="T2771" i="11"/>
  <c r="T2772" i="11"/>
  <c r="T2773" i="11"/>
  <c r="T2774" i="11"/>
  <c r="T2775" i="11"/>
  <c r="T2776" i="11"/>
  <c r="T2777" i="11"/>
  <c r="T2778" i="11"/>
  <c r="T2779" i="11"/>
  <c r="T2780" i="11"/>
  <c r="T2781" i="11"/>
  <c r="T2782" i="11"/>
  <c r="T2783" i="11"/>
  <c r="T2784" i="11"/>
  <c r="T2785" i="11"/>
  <c r="T2786" i="11"/>
  <c r="T2787" i="11"/>
  <c r="T2788" i="11"/>
  <c r="T2789" i="11"/>
  <c r="T2790" i="11"/>
  <c r="T2791" i="11"/>
  <c r="T2792" i="11"/>
  <c r="T2793" i="11"/>
  <c r="T2794" i="11"/>
  <c r="T2795" i="11"/>
  <c r="T2796" i="11"/>
  <c r="T2797" i="11"/>
  <c r="T2798" i="11"/>
  <c r="T2799" i="11"/>
  <c r="T2800" i="11"/>
  <c r="T2801" i="11"/>
  <c r="T2802" i="11"/>
  <c r="T2803" i="11"/>
  <c r="T2804" i="11"/>
  <c r="T2805" i="11"/>
  <c r="T2806" i="11"/>
  <c r="T2807" i="11"/>
  <c r="T2808" i="11"/>
  <c r="T2809" i="11"/>
  <c r="T2810" i="11"/>
  <c r="T2811" i="11"/>
  <c r="T2812" i="11"/>
  <c r="T2813" i="11"/>
  <c r="T2814" i="11"/>
  <c r="T2815" i="11"/>
  <c r="T2816" i="11"/>
  <c r="T2817" i="11"/>
  <c r="T2818" i="11"/>
  <c r="T2819" i="11"/>
  <c r="T2820" i="11"/>
  <c r="T2821" i="11"/>
  <c r="T2822" i="11"/>
  <c r="T2823" i="11"/>
  <c r="T2824" i="11"/>
  <c r="T2825" i="11"/>
  <c r="T2826" i="11"/>
  <c r="T2827" i="11"/>
  <c r="T2828" i="11"/>
  <c r="T2829" i="11"/>
  <c r="T2830" i="11"/>
  <c r="T2831" i="11"/>
  <c r="T2832" i="11"/>
  <c r="T2833" i="11"/>
  <c r="T2834" i="11"/>
  <c r="T2835" i="11"/>
  <c r="T2836" i="11"/>
  <c r="T2837" i="11"/>
  <c r="T2838" i="11"/>
  <c r="T2839" i="11"/>
  <c r="T2840" i="11"/>
  <c r="T2841" i="11"/>
  <c r="T2842" i="11"/>
  <c r="T2843" i="11"/>
  <c r="T2844" i="11"/>
  <c r="T2845" i="11"/>
  <c r="T2846" i="11"/>
  <c r="T2847" i="11"/>
  <c r="T2848" i="11"/>
  <c r="T2849" i="11"/>
  <c r="T2850" i="11"/>
  <c r="T2851" i="11"/>
  <c r="T2852" i="11"/>
  <c r="T2853" i="11"/>
  <c r="T2854" i="11"/>
  <c r="T2855" i="11"/>
  <c r="T2856" i="11"/>
  <c r="T2857" i="11"/>
  <c r="T2858" i="11"/>
  <c r="T2859" i="11"/>
  <c r="T2860" i="11"/>
  <c r="T2861" i="11"/>
  <c r="T2862" i="11"/>
  <c r="T2863" i="11"/>
  <c r="T2864" i="11"/>
  <c r="T2865" i="11"/>
  <c r="T2866" i="11"/>
  <c r="T2867" i="11"/>
  <c r="T2868" i="11"/>
  <c r="T2869" i="11"/>
  <c r="T2870" i="11"/>
  <c r="T2871" i="11"/>
  <c r="T2872" i="11"/>
  <c r="T2873" i="11"/>
  <c r="T2874" i="11"/>
  <c r="T2875" i="11"/>
  <c r="T2876" i="11"/>
  <c r="T2877" i="11"/>
  <c r="T2878" i="11"/>
  <c r="T2879" i="11"/>
  <c r="T2880" i="11"/>
  <c r="T2881" i="11"/>
  <c r="T2882" i="11"/>
  <c r="T2883" i="11"/>
  <c r="T2884" i="11"/>
  <c r="T2885" i="11"/>
  <c r="T2886" i="11"/>
  <c r="T2887" i="11"/>
  <c r="T2888" i="11"/>
  <c r="T2889" i="11"/>
  <c r="T2890" i="11"/>
  <c r="T2891" i="11"/>
  <c r="T2892" i="11"/>
  <c r="T2893" i="11"/>
  <c r="T2894" i="11"/>
  <c r="T2895" i="11"/>
  <c r="T2896" i="11"/>
  <c r="T2897" i="11"/>
  <c r="T2898" i="11"/>
  <c r="T2899" i="11"/>
  <c r="T2900" i="11"/>
  <c r="T2901" i="11"/>
  <c r="T2902" i="11"/>
  <c r="T2903" i="11"/>
  <c r="T2904" i="11"/>
  <c r="T2905" i="11"/>
  <c r="T2906" i="11"/>
  <c r="T2907" i="11"/>
  <c r="T2908" i="11"/>
  <c r="T2909" i="11"/>
  <c r="T2910" i="11"/>
  <c r="T2911" i="11"/>
  <c r="T2912" i="11"/>
  <c r="T2913" i="11"/>
  <c r="T2914" i="11"/>
  <c r="T2915" i="11"/>
  <c r="T2916" i="11"/>
  <c r="T2917" i="11"/>
  <c r="T2918" i="11"/>
  <c r="T2919" i="11"/>
  <c r="T2920" i="11"/>
  <c r="T2921" i="11"/>
  <c r="T2922" i="11"/>
  <c r="T2923" i="11"/>
  <c r="T2924" i="11"/>
  <c r="T2925" i="11"/>
  <c r="T2926" i="11"/>
  <c r="T2927" i="11"/>
  <c r="T2928" i="11"/>
  <c r="T2929" i="11"/>
  <c r="T2930" i="11"/>
  <c r="T2931" i="11"/>
  <c r="T2932" i="11"/>
  <c r="T2933" i="11"/>
  <c r="T2934" i="11"/>
  <c r="T2935" i="11"/>
  <c r="T2936" i="11"/>
  <c r="T2937" i="11"/>
  <c r="T2938" i="11"/>
  <c r="T2939" i="11"/>
  <c r="T2940" i="11"/>
  <c r="T2941" i="11"/>
  <c r="T2942" i="11"/>
  <c r="T2943" i="11"/>
  <c r="T2944" i="11"/>
  <c r="T2945" i="11"/>
  <c r="T2946" i="11"/>
  <c r="T2947" i="11"/>
  <c r="T2948" i="11"/>
  <c r="T2949" i="11"/>
  <c r="T2950" i="11"/>
  <c r="T2951" i="11"/>
  <c r="T2952" i="11"/>
  <c r="T2953" i="11"/>
  <c r="T2954" i="11"/>
  <c r="T2955" i="11"/>
  <c r="T2956" i="11"/>
  <c r="T2957" i="11"/>
  <c r="T2958" i="11"/>
  <c r="T2959" i="11"/>
  <c r="T2960" i="11"/>
  <c r="T2961" i="11"/>
  <c r="T2962" i="11"/>
  <c r="T2963" i="11"/>
  <c r="T2964" i="11"/>
  <c r="T2965" i="11"/>
  <c r="T2966" i="11"/>
  <c r="T2967" i="11"/>
  <c r="T2968" i="11"/>
  <c r="T2969" i="11"/>
  <c r="T2970" i="11"/>
  <c r="T2971" i="11"/>
  <c r="T2972" i="11"/>
  <c r="T2973" i="11"/>
  <c r="T2974" i="11"/>
  <c r="T2975" i="11"/>
  <c r="T2976" i="11"/>
  <c r="T2977" i="11"/>
  <c r="T2978" i="11"/>
  <c r="T2979" i="11"/>
  <c r="T2980" i="11"/>
  <c r="T2981" i="11"/>
  <c r="T2982" i="11"/>
  <c r="T2983" i="11"/>
  <c r="T2984" i="11"/>
  <c r="T2985" i="11"/>
  <c r="T2986" i="11"/>
  <c r="T2987" i="11"/>
  <c r="T2988" i="11"/>
  <c r="T2989" i="11"/>
  <c r="T2990" i="11"/>
  <c r="T2991" i="11"/>
  <c r="T2992" i="11"/>
  <c r="T2993" i="11"/>
  <c r="T2994" i="11"/>
  <c r="T2995" i="11"/>
  <c r="T2996" i="11"/>
  <c r="T2997" i="11"/>
  <c r="T2998" i="11"/>
  <c r="T2999" i="11"/>
  <c r="T3000" i="11"/>
  <c r="T3001" i="11"/>
  <c r="T3002" i="11"/>
  <c r="T3003" i="11"/>
  <c r="T3004" i="11"/>
  <c r="T3005" i="11"/>
  <c r="T3006" i="11"/>
  <c r="T3007" i="11"/>
  <c r="T3008" i="11"/>
  <c r="T3009" i="11"/>
  <c r="T3010" i="11"/>
  <c r="T3011" i="11"/>
  <c r="T3012" i="11"/>
  <c r="T3013" i="11"/>
  <c r="T3014" i="11"/>
  <c r="T3015" i="11"/>
  <c r="T3016" i="11"/>
  <c r="T3017" i="11"/>
  <c r="T3018" i="11"/>
  <c r="T3019" i="11"/>
  <c r="T3020" i="11"/>
  <c r="T3021" i="11"/>
  <c r="T3022" i="11"/>
  <c r="T3023" i="11"/>
  <c r="T3024" i="11"/>
  <c r="T3025" i="11"/>
  <c r="T3026" i="11"/>
  <c r="T3027" i="11"/>
  <c r="T3028" i="11"/>
  <c r="T3029" i="11"/>
  <c r="T3030" i="11"/>
  <c r="T3031" i="11"/>
  <c r="T3032" i="11"/>
  <c r="T3033" i="11"/>
  <c r="T3034" i="11"/>
  <c r="T3035" i="11"/>
  <c r="T3036" i="11"/>
  <c r="T3037" i="11"/>
  <c r="T3038" i="11"/>
  <c r="T3039" i="11"/>
  <c r="T3040" i="11"/>
  <c r="T3041" i="11"/>
  <c r="T3042" i="11"/>
  <c r="T3043" i="11"/>
  <c r="T3044" i="11"/>
  <c r="T3045" i="11"/>
  <c r="T3046" i="11"/>
  <c r="T3047" i="11"/>
  <c r="T3048" i="11"/>
  <c r="T3049" i="11"/>
  <c r="T3050" i="11"/>
  <c r="T3051" i="11"/>
  <c r="T3052" i="11"/>
  <c r="T3053" i="11"/>
  <c r="T3054" i="11"/>
  <c r="T3055" i="11"/>
  <c r="T3056" i="11"/>
  <c r="T3057" i="11"/>
  <c r="T3058" i="11"/>
  <c r="T3059" i="11"/>
  <c r="T3060" i="11"/>
  <c r="T3061" i="11"/>
  <c r="T3062" i="11"/>
  <c r="T3063" i="11"/>
  <c r="T3064" i="11"/>
  <c r="T3065" i="11"/>
  <c r="T3066" i="11"/>
  <c r="T3067" i="11"/>
  <c r="T3068" i="11"/>
  <c r="T3069" i="11"/>
  <c r="T3070" i="11"/>
  <c r="T3071" i="11"/>
  <c r="T3072" i="11"/>
  <c r="T3073" i="11"/>
  <c r="T3074" i="11"/>
  <c r="T3075" i="11"/>
  <c r="T3076" i="11"/>
  <c r="T3077" i="11"/>
  <c r="T3078" i="11"/>
  <c r="T3079" i="11"/>
  <c r="T3080" i="11"/>
  <c r="T3081" i="11"/>
  <c r="T3082" i="11"/>
  <c r="T3083" i="11"/>
  <c r="T3084" i="11"/>
  <c r="T3085" i="11"/>
  <c r="T3086" i="11"/>
  <c r="T3087" i="11"/>
  <c r="T3088" i="11"/>
  <c r="T3089" i="11"/>
  <c r="T3090" i="11"/>
  <c r="T3091" i="11"/>
  <c r="T3092" i="11"/>
  <c r="T3093" i="11"/>
  <c r="T3094" i="11"/>
  <c r="T3095" i="11"/>
  <c r="T3096" i="11"/>
  <c r="T3097" i="11"/>
  <c r="T3098" i="11"/>
  <c r="T3099" i="11"/>
  <c r="T3100" i="11"/>
  <c r="T3101" i="11"/>
  <c r="T3102" i="11"/>
  <c r="T3103" i="11"/>
  <c r="T3104" i="11"/>
  <c r="T3105" i="11"/>
  <c r="T3106" i="11"/>
  <c r="T3107" i="11"/>
  <c r="T3108" i="11"/>
  <c r="T3109" i="11"/>
  <c r="T3110" i="11"/>
  <c r="T3111" i="11"/>
  <c r="T3112" i="11"/>
  <c r="T3113" i="11"/>
  <c r="T3114" i="11"/>
  <c r="T3115" i="11"/>
  <c r="T3116" i="11"/>
  <c r="T3117" i="11"/>
  <c r="T3118" i="11"/>
  <c r="T3119" i="11"/>
  <c r="T3120" i="11"/>
  <c r="T3121" i="11"/>
  <c r="T3122" i="11"/>
  <c r="T3123" i="11"/>
  <c r="T3124" i="11"/>
  <c r="T3125" i="11"/>
  <c r="T3126" i="11"/>
  <c r="T3127" i="11"/>
  <c r="T3128" i="11"/>
  <c r="T3129" i="11"/>
  <c r="T3130" i="11"/>
  <c r="T3131" i="11"/>
  <c r="T3132" i="11"/>
  <c r="T3133" i="11"/>
  <c r="T3134" i="11"/>
  <c r="T3135" i="11"/>
  <c r="T3136" i="11"/>
  <c r="T3137" i="11"/>
  <c r="T3138" i="11"/>
  <c r="T3139" i="11"/>
  <c r="T3140" i="11"/>
  <c r="T3141" i="11"/>
  <c r="T3142" i="11"/>
  <c r="T3143" i="11"/>
  <c r="T3144" i="11"/>
  <c r="T3145" i="11"/>
  <c r="T3146" i="11"/>
  <c r="T3147" i="11"/>
  <c r="T3148" i="11"/>
  <c r="T3149" i="11"/>
  <c r="T3150" i="11"/>
  <c r="T3151" i="11"/>
  <c r="T3152" i="11"/>
  <c r="T3153" i="11"/>
  <c r="T3154" i="11"/>
  <c r="T3155" i="11"/>
  <c r="T3156" i="11"/>
  <c r="T3157" i="11"/>
  <c r="T3158" i="11"/>
  <c r="T3159" i="11"/>
  <c r="T3160" i="11"/>
  <c r="T3161" i="11"/>
  <c r="T3162" i="11"/>
  <c r="T3163" i="11"/>
  <c r="T3164" i="11"/>
  <c r="T3165" i="11"/>
  <c r="T3166" i="11"/>
  <c r="T3167" i="11"/>
  <c r="T3168" i="11"/>
  <c r="T3169" i="11"/>
  <c r="T3170" i="11"/>
  <c r="T3171" i="11"/>
  <c r="T3172" i="11"/>
  <c r="T3173" i="11"/>
  <c r="T3174" i="11"/>
  <c r="T3175" i="11"/>
  <c r="T3176" i="11"/>
  <c r="T3177" i="11"/>
  <c r="T3178" i="11"/>
  <c r="T3179" i="11"/>
  <c r="T3180" i="11"/>
  <c r="T3181" i="11"/>
  <c r="T3182" i="11"/>
  <c r="T3183" i="11"/>
  <c r="T3184" i="11"/>
  <c r="T3185" i="11"/>
  <c r="T3186" i="11"/>
  <c r="T3187" i="11"/>
  <c r="T3188" i="11"/>
  <c r="T3189" i="11"/>
  <c r="T3190" i="11"/>
  <c r="T3191" i="11"/>
  <c r="T3192" i="11"/>
  <c r="T3193" i="11"/>
  <c r="T3194" i="11"/>
  <c r="T3195" i="11"/>
  <c r="T3196" i="11"/>
  <c r="T3197" i="11"/>
  <c r="T3198" i="11"/>
  <c r="T3199" i="11"/>
  <c r="T3200" i="11"/>
  <c r="T3201" i="11"/>
  <c r="T3202" i="11"/>
  <c r="T3203" i="11"/>
  <c r="T3204" i="11"/>
  <c r="T3205" i="11"/>
  <c r="T3206" i="11"/>
  <c r="T3207" i="11"/>
  <c r="T3208" i="11"/>
  <c r="T3209" i="11"/>
  <c r="T3210" i="11"/>
  <c r="T3211" i="11"/>
  <c r="T3212" i="11"/>
  <c r="T3213" i="11"/>
  <c r="T3214" i="11"/>
  <c r="T3215" i="11"/>
  <c r="T3216" i="11"/>
  <c r="T3217" i="11"/>
  <c r="T3218" i="11"/>
  <c r="T3219" i="11"/>
  <c r="T3220" i="11"/>
  <c r="T3221" i="11"/>
  <c r="T3222" i="11"/>
  <c r="T3223" i="11"/>
  <c r="T3224" i="11"/>
  <c r="T3225" i="11"/>
  <c r="T3226" i="11"/>
  <c r="T3227" i="11"/>
  <c r="T3228" i="11"/>
  <c r="T3229" i="11"/>
  <c r="T3230" i="11"/>
  <c r="T3231" i="11"/>
  <c r="T3232" i="11"/>
  <c r="T3233" i="11"/>
  <c r="T3234" i="11"/>
  <c r="T3235" i="11"/>
  <c r="T3236" i="11"/>
  <c r="T3237" i="11"/>
  <c r="T3238" i="11"/>
  <c r="T3239" i="11"/>
  <c r="T3240" i="11"/>
  <c r="T3241" i="11"/>
  <c r="T3242" i="11"/>
  <c r="T3243" i="11"/>
  <c r="T3244" i="11"/>
  <c r="T3245" i="11"/>
  <c r="T3246" i="11"/>
  <c r="T3247" i="11"/>
  <c r="T3248" i="11"/>
  <c r="T3249" i="11"/>
  <c r="T3250" i="11"/>
  <c r="T3251" i="11"/>
  <c r="T3252" i="11"/>
  <c r="T3253" i="11"/>
  <c r="T3254" i="11"/>
  <c r="T3255" i="11"/>
  <c r="T3256" i="11"/>
  <c r="T3257" i="11"/>
  <c r="T3258" i="11"/>
  <c r="T3259" i="11"/>
  <c r="T3260" i="11"/>
  <c r="T3261" i="11"/>
  <c r="T3262" i="11"/>
  <c r="T3263" i="11"/>
  <c r="T3264" i="11"/>
  <c r="T3265" i="11"/>
  <c r="T3266" i="11"/>
  <c r="T3267" i="11"/>
  <c r="T3268" i="11"/>
  <c r="T3269" i="11"/>
  <c r="T3270" i="11"/>
  <c r="T3271" i="11"/>
  <c r="T3272" i="11"/>
  <c r="T3273" i="11"/>
  <c r="T3274" i="11"/>
  <c r="T3275" i="11"/>
  <c r="T3276" i="11"/>
  <c r="T3277" i="11"/>
  <c r="T3278" i="11"/>
  <c r="T3279" i="11"/>
  <c r="T3280" i="11"/>
  <c r="T3281" i="11"/>
  <c r="T3282" i="11"/>
  <c r="T3283" i="11"/>
  <c r="T3284" i="11"/>
  <c r="T3285" i="11"/>
  <c r="T3286" i="11"/>
  <c r="T3287" i="11"/>
  <c r="T3288" i="11"/>
  <c r="T3289" i="11"/>
  <c r="T3290" i="11"/>
  <c r="T3291" i="11"/>
  <c r="T3292" i="11"/>
  <c r="T3293" i="11"/>
  <c r="T3294" i="11"/>
  <c r="T3295" i="11"/>
  <c r="T3296" i="11"/>
  <c r="T3297" i="11"/>
  <c r="T3298" i="11"/>
  <c r="T3299" i="11"/>
  <c r="T3300" i="11"/>
  <c r="T3301" i="11"/>
  <c r="T3302" i="11"/>
  <c r="T3303" i="11"/>
  <c r="T3304" i="11"/>
  <c r="T3305" i="11"/>
  <c r="T3306" i="11"/>
  <c r="T3307" i="11"/>
  <c r="T3308" i="11"/>
  <c r="T3309" i="11"/>
  <c r="T3310" i="11"/>
  <c r="T3311" i="11"/>
  <c r="T3312" i="11"/>
  <c r="T3313" i="11"/>
  <c r="T3314" i="11"/>
  <c r="T3315" i="11"/>
  <c r="T3316" i="11"/>
  <c r="T3317" i="11"/>
  <c r="T3318" i="11"/>
  <c r="T3319" i="11"/>
  <c r="T3320" i="11"/>
  <c r="T3321" i="11"/>
  <c r="T3322" i="11"/>
  <c r="T3323" i="11"/>
  <c r="T3324" i="11"/>
  <c r="T3325" i="11"/>
  <c r="T3326" i="11"/>
  <c r="T3327" i="11"/>
  <c r="T3328" i="11"/>
  <c r="T3329" i="11"/>
  <c r="T3330" i="11"/>
  <c r="T3331" i="11"/>
  <c r="T3332" i="11"/>
  <c r="T3333" i="11"/>
  <c r="T3334" i="11"/>
  <c r="T3335" i="11"/>
  <c r="T3336" i="11"/>
  <c r="T3337" i="11"/>
  <c r="T3338" i="11"/>
  <c r="T3339" i="11"/>
  <c r="T3340" i="11"/>
  <c r="T3341" i="11"/>
  <c r="T3342" i="11"/>
  <c r="T3343" i="11"/>
  <c r="T3344" i="11"/>
  <c r="T3345" i="11"/>
  <c r="T3346" i="11"/>
  <c r="T3347" i="11"/>
  <c r="T3348" i="11"/>
  <c r="T3349" i="11"/>
  <c r="T3350" i="11"/>
  <c r="T3351" i="11"/>
  <c r="T3352" i="11"/>
  <c r="T3353" i="11"/>
  <c r="T3354" i="11"/>
  <c r="T3355" i="11"/>
  <c r="T3356" i="11"/>
  <c r="T3357" i="11"/>
  <c r="T3358" i="11"/>
  <c r="T3359" i="11"/>
  <c r="T3360" i="11"/>
  <c r="T3361" i="11"/>
  <c r="T3362" i="11"/>
  <c r="T3363" i="11"/>
  <c r="T3364" i="11"/>
  <c r="T3365" i="11"/>
  <c r="T3366" i="11"/>
  <c r="T3367" i="11"/>
  <c r="T3368" i="11"/>
  <c r="T3369" i="11"/>
  <c r="T3370" i="11"/>
  <c r="T3371" i="11"/>
  <c r="T3372" i="11"/>
  <c r="T3373" i="11"/>
  <c r="T3374" i="11"/>
  <c r="T3375" i="11"/>
  <c r="T3376" i="11"/>
  <c r="T3377" i="11"/>
  <c r="T3378" i="11"/>
  <c r="T3379" i="11"/>
  <c r="T3380" i="11"/>
  <c r="T3381" i="11"/>
  <c r="T3382" i="11"/>
  <c r="T3383" i="11"/>
  <c r="T3384" i="11"/>
  <c r="T3385" i="11"/>
  <c r="T3386" i="11"/>
  <c r="T3387" i="11"/>
  <c r="T3388" i="11"/>
  <c r="T3389" i="11"/>
  <c r="T3390" i="11"/>
  <c r="T3391" i="11"/>
  <c r="T3392" i="11"/>
  <c r="T3393" i="11"/>
  <c r="T3394" i="11"/>
  <c r="T3395" i="11"/>
  <c r="T3396" i="11"/>
  <c r="T3397" i="11"/>
  <c r="T3398" i="11"/>
  <c r="T3399" i="11"/>
  <c r="T3400" i="11"/>
  <c r="T3401" i="11"/>
  <c r="T3402" i="11"/>
  <c r="T3403" i="11"/>
  <c r="T3404" i="11"/>
  <c r="T3405" i="11"/>
  <c r="T3406" i="11"/>
  <c r="T3407" i="11"/>
  <c r="T3408" i="11"/>
  <c r="T3409" i="11"/>
  <c r="T3410" i="11"/>
  <c r="T3411" i="11"/>
  <c r="T3412" i="11"/>
  <c r="T3413" i="11"/>
  <c r="T3414" i="11"/>
  <c r="T3415" i="11"/>
  <c r="T3416" i="11"/>
  <c r="T3417" i="11"/>
  <c r="T3418" i="11"/>
  <c r="T3419" i="11"/>
  <c r="T3420" i="11"/>
  <c r="T3421" i="11"/>
  <c r="T3422" i="11"/>
  <c r="T3423" i="11"/>
  <c r="T3424" i="11"/>
  <c r="T3425" i="11"/>
  <c r="T3426" i="11"/>
  <c r="T3427" i="11"/>
  <c r="T3428" i="11"/>
  <c r="T3429" i="11"/>
  <c r="T3430" i="11"/>
  <c r="T3431" i="11"/>
  <c r="T3432" i="11"/>
  <c r="T3433" i="11"/>
  <c r="T3434" i="11"/>
  <c r="T3435" i="11"/>
  <c r="T3436" i="11"/>
  <c r="T3437" i="11"/>
  <c r="T3438" i="11"/>
  <c r="T3439" i="11"/>
  <c r="T3440" i="11"/>
  <c r="T3441" i="11"/>
  <c r="T3442" i="11"/>
  <c r="T3443" i="11"/>
  <c r="T3444" i="11"/>
  <c r="T3445" i="11"/>
  <c r="T3446" i="11"/>
  <c r="T3447" i="11"/>
  <c r="T3448" i="11"/>
  <c r="T3449" i="11"/>
  <c r="T3450" i="11"/>
  <c r="T3451" i="11"/>
  <c r="T3452" i="11"/>
  <c r="T3453" i="11"/>
  <c r="T3454" i="11"/>
  <c r="T3455" i="11"/>
  <c r="T3456" i="11"/>
  <c r="T3457" i="11"/>
  <c r="T3458" i="11"/>
  <c r="T3459" i="11"/>
  <c r="T3460" i="11"/>
  <c r="T3461" i="11"/>
  <c r="T3462" i="11"/>
  <c r="T3463" i="11"/>
  <c r="T3464" i="11"/>
  <c r="T3465" i="11"/>
  <c r="T3466" i="11"/>
  <c r="T3467" i="11"/>
  <c r="T3468" i="11"/>
  <c r="T3469" i="11"/>
  <c r="T3470" i="11"/>
  <c r="T3471" i="11"/>
  <c r="T3472" i="11"/>
  <c r="T3473" i="11"/>
  <c r="T3474" i="11"/>
  <c r="T3475" i="11"/>
  <c r="T3476" i="11"/>
  <c r="T3477" i="11"/>
  <c r="T3478" i="11"/>
  <c r="T3479" i="11"/>
  <c r="T3480" i="11"/>
  <c r="T3481" i="11"/>
  <c r="T3482" i="11"/>
  <c r="T3483" i="11"/>
  <c r="T3484" i="11"/>
  <c r="T3485" i="11"/>
  <c r="T3486" i="11"/>
  <c r="T3487" i="11"/>
  <c r="T3488" i="11"/>
  <c r="T3489" i="11"/>
  <c r="T3490" i="11"/>
  <c r="T3491" i="11"/>
  <c r="T3492" i="11"/>
  <c r="T3493" i="11"/>
  <c r="T3494" i="11"/>
  <c r="T3495" i="11"/>
  <c r="T3496" i="11"/>
  <c r="T3497" i="11"/>
  <c r="T3498" i="11"/>
  <c r="T3499" i="11"/>
  <c r="T3500" i="11"/>
  <c r="T3501" i="11"/>
  <c r="T3502" i="11"/>
  <c r="T3503" i="11"/>
  <c r="T3504" i="11"/>
  <c r="T3505" i="11"/>
  <c r="T3506" i="11"/>
  <c r="T3507" i="11"/>
  <c r="T3508" i="11"/>
  <c r="T3509" i="11"/>
  <c r="T3510" i="11"/>
  <c r="T3511" i="11"/>
  <c r="T3512" i="11"/>
  <c r="T3513" i="11"/>
  <c r="T3514" i="11"/>
  <c r="T3515" i="11"/>
  <c r="T3516" i="11"/>
  <c r="T3517" i="11"/>
  <c r="T3518" i="11"/>
  <c r="T3519" i="11"/>
  <c r="T3520" i="11"/>
  <c r="T3521" i="11"/>
  <c r="T3522" i="11"/>
  <c r="T3523" i="11"/>
  <c r="T3524" i="11"/>
  <c r="T3525" i="11"/>
  <c r="T3526" i="11"/>
  <c r="T3527" i="11"/>
  <c r="T3528" i="11"/>
  <c r="T3529" i="11"/>
  <c r="T3530" i="11"/>
  <c r="T3531" i="11"/>
  <c r="T3532" i="11"/>
  <c r="T3533" i="11"/>
  <c r="T3534" i="11"/>
  <c r="T3535" i="11"/>
  <c r="T3536" i="11"/>
  <c r="T3537" i="11"/>
  <c r="T3538" i="11"/>
  <c r="T3539" i="11"/>
  <c r="T3540" i="11"/>
  <c r="T3541" i="11"/>
  <c r="T3542" i="11"/>
  <c r="T3543" i="11"/>
  <c r="T3544" i="11"/>
  <c r="T3545" i="11"/>
  <c r="T3546" i="11"/>
  <c r="T3547" i="11"/>
  <c r="T3548" i="11"/>
  <c r="T3549" i="11"/>
  <c r="T3550" i="11"/>
  <c r="T3551" i="11"/>
  <c r="T3552" i="11"/>
  <c r="T3553" i="11"/>
  <c r="T3554" i="11"/>
  <c r="T3555" i="11"/>
  <c r="T3556" i="11"/>
  <c r="T3557" i="11"/>
  <c r="T3558" i="11"/>
  <c r="T3559" i="11"/>
  <c r="T3560" i="11"/>
  <c r="T3561" i="11"/>
  <c r="T3562" i="11"/>
  <c r="T3563" i="11"/>
  <c r="T3564" i="11"/>
  <c r="T3565" i="11"/>
  <c r="T3566" i="11"/>
  <c r="T3567" i="11"/>
  <c r="T3568" i="11"/>
  <c r="T3569" i="11"/>
  <c r="T3570" i="11"/>
  <c r="T3571" i="11"/>
  <c r="T3572" i="11"/>
  <c r="T3573" i="11"/>
  <c r="T3574" i="11"/>
  <c r="T3575" i="11"/>
  <c r="T3576" i="11"/>
  <c r="T3577" i="11"/>
  <c r="T3578" i="11"/>
  <c r="T3579" i="11"/>
  <c r="T3580" i="11"/>
  <c r="T3581" i="11"/>
  <c r="T3582" i="11"/>
  <c r="T3583" i="11"/>
  <c r="T3584" i="11"/>
  <c r="T3585" i="11"/>
  <c r="T3586" i="11"/>
  <c r="T3587" i="11"/>
  <c r="T3588" i="11"/>
  <c r="T3589" i="11"/>
  <c r="T3590" i="11"/>
  <c r="T3591" i="11"/>
  <c r="T3592" i="11"/>
  <c r="T3593" i="11"/>
  <c r="T3594" i="11"/>
  <c r="T3595" i="11"/>
  <c r="T3596" i="11"/>
  <c r="T3597" i="11"/>
  <c r="T3598" i="11"/>
  <c r="T3599" i="11"/>
  <c r="T3600" i="11"/>
  <c r="T3601" i="11"/>
  <c r="T3602" i="11"/>
  <c r="T3603" i="11"/>
  <c r="T3604" i="11"/>
  <c r="T3605" i="11"/>
  <c r="T3606" i="11"/>
  <c r="T3607" i="11"/>
  <c r="T3608" i="11"/>
  <c r="T3609" i="11"/>
  <c r="T3610" i="11"/>
  <c r="T3611" i="11"/>
  <c r="T3612" i="11"/>
  <c r="T3613" i="11"/>
  <c r="T3614" i="11"/>
  <c r="T3615" i="11"/>
  <c r="T3616" i="11"/>
  <c r="T3617" i="11"/>
  <c r="T3618" i="11"/>
  <c r="T3619" i="11"/>
  <c r="T3620" i="11"/>
  <c r="T3621" i="11"/>
  <c r="T3622" i="11"/>
  <c r="T3623" i="11"/>
  <c r="T3624" i="11"/>
  <c r="T3625" i="11"/>
  <c r="T3626" i="11"/>
  <c r="T3627" i="11"/>
  <c r="T3628" i="11"/>
  <c r="T3629" i="11"/>
  <c r="T3630" i="11"/>
  <c r="T3631" i="11"/>
  <c r="T3632" i="11"/>
  <c r="T3633" i="11"/>
  <c r="T3634" i="11"/>
  <c r="T3635" i="11"/>
  <c r="T3636" i="11"/>
  <c r="T3637" i="11"/>
  <c r="T3638" i="11"/>
  <c r="T3639" i="11"/>
  <c r="T3640" i="11"/>
  <c r="T3641" i="11"/>
  <c r="T3642" i="11"/>
  <c r="T3643" i="11"/>
  <c r="T3644" i="11"/>
  <c r="T3645" i="11"/>
  <c r="T3646" i="11"/>
  <c r="T3647" i="11"/>
  <c r="T3648" i="11"/>
  <c r="T3649" i="11"/>
  <c r="T3650" i="11"/>
  <c r="T3651" i="11"/>
  <c r="T3652" i="11"/>
  <c r="T3653" i="11"/>
  <c r="T3654" i="11"/>
  <c r="T3655" i="11"/>
  <c r="T3656" i="11"/>
  <c r="T3657" i="11"/>
  <c r="T3658" i="11"/>
  <c r="T3659" i="11"/>
  <c r="T3660" i="11"/>
  <c r="T3661" i="11"/>
  <c r="T3662" i="11"/>
  <c r="T3663" i="11"/>
  <c r="T3664" i="11"/>
  <c r="T3665" i="11"/>
  <c r="T3666" i="11"/>
  <c r="T3667" i="11"/>
  <c r="T3668" i="11"/>
  <c r="T3669" i="11"/>
  <c r="T3670" i="11"/>
  <c r="T3671" i="11"/>
  <c r="T3672" i="11"/>
  <c r="T3673" i="11"/>
  <c r="T3674" i="11"/>
  <c r="T3675" i="11"/>
  <c r="T3676" i="11"/>
  <c r="T3677" i="11"/>
  <c r="T3678" i="11"/>
  <c r="T3679" i="11"/>
  <c r="T3680" i="11"/>
  <c r="T3681" i="11"/>
  <c r="T3682" i="11"/>
  <c r="T3683" i="11"/>
  <c r="T3684" i="11"/>
  <c r="T3685" i="11"/>
  <c r="T3686" i="11"/>
  <c r="T3687" i="11"/>
  <c r="T3688" i="11"/>
  <c r="T3689" i="11"/>
  <c r="T3690" i="11"/>
  <c r="T3691" i="11"/>
  <c r="T3692" i="11"/>
  <c r="T3693" i="11"/>
  <c r="T3694" i="11"/>
  <c r="T3695" i="11"/>
  <c r="T3696" i="11"/>
  <c r="T3697" i="11"/>
  <c r="T3698" i="11"/>
  <c r="T3699" i="11"/>
  <c r="T3700" i="11"/>
  <c r="T3701" i="11"/>
  <c r="T3702" i="11"/>
  <c r="T3703" i="11"/>
  <c r="T3704" i="11"/>
  <c r="T3705" i="11"/>
  <c r="T3706" i="11"/>
  <c r="T3707" i="11"/>
  <c r="T3708" i="11"/>
  <c r="T3709" i="11"/>
  <c r="T3710" i="11"/>
  <c r="T3711" i="11"/>
  <c r="T3712" i="11"/>
  <c r="T3713" i="11"/>
  <c r="T3714" i="11"/>
  <c r="T3715" i="11"/>
  <c r="T3716" i="11"/>
  <c r="T3717" i="11"/>
  <c r="T3718" i="11"/>
  <c r="T3719" i="11"/>
  <c r="T3720" i="11"/>
  <c r="T3721" i="11"/>
  <c r="T3722" i="11"/>
  <c r="T3723" i="11"/>
  <c r="T3724" i="11"/>
  <c r="T3725" i="11"/>
  <c r="T3726" i="11"/>
  <c r="T3727" i="11"/>
  <c r="T3728" i="11"/>
  <c r="T3729" i="11"/>
  <c r="T3730" i="11"/>
  <c r="T3731" i="11"/>
  <c r="T3732" i="11"/>
  <c r="T3733" i="11"/>
  <c r="T3734" i="11"/>
  <c r="T3735" i="11"/>
  <c r="T3736" i="11"/>
  <c r="T3737" i="11"/>
  <c r="T3738" i="11"/>
  <c r="T3739" i="11"/>
  <c r="T3740" i="11"/>
  <c r="T3741" i="11"/>
  <c r="T3742" i="11"/>
  <c r="T3743" i="11"/>
  <c r="T3744" i="11"/>
  <c r="T3745" i="11"/>
  <c r="T3746" i="11"/>
  <c r="T3747" i="11"/>
  <c r="T3748" i="11"/>
  <c r="T3749" i="11"/>
  <c r="T3750" i="11"/>
  <c r="T3751" i="11"/>
  <c r="T3752" i="11"/>
  <c r="T3753" i="11"/>
  <c r="T3754" i="11"/>
  <c r="T3755" i="11"/>
  <c r="T3756" i="11"/>
  <c r="T3757" i="11"/>
  <c r="T3758" i="11"/>
  <c r="T3759" i="11"/>
  <c r="T3760" i="11"/>
  <c r="T3761" i="11"/>
  <c r="T3762" i="11"/>
  <c r="T3763" i="11"/>
  <c r="T3764" i="11"/>
  <c r="T3765" i="11"/>
  <c r="T3766" i="11"/>
  <c r="T3767" i="11"/>
  <c r="T3768" i="11"/>
  <c r="T3769" i="11"/>
  <c r="T3770" i="11"/>
  <c r="T3771" i="11"/>
  <c r="T3772" i="11"/>
  <c r="T3773" i="11"/>
  <c r="T3774" i="11"/>
  <c r="T3775" i="11"/>
  <c r="T3776" i="11"/>
  <c r="T3777" i="11"/>
  <c r="T3778" i="11"/>
  <c r="T3779" i="11"/>
  <c r="T3780" i="11"/>
  <c r="T3781" i="11"/>
  <c r="T3782" i="11"/>
  <c r="T3783" i="11"/>
  <c r="T3784" i="11"/>
  <c r="T3785" i="11"/>
  <c r="T3786" i="11"/>
  <c r="T3787" i="11"/>
  <c r="T3788" i="11"/>
  <c r="T3789" i="11"/>
  <c r="T3790" i="11"/>
  <c r="T3791" i="11"/>
  <c r="T3792" i="11"/>
  <c r="T3793" i="11"/>
  <c r="T3794" i="11"/>
  <c r="T3795" i="11"/>
  <c r="T3796" i="11"/>
  <c r="T3797" i="11"/>
  <c r="T3798" i="11"/>
  <c r="T3799" i="11"/>
  <c r="T3800" i="11"/>
  <c r="T3801" i="11"/>
  <c r="T3802" i="11"/>
  <c r="T3803" i="11"/>
  <c r="T3804" i="11"/>
  <c r="T3805" i="11"/>
  <c r="T3806" i="11"/>
  <c r="T3807" i="11"/>
  <c r="T3808" i="11"/>
  <c r="T3809" i="11"/>
  <c r="T3810" i="11"/>
  <c r="T3811" i="11"/>
  <c r="T3812" i="11"/>
  <c r="T3813" i="11"/>
  <c r="T3814" i="11"/>
  <c r="T3815" i="11"/>
  <c r="T3816" i="11"/>
  <c r="T3817" i="11"/>
  <c r="T3818" i="11"/>
  <c r="T3819" i="11"/>
  <c r="T3820" i="11"/>
  <c r="T3821" i="11"/>
  <c r="T3822" i="11"/>
  <c r="T3823" i="11"/>
  <c r="T3824" i="11"/>
  <c r="T3825" i="11"/>
  <c r="T3826" i="11"/>
  <c r="T3827" i="11"/>
  <c r="T3828" i="11"/>
  <c r="T3829" i="11"/>
  <c r="T3830" i="11"/>
  <c r="T3831" i="11"/>
  <c r="T3832" i="11"/>
  <c r="T3833" i="11"/>
  <c r="T3834" i="11"/>
  <c r="T3835" i="11"/>
  <c r="T3836" i="11"/>
  <c r="T3837" i="11"/>
  <c r="T3838" i="11"/>
  <c r="T3839" i="11"/>
  <c r="T3840" i="11"/>
  <c r="T3841" i="11"/>
  <c r="T3842" i="11"/>
  <c r="T3843" i="11"/>
  <c r="T3844" i="11"/>
  <c r="T3845" i="11"/>
  <c r="T3846" i="11"/>
  <c r="T3847" i="11"/>
  <c r="T3848" i="11"/>
  <c r="T3849" i="11"/>
  <c r="T3850" i="11"/>
  <c r="T3851" i="11"/>
  <c r="T3852" i="11"/>
  <c r="T3853" i="11"/>
  <c r="T3854" i="11"/>
  <c r="T3855" i="11"/>
  <c r="T3856" i="11"/>
  <c r="T3857" i="11"/>
  <c r="T3858" i="11"/>
  <c r="T3859" i="11"/>
  <c r="T3860" i="11"/>
  <c r="T3861" i="11"/>
  <c r="T3862" i="11"/>
  <c r="T3863" i="11"/>
  <c r="T3864" i="11"/>
  <c r="T3865" i="11"/>
  <c r="T3866" i="11"/>
  <c r="T3867" i="11"/>
  <c r="T3868" i="11"/>
  <c r="T3869" i="11"/>
  <c r="T3870" i="11"/>
  <c r="T3871" i="11"/>
  <c r="T3872" i="11"/>
  <c r="T3873" i="11"/>
  <c r="T3874" i="11"/>
  <c r="T3875" i="11"/>
  <c r="T3876" i="11"/>
  <c r="T3877" i="11"/>
  <c r="T3878" i="11"/>
  <c r="T3879" i="11"/>
  <c r="T3880" i="11"/>
  <c r="T3881" i="11"/>
  <c r="T3882" i="11"/>
  <c r="T3883" i="11"/>
  <c r="T3884" i="11"/>
  <c r="T3885" i="11"/>
  <c r="T3886" i="11"/>
  <c r="T3887" i="11"/>
  <c r="T3888" i="11"/>
  <c r="T3889" i="11"/>
  <c r="T3890" i="11"/>
  <c r="T3891" i="11"/>
  <c r="T3892" i="11"/>
  <c r="T3893" i="11"/>
  <c r="T3894" i="11"/>
  <c r="T3895" i="11"/>
  <c r="T3896" i="11"/>
  <c r="T3897" i="11"/>
  <c r="T3898" i="11"/>
  <c r="T3899" i="11"/>
  <c r="T3900" i="11"/>
  <c r="T3901" i="11"/>
  <c r="T3902" i="11"/>
  <c r="T3903" i="11"/>
  <c r="T3904" i="11"/>
  <c r="T3905" i="11"/>
  <c r="T3906" i="11"/>
  <c r="T3907" i="11"/>
  <c r="T3908" i="11"/>
  <c r="T3909" i="11"/>
  <c r="T3910" i="11"/>
  <c r="T3911" i="11"/>
  <c r="T3912" i="11"/>
  <c r="T3913" i="11"/>
  <c r="T3914" i="11"/>
  <c r="T3915" i="11"/>
  <c r="T3916" i="11"/>
  <c r="T3917" i="11"/>
  <c r="T3918" i="11"/>
  <c r="T3919" i="11"/>
  <c r="T3920" i="11"/>
  <c r="T3921" i="11"/>
  <c r="T3922" i="11"/>
  <c r="T3923" i="11"/>
  <c r="T3924" i="11"/>
  <c r="T3925" i="11"/>
  <c r="T3926" i="11"/>
  <c r="T3927" i="11"/>
  <c r="T3928" i="11"/>
  <c r="T3929" i="11"/>
  <c r="T3930" i="11"/>
  <c r="T3931" i="11"/>
  <c r="T3932" i="11"/>
  <c r="T3933" i="11"/>
  <c r="T3934" i="11"/>
  <c r="T3935" i="11"/>
  <c r="T3936" i="11"/>
  <c r="T3937" i="11"/>
  <c r="T3938" i="11"/>
  <c r="T3939" i="11"/>
  <c r="T3940" i="11"/>
  <c r="T3941" i="11"/>
  <c r="T3942" i="11"/>
  <c r="T3943" i="11"/>
  <c r="T3944" i="11"/>
  <c r="T3945" i="11"/>
  <c r="T3946" i="11"/>
  <c r="T3947" i="11"/>
  <c r="T3948" i="11"/>
  <c r="T3949" i="11"/>
  <c r="T3950" i="11"/>
  <c r="T3951" i="11"/>
  <c r="T3952" i="11"/>
  <c r="T3953" i="11"/>
  <c r="T3954" i="11"/>
  <c r="T3955" i="11"/>
  <c r="T3956" i="11"/>
  <c r="T3957" i="11"/>
  <c r="T3958" i="11"/>
  <c r="T3959" i="11"/>
  <c r="T3960" i="11"/>
  <c r="T3961" i="11"/>
  <c r="T3962" i="11"/>
  <c r="T3963" i="11"/>
  <c r="T3964" i="11"/>
  <c r="T3965" i="11"/>
  <c r="T3966" i="11"/>
  <c r="T3967" i="11"/>
  <c r="T3968" i="11"/>
  <c r="T3969" i="11"/>
  <c r="T3970" i="11"/>
  <c r="T3971" i="11"/>
  <c r="T3972" i="11"/>
  <c r="T3973" i="11"/>
  <c r="T3974" i="11"/>
  <c r="T3975" i="11"/>
  <c r="T3976" i="11"/>
  <c r="T3977" i="11"/>
  <c r="T3978" i="11"/>
  <c r="T3979" i="11"/>
  <c r="T3980" i="11"/>
  <c r="T3981" i="11"/>
  <c r="T3982" i="11"/>
  <c r="T3983" i="11"/>
  <c r="T3984" i="11"/>
  <c r="T3985" i="11"/>
  <c r="T3986" i="11"/>
  <c r="T3987" i="11"/>
  <c r="T3988" i="11"/>
  <c r="T3989" i="11"/>
  <c r="T3990" i="11"/>
  <c r="T3991" i="11"/>
  <c r="T3992" i="11"/>
  <c r="T3993" i="11"/>
  <c r="T3994" i="11"/>
  <c r="T3995" i="11"/>
  <c r="T3996" i="11"/>
  <c r="T3997" i="11"/>
  <c r="T3998" i="11"/>
  <c r="T3999" i="11"/>
  <c r="T4000" i="11"/>
  <c r="T4001" i="11"/>
  <c r="T4002" i="11"/>
  <c r="T4003" i="11"/>
  <c r="T4004" i="11"/>
  <c r="T4005" i="11"/>
  <c r="T4006" i="11"/>
  <c r="T4007" i="11"/>
  <c r="T4008" i="11"/>
  <c r="T4009" i="11"/>
  <c r="T4010" i="11"/>
  <c r="T4011" i="11"/>
  <c r="T4012" i="11"/>
  <c r="T4013" i="11"/>
  <c r="T4014" i="11"/>
  <c r="T4015" i="11"/>
  <c r="T4016" i="11"/>
  <c r="T4017" i="11"/>
  <c r="T4018" i="11"/>
  <c r="T4019" i="11"/>
  <c r="T4020" i="11"/>
  <c r="T4021" i="11"/>
  <c r="T4022" i="11"/>
  <c r="T4023" i="11"/>
  <c r="T4024" i="11"/>
  <c r="T4025" i="11"/>
  <c r="T4026" i="11"/>
  <c r="T4027" i="11"/>
  <c r="T4028" i="11"/>
  <c r="T4029" i="11"/>
  <c r="T4030" i="11"/>
  <c r="T4031" i="11"/>
  <c r="T4032" i="11"/>
  <c r="T4033" i="11"/>
  <c r="T4034" i="11"/>
  <c r="T4035" i="11"/>
  <c r="T4036" i="11"/>
  <c r="T4037" i="11"/>
  <c r="T4038" i="11"/>
  <c r="T4039" i="11"/>
  <c r="T4040" i="11"/>
  <c r="T4041" i="11"/>
  <c r="T4042" i="11"/>
  <c r="T4043" i="11"/>
  <c r="T4044" i="11"/>
  <c r="T4045" i="11"/>
  <c r="T4046" i="11"/>
  <c r="T4047" i="11"/>
  <c r="T4048" i="11"/>
  <c r="T4049" i="11"/>
  <c r="T4050" i="11"/>
  <c r="T4051" i="11"/>
  <c r="T4052" i="11"/>
  <c r="T4053" i="11"/>
  <c r="T4054" i="11"/>
  <c r="T4055" i="11"/>
  <c r="T4056" i="11"/>
  <c r="T4057" i="11"/>
  <c r="T4058" i="11"/>
  <c r="T4059" i="11"/>
  <c r="T4060" i="11"/>
  <c r="T4061" i="11"/>
  <c r="T4062" i="11"/>
  <c r="T4063" i="11"/>
  <c r="T4064" i="11"/>
  <c r="T4065" i="11"/>
  <c r="T4066" i="11"/>
  <c r="T4067" i="11"/>
  <c r="T4068" i="11"/>
  <c r="T4069" i="11"/>
  <c r="T4070" i="11"/>
  <c r="T4071" i="11"/>
  <c r="T4072" i="11"/>
  <c r="T4073" i="11"/>
  <c r="T4074" i="11"/>
  <c r="T4075" i="11"/>
  <c r="T4076" i="11"/>
  <c r="T4077" i="11"/>
  <c r="T4078" i="11"/>
  <c r="T4079" i="11"/>
  <c r="T4080" i="11"/>
  <c r="T4081" i="11"/>
  <c r="T4082" i="11"/>
  <c r="T4083" i="11"/>
  <c r="T4084" i="11"/>
  <c r="T4085" i="11"/>
  <c r="T4086" i="11"/>
  <c r="T4087" i="11"/>
  <c r="T4088" i="11"/>
  <c r="T4089" i="11"/>
  <c r="T4090" i="11"/>
  <c r="T4091" i="11"/>
  <c r="T4092" i="11"/>
  <c r="T4093" i="11"/>
  <c r="T4094" i="11"/>
  <c r="T4095" i="11"/>
  <c r="T4096" i="11"/>
  <c r="T4097" i="11"/>
  <c r="T4098" i="11"/>
  <c r="T4099" i="11"/>
  <c r="T4100" i="11"/>
  <c r="T4101" i="11"/>
  <c r="T4102" i="11"/>
  <c r="T4103" i="11"/>
  <c r="T4104" i="11"/>
  <c r="T4105" i="11"/>
  <c r="T4106" i="11"/>
  <c r="T4107" i="11"/>
  <c r="T4108" i="11"/>
  <c r="T4109" i="11"/>
  <c r="T4110" i="11"/>
  <c r="T4111" i="11"/>
  <c r="T4112" i="11"/>
  <c r="T4113" i="11"/>
  <c r="T4114" i="11"/>
  <c r="T4115" i="11"/>
  <c r="T4116" i="11"/>
  <c r="T4117" i="11"/>
  <c r="T4118" i="11"/>
  <c r="T4119" i="11"/>
  <c r="T4120" i="11"/>
  <c r="T4121" i="11"/>
  <c r="T4122" i="11"/>
  <c r="T4123" i="11"/>
  <c r="T4124" i="11"/>
  <c r="T4125" i="11"/>
  <c r="T4126" i="11"/>
  <c r="T4127" i="11"/>
  <c r="T4128" i="11"/>
  <c r="T4129" i="11"/>
  <c r="T4130" i="11"/>
  <c r="T4131" i="11"/>
  <c r="T4132" i="11"/>
  <c r="T4133" i="11"/>
  <c r="T4134" i="11"/>
  <c r="T4135" i="11"/>
  <c r="T4136" i="11"/>
  <c r="T4137" i="11"/>
  <c r="T4138" i="11"/>
  <c r="T4139" i="11"/>
  <c r="T4140" i="11"/>
  <c r="T4141" i="11"/>
  <c r="T4142" i="11"/>
  <c r="T4143" i="11"/>
  <c r="T4144" i="11"/>
  <c r="T4145" i="11"/>
  <c r="T4146" i="11"/>
  <c r="T4147" i="11"/>
  <c r="T4148" i="11"/>
  <c r="T4149" i="11"/>
  <c r="T4150" i="11"/>
  <c r="T4151" i="11"/>
  <c r="T4152" i="11"/>
  <c r="T4153" i="11"/>
  <c r="T4154" i="11"/>
  <c r="T4155" i="11"/>
  <c r="T4156" i="11"/>
  <c r="T4157" i="11"/>
  <c r="T4158" i="11"/>
  <c r="T4159" i="11"/>
  <c r="T4160" i="11"/>
  <c r="T4161" i="11"/>
  <c r="T4162" i="11"/>
  <c r="T4163" i="11"/>
  <c r="T4164" i="11"/>
  <c r="T4165" i="11"/>
  <c r="T4166" i="11"/>
  <c r="T4167" i="11"/>
  <c r="T4168" i="11"/>
  <c r="T4169" i="11"/>
  <c r="T4170" i="11"/>
  <c r="T4171" i="11"/>
  <c r="T4172" i="11"/>
  <c r="T4173" i="11"/>
  <c r="T4174" i="11"/>
  <c r="T4175" i="11"/>
  <c r="T4176" i="11"/>
  <c r="T4177" i="11"/>
  <c r="T4178" i="11"/>
  <c r="T4179" i="11"/>
  <c r="T4180" i="11"/>
  <c r="T4181" i="11"/>
  <c r="T4182" i="11"/>
  <c r="T4183" i="11"/>
  <c r="T4184" i="11"/>
  <c r="T4185" i="11"/>
  <c r="T4186" i="11"/>
  <c r="T4187" i="11"/>
  <c r="T4188" i="11"/>
  <c r="T4189" i="11"/>
  <c r="T4190" i="11"/>
  <c r="T4191" i="11"/>
  <c r="T4192" i="11"/>
  <c r="T4193" i="11"/>
  <c r="T4194" i="11"/>
  <c r="T4195" i="11"/>
  <c r="T4196" i="11"/>
  <c r="T4197" i="11"/>
  <c r="T4198" i="11"/>
  <c r="T4199" i="11"/>
  <c r="T4200" i="11"/>
  <c r="T4201" i="11"/>
  <c r="T4202" i="11"/>
  <c r="T4203" i="11"/>
  <c r="T4204" i="11"/>
  <c r="T4205" i="11"/>
  <c r="T4206" i="11"/>
  <c r="T4207" i="11"/>
  <c r="T4208" i="11"/>
  <c r="T4209" i="11"/>
  <c r="T4210" i="11"/>
  <c r="T4211" i="11"/>
  <c r="T4212" i="11"/>
  <c r="T4213" i="11"/>
  <c r="T4214" i="11"/>
  <c r="T4215" i="11"/>
  <c r="T4216" i="11"/>
  <c r="T4217" i="11"/>
  <c r="T4218" i="11"/>
  <c r="T4219" i="11"/>
  <c r="T4220" i="11"/>
  <c r="T4221" i="11"/>
  <c r="T4222" i="11"/>
  <c r="T4223" i="11"/>
  <c r="T4224" i="11"/>
  <c r="T4225" i="11"/>
  <c r="T4226" i="11"/>
  <c r="T4227" i="11"/>
  <c r="T4228" i="11"/>
  <c r="T4229" i="11"/>
  <c r="T4230" i="11"/>
  <c r="T4231" i="11"/>
  <c r="T4232" i="11"/>
  <c r="S4" i="11"/>
  <c r="S5" i="11"/>
  <c r="S6" i="11"/>
  <c r="S7" i="11"/>
  <c r="S8" i="11"/>
  <c r="S9" i="11"/>
  <c r="S10" i="11"/>
  <c r="S11" i="11"/>
  <c r="S12" i="11"/>
  <c r="S13" i="11"/>
  <c r="S14" i="11"/>
  <c r="S15" i="11"/>
  <c r="S16" i="11"/>
  <c r="S17" i="11"/>
  <c r="S18" i="11"/>
  <c r="S19" i="11"/>
  <c r="S20" i="11"/>
  <c r="S21" i="11"/>
  <c r="S22" i="11"/>
  <c r="S23" i="11"/>
  <c r="S24" i="11"/>
  <c r="S25" i="11"/>
  <c r="S26" i="11"/>
  <c r="S27" i="11"/>
  <c r="S28" i="11"/>
  <c r="S29" i="11"/>
  <c r="S30" i="11"/>
  <c r="S31" i="11"/>
  <c r="S32" i="11"/>
  <c r="S33" i="11"/>
  <c r="S34" i="11"/>
  <c r="S35" i="11"/>
  <c r="S36" i="11"/>
  <c r="S37" i="11"/>
  <c r="S38" i="11"/>
  <c r="S39" i="11"/>
  <c r="S40" i="11"/>
  <c r="S41" i="11"/>
  <c r="S42" i="11"/>
  <c r="S43" i="11"/>
  <c r="S44" i="11"/>
  <c r="S45" i="11"/>
  <c r="S46" i="11"/>
  <c r="S47" i="11"/>
  <c r="S48" i="11"/>
  <c r="S49" i="11"/>
  <c r="S50" i="11"/>
  <c r="S51" i="11"/>
  <c r="S52" i="11"/>
  <c r="S53" i="11"/>
  <c r="S54" i="11"/>
  <c r="S55" i="11"/>
  <c r="S56" i="11"/>
  <c r="S57" i="11"/>
  <c r="S58" i="11"/>
  <c r="S59" i="11"/>
  <c r="S60" i="11"/>
  <c r="S61" i="11"/>
  <c r="S62" i="11"/>
  <c r="S63" i="11"/>
  <c r="S64" i="11"/>
  <c r="S65" i="11"/>
  <c r="S66" i="11"/>
  <c r="S67" i="11"/>
  <c r="S68" i="11"/>
  <c r="S69" i="11"/>
  <c r="S70" i="11"/>
  <c r="S71" i="11"/>
  <c r="S72" i="11"/>
  <c r="S73" i="11"/>
  <c r="S74" i="11"/>
  <c r="S75" i="11"/>
  <c r="S76" i="11"/>
  <c r="S77" i="11"/>
  <c r="S78" i="11"/>
  <c r="S79" i="11"/>
  <c r="S80" i="11"/>
  <c r="S81" i="11"/>
  <c r="S82" i="11"/>
  <c r="S83" i="11"/>
  <c r="S84" i="11"/>
  <c r="S85" i="11"/>
  <c r="S86" i="11"/>
  <c r="S87" i="11"/>
  <c r="S88" i="11"/>
  <c r="S89" i="11"/>
  <c r="S90" i="11"/>
  <c r="S91" i="11"/>
  <c r="S92" i="11"/>
  <c r="S93" i="11"/>
  <c r="S94" i="11"/>
  <c r="S95" i="11"/>
  <c r="S96" i="11"/>
  <c r="S97" i="11"/>
  <c r="S98" i="11"/>
  <c r="S99" i="11"/>
  <c r="S100" i="11"/>
  <c r="S101" i="11"/>
  <c r="S102" i="11"/>
  <c r="S103" i="11"/>
  <c r="S104" i="11"/>
  <c r="S105" i="11"/>
  <c r="S106" i="11"/>
  <c r="S107" i="11"/>
  <c r="S108" i="11"/>
  <c r="S109" i="11"/>
  <c r="S110" i="11"/>
  <c r="S111" i="11"/>
  <c r="S112" i="11"/>
  <c r="S113" i="11"/>
  <c r="S114" i="11"/>
  <c r="S115" i="11"/>
  <c r="S116" i="11"/>
  <c r="S117" i="11"/>
  <c r="S118" i="11"/>
  <c r="S119" i="11"/>
  <c r="S120" i="11"/>
  <c r="S121" i="11"/>
  <c r="S122" i="11"/>
  <c r="S123" i="11"/>
  <c r="S124" i="11"/>
  <c r="S125" i="11"/>
  <c r="S126" i="11"/>
  <c r="S127" i="11"/>
  <c r="S128" i="11"/>
  <c r="S129" i="11"/>
  <c r="S130" i="11"/>
  <c r="S131" i="11"/>
  <c r="S132" i="11"/>
  <c r="S133" i="11"/>
  <c r="S134" i="11"/>
  <c r="S135" i="11"/>
  <c r="S136" i="11"/>
  <c r="S137" i="11"/>
  <c r="S138" i="11"/>
  <c r="S139" i="11"/>
  <c r="S140" i="11"/>
  <c r="S141" i="11"/>
  <c r="S142" i="11"/>
  <c r="S143" i="11"/>
  <c r="S144" i="11"/>
  <c r="S145" i="11"/>
  <c r="S146" i="11"/>
  <c r="S147" i="11"/>
  <c r="S148" i="11"/>
  <c r="S149" i="11"/>
  <c r="S150" i="11"/>
  <c r="S151" i="11"/>
  <c r="S152" i="11"/>
  <c r="S153" i="11"/>
  <c r="S154" i="11"/>
  <c r="S155" i="11"/>
  <c r="S156" i="11"/>
  <c r="S157" i="11"/>
  <c r="S158" i="11"/>
  <c r="S159" i="11"/>
  <c r="S160" i="11"/>
  <c r="S161" i="11"/>
  <c r="S162" i="11"/>
  <c r="S163" i="11"/>
  <c r="S164" i="11"/>
  <c r="S165" i="11"/>
  <c r="S166" i="11"/>
  <c r="S167" i="11"/>
  <c r="S168" i="11"/>
  <c r="S169" i="11"/>
  <c r="S170" i="11"/>
  <c r="S171" i="11"/>
  <c r="S172" i="11"/>
  <c r="S173" i="11"/>
  <c r="S174" i="11"/>
  <c r="S175" i="11"/>
  <c r="S176" i="11"/>
  <c r="S177" i="11"/>
  <c r="S178" i="11"/>
  <c r="S179" i="11"/>
  <c r="S180" i="11"/>
  <c r="S181" i="11"/>
  <c r="S182" i="11"/>
  <c r="S183" i="11"/>
  <c r="S184" i="11"/>
  <c r="S185" i="11"/>
  <c r="S186" i="11"/>
  <c r="S187" i="11"/>
  <c r="S188" i="11"/>
  <c r="S189" i="11"/>
  <c r="S190" i="11"/>
  <c r="S191" i="11"/>
  <c r="S192" i="11"/>
  <c r="S193" i="11"/>
  <c r="S194" i="11"/>
  <c r="S195" i="11"/>
  <c r="S196" i="11"/>
  <c r="S197" i="11"/>
  <c r="S198" i="11"/>
  <c r="S199" i="11"/>
  <c r="S200" i="11"/>
  <c r="S201" i="11"/>
  <c r="S202" i="11"/>
  <c r="S203" i="11"/>
  <c r="S204" i="11"/>
  <c r="S205" i="11"/>
  <c r="S206" i="11"/>
  <c r="S207" i="11"/>
  <c r="S208" i="11"/>
  <c r="S209" i="11"/>
  <c r="S210" i="11"/>
  <c r="S211" i="11"/>
  <c r="S212" i="11"/>
  <c r="S213" i="11"/>
  <c r="S214" i="11"/>
  <c r="S215" i="11"/>
  <c r="S216" i="11"/>
  <c r="S217" i="11"/>
  <c r="S218" i="11"/>
  <c r="S219" i="11"/>
  <c r="S220" i="11"/>
  <c r="S221" i="11"/>
  <c r="S222" i="11"/>
  <c r="S223" i="11"/>
  <c r="S224" i="11"/>
  <c r="S225" i="11"/>
  <c r="S226" i="11"/>
  <c r="S227" i="11"/>
  <c r="S228" i="11"/>
  <c r="S229" i="11"/>
  <c r="S230" i="11"/>
  <c r="S231" i="11"/>
  <c r="S232" i="11"/>
  <c r="S233" i="11"/>
  <c r="S234" i="11"/>
  <c r="S235" i="11"/>
  <c r="S236" i="11"/>
  <c r="S237" i="11"/>
  <c r="S238" i="11"/>
  <c r="S239" i="11"/>
  <c r="S240" i="11"/>
  <c r="S241" i="11"/>
  <c r="S242" i="11"/>
  <c r="S243" i="11"/>
  <c r="S244" i="11"/>
  <c r="S245" i="11"/>
  <c r="S246" i="11"/>
  <c r="S247" i="11"/>
  <c r="S248" i="11"/>
  <c r="S249" i="11"/>
  <c r="S250" i="11"/>
  <c r="S251" i="11"/>
  <c r="S252" i="11"/>
  <c r="S253" i="11"/>
  <c r="S254" i="11"/>
  <c r="S255" i="11"/>
  <c r="S256" i="11"/>
  <c r="S257" i="11"/>
  <c r="S258" i="11"/>
  <c r="S259" i="11"/>
  <c r="S260" i="11"/>
  <c r="S261" i="11"/>
  <c r="S262" i="11"/>
  <c r="S263" i="11"/>
  <c r="S264" i="11"/>
  <c r="S265" i="11"/>
  <c r="S266" i="11"/>
  <c r="S267" i="11"/>
  <c r="S268" i="11"/>
  <c r="S269" i="11"/>
  <c r="S270" i="11"/>
  <c r="S271" i="11"/>
  <c r="S272" i="11"/>
  <c r="S273" i="11"/>
  <c r="S274" i="11"/>
  <c r="S275" i="11"/>
  <c r="S276" i="11"/>
  <c r="S277" i="11"/>
  <c r="S278" i="11"/>
  <c r="S279" i="11"/>
  <c r="S280" i="11"/>
  <c r="S281" i="11"/>
  <c r="S282" i="11"/>
  <c r="S283" i="11"/>
  <c r="S284" i="11"/>
  <c r="S285" i="11"/>
  <c r="S286" i="11"/>
  <c r="S287" i="11"/>
  <c r="S288" i="11"/>
  <c r="S289" i="11"/>
  <c r="S290" i="11"/>
  <c r="S291" i="11"/>
  <c r="S292" i="11"/>
  <c r="S293" i="11"/>
  <c r="S294" i="11"/>
  <c r="S295" i="11"/>
  <c r="S296" i="11"/>
  <c r="S297" i="11"/>
  <c r="S298" i="11"/>
  <c r="S299" i="11"/>
  <c r="S300" i="11"/>
  <c r="S301" i="11"/>
  <c r="S302" i="11"/>
  <c r="S303" i="11"/>
  <c r="S304" i="11"/>
  <c r="S305" i="11"/>
  <c r="S306" i="11"/>
  <c r="S307" i="11"/>
  <c r="S308" i="11"/>
  <c r="S309" i="11"/>
  <c r="S310" i="11"/>
  <c r="S311" i="11"/>
  <c r="S312" i="11"/>
  <c r="S313" i="11"/>
  <c r="S314" i="11"/>
  <c r="S315" i="11"/>
  <c r="S316" i="11"/>
  <c r="S317" i="11"/>
  <c r="S318" i="11"/>
  <c r="S319" i="11"/>
  <c r="S320" i="11"/>
  <c r="S321" i="11"/>
  <c r="S322" i="11"/>
  <c r="S323" i="11"/>
  <c r="S324" i="11"/>
  <c r="S325" i="11"/>
  <c r="S326" i="11"/>
  <c r="S327" i="11"/>
  <c r="S328" i="11"/>
  <c r="S329" i="11"/>
  <c r="S330" i="11"/>
  <c r="S331" i="11"/>
  <c r="S332" i="11"/>
  <c r="S333" i="11"/>
  <c r="S334" i="11"/>
  <c r="S335" i="11"/>
  <c r="S336" i="11"/>
  <c r="S337" i="11"/>
  <c r="S338" i="11"/>
  <c r="S339" i="11"/>
  <c r="S340" i="11"/>
  <c r="S341" i="11"/>
  <c r="S342" i="11"/>
  <c r="S343" i="11"/>
  <c r="S344" i="11"/>
  <c r="S345" i="11"/>
  <c r="S346" i="11"/>
  <c r="S347" i="11"/>
  <c r="S348" i="11"/>
  <c r="S349" i="11"/>
  <c r="S350" i="11"/>
  <c r="S351" i="11"/>
  <c r="S352" i="11"/>
  <c r="S353" i="11"/>
  <c r="S354" i="11"/>
  <c r="S355" i="11"/>
  <c r="S356" i="11"/>
  <c r="S357" i="11"/>
  <c r="S358" i="11"/>
  <c r="S359" i="11"/>
  <c r="S360" i="11"/>
  <c r="S361" i="11"/>
  <c r="S362" i="11"/>
  <c r="S363" i="11"/>
  <c r="S364" i="11"/>
  <c r="S365" i="11"/>
  <c r="S366" i="11"/>
  <c r="S367" i="11"/>
  <c r="S368" i="11"/>
  <c r="S369" i="11"/>
  <c r="S370" i="11"/>
  <c r="S371" i="11"/>
  <c r="S372" i="11"/>
  <c r="S373" i="11"/>
  <c r="S374" i="11"/>
  <c r="S375" i="11"/>
  <c r="S376" i="11"/>
  <c r="S377" i="11"/>
  <c r="S378" i="11"/>
  <c r="S379" i="11"/>
  <c r="S380" i="11"/>
  <c r="S381" i="11"/>
  <c r="S382" i="11"/>
  <c r="S383" i="11"/>
  <c r="S384" i="11"/>
  <c r="S385" i="11"/>
  <c r="S386" i="11"/>
  <c r="S387" i="11"/>
  <c r="S388" i="11"/>
  <c r="S389" i="11"/>
  <c r="S390" i="11"/>
  <c r="S391" i="11"/>
  <c r="S392" i="11"/>
  <c r="S393" i="11"/>
  <c r="S394" i="11"/>
  <c r="S395" i="11"/>
  <c r="S396" i="11"/>
  <c r="S397" i="11"/>
  <c r="S398" i="11"/>
  <c r="S399" i="11"/>
  <c r="S400" i="11"/>
  <c r="S401" i="11"/>
  <c r="S402" i="11"/>
  <c r="S403" i="11"/>
  <c r="S404" i="11"/>
  <c r="S405" i="11"/>
  <c r="S406" i="11"/>
  <c r="S407" i="11"/>
  <c r="S408" i="11"/>
  <c r="S409" i="11"/>
  <c r="S410" i="11"/>
  <c r="S411" i="11"/>
  <c r="S412" i="11"/>
  <c r="S413" i="11"/>
  <c r="S414" i="11"/>
  <c r="S415" i="11"/>
  <c r="S416" i="11"/>
  <c r="S417" i="11"/>
  <c r="S418" i="11"/>
  <c r="S419" i="11"/>
  <c r="S420" i="11"/>
  <c r="S421" i="11"/>
  <c r="S422" i="11"/>
  <c r="S423" i="11"/>
  <c r="S424" i="11"/>
  <c r="S425" i="11"/>
  <c r="S426" i="11"/>
  <c r="S427" i="11"/>
  <c r="S428" i="11"/>
  <c r="S429" i="11"/>
  <c r="S430" i="11"/>
  <c r="S431" i="11"/>
  <c r="S432" i="11"/>
  <c r="S433" i="11"/>
  <c r="S434" i="11"/>
  <c r="S435" i="11"/>
  <c r="S436" i="11"/>
  <c r="S437" i="11"/>
  <c r="S438" i="11"/>
  <c r="S439" i="11"/>
  <c r="S440" i="11"/>
  <c r="S441" i="11"/>
  <c r="S442" i="11"/>
  <c r="S443" i="11"/>
  <c r="S444" i="11"/>
  <c r="S445" i="11"/>
  <c r="S446" i="11"/>
  <c r="S447" i="11"/>
  <c r="S448" i="11"/>
  <c r="S449" i="11"/>
  <c r="S450" i="11"/>
  <c r="S451" i="11"/>
  <c r="S452" i="11"/>
  <c r="S453" i="11"/>
  <c r="S454" i="11"/>
  <c r="S455" i="11"/>
  <c r="S456" i="11"/>
  <c r="S457" i="11"/>
  <c r="S458" i="11"/>
  <c r="S459" i="11"/>
  <c r="S460" i="11"/>
  <c r="S461" i="11"/>
  <c r="S462" i="11"/>
  <c r="S463" i="11"/>
  <c r="S464" i="11"/>
  <c r="S465" i="11"/>
  <c r="S466" i="11"/>
  <c r="S467" i="11"/>
  <c r="S468" i="11"/>
  <c r="S469" i="11"/>
  <c r="S470" i="11"/>
  <c r="S471" i="11"/>
  <c r="S472" i="11"/>
  <c r="S473" i="11"/>
  <c r="S474" i="11"/>
  <c r="S475" i="11"/>
  <c r="S476" i="11"/>
  <c r="S477" i="11"/>
  <c r="S478" i="11"/>
  <c r="S479" i="11"/>
  <c r="S480" i="11"/>
  <c r="S481" i="11"/>
  <c r="S482" i="11"/>
  <c r="S483" i="11"/>
  <c r="S484" i="11"/>
  <c r="S485" i="11"/>
  <c r="S486" i="11"/>
  <c r="S487" i="11"/>
  <c r="S488" i="11"/>
  <c r="S489" i="11"/>
  <c r="S490" i="11"/>
  <c r="S491" i="11"/>
  <c r="S492" i="11"/>
  <c r="S493" i="11"/>
  <c r="S494" i="11"/>
  <c r="S495" i="11"/>
  <c r="S496" i="11"/>
  <c r="S497" i="11"/>
  <c r="S498" i="11"/>
  <c r="S499" i="11"/>
  <c r="S500" i="11"/>
  <c r="S501" i="11"/>
  <c r="S502" i="11"/>
  <c r="S503" i="11"/>
  <c r="S504" i="11"/>
  <c r="S505" i="11"/>
  <c r="S506" i="11"/>
  <c r="S507" i="11"/>
  <c r="S508" i="11"/>
  <c r="S509" i="11"/>
  <c r="S510" i="11"/>
  <c r="S511" i="11"/>
  <c r="S512" i="11"/>
  <c r="S513" i="11"/>
  <c r="S514" i="11"/>
  <c r="S515" i="11"/>
  <c r="S516" i="11"/>
  <c r="S517" i="11"/>
  <c r="S518" i="11"/>
  <c r="S519" i="11"/>
  <c r="S520" i="11"/>
  <c r="S521" i="11"/>
  <c r="S522" i="11"/>
  <c r="S523" i="11"/>
  <c r="S524" i="11"/>
  <c r="S525" i="11"/>
  <c r="S526" i="11"/>
  <c r="S527" i="11"/>
  <c r="S528" i="11"/>
  <c r="S529" i="11"/>
  <c r="S530" i="11"/>
  <c r="S531" i="11"/>
  <c r="S532" i="11"/>
  <c r="S533" i="11"/>
  <c r="S534" i="11"/>
  <c r="S535" i="11"/>
  <c r="S536" i="11"/>
  <c r="S537" i="11"/>
  <c r="S538" i="11"/>
  <c r="S539" i="11"/>
  <c r="S540" i="11"/>
  <c r="S541" i="11"/>
  <c r="S542" i="11"/>
  <c r="S543" i="11"/>
  <c r="S544" i="11"/>
  <c r="S545" i="11"/>
  <c r="S546" i="11"/>
  <c r="S547" i="11"/>
  <c r="S548" i="11"/>
  <c r="S549" i="11"/>
  <c r="S550" i="11"/>
  <c r="S551" i="11"/>
  <c r="S552" i="11"/>
  <c r="S553" i="11"/>
  <c r="S554" i="11"/>
  <c r="S555" i="11"/>
  <c r="S556" i="11"/>
  <c r="S557" i="11"/>
  <c r="S558" i="11"/>
  <c r="S559" i="11"/>
  <c r="S560" i="11"/>
  <c r="S561" i="11"/>
  <c r="S562" i="11"/>
  <c r="S563" i="11"/>
  <c r="S564" i="11"/>
  <c r="S565" i="11"/>
  <c r="S566" i="11"/>
  <c r="S567" i="11"/>
  <c r="S568" i="11"/>
  <c r="S569" i="11"/>
  <c r="S570" i="11"/>
  <c r="S571" i="11"/>
  <c r="S572" i="11"/>
  <c r="S573" i="11"/>
  <c r="S574" i="11"/>
  <c r="S575" i="11"/>
  <c r="S576" i="11"/>
  <c r="S577" i="11"/>
  <c r="S578" i="11"/>
  <c r="S579" i="11"/>
  <c r="S580" i="11"/>
  <c r="S581" i="11"/>
  <c r="S582" i="11"/>
  <c r="S583" i="11"/>
  <c r="S584" i="11"/>
  <c r="S585" i="11"/>
  <c r="S586" i="11"/>
  <c r="S587" i="11"/>
  <c r="S588" i="11"/>
  <c r="S589" i="11"/>
  <c r="S590" i="11"/>
  <c r="S591" i="11"/>
  <c r="S592" i="11"/>
  <c r="S593" i="11"/>
  <c r="S594" i="11"/>
  <c r="S595" i="11"/>
  <c r="S596" i="11"/>
  <c r="S597" i="11"/>
  <c r="S598" i="11"/>
  <c r="S599" i="11"/>
  <c r="S600" i="11"/>
  <c r="S601" i="11"/>
  <c r="S602" i="11"/>
  <c r="S603" i="11"/>
  <c r="S604" i="11"/>
  <c r="S605" i="11"/>
  <c r="S606" i="11"/>
  <c r="S607" i="11"/>
  <c r="S608" i="11"/>
  <c r="S609" i="11"/>
  <c r="S610" i="11"/>
  <c r="S611" i="11"/>
  <c r="S612" i="11"/>
  <c r="S613" i="11"/>
  <c r="S614" i="11"/>
  <c r="S615" i="11"/>
  <c r="S616" i="11"/>
  <c r="S617" i="11"/>
  <c r="S618" i="11"/>
  <c r="S619" i="11"/>
  <c r="S620" i="11"/>
  <c r="S621" i="11"/>
  <c r="S622" i="11"/>
  <c r="S623" i="11"/>
  <c r="S624" i="11"/>
  <c r="S625" i="11"/>
  <c r="S626" i="11"/>
  <c r="S627" i="11"/>
  <c r="S628" i="11"/>
  <c r="S629" i="11"/>
  <c r="S630" i="11"/>
  <c r="S631" i="11"/>
  <c r="S632" i="11"/>
  <c r="S633" i="11"/>
  <c r="S634" i="11"/>
  <c r="S635" i="11"/>
  <c r="S636" i="11"/>
  <c r="S637" i="11"/>
  <c r="S638" i="11"/>
  <c r="S639" i="11"/>
  <c r="S640" i="11"/>
  <c r="S641" i="11"/>
  <c r="S642" i="11"/>
  <c r="S643" i="11"/>
  <c r="S644" i="11"/>
  <c r="S645" i="11"/>
  <c r="S646" i="11"/>
  <c r="S647" i="11"/>
  <c r="S648" i="11"/>
  <c r="S649" i="11"/>
  <c r="S650" i="11"/>
  <c r="S651" i="11"/>
  <c r="S652" i="11"/>
  <c r="S653" i="11"/>
  <c r="S654" i="11"/>
  <c r="S655" i="11"/>
  <c r="S656" i="11"/>
  <c r="S657" i="11"/>
  <c r="S658" i="11"/>
  <c r="S659" i="11"/>
  <c r="S660" i="11"/>
  <c r="S661" i="11"/>
  <c r="S662" i="11"/>
  <c r="S663" i="11"/>
  <c r="S664" i="11"/>
  <c r="S665" i="11"/>
  <c r="S666" i="11"/>
  <c r="S667" i="11"/>
  <c r="S668" i="11"/>
  <c r="S669" i="11"/>
  <c r="S670" i="11"/>
  <c r="S671" i="11"/>
  <c r="S672" i="11"/>
  <c r="S673" i="11"/>
  <c r="S674" i="11"/>
  <c r="S675" i="11"/>
  <c r="S676" i="11"/>
  <c r="S677" i="11"/>
  <c r="S678" i="11"/>
  <c r="S679" i="11"/>
  <c r="S680" i="11"/>
  <c r="S681" i="11"/>
  <c r="S682" i="11"/>
  <c r="S683" i="11"/>
  <c r="S684" i="11"/>
  <c r="S685" i="11"/>
  <c r="S686" i="11"/>
  <c r="S687" i="11"/>
  <c r="S688" i="11"/>
  <c r="S689" i="11"/>
  <c r="S690" i="11"/>
  <c r="S691" i="11"/>
  <c r="S692" i="11"/>
  <c r="S693" i="11"/>
  <c r="S694" i="11"/>
  <c r="S695" i="11"/>
  <c r="S696" i="11"/>
  <c r="S697" i="11"/>
  <c r="S698" i="11"/>
  <c r="S699" i="11"/>
  <c r="S700" i="11"/>
  <c r="S701" i="11"/>
  <c r="S702" i="11"/>
  <c r="S703" i="11"/>
  <c r="S704" i="11"/>
  <c r="S705" i="11"/>
  <c r="S706" i="11"/>
  <c r="S707" i="11"/>
  <c r="S708" i="11"/>
  <c r="S709" i="11"/>
  <c r="S710" i="11"/>
  <c r="S711" i="11"/>
  <c r="S712" i="11"/>
  <c r="S713" i="11"/>
  <c r="S714" i="11"/>
  <c r="S715" i="11"/>
  <c r="S716" i="11"/>
  <c r="S717" i="11"/>
  <c r="S718" i="11"/>
  <c r="S719" i="11"/>
  <c r="S720" i="11"/>
  <c r="S721" i="11"/>
  <c r="S722" i="11"/>
  <c r="S723" i="11"/>
  <c r="S724" i="11"/>
  <c r="S725" i="11"/>
  <c r="S726" i="11"/>
  <c r="S727" i="11"/>
  <c r="S728" i="11"/>
  <c r="S729" i="11"/>
  <c r="S730" i="11"/>
  <c r="S731" i="11"/>
  <c r="S732" i="11"/>
  <c r="S733" i="11"/>
  <c r="S734" i="11"/>
  <c r="S735" i="11"/>
  <c r="S736" i="11"/>
  <c r="S737" i="11"/>
  <c r="S738" i="11"/>
  <c r="S739" i="11"/>
  <c r="S740" i="11"/>
  <c r="S741" i="11"/>
  <c r="S742" i="11"/>
  <c r="S743" i="11"/>
  <c r="S744" i="11"/>
  <c r="S745" i="11"/>
  <c r="S746" i="11"/>
  <c r="S747" i="11"/>
  <c r="S748" i="11"/>
  <c r="S749" i="11"/>
  <c r="S750" i="11"/>
  <c r="S751" i="11"/>
  <c r="S752" i="11"/>
  <c r="S753" i="11"/>
  <c r="S754" i="11"/>
  <c r="S755" i="11"/>
  <c r="S756" i="11"/>
  <c r="S757" i="11"/>
  <c r="S758" i="11"/>
  <c r="S759" i="11"/>
  <c r="S760" i="11"/>
  <c r="S761" i="11"/>
  <c r="S762" i="11"/>
  <c r="S763" i="11"/>
  <c r="S764" i="11"/>
  <c r="S765" i="11"/>
  <c r="S766" i="11"/>
  <c r="S767" i="11"/>
  <c r="S768" i="11"/>
  <c r="S769" i="11"/>
  <c r="S770" i="11"/>
  <c r="S771" i="11"/>
  <c r="S772" i="11"/>
  <c r="S773" i="11"/>
  <c r="S774" i="11"/>
  <c r="S775" i="11"/>
  <c r="S776" i="11"/>
  <c r="S777" i="11"/>
  <c r="S778" i="11"/>
  <c r="S779" i="11"/>
  <c r="S780" i="11"/>
  <c r="S781" i="11"/>
  <c r="S782" i="11"/>
  <c r="S783" i="11"/>
  <c r="S784" i="11"/>
  <c r="S785" i="11"/>
  <c r="S786" i="11"/>
  <c r="S787" i="11"/>
  <c r="S788" i="11"/>
  <c r="S789" i="11"/>
  <c r="S790" i="11"/>
  <c r="S791" i="11"/>
  <c r="S792" i="11"/>
  <c r="S793" i="11"/>
  <c r="S794" i="11"/>
  <c r="S795" i="11"/>
  <c r="S796" i="11"/>
  <c r="S797" i="11"/>
  <c r="S798" i="11"/>
  <c r="S799" i="11"/>
  <c r="S800" i="11"/>
  <c r="S801" i="11"/>
  <c r="S802" i="11"/>
  <c r="S803" i="11"/>
  <c r="S804" i="11"/>
  <c r="S805" i="11"/>
  <c r="S806" i="11"/>
  <c r="S807" i="11"/>
  <c r="S808" i="11"/>
  <c r="S809" i="11"/>
  <c r="S810" i="11"/>
  <c r="S811" i="11"/>
  <c r="S812" i="11"/>
  <c r="S813" i="11"/>
  <c r="S814" i="11"/>
  <c r="S815" i="11"/>
  <c r="S816" i="11"/>
  <c r="S817" i="11"/>
  <c r="S818" i="11"/>
  <c r="S819" i="11"/>
  <c r="S820" i="11"/>
  <c r="S821" i="11"/>
  <c r="S822" i="11"/>
  <c r="S823" i="11"/>
  <c r="S824" i="11"/>
  <c r="S825" i="11"/>
  <c r="S826" i="11"/>
  <c r="S827" i="11"/>
  <c r="S828" i="11"/>
  <c r="S829" i="11"/>
  <c r="S830" i="11"/>
  <c r="S831" i="11"/>
  <c r="S832" i="11"/>
  <c r="S833" i="11"/>
  <c r="S834" i="11"/>
  <c r="S835" i="11"/>
  <c r="S836" i="11"/>
  <c r="S837" i="11"/>
  <c r="S838" i="11"/>
  <c r="S839" i="11"/>
  <c r="S840" i="11"/>
  <c r="S841" i="11"/>
  <c r="S842" i="11"/>
  <c r="S843" i="11"/>
  <c r="S844" i="11"/>
  <c r="S845" i="11"/>
  <c r="S846" i="11"/>
  <c r="S847" i="11"/>
  <c r="S848" i="11"/>
  <c r="S849" i="11"/>
  <c r="S850" i="11"/>
  <c r="S851" i="11"/>
  <c r="S852" i="11"/>
  <c r="S853" i="11"/>
  <c r="S854" i="11"/>
  <c r="S855" i="11"/>
  <c r="S856" i="11"/>
  <c r="S857" i="11"/>
  <c r="S858" i="11"/>
  <c r="S859" i="11"/>
  <c r="S860" i="11"/>
  <c r="S861" i="11"/>
  <c r="S862" i="11"/>
  <c r="S863" i="11"/>
  <c r="S864" i="11"/>
  <c r="S865" i="11"/>
  <c r="S866" i="11"/>
  <c r="S867" i="11"/>
  <c r="S868" i="11"/>
  <c r="S869" i="11"/>
  <c r="S870" i="11"/>
  <c r="S871" i="11"/>
  <c r="S872" i="11"/>
  <c r="S873" i="11"/>
  <c r="S874" i="11"/>
  <c r="S875" i="11"/>
  <c r="S876" i="11"/>
  <c r="S877" i="11"/>
  <c r="S878" i="11"/>
  <c r="S879" i="11"/>
  <c r="S880" i="11"/>
  <c r="S881" i="11"/>
  <c r="S882" i="11"/>
  <c r="S883" i="11"/>
  <c r="S884" i="11"/>
  <c r="S885" i="11"/>
  <c r="S886" i="11"/>
  <c r="S887" i="11"/>
  <c r="S888" i="11"/>
  <c r="S889" i="11"/>
  <c r="S890" i="11"/>
  <c r="S891" i="11"/>
  <c r="S892" i="11"/>
  <c r="S893" i="11"/>
  <c r="S894" i="11"/>
  <c r="S895" i="11"/>
  <c r="S896" i="11"/>
  <c r="S897" i="11"/>
  <c r="S898" i="11"/>
  <c r="S899" i="11"/>
  <c r="S900" i="11"/>
  <c r="S901" i="11"/>
  <c r="S902" i="11"/>
  <c r="S903" i="11"/>
  <c r="S904" i="11"/>
  <c r="S905" i="11"/>
  <c r="S906" i="11"/>
  <c r="S907" i="11"/>
  <c r="S908" i="11"/>
  <c r="S909" i="11"/>
  <c r="S910" i="11"/>
  <c r="S911" i="11"/>
  <c r="S912" i="11"/>
  <c r="S913" i="11"/>
  <c r="S914" i="11"/>
  <c r="S915" i="11"/>
  <c r="S916" i="11"/>
  <c r="S917" i="11"/>
  <c r="S918" i="11"/>
  <c r="S919" i="11"/>
  <c r="S920" i="11"/>
  <c r="S921" i="11"/>
  <c r="S922" i="11"/>
  <c r="S923" i="11"/>
  <c r="S924" i="11"/>
  <c r="S925" i="11"/>
  <c r="S926" i="11"/>
  <c r="S927" i="11"/>
  <c r="S928" i="11"/>
  <c r="S929" i="11"/>
  <c r="S930" i="11"/>
  <c r="S931" i="11"/>
  <c r="S932" i="11"/>
  <c r="S933" i="11"/>
  <c r="S934" i="11"/>
  <c r="S935" i="11"/>
  <c r="S936" i="11"/>
  <c r="S937" i="11"/>
  <c r="S938" i="11"/>
  <c r="S939" i="11"/>
  <c r="S940" i="11"/>
  <c r="S941" i="11"/>
  <c r="S942" i="11"/>
  <c r="S943" i="11"/>
  <c r="S944" i="11"/>
  <c r="S945" i="11"/>
  <c r="S946" i="11"/>
  <c r="S947" i="11"/>
  <c r="S948" i="11"/>
  <c r="S949" i="11"/>
  <c r="S950" i="11"/>
  <c r="S951" i="11"/>
  <c r="S952" i="11"/>
  <c r="S953" i="11"/>
  <c r="S954" i="11"/>
  <c r="S955" i="11"/>
  <c r="S956" i="11"/>
  <c r="S957" i="11"/>
  <c r="S958" i="11"/>
  <c r="S959" i="11"/>
  <c r="S960" i="11"/>
  <c r="S961" i="11"/>
  <c r="S962" i="11"/>
  <c r="S963" i="11"/>
  <c r="S964" i="11"/>
  <c r="S965" i="11"/>
  <c r="S966" i="11"/>
  <c r="S967" i="11"/>
  <c r="S968" i="11"/>
  <c r="S969" i="11"/>
  <c r="S970" i="11"/>
  <c r="S971" i="11"/>
  <c r="S972" i="11"/>
  <c r="S973" i="11"/>
  <c r="S974" i="11"/>
  <c r="S975" i="11"/>
  <c r="S976" i="11"/>
  <c r="S977" i="11"/>
  <c r="S978" i="11"/>
  <c r="S979" i="11"/>
  <c r="S980" i="11"/>
  <c r="S981" i="11"/>
  <c r="S982" i="11"/>
  <c r="S983" i="11"/>
  <c r="S984" i="11"/>
  <c r="S985" i="11"/>
  <c r="S986" i="11"/>
  <c r="S987" i="11"/>
  <c r="S988" i="11"/>
  <c r="S989" i="11"/>
  <c r="S990" i="11"/>
  <c r="S991" i="11"/>
  <c r="S992" i="11"/>
  <c r="S993" i="11"/>
  <c r="S994" i="11"/>
  <c r="S995" i="11"/>
  <c r="S996" i="11"/>
  <c r="S997" i="11"/>
  <c r="S998" i="11"/>
  <c r="S999" i="11"/>
  <c r="S1000" i="11"/>
  <c r="S1001" i="11"/>
  <c r="S1002" i="11"/>
  <c r="S1003" i="11"/>
  <c r="S1004" i="11"/>
  <c r="S1005" i="11"/>
  <c r="S1006" i="11"/>
  <c r="S1007" i="11"/>
  <c r="S1008" i="11"/>
  <c r="S1009" i="11"/>
  <c r="S1010" i="11"/>
  <c r="S1011" i="11"/>
  <c r="S1012" i="11"/>
  <c r="S1013" i="11"/>
  <c r="S1014" i="11"/>
  <c r="S1015" i="11"/>
  <c r="S1016" i="11"/>
  <c r="S1017" i="11"/>
  <c r="S1018" i="11"/>
  <c r="S1019" i="11"/>
  <c r="S1020" i="11"/>
  <c r="S1021" i="11"/>
  <c r="S1022" i="11"/>
  <c r="S1023" i="11"/>
  <c r="S1024" i="11"/>
  <c r="S1025" i="11"/>
  <c r="S1026" i="11"/>
  <c r="S1027" i="11"/>
  <c r="S1028" i="11"/>
  <c r="S1029" i="11"/>
  <c r="S1030" i="11"/>
  <c r="S1031" i="11"/>
  <c r="S1032" i="11"/>
  <c r="S1033" i="11"/>
  <c r="S1034" i="11"/>
  <c r="S1035" i="11"/>
  <c r="S1036" i="11"/>
  <c r="S1037" i="11"/>
  <c r="S1038" i="11"/>
  <c r="S1039" i="11"/>
  <c r="S1040" i="11"/>
  <c r="S1041" i="11"/>
  <c r="S1042" i="11"/>
  <c r="S1043" i="11"/>
  <c r="S1044" i="11"/>
  <c r="S1045" i="11"/>
  <c r="S1046" i="11"/>
  <c r="S1047" i="11"/>
  <c r="S1048" i="11"/>
  <c r="S1049" i="11"/>
  <c r="S1050" i="11"/>
  <c r="S1051" i="11"/>
  <c r="S1052" i="11"/>
  <c r="S1053" i="11"/>
  <c r="S1054" i="11"/>
  <c r="S1055" i="11"/>
  <c r="S1056" i="11"/>
  <c r="S1057" i="11"/>
  <c r="S1058" i="11"/>
  <c r="S1059" i="11"/>
  <c r="S1060" i="11"/>
  <c r="S1061" i="11"/>
  <c r="S1062" i="11"/>
  <c r="S1063" i="11"/>
  <c r="S1064" i="11"/>
  <c r="S1065" i="11"/>
  <c r="S1066" i="11"/>
  <c r="S1067" i="11"/>
  <c r="S1068" i="11"/>
  <c r="S1069" i="11"/>
  <c r="S1070" i="11"/>
  <c r="S1071" i="11"/>
  <c r="S1072" i="11"/>
  <c r="S1073" i="11"/>
  <c r="S1074" i="11"/>
  <c r="S1075" i="11"/>
  <c r="S1076" i="11"/>
  <c r="S1077" i="11"/>
  <c r="S1078" i="11"/>
  <c r="S1079" i="11"/>
  <c r="S1080" i="11"/>
  <c r="S1081" i="11"/>
  <c r="S1082" i="11"/>
  <c r="S1083" i="11"/>
  <c r="S1084" i="11"/>
  <c r="S1085" i="11"/>
  <c r="S1086" i="11"/>
  <c r="S1087" i="11"/>
  <c r="S1088" i="11"/>
  <c r="S1089" i="11"/>
  <c r="S1090" i="11"/>
  <c r="S1091" i="11"/>
  <c r="S1092" i="11"/>
  <c r="S1093" i="11"/>
  <c r="S1094" i="11"/>
  <c r="S1095" i="11"/>
  <c r="S1096" i="11"/>
  <c r="S1097" i="11"/>
  <c r="S1098" i="11"/>
  <c r="S1099" i="11"/>
  <c r="S1100" i="11"/>
  <c r="S1101" i="11"/>
  <c r="S1102" i="11"/>
  <c r="S1103" i="11"/>
  <c r="S1104" i="11"/>
  <c r="S1105" i="11"/>
  <c r="S1106" i="11"/>
  <c r="S1107" i="11"/>
  <c r="S1108" i="11"/>
  <c r="S1109" i="11"/>
  <c r="S1110" i="11"/>
  <c r="S1111" i="11"/>
  <c r="S1112" i="11"/>
  <c r="S1113" i="11"/>
  <c r="S1114" i="11"/>
  <c r="S1115" i="11"/>
  <c r="S1116" i="11"/>
  <c r="S1117" i="11"/>
  <c r="S1118" i="11"/>
  <c r="S1119" i="11"/>
  <c r="S1120" i="11"/>
  <c r="S1121" i="11"/>
  <c r="S1122" i="11"/>
  <c r="S1123" i="11"/>
  <c r="S1124" i="11"/>
  <c r="S1125" i="11"/>
  <c r="S1126" i="11"/>
  <c r="S1127" i="11"/>
  <c r="S1128" i="11"/>
  <c r="S1129" i="11"/>
  <c r="S1130" i="11"/>
  <c r="S1131" i="11"/>
  <c r="S1132" i="11"/>
  <c r="S1133" i="11"/>
  <c r="S1134" i="11"/>
  <c r="S1135" i="11"/>
  <c r="S1136" i="11"/>
  <c r="S1137" i="11"/>
  <c r="S1138" i="11"/>
  <c r="S1139" i="11"/>
  <c r="S1140" i="11"/>
  <c r="S1141" i="11"/>
  <c r="S1142" i="11"/>
  <c r="S1143" i="11"/>
  <c r="S1144" i="11"/>
  <c r="S1145" i="11"/>
  <c r="S1146" i="11"/>
  <c r="S1147" i="11"/>
  <c r="S1148" i="11"/>
  <c r="S1149" i="11"/>
  <c r="S1150" i="11"/>
  <c r="S1151" i="11"/>
  <c r="S1152" i="11"/>
  <c r="S1153" i="11"/>
  <c r="S1154" i="11"/>
  <c r="S1155" i="11"/>
  <c r="S1156" i="11"/>
  <c r="S1157" i="11"/>
  <c r="S1158" i="11"/>
  <c r="S1159" i="11"/>
  <c r="S1160" i="11"/>
  <c r="S1161" i="11"/>
  <c r="S1162" i="11"/>
  <c r="S1163" i="11"/>
  <c r="S1164" i="11"/>
  <c r="S1165" i="11"/>
  <c r="S1166" i="11"/>
  <c r="S1167" i="11"/>
  <c r="S1168" i="11"/>
  <c r="S1169" i="11"/>
  <c r="S1170" i="11"/>
  <c r="S1171" i="11"/>
  <c r="S1172" i="11"/>
  <c r="S1173" i="11"/>
  <c r="S1174" i="11"/>
  <c r="S1175" i="11"/>
  <c r="S1176" i="11"/>
  <c r="S1177" i="11"/>
  <c r="S1178" i="11"/>
  <c r="S1179" i="11"/>
  <c r="S1180" i="11"/>
  <c r="S1181" i="11"/>
  <c r="S1182" i="11"/>
  <c r="S1183" i="11"/>
  <c r="S1184" i="11"/>
  <c r="S1185" i="11"/>
  <c r="S1186" i="11"/>
  <c r="S1187" i="11"/>
  <c r="S1188" i="11"/>
  <c r="S1189" i="11"/>
  <c r="S1190" i="11"/>
  <c r="S1191" i="11"/>
  <c r="S1192" i="11"/>
  <c r="S1193" i="11"/>
  <c r="S1194" i="11"/>
  <c r="S1195" i="11"/>
  <c r="S1196" i="11"/>
  <c r="S1197" i="11"/>
  <c r="S1198" i="11"/>
  <c r="S1199" i="11"/>
  <c r="S1200" i="11"/>
  <c r="S1201" i="11"/>
  <c r="S1202" i="11"/>
  <c r="S1203" i="11"/>
  <c r="S1204" i="11"/>
  <c r="S1205" i="11"/>
  <c r="S1206" i="11"/>
  <c r="S1207" i="11"/>
  <c r="S1208" i="11"/>
  <c r="S1209" i="11"/>
  <c r="S1210" i="11"/>
  <c r="S1211" i="11"/>
  <c r="S1212" i="11"/>
  <c r="S1213" i="11"/>
  <c r="S1214" i="11"/>
  <c r="S1215" i="11"/>
  <c r="S1216" i="11"/>
  <c r="S1217" i="11"/>
  <c r="S1218" i="11"/>
  <c r="S1219" i="11"/>
  <c r="S1220" i="11"/>
  <c r="S1221" i="11"/>
  <c r="S1222" i="11"/>
  <c r="S1223" i="11"/>
  <c r="S1224" i="11"/>
  <c r="S1225" i="11"/>
  <c r="S1226" i="11"/>
  <c r="S1227" i="11"/>
  <c r="S1228" i="11"/>
  <c r="S1229" i="11"/>
  <c r="S1230" i="11"/>
  <c r="S1231" i="11"/>
  <c r="S1232" i="11"/>
  <c r="S1233" i="11"/>
  <c r="S1234" i="11"/>
  <c r="S1235" i="11"/>
  <c r="S1236" i="11"/>
  <c r="S1237" i="11"/>
  <c r="S1238" i="11"/>
  <c r="S1239" i="11"/>
  <c r="S1240" i="11"/>
  <c r="S1241" i="11"/>
  <c r="S1242" i="11"/>
  <c r="S1243" i="11"/>
  <c r="S1244" i="11"/>
  <c r="S1245" i="11"/>
  <c r="S1246" i="11"/>
  <c r="S1247" i="11"/>
  <c r="S1248" i="11"/>
  <c r="S1249" i="11"/>
  <c r="S1250" i="11"/>
  <c r="S1251" i="11"/>
  <c r="S1252" i="11"/>
  <c r="S1253" i="11"/>
  <c r="S1254" i="11"/>
  <c r="S1255" i="11"/>
  <c r="S1256" i="11"/>
  <c r="S1257" i="11"/>
  <c r="S1258" i="11"/>
  <c r="S1259" i="11"/>
  <c r="S1260" i="11"/>
  <c r="S1261" i="11"/>
  <c r="S1262" i="11"/>
  <c r="S1263" i="11"/>
  <c r="S1264" i="11"/>
  <c r="S1265" i="11"/>
  <c r="S1266" i="11"/>
  <c r="S1267" i="11"/>
  <c r="S1268" i="11"/>
  <c r="S1269" i="11"/>
  <c r="S1270" i="11"/>
  <c r="S1271" i="11"/>
  <c r="S1272" i="11"/>
  <c r="S1273" i="11"/>
  <c r="S1274" i="11"/>
  <c r="S1275" i="11"/>
  <c r="S1276" i="11"/>
  <c r="S1277" i="11"/>
  <c r="S1278" i="11"/>
  <c r="S1279" i="11"/>
  <c r="S1280" i="11"/>
  <c r="S1281" i="11"/>
  <c r="S1282" i="11"/>
  <c r="S1283" i="11"/>
  <c r="S1284" i="11"/>
  <c r="S1285" i="11"/>
  <c r="S1286" i="11"/>
  <c r="S1287" i="11"/>
  <c r="S1288" i="11"/>
  <c r="S1289" i="11"/>
  <c r="S1290" i="11"/>
  <c r="S1291" i="11"/>
  <c r="S1292" i="11"/>
  <c r="S1293" i="11"/>
  <c r="S1294" i="11"/>
  <c r="S1295" i="11"/>
  <c r="S1296" i="11"/>
  <c r="S1297" i="11"/>
  <c r="S1298" i="11"/>
  <c r="S1299" i="11"/>
  <c r="S1300" i="11"/>
  <c r="S1301" i="11"/>
  <c r="S1302" i="11"/>
  <c r="S1303" i="11"/>
  <c r="S1304" i="11"/>
  <c r="S1305" i="11"/>
  <c r="S1306" i="11"/>
  <c r="S1307" i="11"/>
  <c r="S1308" i="11"/>
  <c r="S1309" i="11"/>
  <c r="S1310" i="11"/>
  <c r="S1311" i="11"/>
  <c r="S1312" i="11"/>
  <c r="S1313" i="11"/>
  <c r="S1314" i="11"/>
  <c r="S1315" i="11"/>
  <c r="S1316" i="11"/>
  <c r="S1317" i="11"/>
  <c r="S1318" i="11"/>
  <c r="S1319" i="11"/>
  <c r="S1320" i="11"/>
  <c r="S1321" i="11"/>
  <c r="S1322" i="11"/>
  <c r="S1323" i="11"/>
  <c r="S1324" i="11"/>
  <c r="S1325" i="11"/>
  <c r="S1326" i="11"/>
  <c r="S1327" i="11"/>
  <c r="S1328" i="11"/>
  <c r="S1329" i="11"/>
  <c r="S1330" i="11"/>
  <c r="S1331" i="11"/>
  <c r="S1332" i="11"/>
  <c r="S1333" i="11"/>
  <c r="S1334" i="11"/>
  <c r="S1335" i="11"/>
  <c r="S1336" i="11"/>
  <c r="S1337" i="11"/>
  <c r="S1338" i="11"/>
  <c r="S1339" i="11"/>
  <c r="S1340" i="11"/>
  <c r="S1341" i="11"/>
  <c r="S1342" i="11"/>
  <c r="S1343" i="11"/>
  <c r="S1344" i="11"/>
  <c r="S1345" i="11"/>
  <c r="S1346" i="11"/>
  <c r="S1347" i="11"/>
  <c r="S1348" i="11"/>
  <c r="S1349" i="11"/>
  <c r="S1350" i="11"/>
  <c r="S1351" i="11"/>
  <c r="S1352" i="11"/>
  <c r="S1353" i="11"/>
  <c r="S1354" i="11"/>
  <c r="S1355" i="11"/>
  <c r="S1356" i="11"/>
  <c r="S1357" i="11"/>
  <c r="S1358" i="11"/>
  <c r="S1359" i="11"/>
  <c r="S1360" i="11"/>
  <c r="S1361" i="11"/>
  <c r="S1362" i="11"/>
  <c r="S1363" i="11"/>
  <c r="S1364" i="11"/>
  <c r="S1365" i="11"/>
  <c r="S1366" i="11"/>
  <c r="S1367" i="11"/>
  <c r="S1368" i="11"/>
  <c r="S1369" i="11"/>
  <c r="S1370" i="11"/>
  <c r="S1371" i="11"/>
  <c r="S1372" i="11"/>
  <c r="S1373" i="11"/>
  <c r="S1374" i="11"/>
  <c r="S1375" i="11"/>
  <c r="S1376" i="11"/>
  <c r="S1377" i="11"/>
  <c r="S1378" i="11"/>
  <c r="S1379" i="11"/>
  <c r="S1380" i="11"/>
  <c r="S1381" i="11"/>
  <c r="S1382" i="11"/>
  <c r="S1383" i="11"/>
  <c r="S1384" i="11"/>
  <c r="S1385" i="11"/>
  <c r="S1386" i="11"/>
  <c r="S1387" i="11"/>
  <c r="S1388" i="11"/>
  <c r="S1389" i="11"/>
  <c r="S1390" i="11"/>
  <c r="S1391" i="11"/>
  <c r="S1392" i="11"/>
  <c r="S1393" i="11"/>
  <c r="S1394" i="11"/>
  <c r="S1395" i="11"/>
  <c r="S1396" i="11"/>
  <c r="S1397" i="11"/>
  <c r="S1398" i="11"/>
  <c r="S1399" i="11"/>
  <c r="S1400" i="11"/>
  <c r="S1401" i="11"/>
  <c r="S1402" i="11"/>
  <c r="S1403" i="11"/>
  <c r="S1404" i="11"/>
  <c r="S1405" i="11"/>
  <c r="S1406" i="11"/>
  <c r="S1407" i="11"/>
  <c r="S1408" i="11"/>
  <c r="S1409" i="11"/>
  <c r="S1410" i="11"/>
  <c r="S1411" i="11"/>
  <c r="S1412" i="11"/>
  <c r="S1413" i="11"/>
  <c r="S1414" i="11"/>
  <c r="S1415" i="11"/>
  <c r="S1416" i="11"/>
  <c r="S1417" i="11"/>
  <c r="S1418" i="11"/>
  <c r="S1419" i="11"/>
  <c r="S1420" i="11"/>
  <c r="S1421" i="11"/>
  <c r="S1422" i="11"/>
  <c r="S1423" i="11"/>
  <c r="S1424" i="11"/>
  <c r="S1425" i="11"/>
  <c r="S1426" i="11"/>
  <c r="S1427" i="11"/>
  <c r="S1428" i="11"/>
  <c r="S1429" i="11"/>
  <c r="S1430" i="11"/>
  <c r="S1431" i="11"/>
  <c r="S1432" i="11"/>
  <c r="S1433" i="11"/>
  <c r="S1434" i="11"/>
  <c r="S1435" i="11"/>
  <c r="S1436" i="11"/>
  <c r="S1437" i="11"/>
  <c r="S1438" i="11"/>
  <c r="S1439" i="11"/>
  <c r="S1440" i="11"/>
  <c r="S1441" i="11"/>
  <c r="S1442" i="11"/>
  <c r="S1443" i="11"/>
  <c r="S1444" i="11"/>
  <c r="S1445" i="11"/>
  <c r="S1446" i="11"/>
  <c r="S1447" i="11"/>
  <c r="S1448" i="11"/>
  <c r="S1449" i="11"/>
  <c r="S1450" i="11"/>
  <c r="S1451" i="11"/>
  <c r="S1452" i="11"/>
  <c r="S1453" i="11"/>
  <c r="S1454" i="11"/>
  <c r="S1455" i="11"/>
  <c r="S1456" i="11"/>
  <c r="S1457" i="11"/>
  <c r="S1458" i="11"/>
  <c r="S1459" i="11"/>
  <c r="S1460" i="11"/>
  <c r="S1461" i="11"/>
  <c r="S1462" i="11"/>
  <c r="S1463" i="11"/>
  <c r="S1464" i="11"/>
  <c r="S1465" i="11"/>
  <c r="S1466" i="11"/>
  <c r="S1467" i="11"/>
  <c r="S1468" i="11"/>
  <c r="S1469" i="11"/>
  <c r="S1470" i="11"/>
  <c r="S1471" i="11"/>
  <c r="S1472" i="11"/>
  <c r="S1473" i="11"/>
  <c r="S1474" i="11"/>
  <c r="S1475" i="11"/>
  <c r="S1476" i="11"/>
  <c r="S1477" i="11"/>
  <c r="S1478" i="11"/>
  <c r="S1479" i="11"/>
  <c r="S1480" i="11"/>
  <c r="S1481" i="11"/>
  <c r="S1482" i="11"/>
  <c r="S1483" i="11"/>
  <c r="S1484" i="11"/>
  <c r="S1485" i="11"/>
  <c r="S1486" i="11"/>
  <c r="S1487" i="11"/>
  <c r="S1488" i="11"/>
  <c r="S1489" i="11"/>
  <c r="S1490" i="11"/>
  <c r="S1491" i="11"/>
  <c r="S1492" i="11"/>
  <c r="S1493" i="11"/>
  <c r="S1494" i="11"/>
  <c r="S1495" i="11"/>
  <c r="S1496" i="11"/>
  <c r="S1497" i="11"/>
  <c r="S1498" i="11"/>
  <c r="S1499" i="11"/>
  <c r="S1500" i="11"/>
  <c r="S1501" i="11"/>
  <c r="S1502" i="11"/>
  <c r="S1503" i="11"/>
  <c r="S1504" i="11"/>
  <c r="S1505" i="11"/>
  <c r="S1506" i="11"/>
  <c r="S1507" i="11"/>
  <c r="S1508" i="11"/>
  <c r="S1509" i="11"/>
  <c r="S1510" i="11"/>
  <c r="S1511" i="11"/>
  <c r="S1512" i="11"/>
  <c r="S1513" i="11"/>
  <c r="S1514" i="11"/>
  <c r="S1515" i="11"/>
  <c r="S1516" i="11"/>
  <c r="S1517" i="11"/>
  <c r="S1518" i="11"/>
  <c r="S1519" i="11"/>
  <c r="S1520" i="11"/>
  <c r="S1521" i="11"/>
  <c r="S1522" i="11"/>
  <c r="S1523" i="11"/>
  <c r="S1524" i="11"/>
  <c r="S1525" i="11"/>
  <c r="S1526" i="11"/>
  <c r="S1527" i="11"/>
  <c r="S1528" i="11"/>
  <c r="S1529" i="11"/>
  <c r="S1530" i="11"/>
  <c r="S1531" i="11"/>
  <c r="S1532" i="11"/>
  <c r="S1533" i="11"/>
  <c r="S1534" i="11"/>
  <c r="S1535" i="11"/>
  <c r="S1536" i="11"/>
  <c r="S1537" i="11"/>
  <c r="S1538" i="11"/>
  <c r="S1539" i="11"/>
  <c r="S1540" i="11"/>
  <c r="S1541" i="11"/>
  <c r="S1542" i="11"/>
  <c r="S1543" i="11"/>
  <c r="S1544" i="11"/>
  <c r="S1545" i="11"/>
  <c r="S1546" i="11"/>
  <c r="S1547" i="11"/>
  <c r="S1548" i="11"/>
  <c r="S1549" i="11"/>
  <c r="S1550" i="11"/>
  <c r="S1551" i="11"/>
  <c r="S1552" i="11"/>
  <c r="S1553" i="11"/>
  <c r="S1554" i="11"/>
  <c r="S1555" i="11"/>
  <c r="S1556" i="11"/>
  <c r="S1557" i="11"/>
  <c r="S1558" i="11"/>
  <c r="S1559" i="11"/>
  <c r="S1560" i="11"/>
  <c r="S1561" i="11"/>
  <c r="S1562" i="11"/>
  <c r="S1563" i="11"/>
  <c r="S1564" i="11"/>
  <c r="S1565" i="11"/>
  <c r="S1566" i="11"/>
  <c r="S1567" i="11"/>
  <c r="S1568" i="11"/>
  <c r="S1569" i="11"/>
  <c r="S1570" i="11"/>
  <c r="S1571" i="11"/>
  <c r="S1572" i="11"/>
  <c r="S1573" i="11"/>
  <c r="S1574" i="11"/>
  <c r="S1575" i="11"/>
  <c r="S1576" i="11"/>
  <c r="S1577" i="11"/>
  <c r="S1578" i="11"/>
  <c r="S1579" i="11"/>
  <c r="S1580" i="11"/>
  <c r="S1581" i="11"/>
  <c r="S1582" i="11"/>
  <c r="S1583" i="11"/>
  <c r="S1584" i="11"/>
  <c r="S1585" i="11"/>
  <c r="S1586" i="11"/>
  <c r="S1587" i="11"/>
  <c r="S1588" i="11"/>
  <c r="S1589" i="11"/>
  <c r="S1590" i="11"/>
  <c r="S1591" i="11"/>
  <c r="S1592" i="11"/>
  <c r="S1593" i="11"/>
  <c r="S1594" i="11"/>
  <c r="S1595" i="11"/>
  <c r="S1596" i="11"/>
  <c r="S1597" i="11"/>
  <c r="S1598" i="11"/>
  <c r="S1599" i="11"/>
  <c r="S1600" i="11"/>
  <c r="S1601" i="11"/>
  <c r="S1602" i="11"/>
  <c r="S1603" i="11"/>
  <c r="S1604" i="11"/>
  <c r="S1605" i="11"/>
  <c r="S1606" i="11"/>
  <c r="S1607" i="11"/>
  <c r="S1608" i="11"/>
  <c r="S1609" i="11"/>
  <c r="S1610" i="11"/>
  <c r="S1611" i="11"/>
  <c r="S1612" i="11"/>
  <c r="S1613" i="11"/>
  <c r="S1614" i="11"/>
  <c r="S1615" i="11"/>
  <c r="S1616" i="11"/>
  <c r="S1617" i="11"/>
  <c r="S1618" i="11"/>
  <c r="S1619" i="11"/>
  <c r="S1620" i="11"/>
  <c r="S1621" i="11"/>
  <c r="S1622" i="11"/>
  <c r="S1623" i="11"/>
  <c r="S1624" i="11"/>
  <c r="S1625" i="11"/>
  <c r="S1626" i="11"/>
  <c r="S1627" i="11"/>
  <c r="S1628" i="11"/>
  <c r="S1629" i="11"/>
  <c r="S1630" i="11"/>
  <c r="S1631" i="11"/>
  <c r="S1632" i="11"/>
  <c r="S1633" i="11"/>
  <c r="S1634" i="11"/>
  <c r="S1635" i="11"/>
  <c r="S1636" i="11"/>
  <c r="S1637" i="11"/>
  <c r="S1638" i="11"/>
  <c r="S1639" i="11"/>
  <c r="S1640" i="11"/>
  <c r="S1641" i="11"/>
  <c r="S1642" i="11"/>
  <c r="S1643" i="11"/>
  <c r="S1644" i="11"/>
  <c r="S1645" i="11"/>
  <c r="S1646" i="11"/>
  <c r="S1647" i="11"/>
  <c r="S1648" i="11"/>
  <c r="S1649" i="11"/>
  <c r="S1650" i="11"/>
  <c r="S1651" i="11"/>
  <c r="S1652" i="11"/>
  <c r="S1653" i="11"/>
  <c r="S1654" i="11"/>
  <c r="S1655" i="11"/>
  <c r="S1656" i="11"/>
  <c r="S1657" i="11"/>
  <c r="S1658" i="11"/>
  <c r="S1659" i="11"/>
  <c r="S1660" i="11"/>
  <c r="S1661" i="11"/>
  <c r="S1662" i="11"/>
  <c r="S1663" i="11"/>
  <c r="S1664" i="11"/>
  <c r="S1665" i="11"/>
  <c r="S1666" i="11"/>
  <c r="S1667" i="11"/>
  <c r="S1668" i="11"/>
  <c r="S1669" i="11"/>
  <c r="S1670" i="11"/>
  <c r="S1671" i="11"/>
  <c r="S1672" i="11"/>
  <c r="S1673" i="11"/>
  <c r="S1674" i="11"/>
  <c r="S1675" i="11"/>
  <c r="S1676" i="11"/>
  <c r="S1677" i="11"/>
  <c r="S1678" i="11"/>
  <c r="S1679" i="11"/>
  <c r="S1680" i="11"/>
  <c r="S1681" i="11"/>
  <c r="S1682" i="11"/>
  <c r="S1683" i="11"/>
  <c r="S1684" i="11"/>
  <c r="S1685" i="11"/>
  <c r="S1686" i="11"/>
  <c r="S1687" i="11"/>
  <c r="S1688" i="11"/>
  <c r="S1689" i="11"/>
  <c r="S1690" i="11"/>
  <c r="S1691" i="11"/>
  <c r="S1692" i="11"/>
  <c r="S1693" i="11"/>
  <c r="S1694" i="11"/>
  <c r="S1695" i="11"/>
  <c r="S1696" i="11"/>
  <c r="S1697" i="11"/>
  <c r="S1698" i="11"/>
  <c r="S1699" i="11"/>
  <c r="S1700" i="11"/>
  <c r="S1701" i="11"/>
  <c r="S1702" i="11"/>
  <c r="S1703" i="11"/>
  <c r="S1704" i="11"/>
  <c r="S1705" i="11"/>
  <c r="S1706" i="11"/>
  <c r="S1707" i="11"/>
  <c r="S1708" i="11"/>
  <c r="S1709" i="11"/>
  <c r="S1710" i="11"/>
  <c r="S1711" i="11"/>
  <c r="S1712" i="11"/>
  <c r="S1713" i="11"/>
  <c r="S1714" i="11"/>
  <c r="S1715" i="11"/>
  <c r="S1716" i="11"/>
  <c r="S1717" i="11"/>
  <c r="S1718" i="11"/>
  <c r="S1719" i="11"/>
  <c r="S1720" i="11"/>
  <c r="S1721" i="11"/>
  <c r="S1722" i="11"/>
  <c r="S1723" i="11"/>
  <c r="S1724" i="11"/>
  <c r="S1725" i="11"/>
  <c r="S1726" i="11"/>
  <c r="S1727" i="11"/>
  <c r="S1728" i="11"/>
  <c r="S1729" i="11"/>
  <c r="S1730" i="11"/>
  <c r="S1731" i="11"/>
  <c r="S1732" i="11"/>
  <c r="S1733" i="11"/>
  <c r="S1734" i="11"/>
  <c r="S1735" i="11"/>
  <c r="S1736" i="11"/>
  <c r="S1737" i="11"/>
  <c r="S1738" i="11"/>
  <c r="S1739" i="11"/>
  <c r="S1740" i="11"/>
  <c r="S1741" i="11"/>
  <c r="S1742" i="11"/>
  <c r="S1743" i="11"/>
  <c r="S1744" i="11"/>
  <c r="S1745" i="11"/>
  <c r="S1746" i="11"/>
  <c r="S1747" i="11"/>
  <c r="S1748" i="11"/>
  <c r="S1749" i="11"/>
  <c r="S1750" i="11"/>
  <c r="S1751" i="11"/>
  <c r="S1752" i="11"/>
  <c r="S1753" i="11"/>
  <c r="S1754" i="11"/>
  <c r="S1755" i="11"/>
  <c r="S1756" i="11"/>
  <c r="S1757" i="11"/>
  <c r="S1758" i="11"/>
  <c r="S1759" i="11"/>
  <c r="S1760" i="11"/>
  <c r="S1761" i="11"/>
  <c r="S1762" i="11"/>
  <c r="S1763" i="11"/>
  <c r="S1764" i="11"/>
  <c r="S1765" i="11"/>
  <c r="S1766" i="11"/>
  <c r="S1767" i="11"/>
  <c r="S1768" i="11"/>
  <c r="S1769" i="11"/>
  <c r="S1770" i="11"/>
  <c r="S1771" i="11"/>
  <c r="S1772" i="11"/>
  <c r="S1773" i="11"/>
  <c r="S1774" i="11"/>
  <c r="S1775" i="11"/>
  <c r="S1776" i="11"/>
  <c r="S1777" i="11"/>
  <c r="S1778" i="11"/>
  <c r="S1779" i="11"/>
  <c r="S1780" i="11"/>
  <c r="S1781" i="11"/>
  <c r="S1782" i="11"/>
  <c r="S1783" i="11"/>
  <c r="S1784" i="11"/>
  <c r="S1785" i="11"/>
  <c r="S1786" i="11"/>
  <c r="S1787" i="11"/>
  <c r="S1788" i="11"/>
  <c r="S1789" i="11"/>
  <c r="S1790" i="11"/>
  <c r="S1791" i="11"/>
  <c r="S1792" i="11"/>
  <c r="S1793" i="11"/>
  <c r="S1794" i="11"/>
  <c r="S1795" i="11"/>
  <c r="S1796" i="11"/>
  <c r="S1797" i="11"/>
  <c r="S1798" i="11"/>
  <c r="S1799" i="11"/>
  <c r="S1800" i="11"/>
  <c r="S1801" i="11"/>
  <c r="S1802" i="11"/>
  <c r="S1803" i="11"/>
  <c r="S1804" i="11"/>
  <c r="S1805" i="11"/>
  <c r="S1806" i="11"/>
  <c r="S1807" i="11"/>
  <c r="S1808" i="11"/>
  <c r="S1809" i="11"/>
  <c r="S1810" i="11"/>
  <c r="S1811" i="11"/>
  <c r="S1812" i="11"/>
  <c r="S1813" i="11"/>
  <c r="S1814" i="11"/>
  <c r="S1815" i="11"/>
  <c r="S1816" i="11"/>
  <c r="S1817" i="11"/>
  <c r="S1818" i="11"/>
  <c r="S1819" i="11"/>
  <c r="S1820" i="11"/>
  <c r="S1821" i="11"/>
  <c r="S1822" i="11"/>
  <c r="S1823" i="11"/>
  <c r="S1824" i="11"/>
  <c r="S1825" i="11"/>
  <c r="S1826" i="11"/>
  <c r="S1827" i="11"/>
  <c r="S1828" i="11"/>
  <c r="S1829" i="11"/>
  <c r="S1830" i="11"/>
  <c r="S1831" i="11"/>
  <c r="S1832" i="11"/>
  <c r="S1833" i="11"/>
  <c r="S1834" i="11"/>
  <c r="S1835" i="11"/>
  <c r="S1836" i="11"/>
  <c r="S1837" i="11"/>
  <c r="S1838" i="11"/>
  <c r="S1839" i="11"/>
  <c r="S1840" i="11"/>
  <c r="S1841" i="11"/>
  <c r="S1842" i="11"/>
  <c r="S1843" i="11"/>
  <c r="S1844" i="11"/>
  <c r="S1845" i="11"/>
  <c r="S1846" i="11"/>
  <c r="S1847" i="11"/>
  <c r="S1848" i="11"/>
  <c r="S1849" i="11"/>
  <c r="S1850" i="11"/>
  <c r="S1851" i="11"/>
  <c r="S1852" i="11"/>
  <c r="S1853" i="11"/>
  <c r="S1854" i="11"/>
  <c r="S1855" i="11"/>
  <c r="S1856" i="11"/>
  <c r="S1857" i="11"/>
  <c r="S1858" i="11"/>
  <c r="S1859" i="11"/>
  <c r="S1860" i="11"/>
  <c r="S1861" i="11"/>
  <c r="S1862" i="11"/>
  <c r="S1863" i="11"/>
  <c r="S1864" i="11"/>
  <c r="S1865" i="11"/>
  <c r="S1866" i="11"/>
  <c r="S1867" i="11"/>
  <c r="S1868" i="11"/>
  <c r="S1869" i="11"/>
  <c r="S1870" i="11"/>
  <c r="S1871" i="11"/>
  <c r="S1872" i="11"/>
  <c r="S1873" i="11"/>
  <c r="S1874" i="11"/>
  <c r="S1875" i="11"/>
  <c r="S1876" i="11"/>
  <c r="S1877" i="11"/>
  <c r="S1878" i="11"/>
  <c r="S1879" i="11"/>
  <c r="S1880" i="11"/>
  <c r="S1881" i="11"/>
  <c r="S1882" i="11"/>
  <c r="S1883" i="11"/>
  <c r="S1884" i="11"/>
  <c r="S1885" i="11"/>
  <c r="S1886" i="11"/>
  <c r="S1887" i="11"/>
  <c r="S1888" i="11"/>
  <c r="S1889" i="11"/>
  <c r="S1890" i="11"/>
  <c r="S1891" i="11"/>
  <c r="S1892" i="11"/>
  <c r="S1893" i="11"/>
  <c r="S1894" i="11"/>
  <c r="S1895" i="11"/>
  <c r="S1896" i="11"/>
  <c r="S1897" i="11"/>
  <c r="S1898" i="11"/>
  <c r="S1899" i="11"/>
  <c r="S1900" i="11"/>
  <c r="S1901" i="11"/>
  <c r="S1902" i="11"/>
  <c r="S1903" i="11"/>
  <c r="S1904" i="11"/>
  <c r="S1905" i="11"/>
  <c r="S1906" i="11"/>
  <c r="S1907" i="11"/>
  <c r="S1908" i="11"/>
  <c r="S1909" i="11"/>
  <c r="S1910" i="11"/>
  <c r="S1911" i="11"/>
  <c r="S1912" i="11"/>
  <c r="S1913" i="11"/>
  <c r="S1914" i="11"/>
  <c r="S1915" i="11"/>
  <c r="S1916" i="11"/>
  <c r="S1917" i="11"/>
  <c r="S1918" i="11"/>
  <c r="S1919" i="11"/>
  <c r="S1920" i="11"/>
  <c r="S1921" i="11"/>
  <c r="S1922" i="11"/>
  <c r="S1923" i="11"/>
  <c r="S1924" i="11"/>
  <c r="S1925" i="11"/>
  <c r="S1926" i="11"/>
  <c r="S1927" i="11"/>
  <c r="S1928" i="11"/>
  <c r="S1929" i="11"/>
  <c r="S1930" i="11"/>
  <c r="S1931" i="11"/>
  <c r="S1932" i="11"/>
  <c r="S1933" i="11"/>
  <c r="S1934" i="11"/>
  <c r="S1935" i="11"/>
  <c r="S1936" i="11"/>
  <c r="S1937" i="11"/>
  <c r="S1938" i="11"/>
  <c r="S1939" i="11"/>
  <c r="S1940" i="11"/>
  <c r="S1941" i="11"/>
  <c r="S1942" i="11"/>
  <c r="S1943" i="11"/>
  <c r="S1944" i="11"/>
  <c r="S1945" i="11"/>
  <c r="S1946" i="11"/>
  <c r="S1947" i="11"/>
  <c r="S1948" i="11"/>
  <c r="S1949" i="11"/>
  <c r="S1950" i="11"/>
  <c r="S1951" i="11"/>
  <c r="S1952" i="11"/>
  <c r="S1953" i="11"/>
  <c r="S1954" i="11"/>
  <c r="S1955" i="11"/>
  <c r="S1956" i="11"/>
  <c r="S1957" i="11"/>
  <c r="S1958" i="11"/>
  <c r="S1959" i="11"/>
  <c r="S1960" i="11"/>
  <c r="S1961" i="11"/>
  <c r="S1962" i="11"/>
  <c r="S1963" i="11"/>
  <c r="S1964" i="11"/>
  <c r="S1965" i="11"/>
  <c r="S1966" i="11"/>
  <c r="S1967" i="11"/>
  <c r="S1968" i="11"/>
  <c r="S1969" i="11"/>
  <c r="S1970" i="11"/>
  <c r="S1971" i="11"/>
  <c r="S1972" i="11"/>
  <c r="S1973" i="11"/>
  <c r="S1974" i="11"/>
  <c r="S1975" i="11"/>
  <c r="S1976" i="11"/>
  <c r="S1977" i="11"/>
  <c r="S1978" i="11"/>
  <c r="S1979" i="11"/>
  <c r="S1980" i="11"/>
  <c r="S1981" i="11"/>
  <c r="S1982" i="11"/>
  <c r="S1983" i="11"/>
  <c r="S1984" i="11"/>
  <c r="S1985" i="11"/>
  <c r="S1986" i="11"/>
  <c r="S1987" i="11"/>
  <c r="S1988" i="11"/>
  <c r="S1989" i="11"/>
  <c r="S1990" i="11"/>
  <c r="S1991" i="11"/>
  <c r="S1992" i="11"/>
  <c r="S1993" i="11"/>
  <c r="S1994" i="11"/>
  <c r="S1995" i="11"/>
  <c r="S1996" i="11"/>
  <c r="S1997" i="11"/>
  <c r="S1998" i="11"/>
  <c r="S1999" i="11"/>
  <c r="S2000" i="11"/>
  <c r="S2001" i="11"/>
  <c r="S2002" i="11"/>
  <c r="S2003" i="11"/>
  <c r="S2004" i="11"/>
  <c r="S2005" i="11"/>
  <c r="S2006" i="11"/>
  <c r="S2007" i="11"/>
  <c r="S2008" i="11"/>
  <c r="S2009" i="11"/>
  <c r="S2010" i="11"/>
  <c r="S2011" i="11"/>
  <c r="S2012" i="11"/>
  <c r="S2013" i="11"/>
  <c r="S2014" i="11"/>
  <c r="S2015" i="11"/>
  <c r="S2016" i="11"/>
  <c r="S2017" i="11"/>
  <c r="S2018" i="11"/>
  <c r="S2019" i="11"/>
  <c r="S2020" i="11"/>
  <c r="S2021" i="11"/>
  <c r="S2022" i="11"/>
  <c r="S2023" i="11"/>
  <c r="S2024" i="11"/>
  <c r="S2025" i="11"/>
  <c r="S2026" i="11"/>
  <c r="S2027" i="11"/>
  <c r="S2028" i="11"/>
  <c r="S2029" i="11"/>
  <c r="S2030" i="11"/>
  <c r="S2031" i="11"/>
  <c r="S2032" i="11"/>
  <c r="S2033" i="11"/>
  <c r="S2034" i="11"/>
  <c r="S2035" i="11"/>
  <c r="S2036" i="11"/>
  <c r="S2037" i="11"/>
  <c r="S2038" i="11"/>
  <c r="S2039" i="11"/>
  <c r="S2040" i="11"/>
  <c r="S2041" i="11"/>
  <c r="S2042" i="11"/>
  <c r="S2043" i="11"/>
  <c r="S2044" i="11"/>
  <c r="S2045" i="11"/>
  <c r="S2046" i="11"/>
  <c r="S2047" i="11"/>
  <c r="S2048" i="11"/>
  <c r="S2049" i="11"/>
  <c r="S2050" i="11"/>
  <c r="S2051" i="11"/>
  <c r="S2052" i="11"/>
  <c r="S2053" i="11"/>
  <c r="S2054" i="11"/>
  <c r="S2055" i="11"/>
  <c r="S2056" i="11"/>
  <c r="S2057" i="11"/>
  <c r="S2058" i="11"/>
  <c r="S2059" i="11"/>
  <c r="S2060" i="11"/>
  <c r="S2061" i="11"/>
  <c r="S2062" i="11"/>
  <c r="S2063" i="11"/>
  <c r="S2064" i="11"/>
  <c r="S2065" i="11"/>
  <c r="S2066" i="11"/>
  <c r="S2067" i="11"/>
  <c r="S2068" i="11"/>
  <c r="S2069" i="11"/>
  <c r="S2070" i="11"/>
  <c r="S2071" i="11"/>
  <c r="S2072" i="11"/>
  <c r="S2073" i="11"/>
  <c r="S2074" i="11"/>
  <c r="S2075" i="11"/>
  <c r="S2076" i="11"/>
  <c r="S2077" i="11"/>
  <c r="S2078" i="11"/>
  <c r="S2079" i="11"/>
  <c r="S2080" i="11"/>
  <c r="S2081" i="11"/>
  <c r="S2082" i="11"/>
  <c r="S2083" i="11"/>
  <c r="S2084" i="11"/>
  <c r="S2085" i="11"/>
  <c r="S2086" i="11"/>
  <c r="S2087" i="11"/>
  <c r="S2088" i="11"/>
  <c r="S2089" i="11"/>
  <c r="S2090" i="11"/>
  <c r="S2091" i="11"/>
  <c r="S2092" i="11"/>
  <c r="S2093" i="11"/>
  <c r="S2094" i="11"/>
  <c r="S2095" i="11"/>
  <c r="S2096" i="11"/>
  <c r="S2097" i="11"/>
  <c r="S2098" i="11"/>
  <c r="S2099" i="11"/>
  <c r="S2100" i="11"/>
  <c r="S2101" i="11"/>
  <c r="S2102" i="11"/>
  <c r="S2103" i="11"/>
  <c r="S2104" i="11"/>
  <c r="S2105" i="11"/>
  <c r="S2106" i="11"/>
  <c r="S2107" i="11"/>
  <c r="S2108" i="11"/>
  <c r="S2109" i="11"/>
  <c r="S2110" i="11"/>
  <c r="S2111" i="11"/>
  <c r="S2112" i="11"/>
  <c r="S2113" i="11"/>
  <c r="S2114" i="11"/>
  <c r="S2115" i="11"/>
  <c r="S2116" i="11"/>
  <c r="S2117" i="11"/>
  <c r="S2118" i="11"/>
  <c r="S2119" i="11"/>
  <c r="S2120" i="11"/>
  <c r="S2121" i="11"/>
  <c r="S2122" i="11"/>
  <c r="S2123" i="11"/>
  <c r="S2124" i="11"/>
  <c r="S2125" i="11"/>
  <c r="S2126" i="11"/>
  <c r="S2127" i="11"/>
  <c r="S2128" i="11"/>
  <c r="S2129" i="11"/>
  <c r="S2130" i="11"/>
  <c r="S2131" i="11"/>
  <c r="S2132" i="11"/>
  <c r="S2133" i="11"/>
  <c r="S2134" i="11"/>
  <c r="S2135" i="11"/>
  <c r="S2136" i="11"/>
  <c r="S2137" i="11"/>
  <c r="S2138" i="11"/>
  <c r="S2139" i="11"/>
  <c r="S2140" i="11"/>
  <c r="S2141" i="11"/>
  <c r="S2142" i="11"/>
  <c r="S2143" i="11"/>
  <c r="S2144" i="11"/>
  <c r="S2145" i="11"/>
  <c r="S2146" i="11"/>
  <c r="S2147" i="11"/>
  <c r="S2148" i="11"/>
  <c r="S2149" i="11"/>
  <c r="S2150" i="11"/>
  <c r="S2151" i="11"/>
  <c r="S2152" i="11"/>
  <c r="S2153" i="11"/>
  <c r="S2154" i="11"/>
  <c r="S2155" i="11"/>
  <c r="S2156" i="11"/>
  <c r="S2157" i="11"/>
  <c r="S2158" i="11"/>
  <c r="S2159" i="11"/>
  <c r="S2160" i="11"/>
  <c r="S2161" i="11"/>
  <c r="S2162" i="11"/>
  <c r="S2163" i="11"/>
  <c r="S2164" i="11"/>
  <c r="S2165" i="11"/>
  <c r="S2166" i="11"/>
  <c r="S2167" i="11"/>
  <c r="S2168" i="11"/>
  <c r="S2169" i="11"/>
  <c r="S2170" i="11"/>
  <c r="S2171" i="11"/>
  <c r="S2172" i="11"/>
  <c r="S2173" i="11"/>
  <c r="S2174" i="11"/>
  <c r="S2175" i="11"/>
  <c r="S2176" i="11"/>
  <c r="S2177" i="11"/>
  <c r="S2178" i="11"/>
  <c r="S2179" i="11"/>
  <c r="S2180" i="11"/>
  <c r="S2181" i="11"/>
  <c r="S2182" i="11"/>
  <c r="S2183" i="11"/>
  <c r="S2184" i="11"/>
  <c r="S2185" i="11"/>
  <c r="S2186" i="11"/>
  <c r="S2187" i="11"/>
  <c r="S2188" i="11"/>
  <c r="S2189" i="11"/>
  <c r="S2190" i="11"/>
  <c r="S2191" i="11"/>
  <c r="S2192" i="11"/>
  <c r="S2193" i="11"/>
  <c r="S2194" i="11"/>
  <c r="S2195" i="11"/>
  <c r="S2196" i="11"/>
  <c r="S2197" i="11"/>
  <c r="S2198" i="11"/>
  <c r="S2199" i="11"/>
  <c r="S2200" i="11"/>
  <c r="S2201" i="11"/>
  <c r="S2202" i="11"/>
  <c r="S2203" i="11"/>
  <c r="S2204" i="11"/>
  <c r="S2205" i="11"/>
  <c r="S2206" i="11"/>
  <c r="S2207" i="11"/>
  <c r="S2208" i="11"/>
  <c r="S2209" i="11"/>
  <c r="S2210" i="11"/>
  <c r="S2211" i="11"/>
  <c r="S2212" i="11"/>
  <c r="S2213" i="11"/>
  <c r="S2214" i="11"/>
  <c r="S2215" i="11"/>
  <c r="S2216" i="11"/>
  <c r="S2217" i="11"/>
  <c r="S2218" i="11"/>
  <c r="S2219" i="11"/>
  <c r="S2220" i="11"/>
  <c r="S2221" i="11"/>
  <c r="S2222" i="11"/>
  <c r="S2223" i="11"/>
  <c r="S2224" i="11"/>
  <c r="S2225" i="11"/>
  <c r="S2226" i="11"/>
  <c r="S2227" i="11"/>
  <c r="S2228" i="11"/>
  <c r="S2229" i="11"/>
  <c r="S2230" i="11"/>
  <c r="S2231" i="11"/>
  <c r="S2232" i="11"/>
  <c r="S2233" i="11"/>
  <c r="S2234" i="11"/>
  <c r="S2235" i="11"/>
  <c r="S2236" i="11"/>
  <c r="S2237" i="11"/>
  <c r="S2238" i="11"/>
  <c r="S2239" i="11"/>
  <c r="S2240" i="11"/>
  <c r="S2241" i="11"/>
  <c r="S2242" i="11"/>
  <c r="S2243" i="11"/>
  <c r="S2244" i="11"/>
  <c r="S2245" i="11"/>
  <c r="S2246" i="11"/>
  <c r="S2247" i="11"/>
  <c r="S2248" i="11"/>
  <c r="S2249" i="11"/>
  <c r="S2250" i="11"/>
  <c r="S2251" i="11"/>
  <c r="S2252" i="11"/>
  <c r="S2253" i="11"/>
  <c r="S2254" i="11"/>
  <c r="S2255" i="11"/>
  <c r="S2256" i="11"/>
  <c r="S2257" i="11"/>
  <c r="S2258" i="11"/>
  <c r="S2259" i="11"/>
  <c r="S2260" i="11"/>
  <c r="S2261" i="11"/>
  <c r="S2262" i="11"/>
  <c r="S2263" i="11"/>
  <c r="S2264" i="11"/>
  <c r="S2265" i="11"/>
  <c r="S2266" i="11"/>
  <c r="S2267" i="11"/>
  <c r="S2268" i="11"/>
  <c r="S2269" i="11"/>
  <c r="S2270" i="11"/>
  <c r="S2271" i="11"/>
  <c r="S2272" i="11"/>
  <c r="S2273" i="11"/>
  <c r="S2274" i="11"/>
  <c r="S2275" i="11"/>
  <c r="S2276" i="11"/>
  <c r="S2277" i="11"/>
  <c r="S2278" i="11"/>
  <c r="S2279" i="11"/>
  <c r="S2280" i="11"/>
  <c r="S2281" i="11"/>
  <c r="S2282" i="11"/>
  <c r="S2283" i="11"/>
  <c r="S2284" i="11"/>
  <c r="S2285" i="11"/>
  <c r="S2286" i="11"/>
  <c r="S2287" i="11"/>
  <c r="S2288" i="11"/>
  <c r="S2289" i="11"/>
  <c r="S2290" i="11"/>
  <c r="S2291" i="11"/>
  <c r="S2292" i="11"/>
  <c r="S2293" i="11"/>
  <c r="S2294" i="11"/>
  <c r="S2295" i="11"/>
  <c r="S2296" i="11"/>
  <c r="S2297" i="11"/>
  <c r="S2298" i="11"/>
  <c r="S2299" i="11"/>
  <c r="S2300" i="11"/>
  <c r="S2301" i="11"/>
  <c r="S2302" i="11"/>
  <c r="S2303" i="11"/>
  <c r="S2304" i="11"/>
  <c r="S2305" i="11"/>
  <c r="S2306" i="11"/>
  <c r="S2307" i="11"/>
  <c r="S2308" i="11"/>
  <c r="S2309" i="11"/>
  <c r="S2310" i="11"/>
  <c r="S2311" i="11"/>
  <c r="S2312" i="11"/>
  <c r="S2313" i="11"/>
  <c r="S2314" i="11"/>
  <c r="S2315" i="11"/>
  <c r="S2316" i="11"/>
  <c r="S2317" i="11"/>
  <c r="S2318" i="11"/>
  <c r="S2319" i="11"/>
  <c r="S2320" i="11"/>
  <c r="S2321" i="11"/>
  <c r="S2322" i="11"/>
  <c r="S2323" i="11"/>
  <c r="S2324" i="11"/>
  <c r="S2325" i="11"/>
  <c r="S2326" i="11"/>
  <c r="S2327" i="11"/>
  <c r="S2328" i="11"/>
  <c r="S2329" i="11"/>
  <c r="S2330" i="11"/>
  <c r="S2331" i="11"/>
  <c r="S2332" i="11"/>
  <c r="S2333" i="11"/>
  <c r="S2334" i="11"/>
  <c r="S2335" i="11"/>
  <c r="S2336" i="11"/>
  <c r="S2337" i="11"/>
  <c r="S2338" i="11"/>
  <c r="S2339" i="11"/>
  <c r="S2340" i="11"/>
  <c r="S2341" i="11"/>
  <c r="S2342" i="11"/>
  <c r="S2343" i="11"/>
  <c r="S2344" i="11"/>
  <c r="S2345" i="11"/>
  <c r="S2346" i="11"/>
  <c r="S2347" i="11"/>
  <c r="S2348" i="11"/>
  <c r="S2349" i="11"/>
  <c r="S2350" i="11"/>
  <c r="S2351" i="11"/>
  <c r="S2352" i="11"/>
  <c r="S2353" i="11"/>
  <c r="S2354" i="11"/>
  <c r="S2355" i="11"/>
  <c r="S2356" i="11"/>
  <c r="S2357" i="11"/>
  <c r="S2358" i="11"/>
  <c r="S2359" i="11"/>
  <c r="S2360" i="11"/>
  <c r="S2361" i="11"/>
  <c r="S2362" i="11"/>
  <c r="S2363" i="11"/>
  <c r="S2364" i="11"/>
  <c r="S2365" i="11"/>
  <c r="S2366" i="11"/>
  <c r="S2367" i="11"/>
  <c r="S2368" i="11"/>
  <c r="S2369" i="11"/>
  <c r="S2370" i="11"/>
  <c r="S2371" i="11"/>
  <c r="S2372" i="11"/>
  <c r="S2373" i="11"/>
  <c r="S2374" i="11"/>
  <c r="S2375" i="11"/>
  <c r="S2376" i="11"/>
  <c r="S2377" i="11"/>
  <c r="S2378" i="11"/>
  <c r="S2379" i="11"/>
  <c r="S2380" i="11"/>
  <c r="S2381" i="11"/>
  <c r="S2382" i="11"/>
  <c r="S2383" i="11"/>
  <c r="S2384" i="11"/>
  <c r="S2385" i="11"/>
  <c r="S2386" i="11"/>
  <c r="S2387" i="11"/>
  <c r="S2388" i="11"/>
  <c r="S2389" i="11"/>
  <c r="S2390" i="11"/>
  <c r="S2391" i="11"/>
  <c r="S2392" i="11"/>
  <c r="S2393" i="11"/>
  <c r="S2394" i="11"/>
  <c r="S2395" i="11"/>
  <c r="S2396" i="11"/>
  <c r="S2397" i="11"/>
  <c r="S2398" i="11"/>
  <c r="S2399" i="11"/>
  <c r="S2400" i="11"/>
  <c r="S2401" i="11"/>
  <c r="S2402" i="11"/>
  <c r="S2403" i="11"/>
  <c r="S2404" i="11"/>
  <c r="S2405" i="11"/>
  <c r="S2406" i="11"/>
  <c r="S2407" i="11"/>
  <c r="S2408" i="11"/>
  <c r="S2409" i="11"/>
  <c r="S2410" i="11"/>
  <c r="S2411" i="11"/>
  <c r="S2412" i="11"/>
  <c r="S2413" i="11"/>
  <c r="S2414" i="11"/>
  <c r="S2415" i="11"/>
  <c r="S2416" i="11"/>
  <c r="S2417" i="11"/>
  <c r="S2418" i="11"/>
  <c r="S2419" i="11"/>
  <c r="S2420" i="11"/>
  <c r="S2421" i="11"/>
  <c r="S2422" i="11"/>
  <c r="S2423" i="11"/>
  <c r="S2424" i="11"/>
  <c r="S2425" i="11"/>
  <c r="S2426" i="11"/>
  <c r="S2427" i="11"/>
  <c r="S2428" i="11"/>
  <c r="S2429" i="11"/>
  <c r="S2430" i="11"/>
  <c r="S2431" i="11"/>
  <c r="S2432" i="11"/>
  <c r="S2433" i="11"/>
  <c r="S2434" i="11"/>
  <c r="S2435" i="11"/>
  <c r="S2436" i="11"/>
  <c r="S2437" i="11"/>
  <c r="S2438" i="11"/>
  <c r="S2439" i="11"/>
  <c r="S2440" i="11"/>
  <c r="S2441" i="11"/>
  <c r="S2442" i="11"/>
  <c r="S2443" i="11"/>
  <c r="S2444" i="11"/>
  <c r="S2445" i="11"/>
  <c r="S2446" i="11"/>
  <c r="S2447" i="11"/>
  <c r="S2448" i="11"/>
  <c r="S2449" i="11"/>
  <c r="S2450" i="11"/>
  <c r="S2451" i="11"/>
  <c r="S2452" i="11"/>
  <c r="S2453" i="11"/>
  <c r="S2454" i="11"/>
  <c r="S2455" i="11"/>
  <c r="S2456" i="11"/>
  <c r="S2457" i="11"/>
  <c r="S2458" i="11"/>
  <c r="S2459" i="11"/>
  <c r="S2460" i="11"/>
  <c r="S2461" i="11"/>
  <c r="S2462" i="11"/>
  <c r="S2463" i="11"/>
  <c r="S2464" i="11"/>
  <c r="S2465" i="11"/>
  <c r="S2466" i="11"/>
  <c r="S2467" i="11"/>
  <c r="S2468" i="11"/>
  <c r="S2469" i="11"/>
  <c r="S2470" i="11"/>
  <c r="S2471" i="11"/>
  <c r="S2472" i="11"/>
  <c r="S2473" i="11"/>
  <c r="S2474" i="11"/>
  <c r="S2475" i="11"/>
  <c r="S2476" i="11"/>
  <c r="S2477" i="11"/>
  <c r="S2478" i="11"/>
  <c r="S2479" i="11"/>
  <c r="S2480" i="11"/>
  <c r="S2481" i="11"/>
  <c r="S2482" i="11"/>
  <c r="S2483" i="11"/>
  <c r="S2484" i="11"/>
  <c r="S2485" i="11"/>
  <c r="S2486" i="11"/>
  <c r="S2487" i="11"/>
  <c r="S2488" i="11"/>
  <c r="S2489" i="11"/>
  <c r="S2490" i="11"/>
  <c r="S2491" i="11"/>
  <c r="S2492" i="11"/>
  <c r="S2493" i="11"/>
  <c r="S2494" i="11"/>
  <c r="S2495" i="11"/>
  <c r="S2496" i="11"/>
  <c r="S2497" i="11"/>
  <c r="S2498" i="11"/>
  <c r="S2499" i="11"/>
  <c r="S2500" i="11"/>
  <c r="S2501" i="11"/>
  <c r="S2502" i="11"/>
  <c r="S2503" i="11"/>
  <c r="S2504" i="11"/>
  <c r="S2505" i="11"/>
  <c r="S2506" i="11"/>
  <c r="S2507" i="11"/>
  <c r="S2508" i="11"/>
  <c r="S2509" i="11"/>
  <c r="S2510" i="11"/>
  <c r="S2511" i="11"/>
  <c r="S2512" i="11"/>
  <c r="S2513" i="11"/>
  <c r="S2514" i="11"/>
  <c r="S2515" i="11"/>
  <c r="S2516" i="11"/>
  <c r="S2517" i="11"/>
  <c r="S2518" i="11"/>
  <c r="S2519" i="11"/>
  <c r="S2520" i="11"/>
  <c r="S2521" i="11"/>
  <c r="S2522" i="11"/>
  <c r="S2523" i="11"/>
  <c r="S2524" i="11"/>
  <c r="S2525" i="11"/>
  <c r="S2526" i="11"/>
  <c r="S2527" i="11"/>
  <c r="S2528" i="11"/>
  <c r="S2529" i="11"/>
  <c r="S2530" i="11"/>
  <c r="S2531" i="11"/>
  <c r="S2532" i="11"/>
  <c r="S2533" i="11"/>
  <c r="S2534" i="11"/>
  <c r="S2535" i="11"/>
  <c r="S2536" i="11"/>
  <c r="S2537" i="11"/>
  <c r="S2538" i="11"/>
  <c r="S2539" i="11"/>
  <c r="S2540" i="11"/>
  <c r="S2541" i="11"/>
  <c r="S2542" i="11"/>
  <c r="S2543" i="11"/>
  <c r="S2544" i="11"/>
  <c r="S2545" i="11"/>
  <c r="S2546" i="11"/>
  <c r="S2547" i="11"/>
  <c r="S2548" i="11"/>
  <c r="S2549" i="11"/>
  <c r="S2550" i="11"/>
  <c r="S2551" i="11"/>
  <c r="S2552" i="11"/>
  <c r="S2553" i="11"/>
  <c r="S2554" i="11"/>
  <c r="S2555" i="11"/>
  <c r="S2556" i="11"/>
  <c r="S2557" i="11"/>
  <c r="S2558" i="11"/>
  <c r="S2559" i="11"/>
  <c r="S2560" i="11"/>
  <c r="S2561" i="11"/>
  <c r="S2562" i="11"/>
  <c r="S2563" i="11"/>
  <c r="S2564" i="11"/>
  <c r="S2565" i="11"/>
  <c r="S2566" i="11"/>
  <c r="S2567" i="11"/>
  <c r="S2568" i="11"/>
  <c r="S2569" i="11"/>
  <c r="S2570" i="11"/>
  <c r="S2571" i="11"/>
  <c r="S2572" i="11"/>
  <c r="S2573" i="11"/>
  <c r="S2574" i="11"/>
  <c r="S2575" i="11"/>
  <c r="S2576" i="11"/>
  <c r="S2577" i="11"/>
  <c r="S2578" i="11"/>
  <c r="S2579" i="11"/>
  <c r="S2580" i="11"/>
  <c r="S2581" i="11"/>
  <c r="S2582" i="11"/>
  <c r="S2583" i="11"/>
  <c r="S2584" i="11"/>
  <c r="S2585" i="11"/>
  <c r="S2586" i="11"/>
  <c r="S2587" i="11"/>
  <c r="S2588" i="11"/>
  <c r="S2589" i="11"/>
  <c r="S2590" i="11"/>
  <c r="S2591" i="11"/>
  <c r="S2592" i="11"/>
  <c r="S2593" i="11"/>
  <c r="S2594" i="11"/>
  <c r="S2595" i="11"/>
  <c r="S2596" i="11"/>
  <c r="S2597" i="11"/>
  <c r="S2598" i="11"/>
  <c r="S2599" i="11"/>
  <c r="S2600" i="11"/>
  <c r="S2601" i="11"/>
  <c r="S2602" i="11"/>
  <c r="S2603" i="11"/>
  <c r="S2604" i="11"/>
  <c r="S2605" i="11"/>
  <c r="S2606" i="11"/>
  <c r="S2607" i="11"/>
  <c r="S2608" i="11"/>
  <c r="S2609" i="11"/>
  <c r="S2610" i="11"/>
  <c r="S2611" i="11"/>
  <c r="S2612" i="11"/>
  <c r="S2613" i="11"/>
  <c r="S2614" i="11"/>
  <c r="S2615" i="11"/>
  <c r="S2616" i="11"/>
  <c r="S2617" i="11"/>
  <c r="S2618" i="11"/>
  <c r="S2619" i="11"/>
  <c r="S2620" i="11"/>
  <c r="S2621" i="11"/>
  <c r="S2622" i="11"/>
  <c r="S2623" i="11"/>
  <c r="S2624" i="11"/>
  <c r="S2625" i="11"/>
  <c r="S2626" i="11"/>
  <c r="S2627" i="11"/>
  <c r="S2628" i="11"/>
  <c r="S2629" i="11"/>
  <c r="S2630" i="11"/>
  <c r="S2631" i="11"/>
  <c r="S2632" i="11"/>
  <c r="S2633" i="11"/>
  <c r="S2634" i="11"/>
  <c r="S2635" i="11"/>
  <c r="S2636" i="11"/>
  <c r="S2637" i="11"/>
  <c r="S2638" i="11"/>
  <c r="S2639" i="11"/>
  <c r="S2640" i="11"/>
  <c r="S2641" i="11"/>
  <c r="S2642" i="11"/>
  <c r="S2643" i="11"/>
  <c r="S2644" i="11"/>
  <c r="S2645" i="11"/>
  <c r="S2646" i="11"/>
  <c r="S2647" i="11"/>
  <c r="S2648" i="11"/>
  <c r="S2649" i="11"/>
  <c r="S2650" i="11"/>
  <c r="S2651" i="11"/>
  <c r="S2652" i="11"/>
  <c r="S2653" i="11"/>
  <c r="S2654" i="11"/>
  <c r="S2655" i="11"/>
  <c r="S2656" i="11"/>
  <c r="S2657" i="11"/>
  <c r="S2658" i="11"/>
  <c r="S2659" i="11"/>
  <c r="S2660" i="11"/>
  <c r="S2661" i="11"/>
  <c r="S2662" i="11"/>
  <c r="S2663" i="11"/>
  <c r="S2664" i="11"/>
  <c r="S2665" i="11"/>
  <c r="S2666" i="11"/>
  <c r="S2667" i="11"/>
  <c r="S2668" i="11"/>
  <c r="S2669" i="11"/>
  <c r="S2670" i="11"/>
  <c r="S2671" i="11"/>
  <c r="S2672" i="11"/>
  <c r="S2673" i="11"/>
  <c r="S2674" i="11"/>
  <c r="S2675" i="11"/>
  <c r="S2676" i="11"/>
  <c r="S2677" i="11"/>
  <c r="S2678" i="11"/>
  <c r="S2679" i="11"/>
  <c r="S2680" i="11"/>
  <c r="S2681" i="11"/>
  <c r="S2682" i="11"/>
  <c r="S2683" i="11"/>
  <c r="S2684" i="11"/>
  <c r="S2685" i="11"/>
  <c r="S2686" i="11"/>
  <c r="S2687" i="11"/>
  <c r="S2688" i="11"/>
  <c r="S2689" i="11"/>
  <c r="S2690" i="11"/>
  <c r="S2691" i="11"/>
  <c r="S2692" i="11"/>
  <c r="S2693" i="11"/>
  <c r="S2694" i="11"/>
  <c r="S2695" i="11"/>
  <c r="S2696" i="11"/>
  <c r="S2697" i="11"/>
  <c r="S2698" i="11"/>
  <c r="S2699" i="11"/>
  <c r="S2700" i="11"/>
  <c r="S2701" i="11"/>
  <c r="S2702" i="11"/>
  <c r="S2703" i="11"/>
  <c r="S2704" i="11"/>
  <c r="S2705" i="11"/>
  <c r="S2706" i="11"/>
  <c r="S2707" i="11"/>
  <c r="S2708" i="11"/>
  <c r="S2709" i="11"/>
  <c r="S2710" i="11"/>
  <c r="S2711" i="11"/>
  <c r="S2712" i="11"/>
  <c r="S2713" i="11"/>
  <c r="S2714" i="11"/>
  <c r="S2715" i="11"/>
  <c r="S2716" i="11"/>
  <c r="S2717" i="11"/>
  <c r="S2718" i="11"/>
  <c r="S2719" i="11"/>
  <c r="S2720" i="11"/>
  <c r="S2721" i="11"/>
  <c r="S2722" i="11"/>
  <c r="S2723" i="11"/>
  <c r="S2724" i="11"/>
  <c r="S2725" i="11"/>
  <c r="S2726" i="11"/>
  <c r="S2727" i="11"/>
  <c r="S2728" i="11"/>
  <c r="S2729" i="11"/>
  <c r="S2730" i="11"/>
  <c r="S2731" i="11"/>
  <c r="S2732" i="11"/>
  <c r="S2733" i="11"/>
  <c r="S2734" i="11"/>
  <c r="S2735" i="11"/>
  <c r="S2736" i="11"/>
  <c r="S2737" i="11"/>
  <c r="S2738" i="11"/>
  <c r="S2739" i="11"/>
  <c r="S2740" i="11"/>
  <c r="S2741" i="11"/>
  <c r="S2742" i="11"/>
  <c r="S2743" i="11"/>
  <c r="S2744" i="11"/>
  <c r="S2745" i="11"/>
  <c r="S2746" i="11"/>
  <c r="S2747" i="11"/>
  <c r="S2748" i="11"/>
  <c r="S2749" i="11"/>
  <c r="S2750" i="11"/>
  <c r="S2751" i="11"/>
  <c r="S2752" i="11"/>
  <c r="S2753" i="11"/>
  <c r="S2754" i="11"/>
  <c r="S2755" i="11"/>
  <c r="S2756" i="11"/>
  <c r="S2757" i="11"/>
  <c r="S2758" i="11"/>
  <c r="S2759" i="11"/>
  <c r="S2760" i="11"/>
  <c r="S2761" i="11"/>
  <c r="S2762" i="11"/>
  <c r="S2763" i="11"/>
  <c r="S2764" i="11"/>
  <c r="S2765" i="11"/>
  <c r="S2766" i="11"/>
  <c r="S2767" i="11"/>
  <c r="S2768" i="11"/>
  <c r="S2769" i="11"/>
  <c r="S2770" i="11"/>
  <c r="S2771" i="11"/>
  <c r="S2772" i="11"/>
  <c r="S2773" i="11"/>
  <c r="S2774" i="11"/>
  <c r="S2775" i="11"/>
  <c r="S2776" i="11"/>
  <c r="S2777" i="11"/>
  <c r="S2778" i="11"/>
  <c r="S2779" i="11"/>
  <c r="S2780" i="11"/>
  <c r="S2781" i="11"/>
  <c r="S2782" i="11"/>
  <c r="S2783" i="11"/>
  <c r="S2784" i="11"/>
  <c r="S2785" i="11"/>
  <c r="S2786" i="11"/>
  <c r="S2787" i="11"/>
  <c r="S2788" i="11"/>
  <c r="S2789" i="11"/>
  <c r="S2790" i="11"/>
  <c r="S2791" i="11"/>
  <c r="S2792" i="11"/>
  <c r="S2793" i="11"/>
  <c r="S2794" i="11"/>
  <c r="S2795" i="11"/>
  <c r="S2796" i="11"/>
  <c r="S2797" i="11"/>
  <c r="S2798" i="11"/>
  <c r="S2799" i="11"/>
  <c r="S2800" i="11"/>
  <c r="S2801" i="11"/>
  <c r="S2802" i="11"/>
  <c r="S2803" i="11"/>
  <c r="S2804" i="11"/>
  <c r="S2805" i="11"/>
  <c r="S2806" i="11"/>
  <c r="S2807" i="11"/>
  <c r="S2808" i="11"/>
  <c r="S2809" i="11"/>
  <c r="S2810" i="11"/>
  <c r="S2811" i="11"/>
  <c r="S2812" i="11"/>
  <c r="S2813" i="11"/>
  <c r="S2814" i="11"/>
  <c r="S2815" i="11"/>
  <c r="S2816" i="11"/>
  <c r="S2817" i="11"/>
  <c r="S2818" i="11"/>
  <c r="S2819" i="11"/>
  <c r="S2820" i="11"/>
  <c r="S2821" i="11"/>
  <c r="S2822" i="11"/>
  <c r="S2823" i="11"/>
  <c r="S2824" i="11"/>
  <c r="S2825" i="11"/>
  <c r="S2826" i="11"/>
  <c r="S2827" i="11"/>
  <c r="S2828" i="11"/>
  <c r="S2829" i="11"/>
  <c r="S2830" i="11"/>
  <c r="S2831" i="11"/>
  <c r="S2832" i="11"/>
  <c r="S2833" i="11"/>
  <c r="S2834" i="11"/>
  <c r="S2835" i="11"/>
  <c r="S2836" i="11"/>
  <c r="S2837" i="11"/>
  <c r="S2838" i="11"/>
  <c r="S2839" i="11"/>
  <c r="S2840" i="11"/>
  <c r="S2841" i="11"/>
  <c r="S2842" i="11"/>
  <c r="S2843" i="11"/>
  <c r="S2844" i="11"/>
  <c r="S2845" i="11"/>
  <c r="S2846" i="11"/>
  <c r="S2847" i="11"/>
  <c r="S2848" i="11"/>
  <c r="S2849" i="11"/>
  <c r="S2850" i="11"/>
  <c r="S2851" i="11"/>
  <c r="S2852" i="11"/>
  <c r="S2853" i="11"/>
  <c r="S2854" i="11"/>
  <c r="S2855" i="11"/>
  <c r="S2856" i="11"/>
  <c r="S2857" i="11"/>
  <c r="S2858" i="11"/>
  <c r="S2859" i="11"/>
  <c r="S2860" i="11"/>
  <c r="S2861" i="11"/>
  <c r="S2862" i="11"/>
  <c r="S2863" i="11"/>
  <c r="S2864" i="11"/>
  <c r="S2865" i="11"/>
  <c r="S2866" i="11"/>
  <c r="S2867" i="11"/>
  <c r="S2868" i="11"/>
  <c r="S2869" i="11"/>
  <c r="S2870" i="11"/>
  <c r="S2871" i="11"/>
  <c r="S2872" i="11"/>
  <c r="S2873" i="11"/>
  <c r="S2874" i="11"/>
  <c r="S2875" i="11"/>
  <c r="S2876" i="11"/>
  <c r="S2877" i="11"/>
  <c r="S2878" i="11"/>
  <c r="S2879" i="11"/>
  <c r="S2880" i="11"/>
  <c r="S2881" i="11"/>
  <c r="S2882" i="11"/>
  <c r="S2883" i="11"/>
  <c r="S2884" i="11"/>
  <c r="S2885" i="11"/>
  <c r="S2886" i="11"/>
  <c r="S2887" i="11"/>
  <c r="S2888" i="11"/>
  <c r="S2889" i="11"/>
  <c r="S2890" i="11"/>
  <c r="S2891" i="11"/>
  <c r="S2892" i="11"/>
  <c r="S2893" i="11"/>
  <c r="S2894" i="11"/>
  <c r="S2895" i="11"/>
  <c r="S2896" i="11"/>
  <c r="S2897" i="11"/>
  <c r="S2898" i="11"/>
  <c r="S2899" i="11"/>
  <c r="S2900" i="11"/>
  <c r="S2901" i="11"/>
  <c r="S2902" i="11"/>
  <c r="S2903" i="11"/>
  <c r="S2904" i="11"/>
  <c r="S2905" i="11"/>
  <c r="S2906" i="11"/>
  <c r="S2907" i="11"/>
  <c r="S2908" i="11"/>
  <c r="S2909" i="11"/>
  <c r="S2910" i="11"/>
  <c r="S2911" i="11"/>
  <c r="S2912" i="11"/>
  <c r="S2913" i="11"/>
  <c r="S2914" i="11"/>
  <c r="S2915" i="11"/>
  <c r="S2916" i="11"/>
  <c r="S2917" i="11"/>
  <c r="S2918" i="11"/>
  <c r="S2919" i="11"/>
  <c r="S2920" i="11"/>
  <c r="S2921" i="11"/>
  <c r="S2922" i="11"/>
  <c r="S2923" i="11"/>
  <c r="S2924" i="11"/>
  <c r="S2925" i="11"/>
  <c r="S2926" i="11"/>
  <c r="S2927" i="11"/>
  <c r="S2928" i="11"/>
  <c r="S2929" i="11"/>
  <c r="S2930" i="11"/>
  <c r="S2931" i="11"/>
  <c r="S2932" i="11"/>
  <c r="S2933" i="11"/>
  <c r="S2934" i="11"/>
  <c r="S2935" i="11"/>
  <c r="S2936" i="11"/>
  <c r="S2937" i="11"/>
  <c r="S2938" i="11"/>
  <c r="S2939" i="11"/>
  <c r="S2940" i="11"/>
  <c r="S2941" i="11"/>
  <c r="S2942" i="11"/>
  <c r="S2943" i="11"/>
  <c r="S2944" i="11"/>
  <c r="S2945" i="11"/>
  <c r="S2946" i="11"/>
  <c r="S2947" i="11"/>
  <c r="S2948" i="11"/>
  <c r="S2949" i="11"/>
  <c r="S2950" i="11"/>
  <c r="S2951" i="11"/>
  <c r="S2952" i="11"/>
  <c r="S2953" i="11"/>
  <c r="S2954" i="11"/>
  <c r="S2955" i="11"/>
  <c r="S2956" i="11"/>
  <c r="S2957" i="11"/>
  <c r="S2958" i="11"/>
  <c r="S2959" i="11"/>
  <c r="S2960" i="11"/>
  <c r="S2961" i="11"/>
  <c r="S2962" i="11"/>
  <c r="S2963" i="11"/>
  <c r="S2964" i="11"/>
  <c r="S2965" i="11"/>
  <c r="S2966" i="11"/>
  <c r="S2967" i="11"/>
  <c r="S2968" i="11"/>
  <c r="S2969" i="11"/>
  <c r="S2970" i="11"/>
  <c r="S2971" i="11"/>
  <c r="S2972" i="11"/>
  <c r="S2973" i="11"/>
  <c r="S2974" i="11"/>
  <c r="S2975" i="11"/>
  <c r="S2976" i="11"/>
  <c r="S2977" i="11"/>
  <c r="S2978" i="11"/>
  <c r="S2979" i="11"/>
  <c r="S2980" i="11"/>
  <c r="S2981" i="11"/>
  <c r="S2982" i="11"/>
  <c r="S2983" i="11"/>
  <c r="S2984" i="11"/>
  <c r="S2985" i="11"/>
  <c r="S2986" i="11"/>
  <c r="S2987" i="11"/>
  <c r="S2988" i="11"/>
  <c r="S2989" i="11"/>
  <c r="S2990" i="11"/>
  <c r="S2991" i="11"/>
  <c r="S2992" i="11"/>
  <c r="S2993" i="11"/>
  <c r="S2994" i="11"/>
  <c r="S2995" i="11"/>
  <c r="S2996" i="11"/>
  <c r="S2997" i="11"/>
  <c r="S2998" i="11"/>
  <c r="S2999" i="11"/>
  <c r="S3000" i="11"/>
  <c r="S3001" i="11"/>
  <c r="S3002" i="11"/>
  <c r="S3003" i="11"/>
  <c r="S3004" i="11"/>
  <c r="S3005" i="11"/>
  <c r="S3006" i="11"/>
  <c r="S3007" i="11"/>
  <c r="S3008" i="11"/>
  <c r="S3009" i="11"/>
  <c r="S3010" i="11"/>
  <c r="S3011" i="11"/>
  <c r="S3012" i="11"/>
  <c r="S3013" i="11"/>
  <c r="S3014" i="11"/>
  <c r="S3015" i="11"/>
  <c r="S3016" i="11"/>
  <c r="S3017" i="11"/>
  <c r="S3018" i="11"/>
  <c r="S3019" i="11"/>
  <c r="S3020" i="11"/>
  <c r="S3021" i="11"/>
  <c r="S3022" i="11"/>
  <c r="S3023" i="11"/>
  <c r="S3024" i="11"/>
  <c r="S3025" i="11"/>
  <c r="S3026" i="11"/>
  <c r="S3027" i="11"/>
  <c r="S3028" i="11"/>
  <c r="S3029" i="11"/>
  <c r="S3030" i="11"/>
  <c r="S3031" i="11"/>
  <c r="S3032" i="11"/>
  <c r="S3033" i="11"/>
  <c r="S3034" i="11"/>
  <c r="S3035" i="11"/>
  <c r="S3036" i="11"/>
  <c r="S3037" i="11"/>
  <c r="S3038" i="11"/>
  <c r="S3039" i="11"/>
  <c r="S3040" i="11"/>
  <c r="S3041" i="11"/>
  <c r="S3042" i="11"/>
  <c r="S3043" i="11"/>
  <c r="S3044" i="11"/>
  <c r="S3045" i="11"/>
  <c r="S3046" i="11"/>
  <c r="S3047" i="11"/>
  <c r="S3048" i="11"/>
  <c r="S3049" i="11"/>
  <c r="S3050" i="11"/>
  <c r="S3051" i="11"/>
  <c r="S3052" i="11"/>
  <c r="S3053" i="11"/>
  <c r="S3054" i="11"/>
  <c r="S3055" i="11"/>
  <c r="S3056" i="11"/>
  <c r="S3057" i="11"/>
  <c r="S3058" i="11"/>
  <c r="S3059" i="11"/>
  <c r="S3060" i="11"/>
  <c r="S3061" i="11"/>
  <c r="S3062" i="11"/>
  <c r="S3063" i="11"/>
  <c r="S3064" i="11"/>
  <c r="S3065" i="11"/>
  <c r="S3066" i="11"/>
  <c r="S3067" i="11"/>
  <c r="S3068" i="11"/>
  <c r="S3069" i="11"/>
  <c r="S3070" i="11"/>
  <c r="S3071" i="11"/>
  <c r="S3072" i="11"/>
  <c r="S3073" i="11"/>
  <c r="S3074" i="11"/>
  <c r="S3075" i="11"/>
  <c r="S3076" i="11"/>
  <c r="S3077" i="11"/>
  <c r="S3078" i="11"/>
  <c r="S3079" i="11"/>
  <c r="S3080" i="11"/>
  <c r="S3081" i="11"/>
  <c r="S3082" i="11"/>
  <c r="S3083" i="11"/>
  <c r="S3084" i="11"/>
  <c r="S3085" i="11"/>
  <c r="S3086" i="11"/>
  <c r="S3087" i="11"/>
  <c r="S3088" i="11"/>
  <c r="S3089" i="11"/>
  <c r="S3090" i="11"/>
  <c r="S3091" i="11"/>
  <c r="S3092" i="11"/>
  <c r="S3093" i="11"/>
  <c r="S3094" i="11"/>
  <c r="S3095" i="11"/>
  <c r="S3096" i="11"/>
  <c r="S3097" i="11"/>
  <c r="S3098" i="11"/>
  <c r="S3099" i="11"/>
  <c r="S3100" i="11"/>
  <c r="S3101" i="11"/>
  <c r="S3102" i="11"/>
  <c r="S3103" i="11"/>
  <c r="S3104" i="11"/>
  <c r="S3105" i="11"/>
  <c r="S3106" i="11"/>
  <c r="S3107" i="11"/>
  <c r="S3108" i="11"/>
  <c r="S3109" i="11"/>
  <c r="S3110" i="11"/>
  <c r="S3111" i="11"/>
  <c r="S3112" i="11"/>
  <c r="S3113" i="11"/>
  <c r="S3114" i="11"/>
  <c r="S3115" i="11"/>
  <c r="S3116" i="11"/>
  <c r="S3117" i="11"/>
  <c r="S3118" i="11"/>
  <c r="S3119" i="11"/>
  <c r="S3120" i="11"/>
  <c r="S3121" i="11"/>
  <c r="S3122" i="11"/>
  <c r="S3123" i="11"/>
  <c r="S3124" i="11"/>
  <c r="S3125" i="11"/>
  <c r="S3126" i="11"/>
  <c r="S3127" i="11"/>
  <c r="S3128" i="11"/>
  <c r="S3129" i="11"/>
  <c r="S3130" i="11"/>
  <c r="S3131" i="11"/>
  <c r="S3132" i="11"/>
  <c r="S3133" i="11"/>
  <c r="S3134" i="11"/>
  <c r="S3135" i="11"/>
  <c r="S3136" i="11"/>
  <c r="S3137" i="11"/>
  <c r="S3138" i="11"/>
  <c r="S3139" i="11"/>
  <c r="S3140" i="11"/>
  <c r="S3141" i="11"/>
  <c r="S3142" i="11"/>
  <c r="S3143" i="11"/>
  <c r="S3144" i="11"/>
  <c r="S3145" i="11"/>
  <c r="S3146" i="11"/>
  <c r="S3147" i="11"/>
  <c r="S3148" i="11"/>
  <c r="S3149" i="11"/>
  <c r="S3150" i="11"/>
  <c r="S3151" i="11"/>
  <c r="S3152" i="11"/>
  <c r="S3153" i="11"/>
  <c r="S3154" i="11"/>
  <c r="S3155" i="11"/>
  <c r="S3156" i="11"/>
  <c r="S3157" i="11"/>
  <c r="S3158" i="11"/>
  <c r="S3159" i="11"/>
  <c r="S3160" i="11"/>
  <c r="S3161" i="11"/>
  <c r="S3162" i="11"/>
  <c r="S3163" i="11"/>
  <c r="S3164" i="11"/>
  <c r="S3165" i="11"/>
  <c r="S3166" i="11"/>
  <c r="S3167" i="11"/>
  <c r="S3168" i="11"/>
  <c r="S3169" i="11"/>
  <c r="S3170" i="11"/>
  <c r="S3171" i="11"/>
  <c r="S3172" i="11"/>
  <c r="S3173" i="11"/>
  <c r="S3174" i="11"/>
  <c r="S3175" i="11"/>
  <c r="S3176" i="11"/>
  <c r="S3177" i="11"/>
  <c r="S3178" i="11"/>
  <c r="S3179" i="11"/>
  <c r="S3180" i="11"/>
  <c r="S3181" i="11"/>
  <c r="S3182" i="11"/>
  <c r="S3183" i="11"/>
  <c r="S3184" i="11"/>
  <c r="S3185" i="11"/>
  <c r="S3186" i="11"/>
  <c r="S3187" i="11"/>
  <c r="S3188" i="11"/>
  <c r="S3189" i="11"/>
  <c r="S3190" i="11"/>
  <c r="S3191" i="11"/>
  <c r="S3192" i="11"/>
  <c r="S3193" i="11"/>
  <c r="S3194" i="11"/>
  <c r="S3195" i="11"/>
  <c r="S3196" i="11"/>
  <c r="S3197" i="11"/>
  <c r="S3198" i="11"/>
  <c r="S3199" i="11"/>
  <c r="S3200" i="11"/>
  <c r="S3201" i="11"/>
  <c r="S3202" i="11"/>
  <c r="S3203" i="11"/>
  <c r="S3204" i="11"/>
  <c r="S3205" i="11"/>
  <c r="S3206" i="11"/>
  <c r="S3207" i="11"/>
  <c r="S3208" i="11"/>
  <c r="S3209" i="11"/>
  <c r="S3210" i="11"/>
  <c r="S3211" i="11"/>
  <c r="S3212" i="11"/>
  <c r="S3213" i="11"/>
  <c r="S3214" i="11"/>
  <c r="S3215" i="11"/>
  <c r="S3216" i="11"/>
  <c r="S3217" i="11"/>
  <c r="S3218" i="11"/>
  <c r="S3219" i="11"/>
  <c r="S3220" i="11"/>
  <c r="S3221" i="11"/>
  <c r="S3222" i="11"/>
  <c r="S3223" i="11"/>
  <c r="S3224" i="11"/>
  <c r="S3225" i="11"/>
  <c r="S3226" i="11"/>
  <c r="S3227" i="11"/>
  <c r="S3228" i="11"/>
  <c r="S3229" i="11"/>
  <c r="S3230" i="11"/>
  <c r="S3231" i="11"/>
  <c r="S3232" i="11"/>
  <c r="S3233" i="11"/>
  <c r="S3234" i="11"/>
  <c r="S3235" i="11"/>
  <c r="S3236" i="11"/>
  <c r="S3237" i="11"/>
  <c r="S3238" i="11"/>
  <c r="S3239" i="11"/>
  <c r="S3240" i="11"/>
  <c r="S3241" i="11"/>
  <c r="S3242" i="11"/>
  <c r="S3243" i="11"/>
  <c r="S3244" i="11"/>
  <c r="S3245" i="11"/>
  <c r="S3246" i="11"/>
  <c r="S3247" i="11"/>
  <c r="S3248" i="11"/>
  <c r="S3249" i="11"/>
  <c r="S3250" i="11"/>
  <c r="S3251" i="11"/>
  <c r="S3252" i="11"/>
  <c r="S3253" i="11"/>
  <c r="S3254" i="11"/>
  <c r="S3255" i="11"/>
  <c r="S3256" i="11"/>
  <c r="S3257" i="11"/>
  <c r="S3258" i="11"/>
  <c r="S3259" i="11"/>
  <c r="S3260" i="11"/>
  <c r="S3261" i="11"/>
  <c r="S3262" i="11"/>
  <c r="S3263" i="11"/>
  <c r="S3264" i="11"/>
  <c r="S3265" i="11"/>
  <c r="S3266" i="11"/>
  <c r="S3267" i="11"/>
  <c r="S3268" i="11"/>
  <c r="S3269" i="11"/>
  <c r="S3270" i="11"/>
  <c r="S3271" i="11"/>
  <c r="S3272" i="11"/>
  <c r="S3273" i="11"/>
  <c r="S3274" i="11"/>
  <c r="S3275" i="11"/>
  <c r="S3276" i="11"/>
  <c r="S3277" i="11"/>
  <c r="S3278" i="11"/>
  <c r="S3279" i="11"/>
  <c r="S3280" i="11"/>
  <c r="S3281" i="11"/>
  <c r="S3282" i="11"/>
  <c r="S3283" i="11"/>
  <c r="S3284" i="11"/>
  <c r="S3285" i="11"/>
  <c r="S3286" i="11"/>
  <c r="S3287" i="11"/>
  <c r="S3288" i="11"/>
  <c r="S3289" i="11"/>
  <c r="S3290" i="11"/>
  <c r="S3291" i="11"/>
  <c r="S3292" i="11"/>
  <c r="S3293" i="11"/>
  <c r="S3294" i="11"/>
  <c r="S3295" i="11"/>
  <c r="S3296" i="11"/>
  <c r="S3297" i="11"/>
  <c r="S3298" i="11"/>
  <c r="S3299" i="11"/>
  <c r="S3300" i="11"/>
  <c r="S3301" i="11"/>
  <c r="S3302" i="11"/>
  <c r="S3303" i="11"/>
  <c r="S3304" i="11"/>
  <c r="S3305" i="11"/>
  <c r="S3306" i="11"/>
  <c r="S3307" i="11"/>
  <c r="S3308" i="11"/>
  <c r="S3309" i="11"/>
  <c r="S3310" i="11"/>
  <c r="S3311" i="11"/>
  <c r="S3312" i="11"/>
  <c r="S3313" i="11"/>
  <c r="S3314" i="11"/>
  <c r="S3315" i="11"/>
  <c r="S3316" i="11"/>
  <c r="S3317" i="11"/>
  <c r="S3318" i="11"/>
  <c r="S3319" i="11"/>
  <c r="S3320" i="11"/>
  <c r="S3321" i="11"/>
  <c r="S3322" i="11"/>
  <c r="S3323" i="11"/>
  <c r="S3324" i="11"/>
  <c r="S3325" i="11"/>
  <c r="S3326" i="11"/>
  <c r="S3327" i="11"/>
  <c r="S3328" i="11"/>
  <c r="S3329" i="11"/>
  <c r="S3330" i="11"/>
  <c r="S3331" i="11"/>
  <c r="S3332" i="11"/>
  <c r="S3333" i="11"/>
  <c r="S3334" i="11"/>
  <c r="S3335" i="11"/>
  <c r="S3336" i="11"/>
  <c r="S3337" i="11"/>
  <c r="S3338" i="11"/>
  <c r="S3339" i="11"/>
  <c r="S3340" i="11"/>
  <c r="S3341" i="11"/>
  <c r="S3342" i="11"/>
  <c r="S3343" i="11"/>
  <c r="S3344" i="11"/>
  <c r="S3345" i="11"/>
  <c r="S3346" i="11"/>
  <c r="S3347" i="11"/>
  <c r="S3348" i="11"/>
  <c r="S3349" i="11"/>
  <c r="S3350" i="11"/>
  <c r="S3351" i="11"/>
  <c r="S3352" i="11"/>
  <c r="S3353" i="11"/>
  <c r="S3354" i="11"/>
  <c r="S3355" i="11"/>
  <c r="S3356" i="11"/>
  <c r="S3357" i="11"/>
  <c r="S3358" i="11"/>
  <c r="S3359" i="11"/>
  <c r="S3360" i="11"/>
  <c r="S3361" i="11"/>
  <c r="S3362" i="11"/>
  <c r="S3363" i="11"/>
  <c r="S3364" i="11"/>
  <c r="S3365" i="11"/>
  <c r="S3366" i="11"/>
  <c r="S3367" i="11"/>
  <c r="S3368" i="11"/>
  <c r="S3369" i="11"/>
  <c r="S3370" i="11"/>
  <c r="S3371" i="11"/>
  <c r="S3372" i="11"/>
  <c r="S3373" i="11"/>
  <c r="S3374" i="11"/>
  <c r="S3375" i="11"/>
  <c r="S3376" i="11"/>
  <c r="S3377" i="11"/>
  <c r="S3378" i="11"/>
  <c r="S3379" i="11"/>
  <c r="S3380" i="11"/>
  <c r="S3381" i="11"/>
  <c r="S3382" i="11"/>
  <c r="S3383" i="11"/>
  <c r="S3384" i="11"/>
  <c r="S3385" i="11"/>
  <c r="S3386" i="11"/>
  <c r="S3387" i="11"/>
  <c r="S3388" i="11"/>
  <c r="S3389" i="11"/>
  <c r="S3390" i="11"/>
  <c r="S3391" i="11"/>
  <c r="S3392" i="11"/>
  <c r="S3393" i="11"/>
  <c r="S3394" i="11"/>
  <c r="S3395" i="11"/>
  <c r="S3396" i="11"/>
  <c r="S3397" i="11"/>
  <c r="S3398" i="11"/>
  <c r="S3399" i="11"/>
  <c r="S3400" i="11"/>
  <c r="S3401" i="11"/>
  <c r="S3402" i="11"/>
  <c r="S3403" i="11"/>
  <c r="S3404" i="11"/>
  <c r="S3405" i="11"/>
  <c r="S3406" i="11"/>
  <c r="S3407" i="11"/>
  <c r="S3408" i="11"/>
  <c r="S3409" i="11"/>
  <c r="S3410" i="11"/>
  <c r="S3411" i="11"/>
  <c r="S3412" i="11"/>
  <c r="S3413" i="11"/>
  <c r="S3414" i="11"/>
  <c r="S3415" i="11"/>
  <c r="S3416" i="11"/>
  <c r="S3417" i="11"/>
  <c r="S3418" i="11"/>
  <c r="S3419" i="11"/>
  <c r="S3420" i="11"/>
  <c r="S3421" i="11"/>
  <c r="S3422" i="11"/>
  <c r="S3423" i="11"/>
  <c r="S3424" i="11"/>
  <c r="S3425" i="11"/>
  <c r="S3426" i="11"/>
  <c r="S3427" i="11"/>
  <c r="S3428" i="11"/>
  <c r="S3429" i="11"/>
  <c r="S3430" i="11"/>
  <c r="S3431" i="11"/>
  <c r="S3432" i="11"/>
  <c r="S3433" i="11"/>
  <c r="S3434" i="11"/>
  <c r="S3435" i="11"/>
  <c r="S3436" i="11"/>
  <c r="S3437" i="11"/>
  <c r="S3438" i="11"/>
  <c r="S3439" i="11"/>
  <c r="S3440" i="11"/>
  <c r="S3441" i="11"/>
  <c r="S3442" i="11"/>
  <c r="S3443" i="11"/>
  <c r="S3444" i="11"/>
  <c r="S3445" i="11"/>
  <c r="S3446" i="11"/>
  <c r="S3447" i="11"/>
  <c r="S3448" i="11"/>
  <c r="S3449" i="11"/>
  <c r="S3450" i="11"/>
  <c r="S3451" i="11"/>
  <c r="S3452" i="11"/>
  <c r="S3453" i="11"/>
  <c r="S3454" i="11"/>
  <c r="S3455" i="11"/>
  <c r="S3456" i="11"/>
  <c r="S3457" i="11"/>
  <c r="S3458" i="11"/>
  <c r="S3459" i="11"/>
  <c r="S3460" i="11"/>
  <c r="S3461" i="11"/>
  <c r="S3462" i="11"/>
  <c r="S3463" i="11"/>
  <c r="S3464" i="11"/>
  <c r="S3465" i="11"/>
  <c r="S3466" i="11"/>
  <c r="S3467" i="11"/>
  <c r="S3468" i="11"/>
  <c r="S3469" i="11"/>
  <c r="S3470" i="11"/>
  <c r="S3471" i="11"/>
  <c r="S3472" i="11"/>
  <c r="S3473" i="11"/>
  <c r="S3474" i="11"/>
  <c r="S3475" i="11"/>
  <c r="S3476" i="11"/>
  <c r="S3477" i="11"/>
  <c r="S3478" i="11"/>
  <c r="S3479" i="11"/>
  <c r="S3480" i="11"/>
  <c r="S3481" i="11"/>
  <c r="S3482" i="11"/>
  <c r="S3483" i="11"/>
  <c r="S3484" i="11"/>
  <c r="S3485" i="11"/>
  <c r="S3486" i="11"/>
  <c r="S3487" i="11"/>
  <c r="S3488" i="11"/>
  <c r="S3489" i="11"/>
  <c r="S3490" i="11"/>
  <c r="S3491" i="11"/>
  <c r="S3492" i="11"/>
  <c r="S3493" i="11"/>
  <c r="S3494" i="11"/>
  <c r="S3495" i="11"/>
  <c r="S3496" i="11"/>
  <c r="S3497" i="11"/>
  <c r="S3498" i="11"/>
  <c r="S3499" i="11"/>
  <c r="S3500" i="11"/>
  <c r="S3501" i="11"/>
  <c r="S3502" i="11"/>
  <c r="S3503" i="11"/>
  <c r="S3504" i="11"/>
  <c r="S3505" i="11"/>
  <c r="S3506" i="11"/>
  <c r="S3507" i="11"/>
  <c r="S3508" i="11"/>
  <c r="S3509" i="11"/>
  <c r="S3510" i="11"/>
  <c r="S3511" i="11"/>
  <c r="S3512" i="11"/>
  <c r="S3513" i="11"/>
  <c r="S3514" i="11"/>
  <c r="S3515" i="11"/>
  <c r="S3516" i="11"/>
  <c r="S3517" i="11"/>
  <c r="S3518" i="11"/>
  <c r="S3519" i="11"/>
  <c r="S3520" i="11"/>
  <c r="S3521" i="11"/>
  <c r="S3522" i="11"/>
  <c r="S3523" i="11"/>
  <c r="S3524" i="11"/>
  <c r="S3525" i="11"/>
  <c r="S3526" i="11"/>
  <c r="S3527" i="11"/>
  <c r="S3528" i="11"/>
  <c r="S3529" i="11"/>
  <c r="S3530" i="11"/>
  <c r="S3531" i="11"/>
  <c r="S3532" i="11"/>
  <c r="S3533" i="11"/>
  <c r="S3534" i="11"/>
  <c r="S3535" i="11"/>
  <c r="S3536" i="11"/>
  <c r="S3537" i="11"/>
  <c r="S3538" i="11"/>
  <c r="S3539" i="11"/>
  <c r="S3540" i="11"/>
  <c r="S3541" i="11"/>
  <c r="S3542" i="11"/>
  <c r="S3543" i="11"/>
  <c r="S3544" i="11"/>
  <c r="S3545" i="11"/>
  <c r="S3546" i="11"/>
  <c r="S3547" i="11"/>
  <c r="S3548" i="11"/>
  <c r="S3549" i="11"/>
  <c r="S3550" i="11"/>
  <c r="S3551" i="11"/>
  <c r="S3552" i="11"/>
  <c r="S3553" i="11"/>
  <c r="S3554" i="11"/>
  <c r="S3555" i="11"/>
  <c r="S3556" i="11"/>
  <c r="S3557" i="11"/>
  <c r="S3558" i="11"/>
  <c r="S3559" i="11"/>
  <c r="S3560" i="11"/>
  <c r="S3561" i="11"/>
  <c r="S3562" i="11"/>
  <c r="S3563" i="11"/>
  <c r="S3564" i="11"/>
  <c r="S3565" i="11"/>
  <c r="S3566" i="11"/>
  <c r="S3567" i="11"/>
  <c r="S3568" i="11"/>
  <c r="S3569" i="11"/>
  <c r="S3570" i="11"/>
  <c r="S3571" i="11"/>
  <c r="S3572" i="11"/>
  <c r="S3573" i="11"/>
  <c r="S3574" i="11"/>
  <c r="S3575" i="11"/>
  <c r="S3576" i="11"/>
  <c r="S3577" i="11"/>
  <c r="S3578" i="11"/>
  <c r="S3579" i="11"/>
  <c r="S3580" i="11"/>
  <c r="S3581" i="11"/>
  <c r="S3582" i="11"/>
  <c r="S3583" i="11"/>
  <c r="S3584" i="11"/>
  <c r="S3585" i="11"/>
  <c r="S3586" i="11"/>
  <c r="S3587" i="11"/>
  <c r="S3588" i="11"/>
  <c r="S3589" i="11"/>
  <c r="S3590" i="11"/>
  <c r="S3591" i="11"/>
  <c r="S3592" i="11"/>
  <c r="S3593" i="11"/>
  <c r="S3594" i="11"/>
  <c r="S3595" i="11"/>
  <c r="S3596" i="11"/>
  <c r="S3597" i="11"/>
  <c r="S3598" i="11"/>
  <c r="S3599" i="11"/>
  <c r="S3600" i="11"/>
  <c r="S3601" i="11"/>
  <c r="S3602" i="11"/>
  <c r="S3603" i="11"/>
  <c r="S3604" i="11"/>
  <c r="S3605" i="11"/>
  <c r="S3606" i="11"/>
  <c r="S3607" i="11"/>
  <c r="S3608" i="11"/>
  <c r="S3609" i="11"/>
  <c r="S3610" i="11"/>
  <c r="S3611" i="11"/>
  <c r="S3612" i="11"/>
  <c r="S3613" i="11"/>
  <c r="S3614" i="11"/>
  <c r="S3615" i="11"/>
  <c r="S3616" i="11"/>
  <c r="S3617" i="11"/>
  <c r="S3618" i="11"/>
  <c r="S3619" i="11"/>
  <c r="S3620" i="11"/>
  <c r="S3621" i="11"/>
  <c r="S3622" i="11"/>
  <c r="S3623" i="11"/>
  <c r="S3624" i="11"/>
  <c r="S3625" i="11"/>
  <c r="S3626" i="11"/>
  <c r="S3627" i="11"/>
  <c r="S3628" i="11"/>
  <c r="S3629" i="11"/>
  <c r="S3630" i="11"/>
  <c r="S3631" i="11"/>
  <c r="S3632" i="11"/>
  <c r="S3633" i="11"/>
  <c r="S3634" i="11"/>
  <c r="S3635" i="11"/>
  <c r="S3636" i="11"/>
  <c r="S3637" i="11"/>
  <c r="S3638" i="11"/>
  <c r="S3639" i="11"/>
  <c r="S3640" i="11"/>
  <c r="S3641" i="11"/>
  <c r="S3642" i="11"/>
  <c r="S3643" i="11"/>
  <c r="S3644" i="11"/>
  <c r="S3645" i="11"/>
  <c r="S3646" i="11"/>
  <c r="S3647" i="11"/>
  <c r="S3648" i="11"/>
  <c r="S3649" i="11"/>
  <c r="S3650" i="11"/>
  <c r="S3651" i="11"/>
  <c r="S3652" i="11"/>
  <c r="S3653" i="11"/>
  <c r="S3654" i="11"/>
  <c r="S3655" i="11"/>
  <c r="S3656" i="11"/>
  <c r="S3657" i="11"/>
  <c r="S3658" i="11"/>
  <c r="S3659" i="11"/>
  <c r="S3660" i="11"/>
  <c r="S3661" i="11"/>
  <c r="S3662" i="11"/>
  <c r="S3663" i="11"/>
  <c r="S3664" i="11"/>
  <c r="S3665" i="11"/>
  <c r="S3666" i="11"/>
  <c r="S3667" i="11"/>
  <c r="S3668" i="11"/>
  <c r="S3669" i="11"/>
  <c r="S3670" i="11"/>
  <c r="S3671" i="11"/>
  <c r="S3672" i="11"/>
  <c r="S3673" i="11"/>
  <c r="S3674" i="11"/>
  <c r="S3675" i="11"/>
  <c r="S3676" i="11"/>
  <c r="S3677" i="11"/>
  <c r="S3678" i="11"/>
  <c r="S3679" i="11"/>
  <c r="S3680" i="11"/>
  <c r="S3681" i="11"/>
  <c r="S3682" i="11"/>
  <c r="S3683" i="11"/>
  <c r="S3684" i="11"/>
  <c r="S3685" i="11"/>
  <c r="S3686" i="11"/>
  <c r="S3687" i="11"/>
  <c r="S3688" i="11"/>
  <c r="S3689" i="11"/>
  <c r="S3690" i="11"/>
  <c r="S3691" i="11"/>
  <c r="S3692" i="11"/>
  <c r="S3693" i="11"/>
  <c r="S3694" i="11"/>
  <c r="S3695" i="11"/>
  <c r="S3696" i="11"/>
  <c r="S3697" i="11"/>
  <c r="S3698" i="11"/>
  <c r="S3699" i="11"/>
  <c r="S3700" i="11"/>
  <c r="S3701" i="11"/>
  <c r="S3702" i="11"/>
  <c r="S3703" i="11"/>
  <c r="S3704" i="11"/>
  <c r="S3705" i="11"/>
  <c r="S3706" i="11"/>
  <c r="S3707" i="11"/>
  <c r="S3708" i="11"/>
  <c r="S3709" i="11"/>
  <c r="S3710" i="11"/>
  <c r="S3711" i="11"/>
  <c r="S3712" i="11"/>
  <c r="S3713" i="11"/>
  <c r="S3714" i="11"/>
  <c r="S3715" i="11"/>
  <c r="S3716" i="11"/>
  <c r="S3717" i="11"/>
  <c r="S3718" i="11"/>
  <c r="S3719" i="11"/>
  <c r="S3720" i="11"/>
  <c r="S3721" i="11"/>
  <c r="S3722" i="11"/>
  <c r="S3723" i="11"/>
  <c r="S3724" i="11"/>
  <c r="S3725" i="11"/>
  <c r="S3726" i="11"/>
  <c r="S3727" i="11"/>
  <c r="S3728" i="11"/>
  <c r="S3729" i="11"/>
  <c r="S3730" i="11"/>
  <c r="S3731" i="11"/>
  <c r="S3732" i="11"/>
  <c r="S3733" i="11"/>
  <c r="S3734" i="11"/>
  <c r="S3735" i="11"/>
  <c r="S3736" i="11"/>
  <c r="S3737" i="11"/>
  <c r="S3738" i="11"/>
  <c r="S3739" i="11"/>
  <c r="S3740" i="11"/>
  <c r="S3741" i="11"/>
  <c r="S3742" i="11"/>
  <c r="S3743" i="11"/>
  <c r="S3744" i="11"/>
  <c r="S3745" i="11"/>
  <c r="S3746" i="11"/>
  <c r="S3747" i="11"/>
  <c r="S3748" i="11"/>
  <c r="S3749" i="11"/>
  <c r="S3750" i="11"/>
  <c r="S3751" i="11"/>
  <c r="S3752" i="11"/>
  <c r="S3753" i="11"/>
  <c r="S3754" i="11"/>
  <c r="S3755" i="11"/>
  <c r="S3756" i="11"/>
  <c r="S3757" i="11"/>
  <c r="S3758" i="11"/>
  <c r="S3759" i="11"/>
  <c r="S3760" i="11"/>
  <c r="S3761" i="11"/>
  <c r="S3762" i="11"/>
  <c r="S3763" i="11"/>
  <c r="S3764" i="11"/>
  <c r="S3765" i="11"/>
  <c r="S3766" i="11"/>
  <c r="S3767" i="11"/>
  <c r="S3768" i="11"/>
  <c r="S3769" i="11"/>
  <c r="S3770" i="11"/>
  <c r="S3771" i="11"/>
  <c r="S3772" i="11"/>
  <c r="S3773" i="11"/>
  <c r="S3774" i="11"/>
  <c r="S3775" i="11"/>
  <c r="S3776" i="11"/>
  <c r="S3777" i="11"/>
  <c r="S3778" i="11"/>
  <c r="S3779" i="11"/>
  <c r="S3780" i="11"/>
  <c r="S3781" i="11"/>
  <c r="S3782" i="11"/>
  <c r="S3783" i="11"/>
  <c r="S3784" i="11"/>
  <c r="S3785" i="11"/>
  <c r="S3786" i="11"/>
  <c r="S3787" i="11"/>
  <c r="S3788" i="11"/>
  <c r="S3789" i="11"/>
  <c r="S3790" i="11"/>
  <c r="S3791" i="11"/>
  <c r="S3792" i="11"/>
  <c r="S3793" i="11"/>
  <c r="S3794" i="11"/>
  <c r="S3795" i="11"/>
  <c r="S3796" i="11"/>
  <c r="S3797" i="11"/>
  <c r="S3798" i="11"/>
  <c r="S3799" i="11"/>
  <c r="S3800" i="11"/>
  <c r="S3801" i="11"/>
  <c r="S3802" i="11"/>
  <c r="S3803" i="11"/>
  <c r="S3804" i="11"/>
  <c r="S3805" i="11"/>
  <c r="S3806" i="11"/>
  <c r="S3807" i="11"/>
  <c r="S3808" i="11"/>
  <c r="S3809" i="11"/>
  <c r="S3810" i="11"/>
  <c r="S3811" i="11"/>
  <c r="S3812" i="11"/>
  <c r="S3813" i="11"/>
  <c r="S3814" i="11"/>
  <c r="S3815" i="11"/>
  <c r="S3816" i="11"/>
  <c r="S3817" i="11"/>
  <c r="S3818" i="11"/>
  <c r="S3819" i="11"/>
  <c r="S3820" i="11"/>
  <c r="S3821" i="11"/>
  <c r="S3822" i="11"/>
  <c r="S3823" i="11"/>
  <c r="S3824" i="11"/>
  <c r="S3825" i="11"/>
  <c r="S3826" i="11"/>
  <c r="S3827" i="11"/>
  <c r="S3828" i="11"/>
  <c r="S3829" i="11"/>
  <c r="S3830" i="11"/>
  <c r="S3831" i="11"/>
  <c r="S3832" i="11"/>
  <c r="S3833" i="11"/>
  <c r="S3834" i="11"/>
  <c r="S3835" i="11"/>
  <c r="S3836" i="11"/>
  <c r="S3837" i="11"/>
  <c r="S3838" i="11"/>
  <c r="S3839" i="11"/>
  <c r="S3840" i="11"/>
  <c r="S3841" i="11"/>
  <c r="S3842" i="11"/>
  <c r="S3843" i="11"/>
  <c r="S3844" i="11"/>
  <c r="S3845" i="11"/>
  <c r="S3846" i="11"/>
  <c r="S3847" i="11"/>
  <c r="S3848" i="11"/>
  <c r="S3849" i="11"/>
  <c r="S3850" i="11"/>
  <c r="S3851" i="11"/>
  <c r="S3852" i="11"/>
  <c r="S3853" i="11"/>
  <c r="S3854" i="11"/>
  <c r="S3855" i="11"/>
  <c r="S3856" i="11"/>
  <c r="S3857" i="11"/>
  <c r="S3858" i="11"/>
  <c r="S3859" i="11"/>
  <c r="S3860" i="11"/>
  <c r="S3861" i="11"/>
  <c r="S3862" i="11"/>
  <c r="S3863" i="11"/>
  <c r="S3864" i="11"/>
  <c r="S3865" i="11"/>
  <c r="S3866" i="11"/>
  <c r="S3867" i="11"/>
  <c r="S3868" i="11"/>
  <c r="S3869" i="11"/>
  <c r="S3870" i="11"/>
  <c r="S3871" i="11"/>
  <c r="S3872" i="11"/>
  <c r="S3873" i="11"/>
  <c r="S3874" i="11"/>
  <c r="S3875" i="11"/>
  <c r="S3876" i="11"/>
  <c r="S3877" i="11"/>
  <c r="S3878" i="11"/>
  <c r="S3879" i="11"/>
  <c r="S3880" i="11"/>
  <c r="S3881" i="11"/>
  <c r="S3882" i="11"/>
  <c r="S3883" i="11"/>
  <c r="S3884" i="11"/>
  <c r="S3885" i="11"/>
  <c r="S3886" i="11"/>
  <c r="S3887" i="11"/>
  <c r="S3888" i="11"/>
  <c r="S3889" i="11"/>
  <c r="S3890" i="11"/>
  <c r="S3891" i="11"/>
  <c r="S3892" i="11"/>
  <c r="S3893" i="11"/>
  <c r="S3894" i="11"/>
  <c r="S3895" i="11"/>
  <c r="S3896" i="11"/>
  <c r="S3897" i="11"/>
  <c r="S3898" i="11"/>
  <c r="S3899" i="11"/>
  <c r="S3900" i="11"/>
  <c r="S3901" i="11"/>
  <c r="S3902" i="11"/>
  <c r="S3903" i="11"/>
  <c r="S3904" i="11"/>
  <c r="S3905" i="11"/>
  <c r="S3906" i="11"/>
  <c r="S3907" i="11"/>
  <c r="S3908" i="11"/>
  <c r="S3909" i="11"/>
  <c r="S3910" i="11"/>
  <c r="S3911" i="11"/>
  <c r="S3912" i="11"/>
  <c r="S3913" i="11"/>
  <c r="S3914" i="11"/>
  <c r="S3915" i="11"/>
  <c r="S3916" i="11"/>
  <c r="S3917" i="11"/>
  <c r="S3918" i="11"/>
  <c r="S3919" i="11"/>
  <c r="S3920" i="11"/>
  <c r="S3921" i="11"/>
  <c r="S3922" i="11"/>
  <c r="S3923" i="11"/>
  <c r="S3924" i="11"/>
  <c r="S3925" i="11"/>
  <c r="S3926" i="11"/>
  <c r="S3927" i="11"/>
  <c r="S3928" i="11"/>
  <c r="S3929" i="11"/>
  <c r="S3930" i="11"/>
  <c r="S3931" i="11"/>
  <c r="S3932" i="11"/>
  <c r="S3933" i="11"/>
  <c r="S3934" i="11"/>
  <c r="S3935" i="11"/>
  <c r="S3936" i="11"/>
  <c r="S3937" i="11"/>
  <c r="S3938" i="11"/>
  <c r="S3939" i="11"/>
  <c r="S3940" i="11"/>
  <c r="S3941" i="11"/>
  <c r="S3942" i="11"/>
  <c r="S3943" i="11"/>
  <c r="S3944" i="11"/>
  <c r="S3945" i="11"/>
  <c r="S3946" i="11"/>
  <c r="S3947" i="11"/>
  <c r="S3948" i="11"/>
  <c r="S3949" i="11"/>
  <c r="S3950" i="11"/>
  <c r="S3951" i="11"/>
  <c r="S3952" i="11"/>
  <c r="S3953" i="11"/>
  <c r="S3954" i="11"/>
  <c r="S3955" i="11"/>
  <c r="S3956" i="11"/>
  <c r="S3957" i="11"/>
  <c r="S3958" i="11"/>
  <c r="S3959" i="11"/>
  <c r="S3960" i="11"/>
  <c r="S3961" i="11"/>
  <c r="S3962" i="11"/>
  <c r="S3963" i="11"/>
  <c r="S3964" i="11"/>
  <c r="S3965" i="11"/>
  <c r="S3966" i="11"/>
  <c r="S3967" i="11"/>
  <c r="S3968" i="11"/>
  <c r="S3969" i="11"/>
  <c r="S3970" i="11"/>
  <c r="S3971" i="11"/>
  <c r="S3972" i="11"/>
  <c r="S3973" i="11"/>
  <c r="S3974" i="11"/>
  <c r="S3975" i="11"/>
  <c r="S3976" i="11"/>
  <c r="S3977" i="11"/>
  <c r="S3978" i="11"/>
  <c r="S3979" i="11"/>
  <c r="S3980" i="11"/>
  <c r="S3981" i="11"/>
  <c r="S3982" i="11"/>
  <c r="S3983" i="11"/>
  <c r="S3984" i="11"/>
  <c r="S3985" i="11"/>
  <c r="S3986" i="11"/>
  <c r="S3987" i="11"/>
  <c r="S3988" i="11"/>
  <c r="S3989" i="11"/>
  <c r="S3990" i="11"/>
  <c r="S3991" i="11"/>
  <c r="S3992" i="11"/>
  <c r="S3993" i="11"/>
  <c r="S3994" i="11"/>
  <c r="S3995" i="11"/>
  <c r="S3996" i="11"/>
  <c r="S3997" i="11"/>
  <c r="S3998" i="11"/>
  <c r="S3999" i="11"/>
  <c r="S4000" i="11"/>
  <c r="S4001" i="11"/>
  <c r="S4002" i="11"/>
  <c r="S4003" i="11"/>
  <c r="S4004" i="11"/>
  <c r="S4005" i="11"/>
  <c r="S4006" i="11"/>
  <c r="S4007" i="11"/>
  <c r="S4008" i="11"/>
  <c r="S4009" i="11"/>
  <c r="S4010" i="11"/>
  <c r="S4011" i="11"/>
  <c r="S4012" i="11"/>
  <c r="S4013" i="11"/>
  <c r="S4014" i="11"/>
  <c r="S4015" i="11"/>
  <c r="S4016" i="11"/>
  <c r="S4017" i="11"/>
  <c r="S4018" i="11"/>
  <c r="S4019" i="11"/>
  <c r="S4020" i="11"/>
  <c r="S4021" i="11"/>
  <c r="S4022" i="11"/>
  <c r="S4023" i="11"/>
  <c r="S4024" i="11"/>
  <c r="S4025" i="11"/>
  <c r="S4026" i="11"/>
  <c r="S4027" i="11"/>
  <c r="S4028" i="11"/>
  <c r="S4029" i="11"/>
  <c r="S4030" i="11"/>
  <c r="S4031" i="11"/>
  <c r="S4032" i="11"/>
  <c r="S4033" i="11"/>
  <c r="S4034" i="11"/>
  <c r="S4035" i="11"/>
  <c r="S4036" i="11"/>
  <c r="S4037" i="11"/>
  <c r="S4038" i="11"/>
  <c r="S4039" i="11"/>
  <c r="S4040" i="11"/>
  <c r="S4041" i="11"/>
  <c r="S4042" i="11"/>
  <c r="S4043" i="11"/>
  <c r="S4044" i="11"/>
  <c r="S4045" i="11"/>
  <c r="S4046" i="11"/>
  <c r="S4047" i="11"/>
  <c r="S4048" i="11"/>
  <c r="S4049" i="11"/>
  <c r="S4050" i="11"/>
  <c r="S4051" i="11"/>
  <c r="S4052" i="11"/>
  <c r="S4053" i="11"/>
  <c r="S4054" i="11"/>
  <c r="S4055" i="11"/>
  <c r="S4056" i="11"/>
  <c r="S4057" i="11"/>
  <c r="S4058" i="11"/>
  <c r="S4059" i="11"/>
  <c r="S4060" i="11"/>
  <c r="S4061" i="11"/>
  <c r="S4062" i="11"/>
  <c r="S4063" i="11"/>
  <c r="S4064" i="11"/>
  <c r="S4065" i="11"/>
  <c r="S4066" i="11"/>
  <c r="S4067" i="11"/>
  <c r="S4068" i="11"/>
  <c r="S4069" i="11"/>
  <c r="S4070" i="11"/>
  <c r="S4071" i="11"/>
  <c r="S4072" i="11"/>
  <c r="S4073" i="11"/>
  <c r="S4074" i="11"/>
  <c r="S4075" i="11"/>
  <c r="S4076" i="11"/>
  <c r="S4077" i="11"/>
  <c r="S4078" i="11"/>
  <c r="S4079" i="11"/>
  <c r="S4080" i="11"/>
  <c r="S4081" i="11"/>
  <c r="S4082" i="11"/>
  <c r="S4083" i="11"/>
  <c r="S4084" i="11"/>
  <c r="S4085" i="11"/>
  <c r="S4086" i="11"/>
  <c r="S4087" i="11"/>
  <c r="S4088" i="11"/>
  <c r="S4089" i="11"/>
  <c r="S4090" i="11"/>
  <c r="S4091" i="11"/>
  <c r="S4092" i="11"/>
  <c r="S4093" i="11"/>
  <c r="S4094" i="11"/>
  <c r="S4095" i="11"/>
  <c r="S4096" i="11"/>
  <c r="S4097" i="11"/>
  <c r="S4098" i="11"/>
  <c r="S4099" i="11"/>
  <c r="S4100" i="11"/>
  <c r="S4101" i="11"/>
  <c r="S4102" i="11"/>
  <c r="S4103" i="11"/>
  <c r="S4104" i="11"/>
  <c r="S4105" i="11"/>
  <c r="S4106" i="11"/>
  <c r="S4107" i="11"/>
  <c r="S4108" i="11"/>
  <c r="S4109" i="11"/>
  <c r="S4110" i="11"/>
  <c r="S4111" i="11"/>
  <c r="S4112" i="11"/>
  <c r="S4113" i="11"/>
  <c r="S4114" i="11"/>
  <c r="S4115" i="11"/>
  <c r="S4116" i="11"/>
  <c r="S4117" i="11"/>
  <c r="S4118" i="11"/>
  <c r="S4119" i="11"/>
  <c r="S4120" i="11"/>
  <c r="S4121" i="11"/>
  <c r="S4122" i="11"/>
  <c r="S4123" i="11"/>
  <c r="S4124" i="11"/>
  <c r="S4125" i="11"/>
  <c r="S4126" i="11"/>
  <c r="S4127" i="11"/>
  <c r="S4128" i="11"/>
  <c r="S4129" i="11"/>
  <c r="S4130" i="11"/>
  <c r="S4131" i="11"/>
  <c r="S4132" i="11"/>
  <c r="S4133" i="11"/>
  <c r="S4134" i="11"/>
  <c r="S4135" i="11"/>
  <c r="S4136" i="11"/>
  <c r="S4137" i="11"/>
  <c r="S4138" i="11"/>
  <c r="S4139" i="11"/>
  <c r="S4140" i="11"/>
  <c r="S4141" i="11"/>
  <c r="S4142" i="11"/>
  <c r="S4143" i="11"/>
  <c r="S4144" i="11"/>
  <c r="S4145" i="11"/>
  <c r="S4146" i="11"/>
  <c r="S4147" i="11"/>
  <c r="S4148" i="11"/>
  <c r="S4149" i="11"/>
  <c r="S4150" i="11"/>
  <c r="S4151" i="11"/>
  <c r="S4152" i="11"/>
  <c r="S4153" i="11"/>
  <c r="S4154" i="11"/>
  <c r="S4155" i="11"/>
  <c r="S4156" i="11"/>
  <c r="S4157" i="11"/>
  <c r="S4158" i="11"/>
  <c r="S4159" i="11"/>
  <c r="S4160" i="11"/>
  <c r="S4161" i="11"/>
  <c r="S4162" i="11"/>
  <c r="S4163" i="11"/>
  <c r="S4164" i="11"/>
  <c r="S4165" i="11"/>
  <c r="S4166" i="11"/>
  <c r="S4167" i="11"/>
  <c r="S4168" i="11"/>
  <c r="S4169" i="11"/>
  <c r="S4170" i="11"/>
  <c r="S4171" i="11"/>
  <c r="S4172" i="11"/>
  <c r="S4173" i="11"/>
  <c r="S4174" i="11"/>
  <c r="S4175" i="11"/>
  <c r="S4176" i="11"/>
  <c r="S4177" i="11"/>
  <c r="S4178" i="11"/>
  <c r="S4179" i="11"/>
  <c r="S4180" i="11"/>
  <c r="S4181" i="11"/>
  <c r="S4182" i="11"/>
  <c r="S4183" i="11"/>
  <c r="S4184" i="11"/>
  <c r="S4185" i="11"/>
  <c r="S4186" i="11"/>
  <c r="S4187" i="11"/>
  <c r="S4188" i="11"/>
  <c r="S4189" i="11"/>
  <c r="S4190" i="11"/>
  <c r="S4191" i="11"/>
  <c r="S4192" i="11"/>
  <c r="S4193" i="11"/>
  <c r="S4194" i="11"/>
  <c r="S4195" i="11"/>
  <c r="S4196" i="11"/>
  <c r="S4197" i="11"/>
  <c r="S4198" i="11"/>
  <c r="S4199" i="11"/>
  <c r="S4200" i="11"/>
  <c r="S4201" i="11"/>
  <c r="S4202" i="11"/>
  <c r="S4203" i="11"/>
  <c r="S4204" i="11"/>
  <c r="S4205" i="11"/>
  <c r="S4206" i="11"/>
  <c r="S4207" i="11"/>
  <c r="S4208" i="11"/>
  <c r="S4209" i="11"/>
  <c r="S4210" i="11"/>
  <c r="S4211" i="11"/>
  <c r="S4212" i="11"/>
  <c r="S4213" i="11"/>
  <c r="S4214" i="11"/>
  <c r="S4215" i="11"/>
  <c r="S4216" i="11"/>
  <c r="S4217" i="11"/>
  <c r="S4218" i="11"/>
  <c r="S4219" i="11"/>
  <c r="S4220" i="11"/>
  <c r="S4221" i="11"/>
  <c r="S4222" i="11"/>
  <c r="S4223" i="11"/>
  <c r="S4224" i="11"/>
  <c r="S4225" i="11"/>
  <c r="S4226" i="11"/>
  <c r="S4227" i="11"/>
  <c r="S4228" i="11"/>
  <c r="S4229" i="11"/>
  <c r="S4230" i="11"/>
  <c r="S4231" i="11"/>
  <c r="S4232" i="11"/>
  <c r="R4" i="11"/>
  <c r="R5" i="11"/>
  <c r="R6" i="11"/>
  <c r="R7" i="11"/>
  <c r="R8" i="11"/>
  <c r="R9" i="11"/>
  <c r="R10" i="11"/>
  <c r="R11" i="11"/>
  <c r="R12" i="11"/>
  <c r="R13" i="11"/>
  <c r="R14" i="11"/>
  <c r="R15" i="11"/>
  <c r="R16" i="11"/>
  <c r="R17" i="11"/>
  <c r="R18" i="11"/>
  <c r="R19" i="11"/>
  <c r="R20" i="11"/>
  <c r="R21" i="11"/>
  <c r="R22" i="11"/>
  <c r="R23" i="11"/>
  <c r="R24" i="11"/>
  <c r="R25" i="11"/>
  <c r="R26" i="11"/>
  <c r="R27" i="11"/>
  <c r="R28" i="11"/>
  <c r="R29" i="11"/>
  <c r="R30" i="11"/>
  <c r="R31" i="11"/>
  <c r="R32" i="11"/>
  <c r="R33" i="11"/>
  <c r="R34" i="11"/>
  <c r="R35" i="11"/>
  <c r="R36" i="11"/>
  <c r="R37" i="11"/>
  <c r="R38" i="11"/>
  <c r="R39" i="11"/>
  <c r="R40" i="11"/>
  <c r="R41" i="11"/>
  <c r="R42" i="11"/>
  <c r="R43" i="11"/>
  <c r="R44" i="11"/>
  <c r="R45" i="11"/>
  <c r="R46" i="11"/>
  <c r="R47" i="11"/>
  <c r="R48" i="11"/>
  <c r="R49" i="11"/>
  <c r="R50" i="11"/>
  <c r="R51" i="11"/>
  <c r="R52" i="11"/>
  <c r="R53" i="11"/>
  <c r="R54" i="11"/>
  <c r="R55" i="11"/>
  <c r="R56" i="11"/>
  <c r="R57" i="11"/>
  <c r="R58" i="11"/>
  <c r="R59" i="11"/>
  <c r="R60" i="11"/>
  <c r="R61" i="11"/>
  <c r="R62" i="11"/>
  <c r="R63" i="11"/>
  <c r="R64" i="11"/>
  <c r="R65" i="11"/>
  <c r="R66" i="11"/>
  <c r="R67" i="11"/>
  <c r="R68" i="11"/>
  <c r="R69" i="11"/>
  <c r="R70" i="11"/>
  <c r="R71" i="11"/>
  <c r="R72" i="11"/>
  <c r="R73" i="11"/>
  <c r="R74" i="11"/>
  <c r="R75" i="11"/>
  <c r="R76" i="11"/>
  <c r="R77" i="11"/>
  <c r="R78" i="11"/>
  <c r="R79" i="11"/>
  <c r="R80" i="11"/>
  <c r="R81" i="11"/>
  <c r="R82" i="11"/>
  <c r="R83" i="11"/>
  <c r="R84" i="11"/>
  <c r="R85" i="11"/>
  <c r="R86" i="11"/>
  <c r="R87" i="11"/>
  <c r="R88" i="11"/>
  <c r="R89" i="11"/>
  <c r="R90" i="11"/>
  <c r="R91" i="11"/>
  <c r="R92" i="11"/>
  <c r="R93" i="11"/>
  <c r="R94" i="11"/>
  <c r="R95" i="11"/>
  <c r="R96" i="11"/>
  <c r="R97" i="11"/>
  <c r="R98" i="11"/>
  <c r="R99" i="11"/>
  <c r="R100" i="11"/>
  <c r="R101" i="11"/>
  <c r="R102" i="11"/>
  <c r="R103" i="11"/>
  <c r="R104" i="11"/>
  <c r="R105" i="11"/>
  <c r="R106" i="11"/>
  <c r="R107" i="11"/>
  <c r="R108" i="11"/>
  <c r="R109" i="11"/>
  <c r="R110" i="11"/>
  <c r="R111" i="11"/>
  <c r="R112" i="11"/>
  <c r="R113" i="11"/>
  <c r="R114" i="11"/>
  <c r="R115" i="11"/>
  <c r="R116" i="11"/>
  <c r="R117" i="11"/>
  <c r="R118" i="11"/>
  <c r="R119" i="11"/>
  <c r="R120" i="11"/>
  <c r="R121" i="11"/>
  <c r="R122" i="11"/>
  <c r="R123" i="11"/>
  <c r="R124" i="11"/>
  <c r="R125" i="11"/>
  <c r="R126" i="11"/>
  <c r="R127" i="11"/>
  <c r="R128" i="11"/>
  <c r="R129" i="11"/>
  <c r="R130" i="11"/>
  <c r="R131" i="11"/>
  <c r="R132" i="11"/>
  <c r="R133" i="11"/>
  <c r="R134" i="11"/>
  <c r="R135" i="11"/>
  <c r="R136" i="11"/>
  <c r="R137" i="11"/>
  <c r="R138" i="11"/>
  <c r="R139" i="11"/>
  <c r="R140" i="11"/>
  <c r="R141" i="11"/>
  <c r="R142" i="11"/>
  <c r="R143" i="11"/>
  <c r="R144" i="11"/>
  <c r="R145" i="11"/>
  <c r="R146" i="11"/>
  <c r="R147" i="11"/>
  <c r="R148" i="11"/>
  <c r="R149" i="11"/>
  <c r="R150" i="11"/>
  <c r="R151" i="11"/>
  <c r="R152" i="11"/>
  <c r="R153" i="11"/>
  <c r="R154" i="11"/>
  <c r="R155" i="11"/>
  <c r="R156" i="11"/>
  <c r="R157" i="11"/>
  <c r="R158" i="11"/>
  <c r="R159" i="11"/>
  <c r="R160" i="11"/>
  <c r="R161" i="11"/>
  <c r="R162" i="11"/>
  <c r="R163" i="11"/>
  <c r="R164" i="11"/>
  <c r="R165" i="11"/>
  <c r="R166" i="11"/>
  <c r="R167" i="11"/>
  <c r="R168" i="11"/>
  <c r="R169" i="11"/>
  <c r="R170" i="11"/>
  <c r="R171" i="11"/>
  <c r="R172" i="11"/>
  <c r="R173" i="11"/>
  <c r="R174" i="11"/>
  <c r="R175" i="11"/>
  <c r="R176" i="11"/>
  <c r="R177" i="11"/>
  <c r="R178" i="11"/>
  <c r="R179" i="11"/>
  <c r="R180" i="11"/>
  <c r="R181" i="11"/>
  <c r="R182" i="11"/>
  <c r="R183" i="11"/>
  <c r="R184" i="11"/>
  <c r="R185" i="11"/>
  <c r="R186" i="11"/>
  <c r="R187" i="11"/>
  <c r="R188" i="11"/>
  <c r="R189" i="11"/>
  <c r="R190" i="11"/>
  <c r="R191" i="11"/>
  <c r="R192" i="11"/>
  <c r="R193" i="11"/>
  <c r="R194" i="11"/>
  <c r="R195" i="11"/>
  <c r="R196" i="11"/>
  <c r="R197" i="11"/>
  <c r="R198" i="11"/>
  <c r="R199" i="11"/>
  <c r="R200" i="11"/>
  <c r="R201" i="11"/>
  <c r="R202" i="11"/>
  <c r="R203" i="11"/>
  <c r="R204" i="11"/>
  <c r="R205" i="11"/>
  <c r="R206" i="11"/>
  <c r="R207" i="11"/>
  <c r="R208" i="11"/>
  <c r="R209" i="11"/>
  <c r="R210" i="11"/>
  <c r="R211" i="11"/>
  <c r="R212" i="11"/>
  <c r="R213" i="11"/>
  <c r="R214" i="11"/>
  <c r="R215" i="11"/>
  <c r="R216" i="11"/>
  <c r="R217" i="11"/>
  <c r="R218" i="11"/>
  <c r="R219" i="11"/>
  <c r="R220" i="11"/>
  <c r="R221" i="11"/>
  <c r="R222" i="11"/>
  <c r="R223" i="11"/>
  <c r="R224" i="11"/>
  <c r="R225" i="11"/>
  <c r="R226" i="11"/>
  <c r="R227" i="11"/>
  <c r="R228" i="11"/>
  <c r="R229" i="11"/>
  <c r="R230" i="11"/>
  <c r="R231" i="11"/>
  <c r="R232" i="11"/>
  <c r="R233" i="11"/>
  <c r="R234" i="11"/>
  <c r="R235" i="11"/>
  <c r="R236" i="11"/>
  <c r="R237" i="11"/>
  <c r="R238" i="11"/>
  <c r="R239" i="11"/>
  <c r="R240" i="11"/>
  <c r="R241" i="11"/>
  <c r="R242" i="11"/>
  <c r="R243" i="11"/>
  <c r="R244" i="11"/>
  <c r="R245" i="11"/>
  <c r="R246" i="11"/>
  <c r="R247" i="11"/>
  <c r="R248" i="11"/>
  <c r="R249" i="11"/>
  <c r="R250" i="11"/>
  <c r="R251" i="11"/>
  <c r="R252" i="11"/>
  <c r="R253" i="11"/>
  <c r="R254" i="11"/>
  <c r="R255" i="11"/>
  <c r="R256" i="11"/>
  <c r="R257" i="11"/>
  <c r="R258" i="11"/>
  <c r="R259" i="11"/>
  <c r="R260" i="11"/>
  <c r="R261" i="11"/>
  <c r="R262" i="11"/>
  <c r="R263" i="11"/>
  <c r="R264" i="11"/>
  <c r="R265" i="11"/>
  <c r="R266" i="11"/>
  <c r="R267" i="11"/>
  <c r="R268" i="11"/>
  <c r="R269" i="11"/>
  <c r="R270" i="11"/>
  <c r="R271" i="11"/>
  <c r="R272" i="11"/>
  <c r="R273" i="11"/>
  <c r="R274" i="11"/>
  <c r="R275" i="11"/>
  <c r="R276" i="11"/>
  <c r="R277" i="11"/>
  <c r="R278" i="11"/>
  <c r="R279" i="11"/>
  <c r="R280" i="11"/>
  <c r="R281" i="11"/>
  <c r="R282" i="11"/>
  <c r="R283" i="11"/>
  <c r="R284" i="11"/>
  <c r="R285" i="11"/>
  <c r="R286" i="11"/>
  <c r="R287" i="11"/>
  <c r="R288" i="11"/>
  <c r="R289" i="11"/>
  <c r="R290" i="11"/>
  <c r="R291" i="11"/>
  <c r="R292" i="11"/>
  <c r="R293" i="11"/>
  <c r="R294" i="11"/>
  <c r="R295" i="11"/>
  <c r="R296" i="11"/>
  <c r="R297" i="11"/>
  <c r="R298" i="11"/>
  <c r="R299" i="11"/>
  <c r="R300" i="11"/>
  <c r="R301" i="11"/>
  <c r="R302" i="11"/>
  <c r="R303" i="11"/>
  <c r="R304" i="11"/>
  <c r="R305" i="11"/>
  <c r="R306" i="11"/>
  <c r="R307" i="11"/>
  <c r="R308" i="11"/>
  <c r="R309" i="11"/>
  <c r="R310" i="11"/>
  <c r="R311" i="11"/>
  <c r="R312" i="11"/>
  <c r="R313" i="11"/>
  <c r="R314" i="11"/>
  <c r="R315" i="11"/>
  <c r="R316" i="11"/>
  <c r="R317" i="11"/>
  <c r="R318" i="11"/>
  <c r="R319" i="11"/>
  <c r="R320" i="11"/>
  <c r="R321" i="11"/>
  <c r="R322" i="11"/>
  <c r="R323" i="11"/>
  <c r="R324" i="11"/>
  <c r="R325" i="11"/>
  <c r="R326" i="11"/>
  <c r="R327" i="11"/>
  <c r="R328" i="11"/>
  <c r="R329" i="11"/>
  <c r="R330" i="11"/>
  <c r="R331" i="11"/>
  <c r="R332" i="11"/>
  <c r="R333" i="11"/>
  <c r="R334" i="11"/>
  <c r="R335" i="11"/>
  <c r="R336" i="11"/>
  <c r="R337" i="11"/>
  <c r="R338" i="11"/>
  <c r="R339" i="11"/>
  <c r="R340" i="11"/>
  <c r="R341" i="11"/>
  <c r="R342" i="11"/>
  <c r="R343" i="11"/>
  <c r="R344" i="11"/>
  <c r="R345" i="11"/>
  <c r="R346" i="11"/>
  <c r="R347" i="11"/>
  <c r="R348" i="11"/>
  <c r="R349" i="11"/>
  <c r="R350" i="11"/>
  <c r="R351" i="11"/>
  <c r="R352" i="11"/>
  <c r="R353" i="11"/>
  <c r="R354" i="11"/>
  <c r="R355" i="11"/>
  <c r="R356" i="11"/>
  <c r="R357" i="11"/>
  <c r="R358" i="11"/>
  <c r="R359" i="11"/>
  <c r="R360" i="11"/>
  <c r="R361" i="11"/>
  <c r="R362" i="11"/>
  <c r="R363" i="11"/>
  <c r="R364" i="11"/>
  <c r="R365" i="11"/>
  <c r="R366" i="11"/>
  <c r="R367" i="11"/>
  <c r="R368" i="11"/>
  <c r="R369" i="11"/>
  <c r="R370" i="11"/>
  <c r="R371" i="11"/>
  <c r="R372" i="11"/>
  <c r="R373" i="11"/>
  <c r="R374" i="11"/>
  <c r="R375" i="11"/>
  <c r="R376" i="11"/>
  <c r="R377" i="11"/>
  <c r="R378" i="11"/>
  <c r="R379" i="11"/>
  <c r="R380" i="11"/>
  <c r="R381" i="11"/>
  <c r="R382" i="11"/>
  <c r="R383" i="11"/>
  <c r="R384" i="11"/>
  <c r="R385" i="11"/>
  <c r="R386" i="11"/>
  <c r="R387" i="11"/>
  <c r="R388" i="11"/>
  <c r="R389" i="11"/>
  <c r="R390" i="11"/>
  <c r="R391" i="11"/>
  <c r="R392" i="11"/>
  <c r="R393" i="11"/>
  <c r="R394" i="11"/>
  <c r="R395" i="11"/>
  <c r="R396" i="11"/>
  <c r="R397" i="11"/>
  <c r="R398" i="11"/>
  <c r="R399" i="11"/>
  <c r="R400" i="11"/>
  <c r="R401" i="11"/>
  <c r="R402" i="11"/>
  <c r="R403" i="11"/>
  <c r="R404" i="11"/>
  <c r="R405" i="11"/>
  <c r="R406" i="11"/>
  <c r="R407" i="11"/>
  <c r="R408" i="11"/>
  <c r="R409" i="11"/>
  <c r="R410" i="11"/>
  <c r="R411" i="11"/>
  <c r="R412" i="11"/>
  <c r="R413" i="11"/>
  <c r="R414" i="11"/>
  <c r="R415" i="11"/>
  <c r="R416" i="11"/>
  <c r="R417" i="11"/>
  <c r="R418" i="11"/>
  <c r="R419" i="11"/>
  <c r="R420" i="11"/>
  <c r="R421" i="11"/>
  <c r="R422" i="11"/>
  <c r="R423" i="11"/>
  <c r="R424" i="11"/>
  <c r="R425" i="11"/>
  <c r="R426" i="11"/>
  <c r="R427" i="11"/>
  <c r="R428" i="11"/>
  <c r="R429" i="11"/>
  <c r="R430" i="11"/>
  <c r="R431" i="11"/>
  <c r="R432" i="11"/>
  <c r="R433" i="11"/>
  <c r="R434" i="11"/>
  <c r="R435" i="11"/>
  <c r="R436" i="11"/>
  <c r="R437" i="11"/>
  <c r="R438" i="11"/>
  <c r="R439" i="11"/>
  <c r="R440" i="11"/>
  <c r="R441" i="11"/>
  <c r="R442" i="11"/>
  <c r="R443" i="11"/>
  <c r="R444" i="11"/>
  <c r="R445" i="11"/>
  <c r="R446" i="11"/>
  <c r="R447" i="11"/>
  <c r="R448" i="11"/>
  <c r="R449" i="11"/>
  <c r="R450" i="11"/>
  <c r="R451" i="11"/>
  <c r="R452" i="11"/>
  <c r="R453" i="11"/>
  <c r="R454" i="11"/>
  <c r="R455" i="11"/>
  <c r="R456" i="11"/>
  <c r="R457" i="11"/>
  <c r="R458" i="11"/>
  <c r="R459" i="11"/>
  <c r="R460" i="11"/>
  <c r="R461" i="11"/>
  <c r="R462" i="11"/>
  <c r="R463" i="11"/>
  <c r="R464" i="11"/>
  <c r="R465" i="11"/>
  <c r="R466" i="11"/>
  <c r="R467" i="11"/>
  <c r="R468" i="11"/>
  <c r="R469" i="11"/>
  <c r="R470" i="11"/>
  <c r="R471" i="11"/>
  <c r="R472" i="11"/>
  <c r="R473" i="11"/>
  <c r="R474" i="11"/>
  <c r="R475" i="11"/>
  <c r="R476" i="11"/>
  <c r="R477" i="11"/>
  <c r="R478" i="11"/>
  <c r="R479" i="11"/>
  <c r="R480" i="11"/>
  <c r="R481" i="11"/>
  <c r="R482" i="11"/>
  <c r="R483" i="11"/>
  <c r="R484" i="11"/>
  <c r="R485" i="11"/>
  <c r="R486" i="11"/>
  <c r="R487" i="11"/>
  <c r="R488" i="11"/>
  <c r="R489" i="11"/>
  <c r="R490" i="11"/>
  <c r="R491" i="11"/>
  <c r="R492" i="11"/>
  <c r="R493" i="11"/>
  <c r="R494" i="11"/>
  <c r="R495" i="11"/>
  <c r="R496" i="11"/>
  <c r="R497" i="11"/>
  <c r="R498" i="11"/>
  <c r="R499" i="11"/>
  <c r="R500" i="11"/>
  <c r="R501" i="11"/>
  <c r="R502" i="11"/>
  <c r="R503" i="11"/>
  <c r="R504" i="11"/>
  <c r="R505" i="11"/>
  <c r="R506" i="11"/>
  <c r="R507" i="11"/>
  <c r="R508" i="11"/>
  <c r="R509" i="11"/>
  <c r="R510" i="11"/>
  <c r="R511" i="11"/>
  <c r="R512" i="11"/>
  <c r="R513" i="11"/>
  <c r="R514" i="11"/>
  <c r="R515" i="11"/>
  <c r="R516" i="11"/>
  <c r="R517" i="11"/>
  <c r="R518" i="11"/>
  <c r="R519" i="11"/>
  <c r="R520" i="11"/>
  <c r="R521" i="11"/>
  <c r="R522" i="11"/>
  <c r="R523" i="11"/>
  <c r="R524" i="11"/>
  <c r="R525" i="11"/>
  <c r="R526" i="11"/>
  <c r="R527" i="11"/>
  <c r="R528" i="11"/>
  <c r="R529" i="11"/>
  <c r="R530" i="11"/>
  <c r="R531" i="11"/>
  <c r="R532" i="11"/>
  <c r="R533" i="11"/>
  <c r="R534" i="11"/>
  <c r="R535" i="11"/>
  <c r="R536" i="11"/>
  <c r="R537" i="11"/>
  <c r="R538" i="11"/>
  <c r="R539" i="11"/>
  <c r="R540" i="11"/>
  <c r="R541" i="11"/>
  <c r="R542" i="11"/>
  <c r="R543" i="11"/>
  <c r="R544" i="11"/>
  <c r="R545" i="11"/>
  <c r="R546" i="11"/>
  <c r="R547" i="11"/>
  <c r="R548" i="11"/>
  <c r="R549" i="11"/>
  <c r="R550" i="11"/>
  <c r="R551" i="11"/>
  <c r="R552" i="11"/>
  <c r="R553" i="11"/>
  <c r="R554" i="11"/>
  <c r="R555" i="11"/>
  <c r="R556" i="11"/>
  <c r="R557" i="11"/>
  <c r="R558" i="11"/>
  <c r="R559" i="11"/>
  <c r="R560" i="11"/>
  <c r="R561" i="11"/>
  <c r="R562" i="11"/>
  <c r="R563" i="11"/>
  <c r="R564" i="11"/>
  <c r="R565" i="11"/>
  <c r="R566" i="11"/>
  <c r="R567" i="11"/>
  <c r="R568" i="11"/>
  <c r="R569" i="11"/>
  <c r="R570" i="11"/>
  <c r="R571" i="11"/>
  <c r="R572" i="11"/>
  <c r="R573" i="11"/>
  <c r="R574" i="11"/>
  <c r="R575" i="11"/>
  <c r="R576" i="11"/>
  <c r="R577" i="11"/>
  <c r="R578" i="11"/>
  <c r="R579" i="11"/>
  <c r="R580" i="11"/>
  <c r="R581" i="11"/>
  <c r="R582" i="11"/>
  <c r="R583" i="11"/>
  <c r="R584" i="11"/>
  <c r="R585" i="11"/>
  <c r="R586" i="11"/>
  <c r="R587" i="11"/>
  <c r="R588" i="11"/>
  <c r="R589" i="11"/>
  <c r="R590" i="11"/>
  <c r="R591" i="11"/>
  <c r="R592" i="11"/>
  <c r="R593" i="11"/>
  <c r="R594" i="11"/>
  <c r="R595" i="11"/>
  <c r="R596" i="11"/>
  <c r="R597" i="11"/>
  <c r="R598" i="11"/>
  <c r="R599" i="11"/>
  <c r="R600" i="11"/>
  <c r="R601" i="11"/>
  <c r="R602" i="11"/>
  <c r="R603" i="11"/>
  <c r="R604" i="11"/>
  <c r="R605" i="11"/>
  <c r="R606" i="11"/>
  <c r="R607" i="11"/>
  <c r="R608" i="11"/>
  <c r="R609" i="11"/>
  <c r="R610" i="11"/>
  <c r="R611" i="11"/>
  <c r="R612" i="11"/>
  <c r="R613" i="11"/>
  <c r="R614" i="11"/>
  <c r="R615" i="11"/>
  <c r="R616" i="11"/>
  <c r="R617" i="11"/>
  <c r="R618" i="11"/>
  <c r="R619" i="11"/>
  <c r="R620" i="11"/>
  <c r="R621" i="11"/>
  <c r="R622" i="11"/>
  <c r="R623" i="11"/>
  <c r="R624" i="11"/>
  <c r="R625" i="11"/>
  <c r="R626" i="11"/>
  <c r="R627" i="11"/>
  <c r="R628" i="11"/>
  <c r="R629" i="11"/>
  <c r="R630" i="11"/>
  <c r="R631" i="11"/>
  <c r="R632" i="11"/>
  <c r="R633" i="11"/>
  <c r="R634" i="11"/>
  <c r="R635" i="11"/>
  <c r="R636" i="11"/>
  <c r="R637" i="11"/>
  <c r="R638" i="11"/>
  <c r="R639" i="11"/>
  <c r="R640" i="11"/>
  <c r="R641" i="11"/>
  <c r="R642" i="11"/>
  <c r="R643" i="11"/>
  <c r="R644" i="11"/>
  <c r="R645" i="11"/>
  <c r="R646" i="11"/>
  <c r="R647" i="11"/>
  <c r="R648" i="11"/>
  <c r="R649" i="11"/>
  <c r="R650" i="11"/>
  <c r="R651" i="11"/>
  <c r="R652" i="11"/>
  <c r="R653" i="11"/>
  <c r="R654" i="11"/>
  <c r="R655" i="11"/>
  <c r="R656" i="11"/>
  <c r="R657" i="11"/>
  <c r="R658" i="11"/>
  <c r="R659" i="11"/>
  <c r="R660" i="11"/>
  <c r="R661" i="11"/>
  <c r="R662" i="11"/>
  <c r="R663" i="11"/>
  <c r="R664" i="11"/>
  <c r="R665" i="11"/>
  <c r="R666" i="11"/>
  <c r="R667" i="11"/>
  <c r="R668" i="11"/>
  <c r="R669" i="11"/>
  <c r="R670" i="11"/>
  <c r="R671" i="11"/>
  <c r="R672" i="11"/>
  <c r="R673" i="11"/>
  <c r="R674" i="11"/>
  <c r="R675" i="11"/>
  <c r="R676" i="11"/>
  <c r="R677" i="11"/>
  <c r="R678" i="11"/>
  <c r="R679" i="11"/>
  <c r="R680" i="11"/>
  <c r="R681" i="11"/>
  <c r="R682" i="11"/>
  <c r="R683" i="11"/>
  <c r="R684" i="11"/>
  <c r="R685" i="11"/>
  <c r="R686" i="11"/>
  <c r="R687" i="11"/>
  <c r="R688" i="11"/>
  <c r="R689" i="11"/>
  <c r="R690" i="11"/>
  <c r="R691" i="11"/>
  <c r="R692" i="11"/>
  <c r="R693" i="11"/>
  <c r="R694" i="11"/>
  <c r="R695" i="11"/>
  <c r="R696" i="11"/>
  <c r="R697" i="11"/>
  <c r="R698" i="11"/>
  <c r="R699" i="11"/>
  <c r="R700" i="11"/>
  <c r="R701" i="11"/>
  <c r="R702" i="11"/>
  <c r="R703" i="11"/>
  <c r="R704" i="11"/>
  <c r="R705" i="11"/>
  <c r="R706" i="11"/>
  <c r="R707" i="11"/>
  <c r="R708" i="11"/>
  <c r="R709" i="11"/>
  <c r="R710" i="11"/>
  <c r="R711" i="11"/>
  <c r="R712" i="11"/>
  <c r="R713" i="11"/>
  <c r="R714" i="11"/>
  <c r="R715" i="11"/>
  <c r="R716" i="11"/>
  <c r="R717" i="11"/>
  <c r="R718" i="11"/>
  <c r="R719" i="11"/>
  <c r="R720" i="11"/>
  <c r="R721" i="11"/>
  <c r="R722" i="11"/>
  <c r="R723" i="11"/>
  <c r="R724" i="11"/>
  <c r="R725" i="11"/>
  <c r="R726" i="11"/>
  <c r="R727" i="11"/>
  <c r="R728" i="11"/>
  <c r="R729" i="11"/>
  <c r="R730" i="11"/>
  <c r="R731" i="11"/>
  <c r="R732" i="11"/>
  <c r="R733" i="11"/>
  <c r="R734" i="11"/>
  <c r="R735" i="11"/>
  <c r="R736" i="11"/>
  <c r="R737" i="11"/>
  <c r="R738" i="11"/>
  <c r="R739" i="11"/>
  <c r="R740" i="11"/>
  <c r="R741" i="11"/>
  <c r="R742" i="11"/>
  <c r="R743" i="11"/>
  <c r="R744" i="11"/>
  <c r="R745" i="11"/>
  <c r="R746" i="11"/>
  <c r="R747" i="11"/>
  <c r="R748" i="11"/>
  <c r="R749" i="11"/>
  <c r="R750" i="11"/>
  <c r="R751" i="11"/>
  <c r="R752" i="11"/>
  <c r="R753" i="11"/>
  <c r="R754" i="11"/>
  <c r="R755" i="11"/>
  <c r="R756" i="11"/>
  <c r="R757" i="11"/>
  <c r="R758" i="11"/>
  <c r="R759" i="11"/>
  <c r="R760" i="11"/>
  <c r="R761" i="11"/>
  <c r="R762" i="11"/>
  <c r="R763" i="11"/>
  <c r="R764" i="11"/>
  <c r="R765" i="11"/>
  <c r="R766" i="11"/>
  <c r="R767" i="11"/>
  <c r="R768" i="11"/>
  <c r="R769" i="11"/>
  <c r="R770" i="11"/>
  <c r="R771" i="11"/>
  <c r="R772" i="11"/>
  <c r="R773" i="11"/>
  <c r="R774" i="11"/>
  <c r="R775" i="11"/>
  <c r="R776" i="11"/>
  <c r="R777" i="11"/>
  <c r="R778" i="11"/>
  <c r="R779" i="11"/>
  <c r="R780" i="11"/>
  <c r="R781" i="11"/>
  <c r="R782" i="11"/>
  <c r="R783" i="11"/>
  <c r="R784" i="11"/>
  <c r="R785" i="11"/>
  <c r="R786" i="11"/>
  <c r="R787" i="11"/>
  <c r="R788" i="11"/>
  <c r="R789" i="11"/>
  <c r="R790" i="11"/>
  <c r="R791" i="11"/>
  <c r="R792" i="11"/>
  <c r="R793" i="11"/>
  <c r="R794" i="11"/>
  <c r="R795" i="11"/>
  <c r="R796" i="11"/>
  <c r="R797" i="11"/>
  <c r="R798" i="11"/>
  <c r="R799" i="11"/>
  <c r="R800" i="11"/>
  <c r="R801" i="11"/>
  <c r="R802" i="11"/>
  <c r="R803" i="11"/>
  <c r="R804" i="11"/>
  <c r="R805" i="11"/>
  <c r="R806" i="11"/>
  <c r="R807" i="11"/>
  <c r="R808" i="11"/>
  <c r="R809" i="11"/>
  <c r="R810" i="11"/>
  <c r="R811" i="11"/>
  <c r="R812" i="11"/>
  <c r="R813" i="11"/>
  <c r="R814" i="11"/>
  <c r="R815" i="11"/>
  <c r="R816" i="11"/>
  <c r="R817" i="11"/>
  <c r="R818" i="11"/>
  <c r="R819" i="11"/>
  <c r="R820" i="11"/>
  <c r="R821" i="11"/>
  <c r="R822" i="11"/>
  <c r="R823" i="11"/>
  <c r="R824" i="11"/>
  <c r="R825" i="11"/>
  <c r="R826" i="11"/>
  <c r="R827" i="11"/>
  <c r="R828" i="11"/>
  <c r="R829" i="11"/>
  <c r="R830" i="11"/>
  <c r="R831" i="11"/>
  <c r="R832" i="11"/>
  <c r="R833" i="11"/>
  <c r="R834" i="11"/>
  <c r="R835" i="11"/>
  <c r="R836" i="11"/>
  <c r="R837" i="11"/>
  <c r="R838" i="11"/>
  <c r="R839" i="11"/>
  <c r="R840" i="11"/>
  <c r="R841" i="11"/>
  <c r="R842" i="11"/>
  <c r="R843" i="11"/>
  <c r="R844" i="11"/>
  <c r="R845" i="11"/>
  <c r="R846" i="11"/>
  <c r="R847" i="11"/>
  <c r="R848" i="11"/>
  <c r="R849" i="11"/>
  <c r="R850" i="11"/>
  <c r="R851" i="11"/>
  <c r="R852" i="11"/>
  <c r="R853" i="11"/>
  <c r="R854" i="11"/>
  <c r="R855" i="11"/>
  <c r="R856" i="11"/>
  <c r="R857" i="11"/>
  <c r="R858" i="11"/>
  <c r="R859" i="11"/>
  <c r="R860" i="11"/>
  <c r="R861" i="11"/>
  <c r="R862" i="11"/>
  <c r="R863" i="11"/>
  <c r="R864" i="11"/>
  <c r="R865" i="11"/>
  <c r="R866" i="11"/>
  <c r="R867" i="11"/>
  <c r="R868" i="11"/>
  <c r="R869" i="11"/>
  <c r="R870" i="11"/>
  <c r="R871" i="11"/>
  <c r="R872" i="11"/>
  <c r="R873" i="11"/>
  <c r="R874" i="11"/>
  <c r="R875" i="11"/>
  <c r="R876" i="11"/>
  <c r="R877" i="11"/>
  <c r="R878" i="11"/>
  <c r="R879" i="11"/>
  <c r="R880" i="11"/>
  <c r="R881" i="11"/>
  <c r="R882" i="11"/>
  <c r="R883" i="11"/>
  <c r="R884" i="11"/>
  <c r="R885" i="11"/>
  <c r="R886" i="11"/>
  <c r="R887" i="11"/>
  <c r="R888" i="11"/>
  <c r="R889" i="11"/>
  <c r="R890" i="11"/>
  <c r="R891" i="11"/>
  <c r="R892" i="11"/>
  <c r="R893" i="11"/>
  <c r="R894" i="11"/>
  <c r="R895" i="11"/>
  <c r="R896" i="11"/>
  <c r="R897" i="11"/>
  <c r="R898" i="11"/>
  <c r="R899" i="11"/>
  <c r="R900" i="11"/>
  <c r="R901" i="11"/>
  <c r="R902" i="11"/>
  <c r="R903" i="11"/>
  <c r="R904" i="11"/>
  <c r="R905" i="11"/>
  <c r="R906" i="11"/>
  <c r="R907" i="11"/>
  <c r="R908" i="11"/>
  <c r="R909" i="11"/>
  <c r="R910" i="11"/>
  <c r="R911" i="11"/>
  <c r="R912" i="11"/>
  <c r="R913" i="11"/>
  <c r="R914" i="11"/>
  <c r="R915" i="11"/>
  <c r="R916" i="11"/>
  <c r="R917" i="11"/>
  <c r="R918" i="11"/>
  <c r="R919" i="11"/>
  <c r="R920" i="11"/>
  <c r="R921" i="11"/>
  <c r="R922" i="11"/>
  <c r="R923" i="11"/>
  <c r="R924" i="11"/>
  <c r="R925" i="11"/>
  <c r="R926" i="11"/>
  <c r="R927" i="11"/>
  <c r="R928" i="11"/>
  <c r="R929" i="11"/>
  <c r="R930" i="11"/>
  <c r="R931" i="11"/>
  <c r="R932" i="11"/>
  <c r="R933" i="11"/>
  <c r="R934" i="11"/>
  <c r="R935" i="11"/>
  <c r="R936" i="11"/>
  <c r="R937" i="11"/>
  <c r="R938" i="11"/>
  <c r="R939" i="11"/>
  <c r="R940" i="11"/>
  <c r="R941" i="11"/>
  <c r="R942" i="11"/>
  <c r="R943" i="11"/>
  <c r="R944" i="11"/>
  <c r="R945" i="11"/>
  <c r="R946" i="11"/>
  <c r="R947" i="11"/>
  <c r="R948" i="11"/>
  <c r="R949" i="11"/>
  <c r="R950" i="11"/>
  <c r="R951" i="11"/>
  <c r="R952" i="11"/>
  <c r="R953" i="11"/>
  <c r="R954" i="11"/>
  <c r="R955" i="11"/>
  <c r="R956" i="11"/>
  <c r="R957" i="11"/>
  <c r="R958" i="11"/>
  <c r="R959" i="11"/>
  <c r="R960" i="11"/>
  <c r="R961" i="11"/>
  <c r="R962" i="11"/>
  <c r="R963" i="11"/>
  <c r="R964" i="11"/>
  <c r="R965" i="11"/>
  <c r="R966" i="11"/>
  <c r="R967" i="11"/>
  <c r="R968" i="11"/>
  <c r="R969" i="11"/>
  <c r="R970" i="11"/>
  <c r="R971" i="11"/>
  <c r="R972" i="11"/>
  <c r="R973" i="11"/>
  <c r="R974" i="11"/>
  <c r="R975" i="11"/>
  <c r="R976" i="11"/>
  <c r="R977" i="11"/>
  <c r="R978" i="11"/>
  <c r="R979" i="11"/>
  <c r="R980" i="11"/>
  <c r="R981" i="11"/>
  <c r="R982" i="11"/>
  <c r="R983" i="11"/>
  <c r="R984" i="11"/>
  <c r="R985" i="11"/>
  <c r="R986" i="11"/>
  <c r="R987" i="11"/>
  <c r="R988" i="11"/>
  <c r="R989" i="11"/>
  <c r="R990" i="11"/>
  <c r="R991" i="11"/>
  <c r="R992" i="11"/>
  <c r="R993" i="11"/>
  <c r="R994" i="11"/>
  <c r="R995" i="11"/>
  <c r="R996" i="11"/>
  <c r="R997" i="11"/>
  <c r="R998" i="11"/>
  <c r="R999" i="11"/>
  <c r="R1000" i="11"/>
  <c r="R1001" i="11"/>
  <c r="R1002" i="11"/>
  <c r="R1003" i="11"/>
  <c r="R1004" i="11"/>
  <c r="R1005" i="11"/>
  <c r="R1006" i="11"/>
  <c r="R1007" i="11"/>
  <c r="R1008" i="11"/>
  <c r="R1009" i="11"/>
  <c r="R1010" i="11"/>
  <c r="R1011" i="11"/>
  <c r="R1012" i="11"/>
  <c r="R1013" i="11"/>
  <c r="R1014" i="11"/>
  <c r="R1015" i="11"/>
  <c r="R1016" i="11"/>
  <c r="R1017" i="11"/>
  <c r="R1018" i="11"/>
  <c r="R1019" i="11"/>
  <c r="R1020" i="11"/>
  <c r="R1021" i="11"/>
  <c r="R1022" i="11"/>
  <c r="R1023" i="11"/>
  <c r="R1024" i="11"/>
  <c r="R1025" i="11"/>
  <c r="R1026" i="11"/>
  <c r="R1027" i="11"/>
  <c r="R1028" i="11"/>
  <c r="R1029" i="11"/>
  <c r="R1030" i="11"/>
  <c r="R1031" i="11"/>
  <c r="R1032" i="11"/>
  <c r="R1033" i="11"/>
  <c r="R1034" i="11"/>
  <c r="R1035" i="11"/>
  <c r="R1036" i="11"/>
  <c r="R1037" i="11"/>
  <c r="R1038" i="11"/>
  <c r="R1039" i="11"/>
  <c r="R1040" i="11"/>
  <c r="R1041" i="11"/>
  <c r="R1042" i="11"/>
  <c r="R1043" i="11"/>
  <c r="R1044" i="11"/>
  <c r="R1045" i="11"/>
  <c r="R1046" i="11"/>
  <c r="R1047" i="11"/>
  <c r="R1048" i="11"/>
  <c r="R1049" i="11"/>
  <c r="R1050" i="11"/>
  <c r="R1051" i="11"/>
  <c r="R1052" i="11"/>
  <c r="R1053" i="11"/>
  <c r="R1054" i="11"/>
  <c r="R1055" i="11"/>
  <c r="R1056" i="11"/>
  <c r="R1057" i="11"/>
  <c r="R1058" i="11"/>
  <c r="R1059" i="11"/>
  <c r="R1060" i="11"/>
  <c r="R1061" i="11"/>
  <c r="R1062" i="11"/>
  <c r="R1063" i="11"/>
  <c r="R1064" i="11"/>
  <c r="R1065" i="11"/>
  <c r="R1066" i="11"/>
  <c r="R1067" i="11"/>
  <c r="R1068" i="11"/>
  <c r="R1069" i="11"/>
  <c r="R1070" i="11"/>
  <c r="R1071" i="11"/>
  <c r="R1072" i="11"/>
  <c r="R1073" i="11"/>
  <c r="R1074" i="11"/>
  <c r="R1075" i="11"/>
  <c r="R1076" i="11"/>
  <c r="R1077" i="11"/>
  <c r="R1078" i="11"/>
  <c r="R1079" i="11"/>
  <c r="R1080" i="11"/>
  <c r="R1081" i="11"/>
  <c r="R1082" i="11"/>
  <c r="R1083" i="11"/>
  <c r="R1084" i="11"/>
  <c r="R1085" i="11"/>
  <c r="R1086" i="11"/>
  <c r="R1087" i="11"/>
  <c r="R1088" i="11"/>
  <c r="R1089" i="11"/>
  <c r="R1090" i="11"/>
  <c r="R1091" i="11"/>
  <c r="R1092" i="11"/>
  <c r="R1093" i="11"/>
  <c r="R1094" i="11"/>
  <c r="R1095" i="11"/>
  <c r="R1096" i="11"/>
  <c r="R1097" i="11"/>
  <c r="R1098" i="11"/>
  <c r="R1099" i="11"/>
  <c r="R1100" i="11"/>
  <c r="R1101" i="11"/>
  <c r="R1102" i="11"/>
  <c r="R1103" i="11"/>
  <c r="R1104" i="11"/>
  <c r="R1105" i="11"/>
  <c r="R1106" i="11"/>
  <c r="R1107" i="11"/>
  <c r="R1108" i="11"/>
  <c r="R1109" i="11"/>
  <c r="R1110" i="11"/>
  <c r="R1111" i="11"/>
  <c r="R1112" i="11"/>
  <c r="R1113" i="11"/>
  <c r="R1114" i="11"/>
  <c r="R1115" i="11"/>
  <c r="R1116" i="11"/>
  <c r="R1117" i="11"/>
  <c r="R1118" i="11"/>
  <c r="R1119" i="11"/>
  <c r="R1120" i="11"/>
  <c r="R1121" i="11"/>
  <c r="R1122" i="11"/>
  <c r="R1123" i="11"/>
  <c r="R1124" i="11"/>
  <c r="R1125" i="11"/>
  <c r="R1126" i="11"/>
  <c r="R1127" i="11"/>
  <c r="R1128" i="11"/>
  <c r="R1129" i="11"/>
  <c r="R1130" i="11"/>
  <c r="R1131" i="11"/>
  <c r="R1132" i="11"/>
  <c r="R1133" i="11"/>
  <c r="R1134" i="11"/>
  <c r="R1135" i="11"/>
  <c r="R1136" i="11"/>
  <c r="R1137" i="11"/>
  <c r="R1138" i="11"/>
  <c r="R1139" i="11"/>
  <c r="R1140" i="11"/>
  <c r="R1141" i="11"/>
  <c r="R1142" i="11"/>
  <c r="R1143" i="11"/>
  <c r="R1144" i="11"/>
  <c r="R1145" i="11"/>
  <c r="R1146" i="11"/>
  <c r="R1147" i="11"/>
  <c r="R1148" i="11"/>
  <c r="R1149" i="11"/>
  <c r="R1150" i="11"/>
  <c r="R1151" i="11"/>
  <c r="R1152" i="11"/>
  <c r="R1153" i="11"/>
  <c r="R1154" i="11"/>
  <c r="R1155" i="11"/>
  <c r="R1156" i="11"/>
  <c r="R1157" i="11"/>
  <c r="R1158" i="11"/>
  <c r="R1159" i="11"/>
  <c r="R1160" i="11"/>
  <c r="R1161" i="11"/>
  <c r="R1162" i="11"/>
  <c r="R1163" i="11"/>
  <c r="R1164" i="11"/>
  <c r="R1165" i="11"/>
  <c r="R1166" i="11"/>
  <c r="R1167" i="11"/>
  <c r="R1168" i="11"/>
  <c r="R1169" i="11"/>
  <c r="R1170" i="11"/>
  <c r="R1171" i="11"/>
  <c r="R1172" i="11"/>
  <c r="R1173" i="11"/>
  <c r="R1174" i="11"/>
  <c r="R1175" i="11"/>
  <c r="R1176" i="11"/>
  <c r="R1177" i="11"/>
  <c r="R1178" i="11"/>
  <c r="R1179" i="11"/>
  <c r="R1180" i="11"/>
  <c r="R1181" i="11"/>
  <c r="R1182" i="11"/>
  <c r="R1183" i="11"/>
  <c r="R1184" i="11"/>
  <c r="R1185" i="11"/>
  <c r="R1186" i="11"/>
  <c r="R1187" i="11"/>
  <c r="R1188" i="11"/>
  <c r="R1189" i="11"/>
  <c r="R1190" i="11"/>
  <c r="R1191" i="11"/>
  <c r="R1192" i="11"/>
  <c r="R1193" i="11"/>
  <c r="R1194" i="11"/>
  <c r="R1195" i="11"/>
  <c r="R1196" i="11"/>
  <c r="R1197" i="11"/>
  <c r="R1198" i="11"/>
  <c r="R1199" i="11"/>
  <c r="R1200" i="11"/>
  <c r="R1201" i="11"/>
  <c r="R1202" i="11"/>
  <c r="R1203" i="11"/>
  <c r="R1204" i="11"/>
  <c r="R1205" i="11"/>
  <c r="R1206" i="11"/>
  <c r="R1207" i="11"/>
  <c r="R1208" i="11"/>
  <c r="R1209" i="11"/>
  <c r="R1210" i="11"/>
  <c r="R1211" i="11"/>
  <c r="R1212" i="11"/>
  <c r="R1213" i="11"/>
  <c r="R1214" i="11"/>
  <c r="R1215" i="11"/>
  <c r="R1216" i="11"/>
  <c r="R1217" i="11"/>
  <c r="R1218" i="11"/>
  <c r="R1219" i="11"/>
  <c r="R1220" i="11"/>
  <c r="R1221" i="11"/>
  <c r="R1222" i="11"/>
  <c r="R1223" i="11"/>
  <c r="R1224" i="11"/>
  <c r="R1225" i="11"/>
  <c r="R1226" i="11"/>
  <c r="R1227" i="11"/>
  <c r="R1228" i="11"/>
  <c r="R1229" i="11"/>
  <c r="R1230" i="11"/>
  <c r="R1231" i="11"/>
  <c r="R1232" i="11"/>
  <c r="R1233" i="11"/>
  <c r="R1234" i="11"/>
  <c r="R1235" i="11"/>
  <c r="R1236" i="11"/>
  <c r="R1237" i="11"/>
  <c r="R1238" i="11"/>
  <c r="R1239" i="11"/>
  <c r="R1240" i="11"/>
  <c r="R1241" i="11"/>
  <c r="R1242" i="11"/>
  <c r="R1243" i="11"/>
  <c r="R1244" i="11"/>
  <c r="R1245" i="11"/>
  <c r="R1246" i="11"/>
  <c r="R1247" i="11"/>
  <c r="R1248" i="11"/>
  <c r="R1249" i="11"/>
  <c r="R1250" i="11"/>
  <c r="R1251" i="11"/>
  <c r="R1252" i="11"/>
  <c r="R1253" i="11"/>
  <c r="R1254" i="11"/>
  <c r="R1255" i="11"/>
  <c r="R1256" i="11"/>
  <c r="R1257" i="11"/>
  <c r="R1258" i="11"/>
  <c r="R1259" i="11"/>
  <c r="R1260" i="11"/>
  <c r="R1261" i="11"/>
  <c r="R1262" i="11"/>
  <c r="R1263" i="11"/>
  <c r="R1264" i="11"/>
  <c r="R1265" i="11"/>
  <c r="R1266" i="11"/>
  <c r="R1267" i="11"/>
  <c r="R1268" i="11"/>
  <c r="R1269" i="11"/>
  <c r="R1270" i="11"/>
  <c r="R1271" i="11"/>
  <c r="R1272" i="11"/>
  <c r="R1273" i="11"/>
  <c r="R1274" i="11"/>
  <c r="R1275" i="11"/>
  <c r="R1276" i="11"/>
  <c r="R1277" i="11"/>
  <c r="R1278" i="11"/>
  <c r="R1279" i="11"/>
  <c r="R1280" i="11"/>
  <c r="R1281" i="11"/>
  <c r="R1282" i="11"/>
  <c r="R1283" i="11"/>
  <c r="R1284" i="11"/>
  <c r="R1285" i="11"/>
  <c r="R1286" i="11"/>
  <c r="R1287" i="11"/>
  <c r="R1288" i="11"/>
  <c r="R1289" i="11"/>
  <c r="R1290" i="11"/>
  <c r="R1291" i="11"/>
  <c r="R1292" i="11"/>
  <c r="R1293" i="11"/>
  <c r="R1294" i="11"/>
  <c r="R1295" i="11"/>
  <c r="R1296" i="11"/>
  <c r="R1297" i="11"/>
  <c r="R1298" i="11"/>
  <c r="R1299" i="11"/>
  <c r="R1300" i="11"/>
  <c r="R1301" i="11"/>
  <c r="R1302" i="11"/>
  <c r="R1303" i="11"/>
  <c r="R1304" i="11"/>
  <c r="R1305" i="11"/>
  <c r="R1306" i="11"/>
  <c r="R1307" i="11"/>
  <c r="R1308" i="11"/>
  <c r="R1309" i="11"/>
  <c r="R1310" i="11"/>
  <c r="R1311" i="11"/>
  <c r="R1312" i="11"/>
  <c r="R1313" i="11"/>
  <c r="R1314" i="11"/>
  <c r="R1315" i="11"/>
  <c r="R1316" i="11"/>
  <c r="R1317" i="11"/>
  <c r="R1318" i="11"/>
  <c r="R1319" i="11"/>
  <c r="R1320" i="11"/>
  <c r="R1321" i="11"/>
  <c r="R1322" i="11"/>
  <c r="R1323" i="11"/>
  <c r="R1324" i="11"/>
  <c r="R1325" i="11"/>
  <c r="R1326" i="11"/>
  <c r="R1327" i="11"/>
  <c r="R1328" i="11"/>
  <c r="R1329" i="11"/>
  <c r="R1330" i="11"/>
  <c r="R1331" i="11"/>
  <c r="R1332" i="11"/>
  <c r="R1333" i="11"/>
  <c r="R1334" i="11"/>
  <c r="R1335" i="11"/>
  <c r="R1336" i="11"/>
  <c r="R1337" i="11"/>
  <c r="R1338" i="11"/>
  <c r="R1339" i="11"/>
  <c r="R1340" i="11"/>
  <c r="R1341" i="11"/>
  <c r="R1342" i="11"/>
  <c r="R1343" i="11"/>
  <c r="R1344" i="11"/>
  <c r="R1345" i="11"/>
  <c r="R1346" i="11"/>
  <c r="R1347" i="11"/>
  <c r="R1348" i="11"/>
  <c r="R1349" i="11"/>
  <c r="R1350" i="11"/>
  <c r="R1351" i="11"/>
  <c r="R1352" i="11"/>
  <c r="R1353" i="11"/>
  <c r="R1354" i="11"/>
  <c r="R1355" i="11"/>
  <c r="R1356" i="11"/>
  <c r="R1357" i="11"/>
  <c r="R1358" i="11"/>
  <c r="R1359" i="11"/>
  <c r="R1360" i="11"/>
  <c r="R1361" i="11"/>
  <c r="R1362" i="11"/>
  <c r="R1363" i="11"/>
  <c r="R1364" i="11"/>
  <c r="R1365" i="11"/>
  <c r="R1366" i="11"/>
  <c r="R1367" i="11"/>
  <c r="R1368" i="11"/>
  <c r="R1369" i="11"/>
  <c r="R1370" i="11"/>
  <c r="R1371" i="11"/>
  <c r="R1372" i="11"/>
  <c r="R1373" i="11"/>
  <c r="R1374" i="11"/>
  <c r="R1375" i="11"/>
  <c r="R1376" i="11"/>
  <c r="R1377" i="11"/>
  <c r="R1378" i="11"/>
  <c r="R1379" i="11"/>
  <c r="R1380" i="11"/>
  <c r="R1381" i="11"/>
  <c r="R1382" i="11"/>
  <c r="R1383" i="11"/>
  <c r="R1384" i="11"/>
  <c r="R1385" i="11"/>
  <c r="R1386" i="11"/>
  <c r="R1387" i="11"/>
  <c r="R1388" i="11"/>
  <c r="R1389" i="11"/>
  <c r="R1390" i="11"/>
  <c r="R1391" i="11"/>
  <c r="R1392" i="11"/>
  <c r="R1393" i="11"/>
  <c r="R1394" i="11"/>
  <c r="R1395" i="11"/>
  <c r="R1396" i="11"/>
  <c r="R1397" i="11"/>
  <c r="R1398" i="11"/>
  <c r="R1399" i="11"/>
  <c r="R1400" i="11"/>
  <c r="R1401" i="11"/>
  <c r="R1402" i="11"/>
  <c r="R1403" i="11"/>
  <c r="R1404" i="11"/>
  <c r="R1405" i="11"/>
  <c r="R1406" i="11"/>
  <c r="R1407" i="11"/>
  <c r="R1408" i="11"/>
  <c r="R1409" i="11"/>
  <c r="R1410" i="11"/>
  <c r="R1411" i="11"/>
  <c r="R1412" i="11"/>
  <c r="R1413" i="11"/>
  <c r="R1414" i="11"/>
  <c r="R1415" i="11"/>
  <c r="R1416" i="11"/>
  <c r="R1417" i="11"/>
  <c r="R1418" i="11"/>
  <c r="R1419" i="11"/>
  <c r="R1420" i="11"/>
  <c r="R1421" i="11"/>
  <c r="R1422" i="11"/>
  <c r="R1423" i="11"/>
  <c r="R1424" i="11"/>
  <c r="R1425" i="11"/>
  <c r="R1426" i="11"/>
  <c r="R1427" i="11"/>
  <c r="R1428" i="11"/>
  <c r="R1429" i="11"/>
  <c r="R1430" i="11"/>
  <c r="R1431" i="11"/>
  <c r="R1432" i="11"/>
  <c r="R1433" i="11"/>
  <c r="R1434" i="11"/>
  <c r="R1435" i="11"/>
  <c r="R1436" i="11"/>
  <c r="R1437" i="11"/>
  <c r="R1438" i="11"/>
  <c r="R1439" i="11"/>
  <c r="R1440" i="11"/>
  <c r="R1441" i="11"/>
  <c r="R1442" i="11"/>
  <c r="R1443" i="11"/>
  <c r="R1444" i="11"/>
  <c r="R1445" i="11"/>
  <c r="R1446" i="11"/>
  <c r="R1447" i="11"/>
  <c r="R1448" i="11"/>
  <c r="R1449" i="11"/>
  <c r="R1450" i="11"/>
  <c r="R1451" i="11"/>
  <c r="R1452" i="11"/>
  <c r="R1453" i="11"/>
  <c r="R1454" i="11"/>
  <c r="R1455" i="11"/>
  <c r="R1456" i="11"/>
  <c r="R1457" i="11"/>
  <c r="R1458" i="11"/>
  <c r="R1459" i="11"/>
  <c r="R1460" i="11"/>
  <c r="R1461" i="11"/>
  <c r="R1462" i="11"/>
  <c r="R1463" i="11"/>
  <c r="R1464" i="11"/>
  <c r="R1465" i="11"/>
  <c r="R1466" i="11"/>
  <c r="R1467" i="11"/>
  <c r="R1468" i="11"/>
  <c r="R1469" i="11"/>
  <c r="R1470" i="11"/>
  <c r="R1471" i="11"/>
  <c r="R1472" i="11"/>
  <c r="R1473" i="11"/>
  <c r="R1474" i="11"/>
  <c r="R1475" i="11"/>
  <c r="R1476" i="11"/>
  <c r="R1477" i="11"/>
  <c r="R1478" i="11"/>
  <c r="R1479" i="11"/>
  <c r="R1480" i="11"/>
  <c r="R1481" i="11"/>
  <c r="R1482" i="11"/>
  <c r="R1483" i="11"/>
  <c r="R1484" i="11"/>
  <c r="R1485" i="11"/>
  <c r="R1486" i="11"/>
  <c r="R1487" i="11"/>
  <c r="R1488" i="11"/>
  <c r="R1489" i="11"/>
  <c r="R1490" i="11"/>
  <c r="R1491" i="11"/>
  <c r="R1492" i="11"/>
  <c r="R1493" i="11"/>
  <c r="R1494" i="11"/>
  <c r="R1495" i="11"/>
  <c r="R1496" i="11"/>
  <c r="R1497" i="11"/>
  <c r="R1498" i="11"/>
  <c r="R1499" i="11"/>
  <c r="R1500" i="11"/>
  <c r="R1501" i="11"/>
  <c r="R1502" i="11"/>
  <c r="R1503" i="11"/>
  <c r="R1504" i="11"/>
  <c r="R1505" i="11"/>
  <c r="R1506" i="11"/>
  <c r="R1507" i="11"/>
  <c r="R1508" i="11"/>
  <c r="R1509" i="11"/>
  <c r="R1510" i="11"/>
  <c r="R1511" i="11"/>
  <c r="R1512" i="11"/>
  <c r="R1513" i="11"/>
  <c r="R1514" i="11"/>
  <c r="R1515" i="11"/>
  <c r="R1516" i="11"/>
  <c r="R1517" i="11"/>
  <c r="R1518" i="11"/>
  <c r="R1519" i="11"/>
  <c r="R1520" i="11"/>
  <c r="R1521" i="11"/>
  <c r="R1522" i="11"/>
  <c r="R1523" i="11"/>
  <c r="R1524" i="11"/>
  <c r="R1525" i="11"/>
  <c r="R1526" i="11"/>
  <c r="R1527" i="11"/>
  <c r="R1528" i="11"/>
  <c r="R1529" i="11"/>
  <c r="R1530" i="11"/>
  <c r="R1531" i="11"/>
  <c r="R1532" i="11"/>
  <c r="R1533" i="11"/>
  <c r="R1534" i="11"/>
  <c r="R1535" i="11"/>
  <c r="R1536" i="11"/>
  <c r="R1537" i="11"/>
  <c r="R1538" i="11"/>
  <c r="R1539" i="11"/>
  <c r="R1540" i="11"/>
  <c r="R1541" i="11"/>
  <c r="R1542" i="11"/>
  <c r="R1543" i="11"/>
  <c r="R1544" i="11"/>
  <c r="R1545" i="11"/>
  <c r="R1546" i="11"/>
  <c r="R1547" i="11"/>
  <c r="R1548" i="11"/>
  <c r="R1549" i="11"/>
  <c r="R1550" i="11"/>
  <c r="R1551" i="11"/>
  <c r="R1552" i="11"/>
  <c r="R1553" i="11"/>
  <c r="R1554" i="11"/>
  <c r="R1555" i="11"/>
  <c r="R1556" i="11"/>
  <c r="R1557" i="11"/>
  <c r="R1558" i="11"/>
  <c r="R1559" i="11"/>
  <c r="R1560" i="11"/>
  <c r="R1561" i="11"/>
  <c r="R1562" i="11"/>
  <c r="R1563" i="11"/>
  <c r="R1564" i="11"/>
  <c r="R1565" i="11"/>
  <c r="R1566" i="11"/>
  <c r="R1567" i="11"/>
  <c r="R1568" i="11"/>
  <c r="R1569" i="11"/>
  <c r="R1570" i="11"/>
  <c r="R1571" i="11"/>
  <c r="R1572" i="11"/>
  <c r="R1573" i="11"/>
  <c r="R1574" i="11"/>
  <c r="R1575" i="11"/>
  <c r="R1576" i="11"/>
  <c r="R1577" i="11"/>
  <c r="R1578" i="11"/>
  <c r="R1579" i="11"/>
  <c r="R1580" i="11"/>
  <c r="R1581" i="11"/>
  <c r="R1582" i="11"/>
  <c r="R1583" i="11"/>
  <c r="R1584" i="11"/>
  <c r="R1585" i="11"/>
  <c r="R1586" i="11"/>
  <c r="R1587" i="11"/>
  <c r="R1588" i="11"/>
  <c r="R1589" i="11"/>
  <c r="R1590" i="11"/>
  <c r="R1591" i="11"/>
  <c r="R1592" i="11"/>
  <c r="R1593" i="11"/>
  <c r="R1594" i="11"/>
  <c r="R1595" i="11"/>
  <c r="R1596" i="11"/>
  <c r="R1597" i="11"/>
  <c r="R1598" i="11"/>
  <c r="R1599" i="11"/>
  <c r="R1600" i="11"/>
  <c r="R1601" i="11"/>
  <c r="R1602" i="11"/>
  <c r="R1603" i="11"/>
  <c r="R1604" i="11"/>
  <c r="R1605" i="11"/>
  <c r="R1606" i="11"/>
  <c r="R1607" i="11"/>
  <c r="R1608" i="11"/>
  <c r="R1609" i="11"/>
  <c r="R1610" i="11"/>
  <c r="R1611" i="11"/>
  <c r="R1612" i="11"/>
  <c r="R1613" i="11"/>
  <c r="R1614" i="11"/>
  <c r="R1615" i="11"/>
  <c r="R1616" i="11"/>
  <c r="R1617" i="11"/>
  <c r="R1618" i="11"/>
  <c r="R1619" i="11"/>
  <c r="R1620" i="11"/>
  <c r="R1621" i="11"/>
  <c r="R1622" i="11"/>
  <c r="R1623" i="11"/>
  <c r="R1624" i="11"/>
  <c r="R1625" i="11"/>
  <c r="R1626" i="11"/>
  <c r="R1627" i="11"/>
  <c r="R1628" i="11"/>
  <c r="R1629" i="11"/>
  <c r="R1630" i="11"/>
  <c r="R1631" i="11"/>
  <c r="R1632" i="11"/>
  <c r="R1633" i="11"/>
  <c r="R1634" i="11"/>
  <c r="R1635" i="11"/>
  <c r="R1636" i="11"/>
  <c r="R1637" i="11"/>
  <c r="R1638" i="11"/>
  <c r="R1639" i="11"/>
  <c r="R1640" i="11"/>
  <c r="R1641" i="11"/>
  <c r="R1642" i="11"/>
  <c r="R1643" i="11"/>
  <c r="R1644" i="11"/>
  <c r="R1645" i="11"/>
  <c r="R1646" i="11"/>
  <c r="R1647" i="11"/>
  <c r="R1648" i="11"/>
  <c r="R1649" i="11"/>
  <c r="R1650" i="11"/>
  <c r="R1651" i="11"/>
  <c r="R1652" i="11"/>
  <c r="R1653" i="11"/>
  <c r="R1654" i="11"/>
  <c r="R1655" i="11"/>
  <c r="R1656" i="11"/>
  <c r="R1657" i="11"/>
  <c r="R1658" i="11"/>
  <c r="R1659" i="11"/>
  <c r="R1660" i="11"/>
  <c r="R1661" i="11"/>
  <c r="R1662" i="11"/>
  <c r="R1663" i="11"/>
  <c r="R1664" i="11"/>
  <c r="R1665" i="11"/>
  <c r="R1666" i="11"/>
  <c r="R1667" i="11"/>
  <c r="R1668" i="11"/>
  <c r="R1669" i="11"/>
  <c r="R1670" i="11"/>
  <c r="R1671" i="11"/>
  <c r="R1672" i="11"/>
  <c r="R1673" i="11"/>
  <c r="R1674" i="11"/>
  <c r="R1675" i="11"/>
  <c r="R1676" i="11"/>
  <c r="R1677" i="11"/>
  <c r="R1678" i="11"/>
  <c r="R1679" i="11"/>
  <c r="R1680" i="11"/>
  <c r="R1681" i="11"/>
  <c r="R1682" i="11"/>
  <c r="R1683" i="11"/>
  <c r="R1684" i="11"/>
  <c r="R1685" i="11"/>
  <c r="R1686" i="11"/>
  <c r="R1687" i="11"/>
  <c r="R1688" i="11"/>
  <c r="R1689" i="11"/>
  <c r="R1690" i="11"/>
  <c r="R1691" i="11"/>
  <c r="R1692" i="11"/>
  <c r="R1693" i="11"/>
  <c r="R1694" i="11"/>
  <c r="R1695" i="11"/>
  <c r="R1696" i="11"/>
  <c r="R1697" i="11"/>
  <c r="R1698" i="11"/>
  <c r="R1699" i="11"/>
  <c r="R1700" i="11"/>
  <c r="R1701" i="11"/>
  <c r="R1702" i="11"/>
  <c r="R1703" i="11"/>
  <c r="R1704" i="11"/>
  <c r="R1705" i="11"/>
  <c r="R1706" i="11"/>
  <c r="R1707" i="11"/>
  <c r="R1708" i="11"/>
  <c r="R1709" i="11"/>
  <c r="R1710" i="11"/>
  <c r="R1711" i="11"/>
  <c r="R1712" i="11"/>
  <c r="R1713" i="11"/>
  <c r="R1714" i="11"/>
  <c r="R1715" i="11"/>
  <c r="R1716" i="11"/>
  <c r="R1717" i="11"/>
  <c r="R1718" i="11"/>
  <c r="R1719" i="11"/>
  <c r="R1720" i="11"/>
  <c r="R1721" i="11"/>
  <c r="R1722" i="11"/>
  <c r="R1723" i="11"/>
  <c r="R1724" i="11"/>
  <c r="R1725" i="11"/>
  <c r="R1726" i="11"/>
  <c r="R1727" i="11"/>
  <c r="R1728" i="11"/>
  <c r="R1729" i="11"/>
  <c r="R1730" i="11"/>
  <c r="R1731" i="11"/>
  <c r="R1732" i="11"/>
  <c r="R1733" i="11"/>
  <c r="R1734" i="11"/>
  <c r="R1735" i="11"/>
  <c r="R1736" i="11"/>
  <c r="R1737" i="11"/>
  <c r="R1738" i="11"/>
  <c r="R1739" i="11"/>
  <c r="R1740" i="11"/>
  <c r="R1741" i="11"/>
  <c r="R1742" i="11"/>
  <c r="R1743" i="11"/>
  <c r="R1744" i="11"/>
  <c r="R1745" i="11"/>
  <c r="R1746" i="11"/>
  <c r="R1747" i="11"/>
  <c r="R1748" i="11"/>
  <c r="R1749" i="11"/>
  <c r="R1750" i="11"/>
  <c r="R1751" i="11"/>
  <c r="R1752" i="11"/>
  <c r="R1753" i="11"/>
  <c r="R1754" i="11"/>
  <c r="R1755" i="11"/>
  <c r="R1756" i="11"/>
  <c r="R1757" i="11"/>
  <c r="R1758" i="11"/>
  <c r="R1759" i="11"/>
  <c r="R1760" i="11"/>
  <c r="R1761" i="11"/>
  <c r="R1762" i="11"/>
  <c r="R1763" i="11"/>
  <c r="R1764" i="11"/>
  <c r="R1765" i="11"/>
  <c r="R1766" i="11"/>
  <c r="R1767" i="11"/>
  <c r="R1768" i="11"/>
  <c r="R1769" i="11"/>
  <c r="R1770" i="11"/>
  <c r="R1771" i="11"/>
  <c r="R1772" i="11"/>
  <c r="R1773" i="11"/>
  <c r="R1774" i="11"/>
  <c r="R1775" i="11"/>
  <c r="R1776" i="11"/>
  <c r="R1777" i="11"/>
  <c r="R1778" i="11"/>
  <c r="R1779" i="11"/>
  <c r="R1780" i="11"/>
  <c r="R1781" i="11"/>
  <c r="R1782" i="11"/>
  <c r="R1783" i="11"/>
  <c r="R1784" i="11"/>
  <c r="R1785" i="11"/>
  <c r="R1786" i="11"/>
  <c r="R1787" i="11"/>
  <c r="R1788" i="11"/>
  <c r="R1789" i="11"/>
  <c r="R1790" i="11"/>
  <c r="R1791" i="11"/>
  <c r="R1792" i="11"/>
  <c r="R1793" i="11"/>
  <c r="R1794" i="11"/>
  <c r="R1795" i="11"/>
  <c r="R1796" i="11"/>
  <c r="R1797" i="11"/>
  <c r="R1798" i="11"/>
  <c r="R1799" i="11"/>
  <c r="R1800" i="11"/>
  <c r="R1801" i="11"/>
  <c r="R1802" i="11"/>
  <c r="R1803" i="11"/>
  <c r="R1804" i="11"/>
  <c r="R1805" i="11"/>
  <c r="R1806" i="11"/>
  <c r="R1807" i="11"/>
  <c r="R1808" i="11"/>
  <c r="R1809" i="11"/>
  <c r="R1810" i="11"/>
  <c r="R1811" i="11"/>
  <c r="R1812" i="11"/>
  <c r="R1813" i="11"/>
  <c r="R1814" i="11"/>
  <c r="R1815" i="11"/>
  <c r="R1816" i="11"/>
  <c r="R1817" i="11"/>
  <c r="R1818" i="11"/>
  <c r="R1819" i="11"/>
  <c r="R1820" i="11"/>
  <c r="R1821" i="11"/>
  <c r="R1822" i="11"/>
  <c r="R1823" i="11"/>
  <c r="R1824" i="11"/>
  <c r="R1825" i="11"/>
  <c r="R1826" i="11"/>
  <c r="R1827" i="11"/>
  <c r="R1828" i="11"/>
  <c r="R1829" i="11"/>
  <c r="R1830" i="11"/>
  <c r="R1831" i="11"/>
  <c r="R1832" i="11"/>
  <c r="R1833" i="11"/>
  <c r="R1834" i="11"/>
  <c r="R1835" i="11"/>
  <c r="R1836" i="11"/>
  <c r="R1837" i="11"/>
  <c r="R1838" i="11"/>
  <c r="R1839" i="11"/>
  <c r="R1840" i="11"/>
  <c r="R1841" i="11"/>
  <c r="R1842" i="11"/>
  <c r="R1843" i="11"/>
  <c r="R1844" i="11"/>
  <c r="R1845" i="11"/>
  <c r="R1846" i="11"/>
  <c r="R1847" i="11"/>
  <c r="R1848" i="11"/>
  <c r="R1849" i="11"/>
  <c r="R1850" i="11"/>
  <c r="R1851" i="11"/>
  <c r="R1852" i="11"/>
  <c r="R1853" i="11"/>
  <c r="R1854" i="11"/>
  <c r="R1855" i="11"/>
  <c r="R1856" i="11"/>
  <c r="R1857" i="11"/>
  <c r="R1858" i="11"/>
  <c r="R1859" i="11"/>
  <c r="R1860" i="11"/>
  <c r="R1861" i="11"/>
  <c r="R1862" i="11"/>
  <c r="R1863" i="11"/>
  <c r="R1864" i="11"/>
  <c r="R1865" i="11"/>
  <c r="R1866" i="11"/>
  <c r="R1867" i="11"/>
  <c r="R1868" i="11"/>
  <c r="R1869" i="11"/>
  <c r="R1870" i="11"/>
  <c r="R1871" i="11"/>
  <c r="R1872" i="11"/>
  <c r="R1873" i="11"/>
  <c r="R1874" i="11"/>
  <c r="R1875" i="11"/>
  <c r="R1876" i="11"/>
  <c r="R1877" i="11"/>
  <c r="R1878" i="11"/>
  <c r="R1879" i="11"/>
  <c r="R1880" i="11"/>
  <c r="R1881" i="11"/>
  <c r="R1882" i="11"/>
  <c r="R1883" i="11"/>
  <c r="R1884" i="11"/>
  <c r="R1885" i="11"/>
  <c r="R1886" i="11"/>
  <c r="R1887" i="11"/>
  <c r="R1888" i="11"/>
  <c r="R1889" i="11"/>
  <c r="R1890" i="11"/>
  <c r="R1891" i="11"/>
  <c r="R1892" i="11"/>
  <c r="R1893" i="11"/>
  <c r="R1894" i="11"/>
  <c r="R1895" i="11"/>
  <c r="R1896" i="11"/>
  <c r="R1897" i="11"/>
  <c r="R1898" i="11"/>
  <c r="R1899" i="11"/>
  <c r="R1900" i="11"/>
  <c r="R1901" i="11"/>
  <c r="R1902" i="11"/>
  <c r="R1903" i="11"/>
  <c r="R1904" i="11"/>
  <c r="R1905" i="11"/>
  <c r="R1906" i="11"/>
  <c r="R1907" i="11"/>
  <c r="R1908" i="11"/>
  <c r="R1909" i="11"/>
  <c r="R1910" i="11"/>
  <c r="R1911" i="11"/>
  <c r="R1912" i="11"/>
  <c r="R1913" i="11"/>
  <c r="R1914" i="11"/>
  <c r="R1915" i="11"/>
  <c r="R1916" i="11"/>
  <c r="R1917" i="11"/>
  <c r="R1918" i="11"/>
  <c r="R1919" i="11"/>
  <c r="R1920" i="11"/>
  <c r="R1921" i="11"/>
  <c r="R1922" i="11"/>
  <c r="R1923" i="11"/>
  <c r="R1924" i="11"/>
  <c r="R1925" i="11"/>
  <c r="R1926" i="11"/>
  <c r="R1927" i="11"/>
  <c r="R1928" i="11"/>
  <c r="R1929" i="11"/>
  <c r="R1930" i="11"/>
  <c r="R1931" i="11"/>
  <c r="R1932" i="11"/>
  <c r="R1933" i="11"/>
  <c r="R1934" i="11"/>
  <c r="R1935" i="11"/>
  <c r="R1936" i="11"/>
  <c r="R1937" i="11"/>
  <c r="R1938" i="11"/>
  <c r="R1939" i="11"/>
  <c r="R1940" i="11"/>
  <c r="R1941" i="11"/>
  <c r="R1942" i="11"/>
  <c r="R1943" i="11"/>
  <c r="R1944" i="11"/>
  <c r="R1945" i="11"/>
  <c r="R1946" i="11"/>
  <c r="R1947" i="11"/>
  <c r="R1948" i="11"/>
  <c r="R1949" i="11"/>
  <c r="R1950" i="11"/>
  <c r="R1951" i="11"/>
  <c r="R1952" i="11"/>
  <c r="R1953" i="11"/>
  <c r="R1954" i="11"/>
  <c r="R1955" i="11"/>
  <c r="R1956" i="11"/>
  <c r="R1957" i="11"/>
  <c r="R1958" i="11"/>
  <c r="R1959" i="11"/>
  <c r="R1960" i="11"/>
  <c r="R1961" i="11"/>
  <c r="R1962" i="11"/>
  <c r="R1963" i="11"/>
  <c r="R1964" i="11"/>
  <c r="R1965" i="11"/>
  <c r="R1966" i="11"/>
  <c r="R1967" i="11"/>
  <c r="R1968" i="11"/>
  <c r="R1969" i="11"/>
  <c r="R1970" i="11"/>
  <c r="R1971" i="11"/>
  <c r="R1972" i="11"/>
  <c r="R1973" i="11"/>
  <c r="R1974" i="11"/>
  <c r="R1975" i="11"/>
  <c r="R1976" i="11"/>
  <c r="R1977" i="11"/>
  <c r="R1978" i="11"/>
  <c r="R1979" i="11"/>
  <c r="R1980" i="11"/>
  <c r="R1981" i="11"/>
  <c r="R1982" i="11"/>
  <c r="R1983" i="11"/>
  <c r="R1984" i="11"/>
  <c r="R1985" i="11"/>
  <c r="R1986" i="11"/>
  <c r="R1987" i="11"/>
  <c r="R1988" i="11"/>
  <c r="R1989" i="11"/>
  <c r="R1990" i="11"/>
  <c r="R1991" i="11"/>
  <c r="R1992" i="11"/>
  <c r="R1993" i="11"/>
  <c r="R1994" i="11"/>
  <c r="R1995" i="11"/>
  <c r="R1996" i="11"/>
  <c r="R1997" i="11"/>
  <c r="R1998" i="11"/>
  <c r="R1999" i="11"/>
  <c r="R2000" i="11"/>
  <c r="R2001" i="11"/>
  <c r="R2002" i="11"/>
  <c r="R2003" i="11"/>
  <c r="R2004" i="11"/>
  <c r="R2005" i="11"/>
  <c r="R2006" i="11"/>
  <c r="R2007" i="11"/>
  <c r="R2008" i="11"/>
  <c r="R2009" i="11"/>
  <c r="R2010" i="11"/>
  <c r="R2011" i="11"/>
  <c r="R2012" i="11"/>
  <c r="R2013" i="11"/>
  <c r="R2014" i="11"/>
  <c r="R2015" i="11"/>
  <c r="R2016" i="11"/>
  <c r="R2017" i="11"/>
  <c r="R2018" i="11"/>
  <c r="R2019" i="11"/>
  <c r="R2020" i="11"/>
  <c r="R2021" i="11"/>
  <c r="R2022" i="11"/>
  <c r="R2023" i="11"/>
  <c r="R2024" i="11"/>
  <c r="R2025" i="11"/>
  <c r="R2026" i="11"/>
  <c r="R2027" i="11"/>
  <c r="R2028" i="11"/>
  <c r="R2029" i="11"/>
  <c r="R2030" i="11"/>
  <c r="R2031" i="11"/>
  <c r="R2032" i="11"/>
  <c r="R2033" i="11"/>
  <c r="R2034" i="11"/>
  <c r="R2035" i="11"/>
  <c r="R2036" i="11"/>
  <c r="R2037" i="11"/>
  <c r="R2038" i="11"/>
  <c r="R2039" i="11"/>
  <c r="R2040" i="11"/>
  <c r="R2041" i="11"/>
  <c r="R2042" i="11"/>
  <c r="R2043" i="11"/>
  <c r="R2044" i="11"/>
  <c r="R2045" i="11"/>
  <c r="R2046" i="11"/>
  <c r="R2047" i="11"/>
  <c r="R2048" i="11"/>
  <c r="R2049" i="11"/>
  <c r="R2050" i="11"/>
  <c r="R2051" i="11"/>
  <c r="R2052" i="11"/>
  <c r="R2053" i="11"/>
  <c r="R2054" i="11"/>
  <c r="R2055" i="11"/>
  <c r="R2056" i="11"/>
  <c r="R2057" i="11"/>
  <c r="R2058" i="11"/>
  <c r="R2059" i="11"/>
  <c r="R2060" i="11"/>
  <c r="R2061" i="11"/>
  <c r="R2062" i="11"/>
  <c r="R2063" i="11"/>
  <c r="R2064" i="11"/>
  <c r="R2065" i="11"/>
  <c r="R2066" i="11"/>
  <c r="R2067" i="11"/>
  <c r="R2068" i="11"/>
  <c r="R2069" i="11"/>
  <c r="R2070" i="11"/>
  <c r="R2071" i="11"/>
  <c r="R2072" i="11"/>
  <c r="R2073" i="11"/>
  <c r="R2074" i="11"/>
  <c r="R2075" i="11"/>
  <c r="R2076" i="11"/>
  <c r="R2077" i="11"/>
  <c r="R2078" i="11"/>
  <c r="R2079" i="11"/>
  <c r="R2080" i="11"/>
  <c r="R2081" i="11"/>
  <c r="R2082" i="11"/>
  <c r="R2083" i="11"/>
  <c r="R2084" i="11"/>
  <c r="R2085" i="11"/>
  <c r="R2086" i="11"/>
  <c r="R2087" i="11"/>
  <c r="R2088" i="11"/>
  <c r="R2089" i="11"/>
  <c r="R2090" i="11"/>
  <c r="R2091" i="11"/>
  <c r="R2092" i="11"/>
  <c r="R2093" i="11"/>
  <c r="R2094" i="11"/>
  <c r="R2095" i="11"/>
  <c r="R2096" i="11"/>
  <c r="R2097" i="11"/>
  <c r="R2098" i="11"/>
  <c r="R2099" i="11"/>
  <c r="R2100" i="11"/>
  <c r="R2101" i="11"/>
  <c r="R2102" i="11"/>
  <c r="R2103" i="11"/>
  <c r="R2104" i="11"/>
  <c r="R2105" i="11"/>
  <c r="R2106" i="11"/>
  <c r="R2107" i="11"/>
  <c r="R2108" i="11"/>
  <c r="R2109" i="11"/>
  <c r="R2110" i="11"/>
  <c r="R2111" i="11"/>
  <c r="R2112" i="11"/>
  <c r="R2113" i="11"/>
  <c r="R2114" i="11"/>
  <c r="R2115" i="11"/>
  <c r="R2116" i="11"/>
  <c r="R2117" i="11"/>
  <c r="R2118" i="11"/>
  <c r="R2119" i="11"/>
  <c r="R2120" i="11"/>
  <c r="R2121" i="11"/>
  <c r="R2122" i="11"/>
  <c r="R2123" i="11"/>
  <c r="R2124" i="11"/>
  <c r="R2125" i="11"/>
  <c r="R2126" i="11"/>
  <c r="R2127" i="11"/>
  <c r="R2128" i="11"/>
  <c r="R2129" i="11"/>
  <c r="R2130" i="11"/>
  <c r="R2131" i="11"/>
  <c r="R2132" i="11"/>
  <c r="R2133" i="11"/>
  <c r="R2134" i="11"/>
  <c r="R2135" i="11"/>
  <c r="R2136" i="11"/>
  <c r="R2137" i="11"/>
  <c r="R2138" i="11"/>
  <c r="R2139" i="11"/>
  <c r="R2140" i="11"/>
  <c r="R2141" i="11"/>
  <c r="R2142" i="11"/>
  <c r="R2143" i="11"/>
  <c r="R2144" i="11"/>
  <c r="R2145" i="11"/>
  <c r="R2146" i="11"/>
  <c r="R2147" i="11"/>
  <c r="R2148" i="11"/>
  <c r="R2149" i="11"/>
  <c r="R2150" i="11"/>
  <c r="R2151" i="11"/>
  <c r="R2152" i="11"/>
  <c r="R2153" i="11"/>
  <c r="R2154" i="11"/>
  <c r="R2155" i="11"/>
  <c r="R2156" i="11"/>
  <c r="R2157" i="11"/>
  <c r="R2158" i="11"/>
  <c r="R2159" i="11"/>
  <c r="R2160" i="11"/>
  <c r="R2161" i="11"/>
  <c r="R2162" i="11"/>
  <c r="R2163" i="11"/>
  <c r="R2164" i="11"/>
  <c r="R2165" i="11"/>
  <c r="R2166" i="11"/>
  <c r="R2167" i="11"/>
  <c r="R2168" i="11"/>
  <c r="R2169" i="11"/>
  <c r="R2170" i="11"/>
  <c r="R2171" i="11"/>
  <c r="R2172" i="11"/>
  <c r="R2173" i="11"/>
  <c r="R2174" i="11"/>
  <c r="R2175" i="11"/>
  <c r="R2176" i="11"/>
  <c r="R2177" i="11"/>
  <c r="R2178" i="11"/>
  <c r="R2179" i="11"/>
  <c r="R2180" i="11"/>
  <c r="R2181" i="11"/>
  <c r="R2182" i="11"/>
  <c r="R2183" i="11"/>
  <c r="R2184" i="11"/>
  <c r="R2185" i="11"/>
  <c r="R2186" i="11"/>
  <c r="R2187" i="11"/>
  <c r="R2188" i="11"/>
  <c r="R2189" i="11"/>
  <c r="R2190" i="11"/>
  <c r="R2191" i="11"/>
  <c r="R2192" i="11"/>
  <c r="R2193" i="11"/>
  <c r="R2194" i="11"/>
  <c r="R2195" i="11"/>
  <c r="R2196" i="11"/>
  <c r="R2197" i="11"/>
  <c r="R2198" i="11"/>
  <c r="R2199" i="11"/>
  <c r="R2200" i="11"/>
  <c r="R2201" i="11"/>
  <c r="R2202" i="11"/>
  <c r="R2203" i="11"/>
  <c r="R2204" i="11"/>
  <c r="R2205" i="11"/>
  <c r="R2206" i="11"/>
  <c r="R2207" i="11"/>
  <c r="R2208" i="11"/>
  <c r="R2209" i="11"/>
  <c r="R2210" i="11"/>
  <c r="R2211" i="11"/>
  <c r="R2212" i="11"/>
  <c r="R2213" i="11"/>
  <c r="R2214" i="11"/>
  <c r="R2215" i="11"/>
  <c r="R2216" i="11"/>
  <c r="R2217" i="11"/>
  <c r="R2218" i="11"/>
  <c r="R2219" i="11"/>
  <c r="R2220" i="11"/>
  <c r="R2221" i="11"/>
  <c r="R2222" i="11"/>
  <c r="R2223" i="11"/>
  <c r="R2224" i="11"/>
  <c r="R2225" i="11"/>
  <c r="R2226" i="11"/>
  <c r="R2227" i="11"/>
  <c r="R2228" i="11"/>
  <c r="R2229" i="11"/>
  <c r="R2230" i="11"/>
  <c r="R2231" i="11"/>
  <c r="R2232" i="11"/>
  <c r="R2233" i="11"/>
  <c r="R2234" i="11"/>
  <c r="R2235" i="11"/>
  <c r="R2236" i="11"/>
  <c r="R2237" i="11"/>
  <c r="R2238" i="11"/>
  <c r="R2239" i="11"/>
  <c r="R2240" i="11"/>
  <c r="R2241" i="11"/>
  <c r="R2242" i="11"/>
  <c r="R2243" i="11"/>
  <c r="R2244" i="11"/>
  <c r="R2245" i="11"/>
  <c r="R2246" i="11"/>
  <c r="R2247" i="11"/>
  <c r="R2248" i="11"/>
  <c r="R2249" i="11"/>
  <c r="R2250" i="11"/>
  <c r="R2251" i="11"/>
  <c r="R2252" i="11"/>
  <c r="R2253" i="11"/>
  <c r="R2254" i="11"/>
  <c r="R2255" i="11"/>
  <c r="R2256" i="11"/>
  <c r="R2257" i="11"/>
  <c r="R2258" i="11"/>
  <c r="R2259" i="11"/>
  <c r="R2260" i="11"/>
  <c r="R2261" i="11"/>
  <c r="R2262" i="11"/>
  <c r="R2263" i="11"/>
  <c r="R2264" i="11"/>
  <c r="R2265" i="11"/>
  <c r="R2266" i="11"/>
  <c r="R2267" i="11"/>
  <c r="R2268" i="11"/>
  <c r="R2269" i="11"/>
  <c r="R2270" i="11"/>
  <c r="R2271" i="11"/>
  <c r="R2272" i="11"/>
  <c r="R2273" i="11"/>
  <c r="R2274" i="11"/>
  <c r="R2275" i="11"/>
  <c r="R2276" i="11"/>
  <c r="R2277" i="11"/>
  <c r="R2278" i="11"/>
  <c r="R2279" i="11"/>
  <c r="R2280" i="11"/>
  <c r="R2281" i="11"/>
  <c r="R2282" i="11"/>
  <c r="R2283" i="11"/>
  <c r="R2284" i="11"/>
  <c r="R2285" i="11"/>
  <c r="R2286" i="11"/>
  <c r="R2287" i="11"/>
  <c r="R2288" i="11"/>
  <c r="R2289" i="11"/>
  <c r="R2290" i="11"/>
  <c r="R2291" i="11"/>
  <c r="R2292" i="11"/>
  <c r="R2293" i="11"/>
  <c r="R2294" i="11"/>
  <c r="R2295" i="11"/>
  <c r="R2296" i="11"/>
  <c r="R2297" i="11"/>
  <c r="R2298" i="11"/>
  <c r="R2299" i="11"/>
  <c r="R2300" i="11"/>
  <c r="R2301" i="11"/>
  <c r="R2302" i="11"/>
  <c r="R2303" i="11"/>
  <c r="R2304" i="11"/>
  <c r="R2305" i="11"/>
  <c r="R2306" i="11"/>
  <c r="R2307" i="11"/>
  <c r="R2308" i="11"/>
  <c r="R2309" i="11"/>
  <c r="R2310" i="11"/>
  <c r="R2311" i="11"/>
  <c r="R2312" i="11"/>
  <c r="R2313" i="11"/>
  <c r="R2314" i="11"/>
  <c r="R2315" i="11"/>
  <c r="R2316" i="11"/>
  <c r="R2317" i="11"/>
  <c r="R2318" i="11"/>
  <c r="R2319" i="11"/>
  <c r="R2320" i="11"/>
  <c r="R2321" i="11"/>
  <c r="R2322" i="11"/>
  <c r="R2323" i="11"/>
  <c r="R2324" i="11"/>
  <c r="R2325" i="11"/>
  <c r="R2326" i="11"/>
  <c r="R2327" i="11"/>
  <c r="R2328" i="11"/>
  <c r="R2329" i="11"/>
  <c r="R2330" i="11"/>
  <c r="R2331" i="11"/>
  <c r="R2332" i="11"/>
  <c r="R2333" i="11"/>
  <c r="R2334" i="11"/>
  <c r="R2335" i="11"/>
  <c r="R2336" i="11"/>
  <c r="R2337" i="11"/>
  <c r="R2338" i="11"/>
  <c r="R2339" i="11"/>
  <c r="R2340" i="11"/>
  <c r="R2341" i="11"/>
  <c r="R2342" i="11"/>
  <c r="R2343" i="11"/>
  <c r="R2344" i="11"/>
  <c r="R2345" i="11"/>
  <c r="R2346" i="11"/>
  <c r="R2347" i="11"/>
  <c r="R2348" i="11"/>
  <c r="R2349" i="11"/>
  <c r="R2350" i="11"/>
  <c r="R2351" i="11"/>
  <c r="R2352" i="11"/>
  <c r="R2353" i="11"/>
  <c r="R2354" i="11"/>
  <c r="R2355" i="11"/>
  <c r="R2356" i="11"/>
  <c r="R2357" i="11"/>
  <c r="R2358" i="11"/>
  <c r="R2359" i="11"/>
  <c r="R2360" i="11"/>
  <c r="R2361" i="11"/>
  <c r="R2362" i="11"/>
  <c r="R2363" i="11"/>
  <c r="R2364" i="11"/>
  <c r="R2365" i="11"/>
  <c r="R2366" i="11"/>
  <c r="R2367" i="11"/>
  <c r="R2368" i="11"/>
  <c r="R2369" i="11"/>
  <c r="R2370" i="11"/>
  <c r="R2371" i="11"/>
  <c r="R2372" i="11"/>
  <c r="R2373" i="11"/>
  <c r="R2374" i="11"/>
  <c r="R2375" i="11"/>
  <c r="R2376" i="11"/>
  <c r="R2377" i="11"/>
  <c r="R2378" i="11"/>
  <c r="R2379" i="11"/>
  <c r="R2380" i="11"/>
  <c r="R2381" i="11"/>
  <c r="R2382" i="11"/>
  <c r="R2383" i="11"/>
  <c r="R2384" i="11"/>
  <c r="R2385" i="11"/>
  <c r="R2386" i="11"/>
  <c r="R2387" i="11"/>
  <c r="R2388" i="11"/>
  <c r="R2389" i="11"/>
  <c r="R2390" i="11"/>
  <c r="R2391" i="11"/>
  <c r="R2392" i="11"/>
  <c r="R2393" i="11"/>
  <c r="R2394" i="11"/>
  <c r="R2395" i="11"/>
  <c r="R2396" i="11"/>
  <c r="R2397" i="11"/>
  <c r="R2398" i="11"/>
  <c r="R2399" i="11"/>
  <c r="R2400" i="11"/>
  <c r="R2401" i="11"/>
  <c r="R2402" i="11"/>
  <c r="R2403" i="11"/>
  <c r="R2404" i="11"/>
  <c r="R2405" i="11"/>
  <c r="R2406" i="11"/>
  <c r="R2407" i="11"/>
  <c r="R2408" i="11"/>
  <c r="R2409" i="11"/>
  <c r="R2410" i="11"/>
  <c r="R2411" i="11"/>
  <c r="R2412" i="11"/>
  <c r="R2413" i="11"/>
  <c r="R2414" i="11"/>
  <c r="R2415" i="11"/>
  <c r="R2416" i="11"/>
  <c r="R2417" i="11"/>
  <c r="R2418" i="11"/>
  <c r="R2419" i="11"/>
  <c r="R2420" i="11"/>
  <c r="R2421" i="11"/>
  <c r="R2422" i="11"/>
  <c r="R2423" i="11"/>
  <c r="R2424" i="11"/>
  <c r="R2425" i="11"/>
  <c r="R2426" i="11"/>
  <c r="R2427" i="11"/>
  <c r="R2428" i="11"/>
  <c r="R2429" i="11"/>
  <c r="R2430" i="11"/>
  <c r="R2431" i="11"/>
  <c r="R2432" i="11"/>
  <c r="R2433" i="11"/>
  <c r="R2434" i="11"/>
  <c r="R2435" i="11"/>
  <c r="R2436" i="11"/>
  <c r="R2437" i="11"/>
  <c r="R2438" i="11"/>
  <c r="R2439" i="11"/>
  <c r="R2440" i="11"/>
  <c r="R2441" i="11"/>
  <c r="R2442" i="11"/>
  <c r="R2443" i="11"/>
  <c r="R2444" i="11"/>
  <c r="R2445" i="11"/>
  <c r="R2446" i="11"/>
  <c r="R2447" i="11"/>
  <c r="R2448" i="11"/>
  <c r="R2449" i="11"/>
  <c r="R2450" i="11"/>
  <c r="R2451" i="11"/>
  <c r="R2452" i="11"/>
  <c r="R2453" i="11"/>
  <c r="R2454" i="11"/>
  <c r="R2455" i="11"/>
  <c r="R2456" i="11"/>
  <c r="R2457" i="11"/>
  <c r="R2458" i="11"/>
  <c r="R2459" i="11"/>
  <c r="R2460" i="11"/>
  <c r="R2461" i="11"/>
  <c r="R2462" i="11"/>
  <c r="R2463" i="11"/>
  <c r="R2464" i="11"/>
  <c r="R2465" i="11"/>
  <c r="R2466" i="11"/>
  <c r="R2467" i="11"/>
  <c r="R2468" i="11"/>
  <c r="R2469" i="11"/>
  <c r="R2470" i="11"/>
  <c r="R2471" i="11"/>
  <c r="R2472" i="11"/>
  <c r="R2473" i="11"/>
  <c r="R2474" i="11"/>
  <c r="R2475" i="11"/>
  <c r="R2476" i="11"/>
  <c r="R2477" i="11"/>
  <c r="R2478" i="11"/>
  <c r="R2479" i="11"/>
  <c r="R2480" i="11"/>
  <c r="R2481" i="11"/>
  <c r="R2482" i="11"/>
  <c r="R2483" i="11"/>
  <c r="R2484" i="11"/>
  <c r="R2485" i="11"/>
  <c r="R2486" i="11"/>
  <c r="R2487" i="11"/>
  <c r="R2488" i="11"/>
  <c r="R2489" i="11"/>
  <c r="R2490" i="11"/>
  <c r="R2491" i="11"/>
  <c r="R2492" i="11"/>
  <c r="R2493" i="11"/>
  <c r="R2494" i="11"/>
  <c r="R2495" i="11"/>
  <c r="R2496" i="11"/>
  <c r="R2497" i="11"/>
  <c r="R2498" i="11"/>
  <c r="R2499" i="11"/>
  <c r="R2500" i="11"/>
  <c r="R2501" i="11"/>
  <c r="R2502" i="11"/>
  <c r="R2503" i="11"/>
  <c r="R2504" i="11"/>
  <c r="R2505" i="11"/>
  <c r="R2506" i="11"/>
  <c r="R2507" i="11"/>
  <c r="R2508" i="11"/>
  <c r="R2509" i="11"/>
  <c r="R2510" i="11"/>
  <c r="R2511" i="11"/>
  <c r="R2512" i="11"/>
  <c r="R2513" i="11"/>
  <c r="R2514" i="11"/>
  <c r="R2515" i="11"/>
  <c r="R2516" i="11"/>
  <c r="R2517" i="11"/>
  <c r="R2518" i="11"/>
  <c r="R2519" i="11"/>
  <c r="R2520" i="11"/>
  <c r="R2521" i="11"/>
  <c r="R2522" i="11"/>
  <c r="R2523" i="11"/>
  <c r="R2524" i="11"/>
  <c r="R2525" i="11"/>
  <c r="R2526" i="11"/>
  <c r="R2527" i="11"/>
  <c r="R2528" i="11"/>
  <c r="R2529" i="11"/>
  <c r="R2530" i="11"/>
  <c r="R2531" i="11"/>
  <c r="R2532" i="11"/>
  <c r="R2533" i="11"/>
  <c r="R2534" i="11"/>
  <c r="R2535" i="11"/>
  <c r="R2536" i="11"/>
  <c r="R2537" i="11"/>
  <c r="R2538" i="11"/>
  <c r="R2539" i="11"/>
  <c r="R2540" i="11"/>
  <c r="R2541" i="11"/>
  <c r="R2542" i="11"/>
  <c r="R2543" i="11"/>
  <c r="R2544" i="11"/>
  <c r="R2545" i="11"/>
  <c r="R2546" i="11"/>
  <c r="R2547" i="11"/>
  <c r="R2548" i="11"/>
  <c r="R2549" i="11"/>
  <c r="R2550" i="11"/>
  <c r="R2551" i="11"/>
  <c r="R2552" i="11"/>
  <c r="R2553" i="11"/>
  <c r="R2554" i="11"/>
  <c r="R2555" i="11"/>
  <c r="R2556" i="11"/>
  <c r="R2557" i="11"/>
  <c r="R2558" i="11"/>
  <c r="R2559" i="11"/>
  <c r="R2560" i="11"/>
  <c r="R2561" i="11"/>
  <c r="R2562" i="11"/>
  <c r="R2563" i="11"/>
  <c r="R2564" i="11"/>
  <c r="R2565" i="11"/>
  <c r="R2566" i="11"/>
  <c r="R2567" i="11"/>
  <c r="R2568" i="11"/>
  <c r="R2569" i="11"/>
  <c r="R2570" i="11"/>
  <c r="R2571" i="11"/>
  <c r="R2572" i="11"/>
  <c r="R2573" i="11"/>
  <c r="R2574" i="11"/>
  <c r="R2575" i="11"/>
  <c r="R2576" i="11"/>
  <c r="R2577" i="11"/>
  <c r="R2578" i="11"/>
  <c r="R2579" i="11"/>
  <c r="R2580" i="11"/>
  <c r="R2581" i="11"/>
  <c r="R2582" i="11"/>
  <c r="R2583" i="11"/>
  <c r="R2584" i="11"/>
  <c r="R2585" i="11"/>
  <c r="R2586" i="11"/>
  <c r="R2587" i="11"/>
  <c r="R2588" i="11"/>
  <c r="R2589" i="11"/>
  <c r="R2590" i="11"/>
  <c r="R2591" i="11"/>
  <c r="R2592" i="11"/>
  <c r="R2593" i="11"/>
  <c r="R2594" i="11"/>
  <c r="R2595" i="11"/>
  <c r="R2596" i="11"/>
  <c r="R2597" i="11"/>
  <c r="R2598" i="11"/>
  <c r="R2599" i="11"/>
  <c r="R2600" i="11"/>
  <c r="R2601" i="11"/>
  <c r="R2602" i="11"/>
  <c r="R2603" i="11"/>
  <c r="R2604" i="11"/>
  <c r="R2605" i="11"/>
  <c r="R2606" i="11"/>
  <c r="R2607" i="11"/>
  <c r="R2608" i="11"/>
  <c r="R2609" i="11"/>
  <c r="R2610" i="11"/>
  <c r="R2611" i="11"/>
  <c r="R2612" i="11"/>
  <c r="R2613" i="11"/>
  <c r="R2614" i="11"/>
  <c r="R2615" i="11"/>
  <c r="R2616" i="11"/>
  <c r="R2617" i="11"/>
  <c r="R2618" i="11"/>
  <c r="R2619" i="11"/>
  <c r="R2620" i="11"/>
  <c r="R2621" i="11"/>
  <c r="R2622" i="11"/>
  <c r="R2623" i="11"/>
  <c r="R2624" i="11"/>
  <c r="R2625" i="11"/>
  <c r="R2626" i="11"/>
  <c r="R2627" i="11"/>
  <c r="R2628" i="11"/>
  <c r="R2629" i="11"/>
  <c r="R2630" i="11"/>
  <c r="R2631" i="11"/>
  <c r="R2632" i="11"/>
  <c r="R2633" i="11"/>
  <c r="R2634" i="11"/>
  <c r="R2635" i="11"/>
  <c r="R2636" i="11"/>
  <c r="R2637" i="11"/>
  <c r="R2638" i="11"/>
  <c r="R2639" i="11"/>
  <c r="R2640" i="11"/>
  <c r="R2641" i="11"/>
  <c r="R2642" i="11"/>
  <c r="R2643" i="11"/>
  <c r="R2644" i="11"/>
  <c r="R2645" i="11"/>
  <c r="R2646" i="11"/>
  <c r="R2647" i="11"/>
  <c r="R2648" i="11"/>
  <c r="R2649" i="11"/>
  <c r="R2650" i="11"/>
  <c r="R2651" i="11"/>
  <c r="R2652" i="11"/>
  <c r="R2653" i="11"/>
  <c r="R2654" i="11"/>
  <c r="R2655" i="11"/>
  <c r="R2656" i="11"/>
  <c r="R2657" i="11"/>
  <c r="R2658" i="11"/>
  <c r="R2659" i="11"/>
  <c r="R2660" i="11"/>
  <c r="R2661" i="11"/>
  <c r="R2662" i="11"/>
  <c r="R2663" i="11"/>
  <c r="R2664" i="11"/>
  <c r="R2665" i="11"/>
  <c r="R2666" i="11"/>
  <c r="R2667" i="11"/>
  <c r="R2668" i="11"/>
  <c r="R2669" i="11"/>
  <c r="R2670" i="11"/>
  <c r="R2671" i="11"/>
  <c r="R2672" i="11"/>
  <c r="R2673" i="11"/>
  <c r="R2674" i="11"/>
  <c r="R2675" i="11"/>
  <c r="R2676" i="11"/>
  <c r="R2677" i="11"/>
  <c r="R2678" i="11"/>
  <c r="R2679" i="11"/>
  <c r="R2680" i="11"/>
  <c r="R2681" i="11"/>
  <c r="R2682" i="11"/>
  <c r="R2683" i="11"/>
  <c r="R2684" i="11"/>
  <c r="R2685" i="11"/>
  <c r="R2686" i="11"/>
  <c r="R2687" i="11"/>
  <c r="R2688" i="11"/>
  <c r="R2689" i="11"/>
  <c r="R2690" i="11"/>
  <c r="R2691" i="11"/>
  <c r="R2692" i="11"/>
  <c r="R2693" i="11"/>
  <c r="R2694" i="11"/>
  <c r="R2695" i="11"/>
  <c r="R2696" i="11"/>
  <c r="R2697" i="11"/>
  <c r="R2698" i="11"/>
  <c r="R2699" i="11"/>
  <c r="R2700" i="11"/>
  <c r="R2701" i="11"/>
  <c r="R2702" i="11"/>
  <c r="R2703" i="11"/>
  <c r="R2704" i="11"/>
  <c r="R2705" i="11"/>
  <c r="R2706" i="11"/>
  <c r="R2707" i="11"/>
  <c r="R2708" i="11"/>
  <c r="R2709" i="11"/>
  <c r="R2710" i="11"/>
  <c r="R2711" i="11"/>
  <c r="R2712" i="11"/>
  <c r="R2713" i="11"/>
  <c r="R2714" i="11"/>
  <c r="R2715" i="11"/>
  <c r="R2716" i="11"/>
  <c r="R2717" i="11"/>
  <c r="R2718" i="11"/>
  <c r="R2719" i="11"/>
  <c r="R2720" i="11"/>
  <c r="R2721" i="11"/>
  <c r="R2722" i="11"/>
  <c r="R2723" i="11"/>
  <c r="R2724" i="11"/>
  <c r="R2725" i="11"/>
  <c r="R2726" i="11"/>
  <c r="R2727" i="11"/>
  <c r="R2728" i="11"/>
  <c r="R2729" i="11"/>
  <c r="R2730" i="11"/>
  <c r="R2731" i="11"/>
  <c r="R2732" i="11"/>
  <c r="R2733" i="11"/>
  <c r="R2734" i="11"/>
  <c r="R2735" i="11"/>
  <c r="R2736" i="11"/>
  <c r="R2737" i="11"/>
  <c r="R2738" i="11"/>
  <c r="R2739" i="11"/>
  <c r="R2740" i="11"/>
  <c r="R2741" i="11"/>
  <c r="R2742" i="11"/>
  <c r="R2743" i="11"/>
  <c r="R2744" i="11"/>
  <c r="R2745" i="11"/>
  <c r="R2746" i="11"/>
  <c r="R2747" i="11"/>
  <c r="R2748" i="11"/>
  <c r="R2749" i="11"/>
  <c r="R2750" i="11"/>
  <c r="R2751" i="11"/>
  <c r="R2752" i="11"/>
  <c r="R2753" i="11"/>
  <c r="R2754" i="11"/>
  <c r="R2755" i="11"/>
  <c r="R2756" i="11"/>
  <c r="R2757" i="11"/>
  <c r="R2758" i="11"/>
  <c r="R2759" i="11"/>
  <c r="R2760" i="11"/>
  <c r="R2761" i="11"/>
  <c r="R2762" i="11"/>
  <c r="R2763" i="11"/>
  <c r="R2764" i="11"/>
  <c r="R2765" i="11"/>
  <c r="R2766" i="11"/>
  <c r="R2767" i="11"/>
  <c r="R2768" i="11"/>
  <c r="R2769" i="11"/>
  <c r="R2770" i="11"/>
  <c r="R2771" i="11"/>
  <c r="R2772" i="11"/>
  <c r="R2773" i="11"/>
  <c r="R2774" i="11"/>
  <c r="R2775" i="11"/>
  <c r="R2776" i="11"/>
  <c r="R2777" i="11"/>
  <c r="R2778" i="11"/>
  <c r="R2779" i="11"/>
  <c r="R2780" i="11"/>
  <c r="R2781" i="11"/>
  <c r="R2782" i="11"/>
  <c r="R2783" i="11"/>
  <c r="R2784" i="11"/>
  <c r="R2785" i="11"/>
  <c r="R2786" i="11"/>
  <c r="R2787" i="11"/>
  <c r="R2788" i="11"/>
  <c r="R2789" i="11"/>
  <c r="R2790" i="11"/>
  <c r="R2791" i="11"/>
  <c r="R2792" i="11"/>
  <c r="R2793" i="11"/>
  <c r="R2794" i="11"/>
  <c r="R2795" i="11"/>
  <c r="R2796" i="11"/>
  <c r="R2797" i="11"/>
  <c r="R2798" i="11"/>
  <c r="R2799" i="11"/>
  <c r="R2800" i="11"/>
  <c r="R2801" i="11"/>
  <c r="R2802" i="11"/>
  <c r="R2803" i="11"/>
  <c r="R2804" i="11"/>
  <c r="R2805" i="11"/>
  <c r="R2806" i="11"/>
  <c r="R2807" i="11"/>
  <c r="R2808" i="11"/>
  <c r="R2809" i="11"/>
  <c r="R2810" i="11"/>
  <c r="R2811" i="11"/>
  <c r="R2812" i="11"/>
  <c r="R2813" i="11"/>
  <c r="R2814" i="11"/>
  <c r="R2815" i="11"/>
  <c r="R2816" i="11"/>
  <c r="R2817" i="11"/>
  <c r="R2818" i="11"/>
  <c r="R2819" i="11"/>
  <c r="R2820" i="11"/>
  <c r="R2821" i="11"/>
  <c r="R2822" i="11"/>
  <c r="R2823" i="11"/>
  <c r="R2824" i="11"/>
  <c r="R2825" i="11"/>
  <c r="R2826" i="11"/>
  <c r="R2827" i="11"/>
  <c r="R2828" i="11"/>
  <c r="R2829" i="11"/>
  <c r="R2830" i="11"/>
  <c r="R2831" i="11"/>
  <c r="R2832" i="11"/>
  <c r="R2833" i="11"/>
  <c r="R2834" i="11"/>
  <c r="R2835" i="11"/>
  <c r="R2836" i="11"/>
  <c r="R2837" i="11"/>
  <c r="R2838" i="11"/>
  <c r="R2839" i="11"/>
  <c r="R2840" i="11"/>
  <c r="R2841" i="11"/>
  <c r="R2842" i="11"/>
  <c r="R2843" i="11"/>
  <c r="R2844" i="11"/>
  <c r="R2845" i="11"/>
  <c r="R2846" i="11"/>
  <c r="R2847" i="11"/>
  <c r="R2848" i="11"/>
  <c r="R2849" i="11"/>
  <c r="R2850" i="11"/>
  <c r="R2851" i="11"/>
  <c r="R2852" i="11"/>
  <c r="R2853" i="11"/>
  <c r="R2854" i="11"/>
  <c r="R2855" i="11"/>
  <c r="R2856" i="11"/>
  <c r="R2857" i="11"/>
  <c r="R2858" i="11"/>
  <c r="R2859" i="11"/>
  <c r="R2860" i="11"/>
  <c r="R2861" i="11"/>
  <c r="R2862" i="11"/>
  <c r="R2863" i="11"/>
  <c r="R2864" i="11"/>
  <c r="R2865" i="11"/>
  <c r="R2866" i="11"/>
  <c r="R2867" i="11"/>
  <c r="R2868" i="11"/>
  <c r="R2869" i="11"/>
  <c r="R2870" i="11"/>
  <c r="R2871" i="11"/>
  <c r="R2872" i="11"/>
  <c r="R2873" i="11"/>
  <c r="R2874" i="11"/>
  <c r="R2875" i="11"/>
  <c r="R2876" i="11"/>
  <c r="R2877" i="11"/>
  <c r="R2878" i="11"/>
  <c r="R2879" i="11"/>
  <c r="R2880" i="11"/>
  <c r="R2881" i="11"/>
  <c r="R2882" i="11"/>
  <c r="R2883" i="11"/>
  <c r="R2884" i="11"/>
  <c r="R2885" i="11"/>
  <c r="R2886" i="11"/>
  <c r="R2887" i="11"/>
  <c r="R2888" i="11"/>
  <c r="R2889" i="11"/>
  <c r="R2890" i="11"/>
  <c r="R2891" i="11"/>
  <c r="R2892" i="11"/>
  <c r="R2893" i="11"/>
  <c r="R2894" i="11"/>
  <c r="R2895" i="11"/>
  <c r="R2896" i="11"/>
  <c r="R2897" i="11"/>
  <c r="R2898" i="11"/>
  <c r="R2899" i="11"/>
  <c r="R2900" i="11"/>
  <c r="R2901" i="11"/>
  <c r="R2902" i="11"/>
  <c r="R2903" i="11"/>
  <c r="R2904" i="11"/>
  <c r="R2905" i="11"/>
  <c r="R2906" i="11"/>
  <c r="R2907" i="11"/>
  <c r="R2908" i="11"/>
  <c r="R2909" i="11"/>
  <c r="R2910" i="11"/>
  <c r="R2911" i="11"/>
  <c r="R2912" i="11"/>
  <c r="R2913" i="11"/>
  <c r="R2914" i="11"/>
  <c r="R2915" i="11"/>
  <c r="R2916" i="11"/>
  <c r="R2917" i="11"/>
  <c r="R2918" i="11"/>
  <c r="R2919" i="11"/>
  <c r="R2920" i="11"/>
  <c r="R2921" i="11"/>
  <c r="R2922" i="11"/>
  <c r="R2923" i="11"/>
  <c r="R2924" i="11"/>
  <c r="R2925" i="11"/>
  <c r="R2926" i="11"/>
  <c r="R2927" i="11"/>
  <c r="R2928" i="11"/>
  <c r="R2929" i="11"/>
  <c r="R2930" i="11"/>
  <c r="R2931" i="11"/>
  <c r="R2932" i="11"/>
  <c r="R2933" i="11"/>
  <c r="R2934" i="11"/>
  <c r="R2935" i="11"/>
  <c r="R2936" i="11"/>
  <c r="R2937" i="11"/>
  <c r="R2938" i="11"/>
  <c r="R2939" i="11"/>
  <c r="R2940" i="11"/>
  <c r="R2941" i="11"/>
  <c r="R2942" i="11"/>
  <c r="R2943" i="11"/>
  <c r="R2944" i="11"/>
  <c r="R2945" i="11"/>
  <c r="R2946" i="11"/>
  <c r="R2947" i="11"/>
  <c r="R2948" i="11"/>
  <c r="R2949" i="11"/>
  <c r="R2950" i="11"/>
  <c r="R2951" i="11"/>
  <c r="R2952" i="11"/>
  <c r="R2953" i="11"/>
  <c r="R2954" i="11"/>
  <c r="R2955" i="11"/>
  <c r="R2956" i="11"/>
  <c r="R2957" i="11"/>
  <c r="R2958" i="11"/>
  <c r="R2959" i="11"/>
  <c r="R2960" i="11"/>
  <c r="R2961" i="11"/>
  <c r="R2962" i="11"/>
  <c r="R2963" i="11"/>
  <c r="R2964" i="11"/>
  <c r="R2965" i="11"/>
  <c r="R2966" i="11"/>
  <c r="R2967" i="11"/>
  <c r="R2968" i="11"/>
  <c r="R2969" i="11"/>
  <c r="R2970" i="11"/>
  <c r="R2971" i="11"/>
  <c r="R2972" i="11"/>
  <c r="R2973" i="11"/>
  <c r="R2974" i="11"/>
  <c r="R2975" i="11"/>
  <c r="R2976" i="11"/>
  <c r="R2977" i="11"/>
  <c r="R2978" i="11"/>
  <c r="R2979" i="11"/>
  <c r="R2980" i="11"/>
  <c r="R2981" i="11"/>
  <c r="R2982" i="11"/>
  <c r="R2983" i="11"/>
  <c r="R2984" i="11"/>
  <c r="R2985" i="11"/>
  <c r="R2986" i="11"/>
  <c r="R2987" i="11"/>
  <c r="R2988" i="11"/>
  <c r="R2989" i="11"/>
  <c r="R2990" i="11"/>
  <c r="R2991" i="11"/>
  <c r="R2992" i="11"/>
  <c r="R2993" i="11"/>
  <c r="R2994" i="11"/>
  <c r="R2995" i="11"/>
  <c r="R2996" i="11"/>
  <c r="R2997" i="11"/>
  <c r="R2998" i="11"/>
  <c r="R2999" i="11"/>
  <c r="R3000" i="11"/>
  <c r="R3001" i="11"/>
  <c r="R3002" i="11"/>
  <c r="R3003" i="11"/>
  <c r="R3004" i="11"/>
  <c r="R3005" i="11"/>
  <c r="R3006" i="11"/>
  <c r="R3007" i="11"/>
  <c r="R3008" i="11"/>
  <c r="R3009" i="11"/>
  <c r="R3010" i="11"/>
  <c r="R3011" i="11"/>
  <c r="R3012" i="11"/>
  <c r="R3013" i="11"/>
  <c r="R3014" i="11"/>
  <c r="R3015" i="11"/>
  <c r="R3016" i="11"/>
  <c r="R3017" i="11"/>
  <c r="R3018" i="11"/>
  <c r="R3019" i="11"/>
  <c r="R3020" i="11"/>
  <c r="R3021" i="11"/>
  <c r="R3022" i="11"/>
  <c r="R3023" i="11"/>
  <c r="R3024" i="11"/>
  <c r="R3025" i="11"/>
  <c r="R3026" i="11"/>
  <c r="R3027" i="11"/>
  <c r="R3028" i="11"/>
  <c r="R3029" i="11"/>
  <c r="R3030" i="11"/>
  <c r="R3031" i="11"/>
  <c r="R3032" i="11"/>
  <c r="R3033" i="11"/>
  <c r="R3034" i="11"/>
  <c r="R3035" i="11"/>
  <c r="R3036" i="11"/>
  <c r="R3037" i="11"/>
  <c r="R3038" i="11"/>
  <c r="R3039" i="11"/>
  <c r="R3040" i="11"/>
  <c r="R3041" i="11"/>
  <c r="R3042" i="11"/>
  <c r="R3043" i="11"/>
  <c r="R3044" i="11"/>
  <c r="R3045" i="11"/>
  <c r="R3046" i="11"/>
  <c r="R3047" i="11"/>
  <c r="R3048" i="11"/>
  <c r="R3049" i="11"/>
  <c r="R3050" i="11"/>
  <c r="R3051" i="11"/>
  <c r="R3052" i="11"/>
  <c r="R3053" i="11"/>
  <c r="R3054" i="11"/>
  <c r="R3055" i="11"/>
  <c r="R3056" i="11"/>
  <c r="R3057" i="11"/>
  <c r="R3058" i="11"/>
  <c r="R3059" i="11"/>
  <c r="R3060" i="11"/>
  <c r="R3061" i="11"/>
  <c r="R3062" i="11"/>
  <c r="R3063" i="11"/>
  <c r="R3064" i="11"/>
  <c r="R3065" i="11"/>
  <c r="R3066" i="11"/>
  <c r="R3067" i="11"/>
  <c r="R3068" i="11"/>
  <c r="R3069" i="11"/>
  <c r="R3070" i="11"/>
  <c r="R3071" i="11"/>
  <c r="R3072" i="11"/>
  <c r="R3073" i="11"/>
  <c r="R3074" i="11"/>
  <c r="R3075" i="11"/>
  <c r="R3076" i="11"/>
  <c r="R3077" i="11"/>
  <c r="R3078" i="11"/>
  <c r="R3079" i="11"/>
  <c r="R3080" i="11"/>
  <c r="R3081" i="11"/>
  <c r="R3082" i="11"/>
  <c r="R3083" i="11"/>
  <c r="R3084" i="11"/>
  <c r="R3085" i="11"/>
  <c r="R3086" i="11"/>
  <c r="R3087" i="11"/>
  <c r="R3088" i="11"/>
  <c r="R3089" i="11"/>
  <c r="R3090" i="11"/>
  <c r="R3091" i="11"/>
  <c r="R3092" i="11"/>
  <c r="R3093" i="11"/>
  <c r="R3094" i="11"/>
  <c r="R3095" i="11"/>
  <c r="R3096" i="11"/>
  <c r="R3097" i="11"/>
  <c r="R3098" i="11"/>
  <c r="R3099" i="11"/>
  <c r="R3100" i="11"/>
  <c r="R3101" i="11"/>
  <c r="R3102" i="11"/>
  <c r="R3103" i="11"/>
  <c r="R3104" i="11"/>
  <c r="R3105" i="11"/>
  <c r="R3106" i="11"/>
  <c r="R3107" i="11"/>
  <c r="R3108" i="11"/>
  <c r="R3109" i="11"/>
  <c r="R3110" i="11"/>
  <c r="R3111" i="11"/>
  <c r="R3112" i="11"/>
  <c r="R3113" i="11"/>
  <c r="R3114" i="11"/>
  <c r="R3115" i="11"/>
  <c r="R3116" i="11"/>
  <c r="R3117" i="11"/>
  <c r="R3118" i="11"/>
  <c r="R3119" i="11"/>
  <c r="R3120" i="11"/>
  <c r="R3121" i="11"/>
  <c r="R3122" i="11"/>
  <c r="R3123" i="11"/>
  <c r="R3124" i="11"/>
  <c r="R3125" i="11"/>
  <c r="R3126" i="11"/>
  <c r="R3127" i="11"/>
  <c r="R3128" i="11"/>
  <c r="R3129" i="11"/>
  <c r="R3130" i="11"/>
  <c r="R3131" i="11"/>
  <c r="R3132" i="11"/>
  <c r="R3133" i="11"/>
  <c r="R3134" i="11"/>
  <c r="R3135" i="11"/>
  <c r="R3136" i="11"/>
  <c r="R3137" i="11"/>
  <c r="R3138" i="11"/>
  <c r="R3139" i="11"/>
  <c r="R3140" i="11"/>
  <c r="R3141" i="11"/>
  <c r="R3142" i="11"/>
  <c r="R3143" i="11"/>
  <c r="R3144" i="11"/>
  <c r="R3145" i="11"/>
  <c r="R3146" i="11"/>
  <c r="R3147" i="11"/>
  <c r="R3148" i="11"/>
  <c r="R3149" i="11"/>
  <c r="R3150" i="11"/>
  <c r="R3151" i="11"/>
  <c r="R3152" i="11"/>
  <c r="R3153" i="11"/>
  <c r="R3154" i="11"/>
  <c r="R3155" i="11"/>
  <c r="R3156" i="11"/>
  <c r="R3157" i="11"/>
  <c r="R3158" i="11"/>
  <c r="R3159" i="11"/>
  <c r="R3160" i="11"/>
  <c r="R3161" i="11"/>
  <c r="R3162" i="11"/>
  <c r="R3163" i="11"/>
  <c r="R3164" i="11"/>
  <c r="R3165" i="11"/>
  <c r="R3166" i="11"/>
  <c r="R3167" i="11"/>
  <c r="R3168" i="11"/>
  <c r="R3169" i="11"/>
  <c r="R3170" i="11"/>
  <c r="R3171" i="11"/>
  <c r="R3172" i="11"/>
  <c r="R3173" i="11"/>
  <c r="R3174" i="11"/>
  <c r="R3175" i="11"/>
  <c r="R3176" i="11"/>
  <c r="R3177" i="11"/>
  <c r="R3178" i="11"/>
  <c r="R3179" i="11"/>
  <c r="R3180" i="11"/>
  <c r="R3181" i="11"/>
  <c r="R3182" i="11"/>
  <c r="R3183" i="11"/>
  <c r="R3184" i="11"/>
  <c r="R3185" i="11"/>
  <c r="R3186" i="11"/>
  <c r="R3187" i="11"/>
  <c r="R3188" i="11"/>
  <c r="R3189" i="11"/>
  <c r="R3190" i="11"/>
  <c r="R3191" i="11"/>
  <c r="R3192" i="11"/>
  <c r="R3193" i="11"/>
  <c r="R3194" i="11"/>
  <c r="R3195" i="11"/>
  <c r="R3196" i="11"/>
  <c r="R3197" i="11"/>
  <c r="R3198" i="11"/>
  <c r="R3199" i="11"/>
  <c r="R3200" i="11"/>
  <c r="R3201" i="11"/>
  <c r="R3202" i="11"/>
  <c r="R3203" i="11"/>
  <c r="R3204" i="11"/>
  <c r="R3205" i="11"/>
  <c r="R3206" i="11"/>
  <c r="R3207" i="11"/>
  <c r="R3208" i="11"/>
  <c r="R3209" i="11"/>
  <c r="R3210" i="11"/>
  <c r="R3211" i="11"/>
  <c r="R3212" i="11"/>
  <c r="R3213" i="11"/>
  <c r="R3214" i="11"/>
  <c r="R3215" i="11"/>
  <c r="R3216" i="11"/>
  <c r="R3217" i="11"/>
  <c r="R3218" i="11"/>
  <c r="R3219" i="11"/>
  <c r="R3220" i="11"/>
  <c r="R3221" i="11"/>
  <c r="R3222" i="11"/>
  <c r="R3223" i="11"/>
  <c r="R3224" i="11"/>
  <c r="R3225" i="11"/>
  <c r="R3226" i="11"/>
  <c r="R3227" i="11"/>
  <c r="R3228" i="11"/>
  <c r="R3229" i="11"/>
  <c r="R3230" i="11"/>
  <c r="R3231" i="11"/>
  <c r="R3232" i="11"/>
  <c r="R3233" i="11"/>
  <c r="R3234" i="11"/>
  <c r="R3235" i="11"/>
  <c r="R3236" i="11"/>
  <c r="R3237" i="11"/>
  <c r="R3238" i="11"/>
  <c r="R3239" i="11"/>
  <c r="R3240" i="11"/>
  <c r="R3241" i="11"/>
  <c r="R3242" i="11"/>
  <c r="R3243" i="11"/>
  <c r="R3244" i="11"/>
  <c r="R3245" i="11"/>
  <c r="R3246" i="11"/>
  <c r="R3247" i="11"/>
  <c r="R3248" i="11"/>
  <c r="R3249" i="11"/>
  <c r="R3250" i="11"/>
  <c r="R3251" i="11"/>
  <c r="R3252" i="11"/>
  <c r="R3253" i="11"/>
  <c r="R3254" i="11"/>
  <c r="R3255" i="11"/>
  <c r="R3256" i="11"/>
  <c r="R3257" i="11"/>
  <c r="R3258" i="11"/>
  <c r="R3259" i="11"/>
  <c r="R3260" i="11"/>
  <c r="R3261" i="11"/>
  <c r="R3262" i="11"/>
  <c r="R3263" i="11"/>
  <c r="R3264" i="11"/>
  <c r="R3265" i="11"/>
  <c r="R3266" i="11"/>
  <c r="R3267" i="11"/>
  <c r="R3268" i="11"/>
  <c r="R3269" i="11"/>
  <c r="R3270" i="11"/>
  <c r="R3271" i="11"/>
  <c r="R3272" i="11"/>
  <c r="R3273" i="11"/>
  <c r="R3274" i="11"/>
  <c r="R3275" i="11"/>
  <c r="R3276" i="11"/>
  <c r="R3277" i="11"/>
  <c r="R3278" i="11"/>
  <c r="R3279" i="11"/>
  <c r="R3280" i="11"/>
  <c r="R3281" i="11"/>
  <c r="R3282" i="11"/>
  <c r="R3283" i="11"/>
  <c r="R3284" i="11"/>
  <c r="R3285" i="11"/>
  <c r="R3286" i="11"/>
  <c r="R3287" i="11"/>
  <c r="R3288" i="11"/>
  <c r="R3289" i="11"/>
  <c r="R3290" i="11"/>
  <c r="R3291" i="11"/>
  <c r="R3292" i="11"/>
  <c r="R3293" i="11"/>
  <c r="R3294" i="11"/>
  <c r="R3295" i="11"/>
  <c r="R3296" i="11"/>
  <c r="R3297" i="11"/>
  <c r="R3298" i="11"/>
  <c r="R3299" i="11"/>
  <c r="R3300" i="11"/>
  <c r="R3301" i="11"/>
  <c r="R3302" i="11"/>
  <c r="R3303" i="11"/>
  <c r="R3304" i="11"/>
  <c r="R3305" i="11"/>
  <c r="R3306" i="11"/>
  <c r="R3307" i="11"/>
  <c r="R3308" i="11"/>
  <c r="R3309" i="11"/>
  <c r="R3310" i="11"/>
  <c r="R3311" i="11"/>
  <c r="R3312" i="11"/>
  <c r="R3313" i="11"/>
  <c r="R3314" i="11"/>
  <c r="R3315" i="11"/>
  <c r="R3316" i="11"/>
  <c r="R3317" i="11"/>
  <c r="R3318" i="11"/>
  <c r="R3319" i="11"/>
  <c r="R3320" i="11"/>
  <c r="R3321" i="11"/>
  <c r="R3322" i="11"/>
  <c r="R3323" i="11"/>
  <c r="R3324" i="11"/>
  <c r="R3325" i="11"/>
  <c r="R3326" i="11"/>
  <c r="R3327" i="11"/>
  <c r="R3328" i="11"/>
  <c r="R3329" i="11"/>
  <c r="R3330" i="11"/>
  <c r="R3331" i="11"/>
  <c r="R3332" i="11"/>
  <c r="R3333" i="11"/>
  <c r="R3334" i="11"/>
  <c r="R3335" i="11"/>
  <c r="R3336" i="11"/>
  <c r="R3337" i="11"/>
  <c r="R3338" i="11"/>
  <c r="R3339" i="11"/>
  <c r="R3340" i="11"/>
  <c r="R3341" i="11"/>
  <c r="R3342" i="11"/>
  <c r="R3343" i="11"/>
  <c r="R3344" i="11"/>
  <c r="R3345" i="11"/>
  <c r="R3346" i="11"/>
  <c r="R3347" i="11"/>
  <c r="R3348" i="11"/>
  <c r="R3349" i="11"/>
  <c r="R3350" i="11"/>
  <c r="R3351" i="11"/>
  <c r="R3352" i="11"/>
  <c r="R3353" i="11"/>
  <c r="R3354" i="11"/>
  <c r="R3355" i="11"/>
  <c r="R3356" i="11"/>
  <c r="R3357" i="11"/>
  <c r="R3358" i="11"/>
  <c r="R3359" i="11"/>
  <c r="R3360" i="11"/>
  <c r="R3361" i="11"/>
  <c r="R3362" i="11"/>
  <c r="R3363" i="11"/>
  <c r="R3364" i="11"/>
  <c r="R3365" i="11"/>
  <c r="R3366" i="11"/>
  <c r="R3367" i="11"/>
  <c r="R3368" i="11"/>
  <c r="R3369" i="11"/>
  <c r="R3370" i="11"/>
  <c r="R3371" i="11"/>
  <c r="R3372" i="11"/>
  <c r="R3373" i="11"/>
  <c r="R3374" i="11"/>
  <c r="R3375" i="11"/>
  <c r="R3376" i="11"/>
  <c r="R3377" i="11"/>
  <c r="R3378" i="11"/>
  <c r="R3379" i="11"/>
  <c r="R3380" i="11"/>
  <c r="R3381" i="11"/>
  <c r="R3382" i="11"/>
  <c r="R3383" i="11"/>
  <c r="R3384" i="11"/>
  <c r="R3385" i="11"/>
  <c r="R3386" i="11"/>
  <c r="R3387" i="11"/>
  <c r="R3388" i="11"/>
  <c r="R3389" i="11"/>
  <c r="R3390" i="11"/>
  <c r="R3391" i="11"/>
  <c r="R3392" i="11"/>
  <c r="R3393" i="11"/>
  <c r="R3394" i="11"/>
  <c r="R3395" i="11"/>
  <c r="R3396" i="11"/>
  <c r="R3397" i="11"/>
  <c r="R3398" i="11"/>
  <c r="R3399" i="11"/>
  <c r="R3400" i="11"/>
  <c r="R3401" i="11"/>
  <c r="R3402" i="11"/>
  <c r="R3403" i="11"/>
  <c r="R3404" i="11"/>
  <c r="R3405" i="11"/>
  <c r="R3406" i="11"/>
  <c r="R3407" i="11"/>
  <c r="R3408" i="11"/>
  <c r="R3409" i="11"/>
  <c r="R3410" i="11"/>
  <c r="R3411" i="11"/>
  <c r="R3412" i="11"/>
  <c r="R3413" i="11"/>
  <c r="R3414" i="11"/>
  <c r="R3415" i="11"/>
  <c r="R3416" i="11"/>
  <c r="R3417" i="11"/>
  <c r="R3418" i="11"/>
  <c r="R3419" i="11"/>
  <c r="R3420" i="11"/>
  <c r="R3421" i="11"/>
  <c r="R3422" i="11"/>
  <c r="R3423" i="11"/>
  <c r="R3424" i="11"/>
  <c r="R3425" i="11"/>
  <c r="R3426" i="11"/>
  <c r="R3427" i="11"/>
  <c r="R3428" i="11"/>
  <c r="R3429" i="11"/>
  <c r="R3430" i="11"/>
  <c r="R3431" i="11"/>
  <c r="R3432" i="11"/>
  <c r="R3433" i="11"/>
  <c r="R3434" i="11"/>
  <c r="R3435" i="11"/>
  <c r="R3436" i="11"/>
  <c r="R3437" i="11"/>
  <c r="R3438" i="11"/>
  <c r="R3439" i="11"/>
  <c r="R3440" i="11"/>
  <c r="R3441" i="11"/>
  <c r="R3442" i="11"/>
  <c r="R3443" i="11"/>
  <c r="R3444" i="11"/>
  <c r="R3445" i="11"/>
  <c r="R3446" i="11"/>
  <c r="R3447" i="11"/>
  <c r="R3448" i="11"/>
  <c r="R3449" i="11"/>
  <c r="R3450" i="11"/>
  <c r="R3451" i="11"/>
  <c r="R3452" i="11"/>
  <c r="R3453" i="11"/>
  <c r="R3454" i="11"/>
  <c r="R3455" i="11"/>
  <c r="R3456" i="11"/>
  <c r="R3457" i="11"/>
  <c r="R3458" i="11"/>
  <c r="R3459" i="11"/>
  <c r="R3460" i="11"/>
  <c r="R3461" i="11"/>
  <c r="R3462" i="11"/>
  <c r="R3463" i="11"/>
  <c r="R3464" i="11"/>
  <c r="R3465" i="11"/>
  <c r="R3466" i="11"/>
  <c r="R3467" i="11"/>
  <c r="R3468" i="11"/>
  <c r="R3469" i="11"/>
  <c r="R3470" i="11"/>
  <c r="R3471" i="11"/>
  <c r="R3472" i="11"/>
  <c r="R3473" i="11"/>
  <c r="R3474" i="11"/>
  <c r="R3475" i="11"/>
  <c r="R3476" i="11"/>
  <c r="R3477" i="11"/>
  <c r="R3478" i="11"/>
  <c r="R3479" i="11"/>
  <c r="R3480" i="11"/>
  <c r="R3481" i="11"/>
  <c r="R3482" i="11"/>
  <c r="R3483" i="11"/>
  <c r="R3484" i="11"/>
  <c r="R3485" i="11"/>
  <c r="R3486" i="11"/>
  <c r="R3487" i="11"/>
  <c r="R3488" i="11"/>
  <c r="R3489" i="11"/>
  <c r="R3490" i="11"/>
  <c r="R3491" i="11"/>
  <c r="R3492" i="11"/>
  <c r="R3493" i="11"/>
  <c r="R3494" i="11"/>
  <c r="R3495" i="11"/>
  <c r="R3496" i="11"/>
  <c r="R3497" i="11"/>
  <c r="R3498" i="11"/>
  <c r="R3499" i="11"/>
  <c r="R3500" i="11"/>
  <c r="R3501" i="11"/>
  <c r="R3502" i="11"/>
  <c r="R3503" i="11"/>
  <c r="R3504" i="11"/>
  <c r="R3505" i="11"/>
  <c r="R3506" i="11"/>
  <c r="R3507" i="11"/>
  <c r="R3508" i="11"/>
  <c r="R3509" i="11"/>
  <c r="R3510" i="11"/>
  <c r="R3511" i="11"/>
  <c r="R3512" i="11"/>
  <c r="R3513" i="11"/>
  <c r="R3514" i="11"/>
  <c r="R3515" i="11"/>
  <c r="R3516" i="11"/>
  <c r="R3517" i="11"/>
  <c r="R3518" i="11"/>
  <c r="R3519" i="11"/>
  <c r="R3520" i="11"/>
  <c r="R3521" i="11"/>
  <c r="R3522" i="11"/>
  <c r="R3523" i="11"/>
  <c r="R3524" i="11"/>
  <c r="R3525" i="11"/>
  <c r="R3526" i="11"/>
  <c r="R3527" i="11"/>
  <c r="R3528" i="11"/>
  <c r="R3529" i="11"/>
  <c r="R3530" i="11"/>
  <c r="R3531" i="11"/>
  <c r="R3532" i="11"/>
  <c r="R3533" i="11"/>
  <c r="R3534" i="11"/>
  <c r="R3535" i="11"/>
  <c r="R3536" i="11"/>
  <c r="R3537" i="11"/>
  <c r="R3538" i="11"/>
  <c r="R3539" i="11"/>
  <c r="R3540" i="11"/>
  <c r="R3541" i="11"/>
  <c r="R3542" i="11"/>
  <c r="R3543" i="11"/>
  <c r="R3544" i="11"/>
  <c r="R3545" i="11"/>
  <c r="R3546" i="11"/>
  <c r="R3547" i="11"/>
  <c r="R3548" i="11"/>
  <c r="R3549" i="11"/>
  <c r="R3550" i="11"/>
  <c r="R3551" i="11"/>
  <c r="R3552" i="11"/>
  <c r="R3553" i="11"/>
  <c r="R3554" i="11"/>
  <c r="R3555" i="11"/>
  <c r="R3556" i="11"/>
  <c r="R3557" i="11"/>
  <c r="R3558" i="11"/>
  <c r="R3559" i="11"/>
  <c r="R3560" i="11"/>
  <c r="R3561" i="11"/>
  <c r="R3562" i="11"/>
  <c r="R3563" i="11"/>
  <c r="R3564" i="11"/>
  <c r="R3565" i="11"/>
  <c r="R3566" i="11"/>
  <c r="R3567" i="11"/>
  <c r="R3568" i="11"/>
  <c r="R3569" i="11"/>
  <c r="R3570" i="11"/>
  <c r="R3571" i="11"/>
  <c r="R3572" i="11"/>
  <c r="R3573" i="11"/>
  <c r="R3574" i="11"/>
  <c r="R3575" i="11"/>
  <c r="R3576" i="11"/>
  <c r="R3577" i="11"/>
  <c r="R3578" i="11"/>
  <c r="R3579" i="11"/>
  <c r="R3580" i="11"/>
  <c r="R3581" i="11"/>
  <c r="R3582" i="11"/>
  <c r="R3583" i="11"/>
  <c r="R3584" i="11"/>
  <c r="R3585" i="11"/>
  <c r="R3586" i="11"/>
  <c r="R3587" i="11"/>
  <c r="R3588" i="11"/>
  <c r="R3589" i="11"/>
  <c r="R3590" i="11"/>
  <c r="R3591" i="11"/>
  <c r="R3592" i="11"/>
  <c r="R3593" i="11"/>
  <c r="R3594" i="11"/>
  <c r="R3595" i="11"/>
  <c r="R3596" i="11"/>
  <c r="R3597" i="11"/>
  <c r="R3598" i="11"/>
  <c r="R3599" i="11"/>
  <c r="R3600" i="11"/>
  <c r="R3601" i="11"/>
  <c r="R3602" i="11"/>
  <c r="R3603" i="11"/>
  <c r="R3604" i="11"/>
  <c r="R3605" i="11"/>
  <c r="R3606" i="11"/>
  <c r="R3607" i="11"/>
  <c r="R3608" i="11"/>
  <c r="R3609" i="11"/>
  <c r="R3610" i="11"/>
  <c r="R3611" i="11"/>
  <c r="R3612" i="11"/>
  <c r="R3613" i="11"/>
  <c r="R3614" i="11"/>
  <c r="R3615" i="11"/>
  <c r="R3616" i="11"/>
  <c r="R3617" i="11"/>
  <c r="R3618" i="11"/>
  <c r="R3619" i="11"/>
  <c r="R3620" i="11"/>
  <c r="R3621" i="11"/>
  <c r="R3622" i="11"/>
  <c r="R3623" i="11"/>
  <c r="R3624" i="11"/>
  <c r="R3625" i="11"/>
  <c r="R3626" i="11"/>
  <c r="R3627" i="11"/>
  <c r="R3628" i="11"/>
  <c r="R3629" i="11"/>
  <c r="R3630" i="11"/>
  <c r="R3631" i="11"/>
  <c r="R3632" i="11"/>
  <c r="R3633" i="11"/>
  <c r="R3634" i="11"/>
  <c r="R3635" i="11"/>
  <c r="R3636" i="11"/>
  <c r="R3637" i="11"/>
  <c r="R3638" i="11"/>
  <c r="R3639" i="11"/>
  <c r="R3640" i="11"/>
  <c r="R3641" i="11"/>
  <c r="R3642" i="11"/>
  <c r="R3643" i="11"/>
  <c r="R3644" i="11"/>
  <c r="R3645" i="11"/>
  <c r="R3646" i="11"/>
  <c r="R3647" i="11"/>
  <c r="R3648" i="11"/>
  <c r="R3649" i="11"/>
  <c r="R3650" i="11"/>
  <c r="R3651" i="11"/>
  <c r="R3652" i="11"/>
  <c r="R3653" i="11"/>
  <c r="R3654" i="11"/>
  <c r="R3655" i="11"/>
  <c r="R3656" i="11"/>
  <c r="R3657" i="11"/>
  <c r="R3658" i="11"/>
  <c r="R3659" i="11"/>
  <c r="R3660" i="11"/>
  <c r="R3661" i="11"/>
  <c r="R3662" i="11"/>
  <c r="R3663" i="11"/>
  <c r="R3664" i="11"/>
  <c r="R3665" i="11"/>
  <c r="R3666" i="11"/>
  <c r="R3667" i="11"/>
  <c r="R3668" i="11"/>
  <c r="R3669" i="11"/>
  <c r="R3670" i="11"/>
  <c r="R3671" i="11"/>
  <c r="R3672" i="11"/>
  <c r="R3673" i="11"/>
  <c r="R3674" i="11"/>
  <c r="R3675" i="11"/>
  <c r="R3676" i="11"/>
  <c r="R3677" i="11"/>
  <c r="R3678" i="11"/>
  <c r="R3679" i="11"/>
  <c r="R3680" i="11"/>
  <c r="R3681" i="11"/>
  <c r="R3682" i="11"/>
  <c r="R3683" i="11"/>
  <c r="R3684" i="11"/>
  <c r="R3685" i="11"/>
  <c r="R3686" i="11"/>
  <c r="R3687" i="11"/>
  <c r="R3688" i="11"/>
  <c r="R3689" i="11"/>
  <c r="R3690" i="11"/>
  <c r="R3691" i="11"/>
  <c r="R3692" i="11"/>
  <c r="R3693" i="11"/>
  <c r="R3694" i="11"/>
  <c r="R3695" i="11"/>
  <c r="R3696" i="11"/>
  <c r="R3697" i="11"/>
  <c r="R3698" i="11"/>
  <c r="R3699" i="11"/>
  <c r="R3700" i="11"/>
  <c r="R3701" i="11"/>
  <c r="R3702" i="11"/>
  <c r="R3703" i="11"/>
  <c r="R3704" i="11"/>
  <c r="R3705" i="11"/>
  <c r="R3706" i="11"/>
  <c r="R3707" i="11"/>
  <c r="R3708" i="11"/>
  <c r="R3709" i="11"/>
  <c r="R3710" i="11"/>
  <c r="R3711" i="11"/>
  <c r="R3712" i="11"/>
  <c r="R3713" i="11"/>
  <c r="R3714" i="11"/>
  <c r="R3715" i="11"/>
  <c r="R3716" i="11"/>
  <c r="R3717" i="11"/>
  <c r="R3718" i="11"/>
  <c r="R3719" i="11"/>
  <c r="R3720" i="11"/>
  <c r="R3721" i="11"/>
  <c r="R3722" i="11"/>
  <c r="R3723" i="11"/>
  <c r="R3724" i="11"/>
  <c r="R3725" i="11"/>
  <c r="R3726" i="11"/>
  <c r="R3727" i="11"/>
  <c r="R3728" i="11"/>
  <c r="R3729" i="11"/>
  <c r="R3730" i="11"/>
  <c r="R3731" i="11"/>
  <c r="R3732" i="11"/>
  <c r="R3733" i="11"/>
  <c r="R3734" i="11"/>
  <c r="R3735" i="11"/>
  <c r="R3736" i="11"/>
  <c r="R3737" i="11"/>
  <c r="R3738" i="11"/>
  <c r="R3739" i="11"/>
  <c r="R3740" i="11"/>
  <c r="R3741" i="11"/>
  <c r="R3742" i="11"/>
  <c r="R3743" i="11"/>
  <c r="R3744" i="11"/>
  <c r="R3745" i="11"/>
  <c r="R3746" i="11"/>
  <c r="R3747" i="11"/>
  <c r="R3748" i="11"/>
  <c r="R3749" i="11"/>
  <c r="R3750" i="11"/>
  <c r="R3751" i="11"/>
  <c r="R3752" i="11"/>
  <c r="R3753" i="11"/>
  <c r="R3754" i="11"/>
  <c r="R3755" i="11"/>
  <c r="R3756" i="11"/>
  <c r="R3757" i="11"/>
  <c r="R3758" i="11"/>
  <c r="R3759" i="11"/>
  <c r="R3760" i="11"/>
  <c r="R3761" i="11"/>
  <c r="R3762" i="11"/>
  <c r="R3763" i="11"/>
  <c r="R3764" i="11"/>
  <c r="R3765" i="11"/>
  <c r="R3766" i="11"/>
  <c r="R3767" i="11"/>
  <c r="R3768" i="11"/>
  <c r="R3769" i="11"/>
  <c r="R3770" i="11"/>
  <c r="R3771" i="11"/>
  <c r="R3772" i="11"/>
  <c r="R3773" i="11"/>
  <c r="R3774" i="11"/>
  <c r="R3775" i="11"/>
  <c r="R3776" i="11"/>
  <c r="R3777" i="11"/>
  <c r="R3778" i="11"/>
  <c r="R3779" i="11"/>
  <c r="R3780" i="11"/>
  <c r="R3781" i="11"/>
  <c r="R3782" i="11"/>
  <c r="R3783" i="11"/>
  <c r="R3784" i="11"/>
  <c r="R3785" i="11"/>
  <c r="R3786" i="11"/>
  <c r="R3787" i="11"/>
  <c r="R3788" i="11"/>
  <c r="R3789" i="11"/>
  <c r="R3790" i="11"/>
  <c r="R3791" i="11"/>
  <c r="R3792" i="11"/>
  <c r="R3793" i="11"/>
  <c r="R3794" i="11"/>
  <c r="R3795" i="11"/>
  <c r="R3796" i="11"/>
  <c r="R3797" i="11"/>
  <c r="R3798" i="11"/>
  <c r="R3799" i="11"/>
  <c r="R3800" i="11"/>
  <c r="R3801" i="11"/>
  <c r="R3802" i="11"/>
  <c r="R3803" i="11"/>
  <c r="R3804" i="11"/>
  <c r="R3805" i="11"/>
  <c r="R3806" i="11"/>
  <c r="R3807" i="11"/>
  <c r="R3808" i="11"/>
  <c r="R3809" i="11"/>
  <c r="R3810" i="11"/>
  <c r="R3811" i="11"/>
  <c r="R3812" i="11"/>
  <c r="R3813" i="11"/>
  <c r="R3814" i="11"/>
  <c r="R3815" i="11"/>
  <c r="R3816" i="11"/>
  <c r="R3817" i="11"/>
  <c r="R3818" i="11"/>
  <c r="R3819" i="11"/>
  <c r="R3820" i="11"/>
  <c r="R3821" i="11"/>
  <c r="R3822" i="11"/>
  <c r="R3823" i="11"/>
  <c r="R3824" i="11"/>
  <c r="R3825" i="11"/>
  <c r="R3826" i="11"/>
  <c r="R3827" i="11"/>
  <c r="R3828" i="11"/>
  <c r="R3829" i="11"/>
  <c r="R3830" i="11"/>
  <c r="R3831" i="11"/>
  <c r="R3832" i="11"/>
  <c r="R3833" i="11"/>
  <c r="R3834" i="11"/>
  <c r="R3835" i="11"/>
  <c r="R3836" i="11"/>
  <c r="R3837" i="11"/>
  <c r="R3838" i="11"/>
  <c r="R3839" i="11"/>
  <c r="R3840" i="11"/>
  <c r="R3841" i="11"/>
  <c r="R3842" i="11"/>
  <c r="R3843" i="11"/>
  <c r="R3844" i="11"/>
  <c r="R3845" i="11"/>
  <c r="R3846" i="11"/>
  <c r="R3847" i="11"/>
  <c r="R3848" i="11"/>
  <c r="R3849" i="11"/>
  <c r="R3850" i="11"/>
  <c r="R3851" i="11"/>
  <c r="R3852" i="11"/>
  <c r="R3853" i="11"/>
  <c r="R3854" i="11"/>
  <c r="R3855" i="11"/>
  <c r="R3856" i="11"/>
  <c r="R3857" i="11"/>
  <c r="R3858" i="11"/>
  <c r="R3859" i="11"/>
  <c r="R3860" i="11"/>
  <c r="R3861" i="11"/>
  <c r="R3862" i="11"/>
  <c r="R3863" i="11"/>
  <c r="R3864" i="11"/>
  <c r="R3865" i="11"/>
  <c r="R3866" i="11"/>
  <c r="R3867" i="11"/>
  <c r="R3868" i="11"/>
  <c r="R3869" i="11"/>
  <c r="R3870" i="11"/>
  <c r="R3871" i="11"/>
  <c r="R3872" i="11"/>
  <c r="R3873" i="11"/>
  <c r="R3874" i="11"/>
  <c r="R3875" i="11"/>
  <c r="R3876" i="11"/>
  <c r="R3877" i="11"/>
  <c r="R3878" i="11"/>
  <c r="R3879" i="11"/>
  <c r="R3880" i="11"/>
  <c r="R3881" i="11"/>
  <c r="R3882" i="11"/>
  <c r="R3883" i="11"/>
  <c r="R3884" i="11"/>
  <c r="R3885" i="11"/>
  <c r="R3886" i="11"/>
  <c r="R3887" i="11"/>
  <c r="R3888" i="11"/>
  <c r="R3889" i="11"/>
  <c r="R3890" i="11"/>
  <c r="R3891" i="11"/>
  <c r="R3892" i="11"/>
  <c r="R3893" i="11"/>
  <c r="R3894" i="11"/>
  <c r="R3895" i="11"/>
  <c r="R3896" i="11"/>
  <c r="R3897" i="11"/>
  <c r="R3898" i="11"/>
  <c r="R3899" i="11"/>
  <c r="R3900" i="11"/>
  <c r="R3901" i="11"/>
  <c r="R3902" i="11"/>
  <c r="R3903" i="11"/>
  <c r="R3904" i="11"/>
  <c r="R3905" i="11"/>
  <c r="R3906" i="11"/>
  <c r="R3907" i="11"/>
  <c r="R3908" i="11"/>
  <c r="R3909" i="11"/>
  <c r="R3910" i="11"/>
  <c r="R3911" i="11"/>
  <c r="R3912" i="11"/>
  <c r="R3913" i="11"/>
  <c r="R3914" i="11"/>
  <c r="R3915" i="11"/>
  <c r="R3916" i="11"/>
  <c r="R3917" i="11"/>
  <c r="R3918" i="11"/>
  <c r="R3919" i="11"/>
  <c r="R3920" i="11"/>
  <c r="R3921" i="11"/>
  <c r="R3922" i="11"/>
  <c r="R3923" i="11"/>
  <c r="R3924" i="11"/>
  <c r="R3925" i="11"/>
  <c r="R3926" i="11"/>
  <c r="R3927" i="11"/>
  <c r="R3928" i="11"/>
  <c r="R3929" i="11"/>
  <c r="R3930" i="11"/>
  <c r="R3931" i="11"/>
  <c r="R3932" i="11"/>
  <c r="R3933" i="11"/>
  <c r="R3934" i="11"/>
  <c r="R3935" i="11"/>
  <c r="R3936" i="11"/>
  <c r="R3937" i="11"/>
  <c r="R3938" i="11"/>
  <c r="R3939" i="11"/>
  <c r="R3940" i="11"/>
  <c r="R3941" i="11"/>
  <c r="R3942" i="11"/>
  <c r="R3943" i="11"/>
  <c r="R3944" i="11"/>
  <c r="R3945" i="11"/>
  <c r="R3946" i="11"/>
  <c r="R3947" i="11"/>
  <c r="R3948" i="11"/>
  <c r="R3949" i="11"/>
  <c r="R3950" i="11"/>
  <c r="R3951" i="11"/>
  <c r="R3952" i="11"/>
  <c r="R3953" i="11"/>
  <c r="R3954" i="11"/>
  <c r="R3955" i="11"/>
  <c r="R3956" i="11"/>
  <c r="R3957" i="11"/>
  <c r="R3958" i="11"/>
  <c r="R3959" i="11"/>
  <c r="R3960" i="11"/>
  <c r="R3961" i="11"/>
  <c r="R3962" i="11"/>
  <c r="R3963" i="11"/>
  <c r="R3964" i="11"/>
  <c r="R3965" i="11"/>
  <c r="R3966" i="11"/>
  <c r="R3967" i="11"/>
  <c r="R3968" i="11"/>
  <c r="R3969" i="11"/>
  <c r="R3970" i="11"/>
  <c r="R3971" i="11"/>
  <c r="R3972" i="11"/>
  <c r="R3973" i="11"/>
  <c r="R3974" i="11"/>
  <c r="R3975" i="11"/>
  <c r="R3976" i="11"/>
  <c r="R3977" i="11"/>
  <c r="R3978" i="11"/>
  <c r="R3979" i="11"/>
  <c r="R3980" i="11"/>
  <c r="R3981" i="11"/>
  <c r="R3982" i="11"/>
  <c r="R3983" i="11"/>
  <c r="R3984" i="11"/>
  <c r="R3985" i="11"/>
  <c r="R3986" i="11"/>
  <c r="R3987" i="11"/>
  <c r="R3988" i="11"/>
  <c r="R3989" i="11"/>
  <c r="R3990" i="11"/>
  <c r="R3991" i="11"/>
  <c r="R3992" i="11"/>
  <c r="R3993" i="11"/>
  <c r="R3994" i="11"/>
  <c r="R3995" i="11"/>
  <c r="R3996" i="11"/>
  <c r="R3997" i="11"/>
  <c r="R3998" i="11"/>
  <c r="R3999" i="11"/>
  <c r="R4000" i="11"/>
  <c r="R4001" i="11"/>
  <c r="R4002" i="11"/>
  <c r="R4003" i="11"/>
  <c r="R4004" i="11"/>
  <c r="R4005" i="11"/>
  <c r="R4006" i="11"/>
  <c r="R4007" i="11"/>
  <c r="R4008" i="11"/>
  <c r="R4009" i="11"/>
  <c r="R4010" i="11"/>
  <c r="R4011" i="11"/>
  <c r="R4012" i="11"/>
  <c r="R4013" i="11"/>
  <c r="R4014" i="11"/>
  <c r="R4015" i="11"/>
  <c r="R4016" i="11"/>
  <c r="R4017" i="11"/>
  <c r="R4018" i="11"/>
  <c r="R4019" i="11"/>
  <c r="R4020" i="11"/>
  <c r="R4021" i="11"/>
  <c r="R4022" i="11"/>
  <c r="R4023" i="11"/>
  <c r="R4024" i="11"/>
  <c r="R4025" i="11"/>
  <c r="R4026" i="11"/>
  <c r="R4027" i="11"/>
  <c r="R4028" i="11"/>
  <c r="R4029" i="11"/>
  <c r="R4030" i="11"/>
  <c r="R4031" i="11"/>
  <c r="R4032" i="11"/>
  <c r="R4033" i="11"/>
  <c r="R4034" i="11"/>
  <c r="R4035" i="11"/>
  <c r="R4036" i="11"/>
  <c r="R4037" i="11"/>
  <c r="R4038" i="11"/>
  <c r="R4039" i="11"/>
  <c r="R4040" i="11"/>
  <c r="R4041" i="11"/>
  <c r="R4042" i="11"/>
  <c r="R4043" i="11"/>
  <c r="R4044" i="11"/>
  <c r="R4045" i="11"/>
  <c r="R4046" i="11"/>
  <c r="R4047" i="11"/>
  <c r="R4048" i="11"/>
  <c r="R4049" i="11"/>
  <c r="R4050" i="11"/>
  <c r="R4051" i="11"/>
  <c r="R4052" i="11"/>
  <c r="R4053" i="11"/>
  <c r="R4054" i="11"/>
  <c r="R4055" i="11"/>
  <c r="R4056" i="11"/>
  <c r="R4057" i="11"/>
  <c r="R4058" i="11"/>
  <c r="R4059" i="11"/>
  <c r="R4060" i="11"/>
  <c r="R4061" i="11"/>
  <c r="R4062" i="11"/>
  <c r="R4063" i="11"/>
  <c r="R4064" i="11"/>
  <c r="R4065" i="11"/>
  <c r="R4066" i="11"/>
  <c r="R4067" i="11"/>
  <c r="R4068" i="11"/>
  <c r="R4069" i="11"/>
  <c r="R4070" i="11"/>
  <c r="R4071" i="11"/>
  <c r="R4072" i="11"/>
  <c r="R4073" i="11"/>
  <c r="R4074" i="11"/>
  <c r="R4075" i="11"/>
  <c r="R4076" i="11"/>
  <c r="R4077" i="11"/>
  <c r="R4078" i="11"/>
  <c r="R4079" i="11"/>
  <c r="R4080" i="11"/>
  <c r="R4081" i="11"/>
  <c r="R4082" i="11"/>
  <c r="R4083" i="11"/>
  <c r="R4084" i="11"/>
  <c r="R4085" i="11"/>
  <c r="R4086" i="11"/>
  <c r="R4087" i="11"/>
  <c r="R4088" i="11"/>
  <c r="R4089" i="11"/>
  <c r="R4090" i="11"/>
  <c r="R4091" i="11"/>
  <c r="R4092" i="11"/>
  <c r="R4093" i="11"/>
  <c r="R4094" i="11"/>
  <c r="R4095" i="11"/>
  <c r="R4096" i="11"/>
  <c r="R4097" i="11"/>
  <c r="R4098" i="11"/>
  <c r="R4099" i="11"/>
  <c r="R4100" i="11"/>
  <c r="R4101" i="11"/>
  <c r="R4102" i="11"/>
  <c r="R4103" i="11"/>
  <c r="R4104" i="11"/>
  <c r="R4105" i="11"/>
  <c r="R4106" i="11"/>
  <c r="R4107" i="11"/>
  <c r="R4108" i="11"/>
  <c r="R4109" i="11"/>
  <c r="R4110" i="11"/>
  <c r="R4111" i="11"/>
  <c r="R4112" i="11"/>
  <c r="R4113" i="11"/>
  <c r="R4114" i="11"/>
  <c r="R4115" i="11"/>
  <c r="R4116" i="11"/>
  <c r="R4117" i="11"/>
  <c r="R4118" i="11"/>
  <c r="R4119" i="11"/>
  <c r="R4120" i="11"/>
  <c r="R4121" i="11"/>
  <c r="R4122" i="11"/>
  <c r="R4123" i="11"/>
  <c r="R4124" i="11"/>
  <c r="R4125" i="11"/>
  <c r="R4126" i="11"/>
  <c r="R4127" i="11"/>
  <c r="R4128" i="11"/>
  <c r="R4129" i="11"/>
  <c r="R4130" i="11"/>
  <c r="R4131" i="11"/>
  <c r="R4132" i="11"/>
  <c r="R4133" i="11"/>
  <c r="R4134" i="11"/>
  <c r="R4135" i="11"/>
  <c r="R4136" i="11"/>
  <c r="R4137" i="11"/>
  <c r="R4138" i="11"/>
  <c r="R4139" i="11"/>
  <c r="R4140" i="11"/>
  <c r="R4141" i="11"/>
  <c r="R4142" i="11"/>
  <c r="R4143" i="11"/>
  <c r="R4144" i="11"/>
  <c r="R4145" i="11"/>
  <c r="R4146" i="11"/>
  <c r="R4147" i="11"/>
  <c r="R4148" i="11"/>
  <c r="R4149" i="11"/>
  <c r="R4150" i="11"/>
  <c r="R4151" i="11"/>
  <c r="R4152" i="11"/>
  <c r="R4153" i="11"/>
  <c r="R4154" i="11"/>
  <c r="R4155" i="11"/>
  <c r="R4156" i="11"/>
  <c r="R4157" i="11"/>
  <c r="R4158" i="11"/>
  <c r="R4159" i="11"/>
  <c r="R4160" i="11"/>
  <c r="R4161" i="11"/>
  <c r="R4162" i="11"/>
  <c r="R4163" i="11"/>
  <c r="R4164" i="11"/>
  <c r="R4165" i="11"/>
  <c r="R4166" i="11"/>
  <c r="R4167" i="11"/>
  <c r="R4168" i="11"/>
  <c r="R4169" i="11"/>
  <c r="R4170" i="11"/>
  <c r="R4171" i="11"/>
  <c r="R4172" i="11"/>
  <c r="R4173" i="11"/>
  <c r="R4174" i="11"/>
  <c r="R4175" i="11"/>
  <c r="R4176" i="11"/>
  <c r="R4177" i="11"/>
  <c r="R4178" i="11"/>
  <c r="R4179" i="11"/>
  <c r="R4180" i="11"/>
  <c r="R4181" i="11"/>
  <c r="R4182" i="11"/>
  <c r="R4183" i="11"/>
  <c r="R4184" i="11"/>
  <c r="R4185" i="11"/>
  <c r="R4186" i="11"/>
  <c r="R4187" i="11"/>
  <c r="R4188" i="11"/>
  <c r="R4189" i="11"/>
  <c r="R4190" i="11"/>
  <c r="R4191" i="11"/>
  <c r="R4192" i="11"/>
  <c r="R4193" i="11"/>
  <c r="R4194" i="11"/>
  <c r="R4195" i="11"/>
  <c r="R4196" i="11"/>
  <c r="R4197" i="11"/>
  <c r="R4198" i="11"/>
  <c r="R4199" i="11"/>
  <c r="R4200" i="11"/>
  <c r="R4201" i="11"/>
  <c r="R4202" i="11"/>
  <c r="R4203" i="11"/>
  <c r="R4204" i="11"/>
  <c r="R4205" i="11"/>
  <c r="R4206" i="11"/>
  <c r="R4207" i="11"/>
  <c r="R4208" i="11"/>
  <c r="R4209" i="11"/>
  <c r="R4210" i="11"/>
  <c r="R4211" i="11"/>
  <c r="R4212" i="11"/>
  <c r="R4213" i="11"/>
  <c r="R4214" i="11"/>
  <c r="R4215" i="11"/>
  <c r="R4216" i="11"/>
  <c r="R4217" i="11"/>
  <c r="R4218" i="11"/>
  <c r="R4219" i="11"/>
  <c r="R4220" i="11"/>
  <c r="R4221" i="11"/>
  <c r="R4222" i="11"/>
  <c r="R4223" i="11"/>
  <c r="R4224" i="11"/>
  <c r="R4225" i="11"/>
  <c r="R4226" i="11"/>
  <c r="R4227" i="11"/>
  <c r="R4228" i="11"/>
  <c r="R4229" i="11"/>
  <c r="R4230" i="11"/>
  <c r="R4231" i="11"/>
  <c r="R4232" i="11"/>
  <c r="W3" i="11"/>
  <c r="V3" i="11"/>
  <c r="U3" i="11"/>
  <c r="T3" i="11"/>
  <c r="S3" i="11"/>
  <c r="R3" i="11"/>
  <c r="P4" i="11"/>
  <c r="P5" i="11"/>
  <c r="P6" i="11"/>
  <c r="P7" i="11"/>
  <c r="P8" i="11"/>
  <c r="P9" i="11"/>
  <c r="P10" i="11"/>
  <c r="P11" i="11"/>
  <c r="P12" i="11"/>
  <c r="P13" i="11"/>
  <c r="P14" i="11"/>
  <c r="P15" i="11"/>
  <c r="P16" i="11"/>
  <c r="P17" i="11"/>
  <c r="P18" i="11"/>
  <c r="P19" i="11"/>
  <c r="P20" i="11"/>
  <c r="P21" i="11"/>
  <c r="P22" i="11"/>
  <c r="P23" i="11"/>
  <c r="P24" i="11"/>
  <c r="P25" i="11"/>
  <c r="P26" i="11"/>
  <c r="P27" i="11"/>
  <c r="P28" i="11"/>
  <c r="P29" i="11"/>
  <c r="P30" i="11"/>
  <c r="P31" i="11"/>
  <c r="P32" i="11"/>
  <c r="P33" i="11"/>
  <c r="P34" i="11"/>
  <c r="P35" i="11"/>
  <c r="P36" i="11"/>
  <c r="P37" i="11"/>
  <c r="P38" i="11"/>
  <c r="P39" i="11"/>
  <c r="P40" i="11"/>
  <c r="P41" i="11"/>
  <c r="P42" i="11"/>
  <c r="P43" i="11"/>
  <c r="P44" i="11"/>
  <c r="P45" i="11"/>
  <c r="P46" i="11"/>
  <c r="P47" i="11"/>
  <c r="P48" i="11"/>
  <c r="P49" i="11"/>
  <c r="P50" i="11"/>
  <c r="P51" i="11"/>
  <c r="P52" i="11"/>
  <c r="P53" i="11"/>
  <c r="P54" i="11"/>
  <c r="P55" i="11"/>
  <c r="P56" i="11"/>
  <c r="P57" i="11"/>
  <c r="P58" i="11"/>
  <c r="P59" i="11"/>
  <c r="P60" i="11"/>
  <c r="P61" i="11"/>
  <c r="P62" i="11"/>
  <c r="P63" i="11"/>
  <c r="P64" i="11"/>
  <c r="P65" i="11"/>
  <c r="P66" i="11"/>
  <c r="P67" i="11"/>
  <c r="P68" i="11"/>
  <c r="P69" i="11"/>
  <c r="P70" i="11"/>
  <c r="P71" i="11"/>
  <c r="P72" i="11"/>
  <c r="P73" i="11"/>
  <c r="P74" i="11"/>
  <c r="P75" i="11"/>
  <c r="P76" i="11"/>
  <c r="P77" i="11"/>
  <c r="P78" i="11"/>
  <c r="P79" i="11"/>
  <c r="P80" i="11"/>
  <c r="P81" i="11"/>
  <c r="P82" i="11"/>
  <c r="P83" i="11"/>
  <c r="P84" i="11"/>
  <c r="P85" i="11"/>
  <c r="P86" i="11"/>
  <c r="P87" i="11"/>
  <c r="P88" i="11"/>
  <c r="P89" i="11"/>
  <c r="P90" i="11"/>
  <c r="P91" i="11"/>
  <c r="P92" i="11"/>
  <c r="P93" i="11"/>
  <c r="P94" i="11"/>
  <c r="P95" i="11"/>
  <c r="P96" i="11"/>
  <c r="P97" i="11"/>
  <c r="P98" i="11"/>
  <c r="P99" i="11"/>
  <c r="P100" i="11"/>
  <c r="P101" i="11"/>
  <c r="P102" i="11"/>
  <c r="P103" i="11"/>
  <c r="P104" i="11"/>
  <c r="P105" i="11"/>
  <c r="P106" i="11"/>
  <c r="P107" i="11"/>
  <c r="P108" i="11"/>
  <c r="P109" i="11"/>
  <c r="P110" i="11"/>
  <c r="P111" i="11"/>
  <c r="P112" i="11"/>
  <c r="P113" i="11"/>
  <c r="P114" i="11"/>
  <c r="P115" i="11"/>
  <c r="P116" i="11"/>
  <c r="P117" i="11"/>
  <c r="P118" i="11"/>
  <c r="P119" i="11"/>
  <c r="P120" i="11"/>
  <c r="P121" i="11"/>
  <c r="P122" i="11"/>
  <c r="P123" i="11"/>
  <c r="P124" i="11"/>
  <c r="P125" i="11"/>
  <c r="P126" i="11"/>
  <c r="P127" i="11"/>
  <c r="P128" i="11"/>
  <c r="P129" i="11"/>
  <c r="P130" i="11"/>
  <c r="P131" i="11"/>
  <c r="P132" i="11"/>
  <c r="P133" i="11"/>
  <c r="P134" i="11"/>
  <c r="P135" i="11"/>
  <c r="P136" i="11"/>
  <c r="P137" i="11"/>
  <c r="P138" i="11"/>
  <c r="P139" i="11"/>
  <c r="P140" i="11"/>
  <c r="P141" i="11"/>
  <c r="P142" i="11"/>
  <c r="P143" i="11"/>
  <c r="P144" i="11"/>
  <c r="P145" i="11"/>
  <c r="P146" i="11"/>
  <c r="P147" i="11"/>
  <c r="P148" i="11"/>
  <c r="P149" i="11"/>
  <c r="P150" i="11"/>
  <c r="P151" i="11"/>
  <c r="P152" i="11"/>
  <c r="P153" i="11"/>
  <c r="P154" i="11"/>
  <c r="P155" i="11"/>
  <c r="P156" i="11"/>
  <c r="P157" i="11"/>
  <c r="P158" i="11"/>
  <c r="P159" i="11"/>
  <c r="P160" i="11"/>
  <c r="P161" i="11"/>
  <c r="P162" i="11"/>
  <c r="P163" i="11"/>
  <c r="P164" i="11"/>
  <c r="P165" i="11"/>
  <c r="P166" i="11"/>
  <c r="P167" i="11"/>
  <c r="P168" i="11"/>
  <c r="P169" i="11"/>
  <c r="P170" i="11"/>
  <c r="P171" i="11"/>
  <c r="P172" i="11"/>
  <c r="P173" i="11"/>
  <c r="P174" i="11"/>
  <c r="P175" i="11"/>
  <c r="P176" i="11"/>
  <c r="P177" i="11"/>
  <c r="P178" i="11"/>
  <c r="P179" i="11"/>
  <c r="P180" i="11"/>
  <c r="P181" i="11"/>
  <c r="P182" i="11"/>
  <c r="P183" i="11"/>
  <c r="P184" i="11"/>
  <c r="P185" i="11"/>
  <c r="P186" i="11"/>
  <c r="P187" i="11"/>
  <c r="P188" i="11"/>
  <c r="P189" i="11"/>
  <c r="P190" i="11"/>
  <c r="P191" i="11"/>
  <c r="P192" i="11"/>
  <c r="P193" i="11"/>
  <c r="P194" i="11"/>
  <c r="P195" i="11"/>
  <c r="P196" i="11"/>
  <c r="P197" i="11"/>
  <c r="P198" i="11"/>
  <c r="P199" i="11"/>
  <c r="P200" i="11"/>
  <c r="P201" i="11"/>
  <c r="P202" i="11"/>
  <c r="P203" i="11"/>
  <c r="P204" i="11"/>
  <c r="P205" i="11"/>
  <c r="P206" i="11"/>
  <c r="P207" i="11"/>
  <c r="P208" i="11"/>
  <c r="P209" i="11"/>
  <c r="P210" i="11"/>
  <c r="P211" i="11"/>
  <c r="P212" i="11"/>
  <c r="P213" i="11"/>
  <c r="P214" i="11"/>
  <c r="P215" i="11"/>
  <c r="P216" i="11"/>
  <c r="P217" i="11"/>
  <c r="P218" i="11"/>
  <c r="P219" i="11"/>
  <c r="P220" i="11"/>
  <c r="P221" i="11"/>
  <c r="P222" i="11"/>
  <c r="P223" i="11"/>
  <c r="P224" i="11"/>
  <c r="P225" i="11"/>
  <c r="P226" i="11"/>
  <c r="P227" i="11"/>
  <c r="P228" i="11"/>
  <c r="P229" i="11"/>
  <c r="P230" i="11"/>
  <c r="P231" i="11"/>
  <c r="P232" i="11"/>
  <c r="P233" i="11"/>
  <c r="P234" i="11"/>
  <c r="P235" i="11"/>
  <c r="P236" i="11"/>
  <c r="P237" i="11"/>
  <c r="P238" i="11"/>
  <c r="P239" i="11"/>
  <c r="P240" i="11"/>
  <c r="P241" i="11"/>
  <c r="P242" i="11"/>
  <c r="P243" i="11"/>
  <c r="P244" i="11"/>
  <c r="P245" i="11"/>
  <c r="P246" i="11"/>
  <c r="P247" i="11"/>
  <c r="P248" i="11"/>
  <c r="P249" i="11"/>
  <c r="P250" i="11"/>
  <c r="P251" i="11"/>
  <c r="P252" i="11"/>
  <c r="P253" i="11"/>
  <c r="P254" i="11"/>
  <c r="P255" i="11"/>
  <c r="P256" i="11"/>
  <c r="P257" i="11"/>
  <c r="P258" i="11"/>
  <c r="P259" i="11"/>
  <c r="P260" i="11"/>
  <c r="P261" i="11"/>
  <c r="P262" i="11"/>
  <c r="P263" i="11"/>
  <c r="P264" i="11"/>
  <c r="P265" i="11"/>
  <c r="P266" i="11"/>
  <c r="P267" i="11"/>
  <c r="P268" i="11"/>
  <c r="P269" i="11"/>
  <c r="P270" i="11"/>
  <c r="P271" i="11"/>
  <c r="P272" i="11"/>
  <c r="P273" i="11"/>
  <c r="P274" i="11"/>
  <c r="P275" i="11"/>
  <c r="P276" i="11"/>
  <c r="P277" i="11"/>
  <c r="P278" i="11"/>
  <c r="P279" i="11"/>
  <c r="P280" i="11"/>
  <c r="P281" i="11"/>
  <c r="P282" i="11"/>
  <c r="P283" i="11"/>
  <c r="P284" i="11"/>
  <c r="P285" i="11"/>
  <c r="P286" i="11"/>
  <c r="P287" i="11"/>
  <c r="P288" i="11"/>
  <c r="P289" i="11"/>
  <c r="P290" i="11"/>
  <c r="P291" i="11"/>
  <c r="P292" i="11"/>
  <c r="P293" i="11"/>
  <c r="P294" i="11"/>
  <c r="P295" i="11"/>
  <c r="P296" i="11"/>
  <c r="P297" i="11"/>
  <c r="P298" i="11"/>
  <c r="P299" i="11"/>
  <c r="P300" i="11"/>
  <c r="P301" i="11"/>
  <c r="P302" i="11"/>
  <c r="P303" i="11"/>
  <c r="P304" i="11"/>
  <c r="P305" i="11"/>
  <c r="P306" i="11"/>
  <c r="P307" i="11"/>
  <c r="P308" i="11"/>
  <c r="P309" i="11"/>
  <c r="P310" i="11"/>
  <c r="P311" i="11"/>
  <c r="P312" i="11"/>
  <c r="P313" i="11"/>
  <c r="P314" i="11"/>
  <c r="P315" i="11"/>
  <c r="P316" i="11"/>
  <c r="P317" i="11"/>
  <c r="P318" i="11"/>
  <c r="P319" i="11"/>
  <c r="P320" i="11"/>
  <c r="P321" i="11"/>
  <c r="P322" i="11"/>
  <c r="P323" i="11"/>
  <c r="P324" i="11"/>
  <c r="P325" i="11"/>
  <c r="P326" i="11"/>
  <c r="P327" i="11"/>
  <c r="P328" i="11"/>
  <c r="P329" i="11"/>
  <c r="P330" i="11"/>
  <c r="P331" i="11"/>
  <c r="P332" i="11"/>
  <c r="P333" i="11"/>
  <c r="P334" i="11"/>
  <c r="P335" i="11"/>
  <c r="P336" i="11"/>
  <c r="P337" i="11"/>
  <c r="P338" i="11"/>
  <c r="P339" i="11"/>
  <c r="P340" i="11"/>
  <c r="P341" i="11"/>
  <c r="P342" i="11"/>
  <c r="P343" i="11"/>
  <c r="P344" i="11"/>
  <c r="P345" i="11"/>
  <c r="P346" i="11"/>
  <c r="P347" i="11"/>
  <c r="P348" i="11"/>
  <c r="P349" i="11"/>
  <c r="P350" i="11"/>
  <c r="P351" i="11"/>
  <c r="P352" i="11"/>
  <c r="P353" i="11"/>
  <c r="P354" i="11"/>
  <c r="P355" i="11"/>
  <c r="P356" i="11"/>
  <c r="P357" i="11"/>
  <c r="P358" i="11"/>
  <c r="P359" i="11"/>
  <c r="P360" i="11"/>
  <c r="P361" i="11"/>
  <c r="P362" i="11"/>
  <c r="P363" i="11"/>
  <c r="P364" i="11"/>
  <c r="P365" i="11"/>
  <c r="P366" i="11"/>
  <c r="P367" i="11"/>
  <c r="P368" i="11"/>
  <c r="P369" i="11"/>
  <c r="P370" i="11"/>
  <c r="P371" i="11"/>
  <c r="P372" i="11"/>
  <c r="P373" i="11"/>
  <c r="P374" i="11"/>
  <c r="P375" i="11"/>
  <c r="P376" i="11"/>
  <c r="P377" i="11"/>
  <c r="P378" i="11"/>
  <c r="P379" i="11"/>
  <c r="P380" i="11"/>
  <c r="P381" i="11"/>
  <c r="P382" i="11"/>
  <c r="P383" i="11"/>
  <c r="P384" i="11"/>
  <c r="P385" i="11"/>
  <c r="P386" i="11"/>
  <c r="P387" i="11"/>
  <c r="P388" i="11"/>
  <c r="P389" i="11"/>
  <c r="P390" i="11"/>
  <c r="P391" i="11"/>
  <c r="P392" i="11"/>
  <c r="P393" i="11"/>
  <c r="P394" i="11"/>
  <c r="P395" i="11"/>
  <c r="P396" i="11"/>
  <c r="P397" i="11"/>
  <c r="P398" i="11"/>
  <c r="P399" i="11"/>
  <c r="P400" i="11"/>
  <c r="P401" i="11"/>
  <c r="P402" i="11"/>
  <c r="P403" i="11"/>
  <c r="P404" i="11"/>
  <c r="P405" i="11"/>
  <c r="P406" i="11"/>
  <c r="P407" i="11"/>
  <c r="P408" i="11"/>
  <c r="P409" i="11"/>
  <c r="P410" i="11"/>
  <c r="P411" i="11"/>
  <c r="P412" i="11"/>
  <c r="P413" i="11"/>
  <c r="P414" i="11"/>
  <c r="P415" i="11"/>
  <c r="P416" i="11"/>
  <c r="P417" i="11"/>
  <c r="P418" i="11"/>
  <c r="P419" i="11"/>
  <c r="P420" i="11"/>
  <c r="P421" i="11"/>
  <c r="P422" i="11"/>
  <c r="P423" i="11"/>
  <c r="P424" i="11"/>
  <c r="P425" i="11"/>
  <c r="P426" i="11"/>
  <c r="P427" i="11"/>
  <c r="P428" i="11"/>
  <c r="P429" i="11"/>
  <c r="P430" i="11"/>
  <c r="P431" i="11"/>
  <c r="P432" i="11"/>
  <c r="P433" i="11"/>
  <c r="P434" i="11"/>
  <c r="P435" i="11"/>
  <c r="P436" i="11"/>
  <c r="P437" i="11"/>
  <c r="P438" i="11"/>
  <c r="P439" i="11"/>
  <c r="P440" i="11"/>
  <c r="P441" i="11"/>
  <c r="P442" i="11"/>
  <c r="P443" i="11"/>
  <c r="P444" i="11"/>
  <c r="P445" i="11"/>
  <c r="P446" i="11"/>
  <c r="P447" i="11"/>
  <c r="P448" i="11"/>
  <c r="P449" i="11"/>
  <c r="P450" i="11"/>
  <c r="P451" i="11"/>
  <c r="P452" i="11"/>
  <c r="P453" i="11"/>
  <c r="P454" i="11"/>
  <c r="P455" i="11"/>
  <c r="P456" i="11"/>
  <c r="P457" i="11"/>
  <c r="P458" i="11"/>
  <c r="P459" i="11"/>
  <c r="P460" i="11"/>
  <c r="P461" i="11"/>
  <c r="P462" i="11"/>
  <c r="P463" i="11"/>
  <c r="P464" i="11"/>
  <c r="P465" i="11"/>
  <c r="P466" i="11"/>
  <c r="P467" i="11"/>
  <c r="P468" i="11"/>
  <c r="P469" i="11"/>
  <c r="P470" i="11"/>
  <c r="P471" i="11"/>
  <c r="P472" i="11"/>
  <c r="P473" i="11"/>
  <c r="P474" i="11"/>
  <c r="P475" i="11"/>
  <c r="P476" i="11"/>
  <c r="P477" i="11"/>
  <c r="P478" i="11"/>
  <c r="P479" i="11"/>
  <c r="P480" i="11"/>
  <c r="P481" i="11"/>
  <c r="P482" i="11"/>
  <c r="P483" i="11"/>
  <c r="P484" i="11"/>
  <c r="P485" i="11"/>
  <c r="P486" i="11"/>
  <c r="P487" i="11"/>
  <c r="P488" i="11"/>
  <c r="P489" i="11"/>
  <c r="P490" i="11"/>
  <c r="P491" i="11"/>
  <c r="P492" i="11"/>
  <c r="P493" i="11"/>
  <c r="P494" i="11"/>
  <c r="P495" i="11"/>
  <c r="P496" i="11"/>
  <c r="P497" i="11"/>
  <c r="P498" i="11"/>
  <c r="P499" i="11"/>
  <c r="P500" i="11"/>
  <c r="P501" i="11"/>
  <c r="P502" i="11"/>
  <c r="P503" i="11"/>
  <c r="P504" i="11"/>
  <c r="P505" i="11"/>
  <c r="P506" i="11"/>
  <c r="P507" i="11"/>
  <c r="P508" i="11"/>
  <c r="P509" i="11"/>
  <c r="P510" i="11"/>
  <c r="P511" i="11"/>
  <c r="P512" i="11"/>
  <c r="P513" i="11"/>
  <c r="P514" i="11"/>
  <c r="P515" i="11"/>
  <c r="P516" i="11"/>
  <c r="P517" i="11"/>
  <c r="P518" i="11"/>
  <c r="P519" i="11"/>
  <c r="P520" i="11"/>
  <c r="P521" i="11"/>
  <c r="P522" i="11"/>
  <c r="P523" i="11"/>
  <c r="P524" i="11"/>
  <c r="P525" i="11"/>
  <c r="P526" i="11"/>
  <c r="P527" i="11"/>
  <c r="P528" i="11"/>
  <c r="P529" i="11"/>
  <c r="P530" i="11"/>
  <c r="P531" i="11"/>
  <c r="P532" i="11"/>
  <c r="P533" i="11"/>
  <c r="P534" i="11"/>
  <c r="P535" i="11"/>
  <c r="P536" i="11"/>
  <c r="P537" i="11"/>
  <c r="P538" i="11"/>
  <c r="P539" i="11"/>
  <c r="P540" i="11"/>
  <c r="P541" i="11"/>
  <c r="P542" i="11"/>
  <c r="P543" i="11"/>
  <c r="P544" i="11"/>
  <c r="P545" i="11"/>
  <c r="P546" i="11"/>
  <c r="P547" i="11"/>
  <c r="P548" i="11"/>
  <c r="P549" i="11"/>
  <c r="P550" i="11"/>
  <c r="P551" i="11"/>
  <c r="P552" i="11"/>
  <c r="P553" i="11"/>
  <c r="P554" i="11"/>
  <c r="P555" i="11"/>
  <c r="P556" i="11"/>
  <c r="P557" i="11"/>
  <c r="P558" i="11"/>
  <c r="P559" i="11"/>
  <c r="P560" i="11"/>
  <c r="P561" i="11"/>
  <c r="P562" i="11"/>
  <c r="P563" i="11"/>
  <c r="P564" i="11"/>
  <c r="P565" i="11"/>
  <c r="P566" i="11"/>
  <c r="P567" i="11"/>
  <c r="P568" i="11"/>
  <c r="P569" i="11"/>
  <c r="P570" i="11"/>
  <c r="P571" i="11"/>
  <c r="P572" i="11"/>
  <c r="P573" i="11"/>
  <c r="P574" i="11"/>
  <c r="P575" i="11"/>
  <c r="P576" i="11"/>
  <c r="P577" i="11"/>
  <c r="P578" i="11"/>
  <c r="P579" i="11"/>
  <c r="P580" i="11"/>
  <c r="P581" i="11"/>
  <c r="P582" i="11"/>
  <c r="P583" i="11"/>
  <c r="P584" i="11"/>
  <c r="P585" i="11"/>
  <c r="P586" i="11"/>
  <c r="P587" i="11"/>
  <c r="P588" i="11"/>
  <c r="P589" i="11"/>
  <c r="P590" i="11"/>
  <c r="P591" i="11"/>
  <c r="P592" i="11"/>
  <c r="P593" i="11"/>
  <c r="P594" i="11"/>
  <c r="P595" i="11"/>
  <c r="P596" i="11"/>
  <c r="P597" i="11"/>
  <c r="P598" i="11"/>
  <c r="P599" i="11"/>
  <c r="P600" i="11"/>
  <c r="P601" i="11"/>
  <c r="P602" i="11"/>
  <c r="P603" i="11"/>
  <c r="P604" i="11"/>
  <c r="P605" i="11"/>
  <c r="P606" i="11"/>
  <c r="P607" i="11"/>
  <c r="P608" i="11"/>
  <c r="P609" i="11"/>
  <c r="P610" i="11"/>
  <c r="P611" i="11"/>
  <c r="P612" i="11"/>
  <c r="P613" i="11"/>
  <c r="P614" i="11"/>
  <c r="P615" i="11"/>
  <c r="P616" i="11"/>
  <c r="P617" i="11"/>
  <c r="P618" i="11"/>
  <c r="P619" i="11"/>
  <c r="P620" i="11"/>
  <c r="P621" i="11"/>
  <c r="P622" i="11"/>
  <c r="P623" i="11"/>
  <c r="P624" i="11"/>
  <c r="P625" i="11"/>
  <c r="P626" i="11"/>
  <c r="P627" i="11"/>
  <c r="P628" i="11"/>
  <c r="P629" i="11"/>
  <c r="P630" i="11"/>
  <c r="P631" i="11"/>
  <c r="P632" i="11"/>
  <c r="P633" i="11"/>
  <c r="P634" i="11"/>
  <c r="P635" i="11"/>
  <c r="P636" i="11"/>
  <c r="P637" i="11"/>
  <c r="P638" i="11"/>
  <c r="P639" i="11"/>
  <c r="P640" i="11"/>
  <c r="P641" i="11"/>
  <c r="P642" i="11"/>
  <c r="P643" i="11"/>
  <c r="P644" i="11"/>
  <c r="P645" i="11"/>
  <c r="P646" i="11"/>
  <c r="P647" i="11"/>
  <c r="P648" i="11"/>
  <c r="P649" i="11"/>
  <c r="P650" i="11"/>
  <c r="P651" i="11"/>
  <c r="P652" i="11"/>
  <c r="P653" i="11"/>
  <c r="P654" i="11"/>
  <c r="P655" i="11"/>
  <c r="P656" i="11"/>
  <c r="P657" i="11"/>
  <c r="P658" i="11"/>
  <c r="P659" i="11"/>
  <c r="P660" i="11"/>
  <c r="P661" i="11"/>
  <c r="P662" i="11"/>
  <c r="P663" i="11"/>
  <c r="P664" i="11"/>
  <c r="P665" i="11"/>
  <c r="P666" i="11"/>
  <c r="P667" i="11"/>
  <c r="P668" i="11"/>
  <c r="P669" i="11"/>
  <c r="P670" i="11"/>
  <c r="P671" i="11"/>
  <c r="P672" i="11"/>
  <c r="P673" i="11"/>
  <c r="P674" i="11"/>
  <c r="P675" i="11"/>
  <c r="P676" i="11"/>
  <c r="P677" i="11"/>
  <c r="P678" i="11"/>
  <c r="P679" i="11"/>
  <c r="P680" i="11"/>
  <c r="P681" i="11"/>
  <c r="P682" i="11"/>
  <c r="P683" i="11"/>
  <c r="P684" i="11"/>
  <c r="P685" i="11"/>
  <c r="P686" i="11"/>
  <c r="P687" i="11"/>
  <c r="P688" i="11"/>
  <c r="P689" i="11"/>
  <c r="P690" i="11"/>
  <c r="P691" i="11"/>
  <c r="P692" i="11"/>
  <c r="P693" i="11"/>
  <c r="P694" i="11"/>
  <c r="P695" i="11"/>
  <c r="P696" i="11"/>
  <c r="P697" i="11"/>
  <c r="P698" i="11"/>
  <c r="P699" i="11"/>
  <c r="P700" i="11"/>
  <c r="P701" i="11"/>
  <c r="P702" i="11"/>
  <c r="P703" i="11"/>
  <c r="P704" i="11"/>
  <c r="P705" i="11"/>
  <c r="P706" i="11"/>
  <c r="P707" i="11"/>
  <c r="P708" i="11"/>
  <c r="P709" i="11"/>
  <c r="P710" i="11"/>
  <c r="P711" i="11"/>
  <c r="P712" i="11"/>
  <c r="P713" i="11"/>
  <c r="P714" i="11"/>
  <c r="P715" i="11"/>
  <c r="P716" i="11"/>
  <c r="P717" i="11"/>
  <c r="P718" i="11"/>
  <c r="P719" i="11"/>
  <c r="P720" i="11"/>
  <c r="P721" i="11"/>
  <c r="P722" i="11"/>
  <c r="P723" i="11"/>
  <c r="P724" i="11"/>
  <c r="P725" i="11"/>
  <c r="P726" i="11"/>
  <c r="P727" i="11"/>
  <c r="P728" i="11"/>
  <c r="P729" i="11"/>
  <c r="P730" i="11"/>
  <c r="P731" i="11"/>
  <c r="P732" i="11"/>
  <c r="P733" i="11"/>
  <c r="P734" i="11"/>
  <c r="P735" i="11"/>
  <c r="P736" i="11"/>
  <c r="P737" i="11"/>
  <c r="P738" i="11"/>
  <c r="P739" i="11"/>
  <c r="P740" i="11"/>
  <c r="P741" i="11"/>
  <c r="P742" i="11"/>
  <c r="P743" i="11"/>
  <c r="P744" i="11"/>
  <c r="P745" i="11"/>
  <c r="P746" i="11"/>
  <c r="P747" i="11"/>
  <c r="P748" i="11"/>
  <c r="P749" i="11"/>
  <c r="P750" i="11"/>
  <c r="P751" i="11"/>
  <c r="P752" i="11"/>
  <c r="P753" i="11"/>
  <c r="P754" i="11"/>
  <c r="P755" i="11"/>
  <c r="P756" i="11"/>
  <c r="P757" i="11"/>
  <c r="P758" i="11"/>
  <c r="P759" i="11"/>
  <c r="P760" i="11"/>
  <c r="P761" i="11"/>
  <c r="P762" i="11"/>
  <c r="P763" i="11"/>
  <c r="P764" i="11"/>
  <c r="P765" i="11"/>
  <c r="P766" i="11"/>
  <c r="P767" i="11"/>
  <c r="P768" i="11"/>
  <c r="P769" i="11"/>
  <c r="P770" i="11"/>
  <c r="P771" i="11"/>
  <c r="P772" i="11"/>
  <c r="P773" i="11"/>
  <c r="P774" i="11"/>
  <c r="P775" i="11"/>
  <c r="P776" i="11"/>
  <c r="P777" i="11"/>
  <c r="P778" i="11"/>
  <c r="P779" i="11"/>
  <c r="P780" i="11"/>
  <c r="P781" i="11"/>
  <c r="P782" i="11"/>
  <c r="P783" i="11"/>
  <c r="P784" i="11"/>
  <c r="P785" i="11"/>
  <c r="P786" i="11"/>
  <c r="P787" i="11"/>
  <c r="P788" i="11"/>
  <c r="P789" i="11"/>
  <c r="P790" i="11"/>
  <c r="P791" i="11"/>
  <c r="P792" i="11"/>
  <c r="P793" i="11"/>
  <c r="P794" i="11"/>
  <c r="P795" i="11"/>
  <c r="P796" i="11"/>
  <c r="P797" i="11"/>
  <c r="P798" i="11"/>
  <c r="P799" i="11"/>
  <c r="P800" i="11"/>
  <c r="P801" i="11"/>
  <c r="P802" i="11"/>
  <c r="P803" i="11"/>
  <c r="P804" i="11"/>
  <c r="P805" i="11"/>
  <c r="P806" i="11"/>
  <c r="P807" i="11"/>
  <c r="P808" i="11"/>
  <c r="P809" i="11"/>
  <c r="P810" i="11"/>
  <c r="P811" i="11"/>
  <c r="P812" i="11"/>
  <c r="P813" i="11"/>
  <c r="P814" i="11"/>
  <c r="P815" i="11"/>
  <c r="P816" i="11"/>
  <c r="P817" i="11"/>
  <c r="P818" i="11"/>
  <c r="P819" i="11"/>
  <c r="P820" i="11"/>
  <c r="P821" i="11"/>
  <c r="P822" i="11"/>
  <c r="P823" i="11"/>
  <c r="P824" i="11"/>
  <c r="P825" i="11"/>
  <c r="P826" i="11"/>
  <c r="P827" i="11"/>
  <c r="P828" i="11"/>
  <c r="P829" i="11"/>
  <c r="P830" i="11"/>
  <c r="P831" i="11"/>
  <c r="P832" i="11"/>
  <c r="P833" i="11"/>
  <c r="P834" i="11"/>
  <c r="P835" i="11"/>
  <c r="P836" i="11"/>
  <c r="P837" i="11"/>
  <c r="P838" i="11"/>
  <c r="P839" i="11"/>
  <c r="P840" i="11"/>
  <c r="P841" i="11"/>
  <c r="P842" i="11"/>
  <c r="P843" i="11"/>
  <c r="P844" i="11"/>
  <c r="P845" i="11"/>
  <c r="P846" i="11"/>
  <c r="P847" i="11"/>
  <c r="P848" i="11"/>
  <c r="P849" i="11"/>
  <c r="P850" i="11"/>
  <c r="P851" i="11"/>
  <c r="P852" i="11"/>
  <c r="P853" i="11"/>
  <c r="P854" i="11"/>
  <c r="P855" i="11"/>
  <c r="P856" i="11"/>
  <c r="P857" i="11"/>
  <c r="P858" i="11"/>
  <c r="P859" i="11"/>
  <c r="P860" i="11"/>
  <c r="P861" i="11"/>
  <c r="P862" i="11"/>
  <c r="P863" i="11"/>
  <c r="P864" i="11"/>
  <c r="P865" i="11"/>
  <c r="P866" i="11"/>
  <c r="P867" i="11"/>
  <c r="P868" i="11"/>
  <c r="P869" i="11"/>
  <c r="P870" i="11"/>
  <c r="P871" i="11"/>
  <c r="P872" i="11"/>
  <c r="P873" i="11"/>
  <c r="P874" i="11"/>
  <c r="P875" i="11"/>
  <c r="P876" i="11"/>
  <c r="P877" i="11"/>
  <c r="P878" i="11"/>
  <c r="P879" i="11"/>
  <c r="P880" i="11"/>
  <c r="P881" i="11"/>
  <c r="P882" i="11"/>
  <c r="P883" i="11"/>
  <c r="P884" i="11"/>
  <c r="P885" i="11"/>
  <c r="P886" i="11"/>
  <c r="P887" i="11"/>
  <c r="P888" i="11"/>
  <c r="P889" i="11"/>
  <c r="P890" i="11"/>
  <c r="P891" i="11"/>
  <c r="P892" i="11"/>
  <c r="P893" i="11"/>
  <c r="P894" i="11"/>
  <c r="P895" i="11"/>
  <c r="P896" i="11"/>
  <c r="P897" i="11"/>
  <c r="P898" i="11"/>
  <c r="P899" i="11"/>
  <c r="P900" i="11"/>
  <c r="P901" i="11"/>
  <c r="P902" i="11"/>
  <c r="P903" i="11"/>
  <c r="P904" i="11"/>
  <c r="P905" i="11"/>
  <c r="P906" i="11"/>
  <c r="P907" i="11"/>
  <c r="P908" i="11"/>
  <c r="P909" i="11"/>
  <c r="P910" i="11"/>
  <c r="P911" i="11"/>
  <c r="P912" i="11"/>
  <c r="P913" i="11"/>
  <c r="P914" i="11"/>
  <c r="P915" i="11"/>
  <c r="P916" i="11"/>
  <c r="P917" i="11"/>
  <c r="P918" i="11"/>
  <c r="P919" i="11"/>
  <c r="P920" i="11"/>
  <c r="P921" i="11"/>
  <c r="P922" i="11"/>
  <c r="P923" i="11"/>
  <c r="P924" i="11"/>
  <c r="P925" i="11"/>
  <c r="P926" i="11"/>
  <c r="P927" i="11"/>
  <c r="P928" i="11"/>
  <c r="P929" i="11"/>
  <c r="P930" i="11"/>
  <c r="P931" i="11"/>
  <c r="P932" i="11"/>
  <c r="P933" i="11"/>
  <c r="P934" i="11"/>
  <c r="P935" i="11"/>
  <c r="P936" i="11"/>
  <c r="P937" i="11"/>
  <c r="P938" i="11"/>
  <c r="P939" i="11"/>
  <c r="P940" i="11"/>
  <c r="P941" i="11"/>
  <c r="P942" i="11"/>
  <c r="P943" i="11"/>
  <c r="P944" i="11"/>
  <c r="P945" i="11"/>
  <c r="P946" i="11"/>
  <c r="P947" i="11"/>
  <c r="P948" i="11"/>
  <c r="P949" i="11"/>
  <c r="P950" i="11"/>
  <c r="P951" i="11"/>
  <c r="P952" i="11"/>
  <c r="P953" i="11"/>
  <c r="P954" i="11"/>
  <c r="P955" i="11"/>
  <c r="P956" i="11"/>
  <c r="P957" i="11"/>
  <c r="P958" i="11"/>
  <c r="P959" i="11"/>
  <c r="P960" i="11"/>
  <c r="P961" i="11"/>
  <c r="P962" i="11"/>
  <c r="P963" i="11"/>
  <c r="P964" i="11"/>
  <c r="P965" i="11"/>
  <c r="P966" i="11"/>
  <c r="P967" i="11"/>
  <c r="P968" i="11"/>
  <c r="P969" i="11"/>
  <c r="P970" i="11"/>
  <c r="P971" i="11"/>
  <c r="P972" i="11"/>
  <c r="P973" i="11"/>
  <c r="P974" i="11"/>
  <c r="P975" i="11"/>
  <c r="P976" i="11"/>
  <c r="P977" i="11"/>
  <c r="P978" i="11"/>
  <c r="P979" i="11"/>
  <c r="P980" i="11"/>
  <c r="P981" i="11"/>
  <c r="P982" i="11"/>
  <c r="P983" i="11"/>
  <c r="P984" i="11"/>
  <c r="P985" i="11"/>
  <c r="P986" i="11"/>
  <c r="P987" i="11"/>
  <c r="P988" i="11"/>
  <c r="P989" i="11"/>
  <c r="P990" i="11"/>
  <c r="P991" i="11"/>
  <c r="P992" i="11"/>
  <c r="P993" i="11"/>
  <c r="P994" i="11"/>
  <c r="P995" i="11"/>
  <c r="P996" i="11"/>
  <c r="P997" i="11"/>
  <c r="P998" i="11"/>
  <c r="P999" i="11"/>
  <c r="P1000" i="11"/>
  <c r="P1001" i="11"/>
  <c r="P1002" i="11"/>
  <c r="P1003" i="11"/>
  <c r="P1004" i="11"/>
  <c r="P1005" i="11"/>
  <c r="P1006" i="11"/>
  <c r="P1007" i="11"/>
  <c r="P1008" i="11"/>
  <c r="P1009" i="11"/>
  <c r="P1010" i="11"/>
  <c r="P1011" i="11"/>
  <c r="P1012" i="11"/>
  <c r="P1013" i="11"/>
  <c r="P1014" i="11"/>
  <c r="P1015" i="11"/>
  <c r="P1016" i="11"/>
  <c r="P1017" i="11"/>
  <c r="P1018" i="11"/>
  <c r="P1019" i="11"/>
  <c r="P1020" i="11"/>
  <c r="P1021" i="11"/>
  <c r="P1022" i="11"/>
  <c r="P1023" i="11"/>
  <c r="P1024" i="11"/>
  <c r="P1025" i="11"/>
  <c r="P1026" i="11"/>
  <c r="P1027" i="11"/>
  <c r="P1028" i="11"/>
  <c r="P1029" i="11"/>
  <c r="P1030" i="11"/>
  <c r="P1031" i="11"/>
  <c r="P1032" i="11"/>
  <c r="P1033" i="11"/>
  <c r="P1034" i="11"/>
  <c r="P1035" i="11"/>
  <c r="P1036" i="11"/>
  <c r="P1037" i="11"/>
  <c r="P1038" i="11"/>
  <c r="P1039" i="11"/>
  <c r="P1040" i="11"/>
  <c r="P1041" i="11"/>
  <c r="P1042" i="11"/>
  <c r="P1043" i="11"/>
  <c r="P1044" i="11"/>
  <c r="P1045" i="11"/>
  <c r="P1046" i="11"/>
  <c r="P1047" i="11"/>
  <c r="P1048" i="11"/>
  <c r="P1049" i="11"/>
  <c r="P1050" i="11"/>
  <c r="P1051" i="11"/>
  <c r="P1052" i="11"/>
  <c r="P1053" i="11"/>
  <c r="P1054" i="11"/>
  <c r="P1055" i="11"/>
  <c r="P1056" i="11"/>
  <c r="P1057" i="11"/>
  <c r="P1058" i="11"/>
  <c r="P1059" i="11"/>
  <c r="P1060" i="11"/>
  <c r="P1061" i="11"/>
  <c r="P1062" i="11"/>
  <c r="P1063" i="11"/>
  <c r="P1064" i="11"/>
  <c r="P1065" i="11"/>
  <c r="P1066" i="11"/>
  <c r="P1067" i="11"/>
  <c r="P1068" i="11"/>
  <c r="P1069" i="11"/>
  <c r="P1070" i="11"/>
  <c r="P1071" i="11"/>
  <c r="P1072" i="11"/>
  <c r="P1073" i="11"/>
  <c r="P1074" i="11"/>
  <c r="P1075" i="11"/>
  <c r="P1076" i="11"/>
  <c r="P1077" i="11"/>
  <c r="P1078" i="11"/>
  <c r="P1079" i="11"/>
  <c r="P1080" i="11"/>
  <c r="P1081" i="11"/>
  <c r="P1082" i="11"/>
  <c r="P1083" i="11"/>
  <c r="P1084" i="11"/>
  <c r="P1085" i="11"/>
  <c r="P1086" i="11"/>
  <c r="P1087" i="11"/>
  <c r="P1088" i="11"/>
  <c r="P1089" i="11"/>
  <c r="P1090" i="11"/>
  <c r="P1091" i="11"/>
  <c r="P1092" i="11"/>
  <c r="P1093" i="11"/>
  <c r="P1094" i="11"/>
  <c r="P1095" i="11"/>
  <c r="P1096" i="11"/>
  <c r="P1097" i="11"/>
  <c r="P1098" i="11"/>
  <c r="P1099" i="11"/>
  <c r="P1100" i="11"/>
  <c r="P1101" i="11"/>
  <c r="P1102" i="11"/>
  <c r="P1103" i="11"/>
  <c r="P1104" i="11"/>
  <c r="P1105" i="11"/>
  <c r="P1106" i="11"/>
  <c r="P1107" i="11"/>
  <c r="P1108" i="11"/>
  <c r="P1109" i="11"/>
  <c r="P1110" i="11"/>
  <c r="P1111" i="11"/>
  <c r="P1112" i="11"/>
  <c r="P1113" i="11"/>
  <c r="P1114" i="11"/>
  <c r="P1115" i="11"/>
  <c r="P1116" i="11"/>
  <c r="P1117" i="11"/>
  <c r="P1118" i="11"/>
  <c r="P1119" i="11"/>
  <c r="P1120" i="11"/>
  <c r="P1121" i="11"/>
  <c r="P1122" i="11"/>
  <c r="P1123" i="11"/>
  <c r="P1124" i="11"/>
  <c r="P1125" i="11"/>
  <c r="P1126" i="11"/>
  <c r="P1127" i="11"/>
  <c r="P1128" i="11"/>
  <c r="P1129" i="11"/>
  <c r="P1130" i="11"/>
  <c r="P1131" i="11"/>
  <c r="P1132" i="11"/>
  <c r="P1133" i="11"/>
  <c r="P1134" i="11"/>
  <c r="P1135" i="11"/>
  <c r="P1136" i="11"/>
  <c r="P1137" i="11"/>
  <c r="P1138" i="11"/>
  <c r="P1139" i="11"/>
  <c r="P1140" i="11"/>
  <c r="P1141" i="11"/>
  <c r="P1142" i="11"/>
  <c r="P1143" i="11"/>
  <c r="P1144" i="11"/>
  <c r="P1145" i="11"/>
  <c r="P1146" i="11"/>
  <c r="P1147" i="11"/>
  <c r="P1148" i="11"/>
  <c r="P1149" i="11"/>
  <c r="P1150" i="11"/>
  <c r="P1151" i="11"/>
  <c r="P1152" i="11"/>
  <c r="P1153" i="11"/>
  <c r="P1154" i="11"/>
  <c r="P1155" i="11"/>
  <c r="P1156" i="11"/>
  <c r="P1157" i="11"/>
  <c r="P1158" i="11"/>
  <c r="P1159" i="11"/>
  <c r="P1160" i="11"/>
  <c r="P1161" i="11"/>
  <c r="P1162" i="11"/>
  <c r="P1163" i="11"/>
  <c r="P1164" i="11"/>
  <c r="P1165" i="11"/>
  <c r="P1166" i="11"/>
  <c r="P1167" i="11"/>
  <c r="P1168" i="11"/>
  <c r="P1169" i="11"/>
  <c r="P1170" i="11"/>
  <c r="P1171" i="11"/>
  <c r="P1172" i="11"/>
  <c r="P1173" i="11"/>
  <c r="P1174" i="11"/>
  <c r="P1175" i="11"/>
  <c r="P1176" i="11"/>
  <c r="P1177" i="11"/>
  <c r="P1178" i="11"/>
  <c r="P1179" i="11"/>
  <c r="P1180" i="11"/>
  <c r="P1181" i="11"/>
  <c r="P1182" i="11"/>
  <c r="P1183" i="11"/>
  <c r="P1184" i="11"/>
  <c r="P1185" i="11"/>
  <c r="P1186" i="11"/>
  <c r="P1187" i="11"/>
  <c r="P1188" i="11"/>
  <c r="P1189" i="11"/>
  <c r="P1190" i="11"/>
  <c r="P1191" i="11"/>
  <c r="P1192" i="11"/>
  <c r="P1193" i="11"/>
  <c r="P1194" i="11"/>
  <c r="P1195" i="11"/>
  <c r="P1196" i="11"/>
  <c r="P1197" i="11"/>
  <c r="P1198" i="11"/>
  <c r="P1199" i="11"/>
  <c r="P1200" i="11"/>
  <c r="P1201" i="11"/>
  <c r="P1202" i="11"/>
  <c r="P1203" i="11"/>
  <c r="P1204" i="11"/>
  <c r="P1205" i="11"/>
  <c r="P1206" i="11"/>
  <c r="P1207" i="11"/>
  <c r="P1208" i="11"/>
  <c r="P1209" i="11"/>
  <c r="P1210" i="11"/>
  <c r="P1211" i="11"/>
  <c r="P1212" i="11"/>
  <c r="P1213" i="11"/>
  <c r="P1214" i="11"/>
  <c r="P1215" i="11"/>
  <c r="P1216" i="11"/>
  <c r="P1217" i="11"/>
  <c r="P1218" i="11"/>
  <c r="P1219" i="11"/>
  <c r="P1220" i="11"/>
  <c r="P1221" i="11"/>
  <c r="P1222" i="11"/>
  <c r="P1223" i="11"/>
  <c r="P1224" i="11"/>
  <c r="P1225" i="11"/>
  <c r="P1226" i="11"/>
  <c r="P1227" i="11"/>
  <c r="P1228" i="11"/>
  <c r="P1229" i="11"/>
  <c r="P1230" i="11"/>
  <c r="P1231" i="11"/>
  <c r="P1232" i="11"/>
  <c r="P1233" i="11"/>
  <c r="P1234" i="11"/>
  <c r="P1235" i="11"/>
  <c r="P1236" i="11"/>
  <c r="P1237" i="11"/>
  <c r="P1238" i="11"/>
  <c r="P1239" i="11"/>
  <c r="P1240" i="11"/>
  <c r="P1241" i="11"/>
  <c r="P1242" i="11"/>
  <c r="P1243" i="11"/>
  <c r="P1244" i="11"/>
  <c r="P1245" i="11"/>
  <c r="P1246" i="11"/>
  <c r="P1247" i="11"/>
  <c r="P1248" i="11"/>
  <c r="P1249" i="11"/>
  <c r="P1250" i="11"/>
  <c r="P1251" i="11"/>
  <c r="P1252" i="11"/>
  <c r="P1253" i="11"/>
  <c r="P1254" i="11"/>
  <c r="P1255" i="11"/>
  <c r="P1256" i="11"/>
  <c r="P1257" i="11"/>
  <c r="P1258" i="11"/>
  <c r="P1259" i="11"/>
  <c r="P1260" i="11"/>
  <c r="P1261" i="11"/>
  <c r="P1262" i="11"/>
  <c r="P1263" i="11"/>
  <c r="P1264" i="11"/>
  <c r="P1265" i="11"/>
  <c r="P1266" i="11"/>
  <c r="P1267" i="11"/>
  <c r="P1268" i="11"/>
  <c r="P1269" i="11"/>
  <c r="P1270" i="11"/>
  <c r="P1271" i="11"/>
  <c r="P1272" i="11"/>
  <c r="P1273" i="11"/>
  <c r="P1274" i="11"/>
  <c r="P1275" i="11"/>
  <c r="P1276" i="11"/>
  <c r="P1277" i="11"/>
  <c r="P1278" i="11"/>
  <c r="P1279" i="11"/>
  <c r="P1280" i="11"/>
  <c r="P1281" i="11"/>
  <c r="P1282" i="11"/>
  <c r="P1283" i="11"/>
  <c r="P1284" i="11"/>
  <c r="P1285" i="11"/>
  <c r="P1286" i="11"/>
  <c r="P1287" i="11"/>
  <c r="P1288" i="11"/>
  <c r="P1289" i="11"/>
  <c r="P1290" i="11"/>
  <c r="P1291" i="11"/>
  <c r="P1292" i="11"/>
  <c r="P1293" i="11"/>
  <c r="P1294" i="11"/>
  <c r="P1295" i="11"/>
  <c r="P1296" i="11"/>
  <c r="P1297" i="11"/>
  <c r="P1298" i="11"/>
  <c r="P1299" i="11"/>
  <c r="P1300" i="11"/>
  <c r="P1301" i="11"/>
  <c r="P1302" i="11"/>
  <c r="P1303" i="11"/>
  <c r="P1304" i="11"/>
  <c r="P1305" i="11"/>
  <c r="P1306" i="11"/>
  <c r="P1307" i="11"/>
  <c r="P1308" i="11"/>
  <c r="P1309" i="11"/>
  <c r="P1310" i="11"/>
  <c r="P1311" i="11"/>
  <c r="P1312" i="11"/>
  <c r="P1313" i="11"/>
  <c r="P1314" i="11"/>
  <c r="P1315" i="11"/>
  <c r="P1316" i="11"/>
  <c r="P1317" i="11"/>
  <c r="P1318" i="11"/>
  <c r="P1319" i="11"/>
  <c r="P1320" i="11"/>
  <c r="P1321" i="11"/>
  <c r="P1322" i="11"/>
  <c r="P1323" i="11"/>
  <c r="P1324" i="11"/>
  <c r="P1325" i="11"/>
  <c r="P1326" i="11"/>
  <c r="P1327" i="11"/>
  <c r="P1328" i="11"/>
  <c r="P1329" i="11"/>
  <c r="P1330" i="11"/>
  <c r="P1331" i="11"/>
  <c r="P1332" i="11"/>
  <c r="P1333" i="11"/>
  <c r="P1334" i="11"/>
  <c r="P1335" i="11"/>
  <c r="P1336" i="11"/>
  <c r="P1337" i="11"/>
  <c r="P1338" i="11"/>
  <c r="P1339" i="11"/>
  <c r="P1340" i="11"/>
  <c r="P1341" i="11"/>
  <c r="P1342" i="11"/>
  <c r="P1343" i="11"/>
  <c r="P1344" i="11"/>
  <c r="P1345" i="11"/>
  <c r="P1346" i="11"/>
  <c r="P1347" i="11"/>
  <c r="P1348" i="11"/>
  <c r="P1349" i="11"/>
  <c r="P1350" i="11"/>
  <c r="P1351" i="11"/>
  <c r="P1352" i="11"/>
  <c r="P1353" i="11"/>
  <c r="P1354" i="11"/>
  <c r="P1355" i="11"/>
  <c r="P1356" i="11"/>
  <c r="P1357" i="11"/>
  <c r="P1358" i="11"/>
  <c r="P1359" i="11"/>
  <c r="P1360" i="11"/>
  <c r="P1361" i="11"/>
  <c r="P1362" i="11"/>
  <c r="P1363" i="11"/>
  <c r="P1364" i="11"/>
  <c r="P1365" i="11"/>
  <c r="P1366" i="11"/>
  <c r="P1367" i="11"/>
  <c r="P1368" i="11"/>
  <c r="P1369" i="11"/>
  <c r="P1370" i="11"/>
  <c r="P1371" i="11"/>
  <c r="P1372" i="11"/>
  <c r="P1373" i="11"/>
  <c r="P1374" i="11"/>
  <c r="P1375" i="11"/>
  <c r="P1376" i="11"/>
  <c r="P1377" i="11"/>
  <c r="P1378" i="11"/>
  <c r="P1379" i="11"/>
  <c r="P1380" i="11"/>
  <c r="P1381" i="11"/>
  <c r="P1382" i="11"/>
  <c r="P1383" i="11"/>
  <c r="P1384" i="11"/>
  <c r="P1385" i="11"/>
  <c r="P1386" i="11"/>
  <c r="P1387" i="11"/>
  <c r="P1388" i="11"/>
  <c r="P1389" i="11"/>
  <c r="P1390" i="11"/>
  <c r="P1391" i="11"/>
  <c r="P1392" i="11"/>
  <c r="P1393" i="11"/>
  <c r="P1394" i="11"/>
  <c r="P1395" i="11"/>
  <c r="P1396" i="11"/>
  <c r="P1397" i="11"/>
  <c r="P1398" i="11"/>
  <c r="P1399" i="11"/>
  <c r="P1400" i="11"/>
  <c r="P1401" i="11"/>
  <c r="P1402" i="11"/>
  <c r="P1403" i="11"/>
  <c r="P1404" i="11"/>
  <c r="P1405" i="11"/>
  <c r="P1406" i="11"/>
  <c r="P1407" i="11"/>
  <c r="P1408" i="11"/>
  <c r="P1409" i="11"/>
  <c r="P1410" i="11"/>
  <c r="P1411" i="11"/>
  <c r="P1412" i="11"/>
  <c r="P1413" i="11"/>
  <c r="P1414" i="11"/>
  <c r="P1415" i="11"/>
  <c r="P1416" i="11"/>
  <c r="P1417" i="11"/>
  <c r="P1418" i="11"/>
  <c r="P1419" i="11"/>
  <c r="P1420" i="11"/>
  <c r="P1421" i="11"/>
  <c r="P1422" i="11"/>
  <c r="P1423" i="11"/>
  <c r="P1424" i="11"/>
  <c r="P1425" i="11"/>
  <c r="P1426" i="11"/>
  <c r="P1427" i="11"/>
  <c r="P1428" i="11"/>
  <c r="P1429" i="11"/>
  <c r="P1430" i="11"/>
  <c r="P1431" i="11"/>
  <c r="P1432" i="11"/>
  <c r="P1433" i="11"/>
  <c r="P1434" i="11"/>
  <c r="P1435" i="11"/>
  <c r="P1436" i="11"/>
  <c r="P1437" i="11"/>
  <c r="P1438" i="11"/>
  <c r="P1439" i="11"/>
  <c r="P1440" i="11"/>
  <c r="P1441" i="11"/>
  <c r="P1442" i="11"/>
  <c r="P1443" i="11"/>
  <c r="P1444" i="11"/>
  <c r="P1445" i="11"/>
  <c r="P1446" i="11"/>
  <c r="P1447" i="11"/>
  <c r="P1448" i="11"/>
  <c r="P1449" i="11"/>
  <c r="P1450" i="11"/>
  <c r="P1451" i="11"/>
  <c r="P1452" i="11"/>
  <c r="P1453" i="11"/>
  <c r="P1454" i="11"/>
  <c r="P1455" i="11"/>
  <c r="P1456" i="11"/>
  <c r="P1457" i="11"/>
  <c r="P1458" i="11"/>
  <c r="P1459" i="11"/>
  <c r="P1460" i="11"/>
  <c r="P1461" i="11"/>
  <c r="P1462" i="11"/>
  <c r="P1463" i="11"/>
  <c r="P1464" i="11"/>
  <c r="P1465" i="11"/>
  <c r="P1466" i="11"/>
  <c r="P1467" i="11"/>
  <c r="P1468" i="11"/>
  <c r="P1469" i="11"/>
  <c r="P1470" i="11"/>
  <c r="P1471" i="11"/>
  <c r="P1472" i="11"/>
  <c r="P1473" i="11"/>
  <c r="P1474" i="11"/>
  <c r="P1475" i="11"/>
  <c r="P1476" i="11"/>
  <c r="P1477" i="11"/>
  <c r="P1478" i="11"/>
  <c r="P1479" i="11"/>
  <c r="P1480" i="11"/>
  <c r="P1481" i="11"/>
  <c r="P1482" i="11"/>
  <c r="P1483" i="11"/>
  <c r="P1484" i="11"/>
  <c r="P1485" i="11"/>
  <c r="P1486" i="11"/>
  <c r="P1487" i="11"/>
  <c r="P1488" i="11"/>
  <c r="P1489" i="11"/>
  <c r="P1490" i="11"/>
  <c r="P1491" i="11"/>
  <c r="P1492" i="11"/>
  <c r="P1493" i="11"/>
  <c r="P1494" i="11"/>
  <c r="P1495" i="11"/>
  <c r="P1496" i="11"/>
  <c r="P1497" i="11"/>
  <c r="P1498" i="11"/>
  <c r="P1499" i="11"/>
  <c r="P1500" i="11"/>
  <c r="P1501" i="11"/>
  <c r="P1502" i="11"/>
  <c r="P1503" i="11"/>
  <c r="P1504" i="11"/>
  <c r="P1505" i="11"/>
  <c r="P1506" i="11"/>
  <c r="P1507" i="11"/>
  <c r="P1508" i="11"/>
  <c r="P1509" i="11"/>
  <c r="P1510" i="11"/>
  <c r="P1511" i="11"/>
  <c r="P1512" i="11"/>
  <c r="P1513" i="11"/>
  <c r="P1514" i="11"/>
  <c r="P1515" i="11"/>
  <c r="P1516" i="11"/>
  <c r="P1517" i="11"/>
  <c r="P1518" i="11"/>
  <c r="P1519" i="11"/>
  <c r="P1520" i="11"/>
  <c r="P1521" i="11"/>
  <c r="P1522" i="11"/>
  <c r="P1523" i="11"/>
  <c r="P1524" i="11"/>
  <c r="P1525" i="11"/>
  <c r="P1526" i="11"/>
  <c r="P1527" i="11"/>
  <c r="P1528" i="11"/>
  <c r="P1529" i="11"/>
  <c r="P1530" i="11"/>
  <c r="P1531" i="11"/>
  <c r="P1532" i="11"/>
  <c r="P1533" i="11"/>
  <c r="P1534" i="11"/>
  <c r="P1535" i="11"/>
  <c r="P1536" i="11"/>
  <c r="P1537" i="11"/>
  <c r="P1538" i="11"/>
  <c r="P1539" i="11"/>
  <c r="P1540" i="11"/>
  <c r="P1541" i="11"/>
  <c r="P1542" i="11"/>
  <c r="P1543" i="11"/>
  <c r="P1544" i="11"/>
  <c r="P1545" i="11"/>
  <c r="P1546" i="11"/>
  <c r="P1547" i="11"/>
  <c r="P1548" i="11"/>
  <c r="P1549" i="11"/>
  <c r="P1550" i="11"/>
  <c r="P1551" i="11"/>
  <c r="P1552" i="11"/>
  <c r="P1553" i="11"/>
  <c r="P1554" i="11"/>
  <c r="P1555" i="11"/>
  <c r="P1556" i="11"/>
  <c r="P1557" i="11"/>
  <c r="P1558" i="11"/>
  <c r="P1559" i="11"/>
  <c r="P1560" i="11"/>
  <c r="P1561" i="11"/>
  <c r="P1562" i="11"/>
  <c r="P1563" i="11"/>
  <c r="P1564" i="11"/>
  <c r="P1565" i="11"/>
  <c r="P1566" i="11"/>
  <c r="P1567" i="11"/>
  <c r="P1568" i="11"/>
  <c r="P1569" i="11"/>
  <c r="P1570" i="11"/>
  <c r="P1571" i="11"/>
  <c r="P1572" i="11"/>
  <c r="P1573" i="11"/>
  <c r="P1574" i="11"/>
  <c r="P1575" i="11"/>
  <c r="P1576" i="11"/>
  <c r="P1577" i="11"/>
  <c r="P1578" i="11"/>
  <c r="P1579" i="11"/>
  <c r="P1580" i="11"/>
  <c r="P1581" i="11"/>
  <c r="P1582" i="11"/>
  <c r="P1583" i="11"/>
  <c r="P1584" i="11"/>
  <c r="P1585" i="11"/>
  <c r="P1586" i="11"/>
  <c r="P1587" i="11"/>
  <c r="P1588" i="11"/>
  <c r="P1589" i="11"/>
  <c r="P1590" i="11"/>
  <c r="P1591" i="11"/>
  <c r="P1592" i="11"/>
  <c r="P1593" i="11"/>
  <c r="P1594" i="11"/>
  <c r="P1595" i="11"/>
  <c r="P1596" i="11"/>
  <c r="P1597" i="11"/>
  <c r="P1598" i="11"/>
  <c r="P1599" i="11"/>
  <c r="P1600" i="11"/>
  <c r="P1601" i="11"/>
  <c r="P1602" i="11"/>
  <c r="P1603" i="11"/>
  <c r="P1604" i="11"/>
  <c r="P1605" i="11"/>
  <c r="P1606" i="11"/>
  <c r="P1607" i="11"/>
  <c r="P1608" i="11"/>
  <c r="P1609" i="11"/>
  <c r="P1610" i="11"/>
  <c r="P1611" i="11"/>
  <c r="P1612" i="11"/>
  <c r="P1613" i="11"/>
  <c r="P1614" i="11"/>
  <c r="P1615" i="11"/>
  <c r="P1616" i="11"/>
  <c r="P1617" i="11"/>
  <c r="P1618" i="11"/>
  <c r="P1619" i="11"/>
  <c r="P1620" i="11"/>
  <c r="P1621" i="11"/>
  <c r="P1622" i="11"/>
  <c r="P1623" i="11"/>
  <c r="P1624" i="11"/>
  <c r="P1625" i="11"/>
  <c r="P1626" i="11"/>
  <c r="P1627" i="11"/>
  <c r="P1628" i="11"/>
  <c r="P1629" i="11"/>
  <c r="P1630" i="11"/>
  <c r="P1631" i="11"/>
  <c r="P1632" i="11"/>
  <c r="P1633" i="11"/>
  <c r="P1634" i="11"/>
  <c r="P1635" i="11"/>
  <c r="P1636" i="11"/>
  <c r="P1637" i="11"/>
  <c r="P1638" i="11"/>
  <c r="P1639" i="11"/>
  <c r="P1640" i="11"/>
  <c r="P1641" i="11"/>
  <c r="P1642" i="11"/>
  <c r="P1643" i="11"/>
  <c r="P1644" i="11"/>
  <c r="P1645" i="11"/>
  <c r="P1646" i="11"/>
  <c r="P1647" i="11"/>
  <c r="P1648" i="11"/>
  <c r="P1649" i="11"/>
  <c r="P1650" i="11"/>
  <c r="P1651" i="11"/>
  <c r="P1652" i="11"/>
  <c r="P1653" i="11"/>
  <c r="P1654" i="11"/>
  <c r="P1655" i="11"/>
  <c r="P1656" i="11"/>
  <c r="P1657" i="11"/>
  <c r="P1658" i="11"/>
  <c r="P1659" i="11"/>
  <c r="P1660" i="11"/>
  <c r="P1661" i="11"/>
  <c r="P1662" i="11"/>
  <c r="P1663" i="11"/>
  <c r="P1664" i="11"/>
  <c r="P1665" i="11"/>
  <c r="P1666" i="11"/>
  <c r="P1667" i="11"/>
  <c r="P1668" i="11"/>
  <c r="P1669" i="11"/>
  <c r="P1670" i="11"/>
  <c r="P1671" i="11"/>
  <c r="P1672" i="11"/>
  <c r="P1673" i="11"/>
  <c r="P1674" i="11"/>
  <c r="P1675" i="11"/>
  <c r="P1676" i="11"/>
  <c r="P1677" i="11"/>
  <c r="P1678" i="11"/>
  <c r="P1679" i="11"/>
  <c r="P1680" i="11"/>
  <c r="P1681" i="11"/>
  <c r="P1682" i="11"/>
  <c r="P1683" i="11"/>
  <c r="P1684" i="11"/>
  <c r="P1685" i="11"/>
  <c r="P1686" i="11"/>
  <c r="P1687" i="11"/>
  <c r="P1688" i="11"/>
  <c r="P1689" i="11"/>
  <c r="P1690" i="11"/>
  <c r="P1691" i="11"/>
  <c r="P1692" i="11"/>
  <c r="P1693" i="11"/>
  <c r="P1694" i="11"/>
  <c r="P1695" i="11"/>
  <c r="P1696" i="11"/>
  <c r="P1697" i="11"/>
  <c r="P1698" i="11"/>
  <c r="P1699" i="11"/>
  <c r="P1700" i="11"/>
  <c r="P1701" i="11"/>
  <c r="P1702" i="11"/>
  <c r="P1703" i="11"/>
  <c r="P1704" i="11"/>
  <c r="P1705" i="11"/>
  <c r="P1706" i="11"/>
  <c r="P1707" i="11"/>
  <c r="P1708" i="11"/>
  <c r="P1709" i="11"/>
  <c r="P1710" i="11"/>
  <c r="P1711" i="11"/>
  <c r="P1712" i="11"/>
  <c r="P1713" i="11"/>
  <c r="P1714" i="11"/>
  <c r="P1715" i="11"/>
  <c r="P1716" i="11"/>
  <c r="P1717" i="11"/>
  <c r="P1718" i="11"/>
  <c r="P1719" i="11"/>
  <c r="P1720" i="11"/>
  <c r="P1721" i="11"/>
  <c r="P1722" i="11"/>
  <c r="P1723" i="11"/>
  <c r="P1724" i="11"/>
  <c r="P1725" i="11"/>
  <c r="P1726" i="11"/>
  <c r="P1727" i="11"/>
  <c r="P1728" i="11"/>
  <c r="P1729" i="11"/>
  <c r="P1730" i="11"/>
  <c r="P1731" i="11"/>
  <c r="P1732" i="11"/>
  <c r="P1733" i="11"/>
  <c r="P1734" i="11"/>
  <c r="P1735" i="11"/>
  <c r="P1736" i="11"/>
  <c r="P1737" i="11"/>
  <c r="P1738" i="11"/>
  <c r="P1739" i="11"/>
  <c r="P1740" i="11"/>
  <c r="P1741" i="11"/>
  <c r="P1742" i="11"/>
  <c r="P1743" i="11"/>
  <c r="P1744" i="11"/>
  <c r="P1745" i="11"/>
  <c r="P1746" i="11"/>
  <c r="P1747" i="11"/>
  <c r="P1748" i="11"/>
  <c r="P1749" i="11"/>
  <c r="P1750" i="11"/>
  <c r="P1751" i="11"/>
  <c r="P1752" i="11"/>
  <c r="P1753" i="11"/>
  <c r="P1754" i="11"/>
  <c r="P1755" i="11"/>
  <c r="P1756" i="11"/>
  <c r="P1757" i="11"/>
  <c r="P1758" i="11"/>
  <c r="P1759" i="11"/>
  <c r="P1760" i="11"/>
  <c r="P1761" i="11"/>
  <c r="P1762" i="11"/>
  <c r="P1763" i="11"/>
  <c r="P1764" i="11"/>
  <c r="P1765" i="11"/>
  <c r="P1766" i="11"/>
  <c r="P1767" i="11"/>
  <c r="P1768" i="11"/>
  <c r="P1769" i="11"/>
  <c r="P1770" i="11"/>
  <c r="P1771" i="11"/>
  <c r="P1772" i="11"/>
  <c r="P1773" i="11"/>
  <c r="P1774" i="11"/>
  <c r="P1775" i="11"/>
  <c r="P1776" i="11"/>
  <c r="P1777" i="11"/>
  <c r="P1778" i="11"/>
  <c r="P1779" i="11"/>
  <c r="P1780" i="11"/>
  <c r="P1781" i="11"/>
  <c r="P1782" i="11"/>
  <c r="P1783" i="11"/>
  <c r="P1784" i="11"/>
  <c r="P1785" i="11"/>
  <c r="P1786" i="11"/>
  <c r="P1787" i="11"/>
  <c r="P1788" i="11"/>
  <c r="P1789" i="11"/>
  <c r="P1790" i="11"/>
  <c r="P1791" i="11"/>
  <c r="P1792" i="11"/>
  <c r="P1793" i="11"/>
  <c r="P1794" i="11"/>
  <c r="P1795" i="11"/>
  <c r="P1796" i="11"/>
  <c r="P1797" i="11"/>
  <c r="P1798" i="11"/>
  <c r="P1799" i="11"/>
  <c r="P1800" i="11"/>
  <c r="P1801" i="11"/>
  <c r="P1802" i="11"/>
  <c r="P1803" i="11"/>
  <c r="P1804" i="11"/>
  <c r="P1805" i="11"/>
  <c r="P1806" i="11"/>
  <c r="P1807" i="11"/>
  <c r="P1808" i="11"/>
  <c r="P1809" i="11"/>
  <c r="P1810" i="11"/>
  <c r="P1811" i="11"/>
  <c r="P1812" i="11"/>
  <c r="P1813" i="11"/>
  <c r="P1814" i="11"/>
  <c r="P1815" i="11"/>
  <c r="P1816" i="11"/>
  <c r="P1817" i="11"/>
  <c r="P1818" i="11"/>
  <c r="P1819" i="11"/>
  <c r="P1820" i="11"/>
  <c r="P1821" i="11"/>
  <c r="P1822" i="11"/>
  <c r="P1823" i="11"/>
  <c r="P1824" i="11"/>
  <c r="P1825" i="11"/>
  <c r="P1826" i="11"/>
  <c r="P1827" i="11"/>
  <c r="P1828" i="11"/>
  <c r="P1829" i="11"/>
  <c r="P1830" i="11"/>
  <c r="P1831" i="11"/>
  <c r="P1832" i="11"/>
  <c r="P1833" i="11"/>
  <c r="P1834" i="11"/>
  <c r="P1835" i="11"/>
  <c r="P1836" i="11"/>
  <c r="P1837" i="11"/>
  <c r="P1838" i="11"/>
  <c r="P1839" i="11"/>
  <c r="P1840" i="11"/>
  <c r="P1841" i="11"/>
  <c r="P1842" i="11"/>
  <c r="P1843" i="11"/>
  <c r="P1844" i="11"/>
  <c r="P1845" i="11"/>
  <c r="P1846" i="11"/>
  <c r="P1847" i="11"/>
  <c r="P1848" i="11"/>
  <c r="P1849" i="11"/>
  <c r="P1850" i="11"/>
  <c r="P1851" i="11"/>
  <c r="P1852" i="11"/>
  <c r="P1853" i="11"/>
  <c r="P1854" i="11"/>
  <c r="P1855" i="11"/>
  <c r="P1856" i="11"/>
  <c r="P1857" i="11"/>
  <c r="P1858" i="11"/>
  <c r="P1859" i="11"/>
  <c r="P1860" i="11"/>
  <c r="P1861" i="11"/>
  <c r="P1862" i="11"/>
  <c r="P1863" i="11"/>
  <c r="P1864" i="11"/>
  <c r="P1865" i="11"/>
  <c r="P1866" i="11"/>
  <c r="P1867" i="11"/>
  <c r="P1868" i="11"/>
  <c r="P1869" i="11"/>
  <c r="P1870" i="11"/>
  <c r="P1871" i="11"/>
  <c r="P1872" i="11"/>
  <c r="P1873" i="11"/>
  <c r="P1874" i="11"/>
  <c r="P1875" i="11"/>
  <c r="P1876" i="11"/>
  <c r="P1877" i="11"/>
  <c r="P1878" i="11"/>
  <c r="P1879" i="11"/>
  <c r="P1880" i="11"/>
  <c r="P1881" i="11"/>
  <c r="P1882" i="11"/>
  <c r="P1883" i="11"/>
  <c r="P1884" i="11"/>
  <c r="P1885" i="11"/>
  <c r="P1886" i="11"/>
  <c r="P1887" i="11"/>
  <c r="P1888" i="11"/>
  <c r="P1889" i="11"/>
  <c r="P1890" i="11"/>
  <c r="P1891" i="11"/>
  <c r="P1892" i="11"/>
  <c r="P1893" i="11"/>
  <c r="P1894" i="11"/>
  <c r="P1895" i="11"/>
  <c r="P1896" i="11"/>
  <c r="P1897" i="11"/>
  <c r="P1898" i="11"/>
  <c r="P1899" i="11"/>
  <c r="P1900" i="11"/>
  <c r="P1901" i="11"/>
  <c r="P1902" i="11"/>
  <c r="P1903" i="11"/>
  <c r="P1904" i="11"/>
  <c r="P1905" i="11"/>
  <c r="P1906" i="11"/>
  <c r="P1907" i="11"/>
  <c r="P1908" i="11"/>
  <c r="P1909" i="11"/>
  <c r="P1910" i="11"/>
  <c r="P1911" i="11"/>
  <c r="P1912" i="11"/>
  <c r="P1913" i="11"/>
  <c r="P1914" i="11"/>
  <c r="P1915" i="11"/>
  <c r="P1916" i="11"/>
  <c r="P1917" i="11"/>
  <c r="P1918" i="11"/>
  <c r="P1919" i="11"/>
  <c r="P1920" i="11"/>
  <c r="P1921" i="11"/>
  <c r="P1922" i="11"/>
  <c r="P1923" i="11"/>
  <c r="P1924" i="11"/>
  <c r="P1925" i="11"/>
  <c r="P1926" i="11"/>
  <c r="P1927" i="11"/>
  <c r="P1928" i="11"/>
  <c r="P1929" i="11"/>
  <c r="P1930" i="11"/>
  <c r="P1931" i="11"/>
  <c r="P1932" i="11"/>
  <c r="P1933" i="11"/>
  <c r="P1934" i="11"/>
  <c r="P1935" i="11"/>
  <c r="P1936" i="11"/>
  <c r="P1937" i="11"/>
  <c r="P1938" i="11"/>
  <c r="P1939" i="11"/>
  <c r="P1940" i="11"/>
  <c r="P1941" i="11"/>
  <c r="P1942" i="11"/>
  <c r="P1943" i="11"/>
  <c r="P1944" i="11"/>
  <c r="P1945" i="11"/>
  <c r="P1946" i="11"/>
  <c r="P1947" i="11"/>
  <c r="P1948" i="11"/>
  <c r="P1949" i="11"/>
  <c r="P1950" i="11"/>
  <c r="P1951" i="11"/>
  <c r="P1952" i="11"/>
  <c r="P1953" i="11"/>
  <c r="P1954" i="11"/>
  <c r="P1955" i="11"/>
  <c r="P1956" i="11"/>
  <c r="P1957" i="11"/>
  <c r="P1958" i="11"/>
  <c r="P1959" i="11"/>
  <c r="P1960" i="11"/>
  <c r="P1961" i="11"/>
  <c r="P1962" i="11"/>
  <c r="P1963" i="11"/>
  <c r="P1964" i="11"/>
  <c r="P1965" i="11"/>
  <c r="P1966" i="11"/>
  <c r="P1967" i="11"/>
  <c r="P1968" i="11"/>
  <c r="P1969" i="11"/>
  <c r="P1970" i="11"/>
  <c r="P1971" i="11"/>
  <c r="P1972" i="11"/>
  <c r="P1973" i="11"/>
  <c r="P1974" i="11"/>
  <c r="P1975" i="11"/>
  <c r="P1976" i="11"/>
  <c r="P1977" i="11"/>
  <c r="P1978" i="11"/>
  <c r="P1979" i="11"/>
  <c r="P1980" i="11"/>
  <c r="P1981" i="11"/>
  <c r="P1982" i="11"/>
  <c r="P1983" i="11"/>
  <c r="P1984" i="11"/>
  <c r="P1985" i="11"/>
  <c r="P1986" i="11"/>
  <c r="P1987" i="11"/>
  <c r="P1988" i="11"/>
  <c r="P1989" i="11"/>
  <c r="P1990" i="11"/>
  <c r="P1991" i="11"/>
  <c r="P1992" i="11"/>
  <c r="P1993" i="11"/>
  <c r="P1994" i="11"/>
  <c r="P1995" i="11"/>
  <c r="P1996" i="11"/>
  <c r="P1997" i="11"/>
  <c r="P1998" i="11"/>
  <c r="P1999" i="11"/>
  <c r="P2000" i="11"/>
  <c r="P2001" i="11"/>
  <c r="P2002" i="11"/>
  <c r="P2003" i="11"/>
  <c r="P2004" i="11"/>
  <c r="P2005" i="11"/>
  <c r="P2006" i="11"/>
  <c r="P2007" i="11"/>
  <c r="P2008" i="11"/>
  <c r="P2009" i="11"/>
  <c r="P2010" i="11"/>
  <c r="P2011" i="11"/>
  <c r="P2012" i="11"/>
  <c r="P2013" i="11"/>
  <c r="P2014" i="11"/>
  <c r="P2015" i="11"/>
  <c r="P2016" i="11"/>
  <c r="P2017" i="11"/>
  <c r="P2018" i="11"/>
  <c r="P2019" i="11"/>
  <c r="P2020" i="11"/>
  <c r="P2021" i="11"/>
  <c r="P2022" i="11"/>
  <c r="P2023" i="11"/>
  <c r="P2024" i="11"/>
  <c r="P2025" i="11"/>
  <c r="P2026" i="11"/>
  <c r="P2027" i="11"/>
  <c r="P2028" i="11"/>
  <c r="P2029" i="11"/>
  <c r="P2030" i="11"/>
  <c r="P2031" i="11"/>
  <c r="P2032" i="11"/>
  <c r="P2033" i="11"/>
  <c r="P2034" i="11"/>
  <c r="P2035" i="11"/>
  <c r="P2036" i="11"/>
  <c r="P2037" i="11"/>
  <c r="P2038" i="11"/>
  <c r="P2039" i="11"/>
  <c r="P2040" i="11"/>
  <c r="P2041" i="11"/>
  <c r="P2042" i="11"/>
  <c r="P2043" i="11"/>
  <c r="P2044" i="11"/>
  <c r="P2045" i="11"/>
  <c r="P2046" i="11"/>
  <c r="P2047" i="11"/>
  <c r="P2048" i="11"/>
  <c r="P2049" i="11"/>
  <c r="P2050" i="11"/>
  <c r="P2051" i="11"/>
  <c r="P2052" i="11"/>
  <c r="P2053" i="11"/>
  <c r="P2054" i="11"/>
  <c r="P2055" i="11"/>
  <c r="P2056" i="11"/>
  <c r="P2057" i="11"/>
  <c r="P2058" i="11"/>
  <c r="P2059" i="11"/>
  <c r="P2060" i="11"/>
  <c r="P2061" i="11"/>
  <c r="P2062" i="11"/>
  <c r="P2063" i="11"/>
  <c r="P2064" i="11"/>
  <c r="P2065" i="11"/>
  <c r="P2066" i="11"/>
  <c r="P2067" i="11"/>
  <c r="P2068" i="11"/>
  <c r="P2069" i="11"/>
  <c r="P2070" i="11"/>
  <c r="P2071" i="11"/>
  <c r="P2072" i="11"/>
  <c r="P2073" i="11"/>
  <c r="P2074" i="11"/>
  <c r="P2075" i="11"/>
  <c r="P2076" i="11"/>
  <c r="P2077" i="11"/>
  <c r="P2078" i="11"/>
  <c r="P2079" i="11"/>
  <c r="P2080" i="11"/>
  <c r="P2081" i="11"/>
  <c r="P2082" i="11"/>
  <c r="P2083" i="11"/>
  <c r="P2084" i="11"/>
  <c r="P2085" i="11"/>
  <c r="P2086" i="11"/>
  <c r="P2087" i="11"/>
  <c r="P2088" i="11"/>
  <c r="P2089" i="11"/>
  <c r="P2090" i="11"/>
  <c r="P2091" i="11"/>
  <c r="P2092" i="11"/>
  <c r="P2093" i="11"/>
  <c r="P2094" i="11"/>
  <c r="P2095" i="11"/>
  <c r="P2096" i="11"/>
  <c r="P2097" i="11"/>
  <c r="P2098" i="11"/>
  <c r="P2099" i="11"/>
  <c r="P2100" i="11"/>
  <c r="P2101" i="11"/>
  <c r="P2102" i="11"/>
  <c r="P2103" i="11"/>
  <c r="P2104" i="11"/>
  <c r="P2105" i="11"/>
  <c r="P2106" i="11"/>
  <c r="P2107" i="11"/>
  <c r="P2108" i="11"/>
  <c r="P2109" i="11"/>
  <c r="P2110" i="11"/>
  <c r="P2111" i="11"/>
  <c r="P2112" i="11"/>
  <c r="P2113" i="11"/>
  <c r="P2114" i="11"/>
  <c r="P2115" i="11"/>
  <c r="P2116" i="11"/>
  <c r="P2117" i="11"/>
  <c r="P2118" i="11"/>
  <c r="P2119" i="11"/>
  <c r="P2120" i="11"/>
  <c r="P2121" i="11"/>
  <c r="P2122" i="11"/>
  <c r="P2123" i="11"/>
  <c r="P2124" i="11"/>
  <c r="P2125" i="11"/>
  <c r="P2126" i="11"/>
  <c r="P2127" i="11"/>
  <c r="P2128" i="11"/>
  <c r="P2129" i="11"/>
  <c r="P2130" i="11"/>
  <c r="P2131" i="11"/>
  <c r="P2132" i="11"/>
  <c r="P2133" i="11"/>
  <c r="P2134" i="11"/>
  <c r="P2135" i="11"/>
  <c r="P2136" i="11"/>
  <c r="P2137" i="11"/>
  <c r="P2138" i="11"/>
  <c r="P2139" i="11"/>
  <c r="P2140" i="11"/>
  <c r="P2141" i="11"/>
  <c r="P2142" i="11"/>
  <c r="P2143" i="11"/>
  <c r="P2144" i="11"/>
  <c r="P2145" i="11"/>
  <c r="P2146" i="11"/>
  <c r="P2147" i="11"/>
  <c r="P2148" i="11"/>
  <c r="P2149" i="11"/>
  <c r="P2150" i="11"/>
  <c r="P2151" i="11"/>
  <c r="P2152" i="11"/>
  <c r="P2153" i="11"/>
  <c r="P2154" i="11"/>
  <c r="P2155" i="11"/>
  <c r="P2156" i="11"/>
  <c r="P2157" i="11"/>
  <c r="P2158" i="11"/>
  <c r="P2159" i="11"/>
  <c r="P2160" i="11"/>
  <c r="P2161" i="11"/>
  <c r="P2162" i="11"/>
  <c r="P2163" i="11"/>
  <c r="P2164" i="11"/>
  <c r="P2165" i="11"/>
  <c r="P2166" i="11"/>
  <c r="P2167" i="11"/>
  <c r="P2168" i="11"/>
  <c r="P2169" i="11"/>
  <c r="P2170" i="11"/>
  <c r="P2171" i="11"/>
  <c r="P2172" i="11"/>
  <c r="P2173" i="11"/>
  <c r="P2174" i="11"/>
  <c r="P2175" i="11"/>
  <c r="P2176" i="11"/>
  <c r="P2177" i="11"/>
  <c r="P2178" i="11"/>
  <c r="P2179" i="11"/>
  <c r="P2180" i="11"/>
  <c r="P2181" i="11"/>
  <c r="P2182" i="11"/>
  <c r="P2183" i="11"/>
  <c r="P2184" i="11"/>
  <c r="P2185" i="11"/>
  <c r="P2186" i="11"/>
  <c r="P2187" i="11"/>
  <c r="P2188" i="11"/>
  <c r="P2189" i="11"/>
  <c r="P2190" i="11"/>
  <c r="P2191" i="11"/>
  <c r="P2192" i="11"/>
  <c r="P2193" i="11"/>
  <c r="P2194" i="11"/>
  <c r="P2195" i="11"/>
  <c r="P2196" i="11"/>
  <c r="P2197" i="11"/>
  <c r="P2198" i="11"/>
  <c r="P2199" i="11"/>
  <c r="P2200" i="11"/>
  <c r="P2201" i="11"/>
  <c r="P2202" i="11"/>
  <c r="P2203" i="11"/>
  <c r="P2204" i="11"/>
  <c r="P2205" i="11"/>
  <c r="P2206" i="11"/>
  <c r="P2207" i="11"/>
  <c r="P2208" i="11"/>
  <c r="P2209" i="11"/>
  <c r="P2210" i="11"/>
  <c r="P2211" i="11"/>
  <c r="P2212" i="11"/>
  <c r="P2213" i="11"/>
  <c r="P2214" i="11"/>
  <c r="P2215" i="11"/>
  <c r="P2216" i="11"/>
  <c r="P2217" i="11"/>
  <c r="P2218" i="11"/>
  <c r="P2219" i="11"/>
  <c r="P2220" i="11"/>
  <c r="P2221" i="11"/>
  <c r="P2222" i="11"/>
  <c r="P2223" i="11"/>
  <c r="P2224" i="11"/>
  <c r="P2225" i="11"/>
  <c r="P2226" i="11"/>
  <c r="P2227" i="11"/>
  <c r="P2228" i="11"/>
  <c r="P2229" i="11"/>
  <c r="P2230" i="11"/>
  <c r="P2231" i="11"/>
  <c r="P2232" i="11"/>
  <c r="P2233" i="11"/>
  <c r="P2234" i="11"/>
  <c r="P2235" i="11"/>
  <c r="P2236" i="11"/>
  <c r="P2237" i="11"/>
  <c r="P2238" i="11"/>
  <c r="P2239" i="11"/>
  <c r="P2240" i="11"/>
  <c r="P2241" i="11"/>
  <c r="P2242" i="11"/>
  <c r="P2243" i="11"/>
  <c r="P2244" i="11"/>
  <c r="P2245" i="11"/>
  <c r="P2246" i="11"/>
  <c r="P2247" i="11"/>
  <c r="P2248" i="11"/>
  <c r="P2249" i="11"/>
  <c r="P2250" i="11"/>
  <c r="P2251" i="11"/>
  <c r="P2252" i="11"/>
  <c r="P2253" i="11"/>
  <c r="P2254" i="11"/>
  <c r="P2255" i="11"/>
  <c r="P2256" i="11"/>
  <c r="P2257" i="11"/>
  <c r="P2258" i="11"/>
  <c r="P2259" i="11"/>
  <c r="P2260" i="11"/>
  <c r="P2261" i="11"/>
  <c r="P2262" i="11"/>
  <c r="P2263" i="11"/>
  <c r="P2264" i="11"/>
  <c r="P2265" i="11"/>
  <c r="P2266" i="11"/>
  <c r="P2267" i="11"/>
  <c r="P2268" i="11"/>
  <c r="P2269" i="11"/>
  <c r="P2270" i="11"/>
  <c r="P2271" i="11"/>
  <c r="P2272" i="11"/>
  <c r="P2273" i="11"/>
  <c r="P2274" i="11"/>
  <c r="P2275" i="11"/>
  <c r="P2276" i="11"/>
  <c r="P2277" i="11"/>
  <c r="P2278" i="11"/>
  <c r="P2279" i="11"/>
  <c r="P2280" i="11"/>
  <c r="P2281" i="11"/>
  <c r="P2282" i="11"/>
  <c r="P2283" i="11"/>
  <c r="P2284" i="11"/>
  <c r="P2285" i="11"/>
  <c r="P2286" i="11"/>
  <c r="P2287" i="11"/>
  <c r="P2288" i="11"/>
  <c r="P2289" i="11"/>
  <c r="P2290" i="11"/>
  <c r="P2291" i="11"/>
  <c r="P2292" i="11"/>
  <c r="P2293" i="11"/>
  <c r="P2294" i="11"/>
  <c r="P2295" i="11"/>
  <c r="P2296" i="11"/>
  <c r="P2297" i="11"/>
  <c r="P2298" i="11"/>
  <c r="P2299" i="11"/>
  <c r="P2300" i="11"/>
  <c r="P2301" i="11"/>
  <c r="P2302" i="11"/>
  <c r="P2303" i="11"/>
  <c r="P2304" i="11"/>
  <c r="P2305" i="11"/>
  <c r="P2306" i="11"/>
  <c r="P2307" i="11"/>
  <c r="P2308" i="11"/>
  <c r="P2309" i="11"/>
  <c r="P2310" i="11"/>
  <c r="P2311" i="11"/>
  <c r="P2312" i="11"/>
  <c r="P2313" i="11"/>
  <c r="P2314" i="11"/>
  <c r="P2315" i="11"/>
  <c r="P2316" i="11"/>
  <c r="P2317" i="11"/>
  <c r="P2318" i="11"/>
  <c r="P2319" i="11"/>
  <c r="P2320" i="11"/>
  <c r="P2321" i="11"/>
  <c r="P2322" i="11"/>
  <c r="P2323" i="11"/>
  <c r="P2324" i="11"/>
  <c r="P2325" i="11"/>
  <c r="P2326" i="11"/>
  <c r="P2327" i="11"/>
  <c r="P2328" i="11"/>
  <c r="P2329" i="11"/>
  <c r="P2330" i="11"/>
  <c r="P2331" i="11"/>
  <c r="P2332" i="11"/>
  <c r="P2333" i="11"/>
  <c r="P2334" i="11"/>
  <c r="P2335" i="11"/>
  <c r="P2336" i="11"/>
  <c r="P2337" i="11"/>
  <c r="P2338" i="11"/>
  <c r="P2339" i="11"/>
  <c r="P2340" i="11"/>
  <c r="P2341" i="11"/>
  <c r="P2342" i="11"/>
  <c r="P2343" i="11"/>
  <c r="P2344" i="11"/>
  <c r="P2345" i="11"/>
  <c r="P2346" i="11"/>
  <c r="P2347" i="11"/>
  <c r="P2348" i="11"/>
  <c r="P2349" i="11"/>
  <c r="P2350" i="11"/>
  <c r="P2351" i="11"/>
  <c r="P2352" i="11"/>
  <c r="P2353" i="11"/>
  <c r="P2354" i="11"/>
  <c r="P2355" i="11"/>
  <c r="P2356" i="11"/>
  <c r="P2357" i="11"/>
  <c r="P2358" i="11"/>
  <c r="P2359" i="11"/>
  <c r="P2360" i="11"/>
  <c r="P2361" i="11"/>
  <c r="P2362" i="11"/>
  <c r="P2363" i="11"/>
  <c r="P2364" i="11"/>
  <c r="P2365" i="11"/>
  <c r="P2366" i="11"/>
  <c r="P2367" i="11"/>
  <c r="P2368" i="11"/>
  <c r="P2369" i="11"/>
  <c r="P2370" i="11"/>
  <c r="P2371" i="11"/>
  <c r="P2372" i="11"/>
  <c r="P2373" i="11"/>
  <c r="P2374" i="11"/>
  <c r="P2375" i="11"/>
  <c r="P2376" i="11"/>
  <c r="P2377" i="11"/>
  <c r="P2378" i="11"/>
  <c r="P2379" i="11"/>
  <c r="P2380" i="11"/>
  <c r="P2381" i="11"/>
  <c r="P2382" i="11"/>
  <c r="P2383" i="11"/>
  <c r="P2384" i="11"/>
  <c r="P2385" i="11"/>
  <c r="P2386" i="11"/>
  <c r="P2387" i="11"/>
  <c r="P2388" i="11"/>
  <c r="P2389" i="11"/>
  <c r="P2390" i="11"/>
  <c r="P2391" i="11"/>
  <c r="P2392" i="11"/>
  <c r="P2393" i="11"/>
  <c r="P2394" i="11"/>
  <c r="P2395" i="11"/>
  <c r="P2396" i="11"/>
  <c r="P2397" i="11"/>
  <c r="P2398" i="11"/>
  <c r="P2399" i="11"/>
  <c r="P2400" i="11"/>
  <c r="P2401" i="11"/>
  <c r="P2402" i="11"/>
  <c r="P2403" i="11"/>
  <c r="P2404" i="11"/>
  <c r="P2405" i="11"/>
  <c r="P2406" i="11"/>
  <c r="P2407" i="11"/>
  <c r="P2408" i="11"/>
  <c r="P2409" i="11"/>
  <c r="P2410" i="11"/>
  <c r="P2411" i="11"/>
  <c r="P2412" i="11"/>
  <c r="P2413" i="11"/>
  <c r="P2414" i="11"/>
  <c r="P2415" i="11"/>
  <c r="P2416" i="11"/>
  <c r="P2417" i="11"/>
  <c r="P2418" i="11"/>
  <c r="P2419" i="11"/>
  <c r="P2420" i="11"/>
  <c r="P2421" i="11"/>
  <c r="P2422" i="11"/>
  <c r="P2423" i="11"/>
  <c r="P2424" i="11"/>
  <c r="P2425" i="11"/>
  <c r="P2426" i="11"/>
  <c r="P2427" i="11"/>
  <c r="P2428" i="11"/>
  <c r="P2429" i="11"/>
  <c r="P2430" i="11"/>
  <c r="P2431" i="11"/>
  <c r="P2432" i="11"/>
  <c r="P2433" i="11"/>
  <c r="P2434" i="11"/>
  <c r="P2435" i="11"/>
  <c r="P2436" i="11"/>
  <c r="P2437" i="11"/>
  <c r="P2438" i="11"/>
  <c r="P2439" i="11"/>
  <c r="P2440" i="11"/>
  <c r="P2441" i="11"/>
  <c r="P2442" i="11"/>
  <c r="P2443" i="11"/>
  <c r="P2444" i="11"/>
  <c r="P2445" i="11"/>
  <c r="P2446" i="11"/>
  <c r="P2447" i="11"/>
  <c r="P2448" i="11"/>
  <c r="P2449" i="11"/>
  <c r="P2450" i="11"/>
  <c r="P2451" i="11"/>
  <c r="P2452" i="11"/>
  <c r="P2453" i="11"/>
  <c r="P2454" i="11"/>
  <c r="P2455" i="11"/>
  <c r="P2456" i="11"/>
  <c r="P2457" i="11"/>
  <c r="P2458" i="11"/>
  <c r="P2459" i="11"/>
  <c r="P2460" i="11"/>
  <c r="P2461" i="11"/>
  <c r="P2462" i="11"/>
  <c r="P2463" i="11"/>
  <c r="P2464" i="11"/>
  <c r="P2465" i="11"/>
  <c r="P2466" i="11"/>
  <c r="P2467" i="11"/>
  <c r="P2468" i="11"/>
  <c r="P2469" i="11"/>
  <c r="P2470" i="11"/>
  <c r="P2471" i="11"/>
  <c r="P2472" i="11"/>
  <c r="P2473" i="11"/>
  <c r="P2474" i="11"/>
  <c r="P2475" i="11"/>
  <c r="P2476" i="11"/>
  <c r="P2477" i="11"/>
  <c r="P2478" i="11"/>
  <c r="P2479" i="11"/>
  <c r="P2480" i="11"/>
  <c r="P2481" i="11"/>
  <c r="P2482" i="11"/>
  <c r="P2483" i="11"/>
  <c r="P2484" i="11"/>
  <c r="P2485" i="11"/>
  <c r="P2486" i="11"/>
  <c r="P2487" i="11"/>
  <c r="P2488" i="11"/>
  <c r="P2489" i="11"/>
  <c r="P2490" i="11"/>
  <c r="P2491" i="11"/>
  <c r="P2492" i="11"/>
  <c r="P2493" i="11"/>
  <c r="P2494" i="11"/>
  <c r="P2495" i="11"/>
  <c r="P2496" i="11"/>
  <c r="P2497" i="11"/>
  <c r="P2498" i="11"/>
  <c r="P2499" i="11"/>
  <c r="P2500" i="11"/>
  <c r="P2501" i="11"/>
  <c r="P2502" i="11"/>
  <c r="P2503" i="11"/>
  <c r="P2504" i="11"/>
  <c r="P2505" i="11"/>
  <c r="P2506" i="11"/>
  <c r="P2507" i="11"/>
  <c r="P2508" i="11"/>
  <c r="P2509" i="11"/>
  <c r="P2510" i="11"/>
  <c r="P2511" i="11"/>
  <c r="P2512" i="11"/>
  <c r="P2513" i="11"/>
  <c r="P2514" i="11"/>
  <c r="P2515" i="11"/>
  <c r="P2516" i="11"/>
  <c r="P2517" i="11"/>
  <c r="P2518" i="11"/>
  <c r="P2519" i="11"/>
  <c r="P2520" i="11"/>
  <c r="P2521" i="11"/>
  <c r="P2522" i="11"/>
  <c r="P2523" i="11"/>
  <c r="P2524" i="11"/>
  <c r="P2525" i="11"/>
  <c r="P2526" i="11"/>
  <c r="P2527" i="11"/>
  <c r="P2528" i="11"/>
  <c r="P2529" i="11"/>
  <c r="P2530" i="11"/>
  <c r="P2531" i="11"/>
  <c r="P2532" i="11"/>
  <c r="P2533" i="11"/>
  <c r="P2534" i="11"/>
  <c r="P2535" i="11"/>
  <c r="P2536" i="11"/>
  <c r="P2537" i="11"/>
  <c r="P2538" i="11"/>
  <c r="P2539" i="11"/>
  <c r="P2540" i="11"/>
  <c r="P2541" i="11"/>
  <c r="P2542" i="11"/>
  <c r="P2543" i="11"/>
  <c r="P2544" i="11"/>
  <c r="P2545" i="11"/>
  <c r="P2546" i="11"/>
  <c r="P2547" i="11"/>
  <c r="P2548" i="11"/>
  <c r="P2549" i="11"/>
  <c r="P2550" i="11"/>
  <c r="P2551" i="11"/>
  <c r="P2552" i="11"/>
  <c r="P2553" i="11"/>
  <c r="P2554" i="11"/>
  <c r="P2555" i="11"/>
  <c r="P2556" i="11"/>
  <c r="P2557" i="11"/>
  <c r="P2558" i="11"/>
  <c r="P2559" i="11"/>
  <c r="P2560" i="11"/>
  <c r="P2561" i="11"/>
  <c r="P2562" i="11"/>
  <c r="P2563" i="11"/>
  <c r="P2564" i="11"/>
  <c r="P2565" i="11"/>
  <c r="P2566" i="11"/>
  <c r="P2567" i="11"/>
  <c r="P2568" i="11"/>
  <c r="P2569" i="11"/>
  <c r="P2570" i="11"/>
  <c r="P2571" i="11"/>
  <c r="P2572" i="11"/>
  <c r="P2573" i="11"/>
  <c r="P2574" i="11"/>
  <c r="P2575" i="11"/>
  <c r="P2576" i="11"/>
  <c r="P2577" i="11"/>
  <c r="P2578" i="11"/>
  <c r="P2579" i="11"/>
  <c r="P2580" i="11"/>
  <c r="P2581" i="11"/>
  <c r="P2582" i="11"/>
  <c r="P2583" i="11"/>
  <c r="P2584" i="11"/>
  <c r="P2585" i="11"/>
  <c r="P2586" i="11"/>
  <c r="P2587" i="11"/>
  <c r="P2588" i="11"/>
  <c r="P2589" i="11"/>
  <c r="P2590" i="11"/>
  <c r="P2591" i="11"/>
  <c r="P2592" i="11"/>
  <c r="P2593" i="11"/>
  <c r="P2594" i="11"/>
  <c r="P2595" i="11"/>
  <c r="P2596" i="11"/>
  <c r="P2597" i="11"/>
  <c r="P2598" i="11"/>
  <c r="P2599" i="11"/>
  <c r="P2600" i="11"/>
  <c r="P2601" i="11"/>
  <c r="P2602" i="11"/>
  <c r="P2603" i="11"/>
  <c r="P2604" i="11"/>
  <c r="P2605" i="11"/>
  <c r="P2606" i="11"/>
  <c r="P2607" i="11"/>
  <c r="P2608" i="11"/>
  <c r="P2609" i="11"/>
  <c r="P2610" i="11"/>
  <c r="P2611" i="11"/>
  <c r="P2612" i="11"/>
  <c r="P2613" i="11"/>
  <c r="P2614" i="11"/>
  <c r="P2615" i="11"/>
  <c r="P2616" i="11"/>
  <c r="P2617" i="11"/>
  <c r="P2618" i="11"/>
  <c r="P2619" i="11"/>
  <c r="P2620" i="11"/>
  <c r="P2621" i="11"/>
  <c r="P2622" i="11"/>
  <c r="P2623" i="11"/>
  <c r="P2624" i="11"/>
  <c r="P2625" i="11"/>
  <c r="P2626" i="11"/>
  <c r="P2627" i="11"/>
  <c r="P2628" i="11"/>
  <c r="P2629" i="11"/>
  <c r="P2630" i="11"/>
  <c r="P2631" i="11"/>
  <c r="P2632" i="11"/>
  <c r="P2633" i="11"/>
  <c r="P2634" i="11"/>
  <c r="P2635" i="11"/>
  <c r="P2636" i="11"/>
  <c r="P2637" i="11"/>
  <c r="P2638" i="11"/>
  <c r="P2639" i="11"/>
  <c r="P2640" i="11"/>
  <c r="P2641" i="11"/>
  <c r="P2642" i="11"/>
  <c r="P2643" i="11"/>
  <c r="P2644" i="11"/>
  <c r="P2645" i="11"/>
  <c r="P2646" i="11"/>
  <c r="P2647" i="11"/>
  <c r="P2648" i="11"/>
  <c r="P2649" i="11"/>
  <c r="P2650" i="11"/>
  <c r="P2651" i="11"/>
  <c r="P2652" i="11"/>
  <c r="P2653" i="11"/>
  <c r="P2654" i="11"/>
  <c r="P2655" i="11"/>
  <c r="P2656" i="11"/>
  <c r="P2657" i="11"/>
  <c r="P2658" i="11"/>
  <c r="P2659" i="11"/>
  <c r="P2660" i="11"/>
  <c r="P2661" i="11"/>
  <c r="P2662" i="11"/>
  <c r="P2663" i="11"/>
  <c r="P2664" i="11"/>
  <c r="P2665" i="11"/>
  <c r="P2666" i="11"/>
  <c r="P2667" i="11"/>
  <c r="P2668" i="11"/>
  <c r="P2669" i="11"/>
  <c r="P2670" i="11"/>
  <c r="P2671" i="11"/>
  <c r="P2672" i="11"/>
  <c r="P2673" i="11"/>
  <c r="P2674" i="11"/>
  <c r="P2675" i="11"/>
  <c r="P2676" i="11"/>
  <c r="P2677" i="11"/>
  <c r="P2678" i="11"/>
  <c r="P2679" i="11"/>
  <c r="P2680" i="11"/>
  <c r="P2681" i="11"/>
  <c r="P2682" i="11"/>
  <c r="P2683" i="11"/>
  <c r="P2684" i="11"/>
  <c r="P2685" i="11"/>
  <c r="P2686" i="11"/>
  <c r="P2687" i="11"/>
  <c r="P2688" i="11"/>
  <c r="P2689" i="11"/>
  <c r="P2690" i="11"/>
  <c r="P2691" i="11"/>
  <c r="P2692" i="11"/>
  <c r="P2693" i="11"/>
  <c r="P2694" i="11"/>
  <c r="P2695" i="11"/>
  <c r="P2696" i="11"/>
  <c r="P2697" i="11"/>
  <c r="P2698" i="11"/>
  <c r="P2699" i="11"/>
  <c r="P2700" i="11"/>
  <c r="P2701" i="11"/>
  <c r="P2702" i="11"/>
  <c r="P2703" i="11"/>
  <c r="P2704" i="11"/>
  <c r="P2705" i="11"/>
  <c r="P2706" i="11"/>
  <c r="P2707" i="11"/>
  <c r="P2708" i="11"/>
  <c r="P2709" i="11"/>
  <c r="P2710" i="11"/>
  <c r="P2711" i="11"/>
  <c r="P2712" i="11"/>
  <c r="P2713" i="11"/>
  <c r="P2714" i="11"/>
  <c r="P2715" i="11"/>
  <c r="P2716" i="11"/>
  <c r="P2717" i="11"/>
  <c r="P2718" i="11"/>
  <c r="P2719" i="11"/>
  <c r="P2720" i="11"/>
  <c r="P2721" i="11"/>
  <c r="P2722" i="11"/>
  <c r="P2723" i="11"/>
  <c r="P2724" i="11"/>
  <c r="P2725" i="11"/>
  <c r="P2726" i="11"/>
  <c r="P2727" i="11"/>
  <c r="P2728" i="11"/>
  <c r="P2729" i="11"/>
  <c r="P2730" i="11"/>
  <c r="P2731" i="11"/>
  <c r="P2732" i="11"/>
  <c r="P2733" i="11"/>
  <c r="P2734" i="11"/>
  <c r="P2735" i="11"/>
  <c r="P2736" i="11"/>
  <c r="P2737" i="11"/>
  <c r="P2738" i="11"/>
  <c r="P2739" i="11"/>
  <c r="P2740" i="11"/>
  <c r="P2741" i="11"/>
  <c r="P2742" i="11"/>
  <c r="P2743" i="11"/>
  <c r="P2744" i="11"/>
  <c r="P2745" i="11"/>
  <c r="P2746" i="11"/>
  <c r="P2747" i="11"/>
  <c r="P2748" i="11"/>
  <c r="P2749" i="11"/>
  <c r="P2750" i="11"/>
  <c r="P2751" i="11"/>
  <c r="P2752" i="11"/>
  <c r="P2753" i="11"/>
  <c r="P2754" i="11"/>
  <c r="P2755" i="11"/>
  <c r="P2756" i="11"/>
  <c r="P2757" i="11"/>
  <c r="P2758" i="11"/>
  <c r="P2759" i="11"/>
  <c r="P2760" i="11"/>
  <c r="P2761" i="11"/>
  <c r="P2762" i="11"/>
  <c r="P2763" i="11"/>
  <c r="P2764" i="11"/>
  <c r="P2765" i="11"/>
  <c r="P2766" i="11"/>
  <c r="P2767" i="11"/>
  <c r="P2768" i="11"/>
  <c r="P2769" i="11"/>
  <c r="P2770" i="11"/>
  <c r="P2771" i="11"/>
  <c r="P2772" i="11"/>
  <c r="P2773" i="11"/>
  <c r="P2774" i="11"/>
  <c r="P2775" i="11"/>
  <c r="P2776" i="11"/>
  <c r="P2777" i="11"/>
  <c r="P2778" i="11"/>
  <c r="P2779" i="11"/>
  <c r="P2780" i="11"/>
  <c r="P2781" i="11"/>
  <c r="P2782" i="11"/>
  <c r="P2783" i="11"/>
  <c r="P2784" i="11"/>
  <c r="P2785" i="11"/>
  <c r="P2786" i="11"/>
  <c r="P2787" i="11"/>
  <c r="P2788" i="11"/>
  <c r="P2789" i="11"/>
  <c r="P2790" i="11"/>
  <c r="P2791" i="11"/>
  <c r="P2792" i="11"/>
  <c r="P2793" i="11"/>
  <c r="P2794" i="11"/>
  <c r="P2795" i="11"/>
  <c r="P2796" i="11"/>
  <c r="P2797" i="11"/>
  <c r="P2798" i="11"/>
  <c r="P2799" i="11"/>
  <c r="P2800" i="11"/>
  <c r="P2801" i="11"/>
  <c r="P2802" i="11"/>
  <c r="P2803" i="11"/>
  <c r="P2804" i="11"/>
  <c r="P2805" i="11"/>
  <c r="P2806" i="11"/>
  <c r="P2807" i="11"/>
  <c r="P2808" i="11"/>
  <c r="P2809" i="11"/>
  <c r="P2810" i="11"/>
  <c r="P2811" i="11"/>
  <c r="P2812" i="11"/>
  <c r="P2813" i="11"/>
  <c r="P2814" i="11"/>
  <c r="P2815" i="11"/>
  <c r="P2816" i="11"/>
  <c r="P2817" i="11"/>
  <c r="P2818" i="11"/>
  <c r="P2819" i="11"/>
  <c r="P2820" i="11"/>
  <c r="P2821" i="11"/>
  <c r="P2822" i="11"/>
  <c r="P2823" i="11"/>
  <c r="P2824" i="11"/>
  <c r="P2825" i="11"/>
  <c r="P2826" i="11"/>
  <c r="P2827" i="11"/>
  <c r="P2828" i="11"/>
  <c r="P2829" i="11"/>
  <c r="P2830" i="11"/>
  <c r="P2831" i="11"/>
  <c r="P2832" i="11"/>
  <c r="P2833" i="11"/>
  <c r="P2834" i="11"/>
  <c r="P2835" i="11"/>
  <c r="P2836" i="11"/>
  <c r="P2837" i="11"/>
  <c r="P2838" i="11"/>
  <c r="P2839" i="11"/>
  <c r="P2840" i="11"/>
  <c r="P2841" i="11"/>
  <c r="P2842" i="11"/>
  <c r="P2843" i="11"/>
  <c r="P2844" i="11"/>
  <c r="P2845" i="11"/>
  <c r="P2846" i="11"/>
  <c r="P2847" i="11"/>
  <c r="P2848" i="11"/>
  <c r="P2849" i="11"/>
  <c r="P2850" i="11"/>
  <c r="P2851" i="11"/>
  <c r="P2852" i="11"/>
  <c r="P2853" i="11"/>
  <c r="P2854" i="11"/>
  <c r="P2855" i="11"/>
  <c r="P2856" i="11"/>
  <c r="P2857" i="11"/>
  <c r="P2858" i="11"/>
  <c r="P2859" i="11"/>
  <c r="P2860" i="11"/>
  <c r="P2861" i="11"/>
  <c r="P2862" i="11"/>
  <c r="P2863" i="11"/>
  <c r="P2864" i="11"/>
  <c r="P2865" i="11"/>
  <c r="P2866" i="11"/>
  <c r="P2867" i="11"/>
  <c r="P2868" i="11"/>
  <c r="P2869" i="11"/>
  <c r="P2870" i="11"/>
  <c r="P2871" i="11"/>
  <c r="P2872" i="11"/>
  <c r="P2873" i="11"/>
  <c r="P2874" i="11"/>
  <c r="P2875" i="11"/>
  <c r="P2876" i="11"/>
  <c r="P2877" i="11"/>
  <c r="P2878" i="11"/>
  <c r="P2879" i="11"/>
  <c r="P2880" i="11"/>
  <c r="P2881" i="11"/>
  <c r="P2882" i="11"/>
  <c r="P2883" i="11"/>
  <c r="P2884" i="11"/>
  <c r="P2885" i="11"/>
  <c r="P2886" i="11"/>
  <c r="P2887" i="11"/>
  <c r="P2888" i="11"/>
  <c r="P2889" i="11"/>
  <c r="P2890" i="11"/>
  <c r="P2891" i="11"/>
  <c r="P2892" i="11"/>
  <c r="P2893" i="11"/>
  <c r="P2894" i="11"/>
  <c r="P2895" i="11"/>
  <c r="P2896" i="11"/>
  <c r="P2897" i="11"/>
  <c r="P2898" i="11"/>
  <c r="P2899" i="11"/>
  <c r="P2900" i="11"/>
  <c r="P2901" i="11"/>
  <c r="P2902" i="11"/>
  <c r="P2903" i="11"/>
  <c r="P2904" i="11"/>
  <c r="P2905" i="11"/>
  <c r="P2906" i="11"/>
  <c r="P2907" i="11"/>
  <c r="P2908" i="11"/>
  <c r="P2909" i="11"/>
  <c r="P2910" i="11"/>
  <c r="P2911" i="11"/>
  <c r="P2912" i="11"/>
  <c r="P2913" i="11"/>
  <c r="P2914" i="11"/>
  <c r="P2915" i="11"/>
  <c r="P2916" i="11"/>
  <c r="P2917" i="11"/>
  <c r="P2918" i="11"/>
  <c r="P2919" i="11"/>
  <c r="P2920" i="11"/>
  <c r="P2921" i="11"/>
  <c r="P2922" i="11"/>
  <c r="P2923" i="11"/>
  <c r="P2924" i="11"/>
  <c r="P2925" i="11"/>
  <c r="P2926" i="11"/>
  <c r="P2927" i="11"/>
  <c r="P2928" i="11"/>
  <c r="P2929" i="11"/>
  <c r="P2930" i="11"/>
  <c r="P2931" i="11"/>
  <c r="P2932" i="11"/>
  <c r="P2933" i="11"/>
  <c r="P2934" i="11"/>
  <c r="P2935" i="11"/>
  <c r="P2936" i="11"/>
  <c r="P2937" i="11"/>
  <c r="P2938" i="11"/>
  <c r="P2939" i="11"/>
  <c r="P2940" i="11"/>
  <c r="P2941" i="11"/>
  <c r="P2942" i="11"/>
  <c r="P2943" i="11"/>
  <c r="P2944" i="11"/>
  <c r="P2945" i="11"/>
  <c r="P2946" i="11"/>
  <c r="P2947" i="11"/>
  <c r="P2948" i="11"/>
  <c r="P2949" i="11"/>
  <c r="P2950" i="11"/>
  <c r="P2951" i="11"/>
  <c r="P2952" i="11"/>
  <c r="P2953" i="11"/>
  <c r="P2954" i="11"/>
  <c r="P2955" i="11"/>
  <c r="P2956" i="11"/>
  <c r="P2957" i="11"/>
  <c r="P2958" i="11"/>
  <c r="P2959" i="11"/>
  <c r="P2960" i="11"/>
  <c r="P2961" i="11"/>
  <c r="P2962" i="11"/>
  <c r="P2963" i="11"/>
  <c r="P2964" i="11"/>
  <c r="P2965" i="11"/>
  <c r="P2966" i="11"/>
  <c r="P2967" i="11"/>
  <c r="P2968" i="11"/>
  <c r="P2969" i="11"/>
  <c r="P2970" i="11"/>
  <c r="P2971" i="11"/>
  <c r="P2972" i="11"/>
  <c r="P2973" i="11"/>
  <c r="P2974" i="11"/>
  <c r="P2975" i="11"/>
  <c r="P2976" i="11"/>
  <c r="P2977" i="11"/>
  <c r="P2978" i="11"/>
  <c r="P2979" i="11"/>
  <c r="P2980" i="11"/>
  <c r="P2981" i="11"/>
  <c r="P2982" i="11"/>
  <c r="P2983" i="11"/>
  <c r="P2984" i="11"/>
  <c r="P2985" i="11"/>
  <c r="P2986" i="11"/>
  <c r="P2987" i="11"/>
  <c r="P2988" i="11"/>
  <c r="P2989" i="11"/>
  <c r="P2990" i="11"/>
  <c r="P2991" i="11"/>
  <c r="P2992" i="11"/>
  <c r="P2993" i="11"/>
  <c r="P2994" i="11"/>
  <c r="P2995" i="11"/>
  <c r="P2996" i="11"/>
  <c r="P2997" i="11"/>
  <c r="P2998" i="11"/>
  <c r="P2999" i="11"/>
  <c r="P3000" i="11"/>
  <c r="P3001" i="11"/>
  <c r="P3002" i="11"/>
  <c r="P3003" i="11"/>
  <c r="P3004" i="11"/>
  <c r="P3005" i="11"/>
  <c r="P3006" i="11"/>
  <c r="P3007" i="11"/>
  <c r="P3008" i="11"/>
  <c r="P3009" i="11"/>
  <c r="P3010" i="11"/>
  <c r="P3011" i="11"/>
  <c r="P3012" i="11"/>
  <c r="P3013" i="11"/>
  <c r="P3014" i="11"/>
  <c r="P3015" i="11"/>
  <c r="P3016" i="11"/>
  <c r="P3017" i="11"/>
  <c r="P3018" i="11"/>
  <c r="P3019" i="11"/>
  <c r="P3020" i="11"/>
  <c r="P3021" i="11"/>
  <c r="P3022" i="11"/>
  <c r="P3023" i="11"/>
  <c r="P3024" i="11"/>
  <c r="P3025" i="11"/>
  <c r="P3026" i="11"/>
  <c r="P3027" i="11"/>
  <c r="P3028" i="11"/>
  <c r="P3029" i="11"/>
  <c r="P3030" i="11"/>
  <c r="P3031" i="11"/>
  <c r="P3032" i="11"/>
  <c r="P3033" i="11"/>
  <c r="P3034" i="11"/>
  <c r="P3035" i="11"/>
  <c r="P3036" i="11"/>
  <c r="P3037" i="11"/>
  <c r="P3038" i="11"/>
  <c r="P3039" i="11"/>
  <c r="P3040" i="11"/>
  <c r="P3041" i="11"/>
  <c r="P3042" i="11"/>
  <c r="P3043" i="11"/>
  <c r="P3044" i="11"/>
  <c r="P3045" i="11"/>
  <c r="P3046" i="11"/>
  <c r="P3047" i="11"/>
  <c r="P3048" i="11"/>
  <c r="P3049" i="11"/>
  <c r="P3050" i="11"/>
  <c r="P3051" i="11"/>
  <c r="P3052" i="11"/>
  <c r="P3053" i="11"/>
  <c r="P3054" i="11"/>
  <c r="P3055" i="11"/>
  <c r="P3056" i="11"/>
  <c r="P3057" i="11"/>
  <c r="P3058" i="11"/>
  <c r="P3059" i="11"/>
  <c r="P3060" i="11"/>
  <c r="P3061" i="11"/>
  <c r="P3062" i="11"/>
  <c r="P3063" i="11"/>
  <c r="P3064" i="11"/>
  <c r="P3065" i="11"/>
  <c r="P3066" i="11"/>
  <c r="P3067" i="11"/>
  <c r="P3068" i="11"/>
  <c r="P3069" i="11"/>
  <c r="P3070" i="11"/>
  <c r="P3071" i="11"/>
  <c r="P3072" i="11"/>
  <c r="P3073" i="11"/>
  <c r="P3074" i="11"/>
  <c r="P3075" i="11"/>
  <c r="P3076" i="11"/>
  <c r="P3077" i="11"/>
  <c r="P3078" i="11"/>
  <c r="P3079" i="11"/>
  <c r="P3080" i="11"/>
  <c r="P3081" i="11"/>
  <c r="P3082" i="11"/>
  <c r="P3083" i="11"/>
  <c r="P3084" i="11"/>
  <c r="P3085" i="11"/>
  <c r="P3086" i="11"/>
  <c r="P3087" i="11"/>
  <c r="P3088" i="11"/>
  <c r="P3089" i="11"/>
  <c r="P3090" i="11"/>
  <c r="P3091" i="11"/>
  <c r="P3092" i="11"/>
  <c r="P3093" i="11"/>
  <c r="P3094" i="11"/>
  <c r="P3095" i="11"/>
  <c r="P3096" i="11"/>
  <c r="P3097" i="11"/>
  <c r="P3098" i="11"/>
  <c r="P3099" i="11"/>
  <c r="P3100" i="11"/>
  <c r="P3101" i="11"/>
  <c r="P3102" i="11"/>
  <c r="P3103" i="11"/>
  <c r="P3104" i="11"/>
  <c r="P3105" i="11"/>
  <c r="P3106" i="11"/>
  <c r="P3107" i="11"/>
  <c r="P3108" i="11"/>
  <c r="P3109" i="11"/>
  <c r="P3110" i="11"/>
  <c r="P3111" i="11"/>
  <c r="P3112" i="11"/>
  <c r="P3113" i="11"/>
  <c r="P3114" i="11"/>
  <c r="P3115" i="11"/>
  <c r="P3116" i="11"/>
  <c r="P3117" i="11"/>
  <c r="P3118" i="11"/>
  <c r="P3119" i="11"/>
  <c r="P3120" i="11"/>
  <c r="P3121" i="11"/>
  <c r="P3122" i="11"/>
  <c r="P3123" i="11"/>
  <c r="P3124" i="11"/>
  <c r="P3125" i="11"/>
  <c r="P3126" i="11"/>
  <c r="P3127" i="11"/>
  <c r="P3128" i="11"/>
  <c r="P3129" i="11"/>
  <c r="P3130" i="11"/>
  <c r="P3131" i="11"/>
  <c r="P3132" i="11"/>
  <c r="P3133" i="11"/>
  <c r="P3134" i="11"/>
  <c r="P3135" i="11"/>
  <c r="P3136" i="11"/>
  <c r="P3137" i="11"/>
  <c r="P3138" i="11"/>
  <c r="P3139" i="11"/>
  <c r="P3140" i="11"/>
  <c r="P3141" i="11"/>
  <c r="P3142" i="11"/>
  <c r="P3143" i="11"/>
  <c r="P3144" i="11"/>
  <c r="P3145" i="11"/>
  <c r="P3146" i="11"/>
  <c r="P3147" i="11"/>
  <c r="P3148" i="11"/>
  <c r="P3149" i="11"/>
  <c r="P3150" i="11"/>
  <c r="P3151" i="11"/>
  <c r="P3152" i="11"/>
  <c r="P3153" i="11"/>
  <c r="P3154" i="11"/>
  <c r="P3155" i="11"/>
  <c r="P3156" i="11"/>
  <c r="P3157" i="11"/>
  <c r="P3158" i="11"/>
  <c r="P3159" i="11"/>
  <c r="P3160" i="11"/>
  <c r="P3161" i="11"/>
  <c r="P3162" i="11"/>
  <c r="P3163" i="11"/>
  <c r="P3164" i="11"/>
  <c r="P3165" i="11"/>
  <c r="P3166" i="11"/>
  <c r="P3167" i="11"/>
  <c r="P3168" i="11"/>
  <c r="P3169" i="11"/>
  <c r="P3170" i="11"/>
  <c r="P3171" i="11"/>
  <c r="P3172" i="11"/>
  <c r="P3173" i="11"/>
  <c r="P3174" i="11"/>
  <c r="P3175" i="11"/>
  <c r="P3176" i="11"/>
  <c r="P3177" i="11"/>
  <c r="P3178" i="11"/>
  <c r="P3179" i="11"/>
  <c r="P3180" i="11"/>
  <c r="P3181" i="11"/>
  <c r="P3182" i="11"/>
  <c r="P3183" i="11"/>
  <c r="P3184" i="11"/>
  <c r="P3185" i="11"/>
  <c r="P3186" i="11"/>
  <c r="P3187" i="11"/>
  <c r="P3188" i="11"/>
  <c r="P3189" i="11"/>
  <c r="P3190" i="11"/>
  <c r="P3191" i="11"/>
  <c r="P3192" i="11"/>
  <c r="P3193" i="11"/>
  <c r="P3194" i="11"/>
  <c r="P3195" i="11"/>
  <c r="P3196" i="11"/>
  <c r="P3197" i="11"/>
  <c r="P3198" i="11"/>
  <c r="P3199" i="11"/>
  <c r="P3200" i="11"/>
  <c r="P3201" i="11"/>
  <c r="P3202" i="11"/>
  <c r="P3203" i="11"/>
  <c r="P3204" i="11"/>
  <c r="P3205" i="11"/>
  <c r="P3206" i="11"/>
  <c r="P3207" i="11"/>
  <c r="P3208" i="11"/>
  <c r="P3209" i="11"/>
  <c r="P3210" i="11"/>
  <c r="P3211" i="11"/>
  <c r="P3212" i="11"/>
  <c r="P3213" i="11"/>
  <c r="P3214" i="11"/>
  <c r="P3215" i="11"/>
  <c r="P3216" i="11"/>
  <c r="P3217" i="11"/>
  <c r="P3218" i="11"/>
  <c r="P3219" i="11"/>
  <c r="P3220" i="11"/>
  <c r="P3221" i="11"/>
  <c r="P3222" i="11"/>
  <c r="P3223" i="11"/>
  <c r="P3224" i="11"/>
  <c r="P3225" i="11"/>
  <c r="P3226" i="11"/>
  <c r="P3227" i="11"/>
  <c r="P3228" i="11"/>
  <c r="P3229" i="11"/>
  <c r="P3230" i="11"/>
  <c r="P3231" i="11"/>
  <c r="P3232" i="11"/>
  <c r="P3233" i="11"/>
  <c r="P3234" i="11"/>
  <c r="P3235" i="11"/>
  <c r="P3236" i="11"/>
  <c r="P3237" i="11"/>
  <c r="P3238" i="11"/>
  <c r="P3239" i="11"/>
  <c r="P3240" i="11"/>
  <c r="P3241" i="11"/>
  <c r="P3242" i="11"/>
  <c r="P3243" i="11"/>
  <c r="P3244" i="11"/>
  <c r="P3245" i="11"/>
  <c r="P3246" i="11"/>
  <c r="P3247" i="11"/>
  <c r="P3248" i="11"/>
  <c r="P3249" i="11"/>
  <c r="P3250" i="11"/>
  <c r="P3251" i="11"/>
  <c r="P3252" i="11"/>
  <c r="P3253" i="11"/>
  <c r="P3254" i="11"/>
  <c r="P3255" i="11"/>
  <c r="P3256" i="11"/>
  <c r="P3257" i="11"/>
  <c r="P3258" i="11"/>
  <c r="P3259" i="11"/>
  <c r="P3260" i="11"/>
  <c r="P3261" i="11"/>
  <c r="P3262" i="11"/>
  <c r="P3263" i="11"/>
  <c r="P3264" i="11"/>
  <c r="P3265" i="11"/>
  <c r="P3266" i="11"/>
  <c r="P3267" i="11"/>
  <c r="P3268" i="11"/>
  <c r="P3269" i="11"/>
  <c r="P3270" i="11"/>
  <c r="P3271" i="11"/>
  <c r="P3272" i="11"/>
  <c r="P3273" i="11"/>
  <c r="P3274" i="11"/>
  <c r="P3275" i="11"/>
  <c r="P3276" i="11"/>
  <c r="P3277" i="11"/>
  <c r="P3278" i="11"/>
  <c r="P3279" i="11"/>
  <c r="P3280" i="11"/>
  <c r="P3281" i="11"/>
  <c r="P3282" i="11"/>
  <c r="P3283" i="11"/>
  <c r="P3284" i="11"/>
  <c r="P3285" i="11"/>
  <c r="P3286" i="11"/>
  <c r="P3287" i="11"/>
  <c r="P3288" i="11"/>
  <c r="P3289" i="11"/>
  <c r="P3290" i="11"/>
  <c r="P3291" i="11"/>
  <c r="P3292" i="11"/>
  <c r="P3293" i="11"/>
  <c r="P3294" i="11"/>
  <c r="P3295" i="11"/>
  <c r="P3296" i="11"/>
  <c r="P3297" i="11"/>
  <c r="P3298" i="11"/>
  <c r="P3299" i="11"/>
  <c r="P3300" i="11"/>
  <c r="P3301" i="11"/>
  <c r="P3302" i="11"/>
  <c r="P3303" i="11"/>
  <c r="P3304" i="11"/>
  <c r="P3305" i="11"/>
  <c r="P3306" i="11"/>
  <c r="P3307" i="11"/>
  <c r="P3308" i="11"/>
  <c r="P3309" i="11"/>
  <c r="P3310" i="11"/>
  <c r="P3311" i="11"/>
  <c r="P3312" i="11"/>
  <c r="P3313" i="11"/>
  <c r="P3314" i="11"/>
  <c r="P3315" i="11"/>
  <c r="P3316" i="11"/>
  <c r="P3317" i="11"/>
  <c r="P3318" i="11"/>
  <c r="P3319" i="11"/>
  <c r="P3320" i="11"/>
  <c r="P3321" i="11"/>
  <c r="P3322" i="11"/>
  <c r="P3323" i="11"/>
  <c r="P3324" i="11"/>
  <c r="P3325" i="11"/>
  <c r="P3326" i="11"/>
  <c r="P3327" i="11"/>
  <c r="P3328" i="11"/>
  <c r="P3329" i="11"/>
  <c r="P3330" i="11"/>
  <c r="P3331" i="11"/>
  <c r="P3332" i="11"/>
  <c r="P3333" i="11"/>
  <c r="P3334" i="11"/>
  <c r="P3335" i="11"/>
  <c r="P3336" i="11"/>
  <c r="P3337" i="11"/>
  <c r="P3338" i="11"/>
  <c r="P3339" i="11"/>
  <c r="P3340" i="11"/>
  <c r="P3341" i="11"/>
  <c r="P3342" i="11"/>
  <c r="P3343" i="11"/>
  <c r="P3344" i="11"/>
  <c r="P3345" i="11"/>
  <c r="P3346" i="11"/>
  <c r="P3347" i="11"/>
  <c r="P3348" i="11"/>
  <c r="P3349" i="11"/>
  <c r="P3350" i="11"/>
  <c r="P3351" i="11"/>
  <c r="P3352" i="11"/>
  <c r="P3353" i="11"/>
  <c r="P3354" i="11"/>
  <c r="P3355" i="11"/>
  <c r="P3356" i="11"/>
  <c r="P3357" i="11"/>
  <c r="P3358" i="11"/>
  <c r="P3359" i="11"/>
  <c r="P3360" i="11"/>
  <c r="P3361" i="11"/>
  <c r="P3362" i="11"/>
  <c r="P3363" i="11"/>
  <c r="P3364" i="11"/>
  <c r="P3365" i="11"/>
  <c r="P3366" i="11"/>
  <c r="P3367" i="11"/>
  <c r="P3368" i="11"/>
  <c r="P3369" i="11"/>
  <c r="P3370" i="11"/>
  <c r="P3371" i="11"/>
  <c r="P3372" i="11"/>
  <c r="P3373" i="11"/>
  <c r="P3374" i="11"/>
  <c r="P3375" i="11"/>
  <c r="P3376" i="11"/>
  <c r="P3377" i="11"/>
  <c r="P3378" i="11"/>
  <c r="P3379" i="11"/>
  <c r="P3380" i="11"/>
  <c r="P3381" i="11"/>
  <c r="P3382" i="11"/>
  <c r="P3383" i="11"/>
  <c r="P3384" i="11"/>
  <c r="P3385" i="11"/>
  <c r="P3386" i="11"/>
  <c r="P3387" i="11"/>
  <c r="P3388" i="11"/>
  <c r="P3389" i="11"/>
  <c r="P3390" i="11"/>
  <c r="P3391" i="11"/>
  <c r="P3392" i="11"/>
  <c r="P3393" i="11"/>
  <c r="P3394" i="11"/>
  <c r="P3395" i="11"/>
  <c r="P3396" i="11"/>
  <c r="P3397" i="11"/>
  <c r="P3398" i="11"/>
  <c r="P3399" i="11"/>
  <c r="P3400" i="11"/>
  <c r="P3401" i="11"/>
  <c r="P3402" i="11"/>
  <c r="P3403" i="11"/>
  <c r="P3404" i="11"/>
  <c r="P3405" i="11"/>
  <c r="P3406" i="11"/>
  <c r="P3407" i="11"/>
  <c r="P3408" i="11"/>
  <c r="P3409" i="11"/>
  <c r="P3410" i="11"/>
  <c r="P3411" i="11"/>
  <c r="P3412" i="11"/>
  <c r="P3413" i="11"/>
  <c r="P3414" i="11"/>
  <c r="P3415" i="11"/>
  <c r="P3416" i="11"/>
  <c r="P3417" i="11"/>
  <c r="P3418" i="11"/>
  <c r="P3419" i="11"/>
  <c r="P3420" i="11"/>
  <c r="P3421" i="11"/>
  <c r="P3422" i="11"/>
  <c r="P3423" i="11"/>
  <c r="P3424" i="11"/>
  <c r="P3425" i="11"/>
  <c r="P3426" i="11"/>
  <c r="P3427" i="11"/>
  <c r="P3428" i="11"/>
  <c r="P3429" i="11"/>
  <c r="P3430" i="11"/>
  <c r="P3431" i="11"/>
  <c r="P3432" i="11"/>
  <c r="P3433" i="11"/>
  <c r="P3434" i="11"/>
  <c r="P3435" i="11"/>
  <c r="P3436" i="11"/>
  <c r="P3437" i="11"/>
  <c r="P3438" i="11"/>
  <c r="P3439" i="11"/>
  <c r="P3440" i="11"/>
  <c r="P3441" i="11"/>
  <c r="P3442" i="11"/>
  <c r="P3443" i="11"/>
  <c r="P3444" i="11"/>
  <c r="P3445" i="11"/>
  <c r="P3446" i="11"/>
  <c r="P3447" i="11"/>
  <c r="P3448" i="11"/>
  <c r="P3449" i="11"/>
  <c r="P3450" i="11"/>
  <c r="P3451" i="11"/>
  <c r="P3452" i="11"/>
  <c r="P3453" i="11"/>
  <c r="P3454" i="11"/>
  <c r="P3455" i="11"/>
  <c r="P3456" i="11"/>
  <c r="P3457" i="11"/>
  <c r="P3458" i="11"/>
  <c r="P3459" i="11"/>
  <c r="P3460" i="11"/>
  <c r="P3461" i="11"/>
  <c r="P3462" i="11"/>
  <c r="P3463" i="11"/>
  <c r="P3464" i="11"/>
  <c r="P3465" i="11"/>
  <c r="P3466" i="11"/>
  <c r="P3467" i="11"/>
  <c r="P3468" i="11"/>
  <c r="P3469" i="11"/>
  <c r="P3470" i="11"/>
  <c r="P3471" i="11"/>
  <c r="P3472" i="11"/>
  <c r="P3473" i="11"/>
  <c r="P3474" i="11"/>
  <c r="P3475" i="11"/>
  <c r="P3476" i="11"/>
  <c r="P3477" i="11"/>
  <c r="P3478" i="11"/>
  <c r="P3479" i="11"/>
  <c r="P3480" i="11"/>
  <c r="P3481" i="11"/>
  <c r="P3482" i="11"/>
  <c r="P3483" i="11"/>
  <c r="P3484" i="11"/>
  <c r="P3485" i="11"/>
  <c r="P3486" i="11"/>
  <c r="P3487" i="11"/>
  <c r="P3488" i="11"/>
  <c r="P3489" i="11"/>
  <c r="P3490" i="11"/>
  <c r="P3491" i="11"/>
  <c r="P3492" i="11"/>
  <c r="P3493" i="11"/>
  <c r="P3494" i="11"/>
  <c r="P3495" i="11"/>
  <c r="P3496" i="11"/>
  <c r="P3497" i="11"/>
  <c r="P3498" i="11"/>
  <c r="P3499" i="11"/>
  <c r="P3500" i="11"/>
  <c r="P3501" i="11"/>
  <c r="P3502" i="11"/>
  <c r="P3503" i="11"/>
  <c r="P3504" i="11"/>
  <c r="P3505" i="11"/>
  <c r="P3506" i="11"/>
  <c r="P3507" i="11"/>
  <c r="P3508" i="11"/>
  <c r="P3509" i="11"/>
  <c r="P3510" i="11"/>
  <c r="P3511" i="11"/>
  <c r="P3512" i="11"/>
  <c r="P3513" i="11"/>
  <c r="P3514" i="11"/>
  <c r="P3515" i="11"/>
  <c r="P3516" i="11"/>
  <c r="P3517" i="11"/>
  <c r="P3518" i="11"/>
  <c r="P3519" i="11"/>
  <c r="P3520" i="11"/>
  <c r="P3521" i="11"/>
  <c r="P3522" i="11"/>
  <c r="P3523" i="11"/>
  <c r="P3524" i="11"/>
  <c r="P3525" i="11"/>
  <c r="P3526" i="11"/>
  <c r="P3527" i="11"/>
  <c r="P3528" i="11"/>
  <c r="P3529" i="11"/>
  <c r="P3530" i="11"/>
  <c r="P3531" i="11"/>
  <c r="P3532" i="11"/>
  <c r="P3533" i="11"/>
  <c r="P3534" i="11"/>
  <c r="P3535" i="11"/>
  <c r="P3536" i="11"/>
  <c r="P3537" i="11"/>
  <c r="P3538" i="11"/>
  <c r="P3539" i="11"/>
  <c r="P3540" i="11"/>
  <c r="P3541" i="11"/>
  <c r="P3542" i="11"/>
  <c r="P3543" i="11"/>
  <c r="P3544" i="11"/>
  <c r="P3545" i="11"/>
  <c r="P3546" i="11"/>
  <c r="P3547" i="11"/>
  <c r="P3548" i="11"/>
  <c r="P3549" i="11"/>
  <c r="P3550" i="11"/>
  <c r="P3551" i="11"/>
  <c r="P3552" i="11"/>
  <c r="P3553" i="11"/>
  <c r="P3554" i="11"/>
  <c r="P3555" i="11"/>
  <c r="P3556" i="11"/>
  <c r="P3557" i="11"/>
  <c r="P3558" i="11"/>
  <c r="P3559" i="11"/>
  <c r="P3560" i="11"/>
  <c r="P3561" i="11"/>
  <c r="P3562" i="11"/>
  <c r="P3563" i="11"/>
  <c r="P3564" i="11"/>
  <c r="P3565" i="11"/>
  <c r="P3566" i="11"/>
  <c r="P3567" i="11"/>
  <c r="P3568" i="11"/>
  <c r="P3569" i="11"/>
  <c r="P3570" i="11"/>
  <c r="P3571" i="11"/>
  <c r="P3572" i="11"/>
  <c r="P3573" i="11"/>
  <c r="P3574" i="11"/>
  <c r="P3575" i="11"/>
  <c r="P3576" i="11"/>
  <c r="P3577" i="11"/>
  <c r="P3578" i="11"/>
  <c r="P3579" i="11"/>
  <c r="P3580" i="11"/>
  <c r="P3581" i="11"/>
  <c r="P3582" i="11"/>
  <c r="P3583" i="11"/>
  <c r="P3584" i="11"/>
  <c r="P3585" i="11"/>
  <c r="P3586" i="11"/>
  <c r="P3587" i="11"/>
  <c r="P3588" i="11"/>
  <c r="P3589" i="11"/>
  <c r="P3590" i="11"/>
  <c r="P3591" i="11"/>
  <c r="P3592" i="11"/>
  <c r="P3593" i="11"/>
  <c r="P3594" i="11"/>
  <c r="P3595" i="11"/>
  <c r="P3596" i="11"/>
  <c r="P3597" i="11"/>
  <c r="P3598" i="11"/>
  <c r="P3599" i="11"/>
  <c r="P3600" i="11"/>
  <c r="P3601" i="11"/>
  <c r="P3602" i="11"/>
  <c r="P3603" i="11"/>
  <c r="P3604" i="11"/>
  <c r="P3605" i="11"/>
  <c r="P3606" i="11"/>
  <c r="P3607" i="11"/>
  <c r="P3608" i="11"/>
  <c r="P3609" i="11"/>
  <c r="P3610" i="11"/>
  <c r="P3611" i="11"/>
  <c r="P3612" i="11"/>
  <c r="P3613" i="11"/>
  <c r="P3614" i="11"/>
  <c r="P3615" i="11"/>
  <c r="P3616" i="11"/>
  <c r="P3617" i="11"/>
  <c r="P3618" i="11"/>
  <c r="P3619" i="11"/>
  <c r="P3620" i="11"/>
  <c r="P3621" i="11"/>
  <c r="P3622" i="11"/>
  <c r="P3623" i="11"/>
  <c r="P3624" i="11"/>
  <c r="P3625" i="11"/>
  <c r="P3626" i="11"/>
  <c r="P3627" i="11"/>
  <c r="P3628" i="11"/>
  <c r="P3629" i="11"/>
  <c r="P3630" i="11"/>
  <c r="P3631" i="11"/>
  <c r="P3632" i="11"/>
  <c r="P3633" i="11"/>
  <c r="P3634" i="11"/>
  <c r="P3635" i="11"/>
  <c r="P3636" i="11"/>
  <c r="P3637" i="11"/>
  <c r="P3638" i="11"/>
  <c r="P3639" i="11"/>
  <c r="P3640" i="11"/>
  <c r="P3641" i="11"/>
  <c r="P3642" i="11"/>
  <c r="P3643" i="11"/>
  <c r="P3644" i="11"/>
  <c r="P3645" i="11"/>
  <c r="P3646" i="11"/>
  <c r="P3647" i="11"/>
  <c r="P3648" i="11"/>
  <c r="P3649" i="11"/>
  <c r="P3650" i="11"/>
  <c r="P3651" i="11"/>
  <c r="P3652" i="11"/>
  <c r="P3653" i="11"/>
  <c r="P3654" i="11"/>
  <c r="P3655" i="11"/>
  <c r="P3656" i="11"/>
  <c r="P3657" i="11"/>
  <c r="P3658" i="11"/>
  <c r="P3659" i="11"/>
  <c r="P3660" i="11"/>
  <c r="P3661" i="11"/>
  <c r="P3662" i="11"/>
  <c r="P3663" i="11"/>
  <c r="P3664" i="11"/>
  <c r="P3665" i="11"/>
  <c r="P3666" i="11"/>
  <c r="P3667" i="11"/>
  <c r="P3668" i="11"/>
  <c r="P3669" i="11"/>
  <c r="P3670" i="11"/>
  <c r="P3671" i="11"/>
  <c r="P3672" i="11"/>
  <c r="P3673" i="11"/>
  <c r="P3674" i="11"/>
  <c r="P3675" i="11"/>
  <c r="P3676" i="11"/>
  <c r="P3677" i="11"/>
  <c r="P3678" i="11"/>
  <c r="P3679" i="11"/>
  <c r="P3680" i="11"/>
  <c r="P3681" i="11"/>
  <c r="P3682" i="11"/>
  <c r="P3683" i="11"/>
  <c r="P3684" i="11"/>
  <c r="P3685" i="11"/>
  <c r="P3686" i="11"/>
  <c r="P3687" i="11"/>
  <c r="P3688" i="11"/>
  <c r="P3689" i="11"/>
  <c r="P3690" i="11"/>
  <c r="P3691" i="11"/>
  <c r="P3692" i="11"/>
  <c r="P3693" i="11"/>
  <c r="P3694" i="11"/>
  <c r="P3695" i="11"/>
  <c r="P3696" i="11"/>
  <c r="P3697" i="11"/>
  <c r="P3698" i="11"/>
  <c r="P3699" i="11"/>
  <c r="P3700" i="11"/>
  <c r="P3701" i="11"/>
  <c r="P3702" i="11"/>
  <c r="P3703" i="11"/>
  <c r="P3704" i="11"/>
  <c r="P3705" i="11"/>
  <c r="P3706" i="11"/>
  <c r="P3707" i="11"/>
  <c r="P3708" i="11"/>
  <c r="P3709" i="11"/>
  <c r="P3710" i="11"/>
  <c r="P3711" i="11"/>
  <c r="P3712" i="11"/>
  <c r="P3713" i="11"/>
  <c r="P3714" i="11"/>
  <c r="P3715" i="11"/>
  <c r="P3716" i="11"/>
  <c r="P3717" i="11"/>
  <c r="P3718" i="11"/>
  <c r="P3719" i="11"/>
  <c r="P3720" i="11"/>
  <c r="P3721" i="11"/>
  <c r="P3722" i="11"/>
  <c r="P3723" i="11"/>
  <c r="P3724" i="11"/>
  <c r="P3725" i="11"/>
  <c r="P3726" i="11"/>
  <c r="P3727" i="11"/>
  <c r="P3728" i="11"/>
  <c r="P3729" i="11"/>
  <c r="P3730" i="11"/>
  <c r="P3731" i="11"/>
  <c r="P3732" i="11"/>
  <c r="P3733" i="11"/>
  <c r="P3734" i="11"/>
  <c r="P3735" i="11"/>
  <c r="P3736" i="11"/>
  <c r="P3737" i="11"/>
  <c r="P3738" i="11"/>
  <c r="P3739" i="11"/>
  <c r="P3740" i="11"/>
  <c r="P3741" i="11"/>
  <c r="P3742" i="11"/>
  <c r="P3743" i="11"/>
  <c r="P3744" i="11"/>
  <c r="P3745" i="11"/>
  <c r="P3746" i="11"/>
  <c r="P3747" i="11"/>
  <c r="P3748" i="11"/>
  <c r="P3749" i="11"/>
  <c r="P3750" i="11"/>
  <c r="P3751" i="11"/>
  <c r="P3752" i="11"/>
  <c r="P3753" i="11"/>
  <c r="P3754" i="11"/>
  <c r="P3755" i="11"/>
  <c r="P3756" i="11"/>
  <c r="P3757" i="11"/>
  <c r="P3758" i="11"/>
  <c r="P3759" i="11"/>
  <c r="P3760" i="11"/>
  <c r="P3761" i="11"/>
  <c r="P3762" i="11"/>
  <c r="P3763" i="11"/>
  <c r="P3764" i="11"/>
  <c r="P3765" i="11"/>
  <c r="P3766" i="11"/>
  <c r="P3767" i="11"/>
  <c r="P3768" i="11"/>
  <c r="P3769" i="11"/>
  <c r="P3770" i="11"/>
  <c r="P3771" i="11"/>
  <c r="P3772" i="11"/>
  <c r="P3773" i="11"/>
  <c r="P3774" i="11"/>
  <c r="P3775" i="11"/>
  <c r="P3776" i="11"/>
  <c r="P3777" i="11"/>
  <c r="P3778" i="11"/>
  <c r="P3779" i="11"/>
  <c r="P3780" i="11"/>
  <c r="P3781" i="11"/>
  <c r="P3782" i="11"/>
  <c r="P3783" i="11"/>
  <c r="P3784" i="11"/>
  <c r="P3785" i="11"/>
  <c r="P3786" i="11"/>
  <c r="P3787" i="11"/>
  <c r="P3788" i="11"/>
  <c r="P3789" i="11"/>
  <c r="P3790" i="11"/>
  <c r="P3791" i="11"/>
  <c r="P3792" i="11"/>
  <c r="P3793" i="11"/>
  <c r="P3794" i="11"/>
  <c r="P3795" i="11"/>
  <c r="P3796" i="11"/>
  <c r="P3797" i="11"/>
  <c r="P3798" i="11"/>
  <c r="P3799" i="11"/>
  <c r="P3800" i="11"/>
  <c r="P3801" i="11"/>
  <c r="P3802" i="11"/>
  <c r="P3803" i="11"/>
  <c r="P3804" i="11"/>
  <c r="P3805" i="11"/>
  <c r="P3806" i="11"/>
  <c r="P3807" i="11"/>
  <c r="P3808" i="11"/>
  <c r="P3809" i="11"/>
  <c r="P3810" i="11"/>
  <c r="P3811" i="11"/>
  <c r="P3812" i="11"/>
  <c r="P3813" i="11"/>
  <c r="P3814" i="11"/>
  <c r="P3815" i="11"/>
  <c r="P3816" i="11"/>
  <c r="P3817" i="11"/>
  <c r="P3818" i="11"/>
  <c r="P3819" i="11"/>
  <c r="P3820" i="11"/>
  <c r="P3821" i="11"/>
  <c r="P3822" i="11"/>
  <c r="P3823" i="11"/>
  <c r="P3824" i="11"/>
  <c r="P3825" i="11"/>
  <c r="P3826" i="11"/>
  <c r="P3827" i="11"/>
  <c r="P3828" i="11"/>
  <c r="P3829" i="11"/>
  <c r="P3830" i="11"/>
  <c r="P3831" i="11"/>
  <c r="P3832" i="11"/>
  <c r="P3833" i="11"/>
  <c r="P3834" i="11"/>
  <c r="P3835" i="11"/>
  <c r="P3836" i="11"/>
  <c r="P3837" i="11"/>
  <c r="P3838" i="11"/>
  <c r="P3839" i="11"/>
  <c r="P3840" i="11"/>
  <c r="P3841" i="11"/>
  <c r="P3842" i="11"/>
  <c r="P3843" i="11"/>
  <c r="P3844" i="11"/>
  <c r="P3845" i="11"/>
  <c r="P3846" i="11"/>
  <c r="P3847" i="11"/>
  <c r="P3848" i="11"/>
  <c r="P3849" i="11"/>
  <c r="P3850" i="11"/>
  <c r="P3851" i="11"/>
  <c r="P3852" i="11"/>
  <c r="P3853" i="11"/>
  <c r="P3854" i="11"/>
  <c r="P3855" i="11"/>
  <c r="P3856" i="11"/>
  <c r="P3857" i="11"/>
  <c r="P3858" i="11"/>
  <c r="P3859" i="11"/>
  <c r="P3860" i="11"/>
  <c r="P3861" i="11"/>
  <c r="P3862" i="11"/>
  <c r="P3863" i="11"/>
  <c r="P3864" i="11"/>
  <c r="P3865" i="11"/>
  <c r="P3866" i="11"/>
  <c r="P3867" i="11"/>
  <c r="P3868" i="11"/>
  <c r="P3869" i="11"/>
  <c r="P3870" i="11"/>
  <c r="P3871" i="11"/>
  <c r="P3872" i="11"/>
  <c r="P3873" i="11"/>
  <c r="P3874" i="11"/>
  <c r="P3875" i="11"/>
  <c r="P3876" i="11"/>
  <c r="P3877" i="11"/>
  <c r="P3878" i="11"/>
  <c r="P3879" i="11"/>
  <c r="P3880" i="11"/>
  <c r="P3881" i="11"/>
  <c r="P3882" i="11"/>
  <c r="P3883" i="11"/>
  <c r="P3884" i="11"/>
  <c r="P3885" i="11"/>
  <c r="P3886" i="11"/>
  <c r="P3887" i="11"/>
  <c r="P3888" i="11"/>
  <c r="P3889" i="11"/>
  <c r="P3890" i="11"/>
  <c r="P3891" i="11"/>
  <c r="P3892" i="11"/>
  <c r="P3893" i="11"/>
  <c r="P3894" i="11"/>
  <c r="P3895" i="11"/>
  <c r="P3896" i="11"/>
  <c r="P3897" i="11"/>
  <c r="P3898" i="11"/>
  <c r="P3899" i="11"/>
  <c r="P3900" i="11"/>
  <c r="P3901" i="11"/>
  <c r="P3902" i="11"/>
  <c r="P3903" i="11"/>
  <c r="P3904" i="11"/>
  <c r="P3905" i="11"/>
  <c r="P3906" i="11"/>
  <c r="P3907" i="11"/>
  <c r="P3908" i="11"/>
  <c r="P3909" i="11"/>
  <c r="P3910" i="11"/>
  <c r="P3911" i="11"/>
  <c r="P3912" i="11"/>
  <c r="P3913" i="11"/>
  <c r="P3914" i="11"/>
  <c r="P3915" i="11"/>
  <c r="P3916" i="11"/>
  <c r="P3917" i="11"/>
  <c r="P3918" i="11"/>
  <c r="P3919" i="11"/>
  <c r="P3920" i="11"/>
  <c r="P3921" i="11"/>
  <c r="P3922" i="11"/>
  <c r="P3923" i="11"/>
  <c r="P3924" i="11"/>
  <c r="P3925" i="11"/>
  <c r="P3926" i="11"/>
  <c r="P3927" i="11"/>
  <c r="P3928" i="11"/>
  <c r="P3929" i="11"/>
  <c r="P3930" i="11"/>
  <c r="P3931" i="11"/>
  <c r="P3932" i="11"/>
  <c r="P3933" i="11"/>
  <c r="P3934" i="11"/>
  <c r="P3935" i="11"/>
  <c r="P3936" i="11"/>
  <c r="P3937" i="11"/>
  <c r="P3938" i="11"/>
  <c r="P3939" i="11"/>
  <c r="P3940" i="11"/>
  <c r="P3941" i="11"/>
  <c r="P3942" i="11"/>
  <c r="P3943" i="11"/>
  <c r="P3944" i="11"/>
  <c r="P3945" i="11"/>
  <c r="P3946" i="11"/>
  <c r="P3947" i="11"/>
  <c r="P3948" i="11"/>
  <c r="P3949" i="11"/>
  <c r="P3950" i="11"/>
  <c r="P3951" i="11"/>
  <c r="P3952" i="11"/>
  <c r="P3953" i="11"/>
  <c r="P3954" i="11"/>
  <c r="P3955" i="11"/>
  <c r="P3956" i="11"/>
  <c r="P3957" i="11"/>
  <c r="P3958" i="11"/>
  <c r="P3959" i="11"/>
  <c r="P3960" i="11"/>
  <c r="P3961" i="11"/>
  <c r="P3962" i="11"/>
  <c r="P3963" i="11"/>
  <c r="P3964" i="11"/>
  <c r="P3965" i="11"/>
  <c r="P3966" i="11"/>
  <c r="P3967" i="11"/>
  <c r="P3968" i="11"/>
  <c r="P3969" i="11"/>
  <c r="P3970" i="11"/>
  <c r="P3971" i="11"/>
  <c r="P3972" i="11"/>
  <c r="P3973" i="11"/>
  <c r="P3974" i="11"/>
  <c r="P3975" i="11"/>
  <c r="P3976" i="11"/>
  <c r="P3977" i="11"/>
  <c r="P3978" i="11"/>
  <c r="P3979" i="11"/>
  <c r="P3980" i="11"/>
  <c r="P3981" i="11"/>
  <c r="P3982" i="11"/>
  <c r="P3983" i="11"/>
  <c r="P3984" i="11"/>
  <c r="P3985" i="11"/>
  <c r="P3986" i="11"/>
  <c r="P3987" i="11"/>
  <c r="P3988" i="11"/>
  <c r="P3989" i="11"/>
  <c r="P3990" i="11"/>
  <c r="P3991" i="11"/>
  <c r="P3992" i="11"/>
  <c r="P3993" i="11"/>
  <c r="P3994" i="11"/>
  <c r="P3995" i="11"/>
  <c r="P3996" i="11"/>
  <c r="P3997" i="11"/>
  <c r="P3998" i="11"/>
  <c r="P3999" i="11"/>
  <c r="P4000" i="11"/>
  <c r="P4001" i="11"/>
  <c r="P4002" i="11"/>
  <c r="P4003" i="11"/>
  <c r="P4004" i="11"/>
  <c r="P4005" i="11"/>
  <c r="P4006" i="11"/>
  <c r="P4007" i="11"/>
  <c r="P4008" i="11"/>
  <c r="P4009" i="11"/>
  <c r="P4010" i="11"/>
  <c r="P4011" i="11"/>
  <c r="P4012" i="11"/>
  <c r="P4013" i="11"/>
  <c r="P4014" i="11"/>
  <c r="P4015" i="11"/>
  <c r="P4016" i="11"/>
  <c r="P4017" i="11"/>
  <c r="P4018" i="11"/>
  <c r="P4019" i="11"/>
  <c r="P4020" i="11"/>
  <c r="P4021" i="11"/>
  <c r="P4022" i="11"/>
  <c r="P4023" i="11"/>
  <c r="P4024" i="11"/>
  <c r="P4025" i="11"/>
  <c r="P4026" i="11"/>
  <c r="P4027" i="11"/>
  <c r="P4028" i="11"/>
  <c r="P4029" i="11"/>
  <c r="P4030" i="11"/>
  <c r="P4031" i="11"/>
  <c r="P4032" i="11"/>
  <c r="P4033" i="11"/>
  <c r="P4034" i="11"/>
  <c r="P4035" i="11"/>
  <c r="P4036" i="11"/>
  <c r="P4037" i="11"/>
  <c r="P4038" i="11"/>
  <c r="P4039" i="11"/>
  <c r="P4040" i="11"/>
  <c r="P4041" i="11"/>
  <c r="P4042" i="11"/>
  <c r="P4043" i="11"/>
  <c r="P4044" i="11"/>
  <c r="P4045" i="11"/>
  <c r="P4046" i="11"/>
  <c r="P4047" i="11"/>
  <c r="P4048" i="11"/>
  <c r="P4049" i="11"/>
  <c r="P4050" i="11"/>
  <c r="P4051" i="11"/>
  <c r="P4052" i="11"/>
  <c r="P4053" i="11"/>
  <c r="P4054" i="11"/>
  <c r="P4055" i="11"/>
  <c r="P4056" i="11"/>
  <c r="P4057" i="11"/>
  <c r="P4058" i="11"/>
  <c r="P4059" i="11"/>
  <c r="P4060" i="11"/>
  <c r="P4061" i="11"/>
  <c r="P4062" i="11"/>
  <c r="P4063" i="11"/>
  <c r="P4064" i="11"/>
  <c r="P4065" i="11"/>
  <c r="P4066" i="11"/>
  <c r="P4067" i="11"/>
  <c r="P4068" i="11"/>
  <c r="P4069" i="11"/>
  <c r="P4070" i="11"/>
  <c r="P4071" i="11"/>
  <c r="P4072" i="11"/>
  <c r="P4073" i="11"/>
  <c r="P4074" i="11"/>
  <c r="P4075" i="11"/>
  <c r="P4076" i="11"/>
  <c r="P4077" i="11"/>
  <c r="P4078" i="11"/>
  <c r="P4079" i="11"/>
  <c r="P4080" i="11"/>
  <c r="P4081" i="11"/>
  <c r="P4082" i="11"/>
  <c r="P4083" i="11"/>
  <c r="P4084" i="11"/>
  <c r="P4085" i="11"/>
  <c r="P4086" i="11"/>
  <c r="P4087" i="11"/>
  <c r="P4088" i="11"/>
  <c r="P4089" i="11"/>
  <c r="P4090" i="11"/>
  <c r="P4091" i="11"/>
  <c r="P4092" i="11"/>
  <c r="P4093" i="11"/>
  <c r="P4094" i="11"/>
  <c r="P4095" i="11"/>
  <c r="P4096" i="11"/>
  <c r="P4097" i="11"/>
  <c r="P4098" i="11"/>
  <c r="P4099" i="11"/>
  <c r="P4100" i="11"/>
  <c r="P4101" i="11"/>
  <c r="P4102" i="11"/>
  <c r="P4103" i="11"/>
  <c r="P4104" i="11"/>
  <c r="P4105" i="11"/>
  <c r="P4106" i="11"/>
  <c r="P4107" i="11"/>
  <c r="P4108" i="11"/>
  <c r="P4109" i="11"/>
  <c r="P4110" i="11"/>
  <c r="P4111" i="11"/>
  <c r="P4112" i="11"/>
  <c r="P4113" i="11"/>
  <c r="P4114" i="11"/>
  <c r="P4115" i="11"/>
  <c r="P4116" i="11"/>
  <c r="P4117" i="11"/>
  <c r="P4118" i="11"/>
  <c r="P4119" i="11"/>
  <c r="P4120" i="11"/>
  <c r="P4121" i="11"/>
  <c r="P4122" i="11"/>
  <c r="P4123" i="11"/>
  <c r="P4124" i="11"/>
  <c r="P4125" i="11"/>
  <c r="P4126" i="11"/>
  <c r="P4127" i="11"/>
  <c r="P4128" i="11"/>
  <c r="P4129" i="11"/>
  <c r="P4130" i="11"/>
  <c r="P4131" i="11"/>
  <c r="P4132" i="11"/>
  <c r="P4133" i="11"/>
  <c r="P4134" i="11"/>
  <c r="P4135" i="11"/>
  <c r="P4136" i="11"/>
  <c r="P4137" i="11"/>
  <c r="P4138" i="11"/>
  <c r="P4139" i="11"/>
  <c r="P4140" i="11"/>
  <c r="P4141" i="11"/>
  <c r="P4142" i="11"/>
  <c r="P4143" i="11"/>
  <c r="P4144" i="11"/>
  <c r="P4145" i="11"/>
  <c r="P4146" i="11"/>
  <c r="P4147" i="11"/>
  <c r="P4148" i="11"/>
  <c r="P4149" i="11"/>
  <c r="P4150" i="11"/>
  <c r="P4151" i="11"/>
  <c r="P4152" i="11"/>
  <c r="P4153" i="11"/>
  <c r="P4154" i="11"/>
  <c r="P4155" i="11"/>
  <c r="P4156" i="11"/>
  <c r="P4157" i="11"/>
  <c r="P4158" i="11"/>
  <c r="P4159" i="11"/>
  <c r="P4160" i="11"/>
  <c r="P4161" i="11"/>
  <c r="P4162" i="11"/>
  <c r="P4163" i="11"/>
  <c r="P4164" i="11"/>
  <c r="P4165" i="11"/>
  <c r="P4166" i="11"/>
  <c r="P4167" i="11"/>
  <c r="P4168" i="11"/>
  <c r="P4169" i="11"/>
  <c r="P4170" i="11"/>
  <c r="P4171" i="11"/>
  <c r="P4172" i="11"/>
  <c r="P4173" i="11"/>
  <c r="P4174" i="11"/>
  <c r="P4175" i="11"/>
  <c r="P4176" i="11"/>
  <c r="P4177" i="11"/>
  <c r="P4178" i="11"/>
  <c r="P4179" i="11"/>
  <c r="P4180" i="11"/>
  <c r="P4181" i="11"/>
  <c r="P4182" i="11"/>
  <c r="P4183" i="11"/>
  <c r="P4184" i="11"/>
  <c r="P4185" i="11"/>
  <c r="P4186" i="11"/>
  <c r="P4187" i="11"/>
  <c r="P4188" i="11"/>
  <c r="P4189" i="11"/>
  <c r="P4190" i="11"/>
  <c r="P4191" i="11"/>
  <c r="P4192" i="11"/>
  <c r="P4193" i="11"/>
  <c r="P4194" i="11"/>
  <c r="P4195" i="11"/>
  <c r="P4196" i="11"/>
  <c r="P4197" i="11"/>
  <c r="P4198" i="11"/>
  <c r="P4199" i="11"/>
  <c r="P4200" i="11"/>
  <c r="P4201" i="11"/>
  <c r="P4202" i="11"/>
  <c r="P4203" i="11"/>
  <c r="P4204" i="11"/>
  <c r="P4205" i="11"/>
  <c r="P4206" i="11"/>
  <c r="P4207" i="11"/>
  <c r="P4208" i="11"/>
  <c r="P4209" i="11"/>
  <c r="P4210" i="11"/>
  <c r="P4211" i="11"/>
  <c r="P4212" i="11"/>
  <c r="P4213" i="11"/>
  <c r="P4214" i="11"/>
  <c r="P4215" i="11"/>
  <c r="P4216" i="11"/>
  <c r="P4217" i="11"/>
  <c r="P4218" i="11"/>
  <c r="P4219" i="11"/>
  <c r="P4220" i="11"/>
  <c r="P4221" i="11"/>
  <c r="P4222" i="11"/>
  <c r="P4223" i="11"/>
  <c r="P4224" i="11"/>
  <c r="P4225" i="11"/>
  <c r="P4226" i="11"/>
  <c r="P4227" i="11"/>
  <c r="P4228" i="11"/>
  <c r="P4229" i="11"/>
  <c r="P4230" i="11"/>
  <c r="P4231" i="11"/>
  <c r="P4232" i="11"/>
  <c r="P3" i="11"/>
  <c r="M4" i="11"/>
  <c r="M5" i="11"/>
  <c r="M6" i="11"/>
  <c r="M7" i="11"/>
  <c r="M8" i="11"/>
  <c r="M9" i="11"/>
  <c r="M10" i="11"/>
  <c r="M11" i="11"/>
  <c r="M12" i="11"/>
  <c r="M13" i="11"/>
  <c r="M14" i="11"/>
  <c r="M15" i="11"/>
  <c r="M16" i="11"/>
  <c r="M17" i="11"/>
  <c r="M18" i="11"/>
  <c r="M19" i="11"/>
  <c r="M20" i="11"/>
  <c r="M21" i="11"/>
  <c r="M22" i="11"/>
  <c r="M23" i="11"/>
  <c r="M24" i="11"/>
  <c r="M25" i="11"/>
  <c r="M26" i="11"/>
  <c r="M27" i="11"/>
  <c r="M28" i="11"/>
  <c r="M29" i="11"/>
  <c r="M30" i="11"/>
  <c r="M31" i="11"/>
  <c r="M32" i="11"/>
  <c r="M33" i="11"/>
  <c r="M34" i="11"/>
  <c r="M35" i="11"/>
  <c r="M36" i="11"/>
  <c r="M37" i="11"/>
  <c r="M38" i="11"/>
  <c r="M39" i="11"/>
  <c r="M40" i="11"/>
  <c r="M41" i="11"/>
  <c r="M42" i="11"/>
  <c r="M43" i="11"/>
  <c r="M44" i="11"/>
  <c r="M45" i="11"/>
  <c r="M46" i="11"/>
  <c r="M47" i="11"/>
  <c r="M48" i="11"/>
  <c r="M49" i="11"/>
  <c r="M50" i="11"/>
  <c r="M51" i="11"/>
  <c r="M52" i="11"/>
  <c r="M53" i="11"/>
  <c r="M54" i="11"/>
  <c r="M55" i="11"/>
  <c r="M56" i="11"/>
  <c r="M57" i="11"/>
  <c r="M58" i="11"/>
  <c r="M59" i="11"/>
  <c r="M60" i="11"/>
  <c r="M61" i="11"/>
  <c r="M62" i="11"/>
  <c r="M63" i="11"/>
  <c r="M64" i="11"/>
  <c r="M65" i="11"/>
  <c r="M66" i="11"/>
  <c r="M67" i="11"/>
  <c r="M68" i="11"/>
  <c r="M69" i="11"/>
  <c r="M70" i="11"/>
  <c r="M71" i="11"/>
  <c r="M72" i="11"/>
  <c r="M73" i="11"/>
  <c r="M74" i="11"/>
  <c r="M75" i="11"/>
  <c r="M76" i="11"/>
  <c r="M77" i="11"/>
  <c r="M78" i="11"/>
  <c r="M79" i="11"/>
  <c r="M80" i="11"/>
  <c r="M81" i="11"/>
  <c r="M82" i="11"/>
  <c r="M83" i="11"/>
  <c r="M84" i="11"/>
  <c r="M85" i="11"/>
  <c r="M86" i="11"/>
  <c r="M87" i="11"/>
  <c r="M88" i="11"/>
  <c r="M89" i="11"/>
  <c r="M90" i="11"/>
  <c r="M91" i="11"/>
  <c r="M92" i="11"/>
  <c r="M93" i="11"/>
  <c r="M94" i="11"/>
  <c r="M95" i="11"/>
  <c r="M96" i="11"/>
  <c r="M97" i="11"/>
  <c r="M98" i="11"/>
  <c r="M99" i="11"/>
  <c r="M100" i="11"/>
  <c r="M101" i="11"/>
  <c r="M102" i="11"/>
  <c r="M103" i="11"/>
  <c r="M104" i="11"/>
  <c r="M105" i="11"/>
  <c r="M106" i="11"/>
  <c r="M107" i="11"/>
  <c r="M108" i="11"/>
  <c r="M109" i="11"/>
  <c r="M110" i="11"/>
  <c r="M111" i="11"/>
  <c r="M112" i="11"/>
  <c r="M113" i="11"/>
  <c r="M114" i="11"/>
  <c r="M115" i="11"/>
  <c r="M116" i="11"/>
  <c r="M117" i="11"/>
  <c r="M118" i="11"/>
  <c r="M119" i="11"/>
  <c r="M120" i="11"/>
  <c r="M121" i="11"/>
  <c r="M122" i="11"/>
  <c r="M123" i="11"/>
  <c r="M124" i="11"/>
  <c r="M125" i="11"/>
  <c r="M126" i="11"/>
  <c r="M127" i="11"/>
  <c r="M128" i="11"/>
  <c r="M129" i="11"/>
  <c r="M130" i="11"/>
  <c r="M131" i="11"/>
  <c r="M132" i="11"/>
  <c r="M133" i="11"/>
  <c r="M134" i="11"/>
  <c r="M135" i="11"/>
  <c r="M136" i="11"/>
  <c r="M137" i="11"/>
  <c r="M138" i="11"/>
  <c r="M139" i="11"/>
  <c r="M140" i="11"/>
  <c r="M141" i="11"/>
  <c r="M142" i="11"/>
  <c r="M143" i="11"/>
  <c r="M144" i="11"/>
  <c r="M145" i="11"/>
  <c r="M146" i="11"/>
  <c r="M147" i="11"/>
  <c r="M148" i="11"/>
  <c r="M149" i="11"/>
  <c r="M150" i="11"/>
  <c r="M151" i="11"/>
  <c r="M152" i="11"/>
  <c r="M153" i="11"/>
  <c r="M154" i="11"/>
  <c r="M155" i="11"/>
  <c r="M156" i="11"/>
  <c r="M157" i="11"/>
  <c r="M158" i="11"/>
  <c r="M159" i="11"/>
  <c r="M160" i="11"/>
  <c r="M161" i="11"/>
  <c r="M162" i="11"/>
  <c r="M163" i="11"/>
  <c r="M164" i="11"/>
  <c r="M165" i="11"/>
  <c r="M166" i="11"/>
  <c r="M167" i="11"/>
  <c r="M168" i="11"/>
  <c r="M169" i="11"/>
  <c r="M170" i="11"/>
  <c r="M171" i="11"/>
  <c r="M172" i="11"/>
  <c r="M173" i="11"/>
  <c r="M174" i="11"/>
  <c r="M175" i="11"/>
  <c r="M176" i="11"/>
  <c r="M177" i="11"/>
  <c r="M178" i="11"/>
  <c r="M179" i="11"/>
  <c r="M180" i="11"/>
  <c r="M181" i="11"/>
  <c r="M182" i="11"/>
  <c r="M183" i="11"/>
  <c r="M184" i="11"/>
  <c r="M185" i="11"/>
  <c r="M186" i="11"/>
  <c r="M187" i="11"/>
  <c r="M188" i="11"/>
  <c r="M189" i="11"/>
  <c r="M190" i="11"/>
  <c r="M191" i="11"/>
  <c r="M192" i="11"/>
  <c r="M193" i="11"/>
  <c r="M194" i="11"/>
  <c r="M195" i="11"/>
  <c r="M196" i="11"/>
  <c r="M197" i="11"/>
  <c r="M198" i="11"/>
  <c r="M199" i="11"/>
  <c r="M200" i="11"/>
  <c r="M201" i="11"/>
  <c r="M202" i="11"/>
  <c r="M203" i="11"/>
  <c r="M204" i="11"/>
  <c r="M205" i="11"/>
  <c r="M206" i="11"/>
  <c r="M207" i="11"/>
  <c r="M208" i="11"/>
  <c r="M209" i="11"/>
  <c r="M210" i="11"/>
  <c r="M211" i="11"/>
  <c r="M212" i="11"/>
  <c r="M213" i="11"/>
  <c r="M214" i="11"/>
  <c r="M215" i="11"/>
  <c r="M216" i="11"/>
  <c r="M217" i="11"/>
  <c r="M218" i="11"/>
  <c r="M219" i="11"/>
  <c r="M220" i="11"/>
  <c r="M221" i="11"/>
  <c r="M222" i="11"/>
  <c r="M223" i="11"/>
  <c r="M224" i="11"/>
  <c r="M225" i="11"/>
  <c r="M226" i="11"/>
  <c r="M227" i="11"/>
  <c r="M228" i="11"/>
  <c r="M229" i="11"/>
  <c r="M230" i="11"/>
  <c r="M231" i="11"/>
  <c r="M232" i="11"/>
  <c r="M233" i="11"/>
  <c r="M234" i="11"/>
  <c r="M235" i="11"/>
  <c r="M236" i="11"/>
  <c r="M237" i="11"/>
  <c r="M238" i="11"/>
  <c r="M239" i="11"/>
  <c r="M240" i="11"/>
  <c r="M241" i="11"/>
  <c r="M242" i="11"/>
  <c r="M243" i="11"/>
  <c r="M244" i="11"/>
  <c r="M245" i="11"/>
  <c r="M246" i="11"/>
  <c r="M247" i="11"/>
  <c r="M248" i="11"/>
  <c r="M249" i="11"/>
  <c r="M250" i="11"/>
  <c r="M251" i="11"/>
  <c r="M252" i="11"/>
  <c r="M253" i="11"/>
  <c r="M254" i="11"/>
  <c r="M255" i="11"/>
  <c r="M256" i="11"/>
  <c r="M257" i="11"/>
  <c r="M258" i="11"/>
  <c r="M259" i="11"/>
  <c r="M260" i="11"/>
  <c r="M261" i="11"/>
  <c r="M262" i="11"/>
  <c r="M263" i="11"/>
  <c r="M264" i="11"/>
  <c r="M265" i="11"/>
  <c r="M266" i="11"/>
  <c r="M267" i="11"/>
  <c r="M268" i="11"/>
  <c r="M269" i="11"/>
  <c r="M270" i="11"/>
  <c r="M271" i="11"/>
  <c r="M272" i="11"/>
  <c r="M273" i="11"/>
  <c r="M274" i="11"/>
  <c r="M275" i="11"/>
  <c r="M276" i="11"/>
  <c r="M277" i="11"/>
  <c r="M278" i="11"/>
  <c r="M279" i="11"/>
  <c r="M280" i="11"/>
  <c r="M281" i="11"/>
  <c r="M282" i="11"/>
  <c r="M283" i="11"/>
  <c r="M284" i="11"/>
  <c r="M285" i="11"/>
  <c r="M286" i="11"/>
  <c r="M287" i="11"/>
  <c r="M288" i="11"/>
  <c r="M289" i="11"/>
  <c r="M290" i="11"/>
  <c r="M291" i="11"/>
  <c r="M292" i="11"/>
  <c r="M293" i="11"/>
  <c r="M294" i="11"/>
  <c r="M295" i="11"/>
  <c r="M296" i="11"/>
  <c r="M297" i="11"/>
  <c r="M298" i="11"/>
  <c r="M299" i="11"/>
  <c r="M300" i="11"/>
  <c r="M301" i="11"/>
  <c r="M302" i="11"/>
  <c r="M303" i="11"/>
  <c r="M304" i="11"/>
  <c r="M305" i="11"/>
  <c r="M306" i="11"/>
  <c r="M307" i="11"/>
  <c r="M308" i="11"/>
  <c r="M309" i="11"/>
  <c r="M310" i="11"/>
  <c r="M311" i="11"/>
  <c r="M312" i="11"/>
  <c r="M313" i="11"/>
  <c r="M314" i="11"/>
  <c r="M315" i="11"/>
  <c r="M316" i="11"/>
  <c r="M317" i="11"/>
  <c r="M318" i="11"/>
  <c r="M319" i="11"/>
  <c r="M320" i="11"/>
  <c r="M321" i="11"/>
  <c r="M322" i="11"/>
  <c r="M323" i="11"/>
  <c r="M324" i="11"/>
  <c r="M325" i="11"/>
  <c r="M326" i="11"/>
  <c r="M327" i="11"/>
  <c r="M328" i="11"/>
  <c r="M329" i="11"/>
  <c r="M330" i="11"/>
  <c r="M331" i="11"/>
  <c r="M332" i="11"/>
  <c r="M333" i="11"/>
  <c r="M334" i="11"/>
  <c r="M335" i="11"/>
  <c r="M336" i="11"/>
  <c r="M337" i="11"/>
  <c r="M338" i="11"/>
  <c r="M339" i="11"/>
  <c r="M340" i="11"/>
  <c r="M341" i="11"/>
  <c r="M342" i="11"/>
  <c r="M343" i="11"/>
  <c r="M344" i="11"/>
  <c r="M345" i="11"/>
  <c r="M346" i="11"/>
  <c r="M347" i="11"/>
  <c r="M348" i="11"/>
  <c r="M349" i="11"/>
  <c r="M350" i="11"/>
  <c r="M351" i="11"/>
  <c r="M352" i="11"/>
  <c r="M353" i="11"/>
  <c r="M354" i="11"/>
  <c r="M355" i="11"/>
  <c r="M356" i="11"/>
  <c r="M357" i="11"/>
  <c r="M358" i="11"/>
  <c r="M359" i="11"/>
  <c r="M360" i="11"/>
  <c r="M361" i="11"/>
  <c r="M362" i="11"/>
  <c r="M363" i="11"/>
  <c r="M364" i="11"/>
  <c r="M365" i="11"/>
  <c r="M366" i="11"/>
  <c r="M367" i="11"/>
  <c r="M368" i="11"/>
  <c r="M369" i="11"/>
  <c r="M370" i="11"/>
  <c r="M371" i="11"/>
  <c r="M372" i="11"/>
  <c r="M373" i="11"/>
  <c r="M374" i="11"/>
  <c r="M375" i="11"/>
  <c r="M376" i="11"/>
  <c r="M377" i="11"/>
  <c r="M378" i="11"/>
  <c r="M379" i="11"/>
  <c r="M380" i="11"/>
  <c r="M381" i="11"/>
  <c r="M382" i="11"/>
  <c r="M383" i="11"/>
  <c r="M384" i="11"/>
  <c r="M385" i="11"/>
  <c r="M386" i="11"/>
  <c r="M387" i="11"/>
  <c r="M388" i="11"/>
  <c r="M389" i="11"/>
  <c r="M390" i="11"/>
  <c r="M391" i="11"/>
  <c r="M392" i="11"/>
  <c r="M393" i="11"/>
  <c r="M394" i="11"/>
  <c r="M395" i="11"/>
  <c r="M396" i="11"/>
  <c r="M397" i="11"/>
  <c r="M398" i="11"/>
  <c r="M399" i="11"/>
  <c r="M400" i="11"/>
  <c r="M401" i="11"/>
  <c r="M402" i="11"/>
  <c r="M403" i="11"/>
  <c r="M404" i="11"/>
  <c r="M405" i="11"/>
  <c r="M406" i="11"/>
  <c r="M407" i="11"/>
  <c r="M408" i="11"/>
  <c r="M409" i="11"/>
  <c r="M410" i="11"/>
  <c r="M411" i="11"/>
  <c r="M412" i="11"/>
  <c r="M413" i="11"/>
  <c r="M414" i="11"/>
  <c r="M415" i="11"/>
  <c r="M416" i="11"/>
  <c r="M417" i="11"/>
  <c r="M418" i="11"/>
  <c r="M419" i="11"/>
  <c r="M420" i="11"/>
  <c r="M421" i="11"/>
  <c r="M422" i="11"/>
  <c r="M423" i="11"/>
  <c r="M424" i="11"/>
  <c r="M425" i="11"/>
  <c r="M426" i="11"/>
  <c r="M427" i="11"/>
  <c r="M428" i="11"/>
  <c r="M429" i="11"/>
  <c r="M430" i="11"/>
  <c r="M431" i="11"/>
  <c r="M432" i="11"/>
  <c r="M433" i="11"/>
  <c r="M434" i="11"/>
  <c r="M435" i="11"/>
  <c r="M436" i="11"/>
  <c r="M437" i="11"/>
  <c r="M438" i="11"/>
  <c r="M439" i="11"/>
  <c r="M440" i="11"/>
  <c r="M441" i="11"/>
  <c r="M442" i="11"/>
  <c r="M443" i="11"/>
  <c r="M444" i="11"/>
  <c r="M445" i="11"/>
  <c r="M446" i="11"/>
  <c r="M447" i="11"/>
  <c r="M448" i="11"/>
  <c r="M449" i="11"/>
  <c r="M450" i="11"/>
  <c r="M451" i="11"/>
  <c r="M452" i="11"/>
  <c r="M453" i="11"/>
  <c r="M454" i="11"/>
  <c r="M455" i="11"/>
  <c r="M456" i="11"/>
  <c r="M457" i="11"/>
  <c r="M458" i="11"/>
  <c r="M459" i="11"/>
  <c r="M460" i="11"/>
  <c r="M461" i="11"/>
  <c r="M462" i="11"/>
  <c r="M463" i="11"/>
  <c r="M464" i="11"/>
  <c r="M465" i="11"/>
  <c r="M466" i="11"/>
  <c r="M467" i="11"/>
  <c r="M468" i="11"/>
  <c r="M469" i="11"/>
  <c r="M470" i="11"/>
  <c r="M471" i="11"/>
  <c r="M472" i="11"/>
  <c r="M473" i="11"/>
  <c r="M474" i="11"/>
  <c r="M475" i="11"/>
  <c r="M476" i="11"/>
  <c r="M477" i="11"/>
  <c r="M478" i="11"/>
  <c r="M479" i="11"/>
  <c r="M480" i="11"/>
  <c r="M481" i="11"/>
  <c r="M482" i="11"/>
  <c r="M483" i="11"/>
  <c r="M484" i="11"/>
  <c r="M485" i="11"/>
  <c r="M486" i="11"/>
  <c r="M487" i="11"/>
  <c r="M488" i="11"/>
  <c r="M489" i="11"/>
  <c r="M490" i="11"/>
  <c r="M491" i="11"/>
  <c r="M492" i="11"/>
  <c r="M493" i="11"/>
  <c r="M494" i="11"/>
  <c r="M495" i="11"/>
  <c r="M496" i="11"/>
  <c r="M497" i="11"/>
  <c r="M498" i="11"/>
  <c r="M499" i="11"/>
  <c r="M500" i="11"/>
  <c r="M501" i="11"/>
  <c r="M502" i="11"/>
  <c r="M503" i="11"/>
  <c r="M504" i="11"/>
  <c r="M505" i="11"/>
  <c r="M506" i="11"/>
  <c r="M507" i="11"/>
  <c r="M508" i="11"/>
  <c r="M509" i="11"/>
  <c r="M510" i="11"/>
  <c r="M511" i="11"/>
  <c r="M512" i="11"/>
  <c r="M513" i="11"/>
  <c r="M514" i="11"/>
  <c r="M515" i="11"/>
  <c r="M516" i="11"/>
  <c r="M517" i="11"/>
  <c r="M518" i="11"/>
  <c r="M519" i="11"/>
  <c r="M520" i="11"/>
  <c r="M521" i="11"/>
  <c r="M522" i="11"/>
  <c r="M523" i="11"/>
  <c r="M524" i="11"/>
  <c r="M525" i="11"/>
  <c r="M526" i="11"/>
  <c r="M527" i="11"/>
  <c r="M528" i="11"/>
  <c r="M529" i="11"/>
  <c r="M530" i="11"/>
  <c r="M531" i="11"/>
  <c r="M532" i="11"/>
  <c r="M533" i="11"/>
  <c r="M534" i="11"/>
  <c r="M535" i="11"/>
  <c r="M536" i="11"/>
  <c r="M537" i="11"/>
  <c r="M538" i="11"/>
  <c r="M539" i="11"/>
  <c r="M540" i="11"/>
  <c r="M541" i="11"/>
  <c r="M542" i="11"/>
  <c r="M543" i="11"/>
  <c r="M544" i="11"/>
  <c r="M545" i="11"/>
  <c r="M546" i="11"/>
  <c r="M547" i="11"/>
  <c r="M548" i="11"/>
  <c r="M549" i="11"/>
  <c r="M550" i="11"/>
  <c r="M551" i="11"/>
  <c r="M552" i="11"/>
  <c r="M553" i="11"/>
  <c r="M554" i="11"/>
  <c r="M555" i="11"/>
  <c r="M556" i="11"/>
  <c r="M557" i="11"/>
  <c r="M558" i="11"/>
  <c r="M559" i="11"/>
  <c r="M560" i="11"/>
  <c r="M561" i="11"/>
  <c r="M562" i="11"/>
  <c r="M563" i="11"/>
  <c r="M564" i="11"/>
  <c r="M565" i="11"/>
  <c r="M566" i="11"/>
  <c r="M567" i="11"/>
  <c r="M568" i="11"/>
  <c r="M569" i="11"/>
  <c r="M570" i="11"/>
  <c r="M571" i="11"/>
  <c r="M572" i="11"/>
  <c r="M573" i="11"/>
  <c r="M574" i="11"/>
  <c r="M575" i="11"/>
  <c r="M576" i="11"/>
  <c r="M577" i="11"/>
  <c r="M578" i="11"/>
  <c r="M579" i="11"/>
  <c r="M580" i="11"/>
  <c r="M581" i="11"/>
  <c r="M582" i="11"/>
  <c r="M583" i="11"/>
  <c r="M584" i="11"/>
  <c r="M585" i="11"/>
  <c r="M586" i="11"/>
  <c r="M587" i="11"/>
  <c r="M588" i="11"/>
  <c r="M589" i="11"/>
  <c r="M590" i="11"/>
  <c r="M591" i="11"/>
  <c r="M592" i="11"/>
  <c r="M593" i="11"/>
  <c r="M594" i="11"/>
  <c r="M595" i="11"/>
  <c r="M596" i="11"/>
  <c r="M597" i="11"/>
  <c r="M598" i="11"/>
  <c r="M599" i="11"/>
  <c r="M600" i="11"/>
  <c r="M601" i="11"/>
  <c r="M602" i="11"/>
  <c r="M603" i="11"/>
  <c r="M604" i="11"/>
  <c r="M605" i="11"/>
  <c r="M606" i="11"/>
  <c r="M607" i="11"/>
  <c r="M608" i="11"/>
  <c r="M609" i="11"/>
  <c r="M610" i="11"/>
  <c r="M611" i="11"/>
  <c r="M612" i="11"/>
  <c r="M613" i="11"/>
  <c r="M614" i="11"/>
  <c r="M615" i="11"/>
  <c r="M616" i="11"/>
  <c r="M617" i="11"/>
  <c r="M618" i="11"/>
  <c r="M619" i="11"/>
  <c r="M620" i="11"/>
  <c r="M621" i="11"/>
  <c r="M622" i="11"/>
  <c r="M623" i="11"/>
  <c r="M624" i="11"/>
  <c r="M625" i="11"/>
  <c r="M626" i="11"/>
  <c r="M627" i="11"/>
  <c r="M628" i="11"/>
  <c r="M629" i="11"/>
  <c r="M630" i="11"/>
  <c r="M631" i="11"/>
  <c r="M632" i="11"/>
  <c r="M633" i="11"/>
  <c r="M634" i="11"/>
  <c r="M635" i="11"/>
  <c r="M636" i="11"/>
  <c r="M637" i="11"/>
  <c r="M638" i="11"/>
  <c r="M639" i="11"/>
  <c r="M640" i="11"/>
  <c r="M641" i="11"/>
  <c r="M642" i="11"/>
  <c r="M643" i="11"/>
  <c r="M644" i="11"/>
  <c r="M645" i="11"/>
  <c r="M646" i="11"/>
  <c r="M647" i="11"/>
  <c r="M648" i="11"/>
  <c r="M649" i="11"/>
  <c r="M650" i="11"/>
  <c r="M651" i="11"/>
  <c r="M652" i="11"/>
  <c r="M653" i="11"/>
  <c r="M654" i="11"/>
  <c r="M655" i="11"/>
  <c r="M656" i="11"/>
  <c r="M657" i="11"/>
  <c r="M658" i="11"/>
  <c r="M659" i="11"/>
  <c r="M660" i="11"/>
  <c r="M661" i="11"/>
  <c r="M662" i="11"/>
  <c r="M663" i="11"/>
  <c r="M664" i="11"/>
  <c r="M665" i="11"/>
  <c r="M666" i="11"/>
  <c r="M667" i="11"/>
  <c r="M668" i="11"/>
  <c r="M669" i="11"/>
  <c r="M670" i="11"/>
  <c r="M671" i="11"/>
  <c r="M672" i="11"/>
  <c r="M673" i="11"/>
  <c r="M674" i="11"/>
  <c r="M675" i="11"/>
  <c r="M676" i="11"/>
  <c r="M677" i="11"/>
  <c r="M678" i="11"/>
  <c r="M679" i="11"/>
  <c r="M680" i="11"/>
  <c r="M681" i="11"/>
  <c r="M682" i="11"/>
  <c r="M683" i="11"/>
  <c r="M684" i="11"/>
  <c r="M685" i="11"/>
  <c r="M686" i="11"/>
  <c r="M687" i="11"/>
  <c r="M688" i="11"/>
  <c r="M689" i="11"/>
  <c r="M690" i="11"/>
  <c r="M691" i="11"/>
  <c r="M692" i="11"/>
  <c r="M693" i="11"/>
  <c r="M694" i="11"/>
  <c r="M695" i="11"/>
  <c r="M696" i="11"/>
  <c r="M697" i="11"/>
  <c r="M698" i="11"/>
  <c r="M699" i="11"/>
  <c r="M700" i="11"/>
  <c r="M701" i="11"/>
  <c r="M702" i="11"/>
  <c r="M703" i="11"/>
  <c r="M704" i="11"/>
  <c r="M705" i="11"/>
  <c r="M706" i="11"/>
  <c r="M707" i="11"/>
  <c r="M708" i="11"/>
  <c r="M709" i="11"/>
  <c r="M710" i="11"/>
  <c r="M711" i="11"/>
  <c r="M712" i="11"/>
  <c r="M713" i="11"/>
  <c r="M714" i="11"/>
  <c r="M715" i="11"/>
  <c r="M716" i="11"/>
  <c r="M717" i="11"/>
  <c r="M718" i="11"/>
  <c r="M719" i="11"/>
  <c r="M720" i="11"/>
  <c r="M721" i="11"/>
  <c r="M722" i="11"/>
  <c r="M723" i="11"/>
  <c r="M724" i="11"/>
  <c r="M725" i="11"/>
  <c r="M726" i="11"/>
  <c r="M727" i="11"/>
  <c r="M728" i="11"/>
  <c r="M729" i="11"/>
  <c r="M730" i="11"/>
  <c r="M731" i="11"/>
  <c r="M732" i="11"/>
  <c r="M733" i="11"/>
  <c r="M734" i="11"/>
  <c r="M735" i="11"/>
  <c r="M736" i="11"/>
  <c r="M737" i="11"/>
  <c r="M738" i="11"/>
  <c r="M739" i="11"/>
  <c r="M740" i="11"/>
  <c r="M741" i="11"/>
  <c r="M742" i="11"/>
  <c r="M743" i="11"/>
  <c r="M744" i="11"/>
  <c r="M745" i="11"/>
  <c r="M746" i="11"/>
  <c r="M747" i="11"/>
  <c r="M748" i="11"/>
  <c r="M749" i="11"/>
  <c r="M750" i="11"/>
  <c r="M751" i="11"/>
  <c r="M752" i="11"/>
  <c r="M753" i="11"/>
  <c r="M754" i="11"/>
  <c r="M755" i="11"/>
  <c r="M756" i="11"/>
  <c r="M757" i="11"/>
  <c r="M758" i="11"/>
  <c r="M759" i="11"/>
  <c r="M760" i="11"/>
  <c r="M761" i="11"/>
  <c r="M762" i="11"/>
  <c r="M763" i="11"/>
  <c r="M764" i="11"/>
  <c r="M765" i="11"/>
  <c r="M766" i="11"/>
  <c r="M767" i="11"/>
  <c r="M768" i="11"/>
  <c r="M769" i="11"/>
  <c r="M770" i="11"/>
  <c r="M771" i="11"/>
  <c r="M772" i="11"/>
  <c r="M773" i="11"/>
  <c r="M774" i="11"/>
  <c r="M775" i="11"/>
  <c r="M776" i="11"/>
  <c r="M777" i="11"/>
  <c r="M778" i="11"/>
  <c r="M779" i="11"/>
  <c r="M780" i="11"/>
  <c r="M781" i="11"/>
  <c r="M782" i="11"/>
  <c r="M783" i="11"/>
  <c r="M784" i="11"/>
  <c r="M785" i="11"/>
  <c r="M786" i="11"/>
  <c r="M787" i="11"/>
  <c r="M788" i="11"/>
  <c r="M789" i="11"/>
  <c r="M790" i="11"/>
  <c r="M791" i="11"/>
  <c r="M792" i="11"/>
  <c r="M793" i="11"/>
  <c r="M794" i="11"/>
  <c r="M795" i="11"/>
  <c r="M796" i="11"/>
  <c r="M797" i="11"/>
  <c r="M798" i="11"/>
  <c r="M799" i="11"/>
  <c r="M800" i="11"/>
  <c r="M801" i="11"/>
  <c r="M802" i="11"/>
  <c r="M803" i="11"/>
  <c r="M804" i="11"/>
  <c r="M805" i="11"/>
  <c r="M806" i="11"/>
  <c r="M807" i="11"/>
  <c r="M808" i="11"/>
  <c r="M809" i="11"/>
  <c r="M810" i="11"/>
  <c r="M811" i="11"/>
  <c r="M812" i="11"/>
  <c r="M813" i="11"/>
  <c r="M814" i="11"/>
  <c r="M815" i="11"/>
  <c r="M816" i="11"/>
  <c r="M817" i="11"/>
  <c r="M818" i="11"/>
  <c r="M819" i="11"/>
  <c r="M820" i="11"/>
  <c r="M821" i="11"/>
  <c r="M822" i="11"/>
  <c r="M823" i="11"/>
  <c r="M824" i="11"/>
  <c r="M825" i="11"/>
  <c r="M826" i="11"/>
  <c r="M827" i="11"/>
  <c r="M828" i="11"/>
  <c r="M829" i="11"/>
  <c r="M830" i="11"/>
  <c r="M831" i="11"/>
  <c r="M832" i="11"/>
  <c r="M833" i="11"/>
  <c r="M834" i="11"/>
  <c r="M835" i="11"/>
  <c r="M836" i="11"/>
  <c r="M837" i="11"/>
  <c r="M838" i="11"/>
  <c r="M839" i="11"/>
  <c r="M840" i="11"/>
  <c r="M841" i="11"/>
  <c r="M842" i="11"/>
  <c r="M843" i="11"/>
  <c r="M844" i="11"/>
  <c r="M845" i="11"/>
  <c r="M846" i="11"/>
  <c r="M847" i="11"/>
  <c r="M848" i="11"/>
  <c r="M849" i="11"/>
  <c r="M850" i="11"/>
  <c r="M851" i="11"/>
  <c r="M852" i="11"/>
  <c r="M853" i="11"/>
  <c r="M854" i="11"/>
  <c r="M855" i="11"/>
  <c r="M856" i="11"/>
  <c r="M857" i="11"/>
  <c r="M858" i="11"/>
  <c r="M859" i="11"/>
  <c r="M860" i="11"/>
  <c r="M861" i="11"/>
  <c r="M862" i="11"/>
  <c r="M863" i="11"/>
  <c r="M864" i="11"/>
  <c r="M865" i="11"/>
  <c r="M866" i="11"/>
  <c r="M867" i="11"/>
  <c r="M868" i="11"/>
  <c r="M869" i="11"/>
  <c r="M870" i="11"/>
  <c r="M871" i="11"/>
  <c r="M872" i="11"/>
  <c r="M873" i="11"/>
  <c r="M874" i="11"/>
  <c r="M875" i="11"/>
  <c r="M876" i="11"/>
  <c r="M877" i="11"/>
  <c r="M878" i="11"/>
  <c r="M879" i="11"/>
  <c r="M880" i="11"/>
  <c r="M881" i="11"/>
  <c r="M882" i="11"/>
  <c r="M883" i="11"/>
  <c r="M884" i="11"/>
  <c r="M885" i="11"/>
  <c r="M886" i="11"/>
  <c r="M887" i="11"/>
  <c r="M888" i="11"/>
  <c r="M889" i="11"/>
  <c r="M890" i="11"/>
  <c r="M891" i="11"/>
  <c r="M892" i="11"/>
  <c r="M893" i="11"/>
  <c r="M894" i="11"/>
  <c r="M895" i="11"/>
  <c r="M896" i="11"/>
  <c r="M897" i="11"/>
  <c r="M898" i="11"/>
  <c r="M899" i="11"/>
  <c r="M900" i="11"/>
  <c r="M901" i="11"/>
  <c r="M902" i="11"/>
  <c r="M903" i="11"/>
  <c r="M904" i="11"/>
  <c r="M905" i="11"/>
  <c r="M906" i="11"/>
  <c r="M907" i="11"/>
  <c r="M908" i="11"/>
  <c r="M909" i="11"/>
  <c r="M910" i="11"/>
  <c r="M911" i="11"/>
  <c r="M912" i="11"/>
  <c r="M913" i="11"/>
  <c r="M914" i="11"/>
  <c r="M915" i="11"/>
  <c r="M916" i="11"/>
  <c r="M917" i="11"/>
  <c r="M918" i="11"/>
  <c r="M919" i="11"/>
  <c r="M920" i="11"/>
  <c r="M921" i="11"/>
  <c r="M922" i="11"/>
  <c r="M923" i="11"/>
  <c r="M924" i="11"/>
  <c r="M925" i="11"/>
  <c r="M926" i="11"/>
  <c r="M927" i="11"/>
  <c r="M928" i="11"/>
  <c r="M929" i="11"/>
  <c r="M930" i="11"/>
  <c r="M931" i="11"/>
  <c r="M932" i="11"/>
  <c r="M933" i="11"/>
  <c r="M934" i="11"/>
  <c r="M935" i="11"/>
  <c r="M936" i="11"/>
  <c r="M937" i="11"/>
  <c r="M938" i="11"/>
  <c r="M939" i="11"/>
  <c r="M940" i="11"/>
  <c r="M941" i="11"/>
  <c r="M942" i="11"/>
  <c r="M943" i="11"/>
  <c r="M944" i="11"/>
  <c r="M945" i="11"/>
  <c r="M946" i="11"/>
  <c r="M947" i="11"/>
  <c r="M948" i="11"/>
  <c r="M949" i="11"/>
  <c r="M950" i="11"/>
  <c r="M951" i="11"/>
  <c r="M952" i="11"/>
  <c r="M953" i="11"/>
  <c r="M954" i="11"/>
  <c r="M955" i="11"/>
  <c r="M956" i="11"/>
  <c r="M957" i="11"/>
  <c r="M958" i="11"/>
  <c r="M959" i="11"/>
  <c r="M960" i="11"/>
  <c r="M961" i="11"/>
  <c r="M962" i="11"/>
  <c r="M963" i="11"/>
  <c r="M964" i="11"/>
  <c r="M965" i="11"/>
  <c r="M966" i="11"/>
  <c r="M967" i="11"/>
  <c r="M968" i="11"/>
  <c r="M969" i="11"/>
  <c r="M970" i="11"/>
  <c r="M971" i="11"/>
  <c r="M972" i="11"/>
  <c r="M973" i="11"/>
  <c r="M974" i="11"/>
  <c r="M975" i="11"/>
  <c r="M976" i="11"/>
  <c r="M977" i="11"/>
  <c r="M978" i="11"/>
  <c r="M979" i="11"/>
  <c r="M980" i="11"/>
  <c r="M981" i="11"/>
  <c r="M982" i="11"/>
  <c r="M983" i="11"/>
  <c r="M984" i="11"/>
  <c r="M985" i="11"/>
  <c r="M986" i="11"/>
  <c r="M987" i="11"/>
  <c r="M988" i="11"/>
  <c r="M989" i="11"/>
  <c r="M990" i="11"/>
  <c r="M991" i="11"/>
  <c r="M992" i="11"/>
  <c r="M993" i="11"/>
  <c r="M994" i="11"/>
  <c r="M995" i="11"/>
  <c r="M996" i="11"/>
  <c r="M997" i="11"/>
  <c r="M998" i="11"/>
  <c r="M999" i="11"/>
  <c r="M1000" i="11"/>
  <c r="M1001" i="11"/>
  <c r="M1002" i="11"/>
  <c r="M1003" i="11"/>
  <c r="M1004" i="11"/>
  <c r="M1005" i="11"/>
  <c r="M1006" i="11"/>
  <c r="M1007" i="11"/>
  <c r="M1008" i="11"/>
  <c r="M1009" i="11"/>
  <c r="M1010" i="11"/>
  <c r="M1011" i="11"/>
  <c r="M1012" i="11"/>
  <c r="M1013" i="11"/>
  <c r="M1014" i="11"/>
  <c r="M1015" i="11"/>
  <c r="M1016" i="11"/>
  <c r="M1017" i="11"/>
  <c r="M1018" i="11"/>
  <c r="M1019" i="11"/>
  <c r="M1020" i="11"/>
  <c r="M1021" i="11"/>
  <c r="M1022" i="11"/>
  <c r="M1023" i="11"/>
  <c r="M1024" i="11"/>
  <c r="M1025" i="11"/>
  <c r="M1026" i="11"/>
  <c r="M1027" i="11"/>
  <c r="M1028" i="11"/>
  <c r="M1029" i="11"/>
  <c r="M1030" i="11"/>
  <c r="M1031" i="11"/>
  <c r="M1032" i="11"/>
  <c r="M1033" i="11"/>
  <c r="M1034" i="11"/>
  <c r="M1035" i="11"/>
  <c r="M1036" i="11"/>
  <c r="M1037" i="11"/>
  <c r="M1038" i="11"/>
  <c r="M1039" i="11"/>
  <c r="M1040" i="11"/>
  <c r="M1041" i="11"/>
  <c r="M1042" i="11"/>
  <c r="M1043" i="11"/>
  <c r="M1044" i="11"/>
  <c r="M1045" i="11"/>
  <c r="M1046" i="11"/>
  <c r="M1047" i="11"/>
  <c r="M1048" i="11"/>
  <c r="M1049" i="11"/>
  <c r="M1050" i="11"/>
  <c r="M1051" i="11"/>
  <c r="M1052" i="11"/>
  <c r="M1053" i="11"/>
  <c r="M1054" i="11"/>
  <c r="M1055" i="11"/>
  <c r="M1056" i="11"/>
  <c r="M1057" i="11"/>
  <c r="M1058" i="11"/>
  <c r="M1059" i="11"/>
  <c r="M1060" i="11"/>
  <c r="M1061" i="11"/>
  <c r="M1062" i="11"/>
  <c r="M1063" i="11"/>
  <c r="M1064" i="11"/>
  <c r="M1065" i="11"/>
  <c r="M1066" i="11"/>
  <c r="M1067" i="11"/>
  <c r="M1068" i="11"/>
  <c r="M1069" i="11"/>
  <c r="M1070" i="11"/>
  <c r="M1071" i="11"/>
  <c r="M1072" i="11"/>
  <c r="M1073" i="11"/>
  <c r="M1074" i="11"/>
  <c r="M1075" i="11"/>
  <c r="M1076" i="11"/>
  <c r="M1077" i="11"/>
  <c r="M1078" i="11"/>
  <c r="M1079" i="11"/>
  <c r="M1080" i="11"/>
  <c r="M1081" i="11"/>
  <c r="M1082" i="11"/>
  <c r="M1083" i="11"/>
  <c r="M1084" i="11"/>
  <c r="M1085" i="11"/>
  <c r="M1086" i="11"/>
  <c r="M1087" i="11"/>
  <c r="M1088" i="11"/>
  <c r="M1089" i="11"/>
  <c r="M1090" i="11"/>
  <c r="M1091" i="11"/>
  <c r="M1092" i="11"/>
  <c r="M1093" i="11"/>
  <c r="M1094" i="11"/>
  <c r="M1095" i="11"/>
  <c r="M1096" i="11"/>
  <c r="M1097" i="11"/>
  <c r="M1098" i="11"/>
  <c r="M1099" i="11"/>
  <c r="M1100" i="11"/>
  <c r="M1101" i="11"/>
  <c r="M1102" i="11"/>
  <c r="M1103" i="11"/>
  <c r="M1104" i="11"/>
  <c r="M1105" i="11"/>
  <c r="M1106" i="11"/>
  <c r="M1107" i="11"/>
  <c r="M1108" i="11"/>
  <c r="M1109" i="11"/>
  <c r="M1110" i="11"/>
  <c r="M1111" i="11"/>
  <c r="M1112" i="11"/>
  <c r="M1113" i="11"/>
  <c r="M1114" i="11"/>
  <c r="M1115" i="11"/>
  <c r="M1116" i="11"/>
  <c r="M1117" i="11"/>
  <c r="M1118" i="11"/>
  <c r="M1119" i="11"/>
  <c r="M1120" i="11"/>
  <c r="M1121" i="11"/>
  <c r="M1122" i="11"/>
  <c r="M1123" i="11"/>
  <c r="M1124" i="11"/>
  <c r="M1125" i="11"/>
  <c r="M1126" i="11"/>
  <c r="M1127" i="11"/>
  <c r="M1128" i="11"/>
  <c r="M1129" i="11"/>
  <c r="M1130" i="11"/>
  <c r="M1131" i="11"/>
  <c r="M1132" i="11"/>
  <c r="M1133" i="11"/>
  <c r="M1134" i="11"/>
  <c r="M1135" i="11"/>
  <c r="M1136" i="11"/>
  <c r="M1137" i="11"/>
  <c r="M1138" i="11"/>
  <c r="M1139" i="11"/>
  <c r="M1140" i="11"/>
  <c r="M1141" i="11"/>
  <c r="M1142" i="11"/>
  <c r="M1143" i="11"/>
  <c r="M1144" i="11"/>
  <c r="M1145" i="11"/>
  <c r="M1146" i="11"/>
  <c r="M1147" i="11"/>
  <c r="M1148" i="11"/>
  <c r="M1149" i="11"/>
  <c r="M1150" i="11"/>
  <c r="M1151" i="11"/>
  <c r="M1152" i="11"/>
  <c r="M1153" i="11"/>
  <c r="M1154" i="11"/>
  <c r="M1155" i="11"/>
  <c r="M1156" i="11"/>
  <c r="M1157" i="11"/>
  <c r="M1158" i="11"/>
  <c r="M1159" i="11"/>
  <c r="M1160" i="11"/>
  <c r="M1161" i="11"/>
  <c r="M1162" i="11"/>
  <c r="M1163" i="11"/>
  <c r="M1164" i="11"/>
  <c r="M1165" i="11"/>
  <c r="M1166" i="11"/>
  <c r="M1167" i="11"/>
  <c r="M1168" i="11"/>
  <c r="M1169" i="11"/>
  <c r="M1170" i="11"/>
  <c r="M1171" i="11"/>
  <c r="M1172" i="11"/>
  <c r="M1173" i="11"/>
  <c r="M1174" i="11"/>
  <c r="M1175" i="11"/>
  <c r="M1176" i="11"/>
  <c r="M1177" i="11"/>
  <c r="M1178" i="11"/>
  <c r="M1179" i="11"/>
  <c r="M1180" i="11"/>
  <c r="M1181" i="11"/>
  <c r="M1182" i="11"/>
  <c r="M1183" i="11"/>
  <c r="M1184" i="11"/>
  <c r="M1185" i="11"/>
  <c r="M1186" i="11"/>
  <c r="M1187" i="11"/>
  <c r="M1188" i="11"/>
  <c r="M1189" i="11"/>
  <c r="M1190" i="11"/>
  <c r="M1191" i="11"/>
  <c r="M1192" i="11"/>
  <c r="M1193" i="11"/>
  <c r="M1194" i="11"/>
  <c r="M1195" i="11"/>
  <c r="M1196" i="11"/>
  <c r="M1197" i="11"/>
  <c r="M1198" i="11"/>
  <c r="M1199" i="11"/>
  <c r="M1200" i="11"/>
  <c r="M1201" i="11"/>
  <c r="M1202" i="11"/>
  <c r="M1203" i="11"/>
  <c r="M1204" i="11"/>
  <c r="M1205" i="11"/>
  <c r="M1206" i="11"/>
  <c r="M1207" i="11"/>
  <c r="M1208" i="11"/>
  <c r="M1209" i="11"/>
  <c r="M1210" i="11"/>
  <c r="M1211" i="11"/>
  <c r="M1212" i="11"/>
  <c r="M1213" i="11"/>
  <c r="M1214" i="11"/>
  <c r="M1215" i="11"/>
  <c r="M1216" i="11"/>
  <c r="M1217" i="11"/>
  <c r="M1218" i="11"/>
  <c r="M1219" i="11"/>
  <c r="M1220" i="11"/>
  <c r="M1221" i="11"/>
  <c r="M1222" i="11"/>
  <c r="M1223" i="11"/>
  <c r="M1224" i="11"/>
  <c r="M1225" i="11"/>
  <c r="M1226" i="11"/>
  <c r="M1227" i="11"/>
  <c r="M1228" i="11"/>
  <c r="M1229" i="11"/>
  <c r="M1230" i="11"/>
  <c r="M1231" i="11"/>
  <c r="M1232" i="11"/>
  <c r="M1233" i="11"/>
  <c r="M1234" i="11"/>
  <c r="M1235" i="11"/>
  <c r="M1236" i="11"/>
  <c r="M1237" i="11"/>
  <c r="M1238" i="11"/>
  <c r="M1239" i="11"/>
  <c r="M1240" i="11"/>
  <c r="M1241" i="11"/>
  <c r="M1242" i="11"/>
  <c r="M1243" i="11"/>
  <c r="M1244" i="11"/>
  <c r="M1245" i="11"/>
  <c r="M1246" i="11"/>
  <c r="M1247" i="11"/>
  <c r="M1248" i="11"/>
  <c r="M1249" i="11"/>
  <c r="M1250" i="11"/>
  <c r="M1251" i="11"/>
  <c r="M1252" i="11"/>
  <c r="M1253" i="11"/>
  <c r="M1254" i="11"/>
  <c r="M1255" i="11"/>
  <c r="M1256" i="11"/>
  <c r="M1257" i="11"/>
  <c r="M1258" i="11"/>
  <c r="M1259" i="11"/>
  <c r="M1260" i="11"/>
  <c r="M1261" i="11"/>
  <c r="M1262" i="11"/>
  <c r="M1263" i="11"/>
  <c r="M1264" i="11"/>
  <c r="M1265" i="11"/>
  <c r="M1266" i="11"/>
  <c r="M1267" i="11"/>
  <c r="M1268" i="11"/>
  <c r="M1269" i="11"/>
  <c r="M1270" i="11"/>
  <c r="M1271" i="11"/>
  <c r="M1272" i="11"/>
  <c r="M1273" i="11"/>
  <c r="M1274" i="11"/>
  <c r="M1275" i="11"/>
  <c r="M1276" i="11"/>
  <c r="M1277" i="11"/>
  <c r="M1278" i="11"/>
  <c r="M1279" i="11"/>
  <c r="M1280" i="11"/>
  <c r="M1281" i="11"/>
  <c r="M1282" i="11"/>
  <c r="M1283" i="11"/>
  <c r="M1284" i="11"/>
  <c r="M1285" i="11"/>
  <c r="M1286" i="11"/>
  <c r="M1287" i="11"/>
  <c r="M1288" i="11"/>
  <c r="M1289" i="11"/>
  <c r="M1290" i="11"/>
  <c r="M1291" i="11"/>
  <c r="M1292" i="11"/>
  <c r="M1293" i="11"/>
  <c r="M1294" i="11"/>
  <c r="M1295" i="11"/>
  <c r="M1296" i="11"/>
  <c r="M1297" i="11"/>
  <c r="M1298" i="11"/>
  <c r="M1299" i="11"/>
  <c r="M1300" i="11"/>
  <c r="M1301" i="11"/>
  <c r="M1302" i="11"/>
  <c r="M1303" i="11"/>
  <c r="M1304" i="11"/>
  <c r="M1305" i="11"/>
  <c r="M1306" i="11"/>
  <c r="M1307" i="11"/>
  <c r="M1308" i="11"/>
  <c r="M1309" i="11"/>
  <c r="M1310" i="11"/>
  <c r="M1311" i="11"/>
  <c r="M1312" i="11"/>
  <c r="M1313" i="11"/>
  <c r="M1314" i="11"/>
  <c r="M1315" i="11"/>
  <c r="M1316" i="11"/>
  <c r="M1317" i="11"/>
  <c r="M1318" i="11"/>
  <c r="M1319" i="11"/>
  <c r="M1320" i="11"/>
  <c r="M1321" i="11"/>
  <c r="M1322" i="11"/>
  <c r="M1323" i="11"/>
  <c r="M1324" i="11"/>
  <c r="M1325" i="11"/>
  <c r="M1326" i="11"/>
  <c r="M1327" i="11"/>
  <c r="M1328" i="11"/>
  <c r="M1329" i="11"/>
  <c r="M1330" i="11"/>
  <c r="M1331" i="11"/>
  <c r="M1332" i="11"/>
  <c r="M1333" i="11"/>
  <c r="M1334" i="11"/>
  <c r="M1335" i="11"/>
  <c r="M1336" i="11"/>
  <c r="M1337" i="11"/>
  <c r="M1338" i="11"/>
  <c r="M1339" i="11"/>
  <c r="M1340" i="11"/>
  <c r="M1341" i="11"/>
  <c r="M1342" i="11"/>
  <c r="M1343" i="11"/>
  <c r="M1344" i="11"/>
  <c r="M1345" i="11"/>
  <c r="M1346" i="11"/>
  <c r="M1347" i="11"/>
  <c r="M1348" i="11"/>
  <c r="M1349" i="11"/>
  <c r="M1350" i="11"/>
  <c r="M1351" i="11"/>
  <c r="M1352" i="11"/>
  <c r="M1353" i="11"/>
  <c r="M1354" i="11"/>
  <c r="M1355" i="11"/>
  <c r="M1356" i="11"/>
  <c r="M1357" i="11"/>
  <c r="M1358" i="11"/>
  <c r="M1359" i="11"/>
  <c r="M1360" i="11"/>
  <c r="M1361" i="11"/>
  <c r="M1362" i="11"/>
  <c r="M1363" i="11"/>
  <c r="M1364" i="11"/>
  <c r="M1365" i="11"/>
  <c r="M1366" i="11"/>
  <c r="M1367" i="11"/>
  <c r="M1368" i="11"/>
  <c r="M1369" i="11"/>
  <c r="M1370" i="11"/>
  <c r="M1371" i="11"/>
  <c r="M1372" i="11"/>
  <c r="M1373" i="11"/>
  <c r="M1374" i="11"/>
  <c r="M1375" i="11"/>
  <c r="M1376" i="11"/>
  <c r="M1377" i="11"/>
  <c r="M1378" i="11"/>
  <c r="M1379" i="11"/>
  <c r="M1380" i="11"/>
  <c r="M1381" i="11"/>
  <c r="M1382" i="11"/>
  <c r="M1383" i="11"/>
  <c r="M1384" i="11"/>
  <c r="M1385" i="11"/>
  <c r="M1386" i="11"/>
  <c r="M1387" i="11"/>
  <c r="M1388" i="11"/>
  <c r="M1389" i="11"/>
  <c r="M1390" i="11"/>
  <c r="M1391" i="11"/>
  <c r="M1392" i="11"/>
  <c r="M1393" i="11"/>
  <c r="M1394" i="11"/>
  <c r="M1395" i="11"/>
  <c r="M1396" i="11"/>
  <c r="M1397" i="11"/>
  <c r="M1398" i="11"/>
  <c r="M1399" i="11"/>
  <c r="M1400" i="11"/>
  <c r="M1401" i="11"/>
  <c r="M1402" i="11"/>
  <c r="M1403" i="11"/>
  <c r="M1404" i="11"/>
  <c r="M1405" i="11"/>
  <c r="M1406" i="11"/>
  <c r="M1407" i="11"/>
  <c r="M1408" i="11"/>
  <c r="M1409" i="11"/>
  <c r="M1410" i="11"/>
  <c r="M1411" i="11"/>
  <c r="M1412" i="11"/>
  <c r="M1413" i="11"/>
  <c r="M1414" i="11"/>
  <c r="M1415" i="11"/>
  <c r="M1416" i="11"/>
  <c r="M1417" i="11"/>
  <c r="M1418" i="11"/>
  <c r="M1419" i="11"/>
  <c r="M1420" i="11"/>
  <c r="M1421" i="11"/>
  <c r="M1422" i="11"/>
  <c r="M1423" i="11"/>
  <c r="M1424" i="11"/>
  <c r="M1425" i="11"/>
  <c r="M1426" i="11"/>
  <c r="M1427" i="11"/>
  <c r="M1428" i="11"/>
  <c r="M1429" i="11"/>
  <c r="M1430" i="11"/>
  <c r="M1431" i="11"/>
  <c r="M1432" i="11"/>
  <c r="M1433" i="11"/>
  <c r="M1434" i="11"/>
  <c r="M1435" i="11"/>
  <c r="M1436" i="11"/>
  <c r="M1437" i="11"/>
  <c r="M1438" i="11"/>
  <c r="M1439" i="11"/>
  <c r="M1440" i="11"/>
  <c r="M1441" i="11"/>
  <c r="M1442" i="11"/>
  <c r="M1443" i="11"/>
  <c r="M1444" i="11"/>
  <c r="M1445" i="11"/>
  <c r="M1446" i="11"/>
  <c r="M1447" i="11"/>
  <c r="M1448" i="11"/>
  <c r="M1449" i="11"/>
  <c r="M1450" i="11"/>
  <c r="M1451" i="11"/>
  <c r="M1452" i="11"/>
  <c r="M1453" i="11"/>
  <c r="M1454" i="11"/>
  <c r="M1455" i="11"/>
  <c r="M1456" i="11"/>
  <c r="M1457" i="11"/>
  <c r="M1458" i="11"/>
  <c r="M1459" i="11"/>
  <c r="M1460" i="11"/>
  <c r="M1461" i="11"/>
  <c r="M1462" i="11"/>
  <c r="M1463" i="11"/>
  <c r="M1464" i="11"/>
  <c r="M1465" i="11"/>
  <c r="M1466" i="11"/>
  <c r="M1467" i="11"/>
  <c r="M1468" i="11"/>
  <c r="M1469" i="11"/>
  <c r="M1470" i="11"/>
  <c r="M1471" i="11"/>
  <c r="M1472" i="11"/>
  <c r="M1473" i="11"/>
  <c r="M1474" i="11"/>
  <c r="M1475" i="11"/>
  <c r="M1476" i="11"/>
  <c r="M1477" i="11"/>
  <c r="M1478" i="11"/>
  <c r="M1479" i="11"/>
  <c r="M1480" i="11"/>
  <c r="M1481" i="11"/>
  <c r="M1482" i="11"/>
  <c r="M1483" i="11"/>
  <c r="M1484" i="11"/>
  <c r="M1485" i="11"/>
  <c r="M1486" i="11"/>
  <c r="M1487" i="11"/>
  <c r="M1488" i="11"/>
  <c r="M1489" i="11"/>
  <c r="M1490" i="11"/>
  <c r="M1491" i="11"/>
  <c r="M1492" i="11"/>
  <c r="M1493" i="11"/>
  <c r="M1494" i="11"/>
  <c r="M1495" i="11"/>
  <c r="M1496" i="11"/>
  <c r="M1497" i="11"/>
  <c r="M1498" i="11"/>
  <c r="M1499" i="11"/>
  <c r="M1500" i="11"/>
  <c r="M1501" i="11"/>
  <c r="M1502" i="11"/>
  <c r="M1503" i="11"/>
  <c r="M1504" i="11"/>
  <c r="M1505" i="11"/>
  <c r="M1506" i="11"/>
  <c r="M1507" i="11"/>
  <c r="M1508" i="11"/>
  <c r="M1509" i="11"/>
  <c r="M1510" i="11"/>
  <c r="M1511" i="11"/>
  <c r="M1512" i="11"/>
  <c r="M1513" i="11"/>
  <c r="M1514" i="11"/>
  <c r="M1515" i="11"/>
  <c r="M1516" i="11"/>
  <c r="M1517" i="11"/>
  <c r="M1518" i="11"/>
  <c r="M1519" i="11"/>
  <c r="M1520" i="11"/>
  <c r="M1521" i="11"/>
  <c r="M1522" i="11"/>
  <c r="M1523" i="11"/>
  <c r="M1524" i="11"/>
  <c r="M1525" i="11"/>
  <c r="M1526" i="11"/>
  <c r="M1527" i="11"/>
  <c r="M1528" i="11"/>
  <c r="M1529" i="11"/>
  <c r="M1530" i="11"/>
  <c r="M1531" i="11"/>
  <c r="M1532" i="11"/>
  <c r="M1533" i="11"/>
  <c r="M1534" i="11"/>
  <c r="M1535" i="11"/>
  <c r="M1536" i="11"/>
  <c r="M1537" i="11"/>
  <c r="M1538" i="11"/>
  <c r="M1539" i="11"/>
  <c r="M1540" i="11"/>
  <c r="M1541" i="11"/>
  <c r="M1542" i="11"/>
  <c r="M1543" i="11"/>
  <c r="M1544" i="11"/>
  <c r="M1545" i="11"/>
  <c r="M1546" i="11"/>
  <c r="M1547" i="11"/>
  <c r="M1548" i="11"/>
  <c r="M1549" i="11"/>
  <c r="M1550" i="11"/>
  <c r="M1551" i="11"/>
  <c r="M1552" i="11"/>
  <c r="M1553" i="11"/>
  <c r="M1554" i="11"/>
  <c r="M1555" i="11"/>
  <c r="M1556" i="11"/>
  <c r="M1557" i="11"/>
  <c r="M1558" i="11"/>
  <c r="M1559" i="11"/>
  <c r="M1560" i="11"/>
  <c r="M1561" i="11"/>
  <c r="M1562" i="11"/>
  <c r="M1563" i="11"/>
  <c r="M1564" i="11"/>
  <c r="M1565" i="11"/>
  <c r="M1566" i="11"/>
  <c r="M1567" i="11"/>
  <c r="M1568" i="11"/>
  <c r="M1569" i="11"/>
  <c r="M1570" i="11"/>
  <c r="M1571" i="11"/>
  <c r="M1572" i="11"/>
  <c r="M1573" i="11"/>
  <c r="M1574" i="11"/>
  <c r="M1575" i="11"/>
  <c r="M1576" i="11"/>
  <c r="M1577" i="11"/>
  <c r="M1578" i="11"/>
  <c r="M1579" i="11"/>
  <c r="M1580" i="11"/>
  <c r="M1581" i="11"/>
  <c r="M1582" i="11"/>
  <c r="M1583" i="11"/>
  <c r="M1584" i="11"/>
  <c r="M1585" i="11"/>
  <c r="M1586" i="11"/>
  <c r="M1587" i="11"/>
  <c r="M1588" i="11"/>
  <c r="M1589" i="11"/>
  <c r="M1590" i="11"/>
  <c r="M1591" i="11"/>
  <c r="M1592" i="11"/>
  <c r="M1593" i="11"/>
  <c r="M1594" i="11"/>
  <c r="M1595" i="11"/>
  <c r="M1596" i="11"/>
  <c r="M1597" i="11"/>
  <c r="M1598" i="11"/>
  <c r="M1599" i="11"/>
  <c r="M1600" i="11"/>
  <c r="M1601" i="11"/>
  <c r="M1602" i="11"/>
  <c r="M1603" i="11"/>
  <c r="M1604" i="11"/>
  <c r="M1605" i="11"/>
  <c r="M1606" i="11"/>
  <c r="M1607" i="11"/>
  <c r="M1608" i="11"/>
  <c r="M1609" i="11"/>
  <c r="M1610" i="11"/>
  <c r="M1611" i="11"/>
  <c r="M1612" i="11"/>
  <c r="M1613" i="11"/>
  <c r="M1614" i="11"/>
  <c r="M1615" i="11"/>
  <c r="M1616" i="11"/>
  <c r="M1617" i="11"/>
  <c r="M1618" i="11"/>
  <c r="M1619" i="11"/>
  <c r="M1620" i="11"/>
  <c r="M1621" i="11"/>
  <c r="M1622" i="11"/>
  <c r="M1623" i="11"/>
  <c r="M1624" i="11"/>
  <c r="M1625" i="11"/>
  <c r="M1626" i="11"/>
  <c r="M1627" i="11"/>
  <c r="M1628" i="11"/>
  <c r="M1629" i="11"/>
  <c r="M1630" i="11"/>
  <c r="M1631" i="11"/>
  <c r="M1632" i="11"/>
  <c r="M1633" i="11"/>
  <c r="M1634" i="11"/>
  <c r="M1635" i="11"/>
  <c r="M1636" i="11"/>
  <c r="M1637" i="11"/>
  <c r="M1638" i="11"/>
  <c r="M1639" i="11"/>
  <c r="M1640" i="11"/>
  <c r="M1641" i="11"/>
  <c r="M1642" i="11"/>
  <c r="M1643" i="11"/>
  <c r="M1644" i="11"/>
  <c r="M1645" i="11"/>
  <c r="M1646" i="11"/>
  <c r="M1647" i="11"/>
  <c r="M1648" i="11"/>
  <c r="M1649" i="11"/>
  <c r="M1650" i="11"/>
  <c r="M1651" i="11"/>
  <c r="M1652" i="11"/>
  <c r="M1653" i="11"/>
  <c r="M1654" i="11"/>
  <c r="M1655" i="11"/>
  <c r="M1656" i="11"/>
  <c r="M1657" i="11"/>
  <c r="M1658" i="11"/>
  <c r="M1659" i="11"/>
  <c r="M1660" i="11"/>
  <c r="M1661" i="11"/>
  <c r="M1662" i="11"/>
  <c r="M1663" i="11"/>
  <c r="M1664" i="11"/>
  <c r="M1665" i="11"/>
  <c r="M1666" i="11"/>
  <c r="M1667" i="11"/>
  <c r="M1668" i="11"/>
  <c r="M1669" i="11"/>
  <c r="M1670" i="11"/>
  <c r="M1671" i="11"/>
  <c r="M1672" i="11"/>
  <c r="M1673" i="11"/>
  <c r="M1674" i="11"/>
  <c r="M1675" i="11"/>
  <c r="M1676" i="11"/>
  <c r="M1677" i="11"/>
  <c r="M1678" i="11"/>
  <c r="M1679" i="11"/>
  <c r="M1680" i="11"/>
  <c r="M1681" i="11"/>
  <c r="M1682" i="11"/>
  <c r="M1683" i="11"/>
  <c r="M1684" i="11"/>
  <c r="M1685" i="11"/>
  <c r="M1686" i="11"/>
  <c r="M1687" i="11"/>
  <c r="M1688" i="11"/>
  <c r="M1689" i="11"/>
  <c r="M1690" i="11"/>
  <c r="M1691" i="11"/>
  <c r="M1692" i="11"/>
  <c r="M1693" i="11"/>
  <c r="M1694" i="11"/>
  <c r="M1695" i="11"/>
  <c r="M1696" i="11"/>
  <c r="M1697" i="11"/>
  <c r="M1698" i="11"/>
  <c r="M1699" i="11"/>
  <c r="M1700" i="11"/>
  <c r="M1701" i="11"/>
  <c r="M1702" i="11"/>
  <c r="M1703" i="11"/>
  <c r="M1704" i="11"/>
  <c r="M1705" i="11"/>
  <c r="M1706" i="11"/>
  <c r="M1707" i="11"/>
  <c r="M1708" i="11"/>
  <c r="M1709" i="11"/>
  <c r="M1710" i="11"/>
  <c r="M1711" i="11"/>
  <c r="M1712" i="11"/>
  <c r="M1713" i="11"/>
  <c r="M1714" i="11"/>
  <c r="M1715" i="11"/>
  <c r="M1716" i="11"/>
  <c r="M1717" i="11"/>
  <c r="M1718" i="11"/>
  <c r="M1719" i="11"/>
  <c r="M1720" i="11"/>
  <c r="M1721" i="11"/>
  <c r="M1722" i="11"/>
  <c r="M1723" i="11"/>
  <c r="M1724" i="11"/>
  <c r="M1725" i="11"/>
  <c r="M1726" i="11"/>
  <c r="M1727" i="11"/>
  <c r="M1728" i="11"/>
  <c r="M1729" i="11"/>
  <c r="M1730" i="11"/>
  <c r="M1731" i="11"/>
  <c r="M1732" i="11"/>
  <c r="M1733" i="11"/>
  <c r="M1734" i="11"/>
  <c r="M1735" i="11"/>
  <c r="M1736" i="11"/>
  <c r="M1737" i="11"/>
  <c r="M1738" i="11"/>
  <c r="M1739" i="11"/>
  <c r="M1740" i="11"/>
  <c r="M1741" i="11"/>
  <c r="M1742" i="11"/>
  <c r="M1743" i="11"/>
  <c r="M1744" i="11"/>
  <c r="M1745" i="11"/>
  <c r="M1746" i="11"/>
  <c r="M1747" i="11"/>
  <c r="M1748" i="11"/>
  <c r="M1749" i="11"/>
  <c r="M1750" i="11"/>
  <c r="M1751" i="11"/>
  <c r="M1752" i="11"/>
  <c r="M1753" i="11"/>
  <c r="M1754" i="11"/>
  <c r="M1755" i="11"/>
  <c r="M1756" i="11"/>
  <c r="M1757" i="11"/>
  <c r="M1758" i="11"/>
  <c r="M1759" i="11"/>
  <c r="M1760" i="11"/>
  <c r="M1761" i="11"/>
  <c r="M1762" i="11"/>
  <c r="M1763" i="11"/>
  <c r="M1764" i="11"/>
  <c r="M1765" i="11"/>
  <c r="M1766" i="11"/>
  <c r="M1767" i="11"/>
  <c r="M1768" i="11"/>
  <c r="M1769" i="11"/>
  <c r="M1770" i="11"/>
  <c r="M1771" i="11"/>
  <c r="M1772" i="11"/>
  <c r="M1773" i="11"/>
  <c r="M1774" i="11"/>
  <c r="M1775" i="11"/>
  <c r="M1776" i="11"/>
  <c r="M1777" i="11"/>
  <c r="M1778" i="11"/>
  <c r="M1779" i="11"/>
  <c r="M1780" i="11"/>
  <c r="M1781" i="11"/>
  <c r="M1782" i="11"/>
  <c r="M1783" i="11"/>
  <c r="M1784" i="11"/>
  <c r="M1785" i="11"/>
  <c r="M1786" i="11"/>
  <c r="M1787" i="11"/>
  <c r="M1788" i="11"/>
  <c r="M1789" i="11"/>
  <c r="M1790" i="11"/>
  <c r="M1791" i="11"/>
  <c r="M1792" i="11"/>
  <c r="M1793" i="11"/>
  <c r="M1794" i="11"/>
  <c r="M1795" i="11"/>
  <c r="M1796" i="11"/>
  <c r="M1797" i="11"/>
  <c r="M1798" i="11"/>
  <c r="M1799" i="11"/>
  <c r="M1800" i="11"/>
  <c r="M1801" i="11"/>
  <c r="M1802" i="11"/>
  <c r="M1803" i="11"/>
  <c r="M1804" i="11"/>
  <c r="M1805" i="11"/>
  <c r="M1806" i="11"/>
  <c r="M1807" i="11"/>
  <c r="M1808" i="11"/>
  <c r="M1809" i="11"/>
  <c r="M1810" i="11"/>
  <c r="M1811" i="11"/>
  <c r="M1812" i="11"/>
  <c r="M1813" i="11"/>
  <c r="M1814" i="11"/>
  <c r="M1815" i="11"/>
  <c r="M1816" i="11"/>
  <c r="M1817" i="11"/>
  <c r="M1818" i="11"/>
  <c r="M1819" i="11"/>
  <c r="M1820" i="11"/>
  <c r="M1821" i="11"/>
  <c r="M1822" i="11"/>
  <c r="M1823" i="11"/>
  <c r="M1824" i="11"/>
  <c r="M1825" i="11"/>
  <c r="M1826" i="11"/>
  <c r="M1827" i="11"/>
  <c r="M1828" i="11"/>
  <c r="M1829" i="11"/>
  <c r="M1830" i="11"/>
  <c r="M1831" i="11"/>
  <c r="M1832" i="11"/>
  <c r="M1833" i="11"/>
  <c r="M1834" i="11"/>
  <c r="M1835" i="11"/>
  <c r="M1836" i="11"/>
  <c r="M1837" i="11"/>
  <c r="M1838" i="11"/>
  <c r="M1839" i="11"/>
  <c r="M1840" i="11"/>
  <c r="M1841" i="11"/>
  <c r="M1842" i="11"/>
  <c r="M1843" i="11"/>
  <c r="M1844" i="11"/>
  <c r="M1845" i="11"/>
  <c r="M1846" i="11"/>
  <c r="M1847" i="11"/>
  <c r="M1848" i="11"/>
  <c r="M1849" i="11"/>
  <c r="M1850" i="11"/>
  <c r="M1851" i="11"/>
  <c r="M1852" i="11"/>
  <c r="M1853" i="11"/>
  <c r="M1854" i="11"/>
  <c r="M1855" i="11"/>
  <c r="M1856" i="11"/>
  <c r="M1857" i="11"/>
  <c r="M1858" i="11"/>
  <c r="M1859" i="11"/>
  <c r="M1860" i="11"/>
  <c r="M1861" i="11"/>
  <c r="M1862" i="11"/>
  <c r="M1863" i="11"/>
  <c r="M1864" i="11"/>
  <c r="M1865" i="11"/>
  <c r="M1866" i="11"/>
  <c r="M1867" i="11"/>
  <c r="M1868" i="11"/>
  <c r="M1869" i="11"/>
  <c r="M1870" i="11"/>
  <c r="M1871" i="11"/>
  <c r="M1872" i="11"/>
  <c r="M1873" i="11"/>
  <c r="M1874" i="11"/>
  <c r="M1875" i="11"/>
  <c r="M1876" i="11"/>
  <c r="M1877" i="11"/>
  <c r="M1878" i="11"/>
  <c r="M1879" i="11"/>
  <c r="M1880" i="11"/>
  <c r="M1881" i="11"/>
  <c r="M1882" i="11"/>
  <c r="M1883" i="11"/>
  <c r="M1884" i="11"/>
  <c r="M1885" i="11"/>
  <c r="M1886" i="11"/>
  <c r="M1887" i="11"/>
  <c r="M1888" i="11"/>
  <c r="M1889" i="11"/>
  <c r="M1890" i="11"/>
  <c r="M1891" i="11"/>
  <c r="M1892" i="11"/>
  <c r="M1893" i="11"/>
  <c r="M1894" i="11"/>
  <c r="M1895" i="11"/>
  <c r="M1896" i="11"/>
  <c r="M1897" i="11"/>
  <c r="M1898" i="11"/>
  <c r="M1899" i="11"/>
  <c r="M1900" i="11"/>
  <c r="M1901" i="11"/>
  <c r="M1902" i="11"/>
  <c r="M1903" i="11"/>
  <c r="M1904" i="11"/>
  <c r="M1905" i="11"/>
  <c r="M1906" i="11"/>
  <c r="M1907" i="11"/>
  <c r="M1908" i="11"/>
  <c r="M1909" i="11"/>
  <c r="M1910" i="11"/>
  <c r="M1911" i="11"/>
  <c r="M1912" i="11"/>
  <c r="M1913" i="11"/>
  <c r="M1914" i="11"/>
  <c r="M1915" i="11"/>
  <c r="M1916" i="11"/>
  <c r="M1917" i="11"/>
  <c r="M1918" i="11"/>
  <c r="M1919" i="11"/>
  <c r="M1920" i="11"/>
  <c r="M1921" i="11"/>
  <c r="M1922" i="11"/>
  <c r="M1923" i="11"/>
  <c r="M1924" i="11"/>
  <c r="M1925" i="11"/>
  <c r="M1926" i="11"/>
  <c r="M1927" i="11"/>
  <c r="M1928" i="11"/>
  <c r="M1929" i="11"/>
  <c r="M1930" i="11"/>
  <c r="M1931" i="11"/>
  <c r="M1932" i="11"/>
  <c r="M1933" i="11"/>
  <c r="M1934" i="11"/>
  <c r="M1935" i="11"/>
  <c r="M1936" i="11"/>
  <c r="M1937" i="11"/>
  <c r="M1938" i="11"/>
  <c r="M1939" i="11"/>
  <c r="M1940" i="11"/>
  <c r="M1941" i="11"/>
  <c r="M1942" i="11"/>
  <c r="M1943" i="11"/>
  <c r="M1944" i="11"/>
  <c r="M1945" i="11"/>
  <c r="M1946" i="11"/>
  <c r="M1947" i="11"/>
  <c r="M1948" i="11"/>
  <c r="M1949" i="11"/>
  <c r="M1950" i="11"/>
  <c r="M1951" i="11"/>
  <c r="M1952" i="11"/>
  <c r="M1953" i="11"/>
  <c r="M1954" i="11"/>
  <c r="M1955" i="11"/>
  <c r="M1956" i="11"/>
  <c r="M1957" i="11"/>
  <c r="M1958" i="11"/>
  <c r="M1959" i="11"/>
  <c r="M1960" i="11"/>
  <c r="M1961" i="11"/>
  <c r="M1962" i="11"/>
  <c r="M1963" i="11"/>
  <c r="M1964" i="11"/>
  <c r="M1965" i="11"/>
  <c r="M1966" i="11"/>
  <c r="M1967" i="11"/>
  <c r="M1968" i="11"/>
  <c r="M1969" i="11"/>
  <c r="M1970" i="11"/>
  <c r="M1971" i="11"/>
  <c r="M1972" i="11"/>
  <c r="M1973" i="11"/>
  <c r="M1974" i="11"/>
  <c r="M1975" i="11"/>
  <c r="M1976" i="11"/>
  <c r="M1977" i="11"/>
  <c r="M1978" i="11"/>
  <c r="M1979" i="11"/>
  <c r="M1980" i="11"/>
  <c r="M1981" i="11"/>
  <c r="M1982" i="11"/>
  <c r="M1983" i="11"/>
  <c r="M1984" i="11"/>
  <c r="M1985" i="11"/>
  <c r="M1986" i="11"/>
  <c r="M1987" i="11"/>
  <c r="M1988" i="11"/>
  <c r="M1989" i="11"/>
  <c r="M1990" i="11"/>
  <c r="M1991" i="11"/>
  <c r="M1992" i="11"/>
  <c r="M1993" i="11"/>
  <c r="M1994" i="11"/>
  <c r="M1995" i="11"/>
  <c r="M1996" i="11"/>
  <c r="M1997" i="11"/>
  <c r="M1998" i="11"/>
  <c r="M1999" i="11"/>
  <c r="M2000" i="11"/>
  <c r="M2001" i="11"/>
  <c r="M2002" i="11"/>
  <c r="M2003" i="11"/>
  <c r="M2004" i="11"/>
  <c r="M2005" i="11"/>
  <c r="M2006" i="11"/>
  <c r="M2007" i="11"/>
  <c r="M2008" i="11"/>
  <c r="M2009" i="11"/>
  <c r="M2010" i="11"/>
  <c r="M2011" i="11"/>
  <c r="M2012" i="11"/>
  <c r="M2013" i="11"/>
  <c r="M2014" i="11"/>
  <c r="M2015" i="11"/>
  <c r="M2016" i="11"/>
  <c r="M2017" i="11"/>
  <c r="M2018" i="11"/>
  <c r="M2019" i="11"/>
  <c r="M2020" i="11"/>
  <c r="M2021" i="11"/>
  <c r="M2022" i="11"/>
  <c r="M2023" i="11"/>
  <c r="M2024" i="11"/>
  <c r="M2025" i="11"/>
  <c r="M2026" i="11"/>
  <c r="M2027" i="11"/>
  <c r="M2028" i="11"/>
  <c r="M2029" i="11"/>
  <c r="M2030" i="11"/>
  <c r="M2031" i="11"/>
  <c r="M2032" i="11"/>
  <c r="M2033" i="11"/>
  <c r="M2034" i="11"/>
  <c r="M2035" i="11"/>
  <c r="M2036" i="11"/>
  <c r="M2037" i="11"/>
  <c r="M2038" i="11"/>
  <c r="M2039" i="11"/>
  <c r="M2040" i="11"/>
  <c r="M2041" i="11"/>
  <c r="M2042" i="11"/>
  <c r="M2043" i="11"/>
  <c r="M2044" i="11"/>
  <c r="M2045" i="11"/>
  <c r="M2046" i="11"/>
  <c r="M2047" i="11"/>
  <c r="M2048" i="11"/>
  <c r="M2049" i="11"/>
  <c r="M2050" i="11"/>
  <c r="M2051" i="11"/>
  <c r="M2052" i="11"/>
  <c r="M2053" i="11"/>
  <c r="M2054" i="11"/>
  <c r="M2055" i="11"/>
  <c r="M2056" i="11"/>
  <c r="M2057" i="11"/>
  <c r="M2058" i="11"/>
  <c r="M2059" i="11"/>
  <c r="M2060" i="11"/>
  <c r="M2061" i="11"/>
  <c r="M2062" i="11"/>
  <c r="M2063" i="11"/>
  <c r="M2064" i="11"/>
  <c r="M2065" i="11"/>
  <c r="M2066" i="11"/>
  <c r="M2067" i="11"/>
  <c r="M2068" i="11"/>
  <c r="M2069" i="11"/>
  <c r="M2070" i="11"/>
  <c r="M2071" i="11"/>
  <c r="M2072" i="11"/>
  <c r="M2073" i="11"/>
  <c r="M2074" i="11"/>
  <c r="M2075" i="11"/>
  <c r="M2076" i="11"/>
  <c r="M2077" i="11"/>
  <c r="M2078" i="11"/>
  <c r="M2079" i="11"/>
  <c r="M2080" i="11"/>
  <c r="M2081" i="11"/>
  <c r="M2082" i="11"/>
  <c r="M2083" i="11"/>
  <c r="M2084" i="11"/>
  <c r="M2085" i="11"/>
  <c r="M2086" i="11"/>
  <c r="M2087" i="11"/>
  <c r="M2088" i="11"/>
  <c r="M2089" i="11"/>
  <c r="M2090" i="11"/>
  <c r="M2091" i="11"/>
  <c r="M2092" i="11"/>
  <c r="M2093" i="11"/>
  <c r="M2094" i="11"/>
  <c r="M2095" i="11"/>
  <c r="M2096" i="11"/>
  <c r="M2097" i="11"/>
  <c r="M2098" i="11"/>
  <c r="M2099" i="11"/>
  <c r="M2100" i="11"/>
  <c r="M2101" i="11"/>
  <c r="M2102" i="11"/>
  <c r="M2103" i="11"/>
  <c r="M2104" i="11"/>
  <c r="M2105" i="11"/>
  <c r="M2106" i="11"/>
  <c r="M2107" i="11"/>
  <c r="M2108" i="11"/>
  <c r="M2109" i="11"/>
  <c r="M2110" i="11"/>
  <c r="M2111" i="11"/>
  <c r="M2112" i="11"/>
  <c r="M2113" i="11"/>
  <c r="M2114" i="11"/>
  <c r="M2115" i="11"/>
  <c r="M2116" i="11"/>
  <c r="M2117" i="11"/>
  <c r="M2118" i="11"/>
  <c r="M2119" i="11"/>
  <c r="M2120" i="11"/>
  <c r="M2121" i="11"/>
  <c r="M2122" i="11"/>
  <c r="M2123" i="11"/>
  <c r="M2124" i="11"/>
  <c r="M2125" i="11"/>
  <c r="M2126" i="11"/>
  <c r="M2127" i="11"/>
  <c r="M2128" i="11"/>
  <c r="M2129" i="11"/>
  <c r="M2130" i="11"/>
  <c r="M2131" i="11"/>
  <c r="M2132" i="11"/>
  <c r="M2133" i="11"/>
  <c r="M2134" i="11"/>
  <c r="M2135" i="11"/>
  <c r="M2136" i="11"/>
  <c r="M2137" i="11"/>
  <c r="M2138" i="11"/>
  <c r="M2139" i="11"/>
  <c r="M2140" i="11"/>
  <c r="M2141" i="11"/>
  <c r="M2142" i="11"/>
  <c r="M2143" i="11"/>
  <c r="M2144" i="11"/>
  <c r="M2145" i="11"/>
  <c r="M2146" i="11"/>
  <c r="M2147" i="11"/>
  <c r="M2148" i="11"/>
  <c r="M2149" i="11"/>
  <c r="M2150" i="11"/>
  <c r="M2151" i="11"/>
  <c r="M2152" i="11"/>
  <c r="M2153" i="11"/>
  <c r="M2154" i="11"/>
  <c r="M2155" i="11"/>
  <c r="M2156" i="11"/>
  <c r="M2157" i="11"/>
  <c r="M2158" i="11"/>
  <c r="M2159" i="11"/>
  <c r="M2160" i="11"/>
  <c r="M2161" i="11"/>
  <c r="M2162" i="11"/>
  <c r="M2163" i="11"/>
  <c r="M2164" i="11"/>
  <c r="M2165" i="11"/>
  <c r="M2166" i="11"/>
  <c r="M2167" i="11"/>
  <c r="M2168" i="11"/>
  <c r="M2169" i="11"/>
  <c r="M2170" i="11"/>
  <c r="M2171" i="11"/>
  <c r="M2172" i="11"/>
  <c r="M2173" i="11"/>
  <c r="M2174" i="11"/>
  <c r="M2175" i="11"/>
  <c r="M2176" i="11"/>
  <c r="M2177" i="11"/>
  <c r="M2178" i="11"/>
  <c r="M2179" i="11"/>
  <c r="M2180" i="11"/>
  <c r="M2181" i="11"/>
  <c r="M2182" i="11"/>
  <c r="M2183" i="11"/>
  <c r="M2184" i="11"/>
  <c r="M2185" i="11"/>
  <c r="M2186" i="11"/>
  <c r="M2187" i="11"/>
  <c r="M2188" i="11"/>
  <c r="M2189" i="11"/>
  <c r="M2190" i="11"/>
  <c r="M2191" i="11"/>
  <c r="M2192" i="11"/>
  <c r="M2193" i="11"/>
  <c r="M2194" i="11"/>
  <c r="M2195" i="11"/>
  <c r="M2196" i="11"/>
  <c r="M2197" i="11"/>
  <c r="M2198" i="11"/>
  <c r="M2199" i="11"/>
  <c r="M2200" i="11"/>
  <c r="M2201" i="11"/>
  <c r="M2202" i="11"/>
  <c r="M2203" i="11"/>
  <c r="M2204" i="11"/>
  <c r="M2205" i="11"/>
  <c r="M2206" i="11"/>
  <c r="M2207" i="11"/>
  <c r="M2208" i="11"/>
  <c r="M2209" i="11"/>
  <c r="M2210" i="11"/>
  <c r="M2211" i="11"/>
  <c r="M2212" i="11"/>
  <c r="M2213" i="11"/>
  <c r="M2214" i="11"/>
  <c r="M2215" i="11"/>
  <c r="M2216" i="11"/>
  <c r="M2217" i="11"/>
  <c r="M2218" i="11"/>
  <c r="M2219" i="11"/>
  <c r="M2220" i="11"/>
  <c r="M2221" i="11"/>
  <c r="M2222" i="11"/>
  <c r="M2223" i="11"/>
  <c r="M2224" i="11"/>
  <c r="M2225" i="11"/>
  <c r="M2226" i="11"/>
  <c r="M2227" i="11"/>
  <c r="M2228" i="11"/>
  <c r="M2229" i="11"/>
  <c r="M2230" i="11"/>
  <c r="M2231" i="11"/>
  <c r="M2232" i="11"/>
  <c r="M2233" i="11"/>
  <c r="M2234" i="11"/>
  <c r="M2235" i="11"/>
  <c r="M2236" i="11"/>
  <c r="M2237" i="11"/>
  <c r="M2238" i="11"/>
  <c r="M2239" i="11"/>
  <c r="M2240" i="11"/>
  <c r="M2241" i="11"/>
  <c r="M2242" i="11"/>
  <c r="M2243" i="11"/>
  <c r="M2244" i="11"/>
  <c r="M2245" i="11"/>
  <c r="M2246" i="11"/>
  <c r="M2247" i="11"/>
  <c r="M2248" i="11"/>
  <c r="M2249" i="11"/>
  <c r="M2250" i="11"/>
  <c r="M2251" i="11"/>
  <c r="M2252" i="11"/>
  <c r="M2253" i="11"/>
  <c r="M2254" i="11"/>
  <c r="M2255" i="11"/>
  <c r="M2256" i="11"/>
  <c r="M2257" i="11"/>
  <c r="M2258" i="11"/>
  <c r="M2259" i="11"/>
  <c r="M2260" i="11"/>
  <c r="M2261" i="11"/>
  <c r="M2262" i="11"/>
  <c r="M2263" i="11"/>
  <c r="M2264" i="11"/>
  <c r="M2265" i="11"/>
  <c r="M2266" i="11"/>
  <c r="M2267" i="11"/>
  <c r="M2268" i="11"/>
  <c r="M2269" i="11"/>
  <c r="M2270" i="11"/>
  <c r="M2271" i="11"/>
  <c r="M2272" i="11"/>
  <c r="M2273" i="11"/>
  <c r="M2274" i="11"/>
  <c r="M2275" i="11"/>
  <c r="M2276" i="11"/>
  <c r="M2277" i="11"/>
  <c r="M2278" i="11"/>
  <c r="M2279" i="11"/>
  <c r="M2280" i="11"/>
  <c r="M2281" i="11"/>
  <c r="M2282" i="11"/>
  <c r="M2283" i="11"/>
  <c r="M2284" i="11"/>
  <c r="M2285" i="11"/>
  <c r="M2286" i="11"/>
  <c r="M2287" i="11"/>
  <c r="M2288" i="11"/>
  <c r="M2289" i="11"/>
  <c r="M2290" i="11"/>
  <c r="M2291" i="11"/>
  <c r="M2292" i="11"/>
  <c r="M2293" i="11"/>
  <c r="M2294" i="11"/>
  <c r="M2295" i="11"/>
  <c r="M2296" i="11"/>
  <c r="M2297" i="11"/>
  <c r="M2298" i="11"/>
  <c r="M2299" i="11"/>
  <c r="M2300" i="11"/>
  <c r="M2301" i="11"/>
  <c r="M2302" i="11"/>
  <c r="M2303" i="11"/>
  <c r="M2304" i="11"/>
  <c r="M2305" i="11"/>
  <c r="M2306" i="11"/>
  <c r="M2307" i="11"/>
  <c r="M2308" i="11"/>
  <c r="M2309" i="11"/>
  <c r="M2310" i="11"/>
  <c r="M2311" i="11"/>
  <c r="M2312" i="11"/>
  <c r="M2313" i="11"/>
  <c r="M2314" i="11"/>
  <c r="M2315" i="11"/>
  <c r="M2316" i="11"/>
  <c r="M2317" i="11"/>
  <c r="M2318" i="11"/>
  <c r="M2319" i="11"/>
  <c r="M2320" i="11"/>
  <c r="M2321" i="11"/>
  <c r="M2322" i="11"/>
  <c r="M2323" i="11"/>
  <c r="M2324" i="11"/>
  <c r="M2325" i="11"/>
  <c r="M2326" i="11"/>
  <c r="M2327" i="11"/>
  <c r="M2328" i="11"/>
  <c r="M2329" i="11"/>
  <c r="M2330" i="11"/>
  <c r="M2331" i="11"/>
  <c r="M2332" i="11"/>
  <c r="M2333" i="11"/>
  <c r="M2334" i="11"/>
  <c r="M2335" i="11"/>
  <c r="M2336" i="11"/>
  <c r="M2337" i="11"/>
  <c r="M2338" i="11"/>
  <c r="M2339" i="11"/>
  <c r="M2340" i="11"/>
  <c r="M2341" i="11"/>
  <c r="M2342" i="11"/>
  <c r="M2343" i="11"/>
  <c r="M2344" i="11"/>
  <c r="M2345" i="11"/>
  <c r="M2346" i="11"/>
  <c r="M2347" i="11"/>
  <c r="M2348" i="11"/>
  <c r="M2349" i="11"/>
  <c r="M2350" i="11"/>
  <c r="M2351" i="11"/>
  <c r="M2352" i="11"/>
  <c r="M2353" i="11"/>
  <c r="M2354" i="11"/>
  <c r="M2355" i="11"/>
  <c r="M2356" i="11"/>
  <c r="M2357" i="11"/>
  <c r="M2358" i="11"/>
  <c r="M2359" i="11"/>
  <c r="M2360" i="11"/>
  <c r="M2361" i="11"/>
  <c r="M2362" i="11"/>
  <c r="M2363" i="11"/>
  <c r="M2364" i="11"/>
  <c r="M2365" i="11"/>
  <c r="M2366" i="11"/>
  <c r="M2367" i="11"/>
  <c r="M2368" i="11"/>
  <c r="M2369" i="11"/>
  <c r="M2370" i="11"/>
  <c r="M2371" i="11"/>
  <c r="M2372" i="11"/>
  <c r="M2373" i="11"/>
  <c r="M2374" i="11"/>
  <c r="M2375" i="11"/>
  <c r="M2376" i="11"/>
  <c r="M2377" i="11"/>
  <c r="M2378" i="11"/>
  <c r="M2379" i="11"/>
  <c r="M2380" i="11"/>
  <c r="M2381" i="11"/>
  <c r="M2382" i="11"/>
  <c r="M2383" i="11"/>
  <c r="M2384" i="11"/>
  <c r="M2385" i="11"/>
  <c r="M2386" i="11"/>
  <c r="M2387" i="11"/>
  <c r="M2388" i="11"/>
  <c r="M2389" i="11"/>
  <c r="M2390" i="11"/>
  <c r="M2391" i="11"/>
  <c r="M2392" i="11"/>
  <c r="M2393" i="11"/>
  <c r="M2394" i="11"/>
  <c r="M2395" i="11"/>
  <c r="M2396" i="11"/>
  <c r="M2397" i="11"/>
  <c r="M2398" i="11"/>
  <c r="M2399" i="11"/>
  <c r="M2400" i="11"/>
  <c r="M2401" i="11"/>
  <c r="M2402" i="11"/>
  <c r="M2403" i="11"/>
  <c r="M2404" i="11"/>
  <c r="M2405" i="11"/>
  <c r="M2406" i="11"/>
  <c r="M2407" i="11"/>
  <c r="M2408" i="11"/>
  <c r="M2409" i="11"/>
  <c r="M2410" i="11"/>
  <c r="M2411" i="11"/>
  <c r="M2412" i="11"/>
  <c r="M2413" i="11"/>
  <c r="M2414" i="11"/>
  <c r="M2415" i="11"/>
  <c r="M2416" i="11"/>
  <c r="M2417" i="11"/>
  <c r="M2418" i="11"/>
  <c r="M2419" i="11"/>
  <c r="M2420" i="11"/>
  <c r="M2421" i="11"/>
  <c r="M2422" i="11"/>
  <c r="M2423" i="11"/>
  <c r="M2424" i="11"/>
  <c r="M2425" i="11"/>
  <c r="M2426" i="11"/>
  <c r="M2427" i="11"/>
  <c r="M2428" i="11"/>
  <c r="M2429" i="11"/>
  <c r="M2430" i="11"/>
  <c r="M2431" i="11"/>
  <c r="M2432" i="11"/>
  <c r="M2433" i="11"/>
  <c r="M2434" i="11"/>
  <c r="M2435" i="11"/>
  <c r="M2436" i="11"/>
  <c r="M2437" i="11"/>
  <c r="M2438" i="11"/>
  <c r="M2439" i="11"/>
  <c r="M2440" i="11"/>
  <c r="M2441" i="11"/>
  <c r="M2442" i="11"/>
  <c r="M2443" i="11"/>
  <c r="M2444" i="11"/>
  <c r="M2445" i="11"/>
  <c r="M2446" i="11"/>
  <c r="M2447" i="11"/>
  <c r="M2448" i="11"/>
  <c r="M2449" i="11"/>
  <c r="M2450" i="11"/>
  <c r="M2451" i="11"/>
  <c r="M2452" i="11"/>
  <c r="M2453" i="11"/>
  <c r="M2454" i="11"/>
  <c r="M2455" i="11"/>
  <c r="M2456" i="11"/>
  <c r="M2457" i="11"/>
  <c r="M2458" i="11"/>
  <c r="M2459" i="11"/>
  <c r="M2460" i="11"/>
  <c r="M2461" i="11"/>
  <c r="M2462" i="11"/>
  <c r="M2463" i="11"/>
  <c r="M2464" i="11"/>
  <c r="M2465" i="11"/>
  <c r="M2466" i="11"/>
  <c r="M2467" i="11"/>
  <c r="M2468" i="11"/>
  <c r="M2469" i="11"/>
  <c r="M2470" i="11"/>
  <c r="M2471" i="11"/>
  <c r="M2472" i="11"/>
  <c r="M2473" i="11"/>
  <c r="M2474" i="11"/>
  <c r="M2475" i="11"/>
  <c r="M2476" i="11"/>
  <c r="M2477" i="11"/>
  <c r="M2478" i="11"/>
  <c r="M2479" i="11"/>
  <c r="M2480" i="11"/>
  <c r="M2481" i="11"/>
  <c r="M2482" i="11"/>
  <c r="M2483" i="11"/>
  <c r="M2484" i="11"/>
  <c r="M2485" i="11"/>
  <c r="M2486" i="11"/>
  <c r="M2487" i="11"/>
  <c r="M2488" i="11"/>
  <c r="M2489" i="11"/>
  <c r="M2490" i="11"/>
  <c r="M2491" i="11"/>
  <c r="M2492" i="11"/>
  <c r="M2493" i="11"/>
  <c r="M2494" i="11"/>
  <c r="M2495" i="11"/>
  <c r="M2496" i="11"/>
  <c r="M2497" i="11"/>
  <c r="M2498" i="11"/>
  <c r="M2499" i="11"/>
  <c r="M2500" i="11"/>
  <c r="M2501" i="11"/>
  <c r="M2502" i="11"/>
  <c r="M2503" i="11"/>
  <c r="M2504" i="11"/>
  <c r="M2505" i="11"/>
  <c r="M2506" i="11"/>
  <c r="M2507" i="11"/>
  <c r="M2508" i="11"/>
  <c r="M2509" i="11"/>
  <c r="M2510" i="11"/>
  <c r="M2511" i="11"/>
  <c r="M2512" i="11"/>
  <c r="M2513" i="11"/>
  <c r="M2514" i="11"/>
  <c r="M2515" i="11"/>
  <c r="M2516" i="11"/>
  <c r="M2517" i="11"/>
  <c r="M2518" i="11"/>
  <c r="M2519" i="11"/>
  <c r="M2520" i="11"/>
  <c r="M2521" i="11"/>
  <c r="M2522" i="11"/>
  <c r="M2523" i="11"/>
  <c r="M2524" i="11"/>
  <c r="M2525" i="11"/>
  <c r="M2526" i="11"/>
  <c r="M2527" i="11"/>
  <c r="M2528" i="11"/>
  <c r="M2529" i="11"/>
  <c r="M2530" i="11"/>
  <c r="M2531" i="11"/>
  <c r="M2532" i="11"/>
  <c r="M2533" i="11"/>
  <c r="M2534" i="11"/>
  <c r="M2535" i="11"/>
  <c r="M2536" i="11"/>
  <c r="M2537" i="11"/>
  <c r="M2538" i="11"/>
  <c r="M2539" i="11"/>
  <c r="M2540" i="11"/>
  <c r="M2541" i="11"/>
  <c r="M2542" i="11"/>
  <c r="M2543" i="11"/>
  <c r="M2544" i="11"/>
  <c r="M2545" i="11"/>
  <c r="M2546" i="11"/>
  <c r="M2547" i="11"/>
  <c r="M2548" i="11"/>
  <c r="M2549" i="11"/>
  <c r="M2550" i="11"/>
  <c r="M2551" i="11"/>
  <c r="M2552" i="11"/>
  <c r="M2553" i="11"/>
  <c r="M2554" i="11"/>
  <c r="M2555" i="11"/>
  <c r="M2556" i="11"/>
  <c r="M2557" i="11"/>
  <c r="M2558" i="11"/>
  <c r="M2559" i="11"/>
  <c r="M2560" i="11"/>
  <c r="M2561" i="11"/>
  <c r="M2562" i="11"/>
  <c r="M2563" i="11"/>
  <c r="M2564" i="11"/>
  <c r="M2565" i="11"/>
  <c r="M2566" i="11"/>
  <c r="M2567" i="11"/>
  <c r="M2568" i="11"/>
  <c r="M2569" i="11"/>
  <c r="M2570" i="11"/>
  <c r="M2571" i="11"/>
  <c r="M2572" i="11"/>
  <c r="M2573" i="11"/>
  <c r="M2574" i="11"/>
  <c r="M2575" i="11"/>
  <c r="M2576" i="11"/>
  <c r="M2577" i="11"/>
  <c r="M2578" i="11"/>
  <c r="M2579" i="11"/>
  <c r="M2580" i="11"/>
  <c r="M2581" i="11"/>
  <c r="M2582" i="11"/>
  <c r="M2583" i="11"/>
  <c r="M2584" i="11"/>
  <c r="M2585" i="11"/>
  <c r="M2586" i="11"/>
  <c r="M2587" i="11"/>
  <c r="M2588" i="11"/>
  <c r="M2589" i="11"/>
  <c r="M2590" i="11"/>
  <c r="M2591" i="11"/>
  <c r="M2592" i="11"/>
  <c r="M2593" i="11"/>
  <c r="M2594" i="11"/>
  <c r="M2595" i="11"/>
  <c r="M2596" i="11"/>
  <c r="M2597" i="11"/>
  <c r="M2598" i="11"/>
  <c r="M2599" i="11"/>
  <c r="M2600" i="11"/>
  <c r="M2601" i="11"/>
  <c r="M2602" i="11"/>
  <c r="M2603" i="11"/>
  <c r="M2604" i="11"/>
  <c r="M2605" i="11"/>
  <c r="M2606" i="11"/>
  <c r="M2607" i="11"/>
  <c r="M2608" i="11"/>
  <c r="M2609" i="11"/>
  <c r="M2610" i="11"/>
  <c r="M2611" i="11"/>
  <c r="M2612" i="11"/>
  <c r="M2613" i="11"/>
  <c r="M2614" i="11"/>
  <c r="M2615" i="11"/>
  <c r="M2616" i="11"/>
  <c r="M2617" i="11"/>
  <c r="M2618" i="11"/>
  <c r="M2619" i="11"/>
  <c r="M2620" i="11"/>
  <c r="M2621" i="11"/>
  <c r="M2622" i="11"/>
  <c r="M2623" i="11"/>
  <c r="M2624" i="11"/>
  <c r="M2625" i="11"/>
  <c r="M2626" i="11"/>
  <c r="M2627" i="11"/>
  <c r="M2628" i="11"/>
  <c r="M2629" i="11"/>
  <c r="M2630" i="11"/>
  <c r="M2631" i="11"/>
  <c r="M2632" i="11"/>
  <c r="M2633" i="11"/>
  <c r="M2634" i="11"/>
  <c r="M2635" i="11"/>
  <c r="M2636" i="11"/>
  <c r="M2637" i="11"/>
  <c r="M2638" i="11"/>
  <c r="M2639" i="11"/>
  <c r="M2640" i="11"/>
  <c r="M2641" i="11"/>
  <c r="M2642" i="11"/>
  <c r="M2643" i="11"/>
  <c r="M2644" i="11"/>
  <c r="M2645" i="11"/>
  <c r="M2646" i="11"/>
  <c r="M2647" i="11"/>
  <c r="M2648" i="11"/>
  <c r="M2649" i="11"/>
  <c r="M2650" i="11"/>
  <c r="M2651" i="11"/>
  <c r="M2652" i="11"/>
  <c r="M2653" i="11"/>
  <c r="M2654" i="11"/>
  <c r="M2655" i="11"/>
  <c r="M2656" i="11"/>
  <c r="M2657" i="11"/>
  <c r="M2658" i="11"/>
  <c r="M2659" i="11"/>
  <c r="M2660" i="11"/>
  <c r="M2661" i="11"/>
  <c r="M2662" i="11"/>
  <c r="M2663" i="11"/>
  <c r="M2664" i="11"/>
  <c r="M2665" i="11"/>
  <c r="M2666" i="11"/>
  <c r="M2667" i="11"/>
  <c r="M2668" i="11"/>
  <c r="M2669" i="11"/>
  <c r="M2670" i="11"/>
  <c r="M2671" i="11"/>
  <c r="M2672" i="11"/>
  <c r="M2673" i="11"/>
  <c r="M2674" i="11"/>
  <c r="M2675" i="11"/>
  <c r="M2676" i="11"/>
  <c r="M2677" i="11"/>
  <c r="M2678" i="11"/>
  <c r="M2679" i="11"/>
  <c r="M2680" i="11"/>
  <c r="M2681" i="11"/>
  <c r="M2682" i="11"/>
  <c r="M2683" i="11"/>
  <c r="M2684" i="11"/>
  <c r="M2685" i="11"/>
  <c r="M2686" i="11"/>
  <c r="M2687" i="11"/>
  <c r="M2688" i="11"/>
  <c r="M2689" i="11"/>
  <c r="M2690" i="11"/>
  <c r="M2691" i="11"/>
  <c r="M2692" i="11"/>
  <c r="M2693" i="11"/>
  <c r="M2694" i="11"/>
  <c r="M2695" i="11"/>
  <c r="M2696" i="11"/>
  <c r="M2697" i="11"/>
  <c r="M2698" i="11"/>
  <c r="M2699" i="11"/>
  <c r="M2700" i="11"/>
  <c r="M2701" i="11"/>
  <c r="M2702" i="11"/>
  <c r="M2703" i="11"/>
  <c r="M2704" i="11"/>
  <c r="M2705" i="11"/>
  <c r="M2706" i="11"/>
  <c r="M2707" i="11"/>
  <c r="M2708" i="11"/>
  <c r="M2709" i="11"/>
  <c r="M2710" i="11"/>
  <c r="M2711" i="11"/>
  <c r="M2712" i="11"/>
  <c r="M2713" i="11"/>
  <c r="M2714" i="11"/>
  <c r="M2715" i="11"/>
  <c r="M2716" i="11"/>
  <c r="M2717" i="11"/>
  <c r="M2718" i="11"/>
  <c r="M2719" i="11"/>
  <c r="M2720" i="11"/>
  <c r="M2721" i="11"/>
  <c r="M2722" i="11"/>
  <c r="M2723" i="11"/>
  <c r="M2724" i="11"/>
  <c r="M2725" i="11"/>
  <c r="M2726" i="11"/>
  <c r="M2727" i="11"/>
  <c r="M2728" i="11"/>
  <c r="M2729" i="11"/>
  <c r="M2730" i="11"/>
  <c r="M2731" i="11"/>
  <c r="M2732" i="11"/>
  <c r="M2733" i="11"/>
  <c r="M2734" i="11"/>
  <c r="M2735" i="11"/>
  <c r="M2736" i="11"/>
  <c r="M2737" i="11"/>
  <c r="M2738" i="11"/>
  <c r="M2739" i="11"/>
  <c r="M2740" i="11"/>
  <c r="M2741" i="11"/>
  <c r="M2742" i="11"/>
  <c r="M2743" i="11"/>
  <c r="M2744" i="11"/>
  <c r="M2745" i="11"/>
  <c r="M2746" i="11"/>
  <c r="M2747" i="11"/>
  <c r="M2748" i="11"/>
  <c r="M2749" i="11"/>
  <c r="M2750" i="11"/>
  <c r="M2751" i="11"/>
  <c r="M2752" i="11"/>
  <c r="M2753" i="11"/>
  <c r="M2754" i="11"/>
  <c r="M2755" i="11"/>
  <c r="M2756" i="11"/>
  <c r="M2757" i="11"/>
  <c r="M2758" i="11"/>
  <c r="M2759" i="11"/>
  <c r="M2760" i="11"/>
  <c r="M2761" i="11"/>
  <c r="M2762" i="11"/>
  <c r="M2763" i="11"/>
  <c r="M2764" i="11"/>
  <c r="M2765" i="11"/>
  <c r="M2766" i="11"/>
  <c r="M2767" i="11"/>
  <c r="M2768" i="11"/>
  <c r="M2769" i="11"/>
  <c r="M2770" i="11"/>
  <c r="M2771" i="11"/>
  <c r="M2772" i="11"/>
  <c r="M2773" i="11"/>
  <c r="M2774" i="11"/>
  <c r="M2775" i="11"/>
  <c r="M2776" i="11"/>
  <c r="M2777" i="11"/>
  <c r="M2778" i="11"/>
  <c r="M2779" i="11"/>
  <c r="M2780" i="11"/>
  <c r="M2781" i="11"/>
  <c r="M2782" i="11"/>
  <c r="M2783" i="11"/>
  <c r="M2784" i="11"/>
  <c r="M2785" i="11"/>
  <c r="M2786" i="11"/>
  <c r="M2787" i="11"/>
  <c r="M2788" i="11"/>
  <c r="M2789" i="11"/>
  <c r="M2790" i="11"/>
  <c r="M2791" i="11"/>
  <c r="M2792" i="11"/>
  <c r="M2793" i="11"/>
  <c r="M2794" i="11"/>
  <c r="M2795" i="11"/>
  <c r="M2796" i="11"/>
  <c r="M2797" i="11"/>
  <c r="M2798" i="11"/>
  <c r="M2799" i="11"/>
  <c r="M2800" i="11"/>
  <c r="M2801" i="11"/>
  <c r="M2802" i="11"/>
  <c r="M2803" i="11"/>
  <c r="M2804" i="11"/>
  <c r="M2805" i="11"/>
  <c r="M2806" i="11"/>
  <c r="M2807" i="11"/>
  <c r="M2808" i="11"/>
  <c r="M2809" i="11"/>
  <c r="M2810" i="11"/>
  <c r="M2811" i="11"/>
  <c r="M2812" i="11"/>
  <c r="M2813" i="11"/>
  <c r="M2814" i="11"/>
  <c r="M2815" i="11"/>
  <c r="M2816" i="11"/>
  <c r="M2817" i="11"/>
  <c r="M2818" i="11"/>
  <c r="M2819" i="11"/>
  <c r="M2820" i="11"/>
  <c r="M2821" i="11"/>
  <c r="M2822" i="11"/>
  <c r="M2823" i="11"/>
  <c r="M2824" i="11"/>
  <c r="M2825" i="11"/>
  <c r="M2826" i="11"/>
  <c r="M2827" i="11"/>
  <c r="M2828" i="11"/>
  <c r="M2829" i="11"/>
  <c r="M2830" i="11"/>
  <c r="M2831" i="11"/>
  <c r="M2832" i="11"/>
  <c r="M2833" i="11"/>
  <c r="M2834" i="11"/>
  <c r="M2835" i="11"/>
  <c r="M2836" i="11"/>
  <c r="M2837" i="11"/>
  <c r="M2838" i="11"/>
  <c r="M2839" i="11"/>
  <c r="M2840" i="11"/>
  <c r="M2841" i="11"/>
  <c r="M2842" i="11"/>
  <c r="M2843" i="11"/>
  <c r="M2844" i="11"/>
  <c r="M2845" i="11"/>
  <c r="M2846" i="11"/>
  <c r="M2847" i="11"/>
  <c r="M2848" i="11"/>
  <c r="M2849" i="11"/>
  <c r="M2850" i="11"/>
  <c r="M2851" i="11"/>
  <c r="M2852" i="11"/>
  <c r="M2853" i="11"/>
  <c r="M2854" i="11"/>
  <c r="M2855" i="11"/>
  <c r="M2856" i="11"/>
  <c r="M2857" i="11"/>
  <c r="M2858" i="11"/>
  <c r="M2859" i="11"/>
  <c r="M2860" i="11"/>
  <c r="M2861" i="11"/>
  <c r="M2862" i="11"/>
  <c r="M2863" i="11"/>
  <c r="M2864" i="11"/>
  <c r="M2865" i="11"/>
  <c r="M2866" i="11"/>
  <c r="M2867" i="11"/>
  <c r="M2868" i="11"/>
  <c r="M2869" i="11"/>
  <c r="M2870" i="11"/>
  <c r="M2871" i="11"/>
  <c r="M2872" i="11"/>
  <c r="M2873" i="11"/>
  <c r="M2874" i="11"/>
  <c r="M2875" i="11"/>
  <c r="M2876" i="11"/>
  <c r="M2877" i="11"/>
  <c r="M2878" i="11"/>
  <c r="M2879" i="11"/>
  <c r="M2880" i="11"/>
  <c r="M2881" i="11"/>
  <c r="M2882" i="11"/>
  <c r="M2883" i="11"/>
  <c r="M2884" i="11"/>
  <c r="M2885" i="11"/>
  <c r="M2886" i="11"/>
  <c r="M2887" i="11"/>
  <c r="M2888" i="11"/>
  <c r="M2889" i="11"/>
  <c r="M2890" i="11"/>
  <c r="M2891" i="11"/>
  <c r="M2892" i="11"/>
  <c r="M2893" i="11"/>
  <c r="M2894" i="11"/>
  <c r="M2895" i="11"/>
  <c r="M2896" i="11"/>
  <c r="M2897" i="11"/>
  <c r="M2898" i="11"/>
  <c r="M2899" i="11"/>
  <c r="M2900" i="11"/>
  <c r="M2901" i="11"/>
  <c r="M2902" i="11"/>
  <c r="M2903" i="11"/>
  <c r="M2904" i="11"/>
  <c r="M2905" i="11"/>
  <c r="M2906" i="11"/>
  <c r="M2907" i="11"/>
  <c r="M2908" i="11"/>
  <c r="M2909" i="11"/>
  <c r="M2910" i="11"/>
  <c r="M2911" i="11"/>
  <c r="M2912" i="11"/>
  <c r="M2913" i="11"/>
  <c r="M2914" i="11"/>
  <c r="M2915" i="11"/>
  <c r="M2916" i="11"/>
  <c r="M2917" i="11"/>
  <c r="M2918" i="11"/>
  <c r="M2919" i="11"/>
  <c r="M2920" i="11"/>
  <c r="M2921" i="11"/>
  <c r="M2922" i="11"/>
  <c r="M2923" i="11"/>
  <c r="M2924" i="11"/>
  <c r="M2925" i="11"/>
  <c r="M2926" i="11"/>
  <c r="M2927" i="11"/>
  <c r="M2928" i="11"/>
  <c r="M2929" i="11"/>
  <c r="M2930" i="11"/>
  <c r="M2931" i="11"/>
  <c r="M2932" i="11"/>
  <c r="M2933" i="11"/>
  <c r="M2934" i="11"/>
  <c r="M2935" i="11"/>
  <c r="M2936" i="11"/>
  <c r="M2937" i="11"/>
  <c r="M2938" i="11"/>
  <c r="M2939" i="11"/>
  <c r="M2940" i="11"/>
  <c r="M2941" i="11"/>
  <c r="M2942" i="11"/>
  <c r="M2943" i="11"/>
  <c r="M2944" i="11"/>
  <c r="M2945" i="11"/>
  <c r="M2946" i="11"/>
  <c r="M2947" i="11"/>
  <c r="M2948" i="11"/>
  <c r="M2949" i="11"/>
  <c r="M2950" i="11"/>
  <c r="M2951" i="11"/>
  <c r="M2952" i="11"/>
  <c r="M2953" i="11"/>
  <c r="M2954" i="11"/>
  <c r="M2955" i="11"/>
  <c r="M2956" i="11"/>
  <c r="M2957" i="11"/>
  <c r="M2958" i="11"/>
  <c r="M2959" i="11"/>
  <c r="M2960" i="11"/>
  <c r="M2961" i="11"/>
  <c r="M2962" i="11"/>
  <c r="M2963" i="11"/>
  <c r="M2964" i="11"/>
  <c r="M2965" i="11"/>
  <c r="M2966" i="11"/>
  <c r="M2967" i="11"/>
  <c r="M2968" i="11"/>
  <c r="M2969" i="11"/>
  <c r="M2970" i="11"/>
  <c r="M2971" i="11"/>
  <c r="M2972" i="11"/>
  <c r="M2973" i="11"/>
  <c r="M2974" i="11"/>
  <c r="M2975" i="11"/>
  <c r="M2976" i="11"/>
  <c r="M2977" i="11"/>
  <c r="M2978" i="11"/>
  <c r="M2979" i="11"/>
  <c r="M2980" i="11"/>
  <c r="M2981" i="11"/>
  <c r="M2982" i="11"/>
  <c r="M2983" i="11"/>
  <c r="M2984" i="11"/>
  <c r="M2985" i="11"/>
  <c r="M2986" i="11"/>
  <c r="M2987" i="11"/>
  <c r="M2988" i="11"/>
  <c r="M2989" i="11"/>
  <c r="M2990" i="11"/>
  <c r="M2991" i="11"/>
  <c r="M2992" i="11"/>
  <c r="M2993" i="11"/>
  <c r="M2994" i="11"/>
  <c r="M2995" i="11"/>
  <c r="M2996" i="11"/>
  <c r="M2997" i="11"/>
  <c r="M2998" i="11"/>
  <c r="M2999" i="11"/>
  <c r="M3000" i="11"/>
  <c r="M3001" i="11"/>
  <c r="M3002" i="11"/>
  <c r="M3003" i="11"/>
  <c r="M3004" i="11"/>
  <c r="M3005" i="11"/>
  <c r="M3006" i="11"/>
  <c r="M3007" i="11"/>
  <c r="M3008" i="11"/>
  <c r="M3009" i="11"/>
  <c r="M3010" i="11"/>
  <c r="M3011" i="11"/>
  <c r="M3012" i="11"/>
  <c r="M3013" i="11"/>
  <c r="M3014" i="11"/>
  <c r="M3015" i="11"/>
  <c r="M3016" i="11"/>
  <c r="M3017" i="11"/>
  <c r="M3018" i="11"/>
  <c r="M3019" i="11"/>
  <c r="M3020" i="11"/>
  <c r="M3021" i="11"/>
  <c r="M3022" i="11"/>
  <c r="M3023" i="11"/>
  <c r="M3024" i="11"/>
  <c r="M3025" i="11"/>
  <c r="M3026" i="11"/>
  <c r="M3027" i="11"/>
  <c r="M3028" i="11"/>
  <c r="M3029" i="11"/>
  <c r="M3030" i="11"/>
  <c r="M3031" i="11"/>
  <c r="M3032" i="11"/>
  <c r="M3033" i="11"/>
  <c r="M3034" i="11"/>
  <c r="M3035" i="11"/>
  <c r="M3036" i="11"/>
  <c r="M3037" i="11"/>
  <c r="M3038" i="11"/>
  <c r="M3039" i="11"/>
  <c r="M3040" i="11"/>
  <c r="M3041" i="11"/>
  <c r="M3042" i="11"/>
  <c r="M3043" i="11"/>
  <c r="M3044" i="11"/>
  <c r="M3045" i="11"/>
  <c r="M3046" i="11"/>
  <c r="M3047" i="11"/>
  <c r="M3048" i="11"/>
  <c r="M3049" i="11"/>
  <c r="M3050" i="11"/>
  <c r="M3051" i="11"/>
  <c r="M3052" i="11"/>
  <c r="M3053" i="11"/>
  <c r="M3054" i="11"/>
  <c r="M3055" i="11"/>
  <c r="M3056" i="11"/>
  <c r="M3057" i="11"/>
  <c r="M3058" i="11"/>
  <c r="M3059" i="11"/>
  <c r="M3060" i="11"/>
  <c r="M3061" i="11"/>
  <c r="M3062" i="11"/>
  <c r="M3063" i="11"/>
  <c r="M3064" i="11"/>
  <c r="M3065" i="11"/>
  <c r="M3066" i="11"/>
  <c r="M3067" i="11"/>
  <c r="M3068" i="11"/>
  <c r="M3069" i="11"/>
  <c r="M3070" i="11"/>
  <c r="M3071" i="11"/>
  <c r="M3072" i="11"/>
  <c r="M3073" i="11"/>
  <c r="M3074" i="11"/>
  <c r="M3075" i="11"/>
  <c r="M3076" i="11"/>
  <c r="M3077" i="11"/>
  <c r="M3078" i="11"/>
  <c r="M3079" i="11"/>
  <c r="M3080" i="11"/>
  <c r="M3081" i="11"/>
  <c r="M3082" i="11"/>
  <c r="M3083" i="11"/>
  <c r="M3084" i="11"/>
  <c r="M3085" i="11"/>
  <c r="M3086" i="11"/>
  <c r="M3087" i="11"/>
  <c r="M3088" i="11"/>
  <c r="M3089" i="11"/>
  <c r="M3090" i="11"/>
  <c r="M3091" i="11"/>
  <c r="M3092" i="11"/>
  <c r="M3093" i="11"/>
  <c r="M3094" i="11"/>
  <c r="M3095" i="11"/>
  <c r="M3096" i="11"/>
  <c r="M3097" i="11"/>
  <c r="M3098" i="11"/>
  <c r="M3099" i="11"/>
  <c r="M3100" i="11"/>
  <c r="M3101" i="11"/>
  <c r="M3102" i="11"/>
  <c r="M3103" i="11"/>
  <c r="M3104" i="11"/>
  <c r="M3105" i="11"/>
  <c r="M3106" i="11"/>
  <c r="M3107" i="11"/>
  <c r="M3108" i="11"/>
  <c r="M3109" i="11"/>
  <c r="M3110" i="11"/>
  <c r="M3111" i="11"/>
  <c r="M3112" i="11"/>
  <c r="M3113" i="11"/>
  <c r="M3114" i="11"/>
  <c r="M3115" i="11"/>
  <c r="M3116" i="11"/>
  <c r="M3117" i="11"/>
  <c r="M3118" i="11"/>
  <c r="M3119" i="11"/>
  <c r="M3120" i="11"/>
  <c r="M3121" i="11"/>
  <c r="M3122" i="11"/>
  <c r="M3123" i="11"/>
  <c r="M3124" i="11"/>
  <c r="M3125" i="11"/>
  <c r="M3126" i="11"/>
  <c r="M3127" i="11"/>
  <c r="M3128" i="11"/>
  <c r="M3129" i="11"/>
  <c r="M3130" i="11"/>
  <c r="M3131" i="11"/>
  <c r="M3132" i="11"/>
  <c r="M3133" i="11"/>
  <c r="M3134" i="11"/>
  <c r="M3135" i="11"/>
  <c r="M3136" i="11"/>
  <c r="M3137" i="11"/>
  <c r="M3138" i="11"/>
  <c r="M3139" i="11"/>
  <c r="M3140" i="11"/>
  <c r="M3141" i="11"/>
  <c r="M3142" i="11"/>
  <c r="M3143" i="11"/>
  <c r="M3144" i="11"/>
  <c r="M3145" i="11"/>
  <c r="M3146" i="11"/>
  <c r="M3147" i="11"/>
  <c r="M3148" i="11"/>
  <c r="M3149" i="11"/>
  <c r="M3150" i="11"/>
  <c r="M3151" i="11"/>
  <c r="M3152" i="11"/>
  <c r="M3153" i="11"/>
  <c r="M3154" i="11"/>
  <c r="M3155" i="11"/>
  <c r="M3156" i="11"/>
  <c r="M3157" i="11"/>
  <c r="M3158" i="11"/>
  <c r="M3159" i="11"/>
  <c r="M3160" i="11"/>
  <c r="M3161" i="11"/>
  <c r="M3162" i="11"/>
  <c r="M3163" i="11"/>
  <c r="M3164" i="11"/>
  <c r="M3165" i="11"/>
  <c r="M3166" i="11"/>
  <c r="M3167" i="11"/>
  <c r="M3168" i="11"/>
  <c r="M3169" i="11"/>
  <c r="M3170" i="11"/>
  <c r="M3171" i="11"/>
  <c r="M3172" i="11"/>
  <c r="M3173" i="11"/>
  <c r="M3174" i="11"/>
  <c r="M3175" i="11"/>
  <c r="M3176" i="11"/>
  <c r="M3177" i="11"/>
  <c r="M3178" i="11"/>
  <c r="M3179" i="11"/>
  <c r="M3180" i="11"/>
  <c r="M3181" i="11"/>
  <c r="M3182" i="11"/>
  <c r="M3183" i="11"/>
  <c r="M3184" i="11"/>
  <c r="M3185" i="11"/>
  <c r="M3186" i="11"/>
  <c r="M3187" i="11"/>
  <c r="M3188" i="11"/>
  <c r="M3189" i="11"/>
  <c r="M3190" i="11"/>
  <c r="M3191" i="11"/>
  <c r="M3192" i="11"/>
  <c r="M3193" i="11"/>
  <c r="M3194" i="11"/>
  <c r="M3195" i="11"/>
  <c r="M3196" i="11"/>
  <c r="M3197" i="11"/>
  <c r="M3198" i="11"/>
  <c r="M3199" i="11"/>
  <c r="M3200" i="11"/>
  <c r="M3201" i="11"/>
  <c r="M3202" i="11"/>
  <c r="M3203" i="11"/>
  <c r="M3204" i="11"/>
  <c r="M3205" i="11"/>
  <c r="M3206" i="11"/>
  <c r="M3207" i="11"/>
  <c r="M3208" i="11"/>
  <c r="M3209" i="11"/>
  <c r="M3210" i="11"/>
  <c r="M3211" i="11"/>
  <c r="M3212" i="11"/>
  <c r="M3213" i="11"/>
  <c r="M3214" i="11"/>
  <c r="M3215" i="11"/>
  <c r="M3216" i="11"/>
  <c r="M3217" i="11"/>
  <c r="M3218" i="11"/>
  <c r="M3219" i="11"/>
  <c r="M3220" i="11"/>
  <c r="M3221" i="11"/>
  <c r="M3222" i="11"/>
  <c r="M3223" i="11"/>
  <c r="M3224" i="11"/>
  <c r="M3225" i="11"/>
  <c r="M3226" i="11"/>
  <c r="M3227" i="11"/>
  <c r="M3228" i="11"/>
  <c r="M3229" i="11"/>
  <c r="M3230" i="11"/>
  <c r="M3231" i="11"/>
  <c r="M3232" i="11"/>
  <c r="M3233" i="11"/>
  <c r="M3234" i="11"/>
  <c r="M3235" i="11"/>
  <c r="M3236" i="11"/>
  <c r="M3237" i="11"/>
  <c r="M3238" i="11"/>
  <c r="M3239" i="11"/>
  <c r="M3240" i="11"/>
  <c r="M3241" i="11"/>
  <c r="M3242" i="11"/>
  <c r="M3243" i="11"/>
  <c r="M3244" i="11"/>
  <c r="M3245" i="11"/>
  <c r="M3246" i="11"/>
  <c r="M3247" i="11"/>
  <c r="M3248" i="11"/>
  <c r="M3249" i="11"/>
  <c r="M3250" i="11"/>
  <c r="M3251" i="11"/>
  <c r="M3252" i="11"/>
  <c r="M3253" i="11"/>
  <c r="M3254" i="11"/>
  <c r="M3255" i="11"/>
  <c r="M3256" i="11"/>
  <c r="M3257" i="11"/>
  <c r="M3258" i="11"/>
  <c r="M3259" i="11"/>
  <c r="M3260" i="11"/>
  <c r="M3261" i="11"/>
  <c r="M3262" i="11"/>
  <c r="M3263" i="11"/>
  <c r="M3264" i="11"/>
  <c r="M3265" i="11"/>
  <c r="M3266" i="11"/>
  <c r="M3267" i="11"/>
  <c r="M3268" i="11"/>
  <c r="M3269" i="11"/>
  <c r="M3270" i="11"/>
  <c r="M3271" i="11"/>
  <c r="M3272" i="11"/>
  <c r="M3273" i="11"/>
  <c r="M3274" i="11"/>
  <c r="M3275" i="11"/>
  <c r="M3276" i="11"/>
  <c r="M3277" i="11"/>
  <c r="M3278" i="11"/>
  <c r="M3279" i="11"/>
  <c r="M3280" i="11"/>
  <c r="M3281" i="11"/>
  <c r="M3282" i="11"/>
  <c r="M3283" i="11"/>
  <c r="M3284" i="11"/>
  <c r="M3285" i="11"/>
  <c r="M3286" i="11"/>
  <c r="M3287" i="11"/>
  <c r="M3288" i="11"/>
  <c r="M3289" i="11"/>
  <c r="M3290" i="11"/>
  <c r="M3291" i="11"/>
  <c r="M3292" i="11"/>
  <c r="M3293" i="11"/>
  <c r="M3294" i="11"/>
  <c r="M3295" i="11"/>
  <c r="M3296" i="11"/>
  <c r="M3297" i="11"/>
  <c r="M3298" i="11"/>
  <c r="M3299" i="11"/>
  <c r="M3300" i="11"/>
  <c r="M3301" i="11"/>
  <c r="M3302" i="11"/>
  <c r="M3303" i="11"/>
  <c r="M3304" i="11"/>
  <c r="M3305" i="11"/>
  <c r="M3306" i="11"/>
  <c r="M3307" i="11"/>
  <c r="M3308" i="11"/>
  <c r="M3309" i="11"/>
  <c r="M3310" i="11"/>
  <c r="M3311" i="11"/>
  <c r="M3312" i="11"/>
  <c r="M3313" i="11"/>
  <c r="M3314" i="11"/>
  <c r="M3315" i="11"/>
  <c r="M3316" i="11"/>
  <c r="M3317" i="11"/>
  <c r="M3318" i="11"/>
  <c r="M3319" i="11"/>
  <c r="M3320" i="11"/>
  <c r="M3321" i="11"/>
  <c r="M3322" i="11"/>
  <c r="M3323" i="11"/>
  <c r="M3324" i="11"/>
  <c r="M3325" i="11"/>
  <c r="M3326" i="11"/>
  <c r="M3327" i="11"/>
  <c r="M3328" i="11"/>
  <c r="M3329" i="11"/>
  <c r="M3330" i="11"/>
  <c r="M3331" i="11"/>
  <c r="M3332" i="11"/>
  <c r="M3333" i="11"/>
  <c r="M3334" i="11"/>
  <c r="M3335" i="11"/>
  <c r="M3336" i="11"/>
  <c r="M3337" i="11"/>
  <c r="M3338" i="11"/>
  <c r="M3339" i="11"/>
  <c r="M3340" i="11"/>
  <c r="M3341" i="11"/>
  <c r="M3342" i="11"/>
  <c r="M3343" i="11"/>
  <c r="M3344" i="11"/>
  <c r="M3345" i="11"/>
  <c r="M3346" i="11"/>
  <c r="M3347" i="11"/>
  <c r="M3348" i="11"/>
  <c r="M3349" i="11"/>
  <c r="M3350" i="11"/>
  <c r="M3351" i="11"/>
  <c r="M3352" i="11"/>
  <c r="M3353" i="11"/>
  <c r="M3354" i="11"/>
  <c r="M3355" i="11"/>
  <c r="M3356" i="11"/>
  <c r="M3357" i="11"/>
  <c r="M3358" i="11"/>
  <c r="M3359" i="11"/>
  <c r="M3360" i="11"/>
  <c r="M3361" i="11"/>
  <c r="M3362" i="11"/>
  <c r="M3363" i="11"/>
  <c r="M3364" i="11"/>
  <c r="M3365" i="11"/>
  <c r="M3366" i="11"/>
  <c r="M3367" i="11"/>
  <c r="M3368" i="11"/>
  <c r="M3369" i="11"/>
  <c r="M3370" i="11"/>
  <c r="M3371" i="11"/>
  <c r="M3372" i="11"/>
  <c r="M3373" i="11"/>
  <c r="M3374" i="11"/>
  <c r="M3375" i="11"/>
  <c r="M3376" i="11"/>
  <c r="M3377" i="11"/>
  <c r="M3378" i="11"/>
  <c r="M3379" i="11"/>
  <c r="M3380" i="11"/>
  <c r="M3381" i="11"/>
  <c r="M3382" i="11"/>
  <c r="M3383" i="11"/>
  <c r="M3384" i="11"/>
  <c r="M3385" i="11"/>
  <c r="M3386" i="11"/>
  <c r="M3387" i="11"/>
  <c r="M3388" i="11"/>
  <c r="M3389" i="11"/>
  <c r="M3390" i="11"/>
  <c r="M3391" i="11"/>
  <c r="M3392" i="11"/>
  <c r="M3393" i="11"/>
  <c r="M3394" i="11"/>
  <c r="M3395" i="11"/>
  <c r="M3396" i="11"/>
  <c r="M3397" i="11"/>
  <c r="M3398" i="11"/>
  <c r="M3399" i="11"/>
  <c r="M3400" i="11"/>
  <c r="M3401" i="11"/>
  <c r="M3402" i="11"/>
  <c r="M3403" i="11"/>
  <c r="M3404" i="11"/>
  <c r="M3405" i="11"/>
  <c r="M3406" i="11"/>
  <c r="M3407" i="11"/>
  <c r="M3408" i="11"/>
  <c r="M3409" i="11"/>
  <c r="M3410" i="11"/>
  <c r="M3411" i="11"/>
  <c r="M3412" i="11"/>
  <c r="M3413" i="11"/>
  <c r="M3414" i="11"/>
  <c r="M3415" i="11"/>
  <c r="M3416" i="11"/>
  <c r="M3417" i="11"/>
  <c r="M3418" i="11"/>
  <c r="M3419" i="11"/>
  <c r="M3420" i="11"/>
  <c r="M3421" i="11"/>
  <c r="M3422" i="11"/>
  <c r="M3423" i="11"/>
  <c r="M3424" i="11"/>
  <c r="M3425" i="11"/>
  <c r="M3426" i="11"/>
  <c r="M3427" i="11"/>
  <c r="M3428" i="11"/>
  <c r="M3429" i="11"/>
  <c r="M3430" i="11"/>
  <c r="M3431" i="11"/>
  <c r="M3432" i="11"/>
  <c r="M3433" i="11"/>
  <c r="M3434" i="11"/>
  <c r="M3435" i="11"/>
  <c r="M3436" i="11"/>
  <c r="M3437" i="11"/>
  <c r="M3438" i="11"/>
  <c r="M3439" i="11"/>
  <c r="M3440" i="11"/>
  <c r="M3441" i="11"/>
  <c r="M3442" i="11"/>
  <c r="M3443" i="11"/>
  <c r="M3444" i="11"/>
  <c r="M3445" i="11"/>
  <c r="M3446" i="11"/>
  <c r="M3447" i="11"/>
  <c r="M3448" i="11"/>
  <c r="M3449" i="11"/>
  <c r="M3450" i="11"/>
  <c r="M3451" i="11"/>
  <c r="M3452" i="11"/>
  <c r="M3453" i="11"/>
  <c r="M3454" i="11"/>
  <c r="M3455" i="11"/>
  <c r="M3456" i="11"/>
  <c r="M3457" i="11"/>
  <c r="M3458" i="11"/>
  <c r="M3459" i="11"/>
  <c r="M3460" i="11"/>
  <c r="M3461" i="11"/>
  <c r="M3462" i="11"/>
  <c r="M3463" i="11"/>
  <c r="M3464" i="11"/>
  <c r="M3465" i="11"/>
  <c r="M3466" i="11"/>
  <c r="M3467" i="11"/>
  <c r="M3468" i="11"/>
  <c r="M3469" i="11"/>
  <c r="M3470" i="11"/>
  <c r="M3471" i="11"/>
  <c r="M3472" i="11"/>
  <c r="M3473" i="11"/>
  <c r="M3474" i="11"/>
  <c r="M3475" i="11"/>
  <c r="M3476" i="11"/>
  <c r="M3477" i="11"/>
  <c r="M3478" i="11"/>
  <c r="M3479" i="11"/>
  <c r="M3480" i="11"/>
  <c r="M3481" i="11"/>
  <c r="M3482" i="11"/>
  <c r="M3483" i="11"/>
  <c r="M3484" i="11"/>
  <c r="M3485" i="11"/>
  <c r="M3486" i="11"/>
  <c r="M3487" i="11"/>
  <c r="M3488" i="11"/>
  <c r="M3489" i="11"/>
  <c r="M3490" i="11"/>
  <c r="M3491" i="11"/>
  <c r="M3492" i="11"/>
  <c r="M3493" i="11"/>
  <c r="M3494" i="11"/>
  <c r="M3495" i="11"/>
  <c r="M3496" i="11"/>
  <c r="M3497" i="11"/>
  <c r="M3498" i="11"/>
  <c r="M3499" i="11"/>
  <c r="M3500" i="11"/>
  <c r="M3501" i="11"/>
  <c r="M3502" i="11"/>
  <c r="M3503" i="11"/>
  <c r="M3504" i="11"/>
  <c r="M3505" i="11"/>
  <c r="M3506" i="11"/>
  <c r="M3507" i="11"/>
  <c r="M3508" i="11"/>
  <c r="M3509" i="11"/>
  <c r="M3510" i="11"/>
  <c r="M3511" i="11"/>
  <c r="M3512" i="11"/>
  <c r="M3513" i="11"/>
  <c r="M3514" i="11"/>
  <c r="M3515" i="11"/>
  <c r="M3516" i="11"/>
  <c r="M3517" i="11"/>
  <c r="M3518" i="11"/>
  <c r="M3519" i="11"/>
  <c r="M3520" i="11"/>
  <c r="M3521" i="11"/>
  <c r="M3522" i="11"/>
  <c r="M3523" i="11"/>
  <c r="M3524" i="11"/>
  <c r="M3525" i="11"/>
  <c r="M3526" i="11"/>
  <c r="M3527" i="11"/>
  <c r="M3528" i="11"/>
  <c r="M3529" i="11"/>
  <c r="M3530" i="11"/>
  <c r="M3531" i="11"/>
  <c r="M3532" i="11"/>
  <c r="M3533" i="11"/>
  <c r="M3534" i="11"/>
  <c r="M3535" i="11"/>
  <c r="M3536" i="11"/>
  <c r="M3537" i="11"/>
  <c r="M3538" i="11"/>
  <c r="M3539" i="11"/>
  <c r="M3540" i="11"/>
  <c r="M3541" i="11"/>
  <c r="M3542" i="11"/>
  <c r="M3543" i="11"/>
  <c r="M3544" i="11"/>
  <c r="M3545" i="11"/>
  <c r="M3546" i="11"/>
  <c r="M3547" i="11"/>
  <c r="M3548" i="11"/>
  <c r="M3549" i="11"/>
  <c r="M3550" i="11"/>
  <c r="M3551" i="11"/>
  <c r="M3552" i="11"/>
  <c r="M3553" i="11"/>
  <c r="M3554" i="11"/>
  <c r="M3555" i="11"/>
  <c r="M3556" i="11"/>
  <c r="M3557" i="11"/>
  <c r="M3558" i="11"/>
  <c r="M3559" i="11"/>
  <c r="M3560" i="11"/>
  <c r="M3561" i="11"/>
  <c r="M3562" i="11"/>
  <c r="M3563" i="11"/>
  <c r="M3564" i="11"/>
  <c r="M3565" i="11"/>
  <c r="M3566" i="11"/>
  <c r="M3567" i="11"/>
  <c r="M3568" i="11"/>
  <c r="M3569" i="11"/>
  <c r="M3570" i="11"/>
  <c r="M3571" i="11"/>
  <c r="M3572" i="11"/>
  <c r="M3573" i="11"/>
  <c r="M3574" i="11"/>
  <c r="M3575" i="11"/>
  <c r="M3576" i="11"/>
  <c r="M3577" i="11"/>
  <c r="M3578" i="11"/>
  <c r="M3579" i="11"/>
  <c r="M3580" i="11"/>
  <c r="M3581" i="11"/>
  <c r="M3582" i="11"/>
  <c r="M3583" i="11"/>
  <c r="M3584" i="11"/>
  <c r="M3585" i="11"/>
  <c r="M3586" i="11"/>
  <c r="M3587" i="11"/>
  <c r="M3588" i="11"/>
  <c r="M3589" i="11"/>
  <c r="M3590" i="11"/>
  <c r="M3591" i="11"/>
  <c r="M3592" i="11"/>
  <c r="M3593" i="11"/>
  <c r="M3594" i="11"/>
  <c r="M3595" i="11"/>
  <c r="M3596" i="11"/>
  <c r="M3597" i="11"/>
  <c r="M3598" i="11"/>
  <c r="M3599" i="11"/>
  <c r="M3600" i="11"/>
  <c r="M3601" i="11"/>
  <c r="M3602" i="11"/>
  <c r="M3603" i="11"/>
  <c r="M3604" i="11"/>
  <c r="M3605" i="11"/>
  <c r="M3606" i="11"/>
  <c r="M3607" i="11"/>
  <c r="M3608" i="11"/>
  <c r="M3609" i="11"/>
  <c r="M3610" i="11"/>
  <c r="M3611" i="11"/>
  <c r="M3612" i="11"/>
  <c r="M3613" i="11"/>
  <c r="M3614" i="11"/>
  <c r="M3615" i="11"/>
  <c r="M3616" i="11"/>
  <c r="M3617" i="11"/>
  <c r="M3618" i="11"/>
  <c r="M3619" i="11"/>
  <c r="M3620" i="11"/>
  <c r="M3621" i="11"/>
  <c r="M3622" i="11"/>
  <c r="M3623" i="11"/>
  <c r="M3624" i="11"/>
  <c r="M3625" i="11"/>
  <c r="M3626" i="11"/>
  <c r="M3627" i="11"/>
  <c r="M3628" i="11"/>
  <c r="M3629" i="11"/>
  <c r="M3630" i="11"/>
  <c r="M3631" i="11"/>
  <c r="M3632" i="11"/>
  <c r="M3633" i="11"/>
  <c r="M3634" i="11"/>
  <c r="M3635" i="11"/>
  <c r="M3636" i="11"/>
  <c r="M3637" i="11"/>
  <c r="M3638" i="11"/>
  <c r="M3639" i="11"/>
  <c r="M3640" i="11"/>
  <c r="M3641" i="11"/>
  <c r="M3642" i="11"/>
  <c r="M3643" i="11"/>
  <c r="M3644" i="11"/>
  <c r="M3645" i="11"/>
  <c r="M3646" i="11"/>
  <c r="M3647" i="11"/>
  <c r="M3648" i="11"/>
  <c r="M3649" i="11"/>
  <c r="M3650" i="11"/>
  <c r="M3651" i="11"/>
  <c r="M3652" i="11"/>
  <c r="M3653" i="11"/>
  <c r="M3654" i="11"/>
  <c r="M3655" i="11"/>
  <c r="M3656" i="11"/>
  <c r="M3657" i="11"/>
  <c r="M3658" i="11"/>
  <c r="M3659" i="11"/>
  <c r="M3660" i="11"/>
  <c r="M3661" i="11"/>
  <c r="M3662" i="11"/>
  <c r="M3663" i="11"/>
  <c r="M3664" i="11"/>
  <c r="M3665" i="11"/>
  <c r="M3666" i="11"/>
  <c r="M3667" i="11"/>
  <c r="M3668" i="11"/>
  <c r="M3669" i="11"/>
  <c r="M3670" i="11"/>
  <c r="M3671" i="11"/>
  <c r="M3672" i="11"/>
  <c r="M3673" i="11"/>
  <c r="M3674" i="11"/>
  <c r="M3675" i="11"/>
  <c r="M3676" i="11"/>
  <c r="M3677" i="11"/>
  <c r="M3678" i="11"/>
  <c r="M3679" i="11"/>
  <c r="M3680" i="11"/>
  <c r="M3681" i="11"/>
  <c r="M3682" i="11"/>
  <c r="M3683" i="11"/>
  <c r="M3684" i="11"/>
  <c r="M3685" i="11"/>
  <c r="M3686" i="11"/>
  <c r="M3687" i="11"/>
  <c r="M3688" i="11"/>
  <c r="M3689" i="11"/>
  <c r="M3690" i="11"/>
  <c r="M3691" i="11"/>
  <c r="M3692" i="11"/>
  <c r="M3693" i="11"/>
  <c r="M3694" i="11"/>
  <c r="M3695" i="11"/>
  <c r="M3696" i="11"/>
  <c r="M3697" i="11"/>
  <c r="M3698" i="11"/>
  <c r="M3699" i="11"/>
  <c r="M3700" i="11"/>
  <c r="M3701" i="11"/>
  <c r="M3702" i="11"/>
  <c r="M3703" i="11"/>
  <c r="M3704" i="11"/>
  <c r="M3705" i="11"/>
  <c r="M3706" i="11"/>
  <c r="M3707" i="11"/>
  <c r="M3708" i="11"/>
  <c r="M3709" i="11"/>
  <c r="M3710" i="11"/>
  <c r="M3711" i="11"/>
  <c r="M3712" i="11"/>
  <c r="M3713" i="11"/>
  <c r="M3714" i="11"/>
  <c r="M3715" i="11"/>
  <c r="M3716" i="11"/>
  <c r="M3717" i="11"/>
  <c r="M3718" i="11"/>
  <c r="M3719" i="11"/>
  <c r="M3720" i="11"/>
  <c r="M3721" i="11"/>
  <c r="M3722" i="11"/>
  <c r="M3723" i="11"/>
  <c r="M3724" i="11"/>
  <c r="M3725" i="11"/>
  <c r="M3726" i="11"/>
  <c r="M3727" i="11"/>
  <c r="M3728" i="11"/>
  <c r="M3729" i="11"/>
  <c r="M3730" i="11"/>
  <c r="M3731" i="11"/>
  <c r="M3732" i="11"/>
  <c r="M3733" i="11"/>
  <c r="M3734" i="11"/>
  <c r="M3735" i="11"/>
  <c r="M3736" i="11"/>
  <c r="M3737" i="11"/>
  <c r="M3738" i="11"/>
  <c r="M3739" i="11"/>
  <c r="M3740" i="11"/>
  <c r="M3741" i="11"/>
  <c r="M3742" i="11"/>
  <c r="M3743" i="11"/>
  <c r="M3744" i="11"/>
  <c r="M3745" i="11"/>
  <c r="M3746" i="11"/>
  <c r="M3747" i="11"/>
  <c r="M3748" i="11"/>
  <c r="M3749" i="11"/>
  <c r="M3750" i="11"/>
  <c r="M3751" i="11"/>
  <c r="M3752" i="11"/>
  <c r="M3753" i="11"/>
  <c r="M3754" i="11"/>
  <c r="M3755" i="11"/>
  <c r="M3756" i="11"/>
  <c r="M3757" i="11"/>
  <c r="M3758" i="11"/>
  <c r="M3759" i="11"/>
  <c r="M3760" i="11"/>
  <c r="M3761" i="11"/>
  <c r="M3762" i="11"/>
  <c r="M3763" i="11"/>
  <c r="M3764" i="11"/>
  <c r="M3765" i="11"/>
  <c r="M3766" i="11"/>
  <c r="M3767" i="11"/>
  <c r="M3768" i="11"/>
  <c r="M3769" i="11"/>
  <c r="M3770" i="11"/>
  <c r="M3771" i="11"/>
  <c r="M3772" i="11"/>
  <c r="M3773" i="11"/>
  <c r="M3774" i="11"/>
  <c r="M3775" i="11"/>
  <c r="M3776" i="11"/>
  <c r="M3777" i="11"/>
  <c r="M3778" i="11"/>
  <c r="M3779" i="11"/>
  <c r="M3780" i="11"/>
  <c r="M3781" i="11"/>
  <c r="M3782" i="11"/>
  <c r="M3783" i="11"/>
  <c r="M3784" i="11"/>
  <c r="M3785" i="11"/>
  <c r="M3786" i="11"/>
  <c r="M3787" i="11"/>
  <c r="M3788" i="11"/>
  <c r="M3789" i="11"/>
  <c r="M3790" i="11"/>
  <c r="M3791" i="11"/>
  <c r="M3792" i="11"/>
  <c r="M3793" i="11"/>
  <c r="M3794" i="11"/>
  <c r="M3795" i="11"/>
  <c r="M3796" i="11"/>
  <c r="M3797" i="11"/>
  <c r="M3798" i="11"/>
  <c r="M3799" i="11"/>
  <c r="M3800" i="11"/>
  <c r="M3801" i="11"/>
  <c r="M3802" i="11"/>
  <c r="M3803" i="11"/>
  <c r="M3804" i="11"/>
  <c r="M3805" i="11"/>
  <c r="M3806" i="11"/>
  <c r="M3807" i="11"/>
  <c r="M3808" i="11"/>
  <c r="M3809" i="11"/>
  <c r="M3810" i="11"/>
  <c r="M3811" i="11"/>
  <c r="M3812" i="11"/>
  <c r="M3813" i="11"/>
  <c r="M3814" i="11"/>
  <c r="M3815" i="11"/>
  <c r="M3816" i="11"/>
  <c r="M3817" i="11"/>
  <c r="M3818" i="11"/>
  <c r="M3819" i="11"/>
  <c r="M3820" i="11"/>
  <c r="M3821" i="11"/>
  <c r="M3822" i="11"/>
  <c r="M3823" i="11"/>
  <c r="M3824" i="11"/>
  <c r="M3825" i="11"/>
  <c r="M3826" i="11"/>
  <c r="M3827" i="11"/>
  <c r="M3828" i="11"/>
  <c r="M3829" i="11"/>
  <c r="M3830" i="11"/>
  <c r="M3831" i="11"/>
  <c r="M3832" i="11"/>
  <c r="M3833" i="11"/>
  <c r="M3834" i="11"/>
  <c r="M3835" i="11"/>
  <c r="M3836" i="11"/>
  <c r="M3837" i="11"/>
  <c r="M3838" i="11"/>
  <c r="M3839" i="11"/>
  <c r="M3840" i="11"/>
  <c r="M3841" i="11"/>
  <c r="M3842" i="11"/>
  <c r="M3843" i="11"/>
  <c r="M3844" i="11"/>
  <c r="M3845" i="11"/>
  <c r="M3846" i="11"/>
  <c r="M3847" i="11"/>
  <c r="M3848" i="11"/>
  <c r="M3849" i="11"/>
  <c r="M3850" i="11"/>
  <c r="M3851" i="11"/>
  <c r="M3852" i="11"/>
  <c r="M3853" i="11"/>
  <c r="M3854" i="11"/>
  <c r="M3855" i="11"/>
  <c r="M3856" i="11"/>
  <c r="M3857" i="11"/>
  <c r="M3858" i="11"/>
  <c r="M3859" i="11"/>
  <c r="M3860" i="11"/>
  <c r="M3861" i="11"/>
  <c r="M3862" i="11"/>
  <c r="M3863" i="11"/>
  <c r="M3864" i="11"/>
  <c r="M3865" i="11"/>
  <c r="M3866" i="11"/>
  <c r="M3867" i="11"/>
  <c r="M3868" i="11"/>
  <c r="M3869" i="11"/>
  <c r="M3870" i="11"/>
  <c r="M3871" i="11"/>
  <c r="M3872" i="11"/>
  <c r="M3873" i="11"/>
  <c r="M3874" i="11"/>
  <c r="M3875" i="11"/>
  <c r="M3876" i="11"/>
  <c r="M3877" i="11"/>
  <c r="M3878" i="11"/>
  <c r="M3879" i="11"/>
  <c r="M3880" i="11"/>
  <c r="M3881" i="11"/>
  <c r="M3882" i="11"/>
  <c r="M3883" i="11"/>
  <c r="M3884" i="11"/>
  <c r="M3885" i="11"/>
  <c r="M3886" i="11"/>
  <c r="M3887" i="11"/>
  <c r="M3888" i="11"/>
  <c r="M3889" i="11"/>
  <c r="M3890" i="11"/>
  <c r="M3891" i="11"/>
  <c r="M3892" i="11"/>
  <c r="M3893" i="11"/>
  <c r="M3894" i="11"/>
  <c r="M3895" i="11"/>
  <c r="M3896" i="11"/>
  <c r="M3897" i="11"/>
  <c r="M3898" i="11"/>
  <c r="M3899" i="11"/>
  <c r="M3900" i="11"/>
  <c r="M3901" i="11"/>
  <c r="M3902" i="11"/>
  <c r="M3903" i="11"/>
  <c r="M3904" i="11"/>
  <c r="M3905" i="11"/>
  <c r="M3906" i="11"/>
  <c r="M3907" i="11"/>
  <c r="M3908" i="11"/>
  <c r="M3909" i="11"/>
  <c r="M3910" i="11"/>
  <c r="M3911" i="11"/>
  <c r="M3912" i="11"/>
  <c r="M3913" i="11"/>
  <c r="M3914" i="11"/>
  <c r="M3915" i="11"/>
  <c r="M3916" i="11"/>
  <c r="M3917" i="11"/>
  <c r="M3918" i="11"/>
  <c r="M3919" i="11"/>
  <c r="M3920" i="11"/>
  <c r="M3921" i="11"/>
  <c r="M3922" i="11"/>
  <c r="M3923" i="11"/>
  <c r="M3924" i="11"/>
  <c r="M3925" i="11"/>
  <c r="M3926" i="11"/>
  <c r="M3927" i="11"/>
  <c r="M3928" i="11"/>
  <c r="M3929" i="11"/>
  <c r="M3930" i="11"/>
  <c r="M3931" i="11"/>
  <c r="M3932" i="11"/>
  <c r="M3933" i="11"/>
  <c r="M3934" i="11"/>
  <c r="M3935" i="11"/>
  <c r="M3936" i="11"/>
  <c r="M3937" i="11"/>
  <c r="M3938" i="11"/>
  <c r="M3939" i="11"/>
  <c r="M3940" i="11"/>
  <c r="M3941" i="11"/>
  <c r="M3942" i="11"/>
  <c r="M3943" i="11"/>
  <c r="M3944" i="11"/>
  <c r="M3945" i="11"/>
  <c r="M3946" i="11"/>
  <c r="M3947" i="11"/>
  <c r="M3948" i="11"/>
  <c r="M3949" i="11"/>
  <c r="M3950" i="11"/>
  <c r="M3951" i="11"/>
  <c r="M3952" i="11"/>
  <c r="M3953" i="11"/>
  <c r="M3954" i="11"/>
  <c r="M3955" i="11"/>
  <c r="M3956" i="11"/>
  <c r="M3957" i="11"/>
  <c r="M3958" i="11"/>
  <c r="M3959" i="11"/>
  <c r="M3960" i="11"/>
  <c r="M3961" i="11"/>
  <c r="M3962" i="11"/>
  <c r="M3963" i="11"/>
  <c r="M3964" i="11"/>
  <c r="M3965" i="11"/>
  <c r="M3966" i="11"/>
  <c r="M3967" i="11"/>
  <c r="M3968" i="11"/>
  <c r="M3969" i="11"/>
  <c r="M3970" i="11"/>
  <c r="M3971" i="11"/>
  <c r="M3972" i="11"/>
  <c r="M3973" i="11"/>
  <c r="M3974" i="11"/>
  <c r="M3975" i="11"/>
  <c r="M3976" i="11"/>
  <c r="M3977" i="11"/>
  <c r="M3978" i="11"/>
  <c r="M3979" i="11"/>
  <c r="M3980" i="11"/>
  <c r="M3981" i="11"/>
  <c r="M3982" i="11"/>
  <c r="M3983" i="11"/>
  <c r="M3984" i="11"/>
  <c r="M3985" i="11"/>
  <c r="M3986" i="11"/>
  <c r="M3987" i="11"/>
  <c r="M3988" i="11"/>
  <c r="M3989" i="11"/>
  <c r="M3990" i="11"/>
  <c r="M3991" i="11"/>
  <c r="M3992" i="11"/>
  <c r="M3993" i="11"/>
  <c r="M3994" i="11"/>
  <c r="M3995" i="11"/>
  <c r="M3996" i="11"/>
  <c r="M3997" i="11"/>
  <c r="M3998" i="11"/>
  <c r="M3999" i="11"/>
  <c r="M4000" i="11"/>
  <c r="M4001" i="11"/>
  <c r="M4002" i="11"/>
  <c r="M4003" i="11"/>
  <c r="M4004" i="11"/>
  <c r="M4005" i="11"/>
  <c r="M4006" i="11"/>
  <c r="M4007" i="11"/>
  <c r="M4008" i="11"/>
  <c r="M4009" i="11"/>
  <c r="M4010" i="11"/>
  <c r="M4011" i="11"/>
  <c r="M4012" i="11"/>
  <c r="M4013" i="11"/>
  <c r="M4014" i="11"/>
  <c r="M4015" i="11"/>
  <c r="M4016" i="11"/>
  <c r="M4017" i="11"/>
  <c r="M4018" i="11"/>
  <c r="M4019" i="11"/>
  <c r="M4020" i="11"/>
  <c r="M4021" i="11"/>
  <c r="M4022" i="11"/>
  <c r="M4023" i="11"/>
  <c r="M4024" i="11"/>
  <c r="M4025" i="11"/>
  <c r="M4026" i="11"/>
  <c r="M4027" i="11"/>
  <c r="M4028" i="11"/>
  <c r="M4029" i="11"/>
  <c r="M4030" i="11"/>
  <c r="M4031" i="11"/>
  <c r="M4032" i="11"/>
  <c r="M4033" i="11"/>
  <c r="M4034" i="11"/>
  <c r="M4035" i="11"/>
  <c r="M4036" i="11"/>
  <c r="M4037" i="11"/>
  <c r="M4038" i="11"/>
  <c r="M4039" i="11"/>
  <c r="M4040" i="11"/>
  <c r="M4041" i="11"/>
  <c r="M4042" i="11"/>
  <c r="M4043" i="11"/>
  <c r="M4044" i="11"/>
  <c r="M4045" i="11"/>
  <c r="M4046" i="11"/>
  <c r="M4047" i="11"/>
  <c r="M4048" i="11"/>
  <c r="M4049" i="11"/>
  <c r="M4050" i="11"/>
  <c r="M4051" i="11"/>
  <c r="M4052" i="11"/>
  <c r="M4053" i="11"/>
  <c r="M4054" i="11"/>
  <c r="M4055" i="11"/>
  <c r="M4056" i="11"/>
  <c r="M4057" i="11"/>
  <c r="M4058" i="11"/>
  <c r="M4059" i="11"/>
  <c r="M4060" i="11"/>
  <c r="M4061" i="11"/>
  <c r="M4062" i="11"/>
  <c r="M4063" i="11"/>
  <c r="M4064" i="11"/>
  <c r="M4065" i="11"/>
  <c r="M4066" i="11"/>
  <c r="M4067" i="11"/>
  <c r="M4068" i="11"/>
  <c r="M4069" i="11"/>
  <c r="M4070" i="11"/>
  <c r="M4071" i="11"/>
  <c r="M4072" i="11"/>
  <c r="M4073" i="11"/>
  <c r="M4074" i="11"/>
  <c r="M4075" i="11"/>
  <c r="M4076" i="11"/>
  <c r="M4077" i="11"/>
  <c r="M4078" i="11"/>
  <c r="M4079" i="11"/>
  <c r="M4080" i="11"/>
  <c r="M4081" i="11"/>
  <c r="M4082" i="11"/>
  <c r="M4083" i="11"/>
  <c r="M4084" i="11"/>
  <c r="M4085" i="11"/>
  <c r="M4086" i="11"/>
  <c r="M4087" i="11"/>
  <c r="M4088" i="11"/>
  <c r="M4089" i="11"/>
  <c r="M4090" i="11"/>
  <c r="M4091" i="11"/>
  <c r="M4092" i="11"/>
  <c r="M4093" i="11"/>
  <c r="M4094" i="11"/>
  <c r="M4095" i="11"/>
  <c r="M4096" i="11"/>
  <c r="M4097" i="11"/>
  <c r="M4098" i="11"/>
  <c r="M4099" i="11"/>
  <c r="M4100" i="11"/>
  <c r="M4101" i="11"/>
  <c r="M4102" i="11"/>
  <c r="M4103" i="11"/>
  <c r="M4104" i="11"/>
  <c r="M4105" i="11"/>
  <c r="M4106" i="11"/>
  <c r="M4107" i="11"/>
  <c r="M4108" i="11"/>
  <c r="M4109" i="11"/>
  <c r="M4110" i="11"/>
  <c r="M4111" i="11"/>
  <c r="M4112" i="11"/>
  <c r="M4113" i="11"/>
  <c r="M4114" i="11"/>
  <c r="M4115" i="11"/>
  <c r="M4116" i="11"/>
  <c r="M4117" i="11"/>
  <c r="M4118" i="11"/>
  <c r="M4119" i="11"/>
  <c r="M4120" i="11"/>
  <c r="M4121" i="11"/>
  <c r="M4122" i="11"/>
  <c r="M4123" i="11"/>
  <c r="M4124" i="11"/>
  <c r="M4125" i="11"/>
  <c r="M4126" i="11"/>
  <c r="M4127" i="11"/>
  <c r="M4128" i="11"/>
  <c r="M4129" i="11"/>
  <c r="M4130" i="11"/>
  <c r="M4131" i="11"/>
  <c r="M4132" i="11"/>
  <c r="M4133" i="11"/>
  <c r="M4134" i="11"/>
  <c r="M4135" i="11"/>
  <c r="M4136" i="11"/>
  <c r="M4137" i="11"/>
  <c r="M4138" i="11"/>
  <c r="M4139" i="11"/>
  <c r="M4140" i="11"/>
  <c r="M4141" i="11"/>
  <c r="M4142" i="11"/>
  <c r="M4143" i="11"/>
  <c r="M4144" i="11"/>
  <c r="M4145" i="11"/>
  <c r="M4146" i="11"/>
  <c r="M4147" i="11"/>
  <c r="M4148" i="11"/>
  <c r="M4149" i="11"/>
  <c r="M4150" i="11"/>
  <c r="M4151" i="11"/>
  <c r="M4152" i="11"/>
  <c r="M4153" i="11"/>
  <c r="M4154" i="11"/>
  <c r="M4155" i="11"/>
  <c r="M4156" i="11"/>
  <c r="M4157" i="11"/>
  <c r="M4158" i="11"/>
  <c r="M4159" i="11"/>
  <c r="M4160" i="11"/>
  <c r="M4161" i="11"/>
  <c r="M4162" i="11"/>
  <c r="M4163" i="11"/>
  <c r="M4164" i="11"/>
  <c r="M4165" i="11"/>
  <c r="M4166" i="11"/>
  <c r="M4167" i="11"/>
  <c r="M4168" i="11"/>
  <c r="M4169" i="11"/>
  <c r="M4170" i="11"/>
  <c r="M4171" i="11"/>
  <c r="M4172" i="11"/>
  <c r="M4173" i="11"/>
  <c r="M4174" i="11"/>
  <c r="M4175" i="11"/>
  <c r="M4176" i="11"/>
  <c r="M4177" i="11"/>
  <c r="M4178" i="11"/>
  <c r="M4179" i="11"/>
  <c r="M4180" i="11"/>
  <c r="M4181" i="11"/>
  <c r="M4182" i="11"/>
  <c r="M4183" i="11"/>
  <c r="M4184" i="11"/>
  <c r="M4185" i="11"/>
  <c r="M4186" i="11"/>
  <c r="M4187" i="11"/>
  <c r="M4188" i="11"/>
  <c r="M4189" i="11"/>
  <c r="M4190" i="11"/>
  <c r="M4191" i="11"/>
  <c r="M4192" i="11"/>
  <c r="M4193" i="11"/>
  <c r="M4194" i="11"/>
  <c r="M4195" i="11"/>
  <c r="M4196" i="11"/>
  <c r="M4197" i="11"/>
  <c r="M4198" i="11"/>
  <c r="M4199" i="11"/>
  <c r="M4200" i="11"/>
  <c r="M4201" i="11"/>
  <c r="M4202" i="11"/>
  <c r="M4203" i="11"/>
  <c r="M4204" i="11"/>
  <c r="M4205" i="11"/>
  <c r="M4206" i="11"/>
  <c r="M4207" i="11"/>
  <c r="M4208" i="11"/>
  <c r="M4209" i="11"/>
  <c r="M4210" i="11"/>
  <c r="M4211" i="11"/>
  <c r="M4212" i="11"/>
  <c r="M4213" i="11"/>
  <c r="M4214" i="11"/>
  <c r="M4215" i="11"/>
  <c r="M4216" i="11"/>
  <c r="M4217" i="11"/>
  <c r="M4218" i="11"/>
  <c r="M4219" i="11"/>
  <c r="M4220" i="11"/>
  <c r="M4221" i="11"/>
  <c r="M4222" i="11"/>
  <c r="M4223" i="11"/>
  <c r="M4224" i="11"/>
  <c r="M4225" i="11"/>
  <c r="M4226" i="11"/>
  <c r="M4227" i="11"/>
  <c r="M4228" i="11"/>
  <c r="M4229" i="11"/>
  <c r="M4230" i="11"/>
  <c r="M4231" i="11"/>
  <c r="M4232" i="11"/>
  <c r="M3" i="11"/>
  <c r="J4" i="11"/>
  <c r="J5" i="11"/>
  <c r="J6" i="11"/>
  <c r="J7" i="11"/>
  <c r="J8" i="11"/>
  <c r="J9" i="11"/>
  <c r="J10" i="11"/>
  <c r="J11" i="11"/>
  <c r="J12" i="11"/>
  <c r="J13" i="11"/>
  <c r="J14" i="11"/>
  <c r="J15" i="11"/>
  <c r="J16" i="11"/>
  <c r="J17" i="11"/>
  <c r="J18" i="11"/>
  <c r="J19" i="11"/>
  <c r="J20" i="11"/>
  <c r="J21" i="11"/>
  <c r="J22" i="11"/>
  <c r="J23" i="11"/>
  <c r="J24" i="11"/>
  <c r="J25" i="11"/>
  <c r="J26" i="11"/>
  <c r="J27" i="11"/>
  <c r="J28" i="11"/>
  <c r="J29" i="11"/>
  <c r="J30" i="11"/>
  <c r="J31" i="11"/>
  <c r="J32" i="11"/>
  <c r="J33" i="11"/>
  <c r="J34" i="11"/>
  <c r="J35" i="11"/>
  <c r="J36" i="11"/>
  <c r="J37" i="11"/>
  <c r="J38" i="11"/>
  <c r="J39" i="11"/>
  <c r="J40" i="11"/>
  <c r="J41" i="11"/>
  <c r="J42" i="11"/>
  <c r="J43" i="11"/>
  <c r="J44" i="11"/>
  <c r="J45" i="11"/>
  <c r="J46" i="11"/>
  <c r="J47" i="11"/>
  <c r="J48" i="11"/>
  <c r="J49" i="11"/>
  <c r="J50" i="11"/>
  <c r="J51" i="11"/>
  <c r="J52" i="11"/>
  <c r="J53" i="11"/>
  <c r="J54" i="11"/>
  <c r="J55" i="11"/>
  <c r="J56" i="11"/>
  <c r="J57" i="11"/>
  <c r="J58" i="11"/>
  <c r="J59" i="11"/>
  <c r="J60" i="11"/>
  <c r="J61" i="11"/>
  <c r="J62" i="11"/>
  <c r="J63" i="11"/>
  <c r="J64" i="11"/>
  <c r="J65" i="11"/>
  <c r="J66" i="11"/>
  <c r="J67" i="11"/>
  <c r="J68" i="11"/>
  <c r="J69" i="11"/>
  <c r="J70" i="11"/>
  <c r="J71" i="11"/>
  <c r="J72" i="11"/>
  <c r="J73" i="11"/>
  <c r="J74" i="11"/>
  <c r="J75" i="11"/>
  <c r="J76" i="11"/>
  <c r="J77" i="11"/>
  <c r="J78" i="11"/>
  <c r="J79" i="11"/>
  <c r="J80" i="11"/>
  <c r="J81" i="11"/>
  <c r="J82" i="11"/>
  <c r="J83" i="11"/>
  <c r="J84" i="11"/>
  <c r="J85" i="11"/>
  <c r="J86" i="11"/>
  <c r="J87" i="11"/>
  <c r="J88" i="11"/>
  <c r="J89" i="11"/>
  <c r="J90" i="11"/>
  <c r="J91" i="11"/>
  <c r="J92" i="11"/>
  <c r="J93" i="11"/>
  <c r="J94" i="11"/>
  <c r="J95" i="11"/>
  <c r="J96" i="11"/>
  <c r="J97" i="11"/>
  <c r="J98" i="11"/>
  <c r="J99" i="11"/>
  <c r="J100" i="11"/>
  <c r="J101" i="11"/>
  <c r="J102" i="11"/>
  <c r="J103" i="11"/>
  <c r="J104" i="11"/>
  <c r="J105" i="11"/>
  <c r="J106" i="11"/>
  <c r="J107" i="11"/>
  <c r="J108" i="11"/>
  <c r="J109" i="11"/>
  <c r="J110" i="11"/>
  <c r="J111" i="11"/>
  <c r="J112" i="11"/>
  <c r="J113" i="11"/>
  <c r="J114" i="11"/>
  <c r="J115" i="11"/>
  <c r="J116" i="11"/>
  <c r="J117" i="11"/>
  <c r="J118" i="11"/>
  <c r="J119" i="11"/>
  <c r="J120" i="11"/>
  <c r="J121" i="11"/>
  <c r="J122" i="11"/>
  <c r="J123" i="11"/>
  <c r="J124" i="11"/>
  <c r="J125" i="11"/>
  <c r="J126" i="11"/>
  <c r="J127" i="11"/>
  <c r="J128" i="11"/>
  <c r="J129" i="11"/>
  <c r="J130" i="11"/>
  <c r="J131" i="11"/>
  <c r="J132" i="11"/>
  <c r="J133" i="11"/>
  <c r="J134" i="11"/>
  <c r="J135" i="11"/>
  <c r="J136" i="11"/>
  <c r="J137" i="11"/>
  <c r="J138" i="11"/>
  <c r="J139" i="11"/>
  <c r="J140" i="11"/>
  <c r="J141" i="11"/>
  <c r="J142" i="11"/>
  <c r="J143" i="11"/>
  <c r="J144" i="11"/>
  <c r="J145" i="11"/>
  <c r="J146" i="11"/>
  <c r="J147" i="11"/>
  <c r="J148" i="11"/>
  <c r="J149" i="11"/>
  <c r="J150" i="11"/>
  <c r="J151" i="11"/>
  <c r="J152" i="11"/>
  <c r="J153" i="11"/>
  <c r="J154" i="11"/>
  <c r="J155" i="11"/>
  <c r="J156" i="11"/>
  <c r="J157" i="11"/>
  <c r="J158" i="11"/>
  <c r="J159" i="11"/>
  <c r="J160" i="11"/>
  <c r="J161" i="11"/>
  <c r="J162" i="11"/>
  <c r="J163" i="11"/>
  <c r="J164" i="11"/>
  <c r="J165" i="11"/>
  <c r="J166" i="11"/>
  <c r="J167" i="11"/>
  <c r="J168" i="11"/>
  <c r="J169" i="11"/>
  <c r="J170" i="11"/>
  <c r="J171" i="11"/>
  <c r="J172" i="11"/>
  <c r="J173" i="11"/>
  <c r="J174" i="11"/>
  <c r="J175" i="11"/>
  <c r="J176" i="11"/>
  <c r="J177" i="11"/>
  <c r="J178" i="11"/>
  <c r="J179" i="11"/>
  <c r="J180" i="11"/>
  <c r="J181" i="11"/>
  <c r="J182" i="11"/>
  <c r="J183" i="11"/>
  <c r="J184" i="11"/>
  <c r="J185" i="11"/>
  <c r="J186" i="11"/>
  <c r="J187" i="11"/>
  <c r="J188" i="11"/>
  <c r="J189" i="11"/>
  <c r="J190" i="11"/>
  <c r="J191" i="11"/>
  <c r="J192" i="11"/>
  <c r="J193" i="11"/>
  <c r="J194" i="11"/>
  <c r="J195" i="11"/>
  <c r="J196" i="11"/>
  <c r="J197" i="11"/>
  <c r="J198" i="11"/>
  <c r="J199" i="11"/>
  <c r="J200" i="11"/>
  <c r="J201" i="11"/>
  <c r="J202" i="11"/>
  <c r="J203" i="11"/>
  <c r="J204" i="11"/>
  <c r="J205" i="11"/>
  <c r="J206" i="11"/>
  <c r="J207" i="11"/>
  <c r="J208" i="11"/>
  <c r="J209" i="11"/>
  <c r="J210" i="11"/>
  <c r="J211" i="11"/>
  <c r="J212" i="11"/>
  <c r="J213" i="11"/>
  <c r="J214" i="11"/>
  <c r="J215" i="11"/>
  <c r="J216" i="11"/>
  <c r="J217" i="11"/>
  <c r="J218" i="11"/>
  <c r="J219" i="11"/>
  <c r="J220" i="11"/>
  <c r="J221" i="11"/>
  <c r="J222" i="11"/>
  <c r="J223" i="11"/>
  <c r="J224" i="11"/>
  <c r="J225" i="11"/>
  <c r="J226" i="11"/>
  <c r="J227" i="11"/>
  <c r="J228" i="11"/>
  <c r="J229" i="11"/>
  <c r="J230" i="11"/>
  <c r="J231" i="11"/>
  <c r="J232" i="11"/>
  <c r="J233" i="11"/>
  <c r="J234" i="11"/>
  <c r="J235" i="11"/>
  <c r="J236" i="11"/>
  <c r="J237" i="11"/>
  <c r="J238" i="11"/>
  <c r="J239" i="11"/>
  <c r="J240" i="11"/>
  <c r="J241" i="11"/>
  <c r="J242" i="11"/>
  <c r="J243" i="11"/>
  <c r="J244" i="11"/>
  <c r="J245" i="11"/>
  <c r="J246" i="11"/>
  <c r="J247" i="11"/>
  <c r="J248" i="11"/>
  <c r="J249" i="11"/>
  <c r="J250" i="11"/>
  <c r="J251" i="11"/>
  <c r="J252" i="11"/>
  <c r="J253" i="11"/>
  <c r="J254" i="11"/>
  <c r="J255" i="11"/>
  <c r="J256" i="11"/>
  <c r="J257" i="11"/>
  <c r="J258" i="11"/>
  <c r="J259" i="11"/>
  <c r="J260" i="11"/>
  <c r="J261" i="11"/>
  <c r="J262" i="11"/>
  <c r="J263" i="11"/>
  <c r="J264" i="11"/>
  <c r="J265" i="11"/>
  <c r="J266" i="11"/>
  <c r="J267" i="11"/>
  <c r="J268" i="11"/>
  <c r="J269" i="11"/>
  <c r="J270" i="11"/>
  <c r="J271" i="11"/>
  <c r="J272" i="11"/>
  <c r="J273" i="11"/>
  <c r="J274" i="11"/>
  <c r="J275" i="11"/>
  <c r="J276" i="11"/>
  <c r="J277" i="11"/>
  <c r="J278" i="11"/>
  <c r="J279" i="11"/>
  <c r="J280" i="11"/>
  <c r="J281" i="11"/>
  <c r="J282" i="11"/>
  <c r="J283" i="11"/>
  <c r="J284" i="11"/>
  <c r="J285" i="11"/>
  <c r="J286" i="11"/>
  <c r="J287" i="11"/>
  <c r="J288" i="11"/>
  <c r="J289" i="11"/>
  <c r="J290" i="11"/>
  <c r="J291" i="11"/>
  <c r="J292" i="11"/>
  <c r="J293" i="11"/>
  <c r="J294" i="11"/>
  <c r="J295" i="11"/>
  <c r="J296" i="11"/>
  <c r="J297" i="11"/>
  <c r="J298" i="11"/>
  <c r="J299" i="11"/>
  <c r="J300" i="11"/>
  <c r="J301" i="11"/>
  <c r="J302" i="11"/>
  <c r="J303" i="11"/>
  <c r="J304" i="11"/>
  <c r="J305" i="11"/>
  <c r="J306" i="11"/>
  <c r="J307" i="11"/>
  <c r="J308" i="11"/>
  <c r="J309" i="11"/>
  <c r="J310" i="11"/>
  <c r="J311" i="11"/>
  <c r="J312" i="11"/>
  <c r="J313" i="11"/>
  <c r="J314" i="11"/>
  <c r="J315" i="11"/>
  <c r="J316" i="11"/>
  <c r="J317" i="11"/>
  <c r="J318" i="11"/>
  <c r="J319" i="11"/>
  <c r="J320" i="11"/>
  <c r="J321" i="11"/>
  <c r="J322" i="11"/>
  <c r="J323" i="11"/>
  <c r="J324" i="11"/>
  <c r="J325" i="11"/>
  <c r="J326" i="11"/>
  <c r="J327" i="11"/>
  <c r="J328" i="11"/>
  <c r="J329" i="11"/>
  <c r="J330" i="11"/>
  <c r="J331" i="11"/>
  <c r="J332" i="11"/>
  <c r="J333" i="11"/>
  <c r="J334" i="11"/>
  <c r="J335" i="11"/>
  <c r="J336" i="11"/>
  <c r="J337" i="11"/>
  <c r="J338" i="11"/>
  <c r="J339" i="11"/>
  <c r="J340" i="11"/>
  <c r="J341" i="11"/>
  <c r="J342" i="11"/>
  <c r="J343" i="11"/>
  <c r="J344" i="11"/>
  <c r="J345" i="11"/>
  <c r="J346" i="11"/>
  <c r="J347" i="11"/>
  <c r="J348" i="11"/>
  <c r="J349" i="11"/>
  <c r="J350" i="11"/>
  <c r="J351" i="11"/>
  <c r="J352" i="11"/>
  <c r="J353" i="11"/>
  <c r="J354" i="11"/>
  <c r="J355" i="11"/>
  <c r="J356" i="11"/>
  <c r="J357" i="11"/>
  <c r="J358" i="11"/>
  <c r="J359" i="11"/>
  <c r="J360" i="11"/>
  <c r="J361" i="11"/>
  <c r="J362" i="11"/>
  <c r="J363" i="11"/>
  <c r="J364" i="11"/>
  <c r="J365" i="11"/>
  <c r="J366" i="11"/>
  <c r="J367" i="11"/>
  <c r="J368" i="11"/>
  <c r="J369" i="11"/>
  <c r="J370" i="11"/>
  <c r="J371" i="11"/>
  <c r="J372" i="11"/>
  <c r="J373" i="11"/>
  <c r="J374" i="11"/>
  <c r="J375" i="11"/>
  <c r="J376" i="11"/>
  <c r="J377" i="11"/>
  <c r="J378" i="11"/>
  <c r="J379" i="11"/>
  <c r="J380" i="11"/>
  <c r="J381" i="11"/>
  <c r="J382" i="11"/>
  <c r="J383" i="11"/>
  <c r="J384" i="11"/>
  <c r="J385" i="11"/>
  <c r="J386" i="11"/>
  <c r="J387" i="11"/>
  <c r="J388" i="11"/>
  <c r="J389" i="11"/>
  <c r="J390" i="11"/>
  <c r="J391" i="11"/>
  <c r="J392" i="11"/>
  <c r="J393" i="11"/>
  <c r="J394" i="11"/>
  <c r="J395" i="11"/>
  <c r="J396" i="11"/>
  <c r="J397" i="11"/>
  <c r="J398" i="11"/>
  <c r="J399" i="11"/>
  <c r="J400" i="11"/>
  <c r="J401" i="11"/>
  <c r="J402" i="11"/>
  <c r="J403" i="11"/>
  <c r="J404" i="11"/>
  <c r="J405" i="11"/>
  <c r="J406" i="11"/>
  <c r="J407" i="11"/>
  <c r="J408" i="11"/>
  <c r="J409" i="11"/>
  <c r="J410" i="11"/>
  <c r="J411" i="11"/>
  <c r="J412" i="11"/>
  <c r="J413" i="11"/>
  <c r="J414" i="11"/>
  <c r="J415" i="11"/>
  <c r="J416" i="11"/>
  <c r="J417" i="11"/>
  <c r="J418" i="11"/>
  <c r="J419" i="11"/>
  <c r="J420" i="11"/>
  <c r="J421" i="11"/>
  <c r="J422" i="11"/>
  <c r="J423" i="11"/>
  <c r="J424" i="11"/>
  <c r="J425" i="11"/>
  <c r="J426" i="11"/>
  <c r="J427" i="11"/>
  <c r="J428" i="11"/>
  <c r="J429" i="11"/>
  <c r="J430" i="11"/>
  <c r="J431" i="11"/>
  <c r="J432" i="11"/>
  <c r="J433" i="11"/>
  <c r="J434" i="11"/>
  <c r="J435" i="11"/>
  <c r="J436" i="11"/>
  <c r="J437" i="11"/>
  <c r="J438" i="11"/>
  <c r="J439" i="11"/>
  <c r="J440" i="11"/>
  <c r="J441" i="11"/>
  <c r="J442" i="11"/>
  <c r="J443" i="11"/>
  <c r="J444" i="11"/>
  <c r="J445" i="11"/>
  <c r="J446" i="11"/>
  <c r="J447" i="11"/>
  <c r="J448" i="11"/>
  <c r="J449" i="11"/>
  <c r="J450" i="11"/>
  <c r="J451" i="11"/>
  <c r="J452" i="11"/>
  <c r="J453" i="11"/>
  <c r="J454" i="11"/>
  <c r="J455" i="11"/>
  <c r="J456" i="11"/>
  <c r="J457" i="11"/>
  <c r="J458" i="11"/>
  <c r="J459" i="11"/>
  <c r="J460" i="11"/>
  <c r="J461" i="11"/>
  <c r="J462" i="11"/>
  <c r="J463" i="11"/>
  <c r="J464" i="11"/>
  <c r="J465" i="11"/>
  <c r="J466" i="11"/>
  <c r="J467" i="11"/>
  <c r="J468" i="11"/>
  <c r="J469" i="11"/>
  <c r="J470" i="11"/>
  <c r="J471" i="11"/>
  <c r="J472" i="11"/>
  <c r="J473" i="11"/>
  <c r="J474" i="11"/>
  <c r="J475" i="11"/>
  <c r="J476" i="11"/>
  <c r="J477" i="11"/>
  <c r="J478" i="11"/>
  <c r="J479" i="11"/>
  <c r="J480" i="11"/>
  <c r="J481" i="11"/>
  <c r="J482" i="11"/>
  <c r="J483" i="11"/>
  <c r="J484" i="11"/>
  <c r="J485" i="11"/>
  <c r="J486" i="11"/>
  <c r="J487" i="11"/>
  <c r="J488" i="11"/>
  <c r="J489" i="11"/>
  <c r="J490" i="11"/>
  <c r="J491" i="11"/>
  <c r="J492" i="11"/>
  <c r="J493" i="11"/>
  <c r="J494" i="11"/>
  <c r="J495" i="11"/>
  <c r="J496" i="11"/>
  <c r="J497" i="11"/>
  <c r="J498" i="11"/>
  <c r="J499" i="11"/>
  <c r="J500" i="11"/>
  <c r="J501" i="11"/>
  <c r="J502" i="11"/>
  <c r="J503" i="11"/>
  <c r="J504" i="11"/>
  <c r="J505" i="11"/>
  <c r="J506" i="11"/>
  <c r="J507" i="11"/>
  <c r="J508" i="11"/>
  <c r="J509" i="11"/>
  <c r="J510" i="11"/>
  <c r="J511" i="11"/>
  <c r="J512" i="11"/>
  <c r="J513" i="11"/>
  <c r="J514" i="11"/>
  <c r="J515" i="11"/>
  <c r="J516" i="11"/>
  <c r="J517" i="11"/>
  <c r="J518" i="11"/>
  <c r="J519" i="11"/>
  <c r="J520" i="11"/>
  <c r="J521" i="11"/>
  <c r="J522" i="11"/>
  <c r="J523" i="11"/>
  <c r="J524" i="11"/>
  <c r="J525" i="11"/>
  <c r="J526" i="11"/>
  <c r="J527" i="11"/>
  <c r="J528" i="11"/>
  <c r="J529" i="11"/>
  <c r="J530" i="11"/>
  <c r="J531" i="11"/>
  <c r="J532" i="11"/>
  <c r="J533" i="11"/>
  <c r="J534" i="11"/>
  <c r="J535" i="11"/>
  <c r="J536" i="11"/>
  <c r="J537" i="11"/>
  <c r="J538" i="11"/>
  <c r="J539" i="11"/>
  <c r="J540" i="11"/>
  <c r="J541" i="11"/>
  <c r="J542" i="11"/>
  <c r="J543" i="11"/>
  <c r="J544" i="11"/>
  <c r="J545" i="11"/>
  <c r="J546" i="11"/>
  <c r="J547" i="11"/>
  <c r="J548" i="11"/>
  <c r="J549" i="11"/>
  <c r="J550" i="11"/>
  <c r="J551" i="11"/>
  <c r="J552" i="11"/>
  <c r="J553" i="11"/>
  <c r="J554" i="11"/>
  <c r="J555" i="11"/>
  <c r="J556" i="11"/>
  <c r="J557" i="11"/>
  <c r="J558" i="11"/>
  <c r="J559" i="11"/>
  <c r="J560" i="11"/>
  <c r="J561" i="11"/>
  <c r="J562" i="11"/>
  <c r="J563" i="11"/>
  <c r="J564" i="11"/>
  <c r="J565" i="11"/>
  <c r="J566" i="11"/>
  <c r="J567" i="11"/>
  <c r="J568" i="11"/>
  <c r="J569" i="11"/>
  <c r="J570" i="11"/>
  <c r="J571" i="11"/>
  <c r="J572" i="11"/>
  <c r="J573" i="11"/>
  <c r="J574" i="11"/>
  <c r="J575" i="11"/>
  <c r="J576" i="11"/>
  <c r="J577" i="11"/>
  <c r="J578" i="11"/>
  <c r="J579" i="11"/>
  <c r="J580" i="11"/>
  <c r="J581" i="11"/>
  <c r="J582" i="11"/>
  <c r="J583" i="11"/>
  <c r="J584" i="11"/>
  <c r="J585" i="11"/>
  <c r="J586" i="11"/>
  <c r="J587" i="11"/>
  <c r="J588" i="11"/>
  <c r="J589" i="11"/>
  <c r="J590" i="11"/>
  <c r="J591" i="11"/>
  <c r="J592" i="11"/>
  <c r="J593" i="11"/>
  <c r="J594" i="11"/>
  <c r="J595" i="11"/>
  <c r="J596" i="11"/>
  <c r="J597" i="11"/>
  <c r="J598" i="11"/>
  <c r="J599" i="11"/>
  <c r="J600" i="11"/>
  <c r="J601" i="11"/>
  <c r="J602" i="11"/>
  <c r="J603" i="11"/>
  <c r="J604" i="11"/>
  <c r="J605" i="11"/>
  <c r="J606" i="11"/>
  <c r="J607" i="11"/>
  <c r="J608" i="11"/>
  <c r="J609" i="11"/>
  <c r="J610" i="11"/>
  <c r="J611" i="11"/>
  <c r="J612" i="11"/>
  <c r="J613" i="11"/>
  <c r="J614" i="11"/>
  <c r="J615" i="11"/>
  <c r="J616" i="11"/>
  <c r="J617" i="11"/>
  <c r="J618" i="11"/>
  <c r="J619" i="11"/>
  <c r="J620" i="11"/>
  <c r="J621" i="11"/>
  <c r="J622" i="11"/>
  <c r="J623" i="11"/>
  <c r="J624" i="11"/>
  <c r="J625" i="11"/>
  <c r="J626" i="11"/>
  <c r="J627" i="11"/>
  <c r="J628" i="11"/>
  <c r="J629" i="11"/>
  <c r="J630" i="11"/>
  <c r="J631" i="11"/>
  <c r="J632" i="11"/>
  <c r="J633" i="11"/>
  <c r="J634" i="11"/>
  <c r="J635" i="11"/>
  <c r="J636" i="11"/>
  <c r="J637" i="11"/>
  <c r="J638" i="11"/>
  <c r="J639" i="11"/>
  <c r="J640" i="11"/>
  <c r="J641" i="11"/>
  <c r="J642" i="11"/>
  <c r="J643" i="11"/>
  <c r="J644" i="11"/>
  <c r="J645" i="11"/>
  <c r="J646" i="11"/>
  <c r="J647" i="11"/>
  <c r="J648" i="11"/>
  <c r="J649" i="11"/>
  <c r="J650" i="11"/>
  <c r="J651" i="11"/>
  <c r="J652" i="11"/>
  <c r="J653" i="11"/>
  <c r="J654" i="11"/>
  <c r="J655" i="11"/>
  <c r="J656" i="11"/>
  <c r="J657" i="11"/>
  <c r="J658" i="11"/>
  <c r="J659" i="11"/>
  <c r="J660" i="11"/>
  <c r="J661" i="11"/>
  <c r="J662" i="11"/>
  <c r="J663" i="11"/>
  <c r="J664" i="11"/>
  <c r="J665" i="11"/>
  <c r="J666" i="11"/>
  <c r="J667" i="11"/>
  <c r="J668" i="11"/>
  <c r="J669" i="11"/>
  <c r="J670" i="11"/>
  <c r="J671" i="11"/>
  <c r="J672" i="11"/>
  <c r="J673" i="11"/>
  <c r="J674" i="11"/>
  <c r="J675" i="11"/>
  <c r="J676" i="11"/>
  <c r="J677" i="11"/>
  <c r="J678" i="11"/>
  <c r="J679" i="11"/>
  <c r="J680" i="11"/>
  <c r="J681" i="11"/>
  <c r="J682" i="11"/>
  <c r="J683" i="11"/>
  <c r="J684" i="11"/>
  <c r="J685" i="11"/>
  <c r="J686" i="11"/>
  <c r="J687" i="11"/>
  <c r="J688" i="11"/>
  <c r="J689" i="11"/>
  <c r="J690" i="11"/>
  <c r="J691" i="11"/>
  <c r="J692" i="11"/>
  <c r="J693" i="11"/>
  <c r="J694" i="11"/>
  <c r="J695" i="11"/>
  <c r="J696" i="11"/>
  <c r="J697" i="11"/>
  <c r="J698" i="11"/>
  <c r="J699" i="11"/>
  <c r="J700" i="11"/>
  <c r="J701" i="11"/>
  <c r="J702" i="11"/>
  <c r="J703" i="11"/>
  <c r="J704" i="11"/>
  <c r="J705" i="11"/>
  <c r="J706" i="11"/>
  <c r="J707" i="11"/>
  <c r="J708" i="11"/>
  <c r="J709" i="11"/>
  <c r="J710" i="11"/>
  <c r="J711" i="11"/>
  <c r="J712" i="11"/>
  <c r="J713" i="11"/>
  <c r="J714" i="11"/>
  <c r="J715" i="11"/>
  <c r="J716" i="11"/>
  <c r="J717" i="11"/>
  <c r="J718" i="11"/>
  <c r="J719" i="11"/>
  <c r="J720" i="11"/>
  <c r="J721" i="11"/>
  <c r="J722" i="11"/>
  <c r="J723" i="11"/>
  <c r="J724" i="11"/>
  <c r="J725" i="11"/>
  <c r="J726" i="11"/>
  <c r="J727" i="11"/>
  <c r="J728" i="11"/>
  <c r="J729" i="11"/>
  <c r="J730" i="11"/>
  <c r="J731" i="11"/>
  <c r="J732" i="11"/>
  <c r="J733" i="11"/>
  <c r="J734" i="11"/>
  <c r="J735" i="11"/>
  <c r="J736" i="11"/>
  <c r="J737" i="11"/>
  <c r="J738" i="11"/>
  <c r="J739" i="11"/>
  <c r="J740" i="11"/>
  <c r="J741" i="11"/>
  <c r="J742" i="11"/>
  <c r="J743" i="11"/>
  <c r="J744" i="11"/>
  <c r="J745" i="11"/>
  <c r="J746" i="11"/>
  <c r="J747" i="11"/>
  <c r="J748" i="11"/>
  <c r="J749" i="11"/>
  <c r="J750" i="11"/>
  <c r="J751" i="11"/>
  <c r="J752" i="11"/>
  <c r="J753" i="11"/>
  <c r="J754" i="11"/>
  <c r="J755" i="11"/>
  <c r="J756" i="11"/>
  <c r="J757" i="11"/>
  <c r="J758" i="11"/>
  <c r="J759" i="11"/>
  <c r="J760" i="11"/>
  <c r="J761" i="11"/>
  <c r="J762" i="11"/>
  <c r="J763" i="11"/>
  <c r="J764" i="11"/>
  <c r="J765" i="11"/>
  <c r="J766" i="11"/>
  <c r="J767" i="11"/>
  <c r="J768" i="11"/>
  <c r="J769" i="11"/>
  <c r="J770" i="11"/>
  <c r="J771" i="11"/>
  <c r="J772" i="11"/>
  <c r="J773" i="11"/>
  <c r="J774" i="11"/>
  <c r="J775" i="11"/>
  <c r="J776" i="11"/>
  <c r="J777" i="11"/>
  <c r="J778" i="11"/>
  <c r="J779" i="11"/>
  <c r="J780" i="11"/>
  <c r="J781" i="11"/>
  <c r="J782" i="11"/>
  <c r="J783" i="11"/>
  <c r="J784" i="11"/>
  <c r="J785" i="11"/>
  <c r="J786" i="11"/>
  <c r="J787" i="11"/>
  <c r="J788" i="11"/>
  <c r="J789" i="11"/>
  <c r="J790" i="11"/>
  <c r="J791" i="11"/>
  <c r="J792" i="11"/>
  <c r="J793" i="11"/>
  <c r="J794" i="11"/>
  <c r="J795" i="11"/>
  <c r="J796" i="11"/>
  <c r="J797" i="11"/>
  <c r="J798" i="11"/>
  <c r="J799" i="11"/>
  <c r="J800" i="11"/>
  <c r="J801" i="11"/>
  <c r="J802" i="11"/>
  <c r="J803" i="11"/>
  <c r="J804" i="11"/>
  <c r="J805" i="11"/>
  <c r="J806" i="11"/>
  <c r="J807" i="11"/>
  <c r="J808" i="11"/>
  <c r="J809" i="11"/>
  <c r="J810" i="11"/>
  <c r="J811" i="11"/>
  <c r="J812" i="11"/>
  <c r="J813" i="11"/>
  <c r="J814" i="11"/>
  <c r="J815" i="11"/>
  <c r="J816" i="11"/>
  <c r="J817" i="11"/>
  <c r="J818" i="11"/>
  <c r="J819" i="11"/>
  <c r="J820" i="11"/>
  <c r="J821" i="11"/>
  <c r="J822" i="11"/>
  <c r="J823" i="11"/>
  <c r="J824" i="11"/>
  <c r="J825" i="11"/>
  <c r="J826" i="11"/>
  <c r="J827" i="11"/>
  <c r="J828" i="11"/>
  <c r="J829" i="11"/>
  <c r="J830" i="11"/>
  <c r="J831" i="11"/>
  <c r="J832" i="11"/>
  <c r="J833" i="11"/>
  <c r="J834" i="11"/>
  <c r="J835" i="11"/>
  <c r="J836" i="11"/>
  <c r="J837" i="11"/>
  <c r="J838" i="11"/>
  <c r="J839" i="11"/>
  <c r="J840" i="11"/>
  <c r="J841" i="11"/>
  <c r="J842" i="11"/>
  <c r="J843" i="11"/>
  <c r="J844" i="11"/>
  <c r="J845" i="11"/>
  <c r="J846" i="11"/>
  <c r="J847" i="11"/>
  <c r="J848" i="11"/>
  <c r="J849" i="11"/>
  <c r="J850" i="11"/>
  <c r="J851" i="11"/>
  <c r="J852" i="11"/>
  <c r="J853" i="11"/>
  <c r="J854" i="11"/>
  <c r="J855" i="11"/>
  <c r="J856" i="11"/>
  <c r="J857" i="11"/>
  <c r="J858" i="11"/>
  <c r="J859" i="11"/>
  <c r="J860" i="11"/>
  <c r="J861" i="11"/>
  <c r="J862" i="11"/>
  <c r="J863" i="11"/>
  <c r="J864" i="11"/>
  <c r="J865" i="11"/>
  <c r="J866" i="11"/>
  <c r="J867" i="11"/>
  <c r="J868" i="11"/>
  <c r="J869" i="11"/>
  <c r="J870" i="11"/>
  <c r="J871" i="11"/>
  <c r="J872" i="11"/>
  <c r="J873" i="11"/>
  <c r="J874" i="11"/>
  <c r="J875" i="11"/>
  <c r="J876" i="11"/>
  <c r="J877" i="11"/>
  <c r="J878" i="11"/>
  <c r="J879" i="11"/>
  <c r="J880" i="11"/>
  <c r="J881" i="11"/>
  <c r="J882" i="11"/>
  <c r="J883" i="11"/>
  <c r="J884" i="11"/>
  <c r="J885" i="11"/>
  <c r="J886" i="11"/>
  <c r="J887" i="11"/>
  <c r="J888" i="11"/>
  <c r="J889" i="11"/>
  <c r="J890" i="11"/>
  <c r="J891" i="11"/>
  <c r="J892" i="11"/>
  <c r="J893" i="11"/>
  <c r="J894" i="11"/>
  <c r="J895" i="11"/>
  <c r="J896" i="11"/>
  <c r="J897" i="11"/>
  <c r="J898" i="11"/>
  <c r="J899" i="11"/>
  <c r="J900" i="11"/>
  <c r="J901" i="11"/>
  <c r="J902" i="11"/>
  <c r="J903" i="11"/>
  <c r="J904" i="11"/>
  <c r="J905" i="11"/>
  <c r="J906" i="11"/>
  <c r="J907" i="11"/>
  <c r="J908" i="11"/>
  <c r="J909" i="11"/>
  <c r="J910" i="11"/>
  <c r="J911" i="11"/>
  <c r="J912" i="11"/>
  <c r="J913" i="11"/>
  <c r="J914" i="11"/>
  <c r="J915" i="11"/>
  <c r="J916" i="11"/>
  <c r="J917" i="11"/>
  <c r="J918" i="11"/>
  <c r="J919" i="11"/>
  <c r="J920" i="11"/>
  <c r="J921" i="11"/>
  <c r="J922" i="11"/>
  <c r="J923" i="11"/>
  <c r="J924" i="11"/>
  <c r="J925" i="11"/>
  <c r="J926" i="11"/>
  <c r="J927" i="11"/>
  <c r="J928" i="11"/>
  <c r="J929" i="11"/>
  <c r="J930" i="11"/>
  <c r="J931" i="11"/>
  <c r="J932" i="11"/>
  <c r="J933" i="11"/>
  <c r="J934" i="11"/>
  <c r="J935" i="11"/>
  <c r="J936" i="11"/>
  <c r="J937" i="11"/>
  <c r="J938" i="11"/>
  <c r="J939" i="11"/>
  <c r="J940" i="11"/>
  <c r="J941" i="11"/>
  <c r="J942" i="11"/>
  <c r="J943" i="11"/>
  <c r="J944" i="11"/>
  <c r="J945" i="11"/>
  <c r="J946" i="11"/>
  <c r="J947" i="11"/>
  <c r="J948" i="11"/>
  <c r="J949" i="11"/>
  <c r="J950" i="11"/>
  <c r="J951" i="11"/>
  <c r="J952" i="11"/>
  <c r="J953" i="11"/>
  <c r="J954" i="11"/>
  <c r="J955" i="11"/>
  <c r="J956" i="11"/>
  <c r="J957" i="11"/>
  <c r="J958" i="11"/>
  <c r="J959" i="11"/>
  <c r="J960" i="11"/>
  <c r="J961" i="11"/>
  <c r="J962" i="11"/>
  <c r="J963" i="11"/>
  <c r="J964" i="11"/>
  <c r="J965" i="11"/>
  <c r="J966" i="11"/>
  <c r="J967" i="11"/>
  <c r="J968" i="11"/>
  <c r="J969" i="11"/>
  <c r="J970" i="11"/>
  <c r="J971" i="11"/>
  <c r="J972" i="11"/>
  <c r="J973" i="11"/>
  <c r="J974" i="11"/>
  <c r="J975" i="11"/>
  <c r="J976" i="11"/>
  <c r="J977" i="11"/>
  <c r="J978" i="11"/>
  <c r="J979" i="11"/>
  <c r="J980" i="11"/>
  <c r="J981" i="11"/>
  <c r="J982" i="11"/>
  <c r="J983" i="11"/>
  <c r="J984" i="11"/>
  <c r="J985" i="11"/>
  <c r="J986" i="11"/>
  <c r="J987" i="11"/>
  <c r="J988" i="11"/>
  <c r="J989" i="11"/>
  <c r="J990" i="11"/>
  <c r="J991" i="11"/>
  <c r="J992" i="11"/>
  <c r="J993" i="11"/>
  <c r="J994" i="11"/>
  <c r="J995" i="11"/>
  <c r="J996" i="11"/>
  <c r="J997" i="11"/>
  <c r="J998" i="11"/>
  <c r="J999" i="11"/>
  <c r="J1000" i="11"/>
  <c r="J1001" i="11"/>
  <c r="J1002" i="11"/>
  <c r="J1003" i="11"/>
  <c r="J1004" i="11"/>
  <c r="J1005" i="11"/>
  <c r="J1006" i="11"/>
  <c r="J1007" i="11"/>
  <c r="J1008" i="11"/>
  <c r="J1009" i="11"/>
  <c r="J1010" i="11"/>
  <c r="J1011" i="11"/>
  <c r="J1012" i="11"/>
  <c r="J1013" i="11"/>
  <c r="J1014" i="11"/>
  <c r="J1015" i="11"/>
  <c r="J1016" i="11"/>
  <c r="J1017" i="11"/>
  <c r="J1018" i="11"/>
  <c r="J1019" i="11"/>
  <c r="J1020" i="11"/>
  <c r="J1021" i="11"/>
  <c r="J1022" i="11"/>
  <c r="J1023" i="11"/>
  <c r="J1024" i="11"/>
  <c r="J1025" i="11"/>
  <c r="J1026" i="11"/>
  <c r="J1027" i="11"/>
  <c r="J1028" i="11"/>
  <c r="J1029" i="11"/>
  <c r="J1030" i="11"/>
  <c r="J1031" i="11"/>
  <c r="J1032" i="11"/>
  <c r="J1033" i="11"/>
  <c r="J1034" i="11"/>
  <c r="J1035" i="11"/>
  <c r="J1036" i="11"/>
  <c r="J1037" i="11"/>
  <c r="J1038" i="11"/>
  <c r="J1039" i="11"/>
  <c r="J1040" i="11"/>
  <c r="J1041" i="11"/>
  <c r="J1042" i="11"/>
  <c r="J1043" i="11"/>
  <c r="J1044" i="11"/>
  <c r="J1045" i="11"/>
  <c r="J1046" i="11"/>
  <c r="J1047" i="11"/>
  <c r="J1048" i="11"/>
  <c r="J1049" i="11"/>
  <c r="J1050" i="11"/>
  <c r="J1051" i="11"/>
  <c r="J1052" i="11"/>
  <c r="J1053" i="11"/>
  <c r="J1054" i="11"/>
  <c r="J1055" i="11"/>
  <c r="J1056" i="11"/>
  <c r="J1057" i="11"/>
  <c r="J1058" i="11"/>
  <c r="J1059" i="11"/>
  <c r="J1060" i="11"/>
  <c r="J1061" i="11"/>
  <c r="J1062" i="11"/>
  <c r="J1063" i="11"/>
  <c r="J1064" i="11"/>
  <c r="J1065" i="11"/>
  <c r="J1066" i="11"/>
  <c r="J1067" i="11"/>
  <c r="J1068" i="11"/>
  <c r="J1069" i="11"/>
  <c r="J1070" i="11"/>
  <c r="J1071" i="11"/>
  <c r="J1072" i="11"/>
  <c r="J1073" i="11"/>
  <c r="J1074" i="11"/>
  <c r="J1075" i="11"/>
  <c r="J1076" i="11"/>
  <c r="J1077" i="11"/>
  <c r="J1078" i="11"/>
  <c r="J1079" i="11"/>
  <c r="J1080" i="11"/>
  <c r="J1081" i="11"/>
  <c r="J1082" i="11"/>
  <c r="J1083" i="11"/>
  <c r="J1084" i="11"/>
  <c r="J1085" i="11"/>
  <c r="J1086" i="11"/>
  <c r="J1087" i="11"/>
  <c r="J1088" i="11"/>
  <c r="J1089" i="11"/>
  <c r="J1090" i="11"/>
  <c r="J1091" i="11"/>
  <c r="J1092" i="11"/>
  <c r="J1093" i="11"/>
  <c r="J1094" i="11"/>
  <c r="J1095" i="11"/>
  <c r="J1096" i="11"/>
  <c r="J1097" i="11"/>
  <c r="J1098" i="11"/>
  <c r="J1099" i="11"/>
  <c r="J1100" i="11"/>
  <c r="J1101" i="11"/>
  <c r="J1102" i="11"/>
  <c r="J1103" i="11"/>
  <c r="J1104" i="11"/>
  <c r="J1105" i="11"/>
  <c r="J1106" i="11"/>
  <c r="J1107" i="11"/>
  <c r="J1108" i="11"/>
  <c r="J1109" i="11"/>
  <c r="J1110" i="11"/>
  <c r="J1111" i="11"/>
  <c r="J1112" i="11"/>
  <c r="J1113" i="11"/>
  <c r="J1114" i="11"/>
  <c r="J1115" i="11"/>
  <c r="J1116" i="11"/>
  <c r="J1117" i="11"/>
  <c r="J1118" i="11"/>
  <c r="J1119" i="11"/>
  <c r="J1120" i="11"/>
  <c r="J1121" i="11"/>
  <c r="J1122" i="11"/>
  <c r="J1123" i="11"/>
  <c r="J1124" i="11"/>
  <c r="J1125" i="11"/>
  <c r="J1126" i="11"/>
  <c r="J1127" i="11"/>
  <c r="J1128" i="11"/>
  <c r="J1129" i="11"/>
  <c r="J1130" i="11"/>
  <c r="J1131" i="11"/>
  <c r="J1132" i="11"/>
  <c r="J1133" i="11"/>
  <c r="J1134" i="11"/>
  <c r="J1135" i="11"/>
  <c r="J1136" i="11"/>
  <c r="J1137" i="11"/>
  <c r="J1138" i="11"/>
  <c r="J1139" i="11"/>
  <c r="J1140" i="11"/>
  <c r="J1141" i="11"/>
  <c r="J1142" i="11"/>
  <c r="J1143" i="11"/>
  <c r="J1144" i="11"/>
  <c r="J1145" i="11"/>
  <c r="J1146" i="11"/>
  <c r="J1147" i="11"/>
  <c r="J1148" i="11"/>
  <c r="J1149" i="11"/>
  <c r="J1150" i="11"/>
  <c r="J1151" i="11"/>
  <c r="J1152" i="11"/>
  <c r="J1153" i="11"/>
  <c r="J1154" i="11"/>
  <c r="J1155" i="11"/>
  <c r="J1156" i="11"/>
  <c r="J1157" i="11"/>
  <c r="J1158" i="11"/>
  <c r="J1159" i="11"/>
  <c r="J1160" i="11"/>
  <c r="J1161" i="11"/>
  <c r="J1162" i="11"/>
  <c r="J1163" i="11"/>
  <c r="J1164" i="11"/>
  <c r="J1165" i="11"/>
  <c r="J1166" i="11"/>
  <c r="J1167" i="11"/>
  <c r="J1168" i="11"/>
  <c r="J1169" i="11"/>
  <c r="J1170" i="11"/>
  <c r="J1171" i="11"/>
  <c r="J1172" i="11"/>
  <c r="J1173" i="11"/>
  <c r="J1174" i="11"/>
  <c r="J1175" i="11"/>
  <c r="J1176" i="11"/>
  <c r="J1177" i="11"/>
  <c r="J1178" i="11"/>
  <c r="J1179" i="11"/>
  <c r="J1180" i="11"/>
  <c r="J1181" i="11"/>
  <c r="J1182" i="11"/>
  <c r="J1183" i="11"/>
  <c r="J1184" i="11"/>
  <c r="J1185" i="11"/>
  <c r="J1186" i="11"/>
  <c r="J1187" i="11"/>
  <c r="J1188" i="11"/>
  <c r="J1189" i="11"/>
  <c r="J1190" i="11"/>
  <c r="J1191" i="11"/>
  <c r="J1192" i="11"/>
  <c r="J1193" i="11"/>
  <c r="J1194" i="11"/>
  <c r="J1195" i="11"/>
  <c r="J1196" i="11"/>
  <c r="J1197" i="11"/>
  <c r="J1198" i="11"/>
  <c r="J1199" i="11"/>
  <c r="J1200" i="11"/>
  <c r="J1201" i="11"/>
  <c r="J1202" i="11"/>
  <c r="J1203" i="11"/>
  <c r="J1204" i="11"/>
  <c r="J1205" i="11"/>
  <c r="J1206" i="11"/>
  <c r="J1207" i="11"/>
  <c r="J1208" i="11"/>
  <c r="J1209" i="11"/>
  <c r="J1210" i="11"/>
  <c r="J1211" i="11"/>
  <c r="J1212" i="11"/>
  <c r="J1213" i="11"/>
  <c r="J1214" i="11"/>
  <c r="J1215" i="11"/>
  <c r="J1216" i="11"/>
  <c r="J1217" i="11"/>
  <c r="J1218" i="11"/>
  <c r="J1219" i="11"/>
  <c r="J1220" i="11"/>
  <c r="J1221" i="11"/>
  <c r="J1222" i="11"/>
  <c r="J1223" i="11"/>
  <c r="J1224" i="11"/>
  <c r="J1225" i="11"/>
  <c r="J1226" i="11"/>
  <c r="J1227" i="11"/>
  <c r="J1228" i="11"/>
  <c r="J1229" i="11"/>
  <c r="J1230" i="11"/>
  <c r="J1231" i="11"/>
  <c r="J1232" i="11"/>
  <c r="J1233" i="11"/>
  <c r="J1234" i="11"/>
  <c r="J1235" i="11"/>
  <c r="J1236" i="11"/>
  <c r="J1237" i="11"/>
  <c r="J1238" i="11"/>
  <c r="J1239" i="11"/>
  <c r="J1240" i="11"/>
  <c r="J1241" i="11"/>
  <c r="J1242" i="11"/>
  <c r="J1243" i="11"/>
  <c r="J1244" i="11"/>
  <c r="J1245" i="11"/>
  <c r="J1246" i="11"/>
  <c r="J1247" i="11"/>
  <c r="J1248" i="11"/>
  <c r="J1249" i="11"/>
  <c r="J1250" i="11"/>
  <c r="J1251" i="11"/>
  <c r="J1252" i="11"/>
  <c r="J1253" i="11"/>
  <c r="J1254" i="11"/>
  <c r="J1255" i="11"/>
  <c r="J1256" i="11"/>
  <c r="J1257" i="11"/>
  <c r="J1258" i="11"/>
  <c r="J1259" i="11"/>
  <c r="J1260" i="11"/>
  <c r="J1261" i="11"/>
  <c r="J1262" i="11"/>
  <c r="J1263" i="11"/>
  <c r="J1264" i="11"/>
  <c r="J1265" i="11"/>
  <c r="J1266" i="11"/>
  <c r="J1267" i="11"/>
  <c r="J1268" i="11"/>
  <c r="J1269" i="11"/>
  <c r="J1270" i="11"/>
  <c r="J1271" i="11"/>
  <c r="J1272" i="11"/>
  <c r="J1273" i="11"/>
  <c r="J1274" i="11"/>
  <c r="J1275" i="11"/>
  <c r="J1276" i="11"/>
  <c r="J1277" i="11"/>
  <c r="J1278" i="11"/>
  <c r="J1279" i="11"/>
  <c r="J1280" i="11"/>
  <c r="J1281" i="11"/>
  <c r="J1282" i="11"/>
  <c r="J1283" i="11"/>
  <c r="J1284" i="11"/>
  <c r="J1285" i="11"/>
  <c r="J1286" i="11"/>
  <c r="J1287" i="11"/>
  <c r="J1288" i="11"/>
  <c r="J1289" i="11"/>
  <c r="J1290" i="11"/>
  <c r="J1291" i="11"/>
  <c r="J1292" i="11"/>
  <c r="J1293" i="11"/>
  <c r="J1294" i="11"/>
  <c r="J1295" i="11"/>
  <c r="J1296" i="11"/>
  <c r="J1297" i="11"/>
  <c r="J1298" i="11"/>
  <c r="J1299" i="11"/>
  <c r="J1300" i="11"/>
  <c r="J1301" i="11"/>
  <c r="J1302" i="11"/>
  <c r="J1303" i="11"/>
  <c r="J1304" i="11"/>
  <c r="J1305" i="11"/>
  <c r="J1306" i="11"/>
  <c r="J1307" i="11"/>
  <c r="J1308" i="11"/>
  <c r="J1309" i="11"/>
  <c r="J1310" i="11"/>
  <c r="J1311" i="11"/>
  <c r="J1312" i="11"/>
  <c r="J1313" i="11"/>
  <c r="J1314" i="11"/>
  <c r="J1315" i="11"/>
  <c r="J1316" i="11"/>
  <c r="J1317" i="11"/>
  <c r="J1318" i="11"/>
  <c r="J1319" i="11"/>
  <c r="J1320" i="11"/>
  <c r="J1321" i="11"/>
  <c r="J1322" i="11"/>
  <c r="J1323" i="11"/>
  <c r="J1324" i="11"/>
  <c r="J1325" i="11"/>
  <c r="J1326" i="11"/>
  <c r="J1327" i="11"/>
  <c r="J1328" i="11"/>
  <c r="J1329" i="11"/>
  <c r="J1330" i="11"/>
  <c r="J1331" i="11"/>
  <c r="J1332" i="11"/>
  <c r="J1333" i="11"/>
  <c r="J1334" i="11"/>
  <c r="J1335" i="11"/>
  <c r="J1336" i="11"/>
  <c r="J1337" i="11"/>
  <c r="J1338" i="11"/>
  <c r="J1339" i="11"/>
  <c r="J1340" i="11"/>
  <c r="J1341" i="11"/>
  <c r="J1342" i="11"/>
  <c r="J1343" i="11"/>
  <c r="J1344" i="11"/>
  <c r="J1345" i="11"/>
  <c r="J1346" i="11"/>
  <c r="J1347" i="11"/>
  <c r="J1348" i="11"/>
  <c r="J1349" i="11"/>
  <c r="J1350" i="11"/>
  <c r="J1351" i="11"/>
  <c r="J1352" i="11"/>
  <c r="J1353" i="11"/>
  <c r="J1354" i="11"/>
  <c r="J1355" i="11"/>
  <c r="J1356" i="11"/>
  <c r="J1357" i="11"/>
  <c r="J1358" i="11"/>
  <c r="J1359" i="11"/>
  <c r="J1360" i="11"/>
  <c r="J1361" i="11"/>
  <c r="J1362" i="11"/>
  <c r="J1363" i="11"/>
  <c r="J1364" i="11"/>
  <c r="J1365" i="11"/>
  <c r="J1366" i="11"/>
  <c r="J1367" i="11"/>
  <c r="J1368" i="11"/>
  <c r="J1369" i="11"/>
  <c r="J1370" i="11"/>
  <c r="J1371" i="11"/>
  <c r="J1372" i="11"/>
  <c r="J1373" i="11"/>
  <c r="J1374" i="11"/>
  <c r="J1375" i="11"/>
  <c r="J1376" i="11"/>
  <c r="J1377" i="11"/>
  <c r="J1378" i="11"/>
  <c r="J1379" i="11"/>
  <c r="J1380" i="11"/>
  <c r="J1381" i="11"/>
  <c r="J1382" i="11"/>
  <c r="J1383" i="11"/>
  <c r="J1384" i="11"/>
  <c r="J1385" i="11"/>
  <c r="J1386" i="11"/>
  <c r="J1387" i="11"/>
  <c r="J1388" i="11"/>
  <c r="J1389" i="11"/>
  <c r="J1390" i="11"/>
  <c r="J1391" i="11"/>
  <c r="J1392" i="11"/>
  <c r="J1393" i="11"/>
  <c r="J1394" i="11"/>
  <c r="J1395" i="11"/>
  <c r="J1396" i="11"/>
  <c r="J1397" i="11"/>
  <c r="J1398" i="11"/>
  <c r="J1399" i="11"/>
  <c r="J1400" i="11"/>
  <c r="J1401" i="11"/>
  <c r="J1402" i="11"/>
  <c r="J1403" i="11"/>
  <c r="J1404" i="11"/>
  <c r="J1405" i="11"/>
  <c r="J1406" i="11"/>
  <c r="J1407" i="11"/>
  <c r="J1408" i="11"/>
  <c r="J1409" i="11"/>
  <c r="J1410" i="11"/>
  <c r="J1411" i="11"/>
  <c r="J1412" i="11"/>
  <c r="J1413" i="11"/>
  <c r="J1414" i="11"/>
  <c r="J1415" i="11"/>
  <c r="J1416" i="11"/>
  <c r="J1417" i="11"/>
  <c r="J1418" i="11"/>
  <c r="J1419" i="11"/>
  <c r="J1420" i="11"/>
  <c r="J1421" i="11"/>
  <c r="J1422" i="11"/>
  <c r="J1423" i="11"/>
  <c r="J1424" i="11"/>
  <c r="J1425" i="11"/>
  <c r="J1426" i="11"/>
  <c r="J1427" i="11"/>
  <c r="J1428" i="11"/>
  <c r="J1429" i="11"/>
  <c r="J1430" i="11"/>
  <c r="J1431" i="11"/>
  <c r="J1432" i="11"/>
  <c r="J1433" i="11"/>
  <c r="J1434" i="11"/>
  <c r="J1435" i="11"/>
  <c r="J1436" i="11"/>
  <c r="J1437" i="11"/>
  <c r="J1438" i="11"/>
  <c r="J1439" i="11"/>
  <c r="J1440" i="11"/>
  <c r="J1441" i="11"/>
  <c r="J1442" i="11"/>
  <c r="J1443" i="11"/>
  <c r="J1444" i="11"/>
  <c r="J1445" i="11"/>
  <c r="J1446" i="11"/>
  <c r="J1447" i="11"/>
  <c r="J1448" i="11"/>
  <c r="J1449" i="11"/>
  <c r="J1450" i="11"/>
  <c r="J1451" i="11"/>
  <c r="J1452" i="11"/>
  <c r="J1453" i="11"/>
  <c r="J1454" i="11"/>
  <c r="J1455" i="11"/>
  <c r="J1456" i="11"/>
  <c r="J1457" i="11"/>
  <c r="J1458" i="11"/>
  <c r="J1459" i="11"/>
  <c r="J1460" i="11"/>
  <c r="J1461" i="11"/>
  <c r="J1462" i="11"/>
  <c r="J1463" i="11"/>
  <c r="J1464" i="11"/>
  <c r="J1465" i="11"/>
  <c r="J1466" i="11"/>
  <c r="J1467" i="11"/>
  <c r="J1468" i="11"/>
  <c r="J1469" i="11"/>
  <c r="J1470" i="11"/>
  <c r="J1471" i="11"/>
  <c r="J1472" i="11"/>
  <c r="J1473" i="11"/>
  <c r="J1474" i="11"/>
  <c r="J1475" i="11"/>
  <c r="J1476" i="11"/>
  <c r="J1477" i="11"/>
  <c r="J1478" i="11"/>
  <c r="J1479" i="11"/>
  <c r="J1480" i="11"/>
  <c r="J1481" i="11"/>
  <c r="J1482" i="11"/>
  <c r="J1483" i="11"/>
  <c r="J1484" i="11"/>
  <c r="J1485" i="11"/>
  <c r="J1486" i="11"/>
  <c r="J1487" i="11"/>
  <c r="J1488" i="11"/>
  <c r="J1489" i="11"/>
  <c r="J1490" i="11"/>
  <c r="J1491" i="11"/>
  <c r="J1492" i="11"/>
  <c r="J1493" i="11"/>
  <c r="J1494" i="11"/>
  <c r="J1495" i="11"/>
  <c r="J1496" i="11"/>
  <c r="J1497" i="11"/>
  <c r="J1498" i="11"/>
  <c r="J1499" i="11"/>
  <c r="J1500" i="11"/>
  <c r="J1501" i="11"/>
  <c r="J1502" i="11"/>
  <c r="J1503" i="11"/>
  <c r="J1504" i="11"/>
  <c r="J1505" i="11"/>
  <c r="J1506" i="11"/>
  <c r="J1507" i="11"/>
  <c r="J1508" i="11"/>
  <c r="J1509" i="11"/>
  <c r="J1510" i="11"/>
  <c r="J1511" i="11"/>
  <c r="J1512" i="11"/>
  <c r="J1513" i="11"/>
  <c r="J1514" i="11"/>
  <c r="J1515" i="11"/>
  <c r="J1516" i="11"/>
  <c r="J1517" i="11"/>
  <c r="J1518" i="11"/>
  <c r="J1519" i="11"/>
  <c r="J1520" i="11"/>
  <c r="J1521" i="11"/>
  <c r="J1522" i="11"/>
  <c r="J1523" i="11"/>
  <c r="J1524" i="11"/>
  <c r="J1525" i="11"/>
  <c r="J1526" i="11"/>
  <c r="J1527" i="11"/>
  <c r="J1528" i="11"/>
  <c r="J1529" i="11"/>
  <c r="J1530" i="11"/>
  <c r="J1531" i="11"/>
  <c r="J1532" i="11"/>
  <c r="J1533" i="11"/>
  <c r="J1534" i="11"/>
  <c r="J1535" i="11"/>
  <c r="J1536" i="11"/>
  <c r="J1537" i="11"/>
  <c r="J1538" i="11"/>
  <c r="J1539" i="11"/>
  <c r="J1540" i="11"/>
  <c r="J1541" i="11"/>
  <c r="J1542" i="11"/>
  <c r="J1543" i="11"/>
  <c r="J1544" i="11"/>
  <c r="J1545" i="11"/>
  <c r="J1546" i="11"/>
  <c r="J1547" i="11"/>
  <c r="J1548" i="11"/>
  <c r="J1549" i="11"/>
  <c r="J1550" i="11"/>
  <c r="J1551" i="11"/>
  <c r="J1552" i="11"/>
  <c r="J1553" i="11"/>
  <c r="J1554" i="11"/>
  <c r="J1555" i="11"/>
  <c r="J1556" i="11"/>
  <c r="J1557" i="11"/>
  <c r="J1558" i="11"/>
  <c r="J1559" i="11"/>
  <c r="J1560" i="11"/>
  <c r="J1561" i="11"/>
  <c r="J1562" i="11"/>
  <c r="J1563" i="11"/>
  <c r="J1564" i="11"/>
  <c r="J1565" i="11"/>
  <c r="J1566" i="11"/>
  <c r="J1567" i="11"/>
  <c r="J1568" i="11"/>
  <c r="J1569" i="11"/>
  <c r="J1570" i="11"/>
  <c r="J1571" i="11"/>
  <c r="J1572" i="11"/>
  <c r="J1573" i="11"/>
  <c r="J1574" i="11"/>
  <c r="J1575" i="11"/>
  <c r="J1576" i="11"/>
  <c r="J1577" i="11"/>
  <c r="J1578" i="11"/>
  <c r="J1579" i="11"/>
  <c r="J1580" i="11"/>
  <c r="J1581" i="11"/>
  <c r="J1582" i="11"/>
  <c r="J1583" i="11"/>
  <c r="J1584" i="11"/>
  <c r="J1585" i="11"/>
  <c r="J1586" i="11"/>
  <c r="J1587" i="11"/>
  <c r="J1588" i="11"/>
  <c r="J1589" i="11"/>
  <c r="J1590" i="11"/>
  <c r="J1591" i="11"/>
  <c r="J1592" i="11"/>
  <c r="J1593" i="11"/>
  <c r="J1594" i="11"/>
  <c r="J1595" i="11"/>
  <c r="J1596" i="11"/>
  <c r="J1597" i="11"/>
  <c r="J1598" i="11"/>
  <c r="J1599" i="11"/>
  <c r="J1600" i="11"/>
  <c r="J1601" i="11"/>
  <c r="J1602" i="11"/>
  <c r="J1603" i="11"/>
  <c r="J1604" i="11"/>
  <c r="J1605" i="11"/>
  <c r="J1606" i="11"/>
  <c r="J1607" i="11"/>
  <c r="J1608" i="11"/>
  <c r="J1609" i="11"/>
  <c r="J1610" i="11"/>
  <c r="J1611" i="11"/>
  <c r="J1612" i="11"/>
  <c r="J1613" i="11"/>
  <c r="J1614" i="11"/>
  <c r="J1615" i="11"/>
  <c r="J1616" i="11"/>
  <c r="J1617" i="11"/>
  <c r="J1618" i="11"/>
  <c r="J1619" i="11"/>
  <c r="J1620" i="11"/>
  <c r="J1621" i="11"/>
  <c r="J1622" i="11"/>
  <c r="J1623" i="11"/>
  <c r="J1624" i="11"/>
  <c r="J1625" i="11"/>
  <c r="J1626" i="11"/>
  <c r="J1627" i="11"/>
  <c r="J1628" i="11"/>
  <c r="J1629" i="11"/>
  <c r="J1630" i="11"/>
  <c r="J1631" i="11"/>
  <c r="J1632" i="11"/>
  <c r="J1633" i="11"/>
  <c r="J1634" i="11"/>
  <c r="J1635" i="11"/>
  <c r="J1636" i="11"/>
  <c r="J1637" i="11"/>
  <c r="J1638" i="11"/>
  <c r="J1639" i="11"/>
  <c r="J1640" i="11"/>
  <c r="J1641" i="11"/>
  <c r="J1642" i="11"/>
  <c r="J1643" i="11"/>
  <c r="J1644" i="11"/>
  <c r="J1645" i="11"/>
  <c r="J1646" i="11"/>
  <c r="J1647" i="11"/>
  <c r="J1648" i="11"/>
  <c r="J1649" i="11"/>
  <c r="J1650" i="11"/>
  <c r="J1651" i="11"/>
  <c r="J1652" i="11"/>
  <c r="J1653" i="11"/>
  <c r="J1654" i="11"/>
  <c r="J1655" i="11"/>
  <c r="J1656" i="11"/>
  <c r="J1657" i="11"/>
  <c r="J1658" i="11"/>
  <c r="J1659" i="11"/>
  <c r="J1660" i="11"/>
  <c r="J1661" i="11"/>
  <c r="J1662" i="11"/>
  <c r="J1663" i="11"/>
  <c r="J1664" i="11"/>
  <c r="J1665" i="11"/>
  <c r="J1666" i="11"/>
  <c r="J1667" i="11"/>
  <c r="J1668" i="11"/>
  <c r="J1669" i="11"/>
  <c r="J1670" i="11"/>
  <c r="J1671" i="11"/>
  <c r="J1672" i="11"/>
  <c r="J1673" i="11"/>
  <c r="J1674" i="11"/>
  <c r="J1675" i="11"/>
  <c r="J1676" i="11"/>
  <c r="J1677" i="11"/>
  <c r="J1678" i="11"/>
  <c r="J1679" i="11"/>
  <c r="J1680" i="11"/>
  <c r="J1681" i="11"/>
  <c r="J1682" i="11"/>
  <c r="J1683" i="11"/>
  <c r="J1684" i="11"/>
  <c r="J1685" i="11"/>
  <c r="J1686" i="11"/>
  <c r="J1687" i="11"/>
  <c r="J1688" i="11"/>
  <c r="J1689" i="11"/>
  <c r="J1690" i="11"/>
  <c r="J1691" i="11"/>
  <c r="J1692" i="11"/>
  <c r="J1693" i="11"/>
  <c r="J1694" i="11"/>
  <c r="J1695" i="11"/>
  <c r="J1696" i="11"/>
  <c r="J1697" i="11"/>
  <c r="J1698" i="11"/>
  <c r="J1699" i="11"/>
  <c r="J1700" i="11"/>
  <c r="J1701" i="11"/>
  <c r="J1702" i="11"/>
  <c r="J1703" i="11"/>
  <c r="J1704" i="11"/>
  <c r="J1705" i="11"/>
  <c r="J1706" i="11"/>
  <c r="J1707" i="11"/>
  <c r="J1708" i="11"/>
  <c r="J1709" i="11"/>
  <c r="J1710" i="11"/>
  <c r="J1711" i="11"/>
  <c r="J1712" i="11"/>
  <c r="J1713" i="11"/>
  <c r="J1714" i="11"/>
  <c r="J1715" i="11"/>
  <c r="J1716" i="11"/>
  <c r="J1717" i="11"/>
  <c r="J1718" i="11"/>
  <c r="J1719" i="11"/>
  <c r="J1720" i="11"/>
  <c r="J1721" i="11"/>
  <c r="J1722" i="11"/>
  <c r="J1723" i="11"/>
  <c r="J1724" i="11"/>
  <c r="J1725" i="11"/>
  <c r="J1726" i="11"/>
  <c r="J1727" i="11"/>
  <c r="J1728" i="11"/>
  <c r="J1729" i="11"/>
  <c r="J1730" i="11"/>
  <c r="J1731" i="11"/>
  <c r="J1732" i="11"/>
  <c r="J1733" i="11"/>
  <c r="J1734" i="11"/>
  <c r="J1735" i="11"/>
  <c r="J1736" i="11"/>
  <c r="J1737" i="11"/>
  <c r="J1738" i="11"/>
  <c r="J1739" i="11"/>
  <c r="J1740" i="11"/>
  <c r="J1741" i="11"/>
  <c r="J1742" i="11"/>
  <c r="J1743" i="11"/>
  <c r="J1744" i="11"/>
  <c r="J1745" i="11"/>
  <c r="J1746" i="11"/>
  <c r="J1747" i="11"/>
  <c r="J1748" i="11"/>
  <c r="J1749" i="11"/>
  <c r="J1750" i="11"/>
  <c r="J1751" i="11"/>
  <c r="J1752" i="11"/>
  <c r="J1753" i="11"/>
  <c r="J1754" i="11"/>
  <c r="J1755" i="11"/>
  <c r="J1756" i="11"/>
  <c r="J1757" i="11"/>
  <c r="J1758" i="11"/>
  <c r="J1759" i="11"/>
  <c r="J1760" i="11"/>
  <c r="J1761" i="11"/>
  <c r="J1762" i="11"/>
  <c r="J1763" i="11"/>
  <c r="J1764" i="11"/>
  <c r="J1765" i="11"/>
  <c r="J1766" i="11"/>
  <c r="J1767" i="11"/>
  <c r="J1768" i="11"/>
  <c r="J1769" i="11"/>
  <c r="J1770" i="11"/>
  <c r="J1771" i="11"/>
  <c r="J1772" i="11"/>
  <c r="J1773" i="11"/>
  <c r="J1774" i="11"/>
  <c r="J1775" i="11"/>
  <c r="J1776" i="11"/>
  <c r="J1777" i="11"/>
  <c r="J1778" i="11"/>
  <c r="J1779" i="11"/>
  <c r="J1780" i="11"/>
  <c r="J1781" i="11"/>
  <c r="J1782" i="11"/>
  <c r="J1783" i="11"/>
  <c r="J1784" i="11"/>
  <c r="J1785" i="11"/>
  <c r="J1786" i="11"/>
  <c r="J1787" i="11"/>
  <c r="J1788" i="11"/>
  <c r="J1789" i="11"/>
  <c r="J1790" i="11"/>
  <c r="J1791" i="11"/>
  <c r="J1792" i="11"/>
  <c r="J1793" i="11"/>
  <c r="J1794" i="11"/>
  <c r="J1795" i="11"/>
  <c r="J1796" i="11"/>
  <c r="J1797" i="11"/>
  <c r="J1798" i="11"/>
  <c r="J1799" i="11"/>
  <c r="J1800" i="11"/>
  <c r="J1801" i="11"/>
  <c r="J1802" i="11"/>
  <c r="J1803" i="11"/>
  <c r="J1804" i="11"/>
  <c r="J1805" i="11"/>
  <c r="J1806" i="11"/>
  <c r="J1807" i="11"/>
  <c r="J1808" i="11"/>
  <c r="J1809" i="11"/>
  <c r="J1810" i="11"/>
  <c r="J1811" i="11"/>
  <c r="J1812" i="11"/>
  <c r="J1813" i="11"/>
  <c r="J1814" i="11"/>
  <c r="J1815" i="11"/>
  <c r="J1816" i="11"/>
  <c r="J1817" i="11"/>
  <c r="J1818" i="11"/>
  <c r="J1819" i="11"/>
  <c r="J1820" i="11"/>
  <c r="J1821" i="11"/>
  <c r="J1822" i="11"/>
  <c r="J1823" i="11"/>
  <c r="J1824" i="11"/>
  <c r="J1825" i="11"/>
  <c r="J1826" i="11"/>
  <c r="J1827" i="11"/>
  <c r="J1828" i="11"/>
  <c r="J1829" i="11"/>
  <c r="J1830" i="11"/>
  <c r="J1831" i="11"/>
  <c r="J1832" i="11"/>
  <c r="J1833" i="11"/>
  <c r="J1834" i="11"/>
  <c r="J1835" i="11"/>
  <c r="J1836" i="11"/>
  <c r="J1837" i="11"/>
  <c r="J1838" i="11"/>
  <c r="J1839" i="11"/>
  <c r="J1840" i="11"/>
  <c r="J1841" i="11"/>
  <c r="J1842" i="11"/>
  <c r="J1843" i="11"/>
  <c r="J1844" i="11"/>
  <c r="J1845" i="11"/>
  <c r="J1846" i="11"/>
  <c r="J1847" i="11"/>
  <c r="J1848" i="11"/>
  <c r="J1849" i="11"/>
  <c r="J1850" i="11"/>
  <c r="J1851" i="11"/>
  <c r="J1852" i="11"/>
  <c r="J1853" i="11"/>
  <c r="J1854" i="11"/>
  <c r="J1855" i="11"/>
  <c r="J1856" i="11"/>
  <c r="J1857" i="11"/>
  <c r="J1858" i="11"/>
  <c r="J1859" i="11"/>
  <c r="J1860" i="11"/>
  <c r="J1861" i="11"/>
  <c r="J1862" i="11"/>
  <c r="J1863" i="11"/>
  <c r="J1864" i="11"/>
  <c r="J1865" i="11"/>
  <c r="J1866" i="11"/>
  <c r="J1867" i="11"/>
  <c r="J1868" i="11"/>
  <c r="J1869" i="11"/>
  <c r="J1870" i="11"/>
  <c r="J1871" i="11"/>
  <c r="J1872" i="11"/>
  <c r="J1873" i="11"/>
  <c r="J1874" i="11"/>
  <c r="J1875" i="11"/>
  <c r="J1876" i="11"/>
  <c r="J1877" i="11"/>
  <c r="J1878" i="11"/>
  <c r="J1879" i="11"/>
  <c r="J1880" i="11"/>
  <c r="J1881" i="11"/>
  <c r="J1882" i="11"/>
  <c r="J1883" i="11"/>
  <c r="J1884" i="11"/>
  <c r="J1885" i="11"/>
  <c r="J1886" i="11"/>
  <c r="J1887" i="11"/>
  <c r="J1888" i="11"/>
  <c r="J1889" i="11"/>
  <c r="J1890" i="11"/>
  <c r="J1891" i="11"/>
  <c r="J1892" i="11"/>
  <c r="J1893" i="11"/>
  <c r="J1894" i="11"/>
  <c r="J1895" i="11"/>
  <c r="J1896" i="11"/>
  <c r="J1897" i="11"/>
  <c r="J1898" i="11"/>
  <c r="J1899" i="11"/>
  <c r="J1900" i="11"/>
  <c r="J1901" i="11"/>
  <c r="J1902" i="11"/>
  <c r="J1903" i="11"/>
  <c r="J1904" i="11"/>
  <c r="J1905" i="11"/>
  <c r="J1906" i="11"/>
  <c r="J1907" i="11"/>
  <c r="J1908" i="11"/>
  <c r="J1909" i="11"/>
  <c r="J1910" i="11"/>
  <c r="J1911" i="11"/>
  <c r="J1912" i="11"/>
  <c r="J1913" i="11"/>
  <c r="J1914" i="11"/>
  <c r="J1915" i="11"/>
  <c r="J1916" i="11"/>
  <c r="J1917" i="11"/>
  <c r="J1918" i="11"/>
  <c r="J1919" i="11"/>
  <c r="J1920" i="11"/>
  <c r="J1921" i="11"/>
  <c r="J1922" i="11"/>
  <c r="J1923" i="11"/>
  <c r="J1924" i="11"/>
  <c r="J1925" i="11"/>
  <c r="J1926" i="11"/>
  <c r="J1927" i="11"/>
  <c r="J1928" i="11"/>
  <c r="J1929" i="11"/>
  <c r="J1930" i="11"/>
  <c r="J1931" i="11"/>
  <c r="J1932" i="11"/>
  <c r="J1933" i="11"/>
  <c r="J1934" i="11"/>
  <c r="J1935" i="11"/>
  <c r="J1936" i="11"/>
  <c r="J1937" i="11"/>
  <c r="J1938" i="11"/>
  <c r="J1939" i="11"/>
  <c r="J1940" i="11"/>
  <c r="J1941" i="11"/>
  <c r="J1942" i="11"/>
  <c r="J1943" i="11"/>
  <c r="J1944" i="11"/>
  <c r="J1945" i="11"/>
  <c r="J1946" i="11"/>
  <c r="J1947" i="11"/>
  <c r="J1948" i="11"/>
  <c r="J1949" i="11"/>
  <c r="J1950" i="11"/>
  <c r="J1951" i="11"/>
  <c r="J1952" i="11"/>
  <c r="J1953" i="11"/>
  <c r="J1954" i="11"/>
  <c r="J1955" i="11"/>
  <c r="J1956" i="11"/>
  <c r="J1957" i="11"/>
  <c r="J1958" i="11"/>
  <c r="J1959" i="11"/>
  <c r="J1960" i="11"/>
  <c r="J1961" i="11"/>
  <c r="J1962" i="11"/>
  <c r="J1963" i="11"/>
  <c r="J1964" i="11"/>
  <c r="J1965" i="11"/>
  <c r="J1966" i="11"/>
  <c r="J1967" i="11"/>
  <c r="J1968" i="11"/>
  <c r="J1969" i="11"/>
  <c r="J1970" i="11"/>
  <c r="J1971" i="11"/>
  <c r="J1972" i="11"/>
  <c r="J1973" i="11"/>
  <c r="J1974" i="11"/>
  <c r="J1975" i="11"/>
  <c r="J1976" i="11"/>
  <c r="J1977" i="11"/>
  <c r="J1978" i="11"/>
  <c r="J1979" i="11"/>
  <c r="J1980" i="11"/>
  <c r="J1981" i="11"/>
  <c r="J1982" i="11"/>
  <c r="J1983" i="11"/>
  <c r="J1984" i="11"/>
  <c r="J1985" i="11"/>
  <c r="J1986" i="11"/>
  <c r="J1987" i="11"/>
  <c r="J1988" i="11"/>
  <c r="J1989" i="11"/>
  <c r="J1990" i="11"/>
  <c r="J1991" i="11"/>
  <c r="J1992" i="11"/>
  <c r="J1993" i="11"/>
  <c r="J1994" i="11"/>
  <c r="J1995" i="11"/>
  <c r="J1996" i="11"/>
  <c r="J1997" i="11"/>
  <c r="J1998" i="11"/>
  <c r="J1999" i="11"/>
  <c r="J2000" i="11"/>
  <c r="J2001" i="11"/>
  <c r="J2002" i="11"/>
  <c r="J2003" i="11"/>
  <c r="J2004" i="11"/>
  <c r="J2005" i="11"/>
  <c r="J2006" i="11"/>
  <c r="J2007" i="11"/>
  <c r="J2008" i="11"/>
  <c r="J2009" i="11"/>
  <c r="J2010" i="11"/>
  <c r="J2011" i="11"/>
  <c r="J2012" i="11"/>
  <c r="J2013" i="11"/>
  <c r="J2014" i="11"/>
  <c r="J2015" i="11"/>
  <c r="J2016" i="11"/>
  <c r="J2017" i="11"/>
  <c r="J2018" i="11"/>
  <c r="J2019" i="11"/>
  <c r="J2020" i="11"/>
  <c r="J2021" i="11"/>
  <c r="J2022" i="11"/>
  <c r="J2023" i="11"/>
  <c r="J2024" i="11"/>
  <c r="J2025" i="11"/>
  <c r="J2026" i="11"/>
  <c r="J2027" i="11"/>
  <c r="J2028" i="11"/>
  <c r="J2029" i="11"/>
  <c r="J2030" i="11"/>
  <c r="J2031" i="11"/>
  <c r="J2032" i="11"/>
  <c r="J2033" i="11"/>
  <c r="J2034" i="11"/>
  <c r="J2035" i="11"/>
  <c r="J2036" i="11"/>
  <c r="J2037" i="11"/>
  <c r="J2038" i="11"/>
  <c r="J2039" i="11"/>
  <c r="J2040" i="11"/>
  <c r="J2041" i="11"/>
  <c r="J2042" i="11"/>
  <c r="J2043" i="11"/>
  <c r="J2044" i="11"/>
  <c r="J2045" i="11"/>
  <c r="J2046" i="11"/>
  <c r="J2047" i="11"/>
  <c r="J2048" i="11"/>
  <c r="J2049" i="11"/>
  <c r="J2050" i="11"/>
  <c r="J2051" i="11"/>
  <c r="J2052" i="11"/>
  <c r="J2053" i="11"/>
  <c r="J2054" i="11"/>
  <c r="J2055" i="11"/>
  <c r="J2056" i="11"/>
  <c r="J2057" i="11"/>
  <c r="J2058" i="11"/>
  <c r="J2059" i="11"/>
  <c r="J2060" i="11"/>
  <c r="J2061" i="11"/>
  <c r="J2062" i="11"/>
  <c r="J2063" i="11"/>
  <c r="J2064" i="11"/>
  <c r="J2065" i="11"/>
  <c r="J2066" i="11"/>
  <c r="J2067" i="11"/>
  <c r="J2068" i="11"/>
  <c r="J2069" i="11"/>
  <c r="J2070" i="11"/>
  <c r="J2071" i="11"/>
  <c r="J2072" i="11"/>
  <c r="J2073" i="11"/>
  <c r="J2074" i="11"/>
  <c r="J2075" i="11"/>
  <c r="J2076" i="11"/>
  <c r="J2077" i="11"/>
  <c r="J2078" i="11"/>
  <c r="J2079" i="11"/>
  <c r="J2080" i="11"/>
  <c r="J2081" i="11"/>
  <c r="J2082" i="11"/>
  <c r="J2083" i="11"/>
  <c r="J2084" i="11"/>
  <c r="J2085" i="11"/>
  <c r="J2086" i="11"/>
  <c r="J2087" i="11"/>
  <c r="J2088" i="11"/>
  <c r="J2089" i="11"/>
  <c r="J2090" i="11"/>
  <c r="J2091" i="11"/>
  <c r="J2092" i="11"/>
  <c r="J2093" i="11"/>
  <c r="J2094" i="11"/>
  <c r="J2095" i="11"/>
  <c r="J2096" i="11"/>
  <c r="J2097" i="11"/>
  <c r="J2098" i="11"/>
  <c r="J2099" i="11"/>
  <c r="J2100" i="11"/>
  <c r="J2101" i="11"/>
  <c r="J2102" i="11"/>
  <c r="J2103" i="11"/>
  <c r="J2104" i="11"/>
  <c r="J2105" i="11"/>
  <c r="J2106" i="11"/>
  <c r="J2107" i="11"/>
  <c r="J2108" i="11"/>
  <c r="J2109" i="11"/>
  <c r="J2110" i="11"/>
  <c r="J2111" i="11"/>
  <c r="J2112" i="11"/>
  <c r="J2113" i="11"/>
  <c r="J2114" i="11"/>
  <c r="J2115" i="11"/>
  <c r="J2116" i="11"/>
  <c r="J2117" i="11"/>
  <c r="J2118" i="11"/>
  <c r="J2119" i="11"/>
  <c r="J2120" i="11"/>
  <c r="J2121" i="11"/>
  <c r="J2122" i="11"/>
  <c r="J2123" i="11"/>
  <c r="J2124" i="11"/>
  <c r="J2125" i="11"/>
  <c r="J2126" i="11"/>
  <c r="J2127" i="11"/>
  <c r="J2128" i="11"/>
  <c r="J2129" i="11"/>
  <c r="J2130" i="11"/>
  <c r="J2131" i="11"/>
  <c r="J2132" i="11"/>
  <c r="J2133" i="11"/>
  <c r="J2134" i="11"/>
  <c r="J2135" i="11"/>
  <c r="J2136" i="11"/>
  <c r="J2137" i="11"/>
  <c r="J2138" i="11"/>
  <c r="J2139" i="11"/>
  <c r="J2140" i="11"/>
  <c r="J2141" i="11"/>
  <c r="J2142" i="11"/>
  <c r="J2143" i="11"/>
  <c r="J2144" i="11"/>
  <c r="J2145" i="11"/>
  <c r="J2146" i="11"/>
  <c r="J2147" i="11"/>
  <c r="J2148" i="11"/>
  <c r="J2149" i="11"/>
  <c r="J2150" i="11"/>
  <c r="J2151" i="11"/>
  <c r="J2152" i="11"/>
  <c r="J2153" i="11"/>
  <c r="J2154" i="11"/>
  <c r="J2155" i="11"/>
  <c r="J2156" i="11"/>
  <c r="J2157" i="11"/>
  <c r="J2158" i="11"/>
  <c r="J2159" i="11"/>
  <c r="J2160" i="11"/>
  <c r="J2161" i="11"/>
  <c r="J2162" i="11"/>
  <c r="J2163" i="11"/>
  <c r="J2164" i="11"/>
  <c r="J2165" i="11"/>
  <c r="J2166" i="11"/>
  <c r="J2167" i="11"/>
  <c r="J2168" i="11"/>
  <c r="J2169" i="11"/>
  <c r="J2170" i="11"/>
  <c r="J2171" i="11"/>
  <c r="J2172" i="11"/>
  <c r="J2173" i="11"/>
  <c r="J2174" i="11"/>
  <c r="J2175" i="11"/>
  <c r="J2176" i="11"/>
  <c r="J2177" i="11"/>
  <c r="J2178" i="11"/>
  <c r="J2179" i="11"/>
  <c r="J2180" i="11"/>
  <c r="J2181" i="11"/>
  <c r="J2182" i="11"/>
  <c r="J2183" i="11"/>
  <c r="J2184" i="11"/>
  <c r="J2185" i="11"/>
  <c r="J2186" i="11"/>
  <c r="J2187" i="11"/>
  <c r="J2188" i="11"/>
  <c r="J2189" i="11"/>
  <c r="J2190" i="11"/>
  <c r="J2191" i="11"/>
  <c r="J2192" i="11"/>
  <c r="J2193" i="11"/>
  <c r="J2194" i="11"/>
  <c r="J2195" i="11"/>
  <c r="J2196" i="11"/>
  <c r="J2197" i="11"/>
  <c r="J2198" i="11"/>
  <c r="J2199" i="11"/>
  <c r="J2200" i="11"/>
  <c r="J2201" i="11"/>
  <c r="J2202" i="11"/>
  <c r="J2203" i="11"/>
  <c r="J2204" i="11"/>
  <c r="J2205" i="11"/>
  <c r="J2206" i="11"/>
  <c r="J2207" i="11"/>
  <c r="J2208" i="11"/>
  <c r="J2209" i="11"/>
  <c r="J2210" i="11"/>
  <c r="J2211" i="11"/>
  <c r="J2212" i="11"/>
  <c r="J2213" i="11"/>
  <c r="J2214" i="11"/>
  <c r="J2215" i="11"/>
  <c r="J2216" i="11"/>
  <c r="J2217" i="11"/>
  <c r="J2218" i="11"/>
  <c r="J2219" i="11"/>
  <c r="J2220" i="11"/>
  <c r="J2221" i="11"/>
  <c r="J2222" i="11"/>
  <c r="J2223" i="11"/>
  <c r="J2224" i="11"/>
  <c r="J2225" i="11"/>
  <c r="J2226" i="11"/>
  <c r="J2227" i="11"/>
  <c r="J2228" i="11"/>
  <c r="J2229" i="11"/>
  <c r="J2230" i="11"/>
  <c r="J2231" i="11"/>
  <c r="J2232" i="11"/>
  <c r="J2233" i="11"/>
  <c r="J2234" i="11"/>
  <c r="J2235" i="11"/>
  <c r="J2236" i="11"/>
  <c r="J2237" i="11"/>
  <c r="J2238" i="11"/>
  <c r="J2239" i="11"/>
  <c r="J2240" i="11"/>
  <c r="J2241" i="11"/>
  <c r="J2242" i="11"/>
  <c r="J2243" i="11"/>
  <c r="J2244" i="11"/>
  <c r="J2245" i="11"/>
  <c r="J2246" i="11"/>
  <c r="J2247" i="11"/>
  <c r="J2248" i="11"/>
  <c r="J2249" i="11"/>
  <c r="J2250" i="11"/>
  <c r="J2251" i="11"/>
  <c r="J2252" i="11"/>
  <c r="J2253" i="11"/>
  <c r="J2254" i="11"/>
  <c r="J2255" i="11"/>
  <c r="J2256" i="11"/>
  <c r="J2257" i="11"/>
  <c r="J2258" i="11"/>
  <c r="J2259" i="11"/>
  <c r="J2260" i="11"/>
  <c r="J2261" i="11"/>
  <c r="J2262" i="11"/>
  <c r="J2263" i="11"/>
  <c r="J2264" i="11"/>
  <c r="J2265" i="11"/>
  <c r="J2266" i="11"/>
  <c r="J2267" i="11"/>
  <c r="J2268" i="11"/>
  <c r="J2269" i="11"/>
  <c r="J2270" i="11"/>
  <c r="J2271" i="11"/>
  <c r="J2272" i="11"/>
  <c r="J2273" i="11"/>
  <c r="J2274" i="11"/>
  <c r="J2275" i="11"/>
  <c r="J2276" i="11"/>
  <c r="J2277" i="11"/>
  <c r="J2278" i="11"/>
  <c r="J2279" i="11"/>
  <c r="J2280" i="11"/>
  <c r="J2281" i="11"/>
  <c r="J2282" i="11"/>
  <c r="J2283" i="11"/>
  <c r="J2284" i="11"/>
  <c r="J2285" i="11"/>
  <c r="J2286" i="11"/>
  <c r="J2287" i="11"/>
  <c r="J2288" i="11"/>
  <c r="J2289" i="11"/>
  <c r="J2290" i="11"/>
  <c r="J2291" i="11"/>
  <c r="J2292" i="11"/>
  <c r="J2293" i="11"/>
  <c r="J2294" i="11"/>
  <c r="J2295" i="11"/>
  <c r="J2296" i="11"/>
  <c r="J2297" i="11"/>
  <c r="J2298" i="11"/>
  <c r="J2299" i="11"/>
  <c r="J2300" i="11"/>
  <c r="J2301" i="11"/>
  <c r="J2302" i="11"/>
  <c r="J2303" i="11"/>
  <c r="J2304" i="11"/>
  <c r="J2305" i="11"/>
  <c r="J2306" i="11"/>
  <c r="J2307" i="11"/>
  <c r="J2308" i="11"/>
  <c r="J2309" i="11"/>
  <c r="J2310" i="11"/>
  <c r="J2311" i="11"/>
  <c r="J2312" i="11"/>
  <c r="J2313" i="11"/>
  <c r="J2314" i="11"/>
  <c r="J2315" i="11"/>
  <c r="J2316" i="11"/>
  <c r="J2317" i="11"/>
  <c r="J2318" i="11"/>
  <c r="J2319" i="11"/>
  <c r="J2320" i="11"/>
  <c r="J2321" i="11"/>
  <c r="J2322" i="11"/>
  <c r="J2323" i="11"/>
  <c r="J2324" i="11"/>
  <c r="J2325" i="11"/>
  <c r="J2326" i="11"/>
  <c r="J2327" i="11"/>
  <c r="J2328" i="11"/>
  <c r="J2329" i="11"/>
  <c r="J2330" i="11"/>
  <c r="J2331" i="11"/>
  <c r="J2332" i="11"/>
  <c r="J2333" i="11"/>
  <c r="J2334" i="11"/>
  <c r="J2335" i="11"/>
  <c r="J2336" i="11"/>
  <c r="J2337" i="11"/>
  <c r="J2338" i="11"/>
  <c r="J2339" i="11"/>
  <c r="J2340" i="11"/>
  <c r="J2341" i="11"/>
  <c r="J2342" i="11"/>
  <c r="J2343" i="11"/>
  <c r="J2344" i="11"/>
  <c r="J2345" i="11"/>
  <c r="J2346" i="11"/>
  <c r="J2347" i="11"/>
  <c r="J2348" i="11"/>
  <c r="J2349" i="11"/>
  <c r="J2350" i="11"/>
  <c r="J2351" i="11"/>
  <c r="J2352" i="11"/>
  <c r="J2353" i="11"/>
  <c r="J2354" i="11"/>
  <c r="J2355" i="11"/>
  <c r="J2356" i="11"/>
  <c r="J2357" i="11"/>
  <c r="J2358" i="11"/>
  <c r="J2359" i="11"/>
  <c r="J2360" i="11"/>
  <c r="J2361" i="11"/>
  <c r="J2362" i="11"/>
  <c r="J2363" i="11"/>
  <c r="J2364" i="11"/>
  <c r="J2365" i="11"/>
  <c r="J2366" i="11"/>
  <c r="J2367" i="11"/>
  <c r="J2368" i="11"/>
  <c r="J2369" i="11"/>
  <c r="J2370" i="11"/>
  <c r="J2371" i="11"/>
  <c r="J2372" i="11"/>
  <c r="J2373" i="11"/>
  <c r="J2374" i="11"/>
  <c r="J2375" i="11"/>
  <c r="J2376" i="11"/>
  <c r="J2377" i="11"/>
  <c r="J2378" i="11"/>
  <c r="J2379" i="11"/>
  <c r="J2380" i="11"/>
  <c r="J2381" i="11"/>
  <c r="J2382" i="11"/>
  <c r="J2383" i="11"/>
  <c r="J2384" i="11"/>
  <c r="J2385" i="11"/>
  <c r="J2386" i="11"/>
  <c r="J2387" i="11"/>
  <c r="J2388" i="11"/>
  <c r="J2389" i="11"/>
  <c r="J2390" i="11"/>
  <c r="J2391" i="11"/>
  <c r="J2392" i="11"/>
  <c r="J2393" i="11"/>
  <c r="J2394" i="11"/>
  <c r="J2395" i="11"/>
  <c r="J2396" i="11"/>
  <c r="J2397" i="11"/>
  <c r="J2398" i="11"/>
  <c r="J2399" i="11"/>
  <c r="J2400" i="11"/>
  <c r="J2401" i="11"/>
  <c r="J2402" i="11"/>
  <c r="J2403" i="11"/>
  <c r="J2404" i="11"/>
  <c r="J2405" i="11"/>
  <c r="J2406" i="11"/>
  <c r="J2407" i="11"/>
  <c r="J2408" i="11"/>
  <c r="J2409" i="11"/>
  <c r="J2410" i="11"/>
  <c r="J2411" i="11"/>
  <c r="J2412" i="11"/>
  <c r="J2413" i="11"/>
  <c r="J2414" i="11"/>
  <c r="J2415" i="11"/>
  <c r="J2416" i="11"/>
  <c r="J2417" i="11"/>
  <c r="J2418" i="11"/>
  <c r="J2419" i="11"/>
  <c r="J2420" i="11"/>
  <c r="J2421" i="11"/>
  <c r="J2422" i="11"/>
  <c r="J2423" i="11"/>
  <c r="J2424" i="11"/>
  <c r="J2425" i="11"/>
  <c r="J2426" i="11"/>
  <c r="J2427" i="11"/>
  <c r="J2428" i="11"/>
  <c r="J2429" i="11"/>
  <c r="J2430" i="11"/>
  <c r="J2431" i="11"/>
  <c r="J2432" i="11"/>
  <c r="J2433" i="11"/>
  <c r="J2434" i="11"/>
  <c r="J2435" i="11"/>
  <c r="J2436" i="11"/>
  <c r="J2437" i="11"/>
  <c r="J2438" i="11"/>
  <c r="J2439" i="11"/>
  <c r="J2440" i="11"/>
  <c r="J2441" i="11"/>
  <c r="J2442" i="11"/>
  <c r="J2443" i="11"/>
  <c r="J2444" i="11"/>
  <c r="J2445" i="11"/>
  <c r="J2446" i="11"/>
  <c r="J2447" i="11"/>
  <c r="J2448" i="11"/>
  <c r="J2449" i="11"/>
  <c r="J2450" i="11"/>
  <c r="J2451" i="11"/>
  <c r="J2452" i="11"/>
  <c r="J2453" i="11"/>
  <c r="J2454" i="11"/>
  <c r="J2455" i="11"/>
  <c r="J2456" i="11"/>
  <c r="J2457" i="11"/>
  <c r="J2458" i="11"/>
  <c r="J2459" i="11"/>
  <c r="J2460" i="11"/>
  <c r="J2461" i="11"/>
  <c r="J2462" i="11"/>
  <c r="J2463" i="11"/>
  <c r="J2464" i="11"/>
  <c r="J2465" i="11"/>
  <c r="J2466" i="11"/>
  <c r="J2467" i="11"/>
  <c r="J2468" i="11"/>
  <c r="J2469" i="11"/>
  <c r="J2470" i="11"/>
  <c r="J2471" i="11"/>
  <c r="J2472" i="11"/>
  <c r="J2473" i="11"/>
  <c r="J2474" i="11"/>
  <c r="J2475" i="11"/>
  <c r="J2476" i="11"/>
  <c r="J2477" i="11"/>
  <c r="J2478" i="11"/>
  <c r="J2479" i="11"/>
  <c r="J2480" i="11"/>
  <c r="J2481" i="11"/>
  <c r="J2482" i="11"/>
  <c r="J2483" i="11"/>
  <c r="J2484" i="11"/>
  <c r="J2485" i="11"/>
  <c r="J2486" i="11"/>
  <c r="J2487" i="11"/>
  <c r="J2488" i="11"/>
  <c r="J2489" i="11"/>
  <c r="J2490" i="11"/>
  <c r="J2491" i="11"/>
  <c r="J2492" i="11"/>
  <c r="J2493" i="11"/>
  <c r="J2494" i="11"/>
  <c r="J2495" i="11"/>
  <c r="J2496" i="11"/>
  <c r="J2497" i="11"/>
  <c r="J2498" i="11"/>
  <c r="J2499" i="11"/>
  <c r="J2500" i="11"/>
  <c r="J2501" i="11"/>
  <c r="J2502" i="11"/>
  <c r="J2503" i="11"/>
  <c r="J2504" i="11"/>
  <c r="J2505" i="11"/>
  <c r="J2506" i="11"/>
  <c r="J2507" i="11"/>
  <c r="J2508" i="11"/>
  <c r="J2509" i="11"/>
  <c r="J2510" i="11"/>
  <c r="J2511" i="11"/>
  <c r="J2512" i="11"/>
  <c r="J2513" i="11"/>
  <c r="J2514" i="11"/>
  <c r="J2515" i="11"/>
  <c r="J2516" i="11"/>
  <c r="J2517" i="11"/>
  <c r="J2518" i="11"/>
  <c r="J2519" i="11"/>
  <c r="J2520" i="11"/>
  <c r="J2521" i="11"/>
  <c r="J2522" i="11"/>
  <c r="J2523" i="11"/>
  <c r="J2524" i="11"/>
  <c r="J2525" i="11"/>
  <c r="J2526" i="11"/>
  <c r="J2527" i="11"/>
  <c r="J2528" i="11"/>
  <c r="J2529" i="11"/>
  <c r="J2530" i="11"/>
  <c r="J2531" i="11"/>
  <c r="J2532" i="11"/>
  <c r="J2533" i="11"/>
  <c r="J2534" i="11"/>
  <c r="J2535" i="11"/>
  <c r="J2536" i="11"/>
  <c r="J2537" i="11"/>
  <c r="J2538" i="11"/>
  <c r="J2539" i="11"/>
  <c r="J2540" i="11"/>
  <c r="J2541" i="11"/>
  <c r="J2542" i="11"/>
  <c r="J2543" i="11"/>
  <c r="J2544" i="11"/>
  <c r="J2545" i="11"/>
  <c r="J2546" i="11"/>
  <c r="J2547" i="11"/>
  <c r="J2548" i="11"/>
  <c r="J2549" i="11"/>
  <c r="J2550" i="11"/>
  <c r="J2551" i="11"/>
  <c r="J2552" i="11"/>
  <c r="J2553" i="11"/>
  <c r="J2554" i="11"/>
  <c r="J2555" i="11"/>
  <c r="J2556" i="11"/>
  <c r="J2557" i="11"/>
  <c r="J2558" i="11"/>
  <c r="J2559" i="11"/>
  <c r="J2560" i="11"/>
  <c r="J2561" i="11"/>
  <c r="J2562" i="11"/>
  <c r="J2563" i="11"/>
  <c r="J2564" i="11"/>
  <c r="J2565" i="11"/>
  <c r="J2566" i="11"/>
  <c r="J2567" i="11"/>
  <c r="J2568" i="11"/>
  <c r="J2569" i="11"/>
  <c r="J2570" i="11"/>
  <c r="J2571" i="11"/>
  <c r="J2572" i="11"/>
  <c r="J2573" i="11"/>
  <c r="J2574" i="11"/>
  <c r="J2575" i="11"/>
  <c r="J2576" i="11"/>
  <c r="J2577" i="11"/>
  <c r="J2578" i="11"/>
  <c r="J2579" i="11"/>
  <c r="J2580" i="11"/>
  <c r="J2581" i="11"/>
  <c r="J2582" i="11"/>
  <c r="J2583" i="11"/>
  <c r="J2584" i="11"/>
  <c r="J2585" i="11"/>
  <c r="J2586" i="11"/>
  <c r="J2587" i="11"/>
  <c r="J2588" i="11"/>
  <c r="J2589" i="11"/>
  <c r="J2590" i="11"/>
  <c r="J2591" i="11"/>
  <c r="J2592" i="11"/>
  <c r="J2593" i="11"/>
  <c r="J2594" i="11"/>
  <c r="J2595" i="11"/>
  <c r="J2596" i="11"/>
  <c r="J2597" i="11"/>
  <c r="J2598" i="11"/>
  <c r="J2599" i="11"/>
  <c r="J2600" i="11"/>
  <c r="J2601" i="11"/>
  <c r="J2602" i="11"/>
  <c r="J2603" i="11"/>
  <c r="J2604" i="11"/>
  <c r="J2605" i="11"/>
  <c r="J2606" i="11"/>
  <c r="J2607" i="11"/>
  <c r="J2608" i="11"/>
  <c r="J2609" i="11"/>
  <c r="J2610" i="11"/>
  <c r="J2611" i="11"/>
  <c r="J2612" i="11"/>
  <c r="J2613" i="11"/>
  <c r="J2614" i="11"/>
  <c r="J2615" i="11"/>
  <c r="J2616" i="11"/>
  <c r="J2617" i="11"/>
  <c r="J2618" i="11"/>
  <c r="J2619" i="11"/>
  <c r="J2620" i="11"/>
  <c r="J2621" i="11"/>
  <c r="J2622" i="11"/>
  <c r="J2623" i="11"/>
  <c r="J2624" i="11"/>
  <c r="J2625" i="11"/>
  <c r="J2626" i="11"/>
  <c r="J2627" i="11"/>
  <c r="J2628" i="11"/>
  <c r="J2629" i="11"/>
  <c r="J2630" i="11"/>
  <c r="J2631" i="11"/>
  <c r="J2632" i="11"/>
  <c r="J2633" i="11"/>
  <c r="J2634" i="11"/>
  <c r="J2635" i="11"/>
  <c r="J2636" i="11"/>
  <c r="J2637" i="11"/>
  <c r="J2638" i="11"/>
  <c r="J2639" i="11"/>
  <c r="J2640" i="11"/>
  <c r="J2641" i="11"/>
  <c r="J2642" i="11"/>
  <c r="J2643" i="11"/>
  <c r="J2644" i="11"/>
  <c r="J2645" i="11"/>
  <c r="J2646" i="11"/>
  <c r="J2647" i="11"/>
  <c r="J2648" i="11"/>
  <c r="J2649" i="11"/>
  <c r="J2650" i="11"/>
  <c r="J2651" i="11"/>
  <c r="J2652" i="11"/>
  <c r="J2653" i="11"/>
  <c r="J2654" i="11"/>
  <c r="J2655" i="11"/>
  <c r="J2656" i="11"/>
  <c r="J2657" i="11"/>
  <c r="J2658" i="11"/>
  <c r="J2659" i="11"/>
  <c r="J2660" i="11"/>
  <c r="J2661" i="11"/>
  <c r="J2662" i="11"/>
  <c r="J2663" i="11"/>
  <c r="J2664" i="11"/>
  <c r="J2665" i="11"/>
  <c r="J2666" i="11"/>
  <c r="J2667" i="11"/>
  <c r="J2668" i="11"/>
  <c r="J2669" i="11"/>
  <c r="J2670" i="11"/>
  <c r="J2671" i="11"/>
  <c r="J2672" i="11"/>
  <c r="J2673" i="11"/>
  <c r="J2674" i="11"/>
  <c r="J2675" i="11"/>
  <c r="J2676" i="11"/>
  <c r="J2677" i="11"/>
  <c r="J2678" i="11"/>
  <c r="J2679" i="11"/>
  <c r="J2680" i="11"/>
  <c r="J2681" i="11"/>
  <c r="J2682" i="11"/>
  <c r="J2683" i="11"/>
  <c r="J2684" i="11"/>
  <c r="J2685" i="11"/>
  <c r="J2686" i="11"/>
  <c r="J2687" i="11"/>
  <c r="J2688" i="11"/>
  <c r="J2689" i="11"/>
  <c r="J2690" i="11"/>
  <c r="J2691" i="11"/>
  <c r="J2692" i="11"/>
  <c r="J2693" i="11"/>
  <c r="J2694" i="11"/>
  <c r="J2695" i="11"/>
  <c r="J2696" i="11"/>
  <c r="J2697" i="11"/>
  <c r="J2698" i="11"/>
  <c r="J2699" i="11"/>
  <c r="J2700" i="11"/>
  <c r="J2701" i="11"/>
  <c r="J2702" i="11"/>
  <c r="J2703" i="11"/>
  <c r="J2704" i="11"/>
  <c r="J2705" i="11"/>
  <c r="J2706" i="11"/>
  <c r="J2707" i="11"/>
  <c r="J2708" i="11"/>
  <c r="J2709" i="11"/>
  <c r="J2710" i="11"/>
  <c r="J2711" i="11"/>
  <c r="J2712" i="11"/>
  <c r="J2713" i="11"/>
  <c r="J2714" i="11"/>
  <c r="J2715" i="11"/>
  <c r="J2716" i="11"/>
  <c r="J2717" i="11"/>
  <c r="J2718" i="11"/>
  <c r="J2719" i="11"/>
  <c r="J2720" i="11"/>
  <c r="J2721" i="11"/>
  <c r="J2722" i="11"/>
  <c r="J2723" i="11"/>
  <c r="J2724" i="11"/>
  <c r="J2725" i="11"/>
  <c r="J2726" i="11"/>
  <c r="J2727" i="11"/>
  <c r="J2728" i="11"/>
  <c r="J2729" i="11"/>
  <c r="J2730" i="11"/>
  <c r="J2731" i="11"/>
  <c r="J2732" i="11"/>
  <c r="J2733" i="11"/>
  <c r="J2734" i="11"/>
  <c r="J2735" i="11"/>
  <c r="J2736" i="11"/>
  <c r="J2737" i="11"/>
  <c r="J2738" i="11"/>
  <c r="J2739" i="11"/>
  <c r="J2740" i="11"/>
  <c r="J2741" i="11"/>
  <c r="J2742" i="11"/>
  <c r="J2743" i="11"/>
  <c r="J2744" i="11"/>
  <c r="J2745" i="11"/>
  <c r="J2746" i="11"/>
  <c r="J2747" i="11"/>
  <c r="J2748" i="11"/>
  <c r="J2749" i="11"/>
  <c r="J2750" i="11"/>
  <c r="J2751" i="11"/>
  <c r="J2752" i="11"/>
  <c r="J2753" i="11"/>
  <c r="J2754" i="11"/>
  <c r="J2755" i="11"/>
  <c r="J2756" i="11"/>
  <c r="J2757" i="11"/>
  <c r="J2758" i="11"/>
  <c r="J2759" i="11"/>
  <c r="J2760" i="11"/>
  <c r="J2761" i="11"/>
  <c r="J2762" i="11"/>
  <c r="J2763" i="11"/>
  <c r="J2764" i="11"/>
  <c r="J2765" i="11"/>
  <c r="J2766" i="11"/>
  <c r="J2767" i="11"/>
  <c r="J2768" i="11"/>
  <c r="J2769" i="11"/>
  <c r="J2770" i="11"/>
  <c r="J2771" i="11"/>
  <c r="J2772" i="11"/>
  <c r="J2773" i="11"/>
  <c r="J2774" i="11"/>
  <c r="J2775" i="11"/>
  <c r="J2776" i="11"/>
  <c r="J2777" i="11"/>
  <c r="J2778" i="11"/>
  <c r="J2779" i="11"/>
  <c r="J2780" i="11"/>
  <c r="J2781" i="11"/>
  <c r="J2782" i="11"/>
  <c r="J2783" i="11"/>
  <c r="J2784" i="11"/>
  <c r="J2785" i="11"/>
  <c r="J2786" i="11"/>
  <c r="J2787" i="11"/>
  <c r="J2788" i="11"/>
  <c r="J2789" i="11"/>
  <c r="J2790" i="11"/>
  <c r="J2791" i="11"/>
  <c r="J2792" i="11"/>
  <c r="J2793" i="11"/>
  <c r="J2794" i="11"/>
  <c r="J2795" i="11"/>
  <c r="J2796" i="11"/>
  <c r="J2797" i="11"/>
  <c r="J2798" i="11"/>
  <c r="J2799" i="11"/>
  <c r="J2800" i="11"/>
  <c r="J2801" i="11"/>
  <c r="J2802" i="11"/>
  <c r="J2803" i="11"/>
  <c r="J2804" i="11"/>
  <c r="J2805" i="11"/>
  <c r="J2806" i="11"/>
  <c r="J2807" i="11"/>
  <c r="J2808" i="11"/>
  <c r="J2809" i="11"/>
  <c r="J2810" i="11"/>
  <c r="J2811" i="11"/>
  <c r="J2812" i="11"/>
  <c r="J2813" i="11"/>
  <c r="J2814" i="11"/>
  <c r="J2815" i="11"/>
  <c r="J2816" i="11"/>
  <c r="J2817" i="11"/>
  <c r="J2818" i="11"/>
  <c r="J2819" i="11"/>
  <c r="J2820" i="11"/>
  <c r="J2821" i="11"/>
  <c r="J2822" i="11"/>
  <c r="J2823" i="11"/>
  <c r="J2824" i="11"/>
  <c r="J2825" i="11"/>
  <c r="J2826" i="11"/>
  <c r="J2827" i="11"/>
  <c r="J2828" i="11"/>
  <c r="J2829" i="11"/>
  <c r="J2830" i="11"/>
  <c r="J2831" i="11"/>
  <c r="J2832" i="11"/>
  <c r="J2833" i="11"/>
  <c r="J2834" i="11"/>
  <c r="J2835" i="11"/>
  <c r="J2836" i="11"/>
  <c r="J2837" i="11"/>
  <c r="J2838" i="11"/>
  <c r="J2839" i="11"/>
  <c r="J2840" i="11"/>
  <c r="J2841" i="11"/>
  <c r="J2842" i="11"/>
  <c r="J2843" i="11"/>
  <c r="J2844" i="11"/>
  <c r="J2845" i="11"/>
  <c r="J2846" i="11"/>
  <c r="J2847" i="11"/>
  <c r="J2848" i="11"/>
  <c r="J2849" i="11"/>
  <c r="J2850" i="11"/>
  <c r="J2851" i="11"/>
  <c r="J2852" i="11"/>
  <c r="J2853" i="11"/>
  <c r="J2854" i="11"/>
  <c r="J2855" i="11"/>
  <c r="J2856" i="11"/>
  <c r="J2857" i="11"/>
  <c r="J2858" i="11"/>
  <c r="J2859" i="11"/>
  <c r="J2860" i="11"/>
  <c r="J2861" i="11"/>
  <c r="J2862" i="11"/>
  <c r="J2863" i="11"/>
  <c r="J2864" i="11"/>
  <c r="J2865" i="11"/>
  <c r="J2866" i="11"/>
  <c r="J2867" i="11"/>
  <c r="J2868" i="11"/>
  <c r="J2869" i="11"/>
  <c r="J2870" i="11"/>
  <c r="J2871" i="11"/>
  <c r="J2872" i="11"/>
  <c r="J2873" i="11"/>
  <c r="J2874" i="11"/>
  <c r="J2875" i="11"/>
  <c r="J2876" i="11"/>
  <c r="J2877" i="11"/>
  <c r="J2878" i="11"/>
  <c r="J2879" i="11"/>
  <c r="J2880" i="11"/>
  <c r="J2881" i="11"/>
  <c r="J2882" i="11"/>
  <c r="J2883" i="11"/>
  <c r="J2884" i="11"/>
  <c r="J2885" i="11"/>
  <c r="J2886" i="11"/>
  <c r="J2887" i="11"/>
  <c r="J2888" i="11"/>
  <c r="J2889" i="11"/>
  <c r="J2890" i="11"/>
  <c r="J2891" i="11"/>
  <c r="J2892" i="11"/>
  <c r="J2893" i="11"/>
  <c r="J2894" i="11"/>
  <c r="J2895" i="11"/>
  <c r="J2896" i="11"/>
  <c r="J2897" i="11"/>
  <c r="J2898" i="11"/>
  <c r="J2899" i="11"/>
  <c r="J2900" i="11"/>
  <c r="J2901" i="11"/>
  <c r="J2902" i="11"/>
  <c r="J2903" i="11"/>
  <c r="J2904" i="11"/>
  <c r="J2905" i="11"/>
  <c r="J2906" i="11"/>
  <c r="J2907" i="11"/>
  <c r="J2908" i="11"/>
  <c r="J2909" i="11"/>
  <c r="J2910" i="11"/>
  <c r="J2911" i="11"/>
  <c r="J2912" i="11"/>
  <c r="J2913" i="11"/>
  <c r="J2914" i="11"/>
  <c r="J2915" i="11"/>
  <c r="J2916" i="11"/>
  <c r="J2917" i="11"/>
  <c r="J2918" i="11"/>
  <c r="J2919" i="11"/>
  <c r="J2920" i="11"/>
  <c r="J2921" i="11"/>
  <c r="J2922" i="11"/>
  <c r="J2923" i="11"/>
  <c r="J2924" i="11"/>
  <c r="J2925" i="11"/>
  <c r="J2926" i="11"/>
  <c r="J2927" i="11"/>
  <c r="J2928" i="11"/>
  <c r="J2929" i="11"/>
  <c r="J2930" i="11"/>
  <c r="J2931" i="11"/>
  <c r="J2932" i="11"/>
  <c r="J2933" i="11"/>
  <c r="J2934" i="11"/>
  <c r="J2935" i="11"/>
  <c r="J2936" i="11"/>
  <c r="J2937" i="11"/>
  <c r="J2938" i="11"/>
  <c r="J2939" i="11"/>
  <c r="J2940" i="11"/>
  <c r="J2941" i="11"/>
  <c r="J2942" i="11"/>
  <c r="J2943" i="11"/>
  <c r="J2944" i="11"/>
  <c r="J2945" i="11"/>
  <c r="J2946" i="11"/>
  <c r="J2947" i="11"/>
  <c r="J2948" i="11"/>
  <c r="J2949" i="11"/>
  <c r="J2950" i="11"/>
  <c r="J2951" i="11"/>
  <c r="J2952" i="11"/>
  <c r="J2953" i="11"/>
  <c r="J2954" i="11"/>
  <c r="J2955" i="11"/>
  <c r="J2956" i="11"/>
  <c r="J2957" i="11"/>
  <c r="J2958" i="11"/>
  <c r="J2959" i="11"/>
  <c r="J2960" i="11"/>
  <c r="J2961" i="11"/>
  <c r="J2962" i="11"/>
  <c r="J2963" i="11"/>
  <c r="J2964" i="11"/>
  <c r="J2965" i="11"/>
  <c r="J2966" i="11"/>
  <c r="J2967" i="11"/>
  <c r="J2968" i="11"/>
  <c r="J2969" i="11"/>
  <c r="J2970" i="11"/>
  <c r="J2971" i="11"/>
  <c r="J2972" i="11"/>
  <c r="J2973" i="11"/>
  <c r="J2974" i="11"/>
  <c r="J2975" i="11"/>
  <c r="J2976" i="11"/>
  <c r="J2977" i="11"/>
  <c r="J2978" i="11"/>
  <c r="J2979" i="11"/>
  <c r="J2980" i="11"/>
  <c r="J2981" i="11"/>
  <c r="J2982" i="11"/>
  <c r="J2983" i="11"/>
  <c r="J2984" i="11"/>
  <c r="J2985" i="11"/>
  <c r="J2986" i="11"/>
  <c r="J2987" i="11"/>
  <c r="J2988" i="11"/>
  <c r="J2989" i="11"/>
  <c r="J2990" i="11"/>
  <c r="J2991" i="11"/>
  <c r="J2992" i="11"/>
  <c r="J2993" i="11"/>
  <c r="J2994" i="11"/>
  <c r="J2995" i="11"/>
  <c r="J2996" i="11"/>
  <c r="J2997" i="11"/>
  <c r="J2998" i="11"/>
  <c r="J2999" i="11"/>
  <c r="J3000" i="11"/>
  <c r="J3001" i="11"/>
  <c r="J3002" i="11"/>
  <c r="J3003" i="11"/>
  <c r="J3004" i="11"/>
  <c r="J3005" i="11"/>
  <c r="J3006" i="11"/>
  <c r="J3007" i="11"/>
  <c r="J3008" i="11"/>
  <c r="J3009" i="11"/>
  <c r="J3010" i="11"/>
  <c r="J3011" i="11"/>
  <c r="J3012" i="11"/>
  <c r="J3013" i="11"/>
  <c r="J3014" i="11"/>
  <c r="J3015" i="11"/>
  <c r="J3016" i="11"/>
  <c r="J3017" i="11"/>
  <c r="J3018" i="11"/>
  <c r="J3019" i="11"/>
  <c r="J3020" i="11"/>
  <c r="J3021" i="11"/>
  <c r="J3022" i="11"/>
  <c r="J3023" i="11"/>
  <c r="J3024" i="11"/>
  <c r="J3025" i="11"/>
  <c r="J3026" i="11"/>
  <c r="J3027" i="11"/>
  <c r="J3028" i="11"/>
  <c r="J3029" i="11"/>
  <c r="J3030" i="11"/>
  <c r="J3031" i="11"/>
  <c r="J3032" i="11"/>
  <c r="J3033" i="11"/>
  <c r="J3034" i="11"/>
  <c r="J3035" i="11"/>
  <c r="J3036" i="11"/>
  <c r="J3037" i="11"/>
  <c r="J3038" i="11"/>
  <c r="J3039" i="11"/>
  <c r="J3040" i="11"/>
  <c r="J3041" i="11"/>
  <c r="J3042" i="11"/>
  <c r="J3043" i="11"/>
  <c r="J3044" i="11"/>
  <c r="J3045" i="11"/>
  <c r="J3046" i="11"/>
  <c r="J3047" i="11"/>
  <c r="J3048" i="11"/>
  <c r="J3049" i="11"/>
  <c r="J3050" i="11"/>
  <c r="J3051" i="11"/>
  <c r="J3052" i="11"/>
  <c r="J3053" i="11"/>
  <c r="J3054" i="11"/>
  <c r="J3055" i="11"/>
  <c r="J3056" i="11"/>
  <c r="J3057" i="11"/>
  <c r="J3058" i="11"/>
  <c r="J3059" i="11"/>
  <c r="J3060" i="11"/>
  <c r="J3061" i="11"/>
  <c r="J3062" i="11"/>
  <c r="J3063" i="11"/>
  <c r="J3064" i="11"/>
  <c r="J3065" i="11"/>
  <c r="J3066" i="11"/>
  <c r="J3067" i="11"/>
  <c r="J3068" i="11"/>
  <c r="J3069" i="11"/>
  <c r="J3070" i="11"/>
  <c r="J3071" i="11"/>
  <c r="J3072" i="11"/>
  <c r="J3073" i="11"/>
  <c r="J3074" i="11"/>
  <c r="J3075" i="11"/>
  <c r="J3076" i="11"/>
  <c r="J3077" i="11"/>
  <c r="J3078" i="11"/>
  <c r="J3079" i="11"/>
  <c r="J3080" i="11"/>
  <c r="J3081" i="11"/>
  <c r="J3082" i="11"/>
  <c r="J3083" i="11"/>
  <c r="J3084" i="11"/>
  <c r="J3085" i="11"/>
  <c r="J3086" i="11"/>
  <c r="J3087" i="11"/>
  <c r="J3088" i="11"/>
  <c r="J3089" i="11"/>
  <c r="J3090" i="11"/>
  <c r="J3091" i="11"/>
  <c r="J3092" i="11"/>
  <c r="J3093" i="11"/>
  <c r="J3094" i="11"/>
  <c r="J3095" i="11"/>
  <c r="J3096" i="11"/>
  <c r="J3097" i="11"/>
  <c r="J3098" i="11"/>
  <c r="J3099" i="11"/>
  <c r="J3100" i="11"/>
  <c r="J3101" i="11"/>
  <c r="J3102" i="11"/>
  <c r="J3103" i="11"/>
  <c r="J3104" i="11"/>
  <c r="J3105" i="11"/>
  <c r="J3106" i="11"/>
  <c r="J3107" i="11"/>
  <c r="J3108" i="11"/>
  <c r="J3109" i="11"/>
  <c r="J3110" i="11"/>
  <c r="J3111" i="11"/>
  <c r="J3112" i="11"/>
  <c r="J3113" i="11"/>
  <c r="J3114" i="11"/>
  <c r="J3115" i="11"/>
  <c r="J3116" i="11"/>
  <c r="J3117" i="11"/>
  <c r="J3118" i="11"/>
  <c r="J3119" i="11"/>
  <c r="J3120" i="11"/>
  <c r="J3121" i="11"/>
  <c r="J3122" i="11"/>
  <c r="J3123" i="11"/>
  <c r="J3124" i="11"/>
  <c r="J3125" i="11"/>
  <c r="J3126" i="11"/>
  <c r="J3127" i="11"/>
  <c r="J3128" i="11"/>
  <c r="J3129" i="11"/>
  <c r="J3130" i="11"/>
  <c r="J3131" i="11"/>
  <c r="J3132" i="11"/>
  <c r="J3133" i="11"/>
  <c r="J3134" i="11"/>
  <c r="J3135" i="11"/>
  <c r="J3136" i="11"/>
  <c r="J3137" i="11"/>
  <c r="J3138" i="11"/>
  <c r="J3139" i="11"/>
  <c r="J3140" i="11"/>
  <c r="J3141" i="11"/>
  <c r="J3142" i="11"/>
  <c r="J3143" i="11"/>
  <c r="J3144" i="11"/>
  <c r="J3145" i="11"/>
  <c r="J3146" i="11"/>
  <c r="J3147" i="11"/>
  <c r="J3148" i="11"/>
  <c r="J3149" i="11"/>
  <c r="J3150" i="11"/>
  <c r="J3151" i="11"/>
  <c r="J3152" i="11"/>
  <c r="J3153" i="11"/>
  <c r="J3154" i="11"/>
  <c r="J3155" i="11"/>
  <c r="J3156" i="11"/>
  <c r="J3157" i="11"/>
  <c r="J3158" i="11"/>
  <c r="J3159" i="11"/>
  <c r="J3160" i="11"/>
  <c r="J3161" i="11"/>
  <c r="J3162" i="11"/>
  <c r="J3163" i="11"/>
  <c r="J3164" i="11"/>
  <c r="J3165" i="11"/>
  <c r="J3166" i="11"/>
  <c r="J3167" i="11"/>
  <c r="J3168" i="11"/>
  <c r="J3169" i="11"/>
  <c r="J3170" i="11"/>
  <c r="J3171" i="11"/>
  <c r="J3172" i="11"/>
  <c r="J3173" i="11"/>
  <c r="J3174" i="11"/>
  <c r="J3175" i="11"/>
  <c r="J3176" i="11"/>
  <c r="J3177" i="11"/>
  <c r="J3178" i="11"/>
  <c r="J3179" i="11"/>
  <c r="J3180" i="11"/>
  <c r="J3181" i="11"/>
  <c r="J3182" i="11"/>
  <c r="J3183" i="11"/>
  <c r="J3184" i="11"/>
  <c r="J3185" i="11"/>
  <c r="J3186" i="11"/>
  <c r="J3187" i="11"/>
  <c r="J3188" i="11"/>
  <c r="J3189" i="11"/>
  <c r="J3190" i="11"/>
  <c r="J3191" i="11"/>
  <c r="J3192" i="11"/>
  <c r="J3193" i="11"/>
  <c r="J3194" i="11"/>
  <c r="J3195" i="11"/>
  <c r="J3196" i="11"/>
  <c r="J3197" i="11"/>
  <c r="J3198" i="11"/>
  <c r="J3199" i="11"/>
  <c r="J3200" i="11"/>
  <c r="J3201" i="11"/>
  <c r="J3202" i="11"/>
  <c r="J3203" i="11"/>
  <c r="J3204" i="11"/>
  <c r="J3205" i="11"/>
  <c r="J3206" i="11"/>
  <c r="J3207" i="11"/>
  <c r="J3208" i="11"/>
  <c r="J3209" i="11"/>
  <c r="J3210" i="11"/>
  <c r="J3211" i="11"/>
  <c r="J3212" i="11"/>
  <c r="J3213" i="11"/>
  <c r="J3214" i="11"/>
  <c r="J3215" i="11"/>
  <c r="J3216" i="11"/>
  <c r="J3217" i="11"/>
  <c r="J3218" i="11"/>
  <c r="J3219" i="11"/>
  <c r="J3220" i="11"/>
  <c r="J3221" i="11"/>
  <c r="J3222" i="11"/>
  <c r="J3223" i="11"/>
  <c r="J3224" i="11"/>
  <c r="J3225" i="11"/>
  <c r="J3226" i="11"/>
  <c r="J3227" i="11"/>
  <c r="J3228" i="11"/>
  <c r="J3229" i="11"/>
  <c r="J3230" i="11"/>
  <c r="J3231" i="11"/>
  <c r="J3232" i="11"/>
  <c r="J3233" i="11"/>
  <c r="J3234" i="11"/>
  <c r="J3235" i="11"/>
  <c r="J3236" i="11"/>
  <c r="J3237" i="11"/>
  <c r="J3238" i="11"/>
  <c r="J3239" i="11"/>
  <c r="J3240" i="11"/>
  <c r="J3241" i="11"/>
  <c r="J3242" i="11"/>
  <c r="J3243" i="11"/>
  <c r="J3244" i="11"/>
  <c r="J3245" i="11"/>
  <c r="J3246" i="11"/>
  <c r="J3247" i="11"/>
  <c r="J3248" i="11"/>
  <c r="J3249" i="11"/>
  <c r="J3250" i="11"/>
  <c r="J3251" i="11"/>
  <c r="J3252" i="11"/>
  <c r="J3253" i="11"/>
  <c r="J3254" i="11"/>
  <c r="J3255" i="11"/>
  <c r="J3256" i="11"/>
  <c r="J3257" i="11"/>
  <c r="J3258" i="11"/>
  <c r="J3259" i="11"/>
  <c r="J3260" i="11"/>
  <c r="J3261" i="11"/>
  <c r="J3262" i="11"/>
  <c r="J3263" i="11"/>
  <c r="J3264" i="11"/>
  <c r="J3265" i="11"/>
  <c r="J3266" i="11"/>
  <c r="J3267" i="11"/>
  <c r="J3268" i="11"/>
  <c r="J3269" i="11"/>
  <c r="J3270" i="11"/>
  <c r="J3271" i="11"/>
  <c r="J3272" i="11"/>
  <c r="J3273" i="11"/>
  <c r="J3274" i="11"/>
  <c r="J3275" i="11"/>
  <c r="J3276" i="11"/>
  <c r="J3277" i="11"/>
  <c r="J3278" i="11"/>
  <c r="J3279" i="11"/>
  <c r="J3280" i="11"/>
  <c r="J3281" i="11"/>
  <c r="J3282" i="11"/>
  <c r="J3283" i="11"/>
  <c r="J3284" i="11"/>
  <c r="J3285" i="11"/>
  <c r="J3286" i="11"/>
  <c r="J3287" i="11"/>
  <c r="J3288" i="11"/>
  <c r="J3289" i="11"/>
  <c r="J3290" i="11"/>
  <c r="J3291" i="11"/>
  <c r="J3292" i="11"/>
  <c r="J3293" i="11"/>
  <c r="J3294" i="11"/>
  <c r="J3295" i="11"/>
  <c r="J3296" i="11"/>
  <c r="J3297" i="11"/>
  <c r="J3298" i="11"/>
  <c r="J3299" i="11"/>
  <c r="J3300" i="11"/>
  <c r="J3301" i="11"/>
  <c r="J3302" i="11"/>
  <c r="J3303" i="11"/>
  <c r="J3304" i="11"/>
  <c r="J3305" i="11"/>
  <c r="J3306" i="11"/>
  <c r="J3307" i="11"/>
  <c r="J3308" i="11"/>
  <c r="J3309" i="11"/>
  <c r="J3310" i="11"/>
  <c r="J3311" i="11"/>
  <c r="J3312" i="11"/>
  <c r="J3313" i="11"/>
  <c r="J3314" i="11"/>
  <c r="J3315" i="11"/>
  <c r="J3316" i="11"/>
  <c r="J3317" i="11"/>
  <c r="J3318" i="11"/>
  <c r="J3319" i="11"/>
  <c r="J3320" i="11"/>
  <c r="J3321" i="11"/>
  <c r="J3322" i="11"/>
  <c r="J3323" i="11"/>
  <c r="J3324" i="11"/>
  <c r="J3325" i="11"/>
  <c r="J3326" i="11"/>
  <c r="J3327" i="11"/>
  <c r="J3328" i="11"/>
  <c r="J3329" i="11"/>
  <c r="J3330" i="11"/>
  <c r="J3331" i="11"/>
  <c r="J3332" i="11"/>
  <c r="J3333" i="11"/>
  <c r="J3334" i="11"/>
  <c r="J3335" i="11"/>
  <c r="J3336" i="11"/>
  <c r="J3337" i="11"/>
  <c r="J3338" i="11"/>
  <c r="J3339" i="11"/>
  <c r="J3340" i="11"/>
  <c r="J3341" i="11"/>
  <c r="J3342" i="11"/>
  <c r="J3343" i="11"/>
  <c r="J3344" i="11"/>
  <c r="J3345" i="11"/>
  <c r="J3346" i="11"/>
  <c r="J3347" i="11"/>
  <c r="J3348" i="11"/>
  <c r="J3349" i="11"/>
  <c r="J3350" i="11"/>
  <c r="J3351" i="11"/>
  <c r="J3352" i="11"/>
  <c r="J3353" i="11"/>
  <c r="J3354" i="11"/>
  <c r="J3355" i="11"/>
  <c r="J3356" i="11"/>
  <c r="J3357" i="11"/>
  <c r="J3358" i="11"/>
  <c r="J3359" i="11"/>
  <c r="J3360" i="11"/>
  <c r="J3361" i="11"/>
  <c r="J3362" i="11"/>
  <c r="J3363" i="11"/>
  <c r="J3364" i="11"/>
  <c r="J3365" i="11"/>
  <c r="J3366" i="11"/>
  <c r="J3367" i="11"/>
  <c r="J3368" i="11"/>
  <c r="J3369" i="11"/>
  <c r="J3370" i="11"/>
  <c r="J3371" i="11"/>
  <c r="J3372" i="11"/>
  <c r="J3373" i="11"/>
  <c r="J3374" i="11"/>
  <c r="J3375" i="11"/>
  <c r="J3376" i="11"/>
  <c r="J3377" i="11"/>
  <c r="J3378" i="11"/>
  <c r="J3379" i="11"/>
  <c r="J3380" i="11"/>
  <c r="J3381" i="11"/>
  <c r="J3382" i="11"/>
  <c r="J3383" i="11"/>
  <c r="J3384" i="11"/>
  <c r="J3385" i="11"/>
  <c r="J3386" i="11"/>
  <c r="J3387" i="11"/>
  <c r="J3388" i="11"/>
  <c r="J3389" i="11"/>
  <c r="J3390" i="11"/>
  <c r="J3391" i="11"/>
  <c r="J3392" i="11"/>
  <c r="J3393" i="11"/>
  <c r="J3394" i="11"/>
  <c r="J3395" i="11"/>
  <c r="J3396" i="11"/>
  <c r="J3397" i="11"/>
  <c r="J3398" i="11"/>
  <c r="J3399" i="11"/>
  <c r="J3400" i="11"/>
  <c r="J3401" i="11"/>
  <c r="J3402" i="11"/>
  <c r="J3403" i="11"/>
  <c r="J3404" i="11"/>
  <c r="J3405" i="11"/>
  <c r="J3406" i="11"/>
  <c r="J3407" i="11"/>
  <c r="J3408" i="11"/>
  <c r="J3409" i="11"/>
  <c r="J3410" i="11"/>
  <c r="J3411" i="11"/>
  <c r="J3412" i="11"/>
  <c r="J3413" i="11"/>
  <c r="J3414" i="11"/>
  <c r="J3415" i="11"/>
  <c r="J3416" i="11"/>
  <c r="J3417" i="11"/>
  <c r="J3418" i="11"/>
  <c r="J3419" i="11"/>
  <c r="J3420" i="11"/>
  <c r="J3421" i="11"/>
  <c r="J3422" i="11"/>
  <c r="J3423" i="11"/>
  <c r="J3424" i="11"/>
  <c r="J3425" i="11"/>
  <c r="J3426" i="11"/>
  <c r="J3427" i="11"/>
  <c r="J3428" i="11"/>
  <c r="J3429" i="11"/>
  <c r="J3430" i="11"/>
  <c r="J3431" i="11"/>
  <c r="J3432" i="11"/>
  <c r="J3433" i="11"/>
  <c r="J3434" i="11"/>
  <c r="J3435" i="11"/>
  <c r="J3436" i="11"/>
  <c r="J3437" i="11"/>
  <c r="J3438" i="11"/>
  <c r="J3439" i="11"/>
  <c r="J3440" i="11"/>
  <c r="J3441" i="11"/>
  <c r="J3442" i="11"/>
  <c r="J3443" i="11"/>
  <c r="J3444" i="11"/>
  <c r="J3445" i="11"/>
  <c r="J3446" i="11"/>
  <c r="J3447" i="11"/>
  <c r="J3448" i="11"/>
  <c r="J3449" i="11"/>
  <c r="J3450" i="11"/>
  <c r="J3451" i="11"/>
  <c r="J3452" i="11"/>
  <c r="J3453" i="11"/>
  <c r="J3454" i="11"/>
  <c r="J3455" i="11"/>
  <c r="J3456" i="11"/>
  <c r="J3457" i="11"/>
  <c r="J3458" i="11"/>
  <c r="J3459" i="11"/>
  <c r="J3460" i="11"/>
  <c r="J3461" i="11"/>
  <c r="J3462" i="11"/>
  <c r="J3463" i="11"/>
  <c r="J3464" i="11"/>
  <c r="J3465" i="11"/>
  <c r="J3466" i="11"/>
  <c r="J3467" i="11"/>
  <c r="J3468" i="11"/>
  <c r="J3469" i="11"/>
  <c r="J3470" i="11"/>
  <c r="J3471" i="11"/>
  <c r="J3472" i="11"/>
  <c r="J3473" i="11"/>
  <c r="J3474" i="11"/>
  <c r="J3475" i="11"/>
  <c r="J3476" i="11"/>
  <c r="J3477" i="11"/>
  <c r="J3478" i="11"/>
  <c r="J3479" i="11"/>
  <c r="J3480" i="11"/>
  <c r="J3481" i="11"/>
  <c r="J3482" i="11"/>
  <c r="J3483" i="11"/>
  <c r="J3484" i="11"/>
  <c r="J3485" i="11"/>
  <c r="J3486" i="11"/>
  <c r="J3487" i="11"/>
  <c r="J3488" i="11"/>
  <c r="J3489" i="11"/>
  <c r="J3490" i="11"/>
  <c r="J3491" i="11"/>
  <c r="J3492" i="11"/>
  <c r="J3493" i="11"/>
  <c r="J3494" i="11"/>
  <c r="J3495" i="11"/>
  <c r="J3496" i="11"/>
  <c r="J3497" i="11"/>
  <c r="J3498" i="11"/>
  <c r="J3499" i="11"/>
  <c r="J3500" i="11"/>
  <c r="J3501" i="11"/>
  <c r="J3502" i="11"/>
  <c r="J3503" i="11"/>
  <c r="J3504" i="11"/>
  <c r="J3505" i="11"/>
  <c r="J3506" i="11"/>
  <c r="J3507" i="11"/>
  <c r="J3508" i="11"/>
  <c r="J3509" i="11"/>
  <c r="J3510" i="11"/>
  <c r="J3511" i="11"/>
  <c r="J3512" i="11"/>
  <c r="J3513" i="11"/>
  <c r="J3514" i="11"/>
  <c r="J3515" i="11"/>
  <c r="J3516" i="11"/>
  <c r="J3517" i="11"/>
  <c r="J3518" i="11"/>
  <c r="J3519" i="11"/>
  <c r="J3520" i="11"/>
  <c r="J3521" i="11"/>
  <c r="J3522" i="11"/>
  <c r="J3523" i="11"/>
  <c r="J3524" i="11"/>
  <c r="J3525" i="11"/>
  <c r="J3526" i="11"/>
  <c r="J3527" i="11"/>
  <c r="J3528" i="11"/>
  <c r="J3529" i="11"/>
  <c r="J3530" i="11"/>
  <c r="J3531" i="11"/>
  <c r="J3532" i="11"/>
  <c r="J3533" i="11"/>
  <c r="J3534" i="11"/>
  <c r="J3535" i="11"/>
  <c r="J3536" i="11"/>
  <c r="J3537" i="11"/>
  <c r="J3538" i="11"/>
  <c r="J3539" i="11"/>
  <c r="J3540" i="11"/>
  <c r="J3541" i="11"/>
  <c r="J3542" i="11"/>
  <c r="J3543" i="11"/>
  <c r="J3544" i="11"/>
  <c r="J3545" i="11"/>
  <c r="J3546" i="11"/>
  <c r="J3547" i="11"/>
  <c r="J3548" i="11"/>
  <c r="J3549" i="11"/>
  <c r="J3550" i="11"/>
  <c r="J3551" i="11"/>
  <c r="J3552" i="11"/>
  <c r="J3553" i="11"/>
  <c r="J3554" i="11"/>
  <c r="J3555" i="11"/>
  <c r="J3556" i="11"/>
  <c r="J3557" i="11"/>
  <c r="J3558" i="11"/>
  <c r="J3559" i="11"/>
  <c r="J3560" i="11"/>
  <c r="J3561" i="11"/>
  <c r="J3562" i="11"/>
  <c r="J3563" i="11"/>
  <c r="J3564" i="11"/>
  <c r="J3565" i="11"/>
  <c r="J3566" i="11"/>
  <c r="J3567" i="11"/>
  <c r="J3568" i="11"/>
  <c r="J3569" i="11"/>
  <c r="J3570" i="11"/>
  <c r="J3571" i="11"/>
  <c r="J3572" i="11"/>
  <c r="J3573" i="11"/>
  <c r="J3574" i="11"/>
  <c r="J3575" i="11"/>
  <c r="J3576" i="11"/>
  <c r="J3577" i="11"/>
  <c r="J3578" i="11"/>
  <c r="J3579" i="11"/>
  <c r="J3580" i="11"/>
  <c r="J3581" i="11"/>
  <c r="J3582" i="11"/>
  <c r="J3583" i="11"/>
  <c r="J3584" i="11"/>
  <c r="J3585" i="11"/>
  <c r="J3586" i="11"/>
  <c r="J3587" i="11"/>
  <c r="J3588" i="11"/>
  <c r="J3589" i="11"/>
  <c r="J3590" i="11"/>
  <c r="J3591" i="11"/>
  <c r="J3592" i="11"/>
  <c r="J3593" i="11"/>
  <c r="J3594" i="11"/>
  <c r="J3595" i="11"/>
  <c r="J3596" i="11"/>
  <c r="J3597" i="11"/>
  <c r="J3598" i="11"/>
  <c r="J3599" i="11"/>
  <c r="J3600" i="11"/>
  <c r="J3601" i="11"/>
  <c r="J3602" i="11"/>
  <c r="J3603" i="11"/>
  <c r="J3604" i="11"/>
  <c r="J3605" i="11"/>
  <c r="J3606" i="11"/>
  <c r="J3607" i="11"/>
  <c r="J3608" i="11"/>
  <c r="J3609" i="11"/>
  <c r="J3610" i="11"/>
  <c r="J3611" i="11"/>
  <c r="J3612" i="11"/>
  <c r="J3613" i="11"/>
  <c r="J3614" i="11"/>
  <c r="J3615" i="11"/>
  <c r="J3616" i="11"/>
  <c r="J3617" i="11"/>
  <c r="J3618" i="11"/>
  <c r="J3619" i="11"/>
  <c r="J3620" i="11"/>
  <c r="J3621" i="11"/>
  <c r="J3622" i="11"/>
  <c r="J3623" i="11"/>
  <c r="J3624" i="11"/>
  <c r="J3625" i="11"/>
  <c r="J3626" i="11"/>
  <c r="J3627" i="11"/>
  <c r="J3628" i="11"/>
  <c r="J3629" i="11"/>
  <c r="J3630" i="11"/>
  <c r="J3631" i="11"/>
  <c r="J3632" i="11"/>
  <c r="J3633" i="11"/>
  <c r="J3634" i="11"/>
  <c r="J3635" i="11"/>
  <c r="J3636" i="11"/>
  <c r="J3637" i="11"/>
  <c r="J3638" i="11"/>
  <c r="J3639" i="11"/>
  <c r="J3640" i="11"/>
  <c r="J3641" i="11"/>
  <c r="J3642" i="11"/>
  <c r="J3643" i="11"/>
  <c r="J3644" i="11"/>
  <c r="J3645" i="11"/>
  <c r="J3646" i="11"/>
  <c r="J3647" i="11"/>
  <c r="J3648" i="11"/>
  <c r="J3649" i="11"/>
  <c r="J3650" i="11"/>
  <c r="J3651" i="11"/>
  <c r="J3652" i="11"/>
  <c r="J3653" i="11"/>
  <c r="J3654" i="11"/>
  <c r="J3655" i="11"/>
  <c r="J3656" i="11"/>
  <c r="J3657" i="11"/>
  <c r="J3658" i="11"/>
  <c r="J3659" i="11"/>
  <c r="J3660" i="11"/>
  <c r="J3661" i="11"/>
  <c r="J3662" i="11"/>
  <c r="J3663" i="11"/>
  <c r="J3664" i="11"/>
  <c r="J3665" i="11"/>
  <c r="J3666" i="11"/>
  <c r="J3667" i="11"/>
  <c r="J3668" i="11"/>
  <c r="J3669" i="11"/>
  <c r="J3670" i="11"/>
  <c r="J3671" i="11"/>
  <c r="J3672" i="11"/>
  <c r="J3673" i="11"/>
  <c r="J3674" i="11"/>
  <c r="J3675" i="11"/>
  <c r="J3676" i="11"/>
  <c r="J3677" i="11"/>
  <c r="J3678" i="11"/>
  <c r="J3679" i="11"/>
  <c r="J3680" i="11"/>
  <c r="J3681" i="11"/>
  <c r="J3682" i="11"/>
  <c r="J3683" i="11"/>
  <c r="J3684" i="11"/>
  <c r="J3685" i="11"/>
  <c r="J3686" i="11"/>
  <c r="J3687" i="11"/>
  <c r="J3688" i="11"/>
  <c r="J3689" i="11"/>
  <c r="J3690" i="11"/>
  <c r="J3691" i="11"/>
  <c r="J3692" i="11"/>
  <c r="J3693" i="11"/>
  <c r="J3694" i="11"/>
  <c r="J3695" i="11"/>
  <c r="J3696" i="11"/>
  <c r="J3697" i="11"/>
  <c r="J3698" i="11"/>
  <c r="J3699" i="11"/>
  <c r="J3700" i="11"/>
  <c r="J3701" i="11"/>
  <c r="J3702" i="11"/>
  <c r="J3703" i="11"/>
  <c r="J3704" i="11"/>
  <c r="J3705" i="11"/>
  <c r="J3706" i="11"/>
  <c r="J3707" i="11"/>
  <c r="J3708" i="11"/>
  <c r="J3709" i="11"/>
  <c r="J3710" i="11"/>
  <c r="J3711" i="11"/>
  <c r="J3712" i="11"/>
  <c r="J3713" i="11"/>
  <c r="J3714" i="11"/>
  <c r="J3715" i="11"/>
  <c r="J3716" i="11"/>
  <c r="J3717" i="11"/>
  <c r="J3718" i="11"/>
  <c r="J3719" i="11"/>
  <c r="J3720" i="11"/>
  <c r="J3721" i="11"/>
  <c r="J3722" i="11"/>
  <c r="J3723" i="11"/>
  <c r="J3724" i="11"/>
  <c r="J3725" i="11"/>
  <c r="J3726" i="11"/>
  <c r="J3727" i="11"/>
  <c r="J3728" i="11"/>
  <c r="J3729" i="11"/>
  <c r="J3730" i="11"/>
  <c r="J3731" i="11"/>
  <c r="J3732" i="11"/>
  <c r="J3733" i="11"/>
  <c r="J3734" i="11"/>
  <c r="J3735" i="11"/>
  <c r="J3736" i="11"/>
  <c r="J3737" i="11"/>
  <c r="J3738" i="11"/>
  <c r="J3739" i="11"/>
  <c r="J3740" i="11"/>
  <c r="J3741" i="11"/>
  <c r="J3742" i="11"/>
  <c r="J3743" i="11"/>
  <c r="J3744" i="11"/>
  <c r="J3745" i="11"/>
  <c r="J3746" i="11"/>
  <c r="J3747" i="11"/>
  <c r="J3748" i="11"/>
  <c r="J3749" i="11"/>
  <c r="J3750" i="11"/>
  <c r="J3751" i="11"/>
  <c r="J3752" i="11"/>
  <c r="J3753" i="11"/>
  <c r="J3754" i="11"/>
  <c r="J3755" i="11"/>
  <c r="J3756" i="11"/>
  <c r="J3757" i="11"/>
  <c r="J3758" i="11"/>
  <c r="J3759" i="11"/>
  <c r="J3760" i="11"/>
  <c r="J3761" i="11"/>
  <c r="J3762" i="11"/>
  <c r="J3763" i="11"/>
  <c r="J3764" i="11"/>
  <c r="J3765" i="11"/>
  <c r="J3766" i="11"/>
  <c r="J3767" i="11"/>
  <c r="J3768" i="11"/>
  <c r="J3769" i="11"/>
  <c r="J3770" i="11"/>
  <c r="J3771" i="11"/>
  <c r="J3772" i="11"/>
  <c r="J3773" i="11"/>
  <c r="J3774" i="11"/>
  <c r="J3775" i="11"/>
  <c r="J3776" i="11"/>
  <c r="J3777" i="11"/>
  <c r="J3778" i="11"/>
  <c r="J3779" i="11"/>
  <c r="J3780" i="11"/>
  <c r="J3781" i="11"/>
  <c r="J3782" i="11"/>
  <c r="J3783" i="11"/>
  <c r="J3784" i="11"/>
  <c r="J3785" i="11"/>
  <c r="J3786" i="11"/>
  <c r="J3787" i="11"/>
  <c r="J3788" i="11"/>
  <c r="J3789" i="11"/>
  <c r="J3790" i="11"/>
  <c r="J3791" i="11"/>
  <c r="J3792" i="11"/>
  <c r="J3793" i="11"/>
  <c r="J3794" i="11"/>
  <c r="J3795" i="11"/>
  <c r="J3796" i="11"/>
  <c r="J3797" i="11"/>
  <c r="J3798" i="11"/>
  <c r="J3799" i="11"/>
  <c r="J3800" i="11"/>
  <c r="J3801" i="11"/>
  <c r="J3802" i="11"/>
  <c r="J3803" i="11"/>
  <c r="J3804" i="11"/>
  <c r="J3805" i="11"/>
  <c r="J3806" i="11"/>
  <c r="J3807" i="11"/>
  <c r="J3808" i="11"/>
  <c r="J3809" i="11"/>
  <c r="J3810" i="11"/>
  <c r="J3811" i="11"/>
  <c r="J3812" i="11"/>
  <c r="J3813" i="11"/>
  <c r="J3814" i="11"/>
  <c r="J3815" i="11"/>
  <c r="J3816" i="11"/>
  <c r="J3817" i="11"/>
  <c r="J3818" i="11"/>
  <c r="J3819" i="11"/>
  <c r="J3820" i="11"/>
  <c r="J3821" i="11"/>
  <c r="J3822" i="11"/>
  <c r="J3823" i="11"/>
  <c r="J3824" i="11"/>
  <c r="J3825" i="11"/>
  <c r="J3826" i="11"/>
  <c r="J3827" i="11"/>
  <c r="J3828" i="11"/>
  <c r="J3829" i="11"/>
  <c r="J3830" i="11"/>
  <c r="J3831" i="11"/>
  <c r="J3832" i="11"/>
  <c r="J3833" i="11"/>
  <c r="J3834" i="11"/>
  <c r="J3835" i="11"/>
  <c r="J3836" i="11"/>
  <c r="J3837" i="11"/>
  <c r="J3838" i="11"/>
  <c r="J3839" i="11"/>
  <c r="J3840" i="11"/>
  <c r="J3841" i="11"/>
  <c r="J3842" i="11"/>
  <c r="J3843" i="11"/>
  <c r="J3844" i="11"/>
  <c r="J3845" i="11"/>
  <c r="J3846" i="11"/>
  <c r="J3847" i="11"/>
  <c r="J3848" i="11"/>
  <c r="J3849" i="11"/>
  <c r="J3850" i="11"/>
  <c r="J3851" i="11"/>
  <c r="J3852" i="11"/>
  <c r="J3853" i="11"/>
  <c r="J3854" i="11"/>
  <c r="J3855" i="11"/>
  <c r="J3856" i="11"/>
  <c r="J3857" i="11"/>
  <c r="J3858" i="11"/>
  <c r="J3859" i="11"/>
  <c r="J3860" i="11"/>
  <c r="J3861" i="11"/>
  <c r="J3862" i="11"/>
  <c r="J3863" i="11"/>
  <c r="J3864" i="11"/>
  <c r="J3865" i="11"/>
  <c r="J3866" i="11"/>
  <c r="J3867" i="11"/>
  <c r="J3868" i="11"/>
  <c r="J3869" i="11"/>
  <c r="J3870" i="11"/>
  <c r="J3871" i="11"/>
  <c r="J3872" i="11"/>
  <c r="J3873" i="11"/>
  <c r="J3874" i="11"/>
  <c r="J3875" i="11"/>
  <c r="J3876" i="11"/>
  <c r="J3877" i="11"/>
  <c r="J3878" i="11"/>
  <c r="J3879" i="11"/>
  <c r="J3880" i="11"/>
  <c r="J3881" i="11"/>
  <c r="J3882" i="11"/>
  <c r="J3883" i="11"/>
  <c r="J3884" i="11"/>
  <c r="J3885" i="11"/>
  <c r="J3886" i="11"/>
  <c r="J3887" i="11"/>
  <c r="J3888" i="11"/>
  <c r="J3889" i="11"/>
  <c r="J3890" i="11"/>
  <c r="J3891" i="11"/>
  <c r="J3892" i="11"/>
  <c r="J3893" i="11"/>
  <c r="J3894" i="11"/>
  <c r="J3895" i="11"/>
  <c r="J3896" i="11"/>
  <c r="J3897" i="11"/>
  <c r="J3898" i="11"/>
  <c r="J3899" i="11"/>
  <c r="J3900" i="11"/>
  <c r="J3901" i="11"/>
  <c r="J3902" i="11"/>
  <c r="J3903" i="11"/>
  <c r="J3904" i="11"/>
  <c r="J3905" i="11"/>
  <c r="J3906" i="11"/>
  <c r="J3907" i="11"/>
  <c r="J3908" i="11"/>
  <c r="J3909" i="11"/>
  <c r="J3910" i="11"/>
  <c r="J3911" i="11"/>
  <c r="J3912" i="11"/>
  <c r="J3913" i="11"/>
  <c r="J3914" i="11"/>
  <c r="J3915" i="11"/>
  <c r="J3916" i="11"/>
  <c r="J3917" i="11"/>
  <c r="J3918" i="11"/>
  <c r="J3919" i="11"/>
  <c r="J3920" i="11"/>
  <c r="J3921" i="11"/>
  <c r="J3922" i="11"/>
  <c r="J3923" i="11"/>
  <c r="J3924" i="11"/>
  <c r="J3925" i="11"/>
  <c r="J3926" i="11"/>
  <c r="J3927" i="11"/>
  <c r="J3928" i="11"/>
  <c r="J3929" i="11"/>
  <c r="J3930" i="11"/>
  <c r="J3931" i="11"/>
  <c r="J3932" i="11"/>
  <c r="J3933" i="11"/>
  <c r="J3934" i="11"/>
  <c r="J3935" i="11"/>
  <c r="J3936" i="11"/>
  <c r="J3937" i="11"/>
  <c r="J3938" i="11"/>
  <c r="J3939" i="11"/>
  <c r="J3940" i="11"/>
  <c r="J3941" i="11"/>
  <c r="J3942" i="11"/>
  <c r="J3943" i="11"/>
  <c r="J3944" i="11"/>
  <c r="J3945" i="11"/>
  <c r="J3946" i="11"/>
  <c r="J3947" i="11"/>
  <c r="J3948" i="11"/>
  <c r="J3949" i="11"/>
  <c r="J3950" i="11"/>
  <c r="J3951" i="11"/>
  <c r="J3952" i="11"/>
  <c r="J3953" i="11"/>
  <c r="J3954" i="11"/>
  <c r="J3955" i="11"/>
  <c r="J3956" i="11"/>
  <c r="J3957" i="11"/>
  <c r="J3958" i="11"/>
  <c r="J3959" i="11"/>
  <c r="J3960" i="11"/>
  <c r="J3961" i="11"/>
  <c r="J3962" i="11"/>
  <c r="J3963" i="11"/>
  <c r="J3964" i="11"/>
  <c r="J3965" i="11"/>
  <c r="J3966" i="11"/>
  <c r="J3967" i="11"/>
  <c r="J3968" i="11"/>
  <c r="J3969" i="11"/>
  <c r="J3970" i="11"/>
  <c r="J3971" i="11"/>
  <c r="J3972" i="11"/>
  <c r="J3973" i="11"/>
  <c r="J3974" i="11"/>
  <c r="J3975" i="11"/>
  <c r="J3976" i="11"/>
  <c r="J3977" i="11"/>
  <c r="J3978" i="11"/>
  <c r="J3979" i="11"/>
  <c r="J3980" i="11"/>
  <c r="J3981" i="11"/>
  <c r="J3982" i="11"/>
  <c r="J3983" i="11"/>
  <c r="J3984" i="11"/>
  <c r="J3985" i="11"/>
  <c r="J3986" i="11"/>
  <c r="J3987" i="11"/>
  <c r="J3988" i="11"/>
  <c r="J3989" i="11"/>
  <c r="J3990" i="11"/>
  <c r="J3991" i="11"/>
  <c r="J3992" i="11"/>
  <c r="J3993" i="11"/>
  <c r="J3994" i="11"/>
  <c r="J3995" i="11"/>
  <c r="J3996" i="11"/>
  <c r="J3997" i="11"/>
  <c r="J3998" i="11"/>
  <c r="J3999" i="11"/>
  <c r="J4000" i="11"/>
  <c r="J4001" i="11"/>
  <c r="J4002" i="11"/>
  <c r="J4003" i="11"/>
  <c r="J4004" i="11"/>
  <c r="J4005" i="11"/>
  <c r="J4006" i="11"/>
  <c r="J4007" i="11"/>
  <c r="J4008" i="11"/>
  <c r="J4009" i="11"/>
  <c r="J4010" i="11"/>
  <c r="J4011" i="11"/>
  <c r="J4012" i="11"/>
  <c r="J4013" i="11"/>
  <c r="J4014" i="11"/>
  <c r="J4015" i="11"/>
  <c r="J4016" i="11"/>
  <c r="J4017" i="11"/>
  <c r="J4018" i="11"/>
  <c r="J4019" i="11"/>
  <c r="J4020" i="11"/>
  <c r="J4021" i="11"/>
  <c r="J4022" i="11"/>
  <c r="J4023" i="11"/>
  <c r="J4024" i="11"/>
  <c r="J4025" i="11"/>
  <c r="J4026" i="11"/>
  <c r="J4027" i="11"/>
  <c r="J4028" i="11"/>
  <c r="J4029" i="11"/>
  <c r="J4030" i="11"/>
  <c r="J4031" i="11"/>
  <c r="J4032" i="11"/>
  <c r="J4033" i="11"/>
  <c r="J4034" i="11"/>
  <c r="J4035" i="11"/>
  <c r="J4036" i="11"/>
  <c r="J4037" i="11"/>
  <c r="J4038" i="11"/>
  <c r="J4039" i="11"/>
  <c r="J4040" i="11"/>
  <c r="J4041" i="11"/>
  <c r="J4042" i="11"/>
  <c r="J4043" i="11"/>
  <c r="J4044" i="11"/>
  <c r="J4045" i="11"/>
  <c r="J4046" i="11"/>
  <c r="J4047" i="11"/>
  <c r="J4048" i="11"/>
  <c r="J4049" i="11"/>
  <c r="J4050" i="11"/>
  <c r="J4051" i="11"/>
  <c r="J4052" i="11"/>
  <c r="J4053" i="11"/>
  <c r="J4054" i="11"/>
  <c r="J4055" i="11"/>
  <c r="J4056" i="11"/>
  <c r="J4057" i="11"/>
  <c r="J4058" i="11"/>
  <c r="J4059" i="11"/>
  <c r="J4060" i="11"/>
  <c r="J4061" i="11"/>
  <c r="J4062" i="11"/>
  <c r="J4063" i="11"/>
  <c r="J4064" i="11"/>
  <c r="J4065" i="11"/>
  <c r="J4066" i="11"/>
  <c r="J4067" i="11"/>
  <c r="J4068" i="11"/>
  <c r="J4069" i="11"/>
  <c r="J4070" i="11"/>
  <c r="J4071" i="11"/>
  <c r="J4072" i="11"/>
  <c r="J4073" i="11"/>
  <c r="J4074" i="11"/>
  <c r="J4075" i="11"/>
  <c r="J4076" i="11"/>
  <c r="J4077" i="11"/>
  <c r="J4078" i="11"/>
  <c r="J4079" i="11"/>
  <c r="J4080" i="11"/>
  <c r="J4081" i="11"/>
  <c r="J4082" i="11"/>
  <c r="J4083" i="11"/>
  <c r="J4084" i="11"/>
  <c r="J4085" i="11"/>
  <c r="J4086" i="11"/>
  <c r="J4087" i="11"/>
  <c r="J4088" i="11"/>
  <c r="J4089" i="11"/>
  <c r="J4090" i="11"/>
  <c r="J4091" i="11"/>
  <c r="J4092" i="11"/>
  <c r="J4093" i="11"/>
  <c r="J4094" i="11"/>
  <c r="J4095" i="11"/>
  <c r="J4096" i="11"/>
  <c r="J4097" i="11"/>
  <c r="J4098" i="11"/>
  <c r="J4099" i="11"/>
  <c r="J4100" i="11"/>
  <c r="J4101" i="11"/>
  <c r="J4102" i="11"/>
  <c r="J4103" i="11"/>
  <c r="J4104" i="11"/>
  <c r="J4105" i="11"/>
  <c r="J4106" i="11"/>
  <c r="J4107" i="11"/>
  <c r="J4108" i="11"/>
  <c r="J4109" i="11"/>
  <c r="J4110" i="11"/>
  <c r="J4111" i="11"/>
  <c r="J4112" i="11"/>
  <c r="J4113" i="11"/>
  <c r="J4114" i="11"/>
  <c r="J4115" i="11"/>
  <c r="J4116" i="11"/>
  <c r="J4117" i="11"/>
  <c r="J4118" i="11"/>
  <c r="J4119" i="11"/>
  <c r="J4120" i="11"/>
  <c r="J4121" i="11"/>
  <c r="J4122" i="11"/>
  <c r="J4123" i="11"/>
  <c r="J4124" i="11"/>
  <c r="J4125" i="11"/>
  <c r="J4126" i="11"/>
  <c r="J4127" i="11"/>
  <c r="J4128" i="11"/>
  <c r="J4129" i="11"/>
  <c r="J4130" i="11"/>
  <c r="J4131" i="11"/>
  <c r="J4132" i="11"/>
  <c r="J4133" i="11"/>
  <c r="J4134" i="11"/>
  <c r="J4135" i="11"/>
  <c r="J4136" i="11"/>
  <c r="J4137" i="11"/>
  <c r="J4138" i="11"/>
  <c r="J4139" i="11"/>
  <c r="J4140" i="11"/>
  <c r="J4141" i="11"/>
  <c r="J4142" i="11"/>
  <c r="J4143" i="11"/>
  <c r="J4144" i="11"/>
  <c r="J4145" i="11"/>
  <c r="J4146" i="11"/>
  <c r="J4147" i="11"/>
  <c r="J4148" i="11"/>
  <c r="J4149" i="11"/>
  <c r="J4150" i="11"/>
  <c r="J4151" i="11"/>
  <c r="J4152" i="11"/>
  <c r="J4153" i="11"/>
  <c r="J4154" i="11"/>
  <c r="J4155" i="11"/>
  <c r="J4156" i="11"/>
  <c r="J4157" i="11"/>
  <c r="J4158" i="11"/>
  <c r="J4159" i="11"/>
  <c r="J4160" i="11"/>
  <c r="J4161" i="11"/>
  <c r="J4162" i="11"/>
  <c r="J4163" i="11"/>
  <c r="J4164" i="11"/>
  <c r="J4165" i="11"/>
  <c r="J4166" i="11"/>
  <c r="J4167" i="11"/>
  <c r="J4168" i="11"/>
  <c r="J4169" i="11"/>
  <c r="J4170" i="11"/>
  <c r="J4171" i="11"/>
  <c r="J4172" i="11"/>
  <c r="J4173" i="11"/>
  <c r="J4174" i="11"/>
  <c r="J4175" i="11"/>
  <c r="J4176" i="11"/>
  <c r="J4177" i="11"/>
  <c r="J4178" i="11"/>
  <c r="J4179" i="11"/>
  <c r="J4180" i="11"/>
  <c r="J4181" i="11"/>
  <c r="J4182" i="11"/>
  <c r="J4183" i="11"/>
  <c r="J4184" i="11"/>
  <c r="J4185" i="11"/>
  <c r="J4186" i="11"/>
  <c r="J4187" i="11"/>
  <c r="J4188" i="11"/>
  <c r="J4189" i="11"/>
  <c r="J4190" i="11"/>
  <c r="J4191" i="11"/>
  <c r="J4192" i="11"/>
  <c r="J4193" i="11"/>
  <c r="J4194" i="11"/>
  <c r="J4195" i="11"/>
  <c r="J4196" i="11"/>
  <c r="J4197" i="11"/>
  <c r="J4198" i="11"/>
  <c r="J4199" i="11"/>
  <c r="J4200" i="11"/>
  <c r="J4201" i="11"/>
  <c r="J4202" i="11"/>
  <c r="J4203" i="11"/>
  <c r="J4204" i="11"/>
  <c r="J4205" i="11"/>
  <c r="J4206" i="11"/>
  <c r="J4207" i="11"/>
  <c r="J4208" i="11"/>
  <c r="J4209" i="11"/>
  <c r="J4210" i="11"/>
  <c r="J4211" i="11"/>
  <c r="J4212" i="11"/>
  <c r="J4213" i="11"/>
  <c r="J4214" i="11"/>
  <c r="J4215" i="11"/>
  <c r="J4216" i="11"/>
  <c r="J4217" i="11"/>
  <c r="J4218" i="11"/>
  <c r="J4219" i="11"/>
  <c r="J4220" i="11"/>
  <c r="J4221" i="11"/>
  <c r="J4222" i="11"/>
  <c r="J4223" i="11"/>
  <c r="J4224" i="11"/>
  <c r="J4225" i="11"/>
  <c r="J4226" i="11"/>
  <c r="J4227" i="11"/>
  <c r="J4228" i="11"/>
  <c r="J4229" i="11"/>
  <c r="J4230" i="11"/>
  <c r="J4231" i="11"/>
  <c r="J4232" i="11"/>
  <c r="J3" i="11"/>
  <c r="C5" i="10" l="1"/>
  <c r="C6" i="10"/>
  <c r="C7" i="10"/>
  <c r="C8" i="10"/>
  <c r="C9" i="10"/>
  <c r="C10" i="10"/>
  <c r="C11" i="10"/>
  <c r="C12" i="10"/>
  <c r="C13" i="10"/>
  <c r="C14" i="10"/>
  <c r="C15" i="10"/>
  <c r="C16" i="10"/>
  <c r="C18" i="10"/>
  <c r="C19" i="10"/>
  <c r="C20" i="10"/>
  <c r="C4" i="10"/>
  <c r="D471" i="1"/>
  <c r="D757" i="1"/>
  <c r="D208" i="1"/>
  <c r="D239" i="1"/>
  <c r="D238" i="1"/>
  <c r="D1237" i="1"/>
  <c r="D1013" i="1"/>
  <c r="D364" i="1"/>
  <c r="D728" i="1"/>
  <c r="D1123" i="1"/>
  <c r="D1548" i="1"/>
  <c r="D611" i="1"/>
  <c r="D1516" i="1"/>
  <c r="D1087" i="1"/>
  <c r="D427" i="1"/>
  <c r="D575" i="1"/>
  <c r="D1521" i="1"/>
  <c r="D54" i="1"/>
  <c r="D1613" i="1"/>
  <c r="D63" i="1"/>
  <c r="D1549" i="1"/>
  <c r="D1811" i="1"/>
  <c r="D1225" i="1"/>
  <c r="D31" i="1"/>
  <c r="D994" i="1"/>
  <c r="D1404" i="1"/>
  <c r="D566" i="1"/>
  <c r="D117" i="1"/>
  <c r="D552" i="1"/>
  <c r="D1660" i="1"/>
  <c r="D1171" i="1"/>
  <c r="D1465" i="1"/>
  <c r="D1195" i="1"/>
  <c r="D332" i="1"/>
  <c r="D472" i="1"/>
  <c r="D1718" i="1"/>
  <c r="D155" i="1"/>
  <c r="D1522" i="1"/>
  <c r="D55" i="1"/>
  <c r="D1614" i="1"/>
  <c r="D1014" i="1"/>
  <c r="D882" i="1"/>
  <c r="D1504" i="1"/>
  <c r="D1323" i="1"/>
  <c r="D1142" i="1"/>
  <c r="D82" i="1"/>
  <c r="D404" i="1"/>
  <c r="D258" i="1"/>
  <c r="D400" i="1"/>
  <c r="D1345" i="1"/>
  <c r="D1812" i="1"/>
  <c r="D28" i="1"/>
  <c r="D67" i="1"/>
  <c r="D662" i="1"/>
  <c r="D1238" i="1"/>
  <c r="D1100" i="1"/>
  <c r="D133" i="1"/>
  <c r="D1661" i="1"/>
  <c r="D776" i="1"/>
  <c r="D119" i="1"/>
  <c r="D553" i="1"/>
  <c r="D1214" i="1"/>
  <c r="D1499" i="1"/>
  <c r="D1428" i="1"/>
  <c r="D904" i="1"/>
  <c r="D473" i="1"/>
  <c r="D1201" i="1"/>
  <c r="D1763" i="1"/>
  <c r="D786" i="1"/>
  <c r="D267" i="1"/>
  <c r="D1196" i="1"/>
  <c r="D1615" i="1"/>
  <c r="D1314" i="1"/>
  <c r="D1422" i="1"/>
  <c r="D56" i="1"/>
  <c r="D564" i="1"/>
  <c r="D377" i="1"/>
  <c r="D156" i="1"/>
  <c r="D1523" i="1"/>
  <c r="D883" i="1"/>
  <c r="D1097" i="1"/>
  <c r="D1112" i="1"/>
  <c r="D609" i="1"/>
  <c r="D1226" i="1"/>
  <c r="D1045" i="1"/>
  <c r="D1053" i="1"/>
  <c r="D391" i="1"/>
  <c r="D1804" i="1"/>
  <c r="D1694" i="1"/>
  <c r="D1140" i="1"/>
  <c r="D621" i="1"/>
  <c r="D1405" i="1"/>
  <c r="D414" i="1"/>
  <c r="D1291" i="1"/>
  <c r="D1294" i="1"/>
  <c r="D1482" i="1"/>
  <c r="D383" i="1"/>
  <c r="D68" i="1"/>
  <c r="D88" i="1"/>
  <c r="D1662" i="1"/>
  <c r="D943" i="1"/>
  <c r="D1266" i="1"/>
  <c r="D617" i="1"/>
  <c r="D6" i="1"/>
  <c r="D474" i="1"/>
  <c r="D1197" i="1"/>
  <c r="D787" i="1"/>
  <c r="D317" i="1"/>
  <c r="D209" i="1"/>
  <c r="D905" i="1"/>
  <c r="D378" i="1"/>
  <c r="D1583" i="1"/>
  <c r="D1524" i="1"/>
  <c r="D631" i="1"/>
  <c r="D1113" i="1"/>
  <c r="D17" i="1"/>
  <c r="D337" i="1"/>
  <c r="D572" i="1"/>
  <c r="D1315" i="1"/>
  <c r="D1124" i="1"/>
  <c r="D576" i="1"/>
  <c r="D1172" i="1"/>
  <c r="D365" i="1"/>
  <c r="D1098" i="1"/>
  <c r="D1012" i="1"/>
  <c r="D995" i="1"/>
  <c r="D1406" i="1"/>
  <c r="D1505" i="1"/>
  <c r="D1239" i="1"/>
  <c r="D1091" i="1"/>
  <c r="D186" i="1"/>
  <c r="D333" i="1"/>
  <c r="D392" i="1"/>
  <c r="D259" i="1"/>
  <c r="D554" i="1"/>
  <c r="D5" i="1"/>
  <c r="D384" i="1"/>
  <c r="D1114" i="1"/>
  <c r="D89" i="1"/>
  <c r="D758" i="1"/>
  <c r="D1086" i="1"/>
  <c r="D836" i="1"/>
  <c r="D803" i="1"/>
  <c r="D1198" i="1"/>
  <c r="D1805" i="1"/>
  <c r="D908" i="1"/>
  <c r="D475" i="1"/>
  <c r="D134" i="1"/>
  <c r="D906" i="1"/>
  <c r="D1267" i="1"/>
  <c r="D318" i="1"/>
  <c r="D113" i="1"/>
  <c r="D338" i="1"/>
  <c r="D1525" i="1"/>
  <c r="D1125" i="1"/>
  <c r="D1316" i="1"/>
  <c r="D1240" i="1"/>
  <c r="D577" i="1"/>
  <c r="D278" i="1"/>
  <c r="D1346" i="1"/>
  <c r="D157" i="1"/>
  <c r="D567" i="1"/>
  <c r="D1184" i="1"/>
  <c r="D288" i="1"/>
  <c r="D59" i="1"/>
  <c r="D618" i="1"/>
  <c r="D1616" i="1"/>
  <c r="D385" i="1"/>
  <c r="D1202" i="1"/>
  <c r="D1274" i="1"/>
  <c r="D1199" i="1"/>
  <c r="D1695" i="1"/>
  <c r="D1010" i="1"/>
  <c r="D788" i="1"/>
  <c r="D1054" i="1"/>
  <c r="D1263" i="1"/>
  <c r="D415" i="1"/>
  <c r="D476" i="1"/>
  <c r="D884" i="1"/>
  <c r="D401" i="1"/>
  <c r="D1643" i="1"/>
  <c r="D999" i="1"/>
  <c r="D1584" i="1"/>
  <c r="D1526" i="1"/>
  <c r="D114" i="1"/>
  <c r="D1126" i="1"/>
  <c r="D32" i="1"/>
  <c r="D319" i="1"/>
  <c r="D1173" i="1"/>
  <c r="D594" i="1"/>
  <c r="D339" i="1"/>
  <c r="D441" i="1"/>
  <c r="D428" i="1"/>
  <c r="D1391" i="1"/>
  <c r="D632" i="1"/>
  <c r="D1407" i="1"/>
  <c r="D1347" i="1"/>
  <c r="D1317" i="1"/>
  <c r="D907" i="1"/>
  <c r="D279" i="1"/>
  <c r="D1101" i="1"/>
  <c r="D1500" i="1"/>
  <c r="D1506" i="1"/>
  <c r="D524" i="1"/>
  <c r="D878" i="1"/>
  <c r="D425" i="1"/>
  <c r="D1696" i="1"/>
  <c r="D1617" i="1"/>
  <c r="D1203" i="1"/>
  <c r="D790" i="1"/>
  <c r="D1264" i="1"/>
  <c r="D1200" i="1"/>
  <c r="D306" i="1"/>
  <c r="D1011" i="1"/>
  <c r="D402" i="1"/>
  <c r="D1764" i="1"/>
  <c r="D1055" i="1"/>
  <c r="D1585" i="1"/>
  <c r="D307" i="1"/>
  <c r="D477" i="1"/>
  <c r="D1127" i="1"/>
  <c r="D118" i="1"/>
  <c r="D393" i="1"/>
  <c r="D146" i="1"/>
  <c r="D115" i="1"/>
  <c r="D1141" i="1"/>
  <c r="D1408" i="1"/>
  <c r="D33" i="1"/>
  <c r="D1392" i="1"/>
  <c r="D1348" i="1"/>
  <c r="D525" i="1"/>
  <c r="D7" i="1"/>
  <c r="D1719" i="1"/>
  <c r="D320" i="1"/>
  <c r="D727" i="1"/>
  <c r="D340" i="1"/>
  <c r="D1483" i="1"/>
  <c r="D1241" i="1"/>
  <c r="D263" i="1"/>
  <c r="D90" i="1"/>
  <c r="D879" i="1"/>
  <c r="D386" i="1"/>
  <c r="D1318" i="1"/>
  <c r="D60" i="1"/>
  <c r="D73" i="1"/>
  <c r="D676" i="1"/>
  <c r="D1204" i="1"/>
  <c r="D789" i="1"/>
  <c r="D1586" i="1"/>
  <c r="D837" i="1"/>
  <c r="D1092" i="1"/>
  <c r="D1527" i="1"/>
  <c r="D29" i="1"/>
  <c r="D555" i="1"/>
  <c r="D885" i="1"/>
  <c r="D1409" i="1"/>
  <c r="D526" i="1"/>
  <c r="D116" i="1"/>
  <c r="D633" i="1"/>
  <c r="D426" i="1"/>
  <c r="D1185" i="1"/>
  <c r="D1609" i="1"/>
  <c r="D1610" i="1"/>
  <c r="D548" i="1"/>
  <c r="D822" i="1"/>
  <c r="D807" i="1"/>
  <c r="D49" i="1"/>
  <c r="D347" i="1"/>
  <c r="D283" i="1"/>
  <c r="D744" i="1"/>
  <c r="D1578" i="1"/>
  <c r="D823" i="1"/>
  <c r="D1447" i="1"/>
  <c r="D1311" i="1"/>
  <c r="D956" i="1"/>
  <c r="D634" i="1"/>
  <c r="D270" i="1"/>
  <c r="D1432" i="1"/>
  <c r="D348" i="1"/>
  <c r="D549" i="1"/>
  <c r="D235" i="1"/>
  <c r="D1731" i="1"/>
  <c r="D103" i="1"/>
  <c r="D1073" i="1"/>
  <c r="D50" i="1"/>
  <c r="D832" i="1"/>
  <c r="D1471" i="1"/>
  <c r="D284" i="1"/>
  <c r="D1814" i="1"/>
  <c r="D1734" i="1"/>
  <c r="D824" i="1"/>
  <c r="D808" i="1"/>
  <c r="D635" i="1"/>
  <c r="D1051" i="1"/>
  <c r="D535" i="1"/>
  <c r="D957" i="1"/>
  <c r="D868" i="1"/>
  <c r="D1320" i="1"/>
  <c r="D1433" i="1"/>
  <c r="D1372" i="1"/>
  <c r="D1187" i="1"/>
  <c r="D45" i="1"/>
  <c r="D859" i="1"/>
  <c r="D165" i="1"/>
  <c r="D951" i="1"/>
  <c r="D433" i="1"/>
  <c r="D1061" i="1"/>
  <c r="D1458" i="1"/>
  <c r="D1633" i="1"/>
  <c r="D1444" i="1"/>
  <c r="D1683" i="1"/>
  <c r="D1684" i="1"/>
  <c r="D1157" i="1"/>
  <c r="D1248" i="1"/>
  <c r="D418" i="1"/>
  <c r="D1668" i="1"/>
  <c r="D366" i="1"/>
  <c r="D1052" i="1"/>
  <c r="D875" i="1"/>
  <c r="D46" i="1"/>
  <c r="D550" i="1"/>
  <c r="D536" i="1"/>
  <c r="D349" i="1"/>
  <c r="D1384" i="1"/>
  <c r="D248" i="1"/>
  <c r="D767" i="1"/>
  <c r="D768" i="1"/>
  <c r="D47" i="1"/>
  <c r="D48" i="1"/>
  <c r="D1448" i="1"/>
  <c r="D739" i="1"/>
  <c r="D1062" i="1"/>
  <c r="D771" i="1"/>
  <c r="D1711" i="1"/>
  <c r="D1158" i="1"/>
  <c r="D1459" i="1"/>
  <c r="D434" i="1"/>
  <c r="D52" i="1"/>
  <c r="D1441" i="1"/>
  <c r="D1669" i="1"/>
  <c r="D1373" i="1"/>
  <c r="D828" i="1"/>
  <c r="D367" i="1"/>
  <c r="D160" i="1"/>
  <c r="D537" i="1"/>
  <c r="D1385" i="1"/>
  <c r="D740" i="1"/>
  <c r="D1152" i="1"/>
  <c r="D290" i="1"/>
  <c r="D1135" i="1"/>
  <c r="D952" i="1"/>
  <c r="D1745" i="1"/>
  <c r="D458" i="1"/>
  <c r="D411" i="1"/>
  <c r="D1063" i="1"/>
  <c r="D1732" i="1"/>
  <c r="D1442" i="1"/>
  <c r="D1495" i="1"/>
  <c r="D1460" i="1"/>
  <c r="D147" i="1"/>
  <c r="D948" i="1"/>
  <c r="D1670" i="1"/>
  <c r="D271" i="1"/>
  <c r="D745" i="1"/>
  <c r="D1374" i="1"/>
  <c r="D323" i="1"/>
  <c r="D322" i="1"/>
  <c r="D368" i="1"/>
  <c r="D419" i="1"/>
  <c r="D538" i="1"/>
  <c r="D1331" i="1"/>
  <c r="D1712" i="1"/>
  <c r="D1542" i="1"/>
  <c r="D574" i="1"/>
  <c r="D1443" i="1"/>
  <c r="D1808" i="1"/>
  <c r="D520" i="1"/>
  <c r="D1467" i="1"/>
  <c r="D39" i="1"/>
  <c r="D272" i="1"/>
  <c r="D593" i="1"/>
  <c r="D924" i="1"/>
  <c r="D880" i="1"/>
  <c r="D1375" i="1"/>
  <c r="D772" i="1"/>
  <c r="D500" i="1"/>
  <c r="D442" i="1"/>
  <c r="D1579" i="1"/>
  <c r="D369" i="1"/>
  <c r="D1179" i="1"/>
  <c r="D1758" i="1"/>
  <c r="D1648" i="1"/>
  <c r="D1049" i="1"/>
  <c r="D539" i="1"/>
  <c r="D1496" i="1"/>
  <c r="D1798" i="1"/>
  <c r="D350" i="1"/>
  <c r="D420" i="1"/>
  <c r="D869" i="1"/>
  <c r="D293" i="1"/>
  <c r="D265" i="1"/>
  <c r="D644" i="1"/>
  <c r="D1714" i="1"/>
  <c r="D1713" i="1"/>
  <c r="D1159" i="1"/>
  <c r="D1600" i="1"/>
  <c r="D521" i="1"/>
  <c r="D440" i="1"/>
  <c r="D963" i="1"/>
  <c r="D1064" i="1"/>
  <c r="D1726" i="1"/>
  <c r="D168" i="1"/>
  <c r="D1746" i="1"/>
  <c r="D1672" i="1"/>
  <c r="D1250" i="1"/>
  <c r="D1809" i="1"/>
  <c r="D925" i="1"/>
  <c r="D1434" i="1"/>
  <c r="D435" i="1"/>
  <c r="D40" i="1"/>
  <c r="D1435" i="1"/>
  <c r="D1376" i="1"/>
  <c r="D501" i="1"/>
  <c r="D711" i="1"/>
  <c r="D563" i="1"/>
  <c r="D370" i="1"/>
  <c r="D1649" i="1"/>
  <c r="D1799" i="1"/>
  <c r="D645" i="1"/>
  <c r="D540" i="1"/>
  <c r="D285" i="1"/>
  <c r="D1074" i="1"/>
  <c r="D148" i="1"/>
  <c r="D870" i="1"/>
  <c r="D421" i="1"/>
  <c r="D294" i="1"/>
  <c r="D1671" i="1"/>
  <c r="D1136" i="1"/>
  <c r="D412" i="1"/>
  <c r="D1472" i="1"/>
  <c r="D588" i="1"/>
  <c r="D589" i="1"/>
  <c r="D41" i="1"/>
  <c r="D1180" i="1"/>
  <c r="D1243" i="1"/>
  <c r="D1244" i="1"/>
  <c r="D1484" i="1"/>
  <c r="D729" i="1"/>
  <c r="D1189" i="1"/>
  <c r="D223" i="1"/>
  <c r="D838" i="1"/>
  <c r="D737" i="1"/>
  <c r="D268" i="1"/>
  <c r="D679" i="1"/>
  <c r="D34" i="1"/>
  <c r="D1618" i="1"/>
  <c r="D886" i="1"/>
  <c r="D91" i="1"/>
  <c r="D1190" i="1"/>
  <c r="D120" i="1"/>
  <c r="D173" i="1"/>
  <c r="D169" i="1"/>
  <c r="D1587" i="1"/>
  <c r="D556" i="1"/>
  <c r="D138" i="1"/>
  <c r="D1739" i="1"/>
  <c r="D1295" i="1"/>
  <c r="D1492" i="1"/>
  <c r="D122" i="1"/>
  <c r="D1675" i="1"/>
  <c r="D1429" i="1"/>
  <c r="D448" i="1"/>
  <c r="D497" i="1"/>
  <c r="D460" i="1"/>
  <c r="D379" i="1"/>
  <c r="D796" i="1"/>
  <c r="D1663" i="1"/>
  <c r="D1174" i="1"/>
  <c r="D680" i="1"/>
  <c r="D341" i="1"/>
  <c r="D62" i="1"/>
  <c r="D61" i="1"/>
  <c r="D219" i="1"/>
  <c r="D1501" i="1"/>
  <c r="D627" i="1"/>
  <c r="D92" i="1"/>
  <c r="D1619" i="1"/>
  <c r="D909" i="1"/>
  <c r="D1437" i="1"/>
  <c r="D94" i="1"/>
  <c r="D1740" i="1"/>
  <c r="D759" i="1"/>
  <c r="D1673" i="1"/>
  <c r="D170" i="1"/>
  <c r="D1258" i="1"/>
  <c r="D914" i="1"/>
  <c r="D1588" i="1"/>
  <c r="D1493" i="1"/>
  <c r="D557" i="1"/>
  <c r="D1296" i="1"/>
  <c r="D730" i="1"/>
  <c r="D1278" i="1"/>
  <c r="D1143" i="1"/>
  <c r="D240" i="1"/>
  <c r="D595" i="1"/>
  <c r="D799" i="1"/>
  <c r="D74" i="1"/>
  <c r="D1676" i="1"/>
  <c r="D1622" i="1"/>
  <c r="D619" i="1"/>
  <c r="D797" i="1"/>
  <c r="D1000" i="1"/>
  <c r="D342" i="1"/>
  <c r="D1275" i="1"/>
  <c r="D1801" i="1"/>
  <c r="D123" i="1"/>
  <c r="D1326" i="1"/>
  <c r="D1327" i="1"/>
  <c r="D1502" i="1"/>
  <c r="D1517" i="1"/>
  <c r="D1034" i="1"/>
  <c r="D910" i="1"/>
  <c r="D1217" i="1"/>
  <c r="D1589" i="1"/>
  <c r="D887" i="1"/>
  <c r="D1677" i="1"/>
  <c r="D798" i="1"/>
  <c r="D1144" i="1"/>
  <c r="D596" i="1"/>
  <c r="D389" i="1"/>
  <c r="D1664" i="1"/>
  <c r="D931" i="1"/>
  <c r="D800" i="1"/>
  <c r="D461" i="1"/>
  <c r="D1001" i="1"/>
  <c r="D814" i="1"/>
  <c r="D1410" i="1"/>
  <c r="D1093" i="1"/>
  <c r="D1321" i="1"/>
  <c r="D230" i="1"/>
  <c r="D1741" i="1"/>
  <c r="D746" i="1"/>
  <c r="D911" i="1"/>
  <c r="D1222" i="1"/>
  <c r="D1349" i="1"/>
  <c r="D1353" i="1"/>
  <c r="D1218" i="1"/>
  <c r="D1393" i="1"/>
  <c r="D1039" i="1"/>
  <c r="D1319" i="1"/>
  <c r="D380" i="1"/>
  <c r="D187" i="1"/>
  <c r="D839" i="1"/>
  <c r="D371" i="1"/>
  <c r="D511" i="1"/>
  <c r="D558" i="1"/>
  <c r="D1115" i="1"/>
  <c r="D1297" i="1"/>
  <c r="D888" i="1"/>
  <c r="D1678" i="1"/>
  <c r="D1279" i="1"/>
  <c r="D1453" i="1"/>
  <c r="D513" i="1"/>
  <c r="D698" i="1"/>
  <c r="D75" i="1"/>
  <c r="D449" i="1"/>
  <c r="D498" i="1"/>
  <c r="D932" i="1"/>
  <c r="D801" i="1"/>
  <c r="D1103" i="1"/>
  <c r="D1102" i="1"/>
  <c r="D462" i="1"/>
  <c r="D416" i="1"/>
  <c r="D1002" i="1"/>
  <c r="D269" i="1"/>
  <c r="D1485" i="1"/>
  <c r="D64" i="1"/>
  <c r="D1765" i="1"/>
  <c r="D1219" i="1"/>
  <c r="D1742" i="1"/>
  <c r="D912" i="1"/>
  <c r="D815" i="1"/>
  <c r="D610" i="1"/>
  <c r="D1350" i="1"/>
  <c r="D93" i="1"/>
  <c r="D1394" i="1"/>
  <c r="D628" i="1"/>
  <c r="D188" i="1"/>
  <c r="D1590" i="1"/>
  <c r="D840" i="1"/>
  <c r="D842" i="1"/>
  <c r="D841" i="1"/>
  <c r="D1116" i="1"/>
  <c r="D1298" i="1"/>
  <c r="D681" i="1"/>
  <c r="D816" i="1"/>
  <c r="D612" i="1"/>
  <c r="D613" i="1"/>
  <c r="D212" i="1"/>
  <c r="D661" i="1"/>
  <c r="D171" i="1"/>
  <c r="D514" i="1"/>
  <c r="D699" i="1"/>
  <c r="D1665" i="1"/>
  <c r="D738" i="1"/>
  <c r="D889" i="1"/>
  <c r="D76" i="1"/>
  <c r="D343" i="1"/>
  <c r="D463" i="1"/>
  <c r="D1145" i="1"/>
  <c r="D802" i="1"/>
  <c r="D139" i="1"/>
  <c r="D716" i="1"/>
  <c r="D1128" i="1"/>
  <c r="D390" i="1"/>
  <c r="D1088" i="1"/>
  <c r="D747" i="1"/>
  <c r="D976" i="1"/>
  <c r="D977" i="1"/>
  <c r="D760" i="1"/>
  <c r="D1766" i="1"/>
  <c r="D1591" i="1"/>
  <c r="D10" i="1"/>
  <c r="D1027" i="1"/>
  <c r="D381" i="1"/>
  <c r="D231" i="1"/>
  <c r="D527" i="1"/>
  <c r="D8" i="1"/>
  <c r="D1035" i="1"/>
  <c r="D161" i="1"/>
  <c r="D9" i="1"/>
  <c r="D77" i="1"/>
  <c r="D933" i="1"/>
  <c r="D140" i="1"/>
  <c r="D1624" i="1"/>
  <c r="D1129" i="1"/>
  <c r="D1220" i="1"/>
  <c r="D464" i="1"/>
  <c r="D1674" i="1"/>
  <c r="D913" i="1"/>
  <c r="D890" i="1"/>
  <c r="D717" i="1"/>
  <c r="D1743" i="1"/>
  <c r="D915" i="1"/>
  <c r="D1322" i="1"/>
  <c r="D1351" i="1"/>
  <c r="D876" i="1"/>
  <c r="D83" i="1"/>
  <c r="D11" i="1"/>
  <c r="D1028" i="1"/>
  <c r="D1191" i="1"/>
  <c r="D731" i="1"/>
  <c r="D1227" i="1"/>
  <c r="D777" i="1"/>
  <c r="D1681" i="1"/>
  <c r="D700" i="1"/>
  <c r="D614" i="1"/>
  <c r="D30" i="1"/>
  <c r="D172" i="1"/>
  <c r="D1463" i="1"/>
  <c r="D282" i="1"/>
  <c r="D1280" i="1"/>
  <c r="D1744" i="1"/>
  <c r="D465" i="1"/>
  <c r="D1733" i="1"/>
  <c r="D891" i="1"/>
  <c r="D718" i="1"/>
  <c r="D1352" i="1"/>
  <c r="D1299" i="1"/>
  <c r="D213" i="1"/>
  <c r="D1682" i="1"/>
  <c r="D934" i="1"/>
  <c r="D232" i="1"/>
  <c r="D1137" i="1"/>
  <c r="D1192" i="1"/>
  <c r="D417" i="1"/>
  <c r="D1242" i="1"/>
  <c r="D748" i="1"/>
  <c r="D360" i="1"/>
  <c r="D1634" i="1"/>
  <c r="D1550" i="1"/>
  <c r="D1050" i="1"/>
  <c r="D1728" i="1"/>
  <c r="D708" i="1"/>
  <c r="D478" i="1"/>
  <c r="D97" i="1"/>
  <c r="D573" i="1"/>
  <c r="D149" i="1"/>
  <c r="D361" i="1"/>
  <c r="D1551" i="1"/>
  <c r="D166" i="1"/>
  <c r="D953" i="1"/>
  <c r="D1620" i="1"/>
  <c r="D135" i="1"/>
  <c r="D1635" i="1"/>
  <c r="D57" i="1"/>
  <c r="D709" i="1"/>
  <c r="D896" i="1"/>
  <c r="D817" i="1"/>
  <c r="D855" i="1"/>
  <c r="D1160" i="1"/>
  <c r="D150" i="1"/>
  <c r="D1065" i="1"/>
  <c r="D1040" i="1"/>
  <c r="D403" i="1"/>
  <c r="D1075" i="1"/>
  <c r="D791" i="1"/>
  <c r="D1747" i="1"/>
  <c r="D1576" i="1"/>
  <c r="D1779" i="1"/>
  <c r="D136" i="1"/>
  <c r="D1552" i="1"/>
  <c r="D1497" i="1"/>
  <c r="D769" i="1"/>
  <c r="D375" i="1"/>
  <c r="D996" i="1"/>
  <c r="D625" i="1"/>
  <c r="D387" i="1"/>
  <c r="D124" i="1"/>
  <c r="D1066" i="1"/>
  <c r="D1339" i="1"/>
  <c r="D1449" i="1"/>
  <c r="D479" i="1"/>
  <c r="D1269" i="1"/>
  <c r="D818" i="1"/>
  <c r="D897" i="1"/>
  <c r="D541" i="1"/>
  <c r="D1461" i="1"/>
  <c r="D1473" i="1"/>
  <c r="D1445" i="1"/>
  <c r="D249" i="1"/>
  <c r="D637" i="1"/>
  <c r="D648" i="1"/>
  <c r="D1655" i="1"/>
  <c r="D1424" i="1"/>
  <c r="D273" i="1"/>
  <c r="D1056" i="1"/>
  <c r="D224" i="1"/>
  <c r="D1748" i="1"/>
  <c r="D1723" i="1"/>
  <c r="D1328" i="1"/>
  <c r="D958" i="1"/>
  <c r="D581" i="1"/>
  <c r="D1498" i="1"/>
  <c r="D962" i="1"/>
  <c r="D291" i="1"/>
  <c r="D517" i="1"/>
  <c r="D480" i="1"/>
  <c r="D1810" i="1"/>
  <c r="D330" i="1"/>
  <c r="D1041" i="1"/>
  <c r="D299" i="1"/>
  <c r="D308" i="1"/>
  <c r="D1450" i="1"/>
  <c r="D819" i="1"/>
  <c r="D732" i="1"/>
  <c r="D1415" i="1"/>
  <c r="D704" i="1"/>
  <c r="D1251" i="1"/>
  <c r="D1780" i="1"/>
  <c r="D137" i="1"/>
  <c r="D274" i="1"/>
  <c r="D636" i="1"/>
  <c r="D926" i="1"/>
  <c r="D997" i="1"/>
  <c r="D1636" i="1"/>
  <c r="D954" i="1"/>
  <c r="D98" i="1"/>
  <c r="D685" i="1"/>
  <c r="D1729" i="1"/>
  <c r="D1543" i="1"/>
  <c r="D504" i="1"/>
  <c r="D1793" i="1"/>
  <c r="D128" i="1"/>
  <c r="D129" i="1"/>
  <c r="D1161" i="1"/>
  <c r="D603" i="1"/>
  <c r="D481" i="1"/>
  <c r="D312" i="1"/>
  <c r="D568" i="1"/>
  <c r="D1076" i="1"/>
  <c r="D309" i="1"/>
  <c r="D1175" i="1"/>
  <c r="D260" i="1"/>
  <c r="D1781" i="1"/>
  <c r="D1340" i="1"/>
  <c r="D881" i="1"/>
  <c r="D1749" i="1"/>
  <c r="D820" i="1"/>
  <c r="D1638" i="1"/>
  <c r="D1268" i="1"/>
  <c r="D1004" i="1"/>
  <c r="D363" i="1"/>
  <c r="D362" i="1"/>
  <c r="D626" i="1"/>
  <c r="D351" i="1"/>
  <c r="D927" i="1"/>
  <c r="D998" i="1"/>
  <c r="D606" i="1"/>
  <c r="D693" i="1"/>
  <c r="D205" i="1"/>
  <c r="D1759" i="1"/>
  <c r="D125" i="1"/>
  <c r="D1162" i="1"/>
  <c r="D1481" i="1"/>
  <c r="D1625" i="1"/>
  <c r="D310" i="1"/>
  <c r="D1067" i="1"/>
  <c r="D459" i="1"/>
  <c r="D1621" i="1"/>
  <c r="D1724" i="1"/>
  <c r="D482" i="1"/>
  <c r="D261" i="1"/>
  <c r="D1341" i="1"/>
  <c r="D829" i="1"/>
  <c r="D1750" i="1"/>
  <c r="D821" i="1"/>
  <c r="D898" i="1"/>
  <c r="D225" i="1"/>
  <c r="D686" i="1"/>
  <c r="D542" i="1"/>
  <c r="D1205" i="1"/>
  <c r="D792" i="1"/>
  <c r="D649" i="1"/>
  <c r="D126" i="1"/>
  <c r="D518" i="1"/>
  <c r="D1466" i="1"/>
  <c r="D502" i="1"/>
  <c r="D311" i="1"/>
  <c r="D1068" i="1"/>
  <c r="D809" i="1"/>
  <c r="D1176" i="1"/>
  <c r="D1021" i="1"/>
  <c r="D181" i="1"/>
  <c r="D584" i="1"/>
  <c r="D860" i="1"/>
  <c r="D1751" i="1"/>
  <c r="D1597" i="1"/>
  <c r="D1601" i="1"/>
  <c r="D190" i="1"/>
  <c r="D1752" i="1"/>
  <c r="D226" i="1"/>
  <c r="D176" i="1"/>
  <c r="D177" i="1"/>
  <c r="D1637" i="1"/>
  <c r="D793" i="1"/>
  <c r="D1057" i="1"/>
  <c r="D694" i="1"/>
  <c r="D1626" i="1"/>
  <c r="D928" i="1"/>
  <c r="D607" i="1"/>
  <c r="D1362" i="1"/>
  <c r="D833" i="1"/>
  <c r="D1572" i="1"/>
  <c r="D275" i="1"/>
  <c r="D182" i="1"/>
  <c r="D585" i="1"/>
  <c r="D191" i="1"/>
  <c r="D227" i="1"/>
  <c r="D569" i="1"/>
  <c r="D1469" i="1"/>
  <c r="D405" i="1"/>
  <c r="D1252" i="1"/>
  <c r="D292" i="1"/>
  <c r="D1753" i="1"/>
  <c r="D582" i="1"/>
  <c r="D1462" i="1"/>
  <c r="D683" i="1"/>
  <c r="D701" i="1"/>
  <c r="D211" i="1"/>
  <c r="D687" i="1"/>
  <c r="D1564" i="1"/>
  <c r="D1782" i="1"/>
  <c r="D1058" i="1"/>
  <c r="D519" i="1"/>
  <c r="D206" i="1"/>
  <c r="D262" i="1"/>
  <c r="D503" i="1"/>
  <c r="D127" i="1"/>
  <c r="D1181" i="1"/>
  <c r="D1716" i="1"/>
  <c r="D1003" i="1"/>
  <c r="D1342" i="1"/>
  <c r="D1602" i="1"/>
  <c r="D861" i="1"/>
  <c r="D1611" i="1"/>
  <c r="D684" i="1"/>
  <c r="D192" i="1"/>
  <c r="D712" i="1"/>
  <c r="D1605" i="1"/>
  <c r="D1042" i="1"/>
  <c r="D1598" i="1"/>
  <c r="D1507" i="1"/>
  <c r="D663" i="1"/>
  <c r="D702" i="1"/>
  <c r="D959" i="1"/>
  <c r="D1059" i="1"/>
  <c r="D1760" i="1"/>
  <c r="D406" i="1"/>
  <c r="D407" i="1"/>
  <c r="D670" i="1"/>
  <c r="D1343" i="1"/>
  <c r="D1344" i="1"/>
  <c r="D1815" i="1"/>
  <c r="D1816" i="1"/>
  <c r="D423" i="1"/>
  <c r="D1639" i="1"/>
  <c r="D892" i="1"/>
  <c r="D597" i="1"/>
  <c r="D35" i="1"/>
  <c r="D1640" i="1"/>
  <c r="D1707" i="1"/>
  <c r="D1594" i="1"/>
  <c r="D432" i="1"/>
  <c r="D439" i="1"/>
  <c r="D443" i="1"/>
  <c r="D451" i="1"/>
  <c r="D21" i="1"/>
  <c r="D919" i="1"/>
  <c r="D1300" i="1"/>
  <c r="D104" i="1"/>
  <c r="D1110" i="1"/>
  <c r="D1060" i="1"/>
  <c r="D591" i="1"/>
  <c r="D485" i="1"/>
  <c r="D216" i="1"/>
  <c r="D450" i="1"/>
  <c r="D1281" i="1"/>
  <c r="D1651" i="1"/>
  <c r="D1324" i="1"/>
  <c r="D1293" i="1"/>
  <c r="D1641" i="1"/>
  <c r="D1474" i="1"/>
  <c r="D1301" i="1"/>
  <c r="D486" i="1"/>
  <c r="D355" i="1"/>
  <c r="D1652" i="1"/>
  <c r="D551" i="1"/>
  <c r="D22" i="1"/>
  <c r="D1186" i="1"/>
  <c r="D1325" i="1"/>
  <c r="D1302" i="1"/>
  <c r="D1735" i="1"/>
  <c r="D1494" i="1"/>
  <c r="D163" i="1"/>
  <c r="D19" i="1"/>
  <c r="D1553" i="1"/>
  <c r="D438" i="1"/>
  <c r="D1773" i="1"/>
  <c r="D1479" i="1"/>
  <c r="D590" i="1"/>
  <c r="D592" i="1"/>
  <c r="D1592" i="1"/>
  <c r="D1163" i="1"/>
  <c r="D1282" i="1"/>
  <c r="D102" i="1"/>
  <c r="D1304" i="1"/>
  <c r="D1292" i="1"/>
  <c r="D183" i="1"/>
  <c r="D487" i="1"/>
  <c r="D356" i="1"/>
  <c r="D357" i="1"/>
  <c r="D1089" i="1"/>
  <c r="D1354" i="1"/>
  <c r="D1386" i="1"/>
  <c r="D920" i="1"/>
  <c r="D1653" i="1"/>
  <c r="D1593" i="1"/>
  <c r="D1817" i="1"/>
  <c r="D84" i="1"/>
  <c r="D85" i="1"/>
  <c r="D1303" i="1"/>
  <c r="D20" i="1"/>
  <c r="D295" i="1"/>
  <c r="D893" i="1"/>
  <c r="D843" i="1"/>
  <c r="D164" i="1"/>
  <c r="D1090" i="1"/>
  <c r="D1363" i="1"/>
  <c r="D1355" i="1"/>
  <c r="D184" i="1"/>
  <c r="D23" i="1"/>
  <c r="D1164" i="1"/>
  <c r="D1784" i="1"/>
  <c r="D1178" i="1"/>
  <c r="D1439" i="1"/>
  <c r="D1332" i="1"/>
  <c r="D277" i="1"/>
  <c r="D899" i="1"/>
  <c r="D688" i="1"/>
  <c r="D1146" i="1"/>
  <c r="D65" i="1"/>
  <c r="D276" i="1"/>
  <c r="D153" i="1"/>
  <c r="D1438" i="1"/>
  <c r="D1436" i="1"/>
  <c r="D935" i="1"/>
  <c r="D659" i="1"/>
  <c r="D1440" i="1"/>
  <c r="D1646" i="1"/>
  <c r="D1642" i="1"/>
  <c r="D1030" i="1"/>
  <c r="D162" i="1"/>
  <c r="D1754" i="1"/>
  <c r="D454" i="1"/>
  <c r="D394" i="1"/>
  <c r="D695" i="1"/>
  <c r="D894" i="1"/>
  <c r="D452" i="1"/>
  <c r="D1761" i="1"/>
  <c r="D856" i="1"/>
  <c r="D719" i="1"/>
  <c r="D1762" i="1"/>
  <c r="D424" i="1"/>
  <c r="D217" i="1"/>
  <c r="D1216" i="1"/>
  <c r="D121" i="1"/>
  <c r="D1122" i="1"/>
  <c r="D1005" i="1"/>
  <c r="D857" i="1"/>
  <c r="D528" i="1"/>
  <c r="D331" i="1"/>
  <c r="D921" i="1"/>
  <c r="D1690" i="1"/>
  <c r="D1797" i="1"/>
  <c r="D1530" i="1"/>
  <c r="D1177" i="1"/>
  <c r="D703" i="1"/>
  <c r="D946" i="1"/>
  <c r="D1077" i="1"/>
  <c r="D26" i="1"/>
  <c r="D327" i="1"/>
  <c r="D1486" i="1"/>
  <c r="D1755" i="1"/>
  <c r="D1532" i="1"/>
  <c r="D1078" i="1"/>
  <c r="D488" i="1"/>
  <c r="D1720" i="1"/>
  <c r="D1756" i="1"/>
  <c r="D1776" i="1"/>
  <c r="D241" i="1"/>
  <c r="D862" i="1"/>
  <c r="D1785" i="1"/>
  <c r="D1387" i="1"/>
  <c r="D1508" i="1"/>
  <c r="D1081" i="1"/>
  <c r="D489" i="1"/>
  <c r="D1777" i="1"/>
  <c r="D222" i="1"/>
  <c r="D1721" i="1"/>
  <c r="D3" i="1"/>
  <c r="D900" i="1"/>
  <c r="D1430" i="1"/>
  <c r="D1703" i="1"/>
  <c r="D1209" i="1"/>
  <c r="D1533" i="1"/>
  <c r="D4" i="1"/>
  <c r="D398" i="1"/>
  <c r="D901" i="1"/>
  <c r="D770" i="1"/>
  <c r="D334" i="1"/>
  <c r="D1534" i="1"/>
  <c r="D1509" i="1"/>
  <c r="D1153" i="1"/>
  <c r="D185" i="1"/>
  <c r="D58" i="1"/>
  <c r="D604" i="1"/>
  <c r="D243" i="1"/>
  <c r="D605" i="1"/>
  <c r="D1025" i="1"/>
  <c r="D1452" i="1"/>
  <c r="D629" i="1"/>
  <c r="D1210" i="1"/>
  <c r="D154" i="1"/>
  <c r="D1468" i="1"/>
  <c r="D705" i="1"/>
  <c r="D1228" i="1"/>
  <c r="D978" i="1"/>
  <c r="D586" i="1"/>
  <c r="D1229" i="1"/>
  <c r="D1221" i="1"/>
  <c r="D1679" i="1"/>
  <c r="D544" i="1"/>
  <c r="D253" i="1"/>
  <c r="D321" i="1"/>
  <c r="D328" i="1"/>
  <c r="D1778" i="1"/>
  <c r="D456" i="1"/>
  <c r="D1627" i="1"/>
  <c r="D27" i="1"/>
  <c r="D1029" i="1"/>
  <c r="D902" i="1"/>
  <c r="D1554" i="1"/>
  <c r="D335" i="1"/>
  <c r="D1211" i="1"/>
  <c r="D979" i="1"/>
  <c r="D372" i="1"/>
  <c r="D250" i="1"/>
  <c r="D1399" i="1"/>
  <c r="D329" i="1"/>
  <c r="D1333" i="1"/>
  <c r="D1138" i="1"/>
  <c r="D1411" i="1"/>
  <c r="D810" i="1"/>
  <c r="D388" i="1"/>
  <c r="D844" i="1"/>
  <c r="D1736" i="1"/>
  <c r="D646" i="1"/>
  <c r="D1147" i="1"/>
  <c r="D666" i="1"/>
  <c r="D455" i="1"/>
  <c r="D947" i="1"/>
  <c r="D598" i="1"/>
  <c r="D1556" i="1"/>
  <c r="D1206" i="1"/>
  <c r="D483" i="1"/>
  <c r="D811" i="1"/>
  <c r="D578" i="1"/>
  <c r="D376" i="1"/>
  <c r="D895" i="1"/>
  <c r="D599" i="1"/>
  <c r="D667" i="1"/>
  <c r="D1783" i="1"/>
  <c r="D600" i="1"/>
  <c r="D845" i="1"/>
  <c r="D105" i="1"/>
  <c r="D1412" i="1"/>
  <c r="D579" i="1"/>
  <c r="D298" i="1"/>
  <c r="D916" i="1"/>
  <c r="D647" i="1"/>
  <c r="D106" i="1"/>
  <c r="D1305" i="1"/>
  <c r="D587" i="1"/>
  <c r="D1148" i="1"/>
  <c r="D1182" i="1"/>
  <c r="D1023" i="1"/>
  <c r="D846" i="1"/>
  <c r="D107" i="1"/>
  <c r="D622" i="1"/>
  <c r="D141" i="1"/>
  <c r="D251" i="1"/>
  <c r="D324" i="1"/>
  <c r="D358" i="1"/>
  <c r="D1395" i="1"/>
  <c r="D300" i="1"/>
  <c r="D1786" i="1"/>
  <c r="D660" i="1"/>
  <c r="D1230" i="1"/>
  <c r="D254" i="1"/>
  <c r="D396" i="1"/>
  <c r="D297" i="1"/>
  <c r="D296" i="1"/>
  <c r="D142" i="1"/>
  <c r="D1046" i="1"/>
  <c r="D825" i="1"/>
  <c r="D242" i="1"/>
  <c r="D1487" i="1"/>
  <c r="D1117" i="1"/>
  <c r="D863" i="1"/>
  <c r="D1606" i="1"/>
  <c r="D623" i="1"/>
  <c r="D143" i="1"/>
  <c r="D12" i="1"/>
  <c r="D1377" i="1"/>
  <c r="D543" i="1"/>
  <c r="D444" i="1"/>
  <c r="D940" i="1"/>
  <c r="D193" i="1"/>
  <c r="D867" i="1"/>
  <c r="D1595" i="1"/>
  <c r="D490" i="1"/>
  <c r="D1396" i="1"/>
  <c r="D194" i="1"/>
  <c r="D1787" i="1"/>
  <c r="D1607" i="1"/>
  <c r="D1104" i="1"/>
  <c r="D1232" i="1"/>
  <c r="D69" i="1"/>
  <c r="D13" i="1"/>
  <c r="D653" i="1"/>
  <c r="D941" i="1"/>
  <c r="D1165" i="1"/>
  <c r="D195" i="1"/>
  <c r="D545" i="1"/>
  <c r="D1788" i="1"/>
  <c r="D397" i="1"/>
  <c r="D1255" i="1"/>
  <c r="D144" i="1"/>
  <c r="D51" i="1"/>
  <c r="D174" i="1"/>
  <c r="D1513" i="1"/>
  <c r="D778" i="1"/>
  <c r="D1378" i="1"/>
  <c r="D1379" i="1"/>
  <c r="D1380" i="1"/>
  <c r="D70" i="1"/>
  <c r="D1400" i="1"/>
  <c r="D917" i="1"/>
  <c r="D111" i="1"/>
  <c r="D1131" i="1"/>
  <c r="D1806" i="1"/>
  <c r="D14" i="1"/>
  <c r="D325" i="1"/>
  <c r="D112" i="1"/>
  <c r="D1715" i="1"/>
  <c r="D1130" i="1"/>
  <c r="D445" i="1"/>
  <c r="D1119" i="1"/>
  <c r="D1276" i="1"/>
  <c r="D1118" i="1"/>
  <c r="D1259" i="1"/>
  <c r="D696" i="1"/>
  <c r="D359" i="1"/>
  <c r="D546" i="1"/>
  <c r="D175" i="1"/>
  <c r="D779" i="1"/>
  <c r="D1381" i="1"/>
  <c r="D1047" i="1"/>
  <c r="D969" i="1"/>
  <c r="D264" i="1"/>
  <c r="D936" i="1"/>
  <c r="D1231" i="1"/>
  <c r="D1725" i="1"/>
  <c r="D326" i="1"/>
  <c r="D301" i="1"/>
  <c r="D1397" i="1"/>
  <c r="D1277" i="1"/>
  <c r="D1105" i="1"/>
  <c r="D1488" i="1"/>
  <c r="D547" i="1"/>
  <c r="D826" i="1"/>
  <c r="D780" i="1"/>
  <c r="D781" i="1"/>
  <c r="D964" i="1"/>
  <c r="D505" i="1"/>
  <c r="D1789" i="1"/>
  <c r="D1287" i="1"/>
  <c r="D918" i="1"/>
  <c r="D1288" i="1"/>
  <c r="D1623" i="1"/>
  <c r="D1800" i="1"/>
  <c r="D1480" i="1"/>
  <c r="D197" i="1"/>
  <c r="D196" i="1"/>
  <c r="D1048" i="1"/>
  <c r="D1260" i="1"/>
  <c r="D1514" i="1"/>
  <c r="D864" i="1"/>
  <c r="D1596" i="1"/>
  <c r="D506" i="1"/>
  <c r="D937" i="1"/>
  <c r="D970" i="1"/>
  <c r="D1489" i="1"/>
  <c r="D865" i="1"/>
  <c r="D491" i="1"/>
  <c r="D305" i="1"/>
  <c r="D971" i="1"/>
  <c r="D726" i="1"/>
  <c r="D1037" i="1"/>
  <c r="D1454" i="1"/>
  <c r="D751" i="1"/>
  <c r="D1095" i="1"/>
  <c r="D620" i="1"/>
  <c r="D741" i="1"/>
  <c r="D1577" i="1"/>
  <c r="D1518" i="1"/>
  <c r="D1096" i="1"/>
  <c r="D1490" i="1"/>
  <c r="D1768" i="1"/>
  <c r="D1737" i="1"/>
  <c r="D130" i="1"/>
  <c r="D1108" i="1"/>
  <c r="D1388" i="1"/>
  <c r="D1334" i="1"/>
  <c r="D1574" i="1"/>
  <c r="D972" i="1"/>
  <c r="D1099" i="1"/>
  <c r="D668" i="1"/>
  <c r="D281" i="1"/>
  <c r="D1188" i="1"/>
  <c r="D665" i="1"/>
  <c r="D422" i="1"/>
  <c r="D1503" i="1"/>
  <c r="D616" i="1"/>
  <c r="D794" i="1"/>
  <c r="D1082" i="1"/>
  <c r="D202" i="1"/>
  <c r="D706" i="1"/>
  <c r="D752" i="1"/>
  <c r="D677" i="1"/>
  <c r="D1455" i="1"/>
  <c r="D1512" i="1"/>
  <c r="D1519" i="1"/>
  <c r="D1456" i="1"/>
  <c r="D1170" i="1"/>
  <c r="D795" i="1"/>
  <c r="D1769" i="1"/>
  <c r="D1044" i="1"/>
  <c r="D1580" i="1"/>
  <c r="D236" i="1"/>
  <c r="D1335" i="1"/>
  <c r="D1370" i="1"/>
  <c r="D1738" i="1"/>
  <c r="D280" i="1"/>
  <c r="D973" i="1"/>
  <c r="D1491" i="1"/>
  <c r="D834" i="1"/>
  <c r="D430" i="1"/>
  <c r="D373" i="1"/>
  <c r="D1223" i="1"/>
  <c r="D1629" i="1"/>
  <c r="D630" i="1"/>
  <c r="D1708" i="1"/>
  <c r="D1084" i="1"/>
  <c r="D1477" i="1"/>
  <c r="D1770" i="1"/>
  <c r="D988" i="1"/>
  <c r="D78" i="1"/>
  <c r="D805" i="1"/>
  <c r="D565" i="1"/>
  <c r="D1371" i="1"/>
  <c r="D79" i="1"/>
  <c r="D983" i="1"/>
  <c r="D1693" i="1"/>
  <c r="D522" i="1"/>
  <c r="D1038" i="1"/>
  <c r="D753" i="1"/>
  <c r="D1575" i="1"/>
  <c r="D374" i="1"/>
  <c r="D1630" i="1"/>
  <c r="D71" i="1"/>
  <c r="D804" i="1"/>
  <c r="D1421" i="1"/>
  <c r="D484" i="1"/>
  <c r="D1709" i="1"/>
  <c r="D1085" i="1"/>
  <c r="D1194" i="1"/>
  <c r="D1667" i="1"/>
  <c r="D835" i="1"/>
  <c r="D1312" i="1"/>
  <c r="D615" i="1"/>
  <c r="D1771" i="1"/>
  <c r="D989" i="1"/>
  <c r="D993" i="1"/>
  <c r="D990" i="1"/>
  <c r="D1336" i="1"/>
  <c r="D1645" i="1"/>
  <c r="D1207" i="1"/>
  <c r="D1022" i="1"/>
  <c r="D722" i="1"/>
  <c r="D1657" i="1"/>
  <c r="D1730" i="1"/>
  <c r="D80" i="1"/>
  <c r="D523" i="1"/>
  <c r="D131" i="1"/>
  <c r="D289" i="1"/>
  <c r="D1389" i="1"/>
  <c r="D1224" i="1"/>
  <c r="D707" i="1"/>
  <c r="D1213" i="1"/>
  <c r="D1710" i="1"/>
  <c r="D974" i="1"/>
  <c r="D754" i="1"/>
  <c r="D72" i="1"/>
  <c r="D237" i="1"/>
  <c r="D1520" i="1"/>
  <c r="D1680" i="1"/>
  <c r="D1020" i="1"/>
  <c r="D991" i="1"/>
  <c r="D638" i="1"/>
  <c r="D1083" i="1"/>
  <c r="D1256" i="1"/>
  <c r="D207" i="1"/>
  <c r="D1581" i="1"/>
  <c r="D742" i="1"/>
  <c r="D1612" i="1"/>
  <c r="D975" i="1"/>
  <c r="D1109" i="1"/>
  <c r="D1457" i="1"/>
  <c r="D204" i="1"/>
  <c r="D413" i="1"/>
  <c r="D1139" i="1"/>
  <c r="D669" i="1"/>
  <c r="D1478" i="1"/>
  <c r="D382" i="1"/>
  <c r="D678" i="1"/>
  <c r="D431" i="1"/>
  <c r="D1208" i="1"/>
  <c r="D903" i="1"/>
  <c r="D81" i="1"/>
  <c r="D723" i="1"/>
  <c r="D756" i="1"/>
  <c r="D1794" i="1"/>
  <c r="D132" i="1"/>
  <c r="D743" i="1"/>
  <c r="D984" i="1"/>
  <c r="D1313" i="1"/>
  <c r="D1257" i="1"/>
  <c r="D1009" i="1"/>
  <c r="D1644" i="1"/>
  <c r="D1582" i="1"/>
  <c r="D1390" i="1"/>
  <c r="D198" i="1"/>
  <c r="D755" i="1"/>
  <c r="D992" i="1"/>
  <c r="D336" i="1"/>
  <c r="D1337" i="1"/>
  <c r="D203" i="1"/>
  <c r="D775" i="1"/>
  <c r="D1120" i="1"/>
  <c r="D53" i="1"/>
  <c r="D1570" i="1"/>
  <c r="D765" i="1"/>
  <c r="D764" i="1"/>
  <c r="D1631" i="1"/>
  <c r="D1425" i="1"/>
  <c r="D1685" i="1"/>
  <c r="D1547" i="1"/>
  <c r="D1155" i="1"/>
  <c r="D1654" i="1"/>
  <c r="D1133" i="1"/>
  <c r="D1338" i="1"/>
  <c r="D1431" i="1"/>
  <c r="D1070" i="1"/>
  <c r="D624" i="1"/>
  <c r="D1539" i="1"/>
  <c r="D1608" i="1"/>
  <c r="D1658" i="1"/>
  <c r="D529" i="1"/>
  <c r="D639" i="1"/>
  <c r="D1697" i="1"/>
  <c r="D766" i="1"/>
  <c r="D1571" i="1"/>
  <c r="D656" i="1"/>
  <c r="D167" i="1"/>
  <c r="D1071" i="1"/>
  <c r="D1659" i="1"/>
  <c r="D733" i="1"/>
  <c r="D530" i="1"/>
  <c r="D806" i="1"/>
  <c r="D499" i="1"/>
  <c r="D664" i="1"/>
  <c r="D922" i="1"/>
  <c r="D429" i="1"/>
  <c r="D1043" i="1"/>
  <c r="D1686" i="1"/>
  <c r="D1446" i="1"/>
  <c r="D1416" i="1"/>
  <c r="D1015" i="1"/>
  <c r="D1698" i="1"/>
  <c r="D640" i="1"/>
  <c r="D1033" i="1"/>
  <c r="D1426" i="1"/>
  <c r="D1687" i="1"/>
  <c r="D42" i="1"/>
  <c r="D930" i="1"/>
  <c r="D1599" i="1"/>
  <c r="D36" i="1"/>
  <c r="D1402" i="1"/>
  <c r="D1546" i="1"/>
  <c r="D1699" i="1"/>
  <c r="D641" i="1"/>
  <c r="D531" i="1"/>
  <c r="D1413" i="1"/>
  <c r="D201" i="1"/>
  <c r="D657" i="1"/>
  <c r="D1688" i="1"/>
  <c r="D43" i="1"/>
  <c r="D1072" i="1"/>
  <c r="D1813" i="1"/>
  <c r="D734" i="1"/>
  <c r="D1417" i="1"/>
  <c r="D1418" i="1"/>
  <c r="D37" i="1"/>
  <c r="D1700" i="1"/>
  <c r="D682" i="1"/>
  <c r="D1540" i="1"/>
  <c r="D642" i="1"/>
  <c r="D532" i="1"/>
  <c r="D658" i="1"/>
  <c r="D1689" i="1"/>
  <c r="D725" i="1"/>
  <c r="D923" i="1"/>
  <c r="D189" i="1"/>
  <c r="D735" i="1"/>
  <c r="D1121" i="1"/>
  <c r="D1423" i="1"/>
  <c r="D38" i="1"/>
  <c r="D1419" i="1"/>
  <c r="D1541" i="1"/>
  <c r="D643" i="1"/>
  <c r="D533" i="1"/>
  <c r="D955" i="1"/>
  <c r="D44" i="1"/>
  <c r="D1632" i="1"/>
  <c r="D1134" i="1"/>
  <c r="D1249" i="1"/>
  <c r="D1246" i="1"/>
  <c r="D1156" i="1"/>
  <c r="D1427" i="1"/>
  <c r="D724" i="1"/>
  <c r="D1420" i="1"/>
  <c r="D1414" i="1"/>
  <c r="D736" i="1"/>
  <c r="D534" i="1"/>
  <c r="D410" i="1"/>
  <c r="D409" i="1"/>
  <c r="D1330" i="1"/>
  <c r="D1247" i="1"/>
  <c r="D608" i="1"/>
  <c r="F4" i="10"/>
  <c r="F5" i="10"/>
  <c r="F6" i="10"/>
  <c r="F7" i="10"/>
  <c r="F8" i="10"/>
  <c r="F9" i="10"/>
  <c r="F10" i="10"/>
  <c r="F11" i="10"/>
  <c r="F12" i="10"/>
  <c r="F13" i="10"/>
  <c r="F14" i="10"/>
  <c r="F15" i="10"/>
  <c r="F16" i="10"/>
  <c r="F17" i="10"/>
  <c r="F18" i="10"/>
  <c r="F19" i="10"/>
  <c r="F20" i="10"/>
  <c r="F3" i="10"/>
  <c r="AE2468" i="1" l="1"/>
  <c r="AG2468" i="1" s="1"/>
  <c r="AE137" i="1"/>
  <c r="AF137" i="1" s="1"/>
  <c r="AE2554" i="1"/>
  <c r="AE2805" i="1"/>
  <c r="AE2438" i="1"/>
  <c r="AG2438" i="1" s="1"/>
  <c r="AE2560" i="1"/>
  <c r="AF2560" i="1" s="1"/>
  <c r="AE2589" i="1"/>
  <c r="AG2589" i="1" s="1"/>
  <c r="AE2451" i="1"/>
  <c r="AF2451" i="1" s="1"/>
  <c r="AE893" i="1"/>
  <c r="AG893" i="1" s="1"/>
  <c r="AE2588" i="1"/>
  <c r="AE1030" i="1"/>
  <c r="AG1030" i="1" s="1"/>
  <c r="AE2596" i="1"/>
  <c r="AE487" i="1"/>
  <c r="AG487" i="1" s="1"/>
  <c r="AE1747" i="1"/>
  <c r="AF1747" i="1" s="1"/>
  <c r="AE2222" i="1"/>
  <c r="AG2222" i="1" s="1"/>
  <c r="AE1436" i="1"/>
  <c r="AG1436" i="1" s="1"/>
  <c r="AE2442" i="1"/>
  <c r="AG2442" i="1" s="1"/>
  <c r="AE1494" i="1"/>
  <c r="AF1494" i="1" s="1"/>
  <c r="AE2553" i="1"/>
  <c r="AG2553" i="1" s="1"/>
  <c r="AE2488" i="1"/>
  <c r="AE2470" i="1"/>
  <c r="AG2470" i="1" s="1"/>
  <c r="AE685" i="1"/>
  <c r="AF685" i="1" s="1"/>
  <c r="AE3073" i="1"/>
  <c r="AF3073" i="1" s="1"/>
  <c r="AE587" i="1"/>
  <c r="AG587" i="1" s="1"/>
  <c r="AE2763" i="1"/>
  <c r="AG2763" i="1" s="1"/>
  <c r="AE2540" i="1"/>
  <c r="AF2540" i="1" s="1"/>
  <c r="AE2859" i="1"/>
  <c r="AF2859" i="1" s="1"/>
  <c r="AE276" i="1"/>
  <c r="AE330" i="1"/>
  <c r="AE427" i="1"/>
  <c r="AF427" i="1" s="1"/>
  <c r="AE3014" i="1"/>
  <c r="AG3014" i="1" s="1"/>
  <c r="AE2844" i="1"/>
  <c r="AE2700" i="1"/>
  <c r="AG2700" i="1" s="1"/>
  <c r="AE2559" i="1"/>
  <c r="AE2525" i="1"/>
  <c r="AE1146" i="1"/>
  <c r="AE1093" i="1"/>
  <c r="AG1093" i="1" s="1"/>
  <c r="AE2000" i="1"/>
  <c r="AE2707" i="1"/>
  <c r="AG2707" i="1" s="1"/>
  <c r="AE2582" i="1"/>
  <c r="AE2521" i="1"/>
  <c r="AG2521" i="1" s="1"/>
  <c r="AE899" i="1"/>
  <c r="AF899" i="1" s="1"/>
  <c r="AE438" i="1"/>
  <c r="AG438" i="1" s="1"/>
  <c r="AE2165" i="1"/>
  <c r="AE230" i="1"/>
  <c r="AG230" i="1" s="1"/>
  <c r="AE3060" i="1"/>
  <c r="AE1206" i="1"/>
  <c r="AG1206" i="1" s="1"/>
  <c r="AE2769" i="1"/>
  <c r="AG2769" i="1" s="1"/>
  <c r="AE2514" i="1"/>
  <c r="AG2514" i="1" s="1"/>
  <c r="AE2469" i="1"/>
  <c r="AF2469" i="1" s="1"/>
  <c r="AE2406" i="1"/>
  <c r="AF2406" i="1" s="1"/>
  <c r="AE717" i="1"/>
  <c r="AE2719" i="1"/>
  <c r="AG2719" i="1" s="1"/>
  <c r="AE2581" i="1"/>
  <c r="AE2539" i="1"/>
  <c r="AE2538" i="1"/>
  <c r="AG2538" i="1" s="1"/>
  <c r="AE2537" i="1"/>
  <c r="AG2537" i="1" s="1"/>
  <c r="AE2530" i="1"/>
  <c r="AF2530" i="1" s="1"/>
  <c r="AE1497" i="1"/>
  <c r="AG1497" i="1" s="1"/>
  <c r="AE1214" i="1"/>
  <c r="AE455" i="1"/>
  <c r="AG455" i="1" s="1"/>
  <c r="AE3010" i="1"/>
  <c r="AF3010" i="1" s="1"/>
  <c r="AE2513" i="1"/>
  <c r="AG2513" i="1" s="1"/>
  <c r="AE1302" i="1"/>
  <c r="AF1302" i="1" s="1"/>
  <c r="AE291" i="1"/>
  <c r="AG291" i="1" s="1"/>
  <c r="AE390" i="1"/>
  <c r="AF390" i="1" s="1"/>
  <c r="AE943" i="1"/>
  <c r="AF943" i="1" s="1"/>
  <c r="AE660" i="1"/>
  <c r="AE2837" i="1"/>
  <c r="AG2837" i="1" s="1"/>
  <c r="AE2724" i="1"/>
  <c r="AF2724" i="1" s="1"/>
  <c r="AE2599" i="1"/>
  <c r="AE2569" i="1"/>
  <c r="AE659" i="1"/>
  <c r="AG659" i="1" s="1"/>
  <c r="AE2562" i="1"/>
  <c r="AE2561" i="1"/>
  <c r="AE65" i="1"/>
  <c r="AE2843" i="1"/>
  <c r="AE1440" i="1"/>
  <c r="AF1440" i="1" s="1"/>
  <c r="AE277" i="1"/>
  <c r="AE2483" i="1"/>
  <c r="AF2483" i="1" s="1"/>
  <c r="AE2464" i="1"/>
  <c r="AG2464" i="1" s="1"/>
  <c r="AE2430" i="1"/>
  <c r="AE1301" i="1"/>
  <c r="AE1673" i="1"/>
  <c r="AE598" i="1"/>
  <c r="AG598" i="1" s="1"/>
  <c r="AE2602" i="1"/>
  <c r="AF2602" i="1" s="1"/>
  <c r="AE2512" i="1"/>
  <c r="AG2512" i="1" s="1"/>
  <c r="AE1653" i="1"/>
  <c r="AG1653" i="1" s="1"/>
  <c r="AE1735" i="1"/>
  <c r="AG1735" i="1" s="1"/>
  <c r="AE17" i="1"/>
  <c r="AF17" i="1" s="1"/>
  <c r="AE630" i="1"/>
  <c r="AF630" i="1" s="1"/>
  <c r="AE947" i="1"/>
  <c r="AE2941" i="1"/>
  <c r="AE2909" i="1"/>
  <c r="AF2909" i="1" s="1"/>
  <c r="AE1592" i="1"/>
  <c r="AF1592" i="1" s="1"/>
  <c r="AE351" i="1"/>
  <c r="AE1548" i="1"/>
  <c r="AG1548" i="1" s="1"/>
  <c r="AE532" i="1"/>
  <c r="AF532" i="1" s="1"/>
  <c r="AE2822" i="1"/>
  <c r="AE2710" i="1"/>
  <c r="AE2703" i="1"/>
  <c r="AE2702" i="1"/>
  <c r="AF2702" i="1" s="1"/>
  <c r="AE2568" i="1"/>
  <c r="AG2568" i="1" s="1"/>
  <c r="AE2536" i="1"/>
  <c r="AE2532" i="1"/>
  <c r="AG2532" i="1" s="1"/>
  <c r="AE1040" i="1"/>
  <c r="AF1040" i="1" s="1"/>
  <c r="AE1002" i="1"/>
  <c r="AE631" i="1"/>
  <c r="AE1087" i="1"/>
  <c r="AG1087" i="1" s="1"/>
  <c r="AE69" i="1"/>
  <c r="AF69" i="1" s="1"/>
  <c r="AE2993" i="1"/>
  <c r="AG2993" i="1" s="1"/>
  <c r="AE857" i="1"/>
  <c r="AE2598" i="1"/>
  <c r="AG2598" i="1" s="1"/>
  <c r="AE2587" i="1"/>
  <c r="AF2587" i="1" s="1"/>
  <c r="AE1303" i="1"/>
  <c r="AF1303" i="1" s="1"/>
  <c r="AE274" i="1"/>
  <c r="AE430" i="1"/>
  <c r="AE1508" i="1"/>
  <c r="AE2712" i="1"/>
  <c r="AG2712" i="1" s="1"/>
  <c r="AE2377" i="1"/>
  <c r="AG2377" i="1" s="1"/>
  <c r="AE342" i="1"/>
  <c r="AG342" i="1" s="1"/>
  <c r="AE1874" i="1"/>
  <c r="AF1874" i="1" s="1"/>
  <c r="AE373" i="1"/>
  <c r="AE398" i="1"/>
  <c r="AE1387" i="1"/>
  <c r="AE2706" i="1"/>
  <c r="AF2706" i="1" s="1"/>
  <c r="AE2686" i="1"/>
  <c r="AF2686" i="1" s="1"/>
  <c r="AE2563" i="1"/>
  <c r="AE2520" i="1"/>
  <c r="AG2520" i="1" s="1"/>
  <c r="AE2415" i="1"/>
  <c r="AF2415" i="1" s="1"/>
  <c r="AE1641" i="1"/>
  <c r="AF1641" i="1" s="1"/>
  <c r="AE1162" i="1"/>
  <c r="AE60" i="1"/>
  <c r="AG60" i="1" s="1"/>
  <c r="AE1546" i="1"/>
  <c r="AE1015" i="1"/>
  <c r="AG1015" i="1" s="1"/>
  <c r="AE2723" i="1"/>
  <c r="AF2723" i="1" s="1"/>
  <c r="AE1646" i="1"/>
  <c r="AG1646" i="1" s="1"/>
  <c r="AE2586" i="1"/>
  <c r="AE1300" i="1"/>
  <c r="AF1300" i="1" s="1"/>
  <c r="AE1424" i="1"/>
  <c r="AE514" i="1"/>
  <c r="AG514" i="1" s="1"/>
  <c r="AE1130" i="1"/>
  <c r="AE3080" i="1"/>
  <c r="AG3080" i="1" s="1"/>
  <c r="AE3072" i="1"/>
  <c r="AG3072" i="1" s="1"/>
  <c r="AE3020" i="1"/>
  <c r="AG3020" i="1" s="1"/>
  <c r="AE2650" i="1"/>
  <c r="AF2650" i="1" s="1"/>
  <c r="AE2601" i="1"/>
  <c r="AG2601" i="1" s="1"/>
  <c r="AE2535" i="1"/>
  <c r="AE2523" i="1"/>
  <c r="AG2523" i="1" s="1"/>
  <c r="AE2439" i="1"/>
  <c r="AF2439" i="1" s="1"/>
  <c r="AE2429" i="1"/>
  <c r="AE1773" i="1"/>
  <c r="AG1773" i="1" s="1"/>
  <c r="AE1728" i="1"/>
  <c r="AG1728" i="1" s="1"/>
  <c r="AE2010" i="1"/>
  <c r="AE1426" i="1"/>
  <c r="AE1232" i="1"/>
  <c r="AE2890" i="1"/>
  <c r="AE2681" i="1"/>
  <c r="AE1327" i="1"/>
  <c r="AG1327" i="1" s="1"/>
  <c r="AE2567" i="1"/>
  <c r="AE1354" i="1"/>
  <c r="AG1354" i="1" s="1"/>
  <c r="AE19" i="1"/>
  <c r="AF19" i="1" s="1"/>
  <c r="AE1057" i="1"/>
  <c r="AE954" i="1"/>
  <c r="AE541" i="1"/>
  <c r="AG541" i="1" s="1"/>
  <c r="AE1066" i="1"/>
  <c r="AF1066" i="1" s="1"/>
  <c r="AE1634" i="1"/>
  <c r="AF1634" i="1" s="1"/>
  <c r="AE449" i="1"/>
  <c r="AG449" i="1" s="1"/>
  <c r="AE2009" i="1"/>
  <c r="AG2009" i="1" s="1"/>
  <c r="AE1197" i="1"/>
  <c r="AF1197" i="1" s="1"/>
  <c r="AE1416" i="1"/>
  <c r="AF1416" i="1" s="1"/>
  <c r="AE1697" i="1"/>
  <c r="AE1693" i="1"/>
  <c r="AG1693" i="1" s="1"/>
  <c r="AE2999" i="1"/>
  <c r="AF2999" i="1" s="1"/>
  <c r="AE2927" i="1"/>
  <c r="AG2927" i="1" s="1"/>
  <c r="AE2908" i="1"/>
  <c r="AG2908" i="1" s="1"/>
  <c r="AE2906" i="1"/>
  <c r="AG2906" i="1" s="1"/>
  <c r="AE2861" i="1"/>
  <c r="AF2861" i="1" s="1"/>
  <c r="AE2860" i="1"/>
  <c r="AF2860" i="1" s="1"/>
  <c r="AE407" i="1"/>
  <c r="AE2649" i="1"/>
  <c r="AG2649" i="1" s="1"/>
  <c r="AE2446" i="1"/>
  <c r="AF2446" i="1" s="1"/>
  <c r="AE416" i="1"/>
  <c r="AG416" i="1" s="1"/>
  <c r="AE823" i="1"/>
  <c r="AG823" i="1" s="1"/>
  <c r="AE1491" i="1"/>
  <c r="AG1491" i="1" s="1"/>
  <c r="AE1518" i="1"/>
  <c r="AF1518" i="1" s="1"/>
  <c r="AE940" i="1"/>
  <c r="AG940" i="1" s="1"/>
  <c r="AE254" i="1"/>
  <c r="AE2949" i="1"/>
  <c r="AG2949" i="1" s="1"/>
  <c r="AE2867" i="1"/>
  <c r="AF2867" i="1" s="1"/>
  <c r="AE2646" i="1"/>
  <c r="AE162" i="1"/>
  <c r="AE2454" i="1"/>
  <c r="AG2454" i="1" s="1"/>
  <c r="AE2409" i="1"/>
  <c r="AF2409" i="1" s="1"/>
  <c r="AE1363" i="1"/>
  <c r="AE1779" i="1"/>
  <c r="AE11" i="1"/>
  <c r="AG11" i="1" s="1"/>
  <c r="AE381" i="1"/>
  <c r="AF381" i="1" s="1"/>
  <c r="AE1801" i="1"/>
  <c r="AE258" i="1"/>
  <c r="AE1418" i="1"/>
  <c r="AG1418" i="1" s="1"/>
  <c r="AE2801" i="1"/>
  <c r="AE2709" i="1"/>
  <c r="AF2709" i="1" s="1"/>
  <c r="AE2689" i="1"/>
  <c r="AE2642" i="1"/>
  <c r="AE2609" i="1"/>
  <c r="AF2609" i="1" s="1"/>
  <c r="AE2603" i="1"/>
  <c r="AG2603" i="1" s="1"/>
  <c r="AE2534" i="1"/>
  <c r="AF2534" i="1" s="1"/>
  <c r="AE2519" i="1"/>
  <c r="AG2519" i="1" s="1"/>
  <c r="AE1332" i="1"/>
  <c r="AF1332" i="1" s="1"/>
  <c r="AE2458" i="1"/>
  <c r="AF2458" i="1" s="1"/>
  <c r="AE2418" i="1"/>
  <c r="AE2414" i="1"/>
  <c r="AG2414" i="1" s="1"/>
  <c r="AE164" i="1"/>
  <c r="AF164" i="1" s="1"/>
  <c r="AE104" i="1"/>
  <c r="AE663" i="1"/>
  <c r="AG663" i="1" s="1"/>
  <c r="AE1611" i="1"/>
  <c r="AG1611" i="1" s="1"/>
  <c r="AE273" i="1"/>
  <c r="AF273" i="1" s="1"/>
  <c r="AE1075" i="1"/>
  <c r="AG1075" i="1" s="1"/>
  <c r="AE1326" i="1"/>
  <c r="AE1492" i="1"/>
  <c r="AE348" i="1"/>
  <c r="AE923" i="1"/>
  <c r="AG923" i="1" s="1"/>
  <c r="AE1686" i="1"/>
  <c r="AE622" i="1"/>
  <c r="AG622" i="1" s="1"/>
  <c r="AE2991" i="1"/>
  <c r="AF2991" i="1" s="1"/>
  <c r="AE2913" i="1"/>
  <c r="AG2913" i="1" s="1"/>
  <c r="AE2902" i="1"/>
  <c r="AE241" i="1"/>
  <c r="AG241" i="1" s="1"/>
  <c r="AE946" i="1"/>
  <c r="AF946" i="1" s="1"/>
  <c r="AE2640" i="1"/>
  <c r="AE2480" i="1"/>
  <c r="AG2480" i="1" s="1"/>
  <c r="AE2396" i="1"/>
  <c r="AG2396" i="1" s="1"/>
  <c r="AE1552" i="1"/>
  <c r="AE1677" i="1"/>
  <c r="AE460" i="1"/>
  <c r="AE1505" i="1"/>
  <c r="AG1505" i="1" s="1"/>
  <c r="AE1571" i="1"/>
  <c r="AF1571" i="1" s="1"/>
  <c r="AE1872" i="1"/>
  <c r="AG1872" i="1" s="1"/>
  <c r="AE1725" i="1"/>
  <c r="AG1725" i="1" s="1"/>
  <c r="AE844" i="1"/>
  <c r="AG844" i="1" s="1"/>
  <c r="AE1333" i="1"/>
  <c r="AF1333" i="1" s="1"/>
  <c r="AE901" i="1"/>
  <c r="AF901" i="1" s="1"/>
  <c r="AE222" i="1"/>
  <c r="AE2705" i="1"/>
  <c r="AG2705" i="1" s="1"/>
  <c r="AE2639" i="1"/>
  <c r="AE2575" i="1"/>
  <c r="AF2575" i="1" s="1"/>
  <c r="AE2487" i="1"/>
  <c r="AG2487" i="1" s="1"/>
  <c r="AE1466" i="1"/>
  <c r="AG1466" i="1" s="1"/>
  <c r="AE2235" i="1"/>
  <c r="AE140" i="1"/>
  <c r="AE10" i="1"/>
  <c r="AE699" i="1"/>
  <c r="AG699" i="1" s="1"/>
  <c r="AE737" i="1"/>
  <c r="AE1981" i="1"/>
  <c r="AG1981" i="1" s="1"/>
  <c r="AE1813" i="1"/>
  <c r="AF1813" i="1" s="1"/>
  <c r="AE530" i="1"/>
  <c r="AG530" i="1" s="1"/>
  <c r="AE1873" i="1"/>
  <c r="AF1873" i="1" s="1"/>
  <c r="AE3009" i="1"/>
  <c r="AE3004" i="1"/>
  <c r="AE2938" i="1"/>
  <c r="AG2938" i="1" s="1"/>
  <c r="AE1430" i="1"/>
  <c r="AF1430" i="1" s="1"/>
  <c r="AE2889" i="1"/>
  <c r="AE2729" i="1"/>
  <c r="AF2729" i="1" s="1"/>
  <c r="AE2728" i="1"/>
  <c r="AG2728" i="1" s="1"/>
  <c r="AE2628" i="1"/>
  <c r="AE2518" i="1"/>
  <c r="AG2518" i="1" s="1"/>
  <c r="AE2511" i="1"/>
  <c r="AE2379" i="1"/>
  <c r="AE485" i="1"/>
  <c r="AF485" i="1" s="1"/>
  <c r="AE670" i="1"/>
  <c r="AG670" i="1" s="1"/>
  <c r="AE312" i="1"/>
  <c r="AF312" i="1" s="1"/>
  <c r="AE1655" i="1"/>
  <c r="AG1655" i="1" s="1"/>
  <c r="AE1128" i="1"/>
  <c r="AF1128" i="1" s="1"/>
  <c r="AE932" i="1"/>
  <c r="AE513" i="1"/>
  <c r="AE1588" i="1"/>
  <c r="AG1588" i="1" s="1"/>
  <c r="AE350" i="1"/>
  <c r="AF350" i="1" s="1"/>
  <c r="AE788" i="1"/>
  <c r="AE365" i="1"/>
  <c r="AG365" i="1" s="1"/>
  <c r="AE1482" i="1"/>
  <c r="AG1482" i="1" s="1"/>
  <c r="AE1946" i="1"/>
  <c r="AE175" i="1"/>
  <c r="AG175" i="1" s="1"/>
  <c r="AE444" i="1"/>
  <c r="AE3034" i="1"/>
  <c r="AE1736" i="1"/>
  <c r="AE2901" i="1"/>
  <c r="AF2901" i="1" s="1"/>
  <c r="AE2762" i="1"/>
  <c r="AE2699" i="1"/>
  <c r="AE2627" i="1"/>
  <c r="AE2594" i="1"/>
  <c r="AF2594" i="1" s="1"/>
  <c r="AE1642" i="1"/>
  <c r="AE2574" i="1"/>
  <c r="AE2501" i="1"/>
  <c r="AF2501" i="1" s="1"/>
  <c r="AE191" i="1"/>
  <c r="AG191" i="1" s="1"/>
  <c r="AE573" i="1"/>
  <c r="AE890" i="1"/>
  <c r="AE628" i="1"/>
  <c r="AE1393" i="1"/>
  <c r="AE1689" i="1"/>
  <c r="AE682" i="1"/>
  <c r="AE301" i="1"/>
  <c r="AG301" i="1" s="1"/>
  <c r="AE3091" i="1"/>
  <c r="AF3091" i="1" s="1"/>
  <c r="AE143" i="1"/>
  <c r="AE2988" i="1"/>
  <c r="AF2988" i="1" s="1"/>
  <c r="AE2924" i="1"/>
  <c r="AF2924" i="1" s="1"/>
  <c r="AE2641" i="1"/>
  <c r="AG2641" i="1" s="1"/>
  <c r="AE2620" i="1"/>
  <c r="AG2620" i="1" s="1"/>
  <c r="AE1479" i="1"/>
  <c r="AG1479" i="1" s="1"/>
  <c r="AE22" i="1"/>
  <c r="AE226" i="1"/>
  <c r="AE2259" i="1"/>
  <c r="AG2259" i="1" s="1"/>
  <c r="AE648" i="1"/>
  <c r="AE1088" i="1"/>
  <c r="AF1088" i="1" s="1"/>
  <c r="AE1467" i="1"/>
  <c r="AG1467" i="1" s="1"/>
  <c r="AE1239" i="1"/>
  <c r="AG1239" i="1" s="1"/>
  <c r="AE657" i="1"/>
  <c r="AE922" i="1"/>
  <c r="AG922" i="1" s="1"/>
  <c r="AE834" i="1"/>
  <c r="AG834" i="1" s="1"/>
  <c r="AE1488" i="1"/>
  <c r="AF1488" i="1" s="1"/>
  <c r="AE3084" i="1"/>
  <c r="AE490" i="1"/>
  <c r="AF490" i="1" s="1"/>
  <c r="AE12" i="1"/>
  <c r="AE1785" i="1"/>
  <c r="AE2727" i="1"/>
  <c r="AG2727" i="1" s="1"/>
  <c r="AE2616" i="1"/>
  <c r="AF2616" i="1" s="1"/>
  <c r="AE2597" i="1"/>
  <c r="AF2597" i="1" s="1"/>
  <c r="AE2529" i="1"/>
  <c r="AG2529" i="1" s="1"/>
  <c r="AE2463" i="1"/>
  <c r="AF2463" i="1" s="1"/>
  <c r="AE2462" i="1"/>
  <c r="AE1178" i="1"/>
  <c r="AF1178" i="1" s="1"/>
  <c r="AE702" i="1"/>
  <c r="AG702" i="1" s="1"/>
  <c r="AE310" i="1"/>
  <c r="AE791" i="1"/>
  <c r="AE64" i="1"/>
  <c r="AF64" i="1" s="1"/>
  <c r="AE462" i="1"/>
  <c r="AE290" i="1"/>
  <c r="AE56" i="1"/>
  <c r="AE1968" i="1"/>
  <c r="AE1541" i="1"/>
  <c r="AF1541" i="1" s="1"/>
  <c r="AE1413" i="1"/>
  <c r="AG1413" i="1" s="1"/>
  <c r="AE499" i="1"/>
  <c r="AE72" i="1"/>
  <c r="AE1877" i="1"/>
  <c r="AE488" i="1"/>
  <c r="AF488" i="1" s="1"/>
  <c r="AE1078" i="1"/>
  <c r="AG1078" i="1" s="1"/>
  <c r="AE2733" i="1"/>
  <c r="AE2643" i="1"/>
  <c r="AE2517" i="1"/>
  <c r="AG2517" i="1" s="1"/>
  <c r="AE2516" i="1"/>
  <c r="AG2516" i="1" s="1"/>
  <c r="AE2510" i="1"/>
  <c r="AF2510" i="1" s="1"/>
  <c r="AE292" i="1"/>
  <c r="AE1625" i="1"/>
  <c r="AE1041" i="1"/>
  <c r="AF1041" i="1" s="1"/>
  <c r="AE1591" i="1"/>
  <c r="AG1591" i="1" s="1"/>
  <c r="AE1808" i="1"/>
  <c r="AF1808" i="1" s="1"/>
  <c r="AE1419" i="1"/>
  <c r="AG1419" i="1" s="1"/>
  <c r="AE1257" i="1"/>
  <c r="AF1257" i="1" s="1"/>
  <c r="AE131" i="1"/>
  <c r="AE1771" i="1"/>
  <c r="AE1288" i="1"/>
  <c r="AF1288" i="1" s="1"/>
  <c r="AE2688" i="1"/>
  <c r="AF2688" i="1" s="1"/>
  <c r="AE2528" i="1"/>
  <c r="AG2528" i="1" s="1"/>
  <c r="AE2500" i="1"/>
  <c r="AE2450" i="1"/>
  <c r="AG2450" i="1" s="1"/>
  <c r="AE1651" i="1"/>
  <c r="AF1651" i="1" s="1"/>
  <c r="AE1181" i="1"/>
  <c r="AF1181" i="1" s="1"/>
  <c r="AE2282" i="1"/>
  <c r="AE1724" i="1"/>
  <c r="AF1724" i="1" s="1"/>
  <c r="AE76" i="1"/>
  <c r="AE841" i="1"/>
  <c r="AG841" i="1" s="1"/>
  <c r="AE730" i="1"/>
  <c r="AF730" i="1" s="1"/>
  <c r="AE341" i="1"/>
  <c r="AG341" i="1" s="1"/>
  <c r="AE1323" i="1"/>
  <c r="AE54" i="1"/>
  <c r="AE1423" i="1"/>
  <c r="AE1659" i="1"/>
  <c r="AF1659" i="1" s="1"/>
  <c r="AE766" i="1"/>
  <c r="AE1477" i="1"/>
  <c r="AG1477" i="1" s="1"/>
  <c r="AE1871" i="1"/>
  <c r="AG1871" i="1" s="1"/>
  <c r="AE1715" i="1"/>
  <c r="AG1715" i="1" s="1"/>
  <c r="AE1165" i="1"/>
  <c r="AG1165" i="1" s="1"/>
  <c r="AE1606" i="1"/>
  <c r="AF1606" i="1" s="1"/>
  <c r="AE3065" i="1"/>
  <c r="AE105" i="1"/>
  <c r="AE2893" i="1"/>
  <c r="AG2893" i="1" s="1"/>
  <c r="AE2756" i="1"/>
  <c r="AG2756" i="1" s="1"/>
  <c r="AE2552" i="1"/>
  <c r="AE2461" i="1"/>
  <c r="AG2461" i="1" s="1"/>
  <c r="AE2441" i="1"/>
  <c r="AE1060" i="1"/>
  <c r="AF1060" i="1" s="1"/>
  <c r="AE2311" i="1"/>
  <c r="AE683" i="1"/>
  <c r="AG683" i="1" s="1"/>
  <c r="AE686" i="1"/>
  <c r="AG686" i="1" s="1"/>
  <c r="AE1498" i="1"/>
  <c r="AG1498" i="1" s="1"/>
  <c r="AE1461" i="1"/>
  <c r="AE1449" i="1"/>
  <c r="AG1449" i="1" s="1"/>
  <c r="AE139" i="1"/>
  <c r="AE1663" i="1"/>
  <c r="AF1663" i="1" s="1"/>
  <c r="AE1670" i="1"/>
  <c r="AE1055" i="1"/>
  <c r="AF1055" i="1" s="1"/>
  <c r="AE113" i="1"/>
  <c r="AG113" i="1" s="1"/>
  <c r="AE332" i="1"/>
  <c r="AG332" i="1" s="1"/>
  <c r="AE533" i="1"/>
  <c r="AF533" i="1" s="1"/>
  <c r="AE974" i="1"/>
  <c r="AG974" i="1" s="1"/>
  <c r="AE1194" i="1"/>
  <c r="AE1708" i="1"/>
  <c r="AF1708" i="1" s="1"/>
  <c r="AE1845" i="1"/>
  <c r="AE1806" i="1"/>
  <c r="AE3083" i="1"/>
  <c r="AG3083" i="1" s="1"/>
  <c r="AE2990" i="1"/>
  <c r="AG2990" i="1" s="1"/>
  <c r="AE1228" i="1"/>
  <c r="AG1228" i="1" s="1"/>
  <c r="AE2922" i="1"/>
  <c r="AG2922" i="1" s="1"/>
  <c r="AE1534" i="1"/>
  <c r="AE2912" i="1"/>
  <c r="AE2884" i="1"/>
  <c r="AE2633" i="1"/>
  <c r="AE2580" i="1"/>
  <c r="AF2580" i="1" s="1"/>
  <c r="AE2579" i="1"/>
  <c r="AG2579" i="1" s="1"/>
  <c r="AE2440" i="1"/>
  <c r="AG2440" i="1" s="1"/>
  <c r="AE2433" i="1"/>
  <c r="AG2433" i="1" s="1"/>
  <c r="AE2428" i="1"/>
  <c r="AF2428" i="1" s="1"/>
  <c r="AE898" i="1"/>
  <c r="AF898" i="1" s="1"/>
  <c r="AE1450" i="1"/>
  <c r="AE517" i="1"/>
  <c r="AE1526" i="1"/>
  <c r="AF1526" i="1" s="1"/>
  <c r="AE572" i="1"/>
  <c r="AG572" i="1" s="1"/>
  <c r="AE1967" i="1"/>
  <c r="AE1599" i="1"/>
  <c r="AG1599" i="1" s="1"/>
  <c r="AE1520" i="1"/>
  <c r="AE1312" i="1"/>
  <c r="AF1312" i="1" s="1"/>
  <c r="AE1830" i="1"/>
  <c r="AE3066" i="1"/>
  <c r="AG3066" i="1" s="1"/>
  <c r="AE666" i="1"/>
  <c r="AF666" i="1" s="1"/>
  <c r="AE2998" i="1"/>
  <c r="AE2551" i="1"/>
  <c r="AF2551" i="1" s="1"/>
  <c r="AE2449" i="1"/>
  <c r="AG2449" i="1" s="1"/>
  <c r="AE2401" i="1"/>
  <c r="AE295" i="1"/>
  <c r="AF295" i="1" s="1"/>
  <c r="AE1281" i="1"/>
  <c r="AE1816" i="1"/>
  <c r="AG1816" i="1" s="1"/>
  <c r="AE1760" i="1"/>
  <c r="AF1760" i="1" s="1"/>
  <c r="AE684" i="1"/>
  <c r="AG684" i="1" s="1"/>
  <c r="AE1564" i="1"/>
  <c r="AG1564" i="1" s="1"/>
  <c r="AE518" i="1"/>
  <c r="AE1268" i="1"/>
  <c r="AF1268" i="1" s="1"/>
  <c r="AE568" i="1"/>
  <c r="AF568" i="1" s="1"/>
  <c r="AE708" i="1"/>
  <c r="AE1484" i="1"/>
  <c r="AG1484" i="1" s="1"/>
  <c r="AE1995" i="1"/>
  <c r="AF1995" i="1" s="1"/>
  <c r="AE1201" i="1"/>
  <c r="AG1201" i="1" s="1"/>
  <c r="AE38" i="1"/>
  <c r="AE1033" i="1"/>
  <c r="AE1071" i="1"/>
  <c r="AF1071" i="1" s="1"/>
  <c r="AE132" i="1"/>
  <c r="AE237" i="1"/>
  <c r="AG237" i="1" s="1"/>
  <c r="AE973" i="1"/>
  <c r="AE185" i="1"/>
  <c r="AF185" i="1" s="1"/>
  <c r="AE1532" i="1"/>
  <c r="AG1532" i="1" s="1"/>
  <c r="AE2558" i="1"/>
  <c r="AE2424" i="1"/>
  <c r="AE2380" i="1"/>
  <c r="AE211" i="1"/>
  <c r="AF211" i="1" s="1"/>
  <c r="AE190" i="1"/>
  <c r="AE1067" i="1"/>
  <c r="AG1067" i="1" s="1"/>
  <c r="AE98" i="1"/>
  <c r="AE914" i="1"/>
  <c r="AG914" i="1" s="1"/>
  <c r="AE2143" i="1"/>
  <c r="AE146" i="1"/>
  <c r="AE1992" i="1"/>
  <c r="AG1992" i="1" s="1"/>
  <c r="AE1980" i="1"/>
  <c r="AF1980" i="1" s="1"/>
  <c r="AE1014" i="1"/>
  <c r="AE994" i="1"/>
  <c r="AE208" i="1"/>
  <c r="AG208" i="1" s="1"/>
  <c r="AE1330" i="1"/>
  <c r="AG1330" i="1" s="1"/>
  <c r="AE641" i="1"/>
  <c r="AE1924" i="1"/>
  <c r="AE669" i="1"/>
  <c r="AF669" i="1" s="1"/>
  <c r="AE1885" i="1"/>
  <c r="AF1885" i="1" s="1"/>
  <c r="AE397" i="1"/>
  <c r="AG397" i="1" s="1"/>
  <c r="AE1607" i="1"/>
  <c r="AG1607" i="1" s="1"/>
  <c r="AE825" i="1"/>
  <c r="AF825" i="1" s="1"/>
  <c r="AE142" i="1"/>
  <c r="AG142" i="1" s="1"/>
  <c r="AE2997" i="1"/>
  <c r="AE154" i="1"/>
  <c r="AE1533" i="1"/>
  <c r="AG1533" i="1" s="1"/>
  <c r="AE2900" i="1"/>
  <c r="AE2774" i="1"/>
  <c r="AG2774" i="1" s="1"/>
  <c r="AE2697" i="1"/>
  <c r="AG2697" i="1" s="1"/>
  <c r="AE2626" i="1"/>
  <c r="AF2626" i="1" s="1"/>
  <c r="AE2557" i="1"/>
  <c r="AF2557" i="1" s="1"/>
  <c r="AE2550" i="1"/>
  <c r="AE2505" i="1"/>
  <c r="AE2499" i="1"/>
  <c r="AG2499" i="1" s="1"/>
  <c r="AE2417" i="1"/>
  <c r="AF2417" i="1" s="1"/>
  <c r="AE2393" i="1"/>
  <c r="AE1355" i="1"/>
  <c r="AF1355" i="1" s="1"/>
  <c r="AE1042" i="1"/>
  <c r="AG1042" i="1" s="1"/>
  <c r="AE927" i="1"/>
  <c r="AG927" i="1" s="1"/>
  <c r="AE1635" i="1"/>
  <c r="AF1635" i="1" s="1"/>
  <c r="AE1028" i="1"/>
  <c r="AE977" i="1"/>
  <c r="AE1298" i="1"/>
  <c r="AF1298" i="1" s="1"/>
  <c r="AE1429" i="1"/>
  <c r="AG1429" i="1" s="1"/>
  <c r="AE1248" i="1"/>
  <c r="AE832" i="1"/>
  <c r="AF832" i="1" s="1"/>
  <c r="AE347" i="1"/>
  <c r="AF347" i="1" s="1"/>
  <c r="AE118" i="1"/>
  <c r="AG118" i="1" s="1"/>
  <c r="AE415" i="1"/>
  <c r="AE1805" i="1"/>
  <c r="AE787" i="1"/>
  <c r="AF787" i="1" s="1"/>
  <c r="AE409" i="1"/>
  <c r="AG409" i="1" s="1"/>
  <c r="AE806" i="1"/>
  <c r="AF806" i="1" s="1"/>
  <c r="AE775" i="1"/>
  <c r="AG775" i="1" s="1"/>
  <c r="AE1892" i="1"/>
  <c r="AE422" i="1"/>
  <c r="AF422" i="1" s="1"/>
  <c r="AE781" i="1"/>
  <c r="AE1380" i="1"/>
  <c r="AG1380" i="1" s="1"/>
  <c r="AE3036" i="1"/>
  <c r="AE2989" i="1"/>
  <c r="AG2989" i="1" s="1"/>
  <c r="AE2904" i="1"/>
  <c r="AE2726" i="1"/>
  <c r="AE2716" i="1"/>
  <c r="AE2556" i="1"/>
  <c r="AG2556" i="1" s="1"/>
  <c r="AE2504" i="1"/>
  <c r="AE2490" i="1"/>
  <c r="AG2490" i="1" s="1"/>
  <c r="AE2476" i="1"/>
  <c r="AE2445" i="1"/>
  <c r="AG2445" i="1" s="1"/>
  <c r="AE2411" i="1"/>
  <c r="AE2405" i="1"/>
  <c r="AF2405" i="1" s="1"/>
  <c r="AE2346" i="1"/>
  <c r="AG2346" i="1" s="1"/>
  <c r="AE1003" i="1"/>
  <c r="AF1003" i="1" s="1"/>
  <c r="AE2233" i="1"/>
  <c r="AE124" i="1"/>
  <c r="AE57" i="1"/>
  <c r="AG57" i="1" s="1"/>
  <c r="AE2142" i="1"/>
  <c r="AE526" i="1"/>
  <c r="AF526" i="1" s="1"/>
  <c r="AE1527" i="1"/>
  <c r="AE7" i="1"/>
  <c r="AG7" i="1" s="1"/>
  <c r="AE524" i="1"/>
  <c r="AF524" i="1" s="1"/>
  <c r="AE278" i="1"/>
  <c r="AE80" i="1"/>
  <c r="AE1084" i="1"/>
  <c r="AE3033" i="1"/>
  <c r="AG3033" i="1" s="1"/>
  <c r="AE1209" i="1"/>
  <c r="AG1209" i="1" s="1"/>
  <c r="AE2896" i="1"/>
  <c r="AE327" i="1"/>
  <c r="AG327" i="1" s="1"/>
  <c r="AE1077" i="1"/>
  <c r="AF1077" i="1" s="1"/>
  <c r="AE2835" i="1"/>
  <c r="AE2784" i="1"/>
  <c r="AG2784" i="1" s="1"/>
  <c r="AE1754" i="1"/>
  <c r="AF1754" i="1" s="1"/>
  <c r="AE2635" i="1"/>
  <c r="AG2635" i="1" s="1"/>
  <c r="AE1353" i="1"/>
  <c r="AG1353" i="1" s="1"/>
  <c r="AE2570" i="1"/>
  <c r="AG2570" i="1" s="1"/>
  <c r="AE2533" i="1"/>
  <c r="AF2533" i="1" s="1"/>
  <c r="AE2427" i="1"/>
  <c r="AE183" i="1"/>
  <c r="AF183" i="1" s="1"/>
  <c r="AE1597" i="1"/>
  <c r="AE2193" i="1"/>
  <c r="AE1218" i="1"/>
  <c r="AG1218" i="1" s="1"/>
  <c r="AE2151" i="1"/>
  <c r="AF2151" i="1" s="1"/>
  <c r="AE2019" i="1"/>
  <c r="AE1124" i="1"/>
  <c r="AF1124" i="1" s="1"/>
  <c r="AE1196" i="1"/>
  <c r="AF1196" i="1" s="1"/>
  <c r="AE1549" i="1"/>
  <c r="AE707" i="1"/>
  <c r="AG707" i="1" s="1"/>
  <c r="AE1827" i="1"/>
  <c r="AF1827" i="1" s="1"/>
  <c r="AE3099" i="1"/>
  <c r="AE26" i="1"/>
  <c r="AE2715" i="1"/>
  <c r="AE2684" i="1"/>
  <c r="AG2684" i="1" s="1"/>
  <c r="AE192" i="1"/>
  <c r="AG192" i="1" s="1"/>
  <c r="AE1176" i="1"/>
  <c r="AG1176" i="1" s="1"/>
  <c r="AE649" i="1"/>
  <c r="AG649" i="1" s="1"/>
  <c r="AE309" i="1"/>
  <c r="AE1161" i="1"/>
  <c r="AE636" i="1"/>
  <c r="AE716" i="1"/>
  <c r="AG716" i="1" s="1"/>
  <c r="AE679" i="1"/>
  <c r="AG679" i="1" s="1"/>
  <c r="AE2137" i="1"/>
  <c r="AE333" i="1"/>
  <c r="AG333" i="1" s="1"/>
  <c r="AE742" i="1"/>
  <c r="AE79" i="1"/>
  <c r="AF79" i="1" s="1"/>
  <c r="AE13" i="1"/>
  <c r="AE646" i="1"/>
  <c r="AE2685" i="1"/>
  <c r="AF2685" i="1" s="1"/>
  <c r="AE2645" i="1"/>
  <c r="AG2645" i="1" s="1"/>
  <c r="AE2566" i="1"/>
  <c r="AF2566" i="1" s="1"/>
  <c r="AE2527" i="1"/>
  <c r="AG2527" i="1" s="1"/>
  <c r="AE2498" i="1"/>
  <c r="AF2498" i="1" s="1"/>
  <c r="AE1593" i="1"/>
  <c r="AF1593" i="1" s="1"/>
  <c r="AE2316" i="1"/>
  <c r="AE607" i="1"/>
  <c r="AE603" i="1"/>
  <c r="AE1636" i="1"/>
  <c r="AG1636" i="1" s="1"/>
  <c r="AE1056" i="1"/>
  <c r="AF1056" i="1" s="1"/>
  <c r="AE1550" i="1"/>
  <c r="AG1550" i="1" s="1"/>
  <c r="AE891" i="1"/>
  <c r="AE1278" i="1"/>
  <c r="AE115" i="1"/>
  <c r="AE878" i="1"/>
  <c r="AG878" i="1" s="1"/>
  <c r="AE1173" i="1"/>
  <c r="AF1173" i="1" s="1"/>
  <c r="AE1695" i="1"/>
  <c r="AG1695" i="1" s="1"/>
  <c r="AE1267" i="1"/>
  <c r="AF1267" i="1" s="1"/>
  <c r="AE364" i="1"/>
  <c r="AG364" i="1" s="1"/>
  <c r="AE305" i="1"/>
  <c r="AG305" i="1" s="1"/>
  <c r="AE3113" i="1"/>
  <c r="AE14" i="1"/>
  <c r="AE2987" i="1"/>
  <c r="AE2965" i="1"/>
  <c r="AE489" i="1"/>
  <c r="AG489" i="1" s="1"/>
  <c r="AE2752" i="1"/>
  <c r="AG2752" i="1" s="1"/>
  <c r="AE153" i="1"/>
  <c r="AG153" i="1" s="1"/>
  <c r="AE2475" i="1"/>
  <c r="AE2378" i="1"/>
  <c r="AE275" i="1"/>
  <c r="AE1752" i="1"/>
  <c r="AE897" i="1"/>
  <c r="AG897" i="1" s="1"/>
  <c r="AE1001" i="1"/>
  <c r="AG1001" i="1" s="1"/>
  <c r="AE170" i="1"/>
  <c r="AF170" i="1" s="1"/>
  <c r="AE1258" i="1"/>
  <c r="AG1258" i="1" s="1"/>
  <c r="AE322" i="1"/>
  <c r="AF322" i="1" s="1"/>
  <c r="AE1460" i="1"/>
  <c r="AF1460" i="1" s="1"/>
  <c r="AE1135" i="1"/>
  <c r="AE537" i="1"/>
  <c r="AE1986" i="1"/>
  <c r="AF1986" i="1" s="1"/>
  <c r="AE1422" i="1"/>
  <c r="AG1422" i="1" s="1"/>
  <c r="AE1427" i="1"/>
  <c r="AG1427" i="1" s="1"/>
  <c r="AE1688" i="1"/>
  <c r="AG1688" i="1" s="1"/>
  <c r="AE1870" i="1"/>
  <c r="AF1870" i="1" s="1"/>
  <c r="AE1046" i="1"/>
  <c r="AE2911" i="1"/>
  <c r="AE334" i="1"/>
  <c r="AE2856" i="1"/>
  <c r="AF2856" i="1" s="1"/>
  <c r="AE2664" i="1"/>
  <c r="AG2664" i="1" s="1"/>
  <c r="AE2607" i="1"/>
  <c r="AF2607" i="1" s="1"/>
  <c r="AE2565" i="1"/>
  <c r="AG2565" i="1" s="1"/>
  <c r="AE590" i="1"/>
  <c r="AE443" i="1"/>
  <c r="AE127" i="1"/>
  <c r="AE860" i="1"/>
  <c r="AF860" i="1" s="1"/>
  <c r="AE260" i="1"/>
  <c r="AF260" i="1" s="1"/>
  <c r="AE915" i="1"/>
  <c r="AG915" i="1" s="1"/>
  <c r="AE2155" i="1"/>
  <c r="AG2155" i="1" s="1"/>
  <c r="AE888" i="1"/>
  <c r="AG888" i="1" s="1"/>
  <c r="AE1144" i="1"/>
  <c r="AE61" i="1"/>
  <c r="AF61" i="1" s="1"/>
  <c r="AE828" i="1"/>
  <c r="AE879" i="1"/>
  <c r="AE2016" i="1"/>
  <c r="AF2016" i="1" s="1"/>
  <c r="AE1113" i="1"/>
  <c r="AG1113" i="1" s="1"/>
  <c r="AE1524" i="1"/>
  <c r="AF1524" i="1" s="1"/>
  <c r="AE1523" i="1"/>
  <c r="AG1523" i="1" s="1"/>
  <c r="AE377" i="1"/>
  <c r="AE1134" i="1"/>
  <c r="AE1700" i="1"/>
  <c r="AE1945" i="1"/>
  <c r="AE1687" i="1"/>
  <c r="AF1687" i="1" s="1"/>
  <c r="AE1658" i="1"/>
  <c r="AG1658" i="1" s="1"/>
  <c r="AE1120" i="1"/>
  <c r="AE1224" i="1"/>
  <c r="AG1224" i="1" s="1"/>
  <c r="AE1886" i="1"/>
  <c r="AF1886" i="1" s="1"/>
  <c r="AE1869" i="1"/>
  <c r="AF1869" i="1" s="1"/>
  <c r="AE972" i="1"/>
  <c r="AE1838" i="1"/>
  <c r="AE3032" i="1"/>
  <c r="AF3032" i="1" s="1"/>
  <c r="AE3018" i="1"/>
  <c r="AG3018" i="1" s="1"/>
  <c r="AE2982" i="1"/>
  <c r="AG2982" i="1" s="1"/>
  <c r="AE2823" i="1"/>
  <c r="AG2823" i="1" s="1"/>
  <c r="AE2750" i="1"/>
  <c r="AE2749" i="1"/>
  <c r="AE2606" i="1"/>
  <c r="AE1439" i="1"/>
  <c r="AE423" i="1"/>
  <c r="AF423" i="1" s="1"/>
  <c r="AE1058" i="1"/>
  <c r="AG1058" i="1" s="1"/>
  <c r="AE1601" i="1"/>
  <c r="AF1601" i="1" s="1"/>
  <c r="AE2281" i="1"/>
  <c r="AG2281" i="1" s="1"/>
  <c r="AE998" i="1"/>
  <c r="AE1749" i="1"/>
  <c r="AF1749" i="1" s="1"/>
  <c r="AE172" i="1"/>
  <c r="AE731" i="1"/>
  <c r="AF731" i="1" s="1"/>
  <c r="AE161" i="1"/>
  <c r="AF161" i="1" s="1"/>
  <c r="AE1587" i="1"/>
  <c r="AG1587" i="1" s="1"/>
  <c r="AE1711" i="1"/>
  <c r="AE525" i="1"/>
  <c r="AG525" i="1" s="1"/>
  <c r="AE883" i="1"/>
  <c r="AE1499" i="1"/>
  <c r="AE1345" i="1"/>
  <c r="AE189" i="1"/>
  <c r="AE1698" i="1"/>
  <c r="AE1446" i="1"/>
  <c r="AG1446" i="1" s="1"/>
  <c r="AE1070" i="1"/>
  <c r="AG1070" i="1" s="1"/>
  <c r="AE624" i="1"/>
  <c r="AG624" i="1" s="1"/>
  <c r="AE1902" i="1"/>
  <c r="AE431" i="1"/>
  <c r="AE1109" i="1"/>
  <c r="AE1421" i="1"/>
  <c r="AE1843" i="1"/>
  <c r="AF1843" i="1" s="1"/>
  <c r="AE3061" i="1"/>
  <c r="AG3061" i="1" s="1"/>
  <c r="AE3075" i="1"/>
  <c r="AE3068" i="1"/>
  <c r="AG3068" i="1" s="1"/>
  <c r="AE1412" i="1"/>
  <c r="AF1412" i="1" s="1"/>
  <c r="AE2952" i="1"/>
  <c r="AF2952" i="1" s="1"/>
  <c r="AE2816" i="1"/>
  <c r="AE2766" i="1"/>
  <c r="AG2766" i="1" s="1"/>
  <c r="AE2652" i="1"/>
  <c r="AF2652" i="1" s="1"/>
  <c r="AE2571" i="1"/>
  <c r="AG2571" i="1" s="1"/>
  <c r="AE1076" i="1"/>
  <c r="AE997" i="1"/>
  <c r="AG997" i="1" s="1"/>
  <c r="AE709" i="1"/>
  <c r="AE282" i="1"/>
  <c r="AF282" i="1" s="1"/>
  <c r="AE2175" i="1"/>
  <c r="AE77" i="1"/>
  <c r="AF77" i="1" s="1"/>
  <c r="AE463" i="1"/>
  <c r="AG463" i="1" s="1"/>
  <c r="AE380" i="1"/>
  <c r="AG380" i="1" s="1"/>
  <c r="AE74" i="1"/>
  <c r="AG74" i="1" s="1"/>
  <c r="AE138" i="1"/>
  <c r="AG138" i="1" s="1"/>
  <c r="AE593" i="1"/>
  <c r="AG593" i="1" s="1"/>
  <c r="AE758" i="1"/>
  <c r="AF758" i="1" s="1"/>
  <c r="AE1978" i="1"/>
  <c r="AE1465" i="1"/>
  <c r="AE1922" i="1"/>
  <c r="AE1389" i="1"/>
  <c r="AG1389" i="1" s="1"/>
  <c r="AE1786" i="1"/>
  <c r="AE3053" i="1"/>
  <c r="AG3053" i="1" s="1"/>
  <c r="AE2946" i="1"/>
  <c r="AF2946" i="1" s="1"/>
  <c r="AE2934" i="1"/>
  <c r="AF2934" i="1" s="1"/>
  <c r="AE770" i="1"/>
  <c r="AE2834" i="1"/>
  <c r="AG2834" i="1" s="1"/>
  <c r="AE1005" i="1"/>
  <c r="AE2812" i="1"/>
  <c r="AG2812" i="1" s="1"/>
  <c r="AE2494" i="1"/>
  <c r="AE2400" i="1"/>
  <c r="AG2400" i="1" s="1"/>
  <c r="AE2313" i="1"/>
  <c r="AF2313" i="1" s="1"/>
  <c r="AE1605" i="1"/>
  <c r="AE802" i="1"/>
  <c r="AE498" i="1"/>
  <c r="AG498" i="1" s="1"/>
  <c r="AE698" i="1"/>
  <c r="AF698" i="1" s="1"/>
  <c r="AE1410" i="1"/>
  <c r="AG1410" i="1" s="1"/>
  <c r="AE369" i="1"/>
  <c r="AF369" i="1" s="1"/>
  <c r="AE789" i="1"/>
  <c r="AG789" i="1" s="1"/>
  <c r="AE1811" i="1"/>
  <c r="AE1971" i="1"/>
  <c r="AF1971" i="1" s="1"/>
  <c r="AE1516" i="1"/>
  <c r="AE3059" i="1"/>
  <c r="AF3059" i="1" s="1"/>
  <c r="AE3025" i="1"/>
  <c r="AE2863" i="1"/>
  <c r="AG2863" i="1" s="1"/>
  <c r="AE2792" i="1"/>
  <c r="AG2792" i="1" s="1"/>
  <c r="AE2507" i="1"/>
  <c r="AG2507" i="1" s="1"/>
  <c r="AE2506" i="1"/>
  <c r="AF2506" i="1" s="1"/>
  <c r="AE102" i="1"/>
  <c r="AF102" i="1" s="1"/>
  <c r="AE592" i="1"/>
  <c r="AE1626" i="1"/>
  <c r="AE1750" i="1"/>
  <c r="AG1750" i="1" s="1"/>
  <c r="AE829" i="1"/>
  <c r="AG829" i="1" s="1"/>
  <c r="AE459" i="1"/>
  <c r="AE299" i="1"/>
  <c r="AG299" i="1" s="1"/>
  <c r="AE1445" i="1"/>
  <c r="AG1445" i="1" s="1"/>
  <c r="AE149" i="1"/>
  <c r="AF149" i="1" s="1"/>
  <c r="AE933" i="1"/>
  <c r="AE1501" i="1"/>
  <c r="AG1501" i="1" s="1"/>
  <c r="AE91" i="1"/>
  <c r="AG91" i="1" s="1"/>
  <c r="AE169" i="1"/>
  <c r="AG169" i="1" s="1"/>
  <c r="AE34" i="1"/>
  <c r="AF34" i="1" s="1"/>
  <c r="AE1443" i="1"/>
  <c r="AG1443" i="1" s="1"/>
  <c r="AE1187" i="1"/>
  <c r="AG1187" i="1" s="1"/>
  <c r="AE1447" i="1"/>
  <c r="AF1447" i="1" s="1"/>
  <c r="AE2086" i="1"/>
  <c r="AE999" i="1"/>
  <c r="AG999" i="1" s="1"/>
  <c r="AE1199" i="1"/>
  <c r="AF1199" i="1" s="1"/>
  <c r="AE1504" i="1"/>
  <c r="AG1504" i="1" s="1"/>
  <c r="AE642" i="1"/>
  <c r="AE1948" i="1"/>
  <c r="AG1948" i="1" s="1"/>
  <c r="AE1685" i="1"/>
  <c r="AE1904" i="1"/>
  <c r="AF1904" i="1" s="1"/>
  <c r="AE991" i="1"/>
  <c r="AE1085" i="1"/>
  <c r="AE804" i="1"/>
  <c r="AG804" i="1" s="1"/>
  <c r="AE1881" i="1"/>
  <c r="AG1881" i="1" s="1"/>
  <c r="AE1868" i="1"/>
  <c r="AF1868" i="1" s="1"/>
  <c r="AE2996" i="1"/>
  <c r="AG2996" i="1" s="1"/>
  <c r="AE2855" i="1"/>
  <c r="AG2855" i="1" s="1"/>
  <c r="AE2739" i="1"/>
  <c r="AE695" i="1"/>
  <c r="AE2698" i="1"/>
  <c r="AE2630" i="1"/>
  <c r="AE2426" i="1"/>
  <c r="AG2426" i="1" s="1"/>
  <c r="AE1324" i="1"/>
  <c r="AG1324" i="1" s="1"/>
  <c r="AE582" i="1"/>
  <c r="AG582" i="1" s="1"/>
  <c r="AE363" i="1"/>
  <c r="AF363" i="1" s="1"/>
  <c r="AE732" i="1"/>
  <c r="AF732" i="1" s="1"/>
  <c r="AE1766" i="1"/>
  <c r="AE343" i="1"/>
  <c r="AF343" i="1" s="1"/>
  <c r="AE612" i="1"/>
  <c r="AE1394" i="1"/>
  <c r="AE1765" i="1"/>
  <c r="AE887" i="1"/>
  <c r="AE123" i="1"/>
  <c r="AE1676" i="1"/>
  <c r="AE219" i="1"/>
  <c r="AG219" i="1" s="1"/>
  <c r="AE680" i="1"/>
  <c r="AG680" i="1" s="1"/>
  <c r="AE497" i="1"/>
  <c r="AE1671" i="1"/>
  <c r="AE1052" i="1"/>
  <c r="AG1052" i="1" s="1"/>
  <c r="AE2040" i="1"/>
  <c r="AE155" i="1"/>
  <c r="AE1420" i="1"/>
  <c r="AE1425" i="1"/>
  <c r="AE975" i="1"/>
  <c r="AG975" i="1" s="1"/>
  <c r="AE204" i="1"/>
  <c r="AE863" i="1"/>
  <c r="AE3052" i="1"/>
  <c r="AG3052" i="1" s="1"/>
  <c r="AE3007" i="1"/>
  <c r="AE1138" i="1"/>
  <c r="AF1138" i="1" s="1"/>
  <c r="AE2841" i="1"/>
  <c r="AE2815" i="1"/>
  <c r="AG2815" i="1" s="1"/>
  <c r="AE2655" i="1"/>
  <c r="AG2655" i="1" s="1"/>
  <c r="AE2619" i="1"/>
  <c r="AG2619" i="1" s="1"/>
  <c r="AE450" i="1"/>
  <c r="AG450" i="1" s="1"/>
  <c r="AE591" i="1"/>
  <c r="AE704" i="1"/>
  <c r="AE1624" i="1"/>
  <c r="AF1624" i="1" s="1"/>
  <c r="AE760" i="1"/>
  <c r="AF760" i="1" s="1"/>
  <c r="AE1739" i="1"/>
  <c r="AG1739" i="1" s="1"/>
  <c r="AE745" i="1"/>
  <c r="AE739" i="1"/>
  <c r="AG739" i="1" s="1"/>
  <c r="AE727" i="1"/>
  <c r="AE1719" i="1"/>
  <c r="AG1719" i="1" s="1"/>
  <c r="AE319" i="1"/>
  <c r="AE1184" i="1"/>
  <c r="AG1184" i="1" s="1"/>
  <c r="AE378" i="1"/>
  <c r="AF378" i="1" s="1"/>
  <c r="AE531" i="1"/>
  <c r="AG531" i="1" s="1"/>
  <c r="AE1917" i="1"/>
  <c r="AE678" i="1"/>
  <c r="AG678" i="1" s="1"/>
  <c r="AE1730" i="1"/>
  <c r="AF1730" i="1" s="1"/>
  <c r="AE3062" i="1"/>
  <c r="AE2811" i="1"/>
  <c r="AE2810" i="1"/>
  <c r="AG2810" i="1" s="1"/>
  <c r="AE2788" i="1"/>
  <c r="AF2788" i="1" s="1"/>
  <c r="AE1640" i="1"/>
  <c r="AE464" i="1"/>
  <c r="AE540" i="1"/>
  <c r="AE160" i="1"/>
  <c r="AE1441" i="1"/>
  <c r="AE235" i="1"/>
  <c r="AE1500" i="1"/>
  <c r="AG1500" i="1" s="1"/>
  <c r="AE89" i="1"/>
  <c r="AE995" i="1"/>
  <c r="AE1053" i="1"/>
  <c r="AE904" i="1"/>
  <c r="AE37" i="1"/>
  <c r="AE1645" i="1"/>
  <c r="AF1645" i="1" s="1"/>
  <c r="AE1277" i="1"/>
  <c r="AE174" i="1"/>
  <c r="AG174" i="1" s="1"/>
  <c r="AE3056" i="1"/>
  <c r="AE2964" i="1"/>
  <c r="AG2964" i="1" s="1"/>
  <c r="AE2919" i="1"/>
  <c r="AG2919" i="1" s="1"/>
  <c r="AE2714" i="1"/>
  <c r="AG2714" i="1" s="1"/>
  <c r="AE20" i="1"/>
  <c r="AE2369" i="1"/>
  <c r="AG2369" i="1" s="1"/>
  <c r="AE308" i="1"/>
  <c r="AE1473" i="1"/>
  <c r="AE1027" i="1"/>
  <c r="AE1116" i="1"/>
  <c r="AE93" i="1"/>
  <c r="AF93" i="1" s="1"/>
  <c r="AE1678" i="1"/>
  <c r="AG1678" i="1" s="1"/>
  <c r="AE596" i="1"/>
  <c r="AG596" i="1" s="1"/>
  <c r="AE556" i="1"/>
  <c r="AE1374" i="1"/>
  <c r="AE635" i="1"/>
  <c r="AE2087" i="1"/>
  <c r="AF2087" i="1" s="1"/>
  <c r="AE1091" i="1"/>
  <c r="AG1091" i="1" s="1"/>
  <c r="AE1694" i="1"/>
  <c r="AG1694" i="1" s="1"/>
  <c r="AE1804" i="1"/>
  <c r="AG1804" i="1" s="1"/>
  <c r="AE1097" i="1"/>
  <c r="AG1097" i="1" s="1"/>
  <c r="AE566" i="1"/>
  <c r="AF566" i="1" s="1"/>
  <c r="AE1965" i="1"/>
  <c r="AE984" i="1"/>
  <c r="AG984" i="1" s="1"/>
  <c r="AE1657" i="1"/>
  <c r="AF1657" i="1" s="1"/>
  <c r="AE242" i="1"/>
  <c r="AG242" i="1" s="1"/>
  <c r="AE324" i="1"/>
  <c r="AG324" i="1" s="1"/>
  <c r="AE1468" i="1"/>
  <c r="AG1468" i="1" s="1"/>
  <c r="AE2899" i="1"/>
  <c r="AE1720" i="1"/>
  <c r="AE2828" i="1"/>
  <c r="AE121" i="1"/>
  <c r="AG121" i="1" s="1"/>
  <c r="AE894" i="1"/>
  <c r="AF894" i="1" s="1"/>
  <c r="AE2408" i="1"/>
  <c r="AE519" i="1"/>
  <c r="AE182" i="1"/>
  <c r="AG182" i="1" s="1"/>
  <c r="AE375" i="1"/>
  <c r="AG375" i="1" s="1"/>
  <c r="AE718" i="1"/>
  <c r="AG718" i="1" s="1"/>
  <c r="AE465" i="1"/>
  <c r="AE1129" i="1"/>
  <c r="AE1741" i="1"/>
  <c r="AE2139" i="1"/>
  <c r="AG2139" i="1" s="1"/>
  <c r="AE644" i="1"/>
  <c r="AF644" i="1" s="1"/>
  <c r="AE2109" i="1"/>
  <c r="AE1384" i="1"/>
  <c r="AE1734" i="1"/>
  <c r="AG1734" i="1" s="1"/>
  <c r="AE548" i="1"/>
  <c r="AE90" i="1"/>
  <c r="AG90" i="1" s="1"/>
  <c r="AE1616" i="1"/>
  <c r="AE534" i="1"/>
  <c r="AG534" i="1" s="1"/>
  <c r="AE1480" i="1"/>
  <c r="AG1480" i="1" s="1"/>
  <c r="AE1229" i="1"/>
  <c r="AF1229" i="1" s="1"/>
  <c r="AE243" i="1"/>
  <c r="AF243" i="1" s="1"/>
  <c r="AE1153" i="1"/>
  <c r="AF1153" i="1" s="1"/>
  <c r="AE1721" i="1"/>
  <c r="AE2456" i="1"/>
  <c r="AG2456" i="1" s="1"/>
  <c r="AE833" i="1"/>
  <c r="AF833" i="1" s="1"/>
  <c r="AE1664" i="1"/>
  <c r="AG1664" i="1" s="1"/>
  <c r="AE910" i="1"/>
  <c r="AF910" i="1" s="1"/>
  <c r="AE2072" i="1"/>
  <c r="AF2072" i="1" s="1"/>
  <c r="AE1407" i="1"/>
  <c r="AE383" i="1"/>
  <c r="AG383" i="1" s="1"/>
  <c r="AE67" i="1"/>
  <c r="AE1521" i="1"/>
  <c r="AG1521" i="1" s="1"/>
  <c r="AE1632" i="1"/>
  <c r="AF1632" i="1" s="1"/>
  <c r="AE1940" i="1"/>
  <c r="AG1940" i="1" s="1"/>
  <c r="AE71" i="1"/>
  <c r="AG71" i="1" s="1"/>
  <c r="AE1882" i="1"/>
  <c r="AF1882" i="1" s="1"/>
  <c r="AE1880" i="1"/>
  <c r="AE988" i="1"/>
  <c r="AG988" i="1" s="1"/>
  <c r="AE359" i="1"/>
  <c r="AE3063" i="1"/>
  <c r="AF3063" i="1" s="1"/>
  <c r="AE647" i="1"/>
  <c r="AE483" i="1"/>
  <c r="AG483" i="1" s="1"/>
  <c r="AE2936" i="1"/>
  <c r="AE2776" i="1"/>
  <c r="AG2776" i="1" s="1"/>
  <c r="AE2696" i="1"/>
  <c r="AE2644" i="1"/>
  <c r="AG2644" i="1" s="1"/>
  <c r="AE935" i="1"/>
  <c r="AE2437" i="1"/>
  <c r="AG2437" i="1" s="1"/>
  <c r="AE2416" i="1"/>
  <c r="AF2416" i="1" s="1"/>
  <c r="AE2407" i="1"/>
  <c r="AG2407" i="1" s="1"/>
  <c r="AE486" i="1"/>
  <c r="AE216" i="1"/>
  <c r="AE1462" i="1"/>
  <c r="AE694" i="1"/>
  <c r="AE387" i="1"/>
  <c r="AE2220" i="1"/>
  <c r="AF2220" i="1" s="1"/>
  <c r="AE681" i="1"/>
  <c r="AE2158" i="1"/>
  <c r="AE268" i="1"/>
  <c r="AG268" i="1" s="1"/>
  <c r="AE1189" i="1"/>
  <c r="AG1189" i="1" s="1"/>
  <c r="AE555" i="1"/>
  <c r="AG555" i="1" s="1"/>
  <c r="AE441" i="1"/>
  <c r="AG441" i="1" s="1"/>
  <c r="AE618" i="1"/>
  <c r="AE1156" i="1"/>
  <c r="AF1156" i="1" s="1"/>
  <c r="AE1867" i="1"/>
  <c r="AF1867" i="1" s="1"/>
  <c r="AE1829" i="1"/>
  <c r="AE1396" i="1"/>
  <c r="AE811" i="1"/>
  <c r="AG811" i="1" s="1"/>
  <c r="AE578" i="1"/>
  <c r="AE862" i="1"/>
  <c r="AE2883" i="1"/>
  <c r="AF2883" i="1" s="1"/>
  <c r="AE2840" i="1"/>
  <c r="AE2722" i="1"/>
  <c r="AF2722" i="1" s="1"/>
  <c r="AE2676" i="1"/>
  <c r="AE2474" i="1"/>
  <c r="AF2474" i="1" s="1"/>
  <c r="AE2345" i="1"/>
  <c r="AG2345" i="1" s="1"/>
  <c r="AE928" i="1"/>
  <c r="AE1810" i="1"/>
  <c r="AE818" i="1"/>
  <c r="AG818" i="1" s="1"/>
  <c r="AE1620" i="1"/>
  <c r="AF1620" i="1" s="1"/>
  <c r="AE777" i="1"/>
  <c r="AF777" i="1" s="1"/>
  <c r="AE557" i="1"/>
  <c r="AE368" i="1"/>
  <c r="AE1264" i="1"/>
  <c r="AE32" i="1"/>
  <c r="AG32" i="1" s="1"/>
  <c r="AE1291" i="1"/>
  <c r="AF1291" i="1" s="1"/>
  <c r="AE1960" i="1"/>
  <c r="AG1960" i="1" s="1"/>
  <c r="AE36" i="1"/>
  <c r="AG36" i="1" s="1"/>
  <c r="AE289" i="1"/>
  <c r="AE1038" i="1"/>
  <c r="AE1879" i="1"/>
  <c r="AG1879" i="1" s="1"/>
  <c r="AE623" i="1"/>
  <c r="AE3031" i="1"/>
  <c r="AG3031" i="1" s="1"/>
  <c r="AE1147" i="1"/>
  <c r="AG1147" i="1" s="1"/>
  <c r="AE1210" i="1"/>
  <c r="AG1210" i="1" s="1"/>
  <c r="AE1452" i="1"/>
  <c r="AF1452" i="1" s="1"/>
  <c r="AE2795" i="1"/>
  <c r="AF2795" i="1" s="1"/>
  <c r="AE856" i="1"/>
  <c r="AE2431" i="1"/>
  <c r="AE23" i="1"/>
  <c r="AG23" i="1" s="1"/>
  <c r="AE2339" i="1"/>
  <c r="AG2339" i="1" s="1"/>
  <c r="AE962" i="1"/>
  <c r="AE2188" i="1"/>
  <c r="AG2188" i="1" s="1"/>
  <c r="AE738" i="1"/>
  <c r="AE911" i="1"/>
  <c r="AF911" i="1" s="1"/>
  <c r="AE797" i="1"/>
  <c r="AE822" i="1"/>
  <c r="AE2015" i="1"/>
  <c r="AE564" i="1"/>
  <c r="AG564" i="1" s="1"/>
  <c r="AE133" i="1"/>
  <c r="AE1667" i="1"/>
  <c r="AG1667" i="1" s="1"/>
  <c r="AE805" i="1"/>
  <c r="AE1833" i="1"/>
  <c r="AE3069" i="1"/>
  <c r="AE3013" i="1"/>
  <c r="AE27" i="1"/>
  <c r="AF27" i="1" s="1"/>
  <c r="AE2695" i="1"/>
  <c r="AG2695" i="1" s="1"/>
  <c r="AE2672" i="1"/>
  <c r="AF2672" i="1" s="1"/>
  <c r="AE2661" i="1"/>
  <c r="AG2661" i="1" s="1"/>
  <c r="AE1325" i="1"/>
  <c r="AF1325" i="1" s="1"/>
  <c r="AE1021" i="1"/>
  <c r="AF1021" i="1" s="1"/>
  <c r="AE747" i="1"/>
  <c r="AE1665" i="1"/>
  <c r="AG1665" i="1" s="1"/>
  <c r="AE1453" i="1"/>
  <c r="AE1373" i="1"/>
  <c r="AG1373" i="1" s="1"/>
  <c r="AE868" i="1"/>
  <c r="AF868" i="1" s="1"/>
  <c r="AE535" i="1"/>
  <c r="AG535" i="1" s="1"/>
  <c r="AE1471" i="1"/>
  <c r="AE2037" i="1"/>
  <c r="AF2037" i="1" s="1"/>
  <c r="AE1391" i="1"/>
  <c r="AE267" i="1"/>
  <c r="AF267" i="1" s="1"/>
  <c r="AE55" i="1"/>
  <c r="AE1133" i="1"/>
  <c r="AG1133" i="1" s="1"/>
  <c r="AE1612" i="1"/>
  <c r="AF1612" i="1" s="1"/>
  <c r="AE1680" i="1"/>
  <c r="AG1680" i="1" s="1"/>
  <c r="AE1207" i="1"/>
  <c r="AE1223" i="1"/>
  <c r="AE3030" i="1"/>
  <c r="AE3023" i="1"/>
  <c r="AG3023" i="1" s="1"/>
  <c r="AE2966" i="1"/>
  <c r="AG2966" i="1" s="1"/>
  <c r="AE1554" i="1"/>
  <c r="AG1554" i="1" s="1"/>
  <c r="AE2891" i="1"/>
  <c r="AG2891" i="1" s="1"/>
  <c r="AE394" i="1"/>
  <c r="AG394" i="1" s="1"/>
  <c r="AE2622" i="1"/>
  <c r="AG2622" i="1" s="1"/>
  <c r="AE62" i="1"/>
  <c r="AF62" i="1" s="1"/>
  <c r="AE2340" i="1"/>
  <c r="AE2314" i="1"/>
  <c r="AE1251" i="1"/>
  <c r="AG1251" i="1" s="1"/>
  <c r="AE2234" i="1"/>
  <c r="AG2234" i="1" s="1"/>
  <c r="AE769" i="1"/>
  <c r="AF769" i="1" s="1"/>
  <c r="AE417" i="1"/>
  <c r="AG417" i="1" s="1"/>
  <c r="AE1191" i="1"/>
  <c r="AG1191" i="1" s="1"/>
  <c r="AE1743" i="1"/>
  <c r="AE801" i="1"/>
  <c r="AE379" i="1"/>
  <c r="AG379" i="1" s="1"/>
  <c r="AE951" i="1"/>
  <c r="AF951" i="1" s="1"/>
  <c r="AE549" i="1"/>
  <c r="AG549" i="1" s="1"/>
  <c r="AE2067" i="1"/>
  <c r="AE2066" i="1"/>
  <c r="AG2066" i="1" s="1"/>
  <c r="AE2034" i="1"/>
  <c r="AG2034" i="1" s="1"/>
  <c r="AE1086" i="1"/>
  <c r="AE1172" i="1"/>
  <c r="AE1405" i="1"/>
  <c r="AG1405" i="1" s="1"/>
  <c r="AE757" i="1"/>
  <c r="AE1249" i="1"/>
  <c r="AG1249" i="1" s="1"/>
  <c r="AE1914" i="1"/>
  <c r="AG1914" i="1" s="1"/>
  <c r="AE1255" i="1"/>
  <c r="AG1255" i="1" s="1"/>
  <c r="AE195" i="1"/>
  <c r="AE141" i="1"/>
  <c r="AE895" i="1"/>
  <c r="AE2787" i="1"/>
  <c r="AE2786" i="1"/>
  <c r="AF2786" i="1" s="1"/>
  <c r="AE585" i="1"/>
  <c r="AG585" i="1" s="1"/>
  <c r="AE205" i="1"/>
  <c r="AE1321" i="1"/>
  <c r="AG1321" i="1" s="1"/>
  <c r="AE1619" i="1"/>
  <c r="AF1619" i="1" s="1"/>
  <c r="AE711" i="1"/>
  <c r="AF711" i="1" s="1"/>
  <c r="AE963" i="1"/>
  <c r="AE2097" i="1"/>
  <c r="AE82" i="1"/>
  <c r="AE1614" i="1"/>
  <c r="AG1614" i="1" s="1"/>
  <c r="AE1961" i="1"/>
  <c r="AG1961" i="1" s="1"/>
  <c r="AE522" i="1"/>
  <c r="AG522" i="1" s="1"/>
  <c r="AE3037" i="1"/>
  <c r="AE629" i="1"/>
  <c r="AE2809" i="1"/>
  <c r="AE2775" i="1"/>
  <c r="AE217" i="1"/>
  <c r="AG217" i="1" s="1"/>
  <c r="AE2738" i="1"/>
  <c r="AG2738" i="1" s="1"/>
  <c r="AE2694" i="1"/>
  <c r="AG2694" i="1" s="1"/>
  <c r="AE2460" i="1"/>
  <c r="AG2460" i="1" s="1"/>
  <c r="AE1551" i="1"/>
  <c r="AE2192" i="1"/>
  <c r="AF2192" i="1" s="1"/>
  <c r="AE1115" i="1"/>
  <c r="AE1496" i="1"/>
  <c r="AF1496" i="1" s="1"/>
  <c r="AE948" i="1"/>
  <c r="AF948" i="1" s="1"/>
  <c r="AE1372" i="1"/>
  <c r="AG1372" i="1" s="1"/>
  <c r="AE1141" i="1"/>
  <c r="AF1141" i="1" s="1"/>
  <c r="AE307" i="1"/>
  <c r="AG307" i="1" s="1"/>
  <c r="AE1263" i="1"/>
  <c r="AE1123" i="1"/>
  <c r="AF1123" i="1" s="1"/>
  <c r="AE600" i="1"/>
  <c r="AE106" i="1"/>
  <c r="AF106" i="1" s="1"/>
  <c r="AE1411" i="1"/>
  <c r="AE2916" i="1"/>
  <c r="AG2916" i="1" s="1"/>
  <c r="AE1509" i="1"/>
  <c r="AF1509" i="1" s="1"/>
  <c r="AE1703" i="1"/>
  <c r="AG1703" i="1" s="1"/>
  <c r="AE2403" i="1"/>
  <c r="AF2403" i="1" s="1"/>
  <c r="AE1293" i="1"/>
  <c r="AE311" i="1"/>
  <c r="AE1481" i="1"/>
  <c r="AE1050" i="1"/>
  <c r="AE366" i="1"/>
  <c r="AG366" i="1" s="1"/>
  <c r="AE957" i="1"/>
  <c r="AG957" i="1" s="1"/>
  <c r="AE807" i="1"/>
  <c r="AG807" i="1" s="1"/>
  <c r="AE2065" i="1"/>
  <c r="AE1764" i="1"/>
  <c r="AE1203" i="1"/>
  <c r="AE1643" i="1"/>
  <c r="AG1643" i="1" s="1"/>
  <c r="AE2021" i="1"/>
  <c r="AF2021" i="1" s="1"/>
  <c r="AE1957" i="1"/>
  <c r="AG1957" i="1" s="1"/>
  <c r="AE1256" i="1"/>
  <c r="AG1256" i="1" s="1"/>
  <c r="AE1738" i="1"/>
  <c r="AG1738" i="1" s="1"/>
  <c r="AE1596" i="1"/>
  <c r="AF1596" i="1" s="1"/>
  <c r="AE3108" i="1"/>
  <c r="AF3108" i="1" s="1"/>
  <c r="AE579" i="1"/>
  <c r="AE4" i="1"/>
  <c r="AG4" i="1" s="1"/>
  <c r="AE2846" i="1"/>
  <c r="AE2329" i="1"/>
  <c r="AE2325" i="1"/>
  <c r="AG2325" i="1" s="1"/>
  <c r="AE701" i="1"/>
  <c r="AG701" i="1" s="1"/>
  <c r="AE2239" i="1"/>
  <c r="AE1351" i="1"/>
  <c r="AF1351" i="1" s="1"/>
  <c r="AE661" i="1"/>
  <c r="AE613" i="1"/>
  <c r="AG613" i="1" s="1"/>
  <c r="AE912" i="1"/>
  <c r="AF912" i="1" s="1"/>
  <c r="AE1675" i="1"/>
  <c r="AG1675" i="1" s="1"/>
  <c r="AE103" i="1"/>
  <c r="AG103" i="1" s="1"/>
  <c r="AE29" i="1"/>
  <c r="AG29" i="1" s="1"/>
  <c r="AE1696" i="1"/>
  <c r="AE906" i="1"/>
  <c r="AE1522" i="1"/>
  <c r="AE1121" i="1"/>
  <c r="AG1121" i="1" s="1"/>
  <c r="AE656" i="1"/>
  <c r="AF656" i="1" s="1"/>
  <c r="AE1921" i="1"/>
  <c r="AG1921" i="1" s="1"/>
  <c r="AE198" i="1"/>
  <c r="AE1371" i="1"/>
  <c r="AG1371" i="1" s="1"/>
  <c r="AE3054" i="1"/>
  <c r="AF3054" i="1" s="1"/>
  <c r="AE2984" i="1"/>
  <c r="AF2984" i="1" s="1"/>
  <c r="AE2930" i="1"/>
  <c r="AE2668" i="1"/>
  <c r="AG2668" i="1" s="1"/>
  <c r="AE820" i="1"/>
  <c r="AG820" i="1" s="1"/>
  <c r="AE819" i="1"/>
  <c r="AE889" i="1"/>
  <c r="AF889" i="1" s="1"/>
  <c r="AE1376" i="1"/>
  <c r="AG1376" i="1" s="1"/>
  <c r="AE521" i="1"/>
  <c r="AG521" i="1" s="1"/>
  <c r="AE520" i="1"/>
  <c r="AF520" i="1" s="1"/>
  <c r="AE434" i="1"/>
  <c r="AE284" i="1"/>
  <c r="AE1814" i="1"/>
  <c r="AG1814" i="1" s="1"/>
  <c r="AE116" i="1"/>
  <c r="AG116" i="1" s="1"/>
  <c r="AE1101" i="1"/>
  <c r="AE68" i="1"/>
  <c r="AG68" i="1" s="1"/>
  <c r="AE1615" i="1"/>
  <c r="AG1615" i="1" s="1"/>
  <c r="AE1969" i="1"/>
  <c r="AF1969" i="1" s="1"/>
  <c r="AE1953" i="1"/>
  <c r="AE658" i="1"/>
  <c r="AG658" i="1" s="1"/>
  <c r="AE1770" i="1"/>
  <c r="AG1770" i="1" s="1"/>
  <c r="AE3097" i="1"/>
  <c r="AG3097" i="1" s="1"/>
  <c r="AE696" i="1"/>
  <c r="AG696" i="1" s="1"/>
  <c r="AE1487" i="1"/>
  <c r="AG1487" i="1" s="1"/>
  <c r="AE396" i="1"/>
  <c r="AG396" i="1" s="1"/>
  <c r="AE376" i="1"/>
  <c r="AE2983" i="1"/>
  <c r="AE1755" i="1"/>
  <c r="AG1755" i="1" s="1"/>
  <c r="AE703" i="1"/>
  <c r="AF703" i="1" s="1"/>
  <c r="AE2746" i="1"/>
  <c r="AE2671" i="1"/>
  <c r="AG2671" i="1" s="1"/>
  <c r="AE892" i="1"/>
  <c r="AG892" i="1" s="1"/>
  <c r="AE349" i="1"/>
  <c r="AF349" i="1" s="1"/>
  <c r="AE1157" i="1"/>
  <c r="AF1157" i="1" s="1"/>
  <c r="AE2091" i="1"/>
  <c r="AE283" i="1"/>
  <c r="AG283" i="1" s="1"/>
  <c r="AE1012" i="1"/>
  <c r="AF1012" i="1" s="1"/>
  <c r="AE1951" i="1"/>
  <c r="AG1951" i="1" s="1"/>
  <c r="AE1009" i="1"/>
  <c r="AG1009" i="1" s="1"/>
  <c r="AE81" i="1"/>
  <c r="AG81" i="1" s="1"/>
  <c r="AE1794" i="1"/>
  <c r="AE1457" i="1"/>
  <c r="AE990" i="1"/>
  <c r="AE280" i="1"/>
  <c r="AF280" i="1" s="1"/>
  <c r="AE846" i="1"/>
  <c r="AF846" i="1" s="1"/>
  <c r="AE2878" i="1"/>
  <c r="AG2878" i="1" s="1"/>
  <c r="AE528" i="1"/>
  <c r="AG528" i="1" s="1"/>
  <c r="AE454" i="1"/>
  <c r="AG454" i="1" s="1"/>
  <c r="AE2667" i="1"/>
  <c r="AE2479" i="1"/>
  <c r="AG2479" i="1" s="1"/>
  <c r="AE2421" i="1"/>
  <c r="AE2328" i="1"/>
  <c r="AG2328" i="1" s="1"/>
  <c r="AE2315" i="1"/>
  <c r="AE1674" i="1"/>
  <c r="AG1674" i="1" s="1"/>
  <c r="AE1517" i="1"/>
  <c r="AE122" i="1"/>
  <c r="AG122" i="1" s="1"/>
  <c r="AE442" i="1"/>
  <c r="AG442" i="1" s="1"/>
  <c r="AE2090" i="1"/>
  <c r="AG2090" i="1" s="1"/>
  <c r="AE1320" i="1"/>
  <c r="AE340" i="1"/>
  <c r="AG340" i="1" s="1"/>
  <c r="AE1054" i="1"/>
  <c r="AF1054" i="1" s="1"/>
  <c r="AE1294" i="1"/>
  <c r="AG1294" i="1" s="1"/>
  <c r="AE1955" i="1"/>
  <c r="AG1955" i="1" s="1"/>
  <c r="AE643" i="1"/>
  <c r="AG643" i="1" s="1"/>
  <c r="AE1800" i="1"/>
  <c r="AF1800" i="1" s="1"/>
  <c r="AE546" i="1"/>
  <c r="AF546" i="1" s="1"/>
  <c r="AE70" i="1"/>
  <c r="AE3041" i="1"/>
  <c r="AG3041" i="1" s="1"/>
  <c r="AE2905" i="1"/>
  <c r="AF2905" i="1" s="1"/>
  <c r="AE1081" i="1"/>
  <c r="AG1081" i="1" s="1"/>
  <c r="AE1122" i="1"/>
  <c r="AE271" i="1"/>
  <c r="AG271" i="1" s="1"/>
  <c r="AE270" i="1"/>
  <c r="AG270" i="1" s="1"/>
  <c r="AE156" i="1"/>
  <c r="AE1958" i="1"/>
  <c r="AE1949" i="1"/>
  <c r="AG1949" i="1" s="1"/>
  <c r="AE1547" i="1"/>
  <c r="AF1547" i="1" s="1"/>
  <c r="AE1512" i="1"/>
  <c r="AG1512" i="1" s="1"/>
  <c r="AE3104" i="1"/>
  <c r="AG3104" i="1" s="1"/>
  <c r="AE1513" i="1"/>
  <c r="AG1513" i="1" s="1"/>
  <c r="AE941" i="1"/>
  <c r="AE1595" i="1"/>
  <c r="AF1595" i="1" s="1"/>
  <c r="AE544" i="1"/>
  <c r="AE2885" i="1"/>
  <c r="AF2885" i="1" s="1"/>
  <c r="AE2799" i="1"/>
  <c r="AF2799" i="1" s="1"/>
  <c r="AE1216" i="1"/>
  <c r="AG1216" i="1" s="1"/>
  <c r="AE1598" i="1"/>
  <c r="AE403" i="1"/>
  <c r="AG403" i="1" s="1"/>
  <c r="AE748" i="1"/>
  <c r="AE1322" i="1"/>
  <c r="AE1590" i="1"/>
  <c r="AE1459" i="1"/>
  <c r="AF1459" i="1" s="1"/>
  <c r="AE2071" i="1"/>
  <c r="AF2071" i="1" s="1"/>
  <c r="AE1392" i="1"/>
  <c r="AG1392" i="1" s="1"/>
  <c r="AE1630" i="1"/>
  <c r="AF1630" i="1" s="1"/>
  <c r="AE653" i="1"/>
  <c r="AG653" i="1" s="1"/>
  <c r="AE1148" i="1"/>
  <c r="AF1148" i="1" s="1"/>
  <c r="AE2940" i="1"/>
  <c r="AE1756" i="1"/>
  <c r="AE424" i="1"/>
  <c r="AG424" i="1" s="1"/>
  <c r="AE2459" i="1"/>
  <c r="AF2459" i="1" s="1"/>
  <c r="AE2317" i="1"/>
  <c r="AG2317" i="1" s="1"/>
  <c r="AE1572" i="1"/>
  <c r="AG1572" i="1" s="1"/>
  <c r="AE693" i="1"/>
  <c r="AG693" i="1" s="1"/>
  <c r="AE232" i="1"/>
  <c r="AG232" i="1" s="1"/>
  <c r="AE1227" i="1"/>
  <c r="AE461" i="1"/>
  <c r="AE1409" i="1"/>
  <c r="AF1409" i="1" s="1"/>
  <c r="AE1483" i="1"/>
  <c r="AF1483" i="1" s="1"/>
  <c r="AE884" i="1"/>
  <c r="AG884" i="1" s="1"/>
  <c r="AE1100" i="1"/>
  <c r="AE1428" i="1"/>
  <c r="AE1718" i="1"/>
  <c r="AF1718" i="1" s="1"/>
  <c r="AE1895" i="1"/>
  <c r="AG1895" i="1" s="1"/>
  <c r="AE1629" i="1"/>
  <c r="AG1629" i="1" s="1"/>
  <c r="AE2978" i="1"/>
  <c r="AG2978" i="1" s="1"/>
  <c r="AE2947" i="1"/>
  <c r="AF2947" i="1" s="1"/>
  <c r="AE2895" i="1"/>
  <c r="AG2895" i="1" s="1"/>
  <c r="AE2888" i="1"/>
  <c r="AF2888" i="1" s="1"/>
  <c r="AE2745" i="1"/>
  <c r="AE2335" i="1"/>
  <c r="AG2335" i="1" s="1"/>
  <c r="AE626" i="1"/>
  <c r="AE926" i="1"/>
  <c r="AG926" i="1" s="1"/>
  <c r="AE293" i="1"/>
  <c r="AE1798" i="1"/>
  <c r="AF1798" i="1" s="1"/>
  <c r="AE367" i="1"/>
  <c r="AE1346" i="1"/>
  <c r="AF1346" i="1" s="1"/>
  <c r="AE209" i="1"/>
  <c r="AE1699" i="1"/>
  <c r="AG1699" i="1" s="1"/>
  <c r="AE1043" i="1"/>
  <c r="AF1043" i="1" s="1"/>
  <c r="AE1913" i="1"/>
  <c r="AG1913" i="1" s="1"/>
  <c r="AE1898" i="1"/>
  <c r="AF1898" i="1" s="1"/>
  <c r="AE196" i="1"/>
  <c r="AF196" i="1" s="1"/>
  <c r="AE1788" i="1"/>
  <c r="AF1788" i="1" s="1"/>
  <c r="AE3085" i="1"/>
  <c r="AG3085" i="1" s="1"/>
  <c r="AE3046" i="1"/>
  <c r="AE667" i="1"/>
  <c r="AE902" i="1"/>
  <c r="AE2948" i="1"/>
  <c r="AG2948" i="1" s="1"/>
  <c r="AE705" i="1"/>
  <c r="AF705" i="1" s="1"/>
  <c r="AE3" i="1"/>
  <c r="AF3" i="1" s="1"/>
  <c r="AE2825" i="1"/>
  <c r="AE2555" i="1"/>
  <c r="AG2555" i="1" s="1"/>
  <c r="AE35" i="1"/>
  <c r="AE597" i="1"/>
  <c r="AG597" i="1" s="1"/>
  <c r="AE2323" i="1"/>
  <c r="AF2323" i="1" s="1"/>
  <c r="AE584" i="1"/>
  <c r="AG584" i="1" s="1"/>
  <c r="AE83" i="1"/>
  <c r="AE1145" i="1"/>
  <c r="AF1145" i="1" s="1"/>
  <c r="AE188" i="1"/>
  <c r="AG188" i="1" s="1"/>
  <c r="AE1296" i="1"/>
  <c r="AE1190" i="1"/>
  <c r="AE248" i="1"/>
  <c r="AG248" i="1" s="1"/>
  <c r="AE418" i="1"/>
  <c r="AE1061" i="1"/>
  <c r="AG1061" i="1" s="1"/>
  <c r="AE1433" i="1"/>
  <c r="AE1586" i="1"/>
  <c r="AF1586" i="1" s="1"/>
  <c r="AE803" i="1"/>
  <c r="AG803" i="1" s="1"/>
  <c r="AE1045" i="1"/>
  <c r="AF1045" i="1" s="1"/>
  <c r="AE955" i="1"/>
  <c r="AE1072" i="1"/>
  <c r="AE112" i="1"/>
  <c r="AF112" i="1" s="1"/>
  <c r="AE2871" i="1"/>
  <c r="AG2871" i="1" s="1"/>
  <c r="AE2845" i="1"/>
  <c r="AG2845" i="1" s="1"/>
  <c r="AE2796" i="1"/>
  <c r="AF2796" i="1" s="1"/>
  <c r="AE2524" i="1"/>
  <c r="AG2524" i="1" s="1"/>
  <c r="AE712" i="1"/>
  <c r="AG712" i="1" s="1"/>
  <c r="AE1793" i="1"/>
  <c r="AE614" i="1"/>
  <c r="AF614" i="1" s="1"/>
  <c r="AE550" i="1"/>
  <c r="AF550" i="1" s="1"/>
  <c r="AE73" i="1"/>
  <c r="AG73" i="1" s="1"/>
  <c r="AE2045" i="1"/>
  <c r="AE1200" i="1"/>
  <c r="AE1011" i="1"/>
  <c r="AF1011" i="1" s="1"/>
  <c r="AE1506" i="1"/>
  <c r="AF1506" i="1" s="1"/>
  <c r="AE1202" i="1"/>
  <c r="AE1240" i="1"/>
  <c r="AG1240" i="1" s="1"/>
  <c r="AE1198" i="1"/>
  <c r="AG1198" i="1" s="1"/>
  <c r="AE1613" i="1"/>
  <c r="AE1964" i="1"/>
  <c r="AG1964" i="1" s="1"/>
  <c r="AE1414" i="1"/>
  <c r="AF1414" i="1" s="1"/>
  <c r="AE1139" i="1"/>
  <c r="AG1139" i="1" s="1"/>
  <c r="AE565" i="1"/>
  <c r="AE826" i="1"/>
  <c r="AE599" i="1"/>
  <c r="AF599" i="1" s="1"/>
  <c r="AE3003" i="1"/>
  <c r="AF3003" i="1" s="1"/>
  <c r="AE2679" i="1"/>
  <c r="AG2679" i="1" s="1"/>
  <c r="AE2638" i="1"/>
  <c r="AE225" i="1"/>
  <c r="AF225" i="1" s="1"/>
  <c r="AE261" i="1"/>
  <c r="AE2201" i="1"/>
  <c r="AG2201" i="1" s="1"/>
  <c r="AE2187" i="1"/>
  <c r="AE213" i="1"/>
  <c r="AG213" i="1" s="1"/>
  <c r="AE1733" i="1"/>
  <c r="AF1733" i="1" s="1"/>
  <c r="AE1579" i="1"/>
  <c r="AG1579" i="1" s="1"/>
  <c r="AE632" i="1"/>
  <c r="AG632" i="1" s="1"/>
  <c r="AE339" i="1"/>
  <c r="AF339" i="1" s="1"/>
  <c r="AE594" i="1"/>
  <c r="AG594" i="1" s="1"/>
  <c r="AE404" i="1"/>
  <c r="AG404" i="1" s="1"/>
  <c r="AE1195" i="1"/>
  <c r="AE1861" i="1"/>
  <c r="AG1861" i="1" s="1"/>
  <c r="AE297" i="1"/>
  <c r="AF297" i="1" s="1"/>
  <c r="AE2956" i="1"/>
  <c r="AG2956" i="1" s="1"/>
  <c r="AE331" i="1"/>
  <c r="AE1762" i="1"/>
  <c r="AF1762" i="1" s="1"/>
  <c r="AE719" i="1"/>
  <c r="AE2605" i="1"/>
  <c r="AG2605" i="1" s="1"/>
  <c r="AE569" i="1"/>
  <c r="AE181" i="1"/>
  <c r="AG181" i="1" s="1"/>
  <c r="AE97" i="1"/>
  <c r="AF97" i="1" s="1"/>
  <c r="AE1682" i="1"/>
  <c r="AE223" i="1"/>
  <c r="AF223" i="1" s="1"/>
  <c r="AE148" i="1"/>
  <c r="AF148" i="1" s="1"/>
  <c r="AE539" i="1"/>
  <c r="AG539" i="1" s="1"/>
  <c r="AE772" i="1"/>
  <c r="AE411" i="1"/>
  <c r="AG411" i="1" s="1"/>
  <c r="AE458" i="1"/>
  <c r="AG458" i="1" s="1"/>
  <c r="AE1092" i="1"/>
  <c r="AF1092" i="1" s="1"/>
  <c r="AE33" i="1"/>
  <c r="AE1337" i="1"/>
  <c r="AG1337" i="1" s="1"/>
  <c r="AE3090" i="1"/>
  <c r="AE329" i="1"/>
  <c r="AG329" i="1" s="1"/>
  <c r="AE2915" i="1"/>
  <c r="AG2915" i="1" s="1"/>
  <c r="AE2803" i="1"/>
  <c r="AG2803" i="1" s="1"/>
  <c r="AE2772" i="1"/>
  <c r="AG2772" i="1" s="1"/>
  <c r="AE2637" i="1"/>
  <c r="AE1753" i="1"/>
  <c r="AE2196" i="1"/>
  <c r="AF2196" i="1" s="1"/>
  <c r="AE1485" i="1"/>
  <c r="AF1485" i="1" s="1"/>
  <c r="AE240" i="1"/>
  <c r="AG240" i="1" s="1"/>
  <c r="AE1726" i="1"/>
  <c r="AF1726" i="1" s="1"/>
  <c r="AE1610" i="1"/>
  <c r="AG1610" i="1" s="1"/>
  <c r="AE134" i="1"/>
  <c r="AE1315" i="1"/>
  <c r="AF1315" i="1" s="1"/>
  <c r="AE835" i="1"/>
  <c r="AE1844" i="1"/>
  <c r="AG1844" i="1" s="1"/>
  <c r="AE936" i="1"/>
  <c r="AG936" i="1" s="1"/>
  <c r="AE917" i="1"/>
  <c r="AG917" i="1" s="1"/>
  <c r="AE1395" i="1"/>
  <c r="AG1395" i="1" s="1"/>
  <c r="AE3064" i="1"/>
  <c r="AG3064" i="1" s="1"/>
  <c r="AE456" i="1"/>
  <c r="AG456" i="1" s="1"/>
  <c r="AE2933" i="1"/>
  <c r="AF2933" i="1" s="1"/>
  <c r="AE2481" i="1"/>
  <c r="AE2300" i="1"/>
  <c r="AF2300" i="1" s="1"/>
  <c r="AE2289" i="1"/>
  <c r="AE150" i="1"/>
  <c r="AG150" i="1" s="1"/>
  <c r="AE371" i="1"/>
  <c r="AE448" i="1"/>
  <c r="AG448" i="1" s="1"/>
  <c r="AE41" i="1"/>
  <c r="AG41" i="1" s="1"/>
  <c r="AE40" i="1"/>
  <c r="AF40" i="1" s="1"/>
  <c r="AE1669" i="1"/>
  <c r="AE1448" i="1"/>
  <c r="AG1448" i="1" s="1"/>
  <c r="AE2074" i="1"/>
  <c r="AE1893" i="1"/>
  <c r="AG1893" i="1" s="1"/>
  <c r="AE358" i="1"/>
  <c r="AG358" i="1" s="1"/>
  <c r="AE1182" i="1"/>
  <c r="AG1182" i="1" s="1"/>
  <c r="AE1305" i="1"/>
  <c r="AG1305" i="1" s="1"/>
  <c r="AE2770" i="1"/>
  <c r="AE2765" i="1"/>
  <c r="AE1507" i="1"/>
  <c r="AF1507" i="1" s="1"/>
  <c r="AE1219" i="1"/>
  <c r="AF1219" i="1" s="1"/>
  <c r="AE1064" i="1"/>
  <c r="AG1064" i="1" s="1"/>
  <c r="AE1758" i="1"/>
  <c r="AF1758" i="1" s="1"/>
  <c r="AE1063" i="1"/>
  <c r="AG1063" i="1" s="1"/>
  <c r="AE1051" i="1"/>
  <c r="AE1127" i="1"/>
  <c r="AF1127" i="1" s="1"/>
  <c r="AE609" i="1"/>
  <c r="AE733" i="1"/>
  <c r="AG733" i="1" s="1"/>
  <c r="AE983" i="1"/>
  <c r="AG983" i="1" s="1"/>
  <c r="AE3118" i="1"/>
  <c r="AG3118" i="1" s="1"/>
  <c r="AE1783" i="1"/>
  <c r="AG1783" i="1" s="1"/>
  <c r="AE328" i="1"/>
  <c r="AG328" i="1" s="1"/>
  <c r="AE2918" i="1"/>
  <c r="AG2918" i="1" s="1"/>
  <c r="AE1025" i="1"/>
  <c r="AF1025" i="1" s="1"/>
  <c r="AE2853" i="1"/>
  <c r="AE1797" i="1"/>
  <c r="AF1797" i="1" s="1"/>
  <c r="AE212" i="1"/>
  <c r="AF212" i="1" s="1"/>
  <c r="AE187" i="1"/>
  <c r="AG187" i="1" s="1"/>
  <c r="AE1600" i="1"/>
  <c r="AE1311" i="1"/>
  <c r="AG1311" i="1" s="1"/>
  <c r="AE744" i="1"/>
  <c r="AG744" i="1" s="1"/>
  <c r="AE2082" i="1"/>
  <c r="AF2082" i="1" s="1"/>
  <c r="AE114" i="1"/>
  <c r="AE2029" i="1"/>
  <c r="AG2029" i="1" s="1"/>
  <c r="AE554" i="1"/>
  <c r="AE186" i="1"/>
  <c r="AE1404" i="1"/>
  <c r="AG1404" i="1" s="1"/>
  <c r="AE1918" i="1"/>
  <c r="AG1918" i="1" s="1"/>
  <c r="AE203" i="1"/>
  <c r="AF203" i="1" s="1"/>
  <c r="AE1260" i="1"/>
  <c r="AE3092" i="1"/>
  <c r="AE1787" i="1"/>
  <c r="AG1787" i="1" s="1"/>
  <c r="AE1221" i="1"/>
  <c r="AF1221" i="1" s="1"/>
  <c r="AE2806" i="1"/>
  <c r="AG2806" i="1" s="1"/>
  <c r="AE2778" i="1"/>
  <c r="AF2778" i="1" s="1"/>
  <c r="AE1068" i="1"/>
  <c r="AG1068" i="1" s="1"/>
  <c r="AE881" i="1"/>
  <c r="AG881" i="1" s="1"/>
  <c r="AE627" i="1"/>
  <c r="AE1495" i="1"/>
  <c r="AE1158" i="1"/>
  <c r="AF1158" i="1" s="1"/>
  <c r="AE2079" i="1"/>
  <c r="AG2079" i="1" s="1"/>
  <c r="AE575" i="1"/>
  <c r="AG575" i="1" s="1"/>
  <c r="AE611" i="1"/>
  <c r="AG611" i="1" s="1"/>
  <c r="AE1540" i="1"/>
  <c r="AG1540" i="1" s="1"/>
  <c r="AE1916" i="1"/>
  <c r="AG1916" i="1" s="1"/>
  <c r="AE665" i="1"/>
  <c r="AF665" i="1" s="1"/>
  <c r="AE1823" i="1"/>
  <c r="AE491" i="1"/>
  <c r="AG491" i="1" s="1"/>
  <c r="AE251" i="1"/>
  <c r="AE1211" i="1"/>
  <c r="AG1211" i="1" s="1"/>
  <c r="AE2928" i="1"/>
  <c r="AE921" i="1"/>
  <c r="AG921" i="1" s="1"/>
  <c r="AE2777" i="1"/>
  <c r="AG2777" i="1" s="1"/>
  <c r="AE2744" i="1"/>
  <c r="AF2744" i="1" s="1"/>
  <c r="AE2611" i="1"/>
  <c r="AE2585" i="1"/>
  <c r="AG2585" i="1" s="1"/>
  <c r="AE2452" i="1"/>
  <c r="AG2452" i="1" s="1"/>
  <c r="AE2381" i="1"/>
  <c r="AG2381" i="1" s="1"/>
  <c r="AE163" i="1"/>
  <c r="AF163" i="1" s="1"/>
  <c r="AE2186" i="1"/>
  <c r="AG2186" i="1" s="1"/>
  <c r="AE1137" i="1"/>
  <c r="AF1137" i="1" s="1"/>
  <c r="AE147" i="1"/>
  <c r="AF147" i="1" s="1"/>
  <c r="AE956" i="1"/>
  <c r="AE2060" i="1"/>
  <c r="AG2060" i="1" s="1"/>
  <c r="AE279" i="1"/>
  <c r="AG279" i="1" s="1"/>
  <c r="AE401" i="1"/>
  <c r="AG401" i="1" s="1"/>
  <c r="AE1010" i="1"/>
  <c r="AG1010" i="1" s="1"/>
  <c r="AE63" i="1"/>
  <c r="AG63" i="1" s="1"/>
  <c r="AE382" i="1"/>
  <c r="AG382" i="1" s="1"/>
  <c r="AE1489" i="1"/>
  <c r="AF1489" i="1" s="1"/>
  <c r="AE3105" i="1"/>
  <c r="AE2967" i="1"/>
  <c r="AE900" i="1"/>
  <c r="AE2493" i="1"/>
  <c r="AG2493" i="1" s="1"/>
  <c r="AE1352" i="1"/>
  <c r="AF1352" i="1" s="1"/>
  <c r="AE1275" i="1"/>
  <c r="AG1275" i="1" s="1"/>
  <c r="AE1622" i="1"/>
  <c r="AG1622" i="1" s="1"/>
  <c r="AE799" i="1"/>
  <c r="AE1745" i="1"/>
  <c r="AE885" i="1"/>
  <c r="AG885" i="1" s="1"/>
  <c r="AE391" i="1"/>
  <c r="AF391" i="1" s="1"/>
  <c r="AE723" i="1"/>
  <c r="AG723" i="1" s="1"/>
  <c r="AE638" i="1"/>
  <c r="AE2958" i="1"/>
  <c r="AG2958" i="1" s="1"/>
  <c r="AE1177" i="1"/>
  <c r="AG1177" i="1" s="1"/>
  <c r="AE136" i="1"/>
  <c r="AF136" i="1" s="1"/>
  <c r="AE1102" i="1"/>
  <c r="AE500" i="1"/>
  <c r="AF500" i="1" s="1"/>
  <c r="AE1668" i="1"/>
  <c r="AG1668" i="1" s="1"/>
  <c r="AE2056" i="1"/>
  <c r="AE402" i="1"/>
  <c r="AE1525" i="1"/>
  <c r="AG1525" i="1" s="1"/>
  <c r="AE2006" i="1"/>
  <c r="AG2006" i="1" s="1"/>
  <c r="AE6" i="1"/>
  <c r="AF6" i="1" s="1"/>
  <c r="AE1013" i="1"/>
  <c r="AE1912" i="1"/>
  <c r="AF1912" i="1" s="1"/>
  <c r="AE743" i="1"/>
  <c r="AG743" i="1" s="1"/>
  <c r="AE1577" i="1"/>
  <c r="AG1577" i="1" s="1"/>
  <c r="AE1623" i="1"/>
  <c r="AF1623" i="1" s="1"/>
  <c r="AE3078" i="1"/>
  <c r="AG3078" i="1" s="1"/>
  <c r="AE3011" i="1"/>
  <c r="AG3011" i="1" s="1"/>
  <c r="AE3002" i="1"/>
  <c r="AF3002" i="1" s="1"/>
  <c r="AE1627" i="1"/>
  <c r="AE2944" i="1"/>
  <c r="AF2944" i="1" s="1"/>
  <c r="AE2802" i="1"/>
  <c r="AG2802" i="1" s="1"/>
  <c r="AE2592" i="1"/>
  <c r="AG2592" i="1" s="1"/>
  <c r="AE934" i="1"/>
  <c r="AE1618" i="1"/>
  <c r="AG1618" i="1" s="1"/>
  <c r="AE1179" i="1"/>
  <c r="AG1179" i="1" s="1"/>
  <c r="AE538" i="1"/>
  <c r="AF538" i="1" s="1"/>
  <c r="AE808" i="1"/>
  <c r="AE2081" i="1"/>
  <c r="AG2081" i="1" s="1"/>
  <c r="AE2080" i="1"/>
  <c r="AE1347" i="1"/>
  <c r="AG1347" i="1" s="1"/>
  <c r="AE338" i="1"/>
  <c r="AG338" i="1" s="1"/>
  <c r="AE1226" i="1"/>
  <c r="AG1226" i="1" s="1"/>
  <c r="AE1225" i="1"/>
  <c r="AG1225" i="1" s="1"/>
  <c r="AE1155" i="1"/>
  <c r="AE1048" i="1"/>
  <c r="AE2917" i="1"/>
  <c r="AF2917" i="1" s="1"/>
  <c r="AE1530" i="1"/>
  <c r="AG1530" i="1" s="1"/>
  <c r="AE2827" i="1"/>
  <c r="AG2827" i="1" s="1"/>
  <c r="AE2782" i="1"/>
  <c r="AG2782" i="1" s="1"/>
  <c r="AE1761" i="1"/>
  <c r="AG1761" i="1" s="1"/>
  <c r="AE1742" i="1"/>
  <c r="AG1742" i="1" s="1"/>
  <c r="AE1432" i="1"/>
  <c r="AE2068" i="1"/>
  <c r="AE384" i="1"/>
  <c r="AG384" i="1" s="1"/>
  <c r="AE1237" i="1"/>
  <c r="AE1929" i="1"/>
  <c r="AG1929" i="1" s="1"/>
  <c r="AE1023" i="1"/>
  <c r="AG1023" i="1" s="1"/>
  <c r="AE1679" i="1"/>
  <c r="AG1679" i="1" s="1"/>
  <c r="AE2943" i="1"/>
  <c r="AG2943" i="1" s="1"/>
  <c r="AE58" i="1"/>
  <c r="AF58" i="1" s="1"/>
  <c r="AE605" i="1"/>
  <c r="AE2862" i="1"/>
  <c r="AG2862" i="1" s="1"/>
  <c r="AE2757" i="1"/>
  <c r="AG2757" i="1" s="1"/>
  <c r="AE2736" i="1"/>
  <c r="AG2736" i="1" s="1"/>
  <c r="AE2617" i="1"/>
  <c r="AG2617" i="1" s="1"/>
  <c r="AE2385" i="1"/>
  <c r="AG2385" i="1" s="1"/>
  <c r="AE793" i="1"/>
  <c r="AF793" i="1" s="1"/>
  <c r="AE2268" i="1"/>
  <c r="AF2268" i="1" s="1"/>
  <c r="AE1192" i="1"/>
  <c r="AE924" i="1"/>
  <c r="AG924" i="1" s="1"/>
  <c r="AE59" i="1"/>
  <c r="AF59" i="1" s="1"/>
  <c r="AE617" i="1"/>
  <c r="AG617" i="1" s="1"/>
  <c r="AE414" i="1"/>
  <c r="AG414" i="1" s="1"/>
  <c r="AE1582" i="1"/>
  <c r="AG1582" i="1" s="1"/>
  <c r="AE1397" i="1"/>
  <c r="AF1397" i="1" s="1"/>
  <c r="AE264" i="1"/>
  <c r="AE3077" i="1"/>
  <c r="AE298" i="1"/>
  <c r="AG298" i="1" s="1"/>
  <c r="AE978" i="1"/>
  <c r="AF978" i="1" s="1"/>
  <c r="AE2687" i="1"/>
  <c r="AG2687" i="1" s="1"/>
  <c r="AE1163" i="1"/>
  <c r="AF1163" i="1" s="1"/>
  <c r="AE1186" i="1"/>
  <c r="AG1186" i="1" s="1"/>
  <c r="AE1621" i="1"/>
  <c r="AG1621" i="1" s="1"/>
  <c r="AE2118" i="1"/>
  <c r="AF2118" i="1" s="1"/>
  <c r="AE39" i="1"/>
  <c r="AE837" i="1"/>
  <c r="AG837" i="1" s="1"/>
  <c r="AE1348" i="1"/>
  <c r="AF1348" i="1" s="1"/>
  <c r="AE1889" i="1"/>
  <c r="AG1889" i="1" s="1"/>
  <c r="AE506" i="1"/>
  <c r="AG506" i="1" s="1"/>
  <c r="AE3015" i="1"/>
  <c r="AG3015" i="1" s="1"/>
  <c r="AE253" i="1"/>
  <c r="AF253" i="1" s="1"/>
  <c r="AE2942" i="1"/>
  <c r="AF2942" i="1" s="1"/>
  <c r="AE2781" i="1"/>
  <c r="AE1175" i="1"/>
  <c r="AG1175" i="1" s="1"/>
  <c r="AE1780" i="1"/>
  <c r="AF1780" i="1" s="1"/>
  <c r="AE2204" i="1"/>
  <c r="AG2204" i="1" s="1"/>
  <c r="AE796" i="1"/>
  <c r="AG796" i="1" s="1"/>
  <c r="AE420" i="1"/>
  <c r="AG420" i="1" s="1"/>
  <c r="AE1185" i="1"/>
  <c r="AG1185" i="1" s="1"/>
  <c r="AE633" i="1"/>
  <c r="AE1888" i="1"/>
  <c r="AE865" i="1"/>
  <c r="AG865" i="1" s="1"/>
  <c r="AE918" i="1"/>
  <c r="AF918" i="1" s="1"/>
  <c r="AE107" i="1"/>
  <c r="AG107" i="1" s="1"/>
  <c r="AE3000" i="1"/>
  <c r="AE372" i="1"/>
  <c r="AG372" i="1" s="1"/>
  <c r="AE2953" i="1"/>
  <c r="AG2953" i="1" s="1"/>
  <c r="AE2422" i="1"/>
  <c r="AF2422" i="1" s="1"/>
  <c r="AE2327" i="1"/>
  <c r="AE227" i="1"/>
  <c r="AG227" i="1" s="1"/>
  <c r="AE589" i="1"/>
  <c r="AF589" i="1" s="1"/>
  <c r="AE2117" i="1"/>
  <c r="AG2117" i="1" s="1"/>
  <c r="AE265" i="1"/>
  <c r="AE2102" i="1"/>
  <c r="AG2102" i="1" s="1"/>
  <c r="AE1152" i="1"/>
  <c r="AG1152" i="1" s="1"/>
  <c r="AE2014" i="1"/>
  <c r="AF2014" i="1" s="1"/>
  <c r="AE28" i="1"/>
  <c r="AE1966" i="1"/>
  <c r="AG1966" i="1" s="1"/>
  <c r="AE726" i="1"/>
  <c r="AF726" i="1" s="1"/>
  <c r="AE3115" i="1"/>
  <c r="AG3115" i="1" s="1"/>
  <c r="AE864" i="1"/>
  <c r="AG864" i="1" s="1"/>
  <c r="AE2436" i="1"/>
  <c r="AG2436" i="1" s="1"/>
  <c r="AE502" i="1"/>
  <c r="AG502" i="1" s="1"/>
  <c r="AE1328" i="1"/>
  <c r="AF1328" i="1" s="1"/>
  <c r="AE2209" i="1"/>
  <c r="AE740" i="1"/>
  <c r="AG740" i="1" s="1"/>
  <c r="AE1385" i="1"/>
  <c r="AF1385" i="1" s="1"/>
  <c r="AE1458" i="1"/>
  <c r="AG1458" i="1" s="1"/>
  <c r="AE2088" i="1"/>
  <c r="AG2088" i="1" s="1"/>
  <c r="AE2073" i="1"/>
  <c r="AE385" i="1"/>
  <c r="AG385" i="1" s="1"/>
  <c r="AE836" i="1"/>
  <c r="AE474" i="1"/>
  <c r="AG474" i="1" s="1"/>
  <c r="AE776" i="1"/>
  <c r="AF776" i="1" s="1"/>
  <c r="AE1581" i="1"/>
  <c r="AF1581" i="1" s="1"/>
  <c r="AE753" i="1"/>
  <c r="AF753" i="1" s="1"/>
  <c r="AE1095" i="1"/>
  <c r="AF1095" i="1" s="1"/>
  <c r="AE3117" i="1"/>
  <c r="AE845" i="1"/>
  <c r="AG845" i="1" s="1"/>
  <c r="AE1778" i="1"/>
  <c r="AF1778" i="1" s="1"/>
  <c r="AE1637" i="1"/>
  <c r="AG1637" i="1" s="1"/>
  <c r="AE1748" i="1"/>
  <c r="AG1748" i="1" s="1"/>
  <c r="AE1217" i="1"/>
  <c r="AF1217" i="1" s="1"/>
  <c r="AE294" i="1"/>
  <c r="AG294" i="1" s="1"/>
  <c r="AE1250" i="1"/>
  <c r="AG1250" i="1" s="1"/>
  <c r="AE1746" i="1"/>
  <c r="AE875" i="1"/>
  <c r="AF875" i="1" s="1"/>
  <c r="AE320" i="1"/>
  <c r="AF320" i="1" s="1"/>
  <c r="AE1585" i="1"/>
  <c r="AG1585" i="1" s="1"/>
  <c r="AE567" i="1"/>
  <c r="AF567" i="1" s="1"/>
  <c r="AE1821" i="1"/>
  <c r="AE543" i="1"/>
  <c r="AG543" i="1" s="1"/>
  <c r="AE2921" i="1"/>
  <c r="AG2921" i="1" s="1"/>
  <c r="AE2852" i="1"/>
  <c r="AE262" i="1"/>
  <c r="AG262" i="1" s="1"/>
  <c r="AE405" i="1"/>
  <c r="AF405" i="1" s="1"/>
  <c r="AE2219" i="1"/>
  <c r="AG2219" i="1" s="1"/>
  <c r="AE1463" i="1"/>
  <c r="AG1463" i="1" s="1"/>
  <c r="AE2164" i="1"/>
  <c r="AG2164" i="1" s="1"/>
  <c r="AE595" i="1"/>
  <c r="AF595" i="1" s="1"/>
  <c r="AE909" i="1"/>
  <c r="AG909" i="1" s="1"/>
  <c r="AE168" i="1"/>
  <c r="AF168" i="1" s="1"/>
  <c r="AE1159" i="1"/>
  <c r="AE1049" i="1"/>
  <c r="AG1049" i="1" s="1"/>
  <c r="AE1375" i="1"/>
  <c r="AG1375" i="1" s="1"/>
  <c r="AE907" i="1"/>
  <c r="AG907" i="1" s="1"/>
  <c r="AE325" i="1"/>
  <c r="AG325" i="1" s="1"/>
  <c r="AE300" i="1"/>
  <c r="AE2969" i="1"/>
  <c r="AG2969" i="1" s="1"/>
  <c r="AE586" i="1"/>
  <c r="AG586" i="1" s="1"/>
  <c r="AE2931" i="1"/>
  <c r="AG2931" i="1" s="1"/>
  <c r="AE2907" i="1"/>
  <c r="AG2907" i="1" s="1"/>
  <c r="AE2851" i="1"/>
  <c r="AG2851" i="1" s="1"/>
  <c r="AE2791" i="1"/>
  <c r="AG2791" i="1" s="1"/>
  <c r="AE2693" i="1"/>
  <c r="AF2693" i="1" s="1"/>
  <c r="AE2310" i="1"/>
  <c r="AF2310" i="1" s="1"/>
  <c r="AE1220" i="1"/>
  <c r="AG1220" i="1" s="1"/>
  <c r="AE1714" i="1"/>
  <c r="AF1714" i="1" s="1"/>
  <c r="AE288" i="1"/>
  <c r="AG288" i="1" s="1"/>
  <c r="AE259" i="1"/>
  <c r="AF259" i="1" s="1"/>
  <c r="AE1238" i="1"/>
  <c r="AG1238" i="1" s="1"/>
  <c r="AE472" i="1"/>
  <c r="AG472" i="1" s="1"/>
  <c r="AE3098" i="1"/>
  <c r="AG3098" i="1" s="1"/>
  <c r="AE778" i="1"/>
  <c r="AF778" i="1" s="1"/>
  <c r="AE3042" i="1"/>
  <c r="AG3042" i="1" s="1"/>
  <c r="AE250" i="1"/>
  <c r="AF250" i="1" s="1"/>
  <c r="AE2937" i="1"/>
  <c r="AF2937" i="1" s="1"/>
  <c r="AE2873" i="1"/>
  <c r="AG2873" i="1" s="1"/>
  <c r="AE2850" i="1"/>
  <c r="AG2850" i="1" s="1"/>
  <c r="AE861" i="1"/>
  <c r="AG861" i="1" s="1"/>
  <c r="AE482" i="1"/>
  <c r="AG482" i="1" s="1"/>
  <c r="AE481" i="1"/>
  <c r="AE839" i="1"/>
  <c r="AG839" i="1" s="1"/>
  <c r="AE1740" i="1"/>
  <c r="AF1740" i="1" s="1"/>
  <c r="AE870" i="1"/>
  <c r="AG870" i="1" s="1"/>
  <c r="AE1648" i="1"/>
  <c r="AG1648" i="1" s="1"/>
  <c r="AE1331" i="1"/>
  <c r="AG1331" i="1" s="1"/>
  <c r="AE952" i="1"/>
  <c r="AG952" i="1" s="1"/>
  <c r="AE1062" i="1"/>
  <c r="AF1062" i="1" s="1"/>
  <c r="AE2052" i="1"/>
  <c r="AF2052" i="1" s="1"/>
  <c r="AE263" i="1"/>
  <c r="AG263" i="1" s="1"/>
  <c r="AE1241" i="1"/>
  <c r="AF1241" i="1" s="1"/>
  <c r="AE1408" i="1"/>
  <c r="AG1408" i="1" s="1"/>
  <c r="AE393" i="1"/>
  <c r="AG393" i="1" s="1"/>
  <c r="AE905" i="1"/>
  <c r="AG905" i="1" s="1"/>
  <c r="AE662" i="1"/>
  <c r="AG662" i="1" s="1"/>
  <c r="AE3119" i="1"/>
  <c r="AG3119" i="1" s="1"/>
  <c r="AE326" i="1"/>
  <c r="AF326" i="1" s="1"/>
  <c r="AE1259" i="1"/>
  <c r="AG1259" i="1" s="1"/>
  <c r="AE3058" i="1"/>
  <c r="AG3058" i="1" s="1"/>
  <c r="AE916" i="1"/>
  <c r="AE2974" i="1"/>
  <c r="AG2974" i="1" s="1"/>
  <c r="AE1486" i="1"/>
  <c r="AE2879" i="1"/>
  <c r="AG2879" i="1" s="1"/>
  <c r="AE2876" i="1"/>
  <c r="AG2876" i="1" s="1"/>
  <c r="AE2798" i="1"/>
  <c r="AE2634" i="1"/>
  <c r="AG2634" i="1" s="1"/>
  <c r="AE126" i="1"/>
  <c r="AG126" i="1" s="1"/>
  <c r="AE1723" i="1"/>
  <c r="AG1723" i="1" s="1"/>
  <c r="AE479" i="1"/>
  <c r="AF479" i="1" s="1"/>
  <c r="AE478" i="1"/>
  <c r="AG478" i="1" s="1"/>
  <c r="AE1502" i="1"/>
  <c r="AG1502" i="1" s="1"/>
  <c r="AE120" i="1"/>
  <c r="AG120" i="1" s="1"/>
  <c r="AE501" i="1"/>
  <c r="AG501" i="1" s="1"/>
  <c r="AE1318" i="1"/>
  <c r="AG1318" i="1" s="1"/>
  <c r="AE475" i="1"/>
  <c r="AG475" i="1" s="1"/>
  <c r="AE1519" i="1"/>
  <c r="AG1519" i="1" s="1"/>
  <c r="AE937" i="1"/>
  <c r="AG937" i="1" s="1"/>
  <c r="AE547" i="1"/>
  <c r="AG547" i="1" s="1"/>
  <c r="AE969" i="1"/>
  <c r="AG969" i="1" s="1"/>
  <c r="AE1381" i="1"/>
  <c r="AG1381" i="1" s="1"/>
  <c r="AE779" i="1"/>
  <c r="AF779" i="1" s="1"/>
  <c r="AE445" i="1"/>
  <c r="AG445" i="1" s="1"/>
  <c r="AE144" i="1"/>
  <c r="AF144" i="1" s="1"/>
  <c r="AE51" i="1"/>
  <c r="AE194" i="1"/>
  <c r="AG194" i="1" s="1"/>
  <c r="AE3079" i="1"/>
  <c r="AF3079" i="1" s="1"/>
  <c r="AE3071" i="1"/>
  <c r="AG3071" i="1" s="1"/>
  <c r="AE3029" i="1"/>
  <c r="AF3029" i="1" s="1"/>
  <c r="AE1556" i="1"/>
  <c r="AG1556" i="1" s="1"/>
  <c r="AE2970" i="1"/>
  <c r="AG2970" i="1" s="1"/>
  <c r="AE2963" i="1"/>
  <c r="AG2963" i="1" s="1"/>
  <c r="AE1399" i="1"/>
  <c r="AG1399" i="1" s="1"/>
  <c r="AE979" i="1"/>
  <c r="AF979" i="1" s="1"/>
  <c r="AE335" i="1"/>
  <c r="AE1029" i="1"/>
  <c r="AG1029" i="1" s="1"/>
  <c r="AE2898" i="1"/>
  <c r="AG2898" i="1" s="1"/>
  <c r="AE1777" i="1"/>
  <c r="AG1777" i="1" s="1"/>
  <c r="AE2881" i="1"/>
  <c r="AG2881" i="1" s="1"/>
  <c r="AE1690" i="1"/>
  <c r="AG1690" i="1" s="1"/>
  <c r="AE2780" i="1"/>
  <c r="AF2780" i="1" s="1"/>
  <c r="AE2759" i="1"/>
  <c r="AF2759" i="1" s="1"/>
  <c r="AE2755" i="1"/>
  <c r="AE2754" i="1"/>
  <c r="AG2754" i="1" s="1"/>
  <c r="AE2743" i="1"/>
  <c r="AF2743" i="1" s="1"/>
  <c r="AE2742" i="1"/>
  <c r="AG2742" i="1" s="1"/>
  <c r="AE452" i="1"/>
  <c r="AG452" i="1" s="1"/>
  <c r="AE2720" i="1"/>
  <c r="AG2720" i="1" s="1"/>
  <c r="AE2692" i="1"/>
  <c r="AG2692" i="1" s="1"/>
  <c r="AE2690" i="1"/>
  <c r="AF2690" i="1" s="1"/>
  <c r="AE2651" i="1"/>
  <c r="AG2651" i="1" s="1"/>
  <c r="AE2600" i="1"/>
  <c r="AG2600" i="1" s="1"/>
  <c r="AE2564" i="1"/>
  <c r="AG2564" i="1" s="1"/>
  <c r="AE2522" i="1"/>
  <c r="AG2522" i="1" s="1"/>
  <c r="AE2448" i="1"/>
  <c r="AG2448" i="1" s="1"/>
  <c r="AE2447" i="1"/>
  <c r="AF2447" i="1" s="1"/>
  <c r="AE2425" i="1"/>
  <c r="AE2420" i="1"/>
  <c r="AF2420" i="1" s="1"/>
  <c r="AE2404" i="1"/>
  <c r="AF2404" i="1" s="1"/>
  <c r="AE551" i="1"/>
  <c r="AG551" i="1" s="1"/>
  <c r="AE1474" i="1"/>
  <c r="AF1474" i="1" s="1"/>
  <c r="AE432" i="1"/>
  <c r="AG432" i="1" s="1"/>
  <c r="AE1059" i="1"/>
  <c r="AG1059" i="1" s="1"/>
  <c r="AE1602" i="1"/>
  <c r="AG1602" i="1" s="1"/>
  <c r="AE1716" i="1"/>
  <c r="AG1716" i="1" s="1"/>
  <c r="AE2279" i="1"/>
  <c r="AG2279" i="1" s="1"/>
  <c r="AE542" i="1"/>
  <c r="AG542" i="1" s="1"/>
  <c r="AE1415" i="1"/>
  <c r="AG1415" i="1" s="1"/>
  <c r="AE480" i="1"/>
  <c r="AG480" i="1" s="1"/>
  <c r="AE996" i="1"/>
  <c r="AG996" i="1" s="1"/>
  <c r="AE1160" i="1"/>
  <c r="AG1160" i="1" s="1"/>
  <c r="AE817" i="1"/>
  <c r="AF817" i="1" s="1"/>
  <c r="AE855" i="1"/>
  <c r="AF855" i="1" s="1"/>
  <c r="AE166" i="1"/>
  <c r="AF166" i="1" s="1"/>
  <c r="AE1280" i="1"/>
  <c r="AE700" i="1"/>
  <c r="AG700" i="1" s="1"/>
  <c r="AE269" i="1"/>
  <c r="AF269" i="1" s="1"/>
  <c r="AE1297" i="1"/>
  <c r="AF1297" i="1" s="1"/>
  <c r="AE511" i="1"/>
  <c r="AG511" i="1" s="1"/>
  <c r="AE1349" i="1"/>
  <c r="AF1349" i="1" s="1"/>
  <c r="AE1319" i="1"/>
  <c r="AE814" i="1"/>
  <c r="AF814" i="1" s="1"/>
  <c r="AE1034" i="1"/>
  <c r="AF1034" i="1" s="1"/>
  <c r="AE1000" i="1"/>
  <c r="AG1000" i="1" s="1"/>
  <c r="AE1493" i="1"/>
  <c r="AG1493" i="1" s="1"/>
  <c r="AE1295" i="1"/>
  <c r="AE729" i="1"/>
  <c r="AG729" i="1" s="1"/>
  <c r="AE2132" i="1"/>
  <c r="AG2132" i="1" s="1"/>
  <c r="AE1180" i="1"/>
  <c r="AF1180" i="1" s="1"/>
  <c r="AE1136" i="1"/>
  <c r="AF1136" i="1" s="1"/>
  <c r="AE1472" i="1"/>
  <c r="AG1472" i="1" s="1"/>
  <c r="AE421" i="1"/>
  <c r="AG421" i="1" s="1"/>
  <c r="AE285" i="1"/>
  <c r="AG285" i="1" s="1"/>
  <c r="AE1649" i="1"/>
  <c r="AF1649" i="1" s="1"/>
  <c r="AE370" i="1"/>
  <c r="AG370" i="1" s="1"/>
  <c r="AE563" i="1"/>
  <c r="AF563" i="1" s="1"/>
  <c r="AE1435" i="1"/>
  <c r="AF1435" i="1" s="1"/>
  <c r="AE574" i="1"/>
  <c r="AG574" i="1" s="1"/>
  <c r="AE1542" i="1"/>
  <c r="AG1542" i="1" s="1"/>
  <c r="AE771" i="1"/>
  <c r="AG771" i="1" s="1"/>
  <c r="AE2054" i="1"/>
  <c r="AG2054" i="1" s="1"/>
  <c r="AE1204" i="1"/>
  <c r="AF1204" i="1" s="1"/>
  <c r="AE386" i="1"/>
  <c r="AG386" i="1" s="1"/>
  <c r="AE2036" i="1"/>
  <c r="AG2036" i="1" s="1"/>
  <c r="AE1126" i="1"/>
  <c r="AF1126" i="1" s="1"/>
  <c r="AE1584" i="1"/>
  <c r="AF1584" i="1" s="1"/>
  <c r="AE476" i="1"/>
  <c r="AG476" i="1" s="1"/>
  <c r="AE1125" i="1"/>
  <c r="AG1125" i="1" s="1"/>
  <c r="AE1316" i="1"/>
  <c r="AG1316" i="1" s="1"/>
  <c r="AE1114" i="1"/>
  <c r="AF1114" i="1" s="1"/>
  <c r="AE1112" i="1"/>
  <c r="AG1112" i="1" s="1"/>
  <c r="AE473" i="1"/>
  <c r="AG473" i="1" s="1"/>
  <c r="AE1974" i="1"/>
  <c r="AF1974" i="1" s="1"/>
  <c r="AE471" i="1"/>
  <c r="AF471" i="1" s="1"/>
  <c r="AE1246" i="1"/>
  <c r="AE1402" i="1"/>
  <c r="AG1402" i="1" s="1"/>
  <c r="AE930" i="1"/>
  <c r="AF930" i="1" s="1"/>
  <c r="AE664" i="1"/>
  <c r="AF664" i="1" s="1"/>
  <c r="AE639" i="1"/>
  <c r="AG639" i="1" s="1"/>
  <c r="AE529" i="1"/>
  <c r="AF529" i="1" s="1"/>
  <c r="AE1608" i="1"/>
  <c r="AF1608" i="1" s="1"/>
  <c r="AE1539" i="1"/>
  <c r="AF1539" i="1" s="1"/>
  <c r="AE1338" i="1"/>
  <c r="AF1338" i="1" s="1"/>
  <c r="AE1631" i="1"/>
  <c r="AG1631" i="1" s="1"/>
  <c r="AE1937" i="1"/>
  <c r="AG1937" i="1" s="1"/>
  <c r="AE53" i="1"/>
  <c r="AF53" i="1" s="1"/>
  <c r="AE1478" i="1"/>
  <c r="AG1478" i="1" s="1"/>
  <c r="AE1890" i="1"/>
  <c r="AF1890" i="1" s="1"/>
  <c r="AE1865" i="1"/>
  <c r="AF1865" i="1" s="1"/>
  <c r="AE1860" i="1"/>
  <c r="AG1860" i="1" s="1"/>
  <c r="AE1848" i="1"/>
  <c r="AG1848" i="1" s="1"/>
  <c r="AE1822" i="1"/>
  <c r="AG1822" i="1" s="1"/>
  <c r="X1929" i="1"/>
  <c r="X1924" i="1"/>
  <c r="X1922" i="1"/>
  <c r="X1921" i="1"/>
  <c r="X1918" i="1"/>
  <c r="X1916" i="1"/>
  <c r="X1917" i="1"/>
  <c r="X1912" i="1"/>
  <c r="X1914" i="1"/>
  <c r="X775" i="1"/>
  <c r="X1904" i="1"/>
  <c r="X1902" i="1"/>
  <c r="X198" i="1"/>
  <c r="X1582" i="1"/>
  <c r="X1009" i="1"/>
  <c r="X743" i="1"/>
  <c r="X81" i="1"/>
  <c r="X984" i="1"/>
  <c r="X132" i="1"/>
  <c r="X1794" i="1"/>
  <c r="X723" i="1"/>
  <c r="X431" i="1"/>
  <c r="X669" i="1"/>
  <c r="X678" i="1"/>
  <c r="X382" i="1"/>
  <c r="X1895" i="1"/>
  <c r="X1139" i="1"/>
  <c r="X975" i="1"/>
  <c r="X204" i="1"/>
  <c r="X1457" i="1"/>
  <c r="X1612" i="1"/>
  <c r="X1109" i="1"/>
  <c r="X742" i="1"/>
  <c r="X1581" i="1"/>
  <c r="X1893" i="1"/>
  <c r="X1256" i="1"/>
  <c r="X991" i="1"/>
  <c r="X1520" i="1"/>
  <c r="X638" i="1"/>
  <c r="X1892" i="1"/>
  <c r="X1680" i="1"/>
  <c r="X237" i="1"/>
  <c r="X1389" i="1"/>
  <c r="X974" i="1"/>
  <c r="X72" i="1"/>
  <c r="X1224" i="1"/>
  <c r="X131" i="1"/>
  <c r="X1730" i="1"/>
  <c r="X80" i="1"/>
  <c r="X1657" i="1"/>
  <c r="X990" i="1"/>
  <c r="X1207" i="1"/>
  <c r="X1645" i="1"/>
  <c r="X1194" i="1"/>
  <c r="X1771" i="1"/>
  <c r="X1312" i="1"/>
  <c r="X835" i="1"/>
  <c r="X1085" i="1"/>
  <c r="X1889" i="1"/>
  <c r="X804" i="1"/>
  <c r="X1421" i="1"/>
  <c r="X71" i="1"/>
  <c r="X753" i="1"/>
  <c r="X522" i="1"/>
  <c r="X1886" i="1"/>
  <c r="X1038" i="1"/>
  <c r="X1885" i="1"/>
  <c r="X1693" i="1"/>
  <c r="X1882" i="1"/>
  <c r="X565" i="1"/>
  <c r="X79" i="1"/>
  <c r="X805" i="1"/>
  <c r="X1880" i="1"/>
  <c r="X1881" i="1"/>
  <c r="X1879" i="1"/>
  <c r="X1371" i="1"/>
  <c r="X1877" i="1"/>
  <c r="X988" i="1"/>
  <c r="X1770" i="1"/>
  <c r="X1477" i="1"/>
  <c r="X1708" i="1"/>
  <c r="X1084" i="1"/>
  <c r="X1874" i="1"/>
  <c r="X1629" i="1"/>
  <c r="X430" i="1"/>
  <c r="X1223" i="1"/>
  <c r="X630" i="1"/>
  <c r="X373" i="1"/>
  <c r="X834" i="1"/>
  <c r="X973" i="1"/>
  <c r="X1873" i="1"/>
  <c r="X1491" i="1"/>
  <c r="X1738" i="1"/>
  <c r="X1870" i="1"/>
  <c r="X1868" i="1"/>
  <c r="X1872" i="1"/>
  <c r="X1867" i="1"/>
  <c r="X280" i="1"/>
  <c r="X1869" i="1"/>
  <c r="X1871" i="1"/>
  <c r="X1519" i="1"/>
  <c r="X1512" i="1"/>
  <c r="X1845" i="1"/>
  <c r="X1843" i="1"/>
  <c r="X1838" i="1"/>
  <c r="X1518" i="1"/>
  <c r="X1577" i="1"/>
  <c r="X1830" i="1"/>
  <c r="X1827" i="1"/>
  <c r="X726" i="1"/>
  <c r="X305" i="1"/>
  <c r="X532" i="1"/>
  <c r="X1961" i="1"/>
  <c r="X1960" i="1"/>
  <c r="X1958" i="1"/>
  <c r="X1330" i="1"/>
  <c r="X409" i="1"/>
  <c r="X534" i="1"/>
  <c r="X1957" i="1"/>
  <c r="X1420" i="1"/>
  <c r="X1414" i="1"/>
  <c r="X1955" i="1"/>
  <c r="X1427" i="1"/>
  <c r="X1953" i="1"/>
  <c r="X1156" i="1"/>
  <c r="X1632" i="1"/>
  <c r="X1249" i="1"/>
  <c r="X1134" i="1"/>
  <c r="X533" i="1"/>
  <c r="X1419" i="1"/>
  <c r="X38" i="1"/>
  <c r="X1951" i="1"/>
  <c r="X1423" i="1"/>
  <c r="X1121" i="1"/>
  <c r="X658" i="1"/>
  <c r="X1689" i="1"/>
  <c r="X189" i="1"/>
  <c r="X923" i="1"/>
  <c r="X642" i="1"/>
  <c r="X1418" i="1"/>
  <c r="X682" i="1"/>
  <c r="X1700" i="1"/>
  <c r="X1949" i="1"/>
  <c r="X37" i="1"/>
  <c r="X1813" i="1"/>
  <c r="X1072" i="1"/>
  <c r="X1948" i="1"/>
  <c r="X657" i="1"/>
  <c r="X1413" i="1"/>
  <c r="X531" i="1"/>
  <c r="X1546" i="1"/>
  <c r="X641" i="1"/>
  <c r="X1699" i="1"/>
  <c r="X1946" i="1"/>
  <c r="X36" i="1"/>
  <c r="X1599" i="1"/>
  <c r="X1945" i="1"/>
  <c r="X1687" i="1"/>
  <c r="X1426" i="1"/>
  <c r="X1033" i="1"/>
  <c r="X1698" i="1"/>
  <c r="X1015" i="1"/>
  <c r="X1416" i="1"/>
  <c r="X1686" i="1"/>
  <c r="X1446" i="1"/>
  <c r="X1043" i="1"/>
  <c r="X922" i="1"/>
  <c r="X499" i="1"/>
  <c r="X664" i="1"/>
  <c r="X806" i="1"/>
  <c r="X530" i="1"/>
  <c r="X1071" i="1"/>
  <c r="X1659" i="1"/>
  <c r="X733" i="1"/>
  <c r="X656" i="1"/>
  <c r="X1940" i="1"/>
  <c r="X766" i="1"/>
  <c r="X1571" i="1"/>
  <c r="X1697" i="1"/>
  <c r="X1658" i="1"/>
  <c r="X1070" i="1"/>
  <c r="X624" i="1"/>
  <c r="X1133" i="1"/>
  <c r="X1547" i="1"/>
  <c r="X1425" i="1"/>
  <c r="X1685" i="1"/>
  <c r="X1120" i="1"/>
  <c r="X2081" i="1"/>
  <c r="X2082" i="1"/>
  <c r="X2080" i="1"/>
  <c r="X2079" i="1"/>
  <c r="X2073" i="1"/>
  <c r="X2074" i="1"/>
  <c r="X2072" i="1"/>
  <c r="X2071" i="1"/>
  <c r="X1185" i="1"/>
  <c r="X2068" i="1"/>
  <c r="X2067" i="1"/>
  <c r="X2065" i="1"/>
  <c r="X2066" i="1"/>
  <c r="X2060" i="1"/>
  <c r="X116" i="1"/>
  <c r="X526" i="1"/>
  <c r="X2056" i="1"/>
  <c r="X885" i="1"/>
  <c r="X1527" i="1"/>
  <c r="X555" i="1"/>
  <c r="X2052" i="1"/>
  <c r="X29" i="1"/>
  <c r="X837" i="1"/>
  <c r="X1586" i="1"/>
  <c r="X1092" i="1"/>
  <c r="X789" i="1"/>
  <c r="X60" i="1"/>
  <c r="X73" i="1"/>
  <c r="X879" i="1"/>
  <c r="X263" i="1"/>
  <c r="X90" i="1"/>
  <c r="X1241" i="1"/>
  <c r="X727" i="1"/>
  <c r="X2045" i="1"/>
  <c r="X1348" i="1"/>
  <c r="X7" i="1"/>
  <c r="X525" i="1"/>
  <c r="X1719" i="1"/>
  <c r="X1392" i="1"/>
  <c r="X1408" i="1"/>
  <c r="X115" i="1"/>
  <c r="X33" i="1"/>
  <c r="X1141" i="1"/>
  <c r="X1127" i="1"/>
  <c r="X1055" i="1"/>
  <c r="X146" i="1"/>
  <c r="X307" i="1"/>
  <c r="X118" i="1"/>
  <c r="X1764" i="1"/>
  <c r="X1200" i="1"/>
  <c r="X2040" i="1"/>
  <c r="X402" i="1"/>
  <c r="X1203" i="1"/>
  <c r="X1264" i="1"/>
  <c r="X1696" i="1"/>
  <c r="X2037" i="1"/>
  <c r="X878" i="1"/>
  <c r="X524" i="1"/>
  <c r="X2034" i="1"/>
  <c r="X1506" i="1"/>
  <c r="X1500" i="1"/>
  <c r="X1101" i="1"/>
  <c r="X279" i="1"/>
  <c r="X1391" i="1"/>
  <c r="X632" i="1"/>
  <c r="X1407" i="1"/>
  <c r="X339" i="1"/>
  <c r="X441" i="1"/>
  <c r="X114" i="1"/>
  <c r="X1526" i="1"/>
  <c r="X32" i="1"/>
  <c r="X319" i="1"/>
  <c r="X594" i="1"/>
  <c r="X1173" i="1"/>
  <c r="X884" i="1"/>
  <c r="X1643" i="1"/>
  <c r="X401" i="1"/>
  <c r="X999" i="1"/>
  <c r="X415" i="1"/>
  <c r="X1199" i="1"/>
  <c r="X2029" i="1"/>
  <c r="X788" i="1"/>
  <c r="X1616" i="1"/>
  <c r="X1695" i="1"/>
  <c r="X1263" i="1"/>
  <c r="X618" i="1"/>
  <c r="X1010" i="1"/>
  <c r="X1202" i="1"/>
  <c r="X288" i="1"/>
  <c r="X385" i="1"/>
  <c r="X59" i="1"/>
  <c r="X2021" i="1"/>
  <c r="X1184" i="1"/>
  <c r="X2019" i="1"/>
  <c r="X1346" i="1"/>
  <c r="X2016" i="1"/>
  <c r="X2015" i="1"/>
  <c r="X278" i="1"/>
  <c r="X113" i="1"/>
  <c r="X2014" i="1"/>
  <c r="X1805" i="1"/>
  <c r="X134" i="1"/>
  <c r="X1267" i="1"/>
  <c r="X906" i="1"/>
  <c r="X2010" i="1"/>
  <c r="X2009" i="1"/>
  <c r="X1198" i="1"/>
  <c r="X2006" i="1"/>
  <c r="X1086" i="1"/>
  <c r="X89" i="1"/>
  <c r="X758" i="1"/>
  <c r="X803" i="1"/>
  <c r="X554" i="1"/>
  <c r="X836" i="1"/>
  <c r="X2000" i="1"/>
  <c r="X333" i="1"/>
  <c r="X1091" i="1"/>
  <c r="X1505" i="1"/>
  <c r="X995" i="1"/>
  <c r="X1239" i="1"/>
  <c r="X572" i="1"/>
  <c r="X1012" i="1"/>
  <c r="X1124" i="1"/>
  <c r="X365" i="1"/>
  <c r="X1172" i="1"/>
  <c r="X1113" i="1"/>
  <c r="X1524" i="1"/>
  <c r="X17" i="1"/>
  <c r="X631" i="1"/>
  <c r="X1995" i="1"/>
  <c r="X209" i="1"/>
  <c r="X378" i="1"/>
  <c r="X787" i="1"/>
  <c r="X1197" i="1"/>
  <c r="X943" i="1"/>
  <c r="X383" i="1"/>
  <c r="X68" i="1"/>
  <c r="X1482" i="1"/>
  <c r="X414" i="1"/>
  <c r="X1992" i="1"/>
  <c r="X1405" i="1"/>
  <c r="X1291" i="1"/>
  <c r="X1294" i="1"/>
  <c r="X1045" i="1"/>
  <c r="X1694" i="1"/>
  <c r="X1804" i="1"/>
  <c r="X1097" i="1"/>
  <c r="X609" i="1"/>
  <c r="X1053" i="1"/>
  <c r="X1226" i="1"/>
  <c r="X1986" i="1"/>
  <c r="X1523" i="1"/>
  <c r="X267" i="1"/>
  <c r="X1615" i="1"/>
  <c r="X56" i="1"/>
  <c r="X156" i="1"/>
  <c r="X904" i="1"/>
  <c r="X1422" i="1"/>
  <c r="X1196" i="1"/>
  <c r="X564" i="1"/>
  <c r="X377" i="1"/>
  <c r="X1980" i="1"/>
  <c r="X1201" i="1"/>
  <c r="X1499" i="1"/>
  <c r="X1214" i="1"/>
  <c r="X1981" i="1"/>
  <c r="X1100" i="1"/>
  <c r="X133" i="1"/>
  <c r="X67" i="1"/>
  <c r="X1345" i="1"/>
  <c r="X1978" i="1"/>
  <c r="X404" i="1"/>
  <c r="X258" i="1"/>
  <c r="X82" i="1"/>
  <c r="X1323" i="1"/>
  <c r="X1504" i="1"/>
  <c r="X1522" i="1"/>
  <c r="X1614" i="1"/>
  <c r="X55" i="1"/>
  <c r="X1718" i="1"/>
  <c r="X155" i="1"/>
  <c r="X332" i="1"/>
  <c r="X1465" i="1"/>
  <c r="X1195" i="1"/>
  <c r="X566" i="1"/>
  <c r="X994" i="1"/>
  <c r="X1811" i="1"/>
  <c r="X1549" i="1"/>
  <c r="X1971" i="1"/>
  <c r="X1613" i="1"/>
  <c r="X1521" i="1"/>
  <c r="X54" i="1"/>
  <c r="X575" i="1"/>
  <c r="X1969" i="1"/>
  <c r="X427" i="1"/>
  <c r="X1087" i="1"/>
  <c r="X1967" i="1"/>
  <c r="X1968" i="1"/>
  <c r="X1516" i="1"/>
  <c r="X1966" i="1"/>
  <c r="X611" i="1"/>
  <c r="X1123" i="1"/>
  <c r="X1965" i="1"/>
  <c r="X364" i="1"/>
  <c r="X1237" i="1"/>
  <c r="X757" i="1"/>
  <c r="X1964" i="1"/>
  <c r="X2086" i="1"/>
  <c r="X807" i="1"/>
  <c r="X2087" i="1"/>
  <c r="X822" i="1"/>
  <c r="X548" i="1"/>
  <c r="X347" i="1"/>
  <c r="X283" i="1"/>
  <c r="X956" i="1"/>
  <c r="X1311" i="1"/>
  <c r="X1447" i="1"/>
  <c r="X823" i="1"/>
  <c r="X744" i="1"/>
  <c r="X1471" i="1"/>
  <c r="X235" i="1"/>
  <c r="X549" i="1"/>
  <c r="X348" i="1"/>
  <c r="X1432" i="1"/>
  <c r="X832" i="1"/>
  <c r="X808" i="1"/>
  <c r="X284" i="1"/>
  <c r="X1734" i="1"/>
  <c r="X1814" i="1"/>
  <c r="X103" i="1"/>
  <c r="X1433" i="1"/>
  <c r="X1372" i="1"/>
  <c r="X1320" i="1"/>
  <c r="X868" i="1"/>
  <c r="X535" i="1"/>
  <c r="X957" i="1"/>
  <c r="X1051" i="1"/>
  <c r="X635" i="1"/>
  <c r="X1187" i="1"/>
  <c r="X951" i="1"/>
  <c r="X418" i="1"/>
  <c r="X1248" i="1"/>
  <c r="X1157" i="1"/>
  <c r="X2091" i="1"/>
  <c r="X2090" i="1"/>
  <c r="X1668" i="1"/>
  <c r="X1052" i="1"/>
  <c r="X248" i="1"/>
  <c r="X739" i="1"/>
  <c r="X550" i="1"/>
  <c r="X1384" i="1"/>
  <c r="X1448" i="1"/>
  <c r="X1158" i="1"/>
  <c r="X1711" i="1"/>
  <c r="X434" i="1"/>
  <c r="X1441" i="1"/>
  <c r="X537" i="1"/>
  <c r="X1152" i="1"/>
  <c r="X1385" i="1"/>
  <c r="X160" i="1"/>
  <c r="X1373" i="1"/>
  <c r="X367" i="1"/>
  <c r="X828" i="1"/>
  <c r="X1669" i="1"/>
  <c r="X2097" i="1"/>
  <c r="X411" i="1"/>
  <c r="X1135" i="1"/>
  <c r="X458" i="1"/>
  <c r="X1745" i="1"/>
  <c r="X290" i="1"/>
  <c r="X1063" i="1"/>
  <c r="X1670" i="1"/>
  <c r="X948" i="1"/>
  <c r="X1460" i="1"/>
  <c r="X147" i="1"/>
  <c r="X1495" i="1"/>
  <c r="X1374" i="1"/>
  <c r="X271" i="1"/>
  <c r="X322" i="1"/>
  <c r="X745" i="1"/>
  <c r="X368" i="1"/>
  <c r="X538" i="1"/>
  <c r="X1331" i="1"/>
  <c r="X520" i="1"/>
  <c r="X2102" i="1"/>
  <c r="X1808" i="1"/>
  <c r="X593" i="1"/>
  <c r="X1443" i="1"/>
  <c r="X1467" i="1"/>
  <c r="X1375" i="1"/>
  <c r="X772" i="1"/>
  <c r="X500" i="1"/>
  <c r="X442" i="1"/>
  <c r="X369" i="1"/>
  <c r="X1179" i="1"/>
  <c r="X1579" i="1"/>
  <c r="X1758" i="1"/>
  <c r="X2109" i="1"/>
  <c r="X1648" i="1"/>
  <c r="X1798" i="1"/>
  <c r="X1049" i="1"/>
  <c r="X265" i="1"/>
  <c r="X521" i="1"/>
  <c r="X420" i="1"/>
  <c r="X539" i="1"/>
  <c r="X1496" i="1"/>
  <c r="X350" i="1"/>
  <c r="X293" i="1"/>
  <c r="X1600" i="1"/>
  <c r="X644" i="1"/>
  <c r="X1064" i="1"/>
  <c r="X963" i="1"/>
  <c r="X168" i="1"/>
  <c r="X1726" i="1"/>
  <c r="X1250" i="1"/>
  <c r="X2118" i="1"/>
  <c r="X40" i="1"/>
  <c r="X1376" i="1"/>
  <c r="X711" i="1"/>
  <c r="X540" i="1"/>
  <c r="X294" i="1"/>
  <c r="X1671" i="1"/>
  <c r="X41" i="1"/>
  <c r="X276" i="1"/>
  <c r="X2400" i="1"/>
  <c r="X3053" i="1"/>
  <c r="X3054" i="1"/>
  <c r="X3059" i="1"/>
  <c r="X3061" i="1"/>
  <c r="X3063" i="1"/>
  <c r="X3065" i="1"/>
  <c r="X3066" i="1"/>
  <c r="X622" i="1"/>
  <c r="X324" i="1"/>
  <c r="X141" i="1"/>
  <c r="X251" i="1"/>
  <c r="X3068" i="1"/>
  <c r="X3069" i="1"/>
  <c r="X358" i="1"/>
  <c r="X300" i="1"/>
  <c r="X254" i="1"/>
  <c r="X3072" i="1"/>
  <c r="X1786" i="1"/>
  <c r="X660" i="1"/>
  <c r="X396" i="1"/>
  <c r="X297" i="1"/>
  <c r="X142" i="1"/>
  <c r="X1046" i="1"/>
  <c r="X242" i="1"/>
  <c r="X863" i="1"/>
  <c r="X1606" i="1"/>
  <c r="X1487" i="1"/>
  <c r="X623" i="1"/>
  <c r="X3077" i="1"/>
  <c r="X3078" i="1"/>
  <c r="X3080" i="1"/>
  <c r="X143" i="1"/>
  <c r="X12" i="1"/>
  <c r="X444" i="1"/>
  <c r="X940" i="1"/>
  <c r="X490" i="1"/>
  <c r="X1232" i="1"/>
  <c r="X1607" i="1"/>
  <c r="X69" i="1"/>
  <c r="X3083" i="1"/>
  <c r="X13" i="1"/>
  <c r="X195" i="1"/>
  <c r="X1788" i="1"/>
  <c r="X174" i="1"/>
  <c r="X397" i="1"/>
  <c r="X1380" i="1"/>
  <c r="X70" i="1"/>
  <c r="X917" i="1"/>
  <c r="X325" i="1"/>
  <c r="X1806" i="1"/>
  <c r="X1715" i="1"/>
  <c r="X14" i="1"/>
  <c r="X3097" i="1"/>
  <c r="X3099" i="1"/>
  <c r="X1277" i="1"/>
  <c r="X301" i="1"/>
  <c r="X1397" i="1"/>
  <c r="X826" i="1"/>
  <c r="X1488" i="1"/>
  <c r="X3104" i="1"/>
  <c r="X781" i="1"/>
  <c r="X1288" i="1"/>
  <c r="X653" i="1"/>
  <c r="X3108" i="1"/>
  <c r="X196" i="1"/>
  <c r="X1048" i="1"/>
  <c r="X1260" i="1"/>
  <c r="X864" i="1"/>
  <c r="X1596" i="1"/>
  <c r="X3113" i="1"/>
  <c r="X3115" i="1"/>
  <c r="X865" i="1"/>
  <c r="X3118" i="1"/>
  <c r="X491" i="1"/>
  <c r="X3073" i="1"/>
  <c r="X825" i="1"/>
  <c r="X3075" i="1"/>
  <c r="X1513" i="1"/>
  <c r="X3091" i="1"/>
  <c r="X3092" i="1"/>
  <c r="X1130" i="1"/>
  <c r="X696" i="1"/>
  <c r="X546" i="1"/>
  <c r="X175" i="1"/>
  <c r="X1725" i="1"/>
  <c r="X3105" i="1"/>
  <c r="X918" i="1"/>
  <c r="X1623" i="1"/>
  <c r="X1800" i="1"/>
  <c r="X1480" i="1"/>
  <c r="X2991" i="1"/>
  <c r="X3009" i="1"/>
  <c r="X3014" i="1"/>
  <c r="X3013" i="1"/>
  <c r="X1147" i="1"/>
  <c r="X666" i="1"/>
  <c r="X3018" i="1"/>
  <c r="X3023" i="1"/>
  <c r="X598" i="1"/>
  <c r="X3025" i="1"/>
  <c r="X599" i="1"/>
  <c r="X845" i="1"/>
  <c r="X105" i="1"/>
  <c r="X587" i="1"/>
  <c r="X2982" i="1"/>
  <c r="X2983" i="1"/>
  <c r="X2984" i="1"/>
  <c r="X1333" i="1"/>
  <c r="X2987" i="1"/>
  <c r="X2990" i="1"/>
  <c r="X2989" i="1"/>
  <c r="X1138" i="1"/>
  <c r="X2993" i="1"/>
  <c r="X2998" i="1"/>
  <c r="X2997" i="1"/>
  <c r="X3000" i="1"/>
  <c r="X2996" i="1"/>
  <c r="X2999" i="1"/>
  <c r="X1411" i="1"/>
  <c r="X3003" i="1"/>
  <c r="X3004" i="1"/>
  <c r="X1736" i="1"/>
  <c r="X844" i="1"/>
  <c r="X3007" i="1"/>
  <c r="X3010" i="1"/>
  <c r="X646" i="1"/>
  <c r="X3011" i="1"/>
  <c r="X455" i="1"/>
  <c r="X947" i="1"/>
  <c r="X3015" i="1"/>
  <c r="X3020" i="1"/>
  <c r="X483" i="1"/>
  <c r="X3031" i="1"/>
  <c r="X3033" i="1"/>
  <c r="X3034" i="1"/>
  <c r="X811" i="1"/>
  <c r="X578" i="1"/>
  <c r="X376" i="1"/>
  <c r="X895" i="1"/>
  <c r="X667" i="1"/>
  <c r="X1783" i="1"/>
  <c r="X600" i="1"/>
  <c r="X1412" i="1"/>
  <c r="X3037" i="1"/>
  <c r="X579" i="1"/>
  <c r="X3041" i="1"/>
  <c r="X298" i="1"/>
  <c r="X1305" i="1"/>
  <c r="X106" i="1"/>
  <c r="X647" i="1"/>
  <c r="X1023" i="1"/>
  <c r="X1182" i="1"/>
  <c r="X1148" i="1"/>
  <c r="X846" i="1"/>
  <c r="X107" i="1"/>
  <c r="X3046" i="1"/>
  <c r="X2924" i="1"/>
  <c r="X2927" i="1"/>
  <c r="X2928" i="1"/>
  <c r="X2885" i="1"/>
  <c r="X2888" i="1"/>
  <c r="X2889" i="1"/>
  <c r="X2890" i="1"/>
  <c r="X2891" i="1"/>
  <c r="X2893" i="1"/>
  <c r="X2896" i="1"/>
  <c r="X2899" i="1"/>
  <c r="X2902" i="1"/>
  <c r="X2906" i="1"/>
  <c r="X2913" i="1"/>
  <c r="X2916" i="1"/>
  <c r="X2938" i="1"/>
  <c r="X2941" i="1"/>
  <c r="X2946" i="1"/>
  <c r="X2949" i="1"/>
  <c r="X2952" i="1"/>
  <c r="X2964" i="1"/>
  <c r="X2966" i="1"/>
  <c r="X2969" i="1"/>
  <c r="X2978" i="1"/>
  <c r="X2884" i="1"/>
  <c r="X946" i="1"/>
  <c r="X1077" i="1"/>
  <c r="X26" i="1"/>
  <c r="X327" i="1"/>
  <c r="X1755" i="1"/>
  <c r="X1532" i="1"/>
  <c r="X1078" i="1"/>
  <c r="X488" i="1"/>
  <c r="X862" i="1"/>
  <c r="X241" i="1"/>
  <c r="X1785" i="1"/>
  <c r="X1508" i="1"/>
  <c r="X222" i="1"/>
  <c r="X2895" i="1"/>
  <c r="X489" i="1"/>
  <c r="X1721" i="1"/>
  <c r="X900" i="1"/>
  <c r="X3" i="1"/>
  <c r="X2900" i="1"/>
  <c r="X1430" i="1"/>
  <c r="X1703" i="1"/>
  <c r="X1209" i="1"/>
  <c r="X2901" i="1"/>
  <c r="X1533" i="1"/>
  <c r="X2904" i="1"/>
  <c r="X901" i="1"/>
  <c r="X2905" i="1"/>
  <c r="X398" i="1"/>
  <c r="X2909" i="1"/>
  <c r="X770" i="1"/>
  <c r="X2911" i="1"/>
  <c r="X2912" i="1"/>
  <c r="X1509" i="1"/>
  <c r="X1534" i="1"/>
  <c r="X1153" i="1"/>
  <c r="X185" i="1"/>
  <c r="X2915" i="1"/>
  <c r="X2917" i="1"/>
  <c r="X2919" i="1"/>
  <c r="X58" i="1"/>
  <c r="X1025" i="1"/>
  <c r="X243" i="1"/>
  <c r="X2918" i="1"/>
  <c r="X1452" i="1"/>
  <c r="X2922" i="1"/>
  <c r="X629" i="1"/>
  <c r="X1210" i="1"/>
  <c r="X705" i="1"/>
  <c r="X1468" i="1"/>
  <c r="X2930" i="1"/>
  <c r="X1228" i="1"/>
  <c r="X2933" i="1"/>
  <c r="X2934" i="1"/>
  <c r="X2936" i="1"/>
  <c r="X978" i="1"/>
  <c r="X2940" i="1"/>
  <c r="X2942" i="1"/>
  <c r="X1229" i="1"/>
  <c r="X1679" i="1"/>
  <c r="X544" i="1"/>
  <c r="X253" i="1"/>
  <c r="X1627" i="1"/>
  <c r="X456" i="1"/>
  <c r="X1778" i="1"/>
  <c r="X328" i="1"/>
  <c r="X2947" i="1"/>
  <c r="X2948" i="1"/>
  <c r="X27" i="1"/>
  <c r="X902" i="1"/>
  <c r="X1554" i="1"/>
  <c r="X2958" i="1"/>
  <c r="X1211" i="1"/>
  <c r="X2956" i="1"/>
  <c r="X2965" i="1"/>
  <c r="X329" i="1"/>
  <c r="X2967" i="1"/>
  <c r="X2679" i="1"/>
  <c r="X2681" i="1"/>
  <c r="X2684" i="1"/>
  <c r="X2686" i="1"/>
  <c r="X2687" i="1"/>
  <c r="X2689" i="1"/>
  <c r="X2688" i="1"/>
  <c r="X2694" i="1"/>
  <c r="X2696" i="1"/>
  <c r="X2695" i="1"/>
  <c r="X2698" i="1"/>
  <c r="X2699" i="1"/>
  <c r="X2700" i="1"/>
  <c r="X2702" i="1"/>
  <c r="X2705" i="1"/>
  <c r="X2706" i="1"/>
  <c r="X407" i="1"/>
  <c r="X2710" i="1"/>
  <c r="X2709" i="1"/>
  <c r="X2716" i="1"/>
  <c r="X2719" i="1"/>
  <c r="X2722" i="1"/>
  <c r="X2723" i="1"/>
  <c r="X2724" i="1"/>
  <c r="X2728" i="1"/>
  <c r="X2726" i="1"/>
  <c r="X2727" i="1"/>
  <c r="X2729" i="1"/>
  <c r="X454" i="1"/>
  <c r="X695" i="1"/>
  <c r="X394" i="1"/>
  <c r="X2736" i="1"/>
  <c r="X2738" i="1"/>
  <c r="X2739" i="1"/>
  <c r="X894" i="1"/>
  <c r="X2746" i="1"/>
  <c r="X2744" i="1"/>
  <c r="X2745" i="1"/>
  <c r="X856" i="1"/>
  <c r="X2749" i="1"/>
  <c r="X1761" i="1"/>
  <c r="X2750" i="1"/>
  <c r="X719" i="1"/>
  <c r="X2757" i="1"/>
  <c r="X1762" i="1"/>
  <c r="X2765" i="1"/>
  <c r="X2766" i="1"/>
  <c r="X2770" i="1"/>
  <c r="X424" i="1"/>
  <c r="X217" i="1"/>
  <c r="X1216" i="1"/>
  <c r="X2772" i="1"/>
  <c r="X2774" i="1"/>
  <c r="X2776" i="1"/>
  <c r="X2782" i="1"/>
  <c r="X2781" i="1"/>
  <c r="X2784" i="1"/>
  <c r="X121" i="1"/>
  <c r="X2788" i="1"/>
  <c r="X2787" i="1"/>
  <c r="X2786" i="1"/>
  <c r="X2795" i="1"/>
  <c r="X2796" i="1"/>
  <c r="X2802" i="1"/>
  <c r="X2803" i="1"/>
  <c r="X2806" i="1"/>
  <c r="X2809" i="1"/>
  <c r="X2811" i="1"/>
  <c r="X2812" i="1"/>
  <c r="X2810" i="1"/>
  <c r="X2815" i="1"/>
  <c r="X2822" i="1"/>
  <c r="X2816" i="1"/>
  <c r="X2823" i="1"/>
  <c r="X1122" i="1"/>
  <c r="X2825" i="1"/>
  <c r="X1005" i="1"/>
  <c r="X2828" i="1"/>
  <c r="X2827" i="1"/>
  <c r="X857" i="1"/>
  <c r="X528" i="1"/>
  <c r="X331" i="1"/>
  <c r="X921" i="1"/>
  <c r="X1797" i="1"/>
  <c r="X2841" i="1"/>
  <c r="X1530" i="1"/>
  <c r="X2851" i="1"/>
  <c r="X703" i="1"/>
  <c r="X1177" i="1"/>
  <c r="X2853" i="1"/>
  <c r="X2856" i="1"/>
  <c r="X2862" i="1"/>
  <c r="X2873" i="1"/>
  <c r="X2878" i="1"/>
  <c r="X2883" i="1"/>
  <c r="X2775" i="1"/>
  <c r="X2778" i="1"/>
  <c r="X2801" i="1"/>
  <c r="X2799" i="1"/>
  <c r="X2798" i="1"/>
  <c r="X2685" i="1"/>
  <c r="X2697" i="1"/>
  <c r="X2703" i="1"/>
  <c r="X2707" i="1"/>
  <c r="X2712" i="1"/>
  <c r="X2714" i="1"/>
  <c r="X2756" i="1"/>
  <c r="X2762" i="1"/>
  <c r="X2763" i="1"/>
  <c r="X2769" i="1"/>
  <c r="X2805" i="1"/>
  <c r="X2835" i="1"/>
  <c r="X2837" i="1"/>
  <c r="X2840" i="1"/>
  <c r="X2843" i="1"/>
  <c r="X2844" i="1"/>
  <c r="X2845" i="1"/>
  <c r="X2855" i="1"/>
  <c r="X2859" i="1"/>
  <c r="X2861" i="1"/>
  <c r="X2860" i="1"/>
  <c r="X2863" i="1"/>
  <c r="X2867" i="1"/>
  <c r="X2871" i="1"/>
  <c r="X2834" i="1"/>
  <c r="X1178" i="1"/>
  <c r="X2480" i="1"/>
  <c r="X2505" i="1"/>
  <c r="X2514" i="1"/>
  <c r="X2512" i="1"/>
  <c r="X2523" i="1"/>
  <c r="X2525" i="1"/>
  <c r="X2524" i="1"/>
  <c r="X2527" i="1"/>
  <c r="X2566" i="1"/>
  <c r="X2569" i="1"/>
  <c r="X2571" i="1"/>
  <c r="X2586" i="1"/>
  <c r="X2596" i="1"/>
  <c r="X2602" i="1"/>
  <c r="X2603" i="1"/>
  <c r="X2609" i="1"/>
  <c r="X2641" i="1"/>
  <c r="X2644" i="1"/>
  <c r="X2650" i="1"/>
  <c r="X2668" i="1"/>
  <c r="X2671" i="1"/>
  <c r="X2676" i="1"/>
  <c r="X2652" i="1"/>
  <c r="X2433" i="1"/>
  <c r="X2436" i="1"/>
  <c r="X2438" i="1"/>
  <c r="X2439" i="1"/>
  <c r="X2441" i="1"/>
  <c r="X2440" i="1"/>
  <c r="X2442" i="1"/>
  <c r="X2445" i="1"/>
  <c r="X2446" i="1"/>
  <c r="X2401" i="1"/>
  <c r="X2403" i="1"/>
  <c r="X2406" i="1"/>
  <c r="X2405" i="1"/>
  <c r="X2409" i="1"/>
  <c r="X2407" i="1"/>
  <c r="X2411" i="1"/>
  <c r="X2415" i="1"/>
  <c r="X2414" i="1"/>
  <c r="X2416" i="1"/>
  <c r="X2417" i="1"/>
  <c r="X2418" i="1"/>
  <c r="X2421" i="1"/>
  <c r="X2424" i="1"/>
  <c r="X2422" i="1"/>
  <c r="X2426" i="1"/>
  <c r="X2430" i="1"/>
  <c r="X2427" i="1"/>
  <c r="X2428" i="1"/>
  <c r="X2429" i="1"/>
  <c r="X2431" i="1"/>
  <c r="X2450" i="1"/>
  <c r="X2449" i="1"/>
  <c r="X2451" i="1"/>
  <c r="X2452" i="1"/>
  <c r="X2454" i="1"/>
  <c r="X2456" i="1"/>
  <c r="X2458" i="1"/>
  <c r="X2461" i="1"/>
  <c r="X2460" i="1"/>
  <c r="X2459" i="1"/>
  <c r="X2462" i="1"/>
  <c r="X2463" i="1"/>
  <c r="X2481" i="1"/>
  <c r="X2464" i="1"/>
  <c r="X2468" i="1"/>
  <c r="X2469" i="1"/>
  <c r="X2470" i="1"/>
  <c r="X2474" i="1"/>
  <c r="X2476" i="1"/>
  <c r="X2479" i="1"/>
  <c r="X2487" i="1"/>
  <c r="X2488" i="1"/>
  <c r="X2490" i="1"/>
  <c r="X2494" i="1"/>
  <c r="X1439" i="1"/>
  <c r="X2498" i="1"/>
  <c r="X277" i="1"/>
  <c r="X1332" i="1"/>
  <c r="X2501" i="1"/>
  <c r="X2500" i="1"/>
  <c r="X2513" i="1"/>
  <c r="X2511" i="1"/>
  <c r="X2507" i="1"/>
  <c r="X899" i="1"/>
  <c r="X1146" i="1"/>
  <c r="X2521" i="1"/>
  <c r="X2518" i="1"/>
  <c r="X2520" i="1"/>
  <c r="X2528" i="1"/>
  <c r="X2530" i="1"/>
  <c r="X2532" i="1"/>
  <c r="X2538" i="1"/>
  <c r="X2536" i="1"/>
  <c r="X2535" i="1"/>
  <c r="X2550" i="1"/>
  <c r="X2554" i="1"/>
  <c r="X2553" i="1"/>
  <c r="X2533" i="1"/>
  <c r="X2539" i="1"/>
  <c r="X2540" i="1"/>
  <c r="X153" i="1"/>
  <c r="X2552" i="1"/>
  <c r="X2551" i="1"/>
  <c r="X1436" i="1"/>
  <c r="X2556" i="1"/>
  <c r="X2560" i="1"/>
  <c r="X2557" i="1"/>
  <c r="X2555" i="1"/>
  <c r="X2559" i="1"/>
  <c r="X2558" i="1"/>
  <c r="X2561" i="1"/>
  <c r="X2562" i="1"/>
  <c r="X2563" i="1"/>
  <c r="X2568" i="1"/>
  <c r="X935" i="1"/>
  <c r="X2567" i="1"/>
  <c r="X2575" i="1"/>
  <c r="X2574" i="1"/>
  <c r="X2581" i="1"/>
  <c r="X1440" i="1"/>
  <c r="X2582" i="1"/>
  <c r="X2580" i="1"/>
  <c r="X2587" i="1"/>
  <c r="X2585" i="1"/>
  <c r="X1642" i="1"/>
  <c r="X2588" i="1"/>
  <c r="X1030" i="1"/>
  <c r="X1646" i="1"/>
  <c r="X2589" i="1"/>
  <c r="X62" i="1"/>
  <c r="X2594" i="1"/>
  <c r="X2592" i="1"/>
  <c r="X2598" i="1"/>
  <c r="X1327" i="1"/>
  <c r="X2601" i="1"/>
  <c r="X1353" i="1"/>
  <c r="X162" i="1"/>
  <c r="X2597" i="1"/>
  <c r="X2599" i="1"/>
  <c r="X2606" i="1"/>
  <c r="X2607" i="1"/>
  <c r="X2611" i="1"/>
  <c r="X2616" i="1"/>
  <c r="X2620" i="1"/>
  <c r="X2619" i="1"/>
  <c r="X2622" i="1"/>
  <c r="X2627" i="1"/>
  <c r="X2628" i="1"/>
  <c r="X2626" i="1"/>
  <c r="X2633" i="1"/>
  <c r="X2630" i="1"/>
  <c r="X2635" i="1"/>
  <c r="X2634" i="1"/>
  <c r="X2640" i="1"/>
  <c r="X2639" i="1"/>
  <c r="X2638" i="1"/>
  <c r="X2637" i="1"/>
  <c r="X2642" i="1"/>
  <c r="X2643" i="1"/>
  <c r="X2645" i="1"/>
  <c r="X2646" i="1"/>
  <c r="X2649" i="1"/>
  <c r="X2655" i="1"/>
  <c r="X1754" i="1"/>
  <c r="X2661" i="1"/>
  <c r="X2664" i="1"/>
  <c r="X2667" i="1"/>
  <c r="X2672" i="1"/>
  <c r="X2335" i="1"/>
  <c r="X1816" i="1"/>
  <c r="X423" i="1"/>
  <c r="X892" i="1"/>
  <c r="X597" i="1"/>
  <c r="X2339" i="1"/>
  <c r="X2340" i="1"/>
  <c r="X35" i="1"/>
  <c r="X1640" i="1"/>
  <c r="X2345" i="1"/>
  <c r="X443" i="1"/>
  <c r="X2346" i="1"/>
  <c r="X1300" i="1"/>
  <c r="X104" i="1"/>
  <c r="X591" i="1"/>
  <c r="X1060" i="1"/>
  <c r="X485" i="1"/>
  <c r="X216" i="1"/>
  <c r="X450" i="1"/>
  <c r="X1281" i="1"/>
  <c r="X1324" i="1"/>
  <c r="X1293" i="1"/>
  <c r="X486" i="1"/>
  <c r="X22" i="1"/>
  <c r="X1186" i="1"/>
  <c r="X1325" i="1"/>
  <c r="X1302" i="1"/>
  <c r="X1494" i="1"/>
  <c r="X1773" i="1"/>
  <c r="X592" i="1"/>
  <c r="X590" i="1"/>
  <c r="X1479" i="1"/>
  <c r="X1163" i="1"/>
  <c r="X102" i="1"/>
  <c r="X2369" i="1"/>
  <c r="X183" i="1"/>
  <c r="X2377" i="1"/>
  <c r="X487" i="1"/>
  <c r="X1354" i="1"/>
  <c r="X1653" i="1"/>
  <c r="X2378" i="1"/>
  <c r="X2379" i="1"/>
  <c r="X2380" i="1"/>
  <c r="X1303" i="1"/>
  <c r="X2381" i="1"/>
  <c r="X20" i="1"/>
  <c r="X295" i="1"/>
  <c r="X893" i="1"/>
  <c r="X164" i="1"/>
  <c r="X1363" i="1"/>
  <c r="X1355" i="1"/>
  <c r="X2385" i="1"/>
  <c r="X23" i="1"/>
  <c r="X2396" i="1"/>
  <c r="X2220" i="1"/>
  <c r="X2222" i="1"/>
  <c r="X1634" i="1"/>
  <c r="X97" i="1"/>
  <c r="X1728" i="1"/>
  <c r="X708" i="1"/>
  <c r="X1551" i="1"/>
  <c r="X1635" i="1"/>
  <c r="X709" i="1"/>
  <c r="X150" i="1"/>
  <c r="X403" i="1"/>
  <c r="X791" i="1"/>
  <c r="X1747" i="1"/>
  <c r="X1497" i="1"/>
  <c r="X1552" i="1"/>
  <c r="X375" i="1"/>
  <c r="X769" i="1"/>
  <c r="X1066" i="1"/>
  <c r="X1449" i="1"/>
  <c r="X1461" i="1"/>
  <c r="X1473" i="1"/>
  <c r="X1445" i="1"/>
  <c r="X273" i="1"/>
  <c r="X648" i="1"/>
  <c r="X1655" i="1"/>
  <c r="X1424" i="1"/>
  <c r="X1748" i="1"/>
  <c r="X962" i="1"/>
  <c r="X517" i="1"/>
  <c r="X2239" i="1"/>
  <c r="X1498" i="1"/>
  <c r="X1810" i="1"/>
  <c r="X330" i="1"/>
  <c r="X704" i="1"/>
  <c r="X732" i="1"/>
  <c r="X1636" i="1"/>
  <c r="X98" i="1"/>
  <c r="X926" i="1"/>
  <c r="X997" i="1"/>
  <c r="X1793" i="1"/>
  <c r="X819" i="1"/>
  <c r="X299" i="1"/>
  <c r="X1041" i="1"/>
  <c r="X1450" i="1"/>
  <c r="X603" i="1"/>
  <c r="X1161" i="1"/>
  <c r="X568" i="1"/>
  <c r="X309" i="1"/>
  <c r="X1076" i="1"/>
  <c r="X1175" i="1"/>
  <c r="X2259" i="1"/>
  <c r="X881" i="1"/>
  <c r="X1268" i="1"/>
  <c r="X363" i="1"/>
  <c r="X351" i="1"/>
  <c r="X626" i="1"/>
  <c r="X693" i="1"/>
  <c r="X927" i="1"/>
  <c r="X205" i="1"/>
  <c r="X998" i="1"/>
  <c r="X1625" i="1"/>
  <c r="X1162" i="1"/>
  <c r="X1067" i="1"/>
  <c r="X310" i="1"/>
  <c r="X1621" i="1"/>
  <c r="X1724" i="1"/>
  <c r="X2268" i="1"/>
  <c r="X898" i="1"/>
  <c r="X1750" i="1"/>
  <c r="X225" i="1"/>
  <c r="X649" i="1"/>
  <c r="X1466" i="1"/>
  <c r="X1068" i="1"/>
  <c r="X311" i="1"/>
  <c r="X502" i="1"/>
  <c r="X1176" i="1"/>
  <c r="X584" i="1"/>
  <c r="X181" i="1"/>
  <c r="X2281" i="1"/>
  <c r="X1597" i="1"/>
  <c r="X2282" i="1"/>
  <c r="X860" i="1"/>
  <c r="X190" i="1"/>
  <c r="X1752" i="1"/>
  <c r="X1601" i="1"/>
  <c r="X226" i="1"/>
  <c r="X793" i="1"/>
  <c r="X1057" i="1"/>
  <c r="X694" i="1"/>
  <c r="X833" i="1"/>
  <c r="X275" i="1"/>
  <c r="X585" i="1"/>
  <c r="X182" i="1"/>
  <c r="X292" i="1"/>
  <c r="X191" i="1"/>
  <c r="X569" i="1"/>
  <c r="X582" i="1"/>
  <c r="X1462" i="1"/>
  <c r="X1564" i="1"/>
  <c r="X211" i="1"/>
  <c r="X1058" i="1"/>
  <c r="X519" i="1"/>
  <c r="X2300" i="1"/>
  <c r="X127" i="1"/>
  <c r="X1181" i="1"/>
  <c r="X192" i="1"/>
  <c r="X712" i="1"/>
  <c r="X684" i="1"/>
  <c r="X1598" i="1"/>
  <c r="X1605" i="1"/>
  <c r="X1611" i="1"/>
  <c r="X663" i="1"/>
  <c r="X1507" i="1"/>
  <c r="X2310" i="1"/>
  <c r="X1042" i="1"/>
  <c r="X702" i="1"/>
  <c r="X2313" i="1"/>
  <c r="X2317" i="1"/>
  <c r="X1760" i="1"/>
  <c r="X2325" i="1"/>
  <c r="X2327" i="1"/>
  <c r="X2329" i="1"/>
  <c r="X2314" i="1"/>
  <c r="X1550" i="1"/>
  <c r="X1050" i="1"/>
  <c r="X149" i="1"/>
  <c r="X1620" i="1"/>
  <c r="X1075" i="1"/>
  <c r="X1779" i="1"/>
  <c r="X124" i="1"/>
  <c r="X2233" i="1"/>
  <c r="X2234" i="1"/>
  <c r="X2235" i="1"/>
  <c r="X541" i="1"/>
  <c r="X1056" i="1"/>
  <c r="X954" i="1"/>
  <c r="X685" i="1"/>
  <c r="X1251" i="1"/>
  <c r="X636" i="1"/>
  <c r="X137" i="1"/>
  <c r="X308" i="1"/>
  <c r="X312" i="1"/>
  <c r="X260" i="1"/>
  <c r="X1749" i="1"/>
  <c r="X820" i="1"/>
  <c r="X1481" i="1"/>
  <c r="X459" i="1"/>
  <c r="X261" i="1"/>
  <c r="X829" i="1"/>
  <c r="X686" i="1"/>
  <c r="X518" i="1"/>
  <c r="X1021" i="1"/>
  <c r="X1626" i="1"/>
  <c r="X928" i="1"/>
  <c r="X607" i="1"/>
  <c r="X683" i="1"/>
  <c r="X701" i="1"/>
  <c r="X262" i="1"/>
  <c r="X2311" i="1"/>
  <c r="X2315" i="1"/>
  <c r="X2323" i="1"/>
  <c r="X2328" i="1"/>
  <c r="X2137" i="1"/>
  <c r="X2139" i="1"/>
  <c r="X1484" i="1"/>
  <c r="X1189" i="1"/>
  <c r="X268" i="1"/>
  <c r="X679" i="1"/>
  <c r="X34" i="1"/>
  <c r="X91" i="1"/>
  <c r="X169" i="1"/>
  <c r="X138" i="1"/>
  <c r="X556" i="1"/>
  <c r="X1492" i="1"/>
  <c r="X1429" i="1"/>
  <c r="X497" i="1"/>
  <c r="X1675" i="1"/>
  <c r="X460" i="1"/>
  <c r="X379" i="1"/>
  <c r="X1663" i="1"/>
  <c r="X341" i="1"/>
  <c r="X680" i="1"/>
  <c r="X1501" i="1"/>
  <c r="X219" i="1"/>
  <c r="X61" i="1"/>
  <c r="X1258" i="1"/>
  <c r="X2143" i="1"/>
  <c r="X1588" i="1"/>
  <c r="X1673" i="1"/>
  <c r="X914" i="1"/>
  <c r="X557" i="1"/>
  <c r="X730" i="1"/>
  <c r="X595" i="1"/>
  <c r="X74" i="1"/>
  <c r="X240" i="1"/>
  <c r="X1622" i="1"/>
  <c r="X342" i="1"/>
  <c r="X123" i="1"/>
  <c r="X1326" i="1"/>
  <c r="X1517" i="1"/>
  <c r="X1801" i="1"/>
  <c r="X910" i="1"/>
  <c r="X887" i="1"/>
  <c r="X461" i="1"/>
  <c r="X1093" i="1"/>
  <c r="X1321" i="1"/>
  <c r="X1741" i="1"/>
  <c r="X911" i="1"/>
  <c r="X1393" i="1"/>
  <c r="X1218" i="1"/>
  <c r="X2151" i="1"/>
  <c r="X380" i="1"/>
  <c r="X1453" i="1"/>
  <c r="X1678" i="1"/>
  <c r="X888" i="1"/>
  <c r="X698" i="1"/>
  <c r="X498" i="1"/>
  <c r="X2155" i="1"/>
  <c r="X801" i="1"/>
  <c r="X416" i="1"/>
  <c r="X1002" i="1"/>
  <c r="X462" i="1"/>
  <c r="X1765" i="1"/>
  <c r="X1742" i="1"/>
  <c r="X628" i="1"/>
  <c r="X1394" i="1"/>
  <c r="X2158" i="1"/>
  <c r="X1219" i="1"/>
  <c r="X93" i="1"/>
  <c r="X912" i="1"/>
  <c r="X612" i="1"/>
  <c r="X1298" i="1"/>
  <c r="X1116" i="1"/>
  <c r="X188" i="1"/>
  <c r="X1590" i="1"/>
  <c r="X681" i="1"/>
  <c r="X841" i="1"/>
  <c r="X699" i="1"/>
  <c r="X514" i="1"/>
  <c r="X661" i="1"/>
  <c r="X76" i="1"/>
  <c r="X802" i="1"/>
  <c r="X463" i="1"/>
  <c r="X343" i="1"/>
  <c r="X889" i="1"/>
  <c r="X1088" i="1"/>
  <c r="X1128" i="1"/>
  <c r="X390" i="1"/>
  <c r="X747" i="1"/>
  <c r="X2165" i="1"/>
  <c r="X760" i="1"/>
  <c r="X977" i="1"/>
  <c r="X1027" i="1"/>
  <c r="X1591" i="1"/>
  <c r="X10" i="1"/>
  <c r="X381" i="1"/>
  <c r="X161" i="1"/>
  <c r="X77" i="1"/>
  <c r="X933" i="1"/>
  <c r="X140" i="1"/>
  <c r="X1624" i="1"/>
  <c r="X1220" i="1"/>
  <c r="X464" i="1"/>
  <c r="X717" i="1"/>
  <c r="X1129" i="1"/>
  <c r="X1674" i="1"/>
  <c r="X890" i="1"/>
  <c r="X915" i="1"/>
  <c r="X1322" i="1"/>
  <c r="X1743" i="1"/>
  <c r="X1351" i="1"/>
  <c r="X1028" i="1"/>
  <c r="X1191" i="1"/>
  <c r="X11" i="1"/>
  <c r="X83" i="1"/>
  <c r="X2175" i="1"/>
  <c r="X731" i="1"/>
  <c r="X777" i="1"/>
  <c r="X614" i="1"/>
  <c r="X172" i="1"/>
  <c r="X282" i="1"/>
  <c r="X465" i="1"/>
  <c r="X891" i="1"/>
  <c r="X1733" i="1"/>
  <c r="X718" i="1"/>
  <c r="X1192" i="1"/>
  <c r="X934" i="1"/>
  <c r="X213" i="1"/>
  <c r="X232" i="1"/>
  <c r="X417" i="1"/>
  <c r="X1682" i="1"/>
  <c r="X748" i="1"/>
  <c r="X2188" i="1"/>
  <c r="X2187" i="1"/>
  <c r="X2186" i="1"/>
  <c r="X2193" i="1"/>
  <c r="X2196" i="1"/>
  <c r="X2201" i="1"/>
  <c r="X2209" i="1"/>
  <c r="X223" i="1"/>
  <c r="X737" i="1"/>
  <c r="X1190" i="1"/>
  <c r="X1587" i="1"/>
  <c r="X1619" i="1"/>
  <c r="X170" i="1"/>
  <c r="X1296" i="1"/>
  <c r="X1278" i="1"/>
  <c r="X797" i="1"/>
  <c r="X1677" i="1"/>
  <c r="X1664" i="1"/>
  <c r="X1144" i="1"/>
  <c r="X1410" i="1"/>
  <c r="X187" i="1"/>
  <c r="X1115" i="1"/>
  <c r="X513" i="1"/>
  <c r="X449" i="1"/>
  <c r="X212" i="1"/>
  <c r="X1145" i="1"/>
  <c r="X716" i="1"/>
  <c r="X139" i="1"/>
  <c r="X1665" i="1"/>
  <c r="X1766" i="1"/>
  <c r="X1227" i="1"/>
  <c r="X1352" i="1"/>
  <c r="X1137" i="1"/>
  <c r="X2192" i="1"/>
  <c r="X3052" i="1"/>
  <c r="AG1821" i="1" l="1"/>
  <c r="AF1821" i="1"/>
  <c r="AG1003" i="1"/>
  <c r="AG1718" i="1"/>
  <c r="AG1612" i="1"/>
  <c r="AF113" i="1"/>
  <c r="AF983" i="1"/>
  <c r="AG526" i="1"/>
  <c r="AF2990" i="1"/>
  <c r="AG665" i="1"/>
  <c r="AG2786" i="1"/>
  <c r="AF192" i="1"/>
  <c r="AF1206" i="1"/>
  <c r="AG1623" i="1"/>
  <c r="AG312" i="1"/>
  <c r="AF1742" i="1"/>
  <c r="AF1211" i="1"/>
  <c r="AF2931" i="1"/>
  <c r="AF2802" i="1"/>
  <c r="AF1010" i="1"/>
  <c r="AG1045" i="1"/>
  <c r="AG3108" i="1"/>
  <c r="AG1687" i="1"/>
  <c r="AG1635" i="1"/>
  <c r="AG1300" i="1"/>
  <c r="AF3023" i="1"/>
  <c r="AF2452" i="1"/>
  <c r="AG2428" i="1"/>
  <c r="AG112" i="1"/>
  <c r="AG1509" i="1"/>
  <c r="AF1070" i="1"/>
  <c r="AG2688" i="1"/>
  <c r="AG1302" i="1"/>
  <c r="AG322" i="1"/>
  <c r="AG1760" i="1"/>
  <c r="AF1556" i="1"/>
  <c r="AG1173" i="1"/>
  <c r="AF57" i="1"/>
  <c r="AG2406" i="1"/>
  <c r="AF414" i="1"/>
  <c r="AG62" i="1"/>
  <c r="AG1886" i="1"/>
  <c r="AG825" i="1"/>
  <c r="AF2617" i="1"/>
  <c r="AF1770" i="1"/>
  <c r="AF1189" i="1"/>
  <c r="AG1124" i="1"/>
  <c r="AG381" i="1"/>
  <c r="AG855" i="1"/>
  <c r="AF2201" i="1"/>
  <c r="AG93" i="1"/>
  <c r="AF397" i="1"/>
  <c r="AG1651" i="1"/>
  <c r="AG2463" i="1"/>
  <c r="AG901" i="1"/>
  <c r="AG1898" i="1"/>
  <c r="AG2474" i="1"/>
  <c r="AG1843" i="1"/>
  <c r="AG391" i="1"/>
  <c r="AG1114" i="1"/>
  <c r="AG2933" i="1"/>
  <c r="AG2506" i="1"/>
  <c r="AF897" i="1"/>
  <c r="AF416" i="1"/>
  <c r="AG1338" i="1"/>
  <c r="AF1408" i="1"/>
  <c r="AF2850" i="1"/>
  <c r="AG1095" i="1"/>
  <c r="AG58" i="1"/>
  <c r="AF1530" i="1"/>
  <c r="AF338" i="1"/>
  <c r="AG1352" i="1"/>
  <c r="AF358" i="1"/>
  <c r="AG297" i="1"/>
  <c r="AF696" i="1"/>
  <c r="AG951" i="1"/>
  <c r="AG1291" i="1"/>
  <c r="AG1156" i="1"/>
  <c r="AG1524" i="1"/>
  <c r="AG1056" i="1"/>
  <c r="AG1827" i="1"/>
  <c r="AG2151" i="1"/>
  <c r="AF2570" i="1"/>
  <c r="AG2557" i="1"/>
  <c r="AF3066" i="1"/>
  <c r="AF834" i="1"/>
  <c r="AF175" i="1"/>
  <c r="AG2446" i="1"/>
  <c r="AF2927" i="1"/>
  <c r="AG1303" i="1"/>
  <c r="AF1405" i="1"/>
  <c r="AF2752" i="1"/>
  <c r="AG538" i="1"/>
  <c r="AG2597" i="1"/>
  <c r="AG2729" i="1"/>
  <c r="AG2859" i="1"/>
  <c r="AF528" i="1"/>
  <c r="AF2916" i="1"/>
  <c r="AG568" i="1"/>
  <c r="AF2949" i="1"/>
  <c r="AF501" i="1"/>
  <c r="AG3003" i="1"/>
  <c r="AF2034" i="1"/>
  <c r="AF2966" i="1"/>
  <c r="AG2795" i="1"/>
  <c r="AG2087" i="1"/>
  <c r="AF1427" i="1"/>
  <c r="AF2603" i="1"/>
  <c r="AG2778" i="1"/>
  <c r="AG711" i="1"/>
  <c r="AF1147" i="1"/>
  <c r="AF1804" i="1"/>
  <c r="AG832" i="1"/>
  <c r="AG1055" i="1"/>
  <c r="AG2702" i="1"/>
  <c r="AG1747" i="1"/>
  <c r="AG1506" i="1"/>
  <c r="AG2885" i="1"/>
  <c r="AG1141" i="1"/>
  <c r="AG1868" i="1"/>
  <c r="AG2934" i="1"/>
  <c r="AG1659" i="1"/>
  <c r="AG1088" i="1"/>
  <c r="AG2594" i="1"/>
  <c r="AF2651" i="1"/>
  <c r="AG2937" i="1"/>
  <c r="AF1375" i="1"/>
  <c r="AF2006" i="1"/>
  <c r="AG136" i="1"/>
  <c r="AF329" i="1"/>
  <c r="AF1198" i="1"/>
  <c r="AG1800" i="1"/>
  <c r="AF2090" i="1"/>
  <c r="AF3097" i="1"/>
  <c r="AG1496" i="1"/>
  <c r="AG698" i="1"/>
  <c r="AG2856" i="1"/>
  <c r="AG422" i="1"/>
  <c r="AG2417" i="1"/>
  <c r="AG2706" i="1"/>
  <c r="AF1436" i="1"/>
  <c r="AG486" i="1"/>
  <c r="AF486" i="1"/>
  <c r="AG326" i="1"/>
  <c r="AG2422" i="1"/>
  <c r="AF2605" i="1"/>
  <c r="AG2638" i="1"/>
  <c r="AF2638" i="1"/>
  <c r="AF1072" i="1"/>
  <c r="AG1072" i="1"/>
  <c r="AG2072" i="1"/>
  <c r="AG1412" i="1"/>
  <c r="AG79" i="1"/>
  <c r="AF940" i="1"/>
  <c r="AF2712" i="1"/>
  <c r="AF864" i="1"/>
  <c r="AG2942" i="1"/>
  <c r="AG1158" i="1"/>
  <c r="AG148" i="1"/>
  <c r="AF712" i="1"/>
  <c r="AF156" i="1"/>
  <c r="AG156" i="1"/>
  <c r="AG656" i="1"/>
  <c r="AG1596" i="1"/>
  <c r="AF2339" i="1"/>
  <c r="AG1754" i="1"/>
  <c r="AG2550" i="1"/>
  <c r="AF2550" i="1"/>
  <c r="AF162" i="1"/>
  <c r="AG162" i="1"/>
  <c r="AF2681" i="1"/>
  <c r="AG2681" i="1"/>
  <c r="AF1542" i="1"/>
  <c r="AG2118" i="1"/>
  <c r="AG719" i="1"/>
  <c r="AF719" i="1"/>
  <c r="AF2978" i="1"/>
  <c r="AF205" i="1"/>
  <c r="AG205" i="1"/>
  <c r="AF1251" i="1"/>
  <c r="AF811" i="1"/>
  <c r="AG910" i="1"/>
  <c r="AG732" i="1"/>
  <c r="AG3075" i="1"/>
  <c r="AF3075" i="1"/>
  <c r="AF1838" i="1"/>
  <c r="AG1838" i="1"/>
  <c r="AF1042" i="1"/>
  <c r="AF1330" i="1"/>
  <c r="AG766" i="1"/>
  <c r="AF766" i="1"/>
  <c r="AF2641" i="1"/>
  <c r="AG2539" i="1"/>
  <c r="AF2539" i="1"/>
  <c r="AG1204" i="1"/>
  <c r="AG778" i="1"/>
  <c r="AG1025" i="1"/>
  <c r="AF2289" i="1"/>
  <c r="AG2289" i="1"/>
  <c r="AF632" i="1"/>
  <c r="AG1517" i="1"/>
  <c r="AF1517" i="1"/>
  <c r="AG2021" i="1"/>
  <c r="AG1551" i="1"/>
  <c r="AF1551" i="1"/>
  <c r="AF2067" i="1"/>
  <c r="AG2067" i="1"/>
  <c r="AG928" i="1"/>
  <c r="AF928" i="1"/>
  <c r="AG1880" i="1"/>
  <c r="AF1880" i="1"/>
  <c r="AG760" i="1"/>
  <c r="AF2655" i="1"/>
  <c r="AG1601" i="1"/>
  <c r="AG879" i="1"/>
  <c r="AF879" i="1"/>
  <c r="AF775" i="1"/>
  <c r="AG2626" i="1"/>
  <c r="AG1995" i="1"/>
  <c r="AF1534" i="1"/>
  <c r="AG1534" i="1"/>
  <c r="AG1724" i="1"/>
  <c r="AG462" i="1"/>
  <c r="AF462" i="1"/>
  <c r="AG657" i="1"/>
  <c r="AF657" i="1"/>
  <c r="AG350" i="1"/>
  <c r="AG1592" i="1"/>
  <c r="AG2560" i="1"/>
  <c r="AG934" i="1"/>
  <c r="AF934" i="1"/>
  <c r="AF3036" i="1"/>
  <c r="AG3036" i="1"/>
  <c r="AF870" i="1"/>
  <c r="AF1404" i="1"/>
  <c r="AF284" i="1"/>
  <c r="AG284" i="1"/>
  <c r="AG55" i="1"/>
  <c r="AF55" i="1"/>
  <c r="AF431" i="1"/>
  <c r="AG431" i="1"/>
  <c r="AF309" i="1"/>
  <c r="AG309" i="1"/>
  <c r="AF1552" i="1"/>
  <c r="AG1552" i="1"/>
  <c r="AG2429" i="1"/>
  <c r="AF2429" i="1"/>
  <c r="AG2822" i="1"/>
  <c r="AF2822" i="1"/>
  <c r="AF1223" i="1"/>
  <c r="AG1223" i="1"/>
  <c r="AG1730" i="1"/>
  <c r="AG1971" i="1"/>
  <c r="AG1084" i="1"/>
  <c r="AF1084" i="1"/>
  <c r="AG2643" i="1"/>
  <c r="AF2643" i="1"/>
  <c r="AG2724" i="1"/>
  <c r="AF1030" i="1"/>
  <c r="AG941" i="1"/>
  <c r="AF941" i="1"/>
  <c r="AF2739" i="1"/>
  <c r="AG2739" i="1"/>
  <c r="AG2566" i="1"/>
  <c r="AG2575" i="1"/>
  <c r="AF2222" i="1"/>
  <c r="AF1519" i="1"/>
  <c r="AG627" i="1"/>
  <c r="AF627" i="1"/>
  <c r="AG2045" i="1"/>
  <c r="AF2045" i="1"/>
  <c r="AF626" i="1"/>
  <c r="AG626" i="1"/>
  <c r="AG1630" i="1"/>
  <c r="AF1598" i="1"/>
  <c r="AG1598" i="1"/>
  <c r="AG2984" i="1"/>
  <c r="AG912" i="1"/>
  <c r="AF217" i="1"/>
  <c r="AF441" i="1"/>
  <c r="AF182" i="1"/>
  <c r="AF91" i="1"/>
  <c r="AF2792" i="1"/>
  <c r="AG77" i="1"/>
  <c r="AG2652" i="1"/>
  <c r="AF305" i="1"/>
  <c r="AG2533" i="1"/>
  <c r="AF2346" i="1"/>
  <c r="AF1533" i="1"/>
  <c r="AG2551" i="1"/>
  <c r="AF683" i="1"/>
  <c r="AG1288" i="1"/>
  <c r="AF702" i="1"/>
  <c r="AF1393" i="1"/>
  <c r="AG1393" i="1"/>
  <c r="AG2458" i="1"/>
  <c r="AG2723" i="1"/>
  <c r="AF373" i="1"/>
  <c r="AG373" i="1"/>
  <c r="AG630" i="1"/>
  <c r="AG1649" i="1"/>
  <c r="AF1716" i="1"/>
  <c r="AF289" i="1"/>
  <c r="AG289" i="1"/>
  <c r="AF2841" i="1"/>
  <c r="AG2841" i="1"/>
  <c r="AF1992" i="1"/>
  <c r="AF191" i="1"/>
  <c r="AF2889" i="1"/>
  <c r="AG2889" i="1"/>
  <c r="AG186" i="1"/>
  <c r="AF186" i="1"/>
  <c r="AF1009" i="1"/>
  <c r="AF1675" i="1"/>
  <c r="AG27" i="1"/>
  <c r="AF681" i="1"/>
  <c r="AG681" i="1"/>
  <c r="AF804" i="1"/>
  <c r="AG320" i="1"/>
  <c r="AF2381" i="1"/>
  <c r="AG2746" i="1"/>
  <c r="AF2746" i="1"/>
  <c r="AG1034" i="1"/>
  <c r="AF288" i="1"/>
  <c r="AG595" i="1"/>
  <c r="AF2921" i="1"/>
  <c r="AG875" i="1"/>
  <c r="AG2944" i="1"/>
  <c r="AF638" i="1"/>
  <c r="AG638" i="1"/>
  <c r="AF2479" i="1"/>
  <c r="AG2775" i="1"/>
  <c r="AF2775" i="1"/>
  <c r="AG2722" i="1"/>
  <c r="AF1052" i="1"/>
  <c r="AF2750" i="1"/>
  <c r="AG2750" i="1"/>
  <c r="AF2155" i="1"/>
  <c r="AF1278" i="1"/>
  <c r="AG1278" i="1"/>
  <c r="AG1268" i="1"/>
  <c r="AF1816" i="1"/>
  <c r="AG2998" i="1"/>
  <c r="AF2998" i="1"/>
  <c r="AF3083" i="1"/>
  <c r="AF139" i="1"/>
  <c r="AG139" i="1"/>
  <c r="AG2924" i="1"/>
  <c r="AG140" i="1"/>
  <c r="AF140" i="1"/>
  <c r="AG1416" i="1"/>
  <c r="AG1057" i="1"/>
  <c r="AF1057" i="1"/>
  <c r="AF514" i="1"/>
  <c r="AF2553" i="1"/>
  <c r="AG335" i="1"/>
  <c r="AF335" i="1"/>
  <c r="AG2987" i="1"/>
  <c r="AF2987" i="1"/>
  <c r="AG1527" i="1"/>
  <c r="AF1527" i="1"/>
  <c r="AF2000" i="1"/>
  <c r="AG2000" i="1"/>
  <c r="AF2080" i="1"/>
  <c r="AG2080" i="1"/>
  <c r="AF1579" i="1"/>
  <c r="AG1452" i="1"/>
  <c r="AG1153" i="1"/>
  <c r="AG1657" i="1"/>
  <c r="AG1624" i="1"/>
  <c r="AG1005" i="1"/>
  <c r="AF1005" i="1"/>
  <c r="AG1526" i="1"/>
  <c r="AG753" i="1"/>
  <c r="AG2967" i="1"/>
  <c r="AF2967" i="1"/>
  <c r="AF498" i="1"/>
  <c r="AG3032" i="1"/>
  <c r="AG1986" i="1"/>
  <c r="AF686" i="1"/>
  <c r="AG1808" i="1"/>
  <c r="AF1486" i="1"/>
  <c r="AG1486" i="1"/>
  <c r="AG1641" i="1"/>
  <c r="AF2513" i="1"/>
  <c r="AF1848" i="1"/>
  <c r="AG147" i="1"/>
  <c r="AF1893" i="1"/>
  <c r="AF803" i="1"/>
  <c r="AF2555" i="1"/>
  <c r="AG1409" i="1"/>
  <c r="AF2644" i="1"/>
  <c r="AG519" i="1"/>
  <c r="AF519" i="1"/>
  <c r="AF1097" i="1"/>
  <c r="AG1447" i="1"/>
  <c r="AF707" i="1"/>
  <c r="AG524" i="1"/>
  <c r="AF118" i="1"/>
  <c r="AG185" i="1"/>
  <c r="AF332" i="1"/>
  <c r="AG2500" i="1"/>
  <c r="AF2500" i="1"/>
  <c r="AG488" i="1"/>
  <c r="AG946" i="1"/>
  <c r="AF923" i="1"/>
  <c r="AF104" i="1"/>
  <c r="AG104" i="1"/>
  <c r="AF2601" i="1"/>
  <c r="AF1015" i="1"/>
  <c r="AG2404" i="1"/>
  <c r="AF1399" i="1"/>
  <c r="AG3079" i="1"/>
  <c r="AG1163" i="1"/>
  <c r="AG1489" i="1"/>
  <c r="AG163" i="1"/>
  <c r="AG1758" i="1"/>
  <c r="AG1414" i="1"/>
  <c r="AG550" i="1"/>
  <c r="AG705" i="1"/>
  <c r="AF1895" i="1"/>
  <c r="AG1483" i="1"/>
  <c r="AF1572" i="1"/>
  <c r="AG1148" i="1"/>
  <c r="AG1157" i="1"/>
  <c r="AG520" i="1"/>
  <c r="AF1921" i="1"/>
  <c r="AF2694" i="1"/>
  <c r="AF1914" i="1"/>
  <c r="AG267" i="1"/>
  <c r="AG2672" i="1"/>
  <c r="AG777" i="1"/>
  <c r="AG1882" i="1"/>
  <c r="AF1480" i="1"/>
  <c r="AF375" i="1"/>
  <c r="AG894" i="1"/>
  <c r="AG566" i="1"/>
  <c r="AG1645" i="1"/>
  <c r="AF2810" i="1"/>
  <c r="AG1904" i="1"/>
  <c r="AF999" i="1"/>
  <c r="AF1445" i="1"/>
  <c r="AG2313" i="1"/>
  <c r="AG2952" i="1"/>
  <c r="AG1749" i="1"/>
  <c r="AG423" i="1"/>
  <c r="AF2982" i="1"/>
  <c r="AG1869" i="1"/>
  <c r="AG61" i="1"/>
  <c r="AG260" i="1"/>
  <c r="AG1460" i="1"/>
  <c r="AG2685" i="1"/>
  <c r="AG2405" i="1"/>
  <c r="AG787" i="1"/>
  <c r="AG669" i="1"/>
  <c r="AG666" i="1"/>
  <c r="AG2580" i="1"/>
  <c r="AG1257" i="1"/>
  <c r="AG1541" i="1"/>
  <c r="AG64" i="1"/>
  <c r="AG1178" i="1"/>
  <c r="AG2616" i="1"/>
  <c r="AF2620" i="1"/>
  <c r="AG3091" i="1"/>
  <c r="AF1981" i="1"/>
  <c r="AF1075" i="1"/>
  <c r="AG2709" i="1"/>
  <c r="AG1634" i="1"/>
  <c r="AG19" i="1"/>
  <c r="AG69" i="1"/>
  <c r="AG2602" i="1"/>
  <c r="AF1497" i="1"/>
  <c r="AG899" i="1"/>
  <c r="AG685" i="1"/>
  <c r="AF2522" i="1"/>
  <c r="AG2780" i="1"/>
  <c r="AG779" i="1"/>
  <c r="AG2052" i="1"/>
  <c r="AF1238" i="1"/>
  <c r="AF611" i="1"/>
  <c r="AG1726" i="1"/>
  <c r="AF404" i="1"/>
  <c r="AF1139" i="1"/>
  <c r="AF2524" i="1"/>
  <c r="AF820" i="1"/>
  <c r="AF4" i="1"/>
  <c r="AG106" i="1"/>
  <c r="AF1372" i="1"/>
  <c r="AF1191" i="1"/>
  <c r="AG868" i="1"/>
  <c r="AF555" i="1"/>
  <c r="AG1229" i="1"/>
  <c r="AF718" i="1"/>
  <c r="AF1468" i="1"/>
  <c r="AG2788" i="1"/>
  <c r="AF739" i="1"/>
  <c r="AF680" i="1"/>
  <c r="AF1324" i="1"/>
  <c r="AG1199" i="1"/>
  <c r="AG149" i="1"/>
  <c r="AG369" i="1"/>
  <c r="AF74" i="1"/>
  <c r="AG282" i="1"/>
  <c r="AG1870" i="1"/>
  <c r="AG170" i="1"/>
  <c r="AG1196" i="1"/>
  <c r="AF1218" i="1"/>
  <c r="AG1355" i="1"/>
  <c r="AF2697" i="1"/>
  <c r="AG1885" i="1"/>
  <c r="AF208" i="1"/>
  <c r="AF1484" i="1"/>
  <c r="AG1041" i="1"/>
  <c r="AG2901" i="1"/>
  <c r="AG1813" i="1"/>
  <c r="AF1872" i="1"/>
  <c r="AF2913" i="1"/>
  <c r="AF3072" i="1"/>
  <c r="AG2909" i="1"/>
  <c r="AG3073" i="1"/>
  <c r="AG405" i="1"/>
  <c r="AG567" i="1"/>
  <c r="AF1250" i="1"/>
  <c r="AG6" i="1"/>
  <c r="AF279" i="1"/>
  <c r="AG212" i="1"/>
  <c r="AF936" i="1"/>
  <c r="AF2915" i="1"/>
  <c r="AG1346" i="1"/>
  <c r="AG1459" i="1"/>
  <c r="AF270" i="1"/>
  <c r="AG546" i="1"/>
  <c r="AG703" i="1"/>
  <c r="AF1256" i="1"/>
  <c r="AG911" i="1"/>
  <c r="AF2345" i="1"/>
  <c r="AG1867" i="1"/>
  <c r="AG2220" i="1"/>
  <c r="AF383" i="1"/>
  <c r="AG833" i="1"/>
  <c r="AF1091" i="1"/>
  <c r="AF1678" i="1"/>
  <c r="AG1138" i="1"/>
  <c r="AG34" i="1"/>
  <c r="AG1593" i="1"/>
  <c r="AG1077" i="1"/>
  <c r="AF2556" i="1"/>
  <c r="AG1071" i="1"/>
  <c r="AF684" i="1"/>
  <c r="AG898" i="1"/>
  <c r="AG1606" i="1"/>
  <c r="AG730" i="1"/>
  <c r="AG1181" i="1"/>
  <c r="AG1488" i="1"/>
  <c r="AG1430" i="1"/>
  <c r="AG2534" i="1"/>
  <c r="AG2860" i="1"/>
  <c r="AG2999" i="1"/>
  <c r="AG2686" i="1"/>
  <c r="AG1874" i="1"/>
  <c r="AG2483" i="1"/>
  <c r="AG2451" i="1"/>
  <c r="AG3090" i="1"/>
  <c r="AF3090" i="1"/>
  <c r="AG2640" i="1"/>
  <c r="AF2640" i="1"/>
  <c r="AG916" i="1"/>
  <c r="AF916" i="1"/>
  <c r="AG402" i="1"/>
  <c r="AF402" i="1"/>
  <c r="AF2637" i="1"/>
  <c r="AG2637" i="1"/>
  <c r="AG694" i="1"/>
  <c r="AF694" i="1"/>
  <c r="AF2630" i="1"/>
  <c r="AG2630" i="1"/>
  <c r="AG1246" i="1"/>
  <c r="AF1246" i="1"/>
  <c r="AF542" i="1"/>
  <c r="AG2056" i="1"/>
  <c r="AF2056" i="1"/>
  <c r="AG2143" i="1"/>
  <c r="AF2143" i="1"/>
  <c r="AG51" i="1"/>
  <c r="AF51" i="1"/>
  <c r="AG481" i="1"/>
  <c r="AF481" i="1"/>
  <c r="AF264" i="1"/>
  <c r="AG264" i="1"/>
  <c r="AG251" i="1"/>
  <c r="AF251" i="1"/>
  <c r="AF2770" i="1"/>
  <c r="AG2770" i="1"/>
  <c r="AG83" i="1"/>
  <c r="AF83" i="1"/>
  <c r="AF1100" i="1"/>
  <c r="AG1100" i="1"/>
  <c r="AG1012" i="1"/>
  <c r="AF2671" i="1"/>
  <c r="AF1810" i="1"/>
  <c r="AG1810" i="1"/>
  <c r="AG204" i="1"/>
  <c r="AF204" i="1"/>
  <c r="AG758" i="1"/>
  <c r="AF463" i="1"/>
  <c r="AG646" i="1"/>
  <c r="AF646" i="1"/>
  <c r="AF1597" i="1"/>
  <c r="AG1597" i="1"/>
  <c r="AF670" i="1"/>
  <c r="AF1295" i="1"/>
  <c r="AG1295" i="1"/>
  <c r="AF2692" i="1"/>
  <c r="AF1331" i="1"/>
  <c r="AF836" i="1"/>
  <c r="AG836" i="1"/>
  <c r="AF506" i="1"/>
  <c r="AF1237" i="1"/>
  <c r="AG1237" i="1"/>
  <c r="AF554" i="1"/>
  <c r="AG554" i="1"/>
  <c r="AG1457" i="1"/>
  <c r="AF1457" i="1"/>
  <c r="AF1411" i="1"/>
  <c r="AG1411" i="1"/>
  <c r="AF141" i="1"/>
  <c r="AG141" i="1"/>
  <c r="AG822" i="1"/>
  <c r="AF822" i="1"/>
  <c r="AG1264" i="1"/>
  <c r="AF1264" i="1"/>
  <c r="AG497" i="1"/>
  <c r="AF497" i="1"/>
  <c r="AF1765" i="1"/>
  <c r="AG1765" i="1"/>
  <c r="AG334" i="1"/>
  <c r="AF334" i="1"/>
  <c r="AF716" i="1"/>
  <c r="AF2896" i="1"/>
  <c r="AG2896" i="1"/>
  <c r="AF1479" i="1"/>
  <c r="AG2988" i="1"/>
  <c r="AG2574" i="1"/>
  <c r="AF2574" i="1"/>
  <c r="AF1946" i="1"/>
  <c r="AG1946" i="1"/>
  <c r="AF1280" i="1"/>
  <c r="AG1280" i="1"/>
  <c r="AG2425" i="1"/>
  <c r="AF2425" i="1"/>
  <c r="AG1613" i="1"/>
  <c r="AF1613" i="1"/>
  <c r="AG1441" i="1"/>
  <c r="AF1441" i="1"/>
  <c r="AG1101" i="1"/>
  <c r="AF1101" i="1"/>
  <c r="AF1319" i="1"/>
  <c r="AG1319" i="1"/>
  <c r="AF2074" i="1"/>
  <c r="AG2074" i="1"/>
  <c r="AF376" i="1"/>
  <c r="AG376" i="1"/>
  <c r="AF1741" i="1"/>
  <c r="AG1741" i="1"/>
  <c r="AG1116" i="1"/>
  <c r="AF1116" i="1"/>
  <c r="AG708" i="1"/>
  <c r="AF708" i="1"/>
  <c r="AF2798" i="1"/>
  <c r="AG2798" i="1"/>
  <c r="AF418" i="1"/>
  <c r="AG418" i="1"/>
  <c r="AG1794" i="1"/>
  <c r="AF1794" i="1"/>
  <c r="AG82" i="1"/>
  <c r="AF82" i="1"/>
  <c r="AF1605" i="1"/>
  <c r="AG1605" i="1"/>
  <c r="AG1752" i="1"/>
  <c r="AF1752" i="1"/>
  <c r="AF1822" i="1"/>
  <c r="AF478" i="1"/>
  <c r="AG772" i="1"/>
  <c r="AF772" i="1"/>
  <c r="AG367" i="1"/>
  <c r="AF367" i="1"/>
  <c r="AF2315" i="1"/>
  <c r="AG2315" i="1"/>
  <c r="AF198" i="1"/>
  <c r="AG198" i="1"/>
  <c r="AG2065" i="1"/>
  <c r="AF2065" i="1"/>
  <c r="AF1833" i="1"/>
  <c r="AG1833" i="1"/>
  <c r="AG591" i="1"/>
  <c r="AF591" i="1"/>
  <c r="AG3025" i="1"/>
  <c r="AF3025" i="1"/>
  <c r="AF590" i="1"/>
  <c r="AG590" i="1"/>
  <c r="AG371" i="1"/>
  <c r="AF371" i="1"/>
  <c r="AG1453" i="1"/>
  <c r="AF1453" i="1"/>
  <c r="AF265" i="1"/>
  <c r="AG265" i="1"/>
  <c r="AF667" i="1"/>
  <c r="AG667" i="1"/>
  <c r="AF1499" i="1"/>
  <c r="AG1499" i="1"/>
  <c r="AF1564" i="1"/>
  <c r="AF432" i="1"/>
  <c r="AG2310" i="1"/>
  <c r="AG1600" i="1"/>
  <c r="AF1600" i="1"/>
  <c r="AF565" i="1"/>
  <c r="AG565" i="1"/>
  <c r="AF1462" i="1"/>
  <c r="AG1462" i="1"/>
  <c r="AG2558" i="1"/>
  <c r="AF2558" i="1"/>
  <c r="AG3009" i="1"/>
  <c r="AF3009" i="1"/>
  <c r="AG2582" i="1"/>
  <c r="AF2582" i="1"/>
  <c r="AG2755" i="1"/>
  <c r="AF2755" i="1"/>
  <c r="AF1260" i="1"/>
  <c r="AG1260" i="1"/>
  <c r="AF1293" i="1"/>
  <c r="AG1293" i="1"/>
  <c r="AF1786" i="1"/>
  <c r="AG1786" i="1"/>
  <c r="AG2965" i="1"/>
  <c r="AF2965" i="1"/>
  <c r="AF633" i="1"/>
  <c r="AG633" i="1"/>
  <c r="AG1122" i="1"/>
  <c r="AF1122" i="1"/>
  <c r="AG1120" i="1"/>
  <c r="AF1120" i="1"/>
  <c r="AG533" i="1"/>
  <c r="AG1227" i="1"/>
  <c r="AF1227" i="1"/>
  <c r="AF906" i="1"/>
  <c r="AG906" i="1"/>
  <c r="AG2431" i="1"/>
  <c r="AF2431" i="1"/>
  <c r="AG2158" i="1"/>
  <c r="AF2158" i="1"/>
  <c r="AF1720" i="1"/>
  <c r="AG1720" i="1"/>
  <c r="AF1892" i="1"/>
  <c r="AG1892" i="1"/>
  <c r="AG1363" i="1"/>
  <c r="AF1363" i="1"/>
  <c r="AF1546" i="1"/>
  <c r="AG1546" i="1"/>
  <c r="AG430" i="1"/>
  <c r="AF430" i="1"/>
  <c r="AF3060" i="1"/>
  <c r="AG3060" i="1"/>
  <c r="AF2757" i="1"/>
  <c r="AF1347" i="1"/>
  <c r="AG900" i="1"/>
  <c r="AF900" i="1"/>
  <c r="AG2744" i="1"/>
  <c r="AG1200" i="1"/>
  <c r="AF1200" i="1"/>
  <c r="AF3085" i="1"/>
  <c r="AF1322" i="1"/>
  <c r="AG1322" i="1"/>
  <c r="AF1955" i="1"/>
  <c r="AG1696" i="1"/>
  <c r="AF1696" i="1"/>
  <c r="AF2325" i="1"/>
  <c r="AF957" i="1"/>
  <c r="AG3037" i="1"/>
  <c r="AF3037" i="1"/>
  <c r="AF1086" i="1"/>
  <c r="AG1086" i="1"/>
  <c r="AF2891" i="1"/>
  <c r="AG2037" i="1"/>
  <c r="AF36" i="1"/>
  <c r="AG1396" i="1"/>
  <c r="AF1396" i="1"/>
  <c r="AF1734" i="1"/>
  <c r="AG556" i="1"/>
  <c r="AF556" i="1"/>
  <c r="AF1473" i="1"/>
  <c r="AG1473" i="1"/>
  <c r="AF2964" i="1"/>
  <c r="AG904" i="1"/>
  <c r="AF904" i="1"/>
  <c r="AG540" i="1"/>
  <c r="AF540" i="1"/>
  <c r="AF1420" i="1"/>
  <c r="AG1420" i="1"/>
  <c r="AG363" i="1"/>
  <c r="AG3059" i="1"/>
  <c r="AG1439" i="1"/>
  <c r="AF1439" i="1"/>
  <c r="AF2378" i="1"/>
  <c r="AG2378" i="1"/>
  <c r="AG1014" i="1"/>
  <c r="AF1014" i="1"/>
  <c r="AG98" i="1"/>
  <c r="AF98" i="1"/>
  <c r="AG38" i="1"/>
  <c r="AF38" i="1"/>
  <c r="AG1806" i="1"/>
  <c r="AF1806" i="1"/>
  <c r="AF2893" i="1"/>
  <c r="AF791" i="1"/>
  <c r="AG791" i="1"/>
  <c r="AG890" i="1"/>
  <c r="AF890" i="1"/>
  <c r="AG1426" i="1"/>
  <c r="AF1426" i="1"/>
  <c r="AG53" i="1"/>
  <c r="AF1472" i="1"/>
  <c r="AF996" i="1"/>
  <c r="AF1777" i="1"/>
  <c r="AF547" i="1"/>
  <c r="AF905" i="1"/>
  <c r="AG1159" i="1"/>
  <c r="AF1159" i="1"/>
  <c r="AG1778" i="1"/>
  <c r="AG1328" i="1"/>
  <c r="AG3000" i="1"/>
  <c r="AF3000" i="1"/>
  <c r="AG2268" i="1"/>
  <c r="AF2782" i="1"/>
  <c r="AF1155" i="1"/>
  <c r="AG1155" i="1"/>
  <c r="AF1668" i="1"/>
  <c r="AF799" i="1"/>
  <c r="AG799" i="1"/>
  <c r="AF2806" i="1"/>
  <c r="AF1064" i="1"/>
  <c r="AF240" i="1"/>
  <c r="AF2679" i="1"/>
  <c r="AF248" i="1"/>
  <c r="AG1043" i="1"/>
  <c r="AG2888" i="1"/>
  <c r="AF232" i="1"/>
  <c r="AF424" i="1"/>
  <c r="AG748" i="1"/>
  <c r="AF748" i="1"/>
  <c r="AF3104" i="1"/>
  <c r="AG846" i="1"/>
  <c r="AF1814" i="1"/>
  <c r="AG2192" i="1"/>
  <c r="AG1471" i="1"/>
  <c r="AF1471" i="1"/>
  <c r="AG133" i="1"/>
  <c r="AF133" i="1"/>
  <c r="AG1829" i="1"/>
  <c r="AF1829" i="1"/>
  <c r="AF3056" i="1"/>
  <c r="AG3056" i="1"/>
  <c r="AG1053" i="1"/>
  <c r="AF1053" i="1"/>
  <c r="AF464" i="1"/>
  <c r="AG464" i="1"/>
  <c r="AG1394" i="1"/>
  <c r="AF1394" i="1"/>
  <c r="AG2607" i="1"/>
  <c r="AG1267" i="1"/>
  <c r="AG2715" i="1"/>
  <c r="AF2715" i="1"/>
  <c r="AF641" i="1"/>
  <c r="AG641" i="1"/>
  <c r="AG1520" i="1"/>
  <c r="AF1520" i="1"/>
  <c r="AF1871" i="1"/>
  <c r="AF56" i="1"/>
  <c r="AG56" i="1"/>
  <c r="AG573" i="1"/>
  <c r="AF573" i="1"/>
  <c r="AG1066" i="1"/>
  <c r="AF3080" i="1"/>
  <c r="AF2568" i="1"/>
  <c r="AG943" i="1"/>
  <c r="AF3014" i="1"/>
  <c r="AF629" i="1"/>
  <c r="AG629" i="1"/>
  <c r="AG216" i="1"/>
  <c r="AF216" i="1"/>
  <c r="AG1425" i="1"/>
  <c r="AF1425" i="1"/>
  <c r="AG636" i="1"/>
  <c r="AF636" i="1"/>
  <c r="AG932" i="1"/>
  <c r="AF932" i="1"/>
  <c r="AF300" i="1"/>
  <c r="AG300" i="1"/>
  <c r="AG190" i="1"/>
  <c r="AF190" i="1"/>
  <c r="AF54" i="1"/>
  <c r="AG54" i="1"/>
  <c r="AF12" i="1"/>
  <c r="AG12" i="1"/>
  <c r="AG2642" i="1"/>
  <c r="AF2642" i="1"/>
  <c r="AF2569" i="1"/>
  <c r="AG2569" i="1"/>
  <c r="AG2554" i="1"/>
  <c r="AF2554" i="1"/>
  <c r="AF476" i="1"/>
  <c r="AF2742" i="1"/>
  <c r="AF1723" i="1"/>
  <c r="AF2851" i="1"/>
  <c r="AF845" i="1"/>
  <c r="AF2088" i="1"/>
  <c r="AF796" i="1"/>
  <c r="AF2862" i="1"/>
  <c r="AF1432" i="1"/>
  <c r="AG1432" i="1"/>
  <c r="AF743" i="1"/>
  <c r="AG2928" i="1"/>
  <c r="AF2928" i="1"/>
  <c r="AF2079" i="1"/>
  <c r="AG1221" i="1"/>
  <c r="AF1783" i="1"/>
  <c r="AG1127" i="1"/>
  <c r="AG1219" i="1"/>
  <c r="AF1395" i="1"/>
  <c r="AG1315" i="1"/>
  <c r="AG1485" i="1"/>
  <c r="AG1296" i="1"/>
  <c r="AF1296" i="1"/>
  <c r="AG1788" i="1"/>
  <c r="AG280" i="1"/>
  <c r="AG1969" i="1"/>
  <c r="AG889" i="1"/>
  <c r="AF103" i="1"/>
  <c r="AG2846" i="1"/>
  <c r="AF2846" i="1"/>
  <c r="AG1050" i="1"/>
  <c r="AF1050" i="1"/>
  <c r="AF1961" i="1"/>
  <c r="AG2787" i="1"/>
  <c r="AF2787" i="1"/>
  <c r="AG757" i="1"/>
  <c r="AF757" i="1"/>
  <c r="AF564" i="1"/>
  <c r="AG962" i="1"/>
  <c r="AF962" i="1"/>
  <c r="AF2776" i="1"/>
  <c r="AF988" i="1"/>
  <c r="AF71" i="1"/>
  <c r="AG2109" i="1"/>
  <c r="AF2109" i="1"/>
  <c r="AF2369" i="1"/>
  <c r="AF89" i="1"/>
  <c r="AG89" i="1"/>
  <c r="AF1719" i="1"/>
  <c r="AF3052" i="1"/>
  <c r="AF1676" i="1"/>
  <c r="AG1676" i="1"/>
  <c r="AF1750" i="1"/>
  <c r="AF2494" i="1"/>
  <c r="AG2494" i="1"/>
  <c r="AG860" i="1"/>
  <c r="AF3113" i="1"/>
  <c r="AG3113" i="1"/>
  <c r="AF124" i="1"/>
  <c r="AG124" i="1"/>
  <c r="AG1298" i="1"/>
  <c r="AG1461" i="1"/>
  <c r="AF1461" i="1"/>
  <c r="AF2441" i="1"/>
  <c r="AG2441" i="1"/>
  <c r="AF72" i="1"/>
  <c r="AG72" i="1"/>
  <c r="AG1197" i="1"/>
  <c r="AF2581" i="1"/>
  <c r="AG2581" i="1"/>
  <c r="AF805" i="1"/>
  <c r="AG805" i="1"/>
  <c r="AG1129" i="1"/>
  <c r="AF1129" i="1"/>
  <c r="AF745" i="1"/>
  <c r="AG745" i="1"/>
  <c r="AF1076" i="1"/>
  <c r="AG1076" i="1"/>
  <c r="AG2900" i="1"/>
  <c r="AF2900" i="1"/>
  <c r="AF994" i="1"/>
  <c r="AG994" i="1"/>
  <c r="AG2561" i="1"/>
  <c r="AF2561" i="1"/>
  <c r="AG2329" i="1"/>
  <c r="AF2329" i="1"/>
  <c r="AF623" i="1"/>
  <c r="AG623" i="1"/>
  <c r="AF1922" i="1"/>
  <c r="AG1922" i="1"/>
  <c r="AF973" i="1"/>
  <c r="AG973" i="1"/>
  <c r="AG1801" i="1"/>
  <c r="AF1801" i="1"/>
  <c r="AF1130" i="1"/>
  <c r="AG1130" i="1"/>
  <c r="AG664" i="1"/>
  <c r="AG1297" i="1"/>
  <c r="AF1023" i="1"/>
  <c r="AG3002" i="1"/>
  <c r="AG1137" i="1"/>
  <c r="AF881" i="1"/>
  <c r="AG1797" i="1"/>
  <c r="AF1051" i="1"/>
  <c r="AG1051" i="1"/>
  <c r="AG2300" i="1"/>
  <c r="AF134" i="1"/>
  <c r="AG134" i="1"/>
  <c r="AG223" i="1"/>
  <c r="AF902" i="1"/>
  <c r="AG902" i="1"/>
  <c r="AF2940" i="1"/>
  <c r="AG2940" i="1"/>
  <c r="AG1595" i="1"/>
  <c r="AG1351" i="1"/>
  <c r="AF1764" i="1"/>
  <c r="AG1764" i="1"/>
  <c r="AG1123" i="1"/>
  <c r="AG948" i="1"/>
  <c r="AF379" i="1"/>
  <c r="AG769" i="1"/>
  <c r="AG1325" i="1"/>
  <c r="AG2015" i="1"/>
  <c r="AF2015" i="1"/>
  <c r="AG2416" i="1"/>
  <c r="AF20" i="1"/>
  <c r="AG20" i="1"/>
  <c r="AF678" i="1"/>
  <c r="AG727" i="1"/>
  <c r="AF727" i="1"/>
  <c r="AG1902" i="1"/>
  <c r="AF1902" i="1"/>
  <c r="AG731" i="1"/>
  <c r="AF1134" i="1"/>
  <c r="AG1134" i="1"/>
  <c r="AG2016" i="1"/>
  <c r="AG347" i="1"/>
  <c r="AG1571" i="1"/>
  <c r="AF2480" i="1"/>
  <c r="AG164" i="1"/>
  <c r="AG2646" i="1"/>
  <c r="AF2646" i="1"/>
  <c r="AG863" i="1"/>
  <c r="AF863" i="1"/>
  <c r="AG612" i="1"/>
  <c r="AF612" i="1"/>
  <c r="AG642" i="1"/>
  <c r="AF642" i="1"/>
  <c r="AF1421" i="1"/>
  <c r="AG1421" i="1"/>
  <c r="AG1711" i="1"/>
  <c r="AF1711" i="1"/>
  <c r="AF377" i="1"/>
  <c r="AG377" i="1"/>
  <c r="AG2019" i="1"/>
  <c r="AF2019" i="1"/>
  <c r="AG2411" i="1"/>
  <c r="AF2411" i="1"/>
  <c r="AG2726" i="1"/>
  <c r="AF2726" i="1"/>
  <c r="AG648" i="1"/>
  <c r="AF648" i="1"/>
  <c r="AF1736" i="1"/>
  <c r="AG1736" i="1"/>
  <c r="AG2379" i="1"/>
  <c r="AF2379" i="1"/>
  <c r="AF2639" i="1"/>
  <c r="AG2639" i="1"/>
  <c r="AG1387" i="1"/>
  <c r="AF1387" i="1"/>
  <c r="AG277" i="1"/>
  <c r="AF277" i="1"/>
  <c r="AG2599" i="1"/>
  <c r="AF2599" i="1"/>
  <c r="AF1743" i="1"/>
  <c r="AG1743" i="1"/>
  <c r="AF862" i="1"/>
  <c r="AG862" i="1"/>
  <c r="AF647" i="1"/>
  <c r="AG647" i="1"/>
  <c r="AF1616" i="1"/>
  <c r="AG1616" i="1"/>
  <c r="AG2408" i="1"/>
  <c r="AF2408" i="1"/>
  <c r="AG3062" i="1"/>
  <c r="AF3062" i="1"/>
  <c r="AF123" i="1"/>
  <c r="AG123" i="1"/>
  <c r="AG1085" i="1"/>
  <c r="AF1085" i="1"/>
  <c r="AG459" i="1"/>
  <c r="AF459" i="1"/>
  <c r="AG1698" i="1"/>
  <c r="AF1698" i="1"/>
  <c r="AG2137" i="1"/>
  <c r="AF2137" i="1"/>
  <c r="AF2476" i="1"/>
  <c r="AG2476" i="1"/>
  <c r="AF1805" i="1"/>
  <c r="AG1805" i="1"/>
  <c r="AG2997" i="1"/>
  <c r="AF2997" i="1"/>
  <c r="AG226" i="1"/>
  <c r="AF226" i="1"/>
  <c r="AF2235" i="1"/>
  <c r="AG2235" i="1"/>
  <c r="AG1301" i="1"/>
  <c r="AF1301" i="1"/>
  <c r="AG2843" i="1"/>
  <c r="AF2843" i="1"/>
  <c r="AF2219" i="1"/>
  <c r="AF474" i="1"/>
  <c r="AG2014" i="1"/>
  <c r="AF2827" i="1"/>
  <c r="AF723" i="1"/>
  <c r="AG2082" i="1"/>
  <c r="AG40" i="1"/>
  <c r="AG1092" i="1"/>
  <c r="AG1733" i="1"/>
  <c r="AG599" i="1"/>
  <c r="AG614" i="1"/>
  <c r="AG2323" i="1"/>
  <c r="AG1054" i="1"/>
  <c r="AG349" i="1"/>
  <c r="AG3054" i="1"/>
  <c r="AG1021" i="1"/>
  <c r="AF23" i="1"/>
  <c r="AF578" i="1"/>
  <c r="AG578" i="1"/>
  <c r="AG243" i="1"/>
  <c r="AG644" i="1"/>
  <c r="AF1027" i="1"/>
  <c r="AG1027" i="1"/>
  <c r="AF2855" i="1"/>
  <c r="AF1187" i="1"/>
  <c r="AF2766" i="1"/>
  <c r="AG161" i="1"/>
  <c r="AF649" i="1"/>
  <c r="AF26" i="1"/>
  <c r="AG26" i="1"/>
  <c r="AG1967" i="1"/>
  <c r="AF1967" i="1"/>
  <c r="AF1228" i="1"/>
  <c r="AF131" i="1"/>
  <c r="AG131" i="1"/>
  <c r="AG1689" i="1"/>
  <c r="AF1689" i="1"/>
  <c r="AF2627" i="1"/>
  <c r="AG2627" i="1"/>
  <c r="AF2518" i="1"/>
  <c r="AG2609" i="1"/>
  <c r="AF258" i="1"/>
  <c r="AG258" i="1"/>
  <c r="AG2563" i="1"/>
  <c r="AF2563" i="1"/>
  <c r="AF1508" i="1"/>
  <c r="AG1508" i="1"/>
  <c r="AG857" i="1"/>
  <c r="AF857" i="1"/>
  <c r="AF1046" i="1"/>
  <c r="AG1046" i="1"/>
  <c r="AG603" i="1"/>
  <c r="AF603" i="1"/>
  <c r="AF278" i="1"/>
  <c r="AG278" i="1"/>
  <c r="AG76" i="1"/>
  <c r="AF76" i="1"/>
  <c r="AG290" i="1"/>
  <c r="AF290" i="1"/>
  <c r="AG1677" i="1"/>
  <c r="AF1677" i="1"/>
  <c r="AG1002" i="1"/>
  <c r="AF1002" i="1"/>
  <c r="AG2525" i="1"/>
  <c r="AF2525" i="1"/>
  <c r="AF2749" i="1"/>
  <c r="AG2749" i="1"/>
  <c r="AG891" i="1"/>
  <c r="AF891" i="1"/>
  <c r="AF132" i="1"/>
  <c r="AG132" i="1"/>
  <c r="AF2912" i="1"/>
  <c r="AG2912" i="1"/>
  <c r="AG143" i="1"/>
  <c r="AF143" i="1"/>
  <c r="AG788" i="1"/>
  <c r="AF788" i="1"/>
  <c r="AG1632" i="1"/>
  <c r="AF984" i="1"/>
  <c r="AF2714" i="1"/>
  <c r="AG378" i="1"/>
  <c r="AF2619" i="1"/>
  <c r="AG102" i="1"/>
  <c r="AG2946" i="1"/>
  <c r="AF443" i="1"/>
  <c r="AG443" i="1"/>
  <c r="AF2835" i="1"/>
  <c r="AG2835" i="1"/>
  <c r="AF2440" i="1"/>
  <c r="AG2552" i="1"/>
  <c r="AF2552" i="1"/>
  <c r="AG2510" i="1"/>
  <c r="AF1078" i="1"/>
  <c r="AG2501" i="1"/>
  <c r="AF737" i="1"/>
  <c r="AG737" i="1"/>
  <c r="AF348" i="1"/>
  <c r="AG348" i="1"/>
  <c r="AF487" i="1"/>
  <c r="AF449" i="1"/>
  <c r="AF1327" i="1"/>
  <c r="AG2439" i="1"/>
  <c r="AF2993" i="1"/>
  <c r="AF2512" i="1"/>
  <c r="AG3010" i="1"/>
  <c r="AG2530" i="1"/>
  <c r="AF438" i="1"/>
  <c r="AF2707" i="1"/>
  <c r="AG427" i="1"/>
  <c r="AF2589" i="1"/>
  <c r="AF2635" i="1"/>
  <c r="AF3033" i="1"/>
  <c r="AG806" i="1"/>
  <c r="AG1980" i="1"/>
  <c r="AG211" i="1"/>
  <c r="AG295" i="1"/>
  <c r="AG1312" i="1"/>
  <c r="AG1708" i="1"/>
  <c r="AG1663" i="1"/>
  <c r="AG1060" i="1"/>
  <c r="AG485" i="1"/>
  <c r="AF699" i="1"/>
  <c r="AG2867" i="1"/>
  <c r="AG1518" i="1"/>
  <c r="AG1040" i="1"/>
  <c r="AG1440" i="1"/>
  <c r="AF455" i="1"/>
  <c r="AG605" i="1"/>
  <c r="AF605" i="1"/>
  <c r="AG1793" i="1"/>
  <c r="AF1793" i="1"/>
  <c r="AF2132" i="1"/>
  <c r="AF2963" i="1"/>
  <c r="AF126" i="1"/>
  <c r="AF586" i="1"/>
  <c r="AF2687" i="1"/>
  <c r="AF2736" i="1"/>
  <c r="AF1225" i="1"/>
  <c r="AF1177" i="1"/>
  <c r="AG3105" i="1"/>
  <c r="AF3105" i="1"/>
  <c r="AF733" i="1"/>
  <c r="AF1844" i="1"/>
  <c r="AF2772" i="1"/>
  <c r="AF594" i="1"/>
  <c r="AF2948" i="1"/>
  <c r="AF1629" i="1"/>
  <c r="AG2667" i="1"/>
  <c r="AF2667" i="1"/>
  <c r="AF1615" i="1"/>
  <c r="AG1172" i="1"/>
  <c r="AF1172" i="1"/>
  <c r="AG2606" i="1"/>
  <c r="AF2606" i="1"/>
  <c r="AF679" i="1"/>
  <c r="AG2904" i="1"/>
  <c r="AF2904" i="1"/>
  <c r="AG529" i="1"/>
  <c r="AF1316" i="1"/>
  <c r="AG563" i="1"/>
  <c r="AG1349" i="1"/>
  <c r="AG2447" i="1"/>
  <c r="AG144" i="1"/>
  <c r="AF120" i="1"/>
  <c r="AG1241" i="1"/>
  <c r="AF482" i="1"/>
  <c r="AG1714" i="1"/>
  <c r="AF1152" i="1"/>
  <c r="AF2592" i="1"/>
  <c r="AF187" i="1"/>
  <c r="AF442" i="1"/>
  <c r="AG1263" i="1"/>
  <c r="AF1263" i="1"/>
  <c r="AF1665" i="1"/>
  <c r="AG1620" i="1"/>
  <c r="AG37" i="1"/>
  <c r="AF37" i="1"/>
  <c r="AG2175" i="1"/>
  <c r="AF2175" i="1"/>
  <c r="AF1058" i="1"/>
  <c r="AG930" i="1"/>
  <c r="AG269" i="1"/>
  <c r="AF2279" i="1"/>
  <c r="AG2743" i="1"/>
  <c r="AG3029" i="1"/>
  <c r="AG1062" i="1"/>
  <c r="AF2873" i="1"/>
  <c r="AG2693" i="1"/>
  <c r="AF1049" i="1"/>
  <c r="AG253" i="1"/>
  <c r="AG793" i="1"/>
  <c r="AF1179" i="1"/>
  <c r="AF1622" i="1"/>
  <c r="AF2585" i="1"/>
  <c r="AF1787" i="1"/>
  <c r="AF73" i="1"/>
  <c r="AG1407" i="1"/>
  <c r="AF1407" i="1"/>
  <c r="AG1865" i="1"/>
  <c r="AG1608" i="1"/>
  <c r="AG1974" i="1"/>
  <c r="AG1126" i="1"/>
  <c r="AG1435" i="1"/>
  <c r="AG1180" i="1"/>
  <c r="AG808" i="1"/>
  <c r="AF808" i="1"/>
  <c r="AG1745" i="1"/>
  <c r="AF1745" i="1"/>
  <c r="AG1823" i="1"/>
  <c r="AF1823" i="1"/>
  <c r="AG114" i="1"/>
  <c r="AF114" i="1"/>
  <c r="AG1669" i="1"/>
  <c r="AF1669" i="1"/>
  <c r="AG33" i="1"/>
  <c r="AF33" i="1"/>
  <c r="AG209" i="1"/>
  <c r="AF209" i="1"/>
  <c r="AG293" i="1"/>
  <c r="AF293" i="1"/>
  <c r="AF2878" i="1"/>
  <c r="AF116" i="1"/>
  <c r="AG600" i="1"/>
  <c r="AF600" i="1"/>
  <c r="AG1115" i="1"/>
  <c r="AF1115" i="1"/>
  <c r="AG2676" i="1"/>
  <c r="AF2676" i="1"/>
  <c r="AF268" i="1"/>
  <c r="AG465" i="1"/>
  <c r="AF465" i="1"/>
  <c r="AG537" i="1"/>
  <c r="AF537" i="1"/>
  <c r="AF1549" i="1"/>
  <c r="AG1549" i="1"/>
  <c r="AF1380" i="1"/>
  <c r="AG1033" i="1"/>
  <c r="AF1033" i="1"/>
  <c r="AG1625" i="1"/>
  <c r="AF1625" i="1"/>
  <c r="AG1877" i="1"/>
  <c r="AF1877" i="1"/>
  <c r="AG1968" i="1"/>
  <c r="AF1968" i="1"/>
  <c r="AG261" i="1"/>
  <c r="AF261" i="1"/>
  <c r="AG2314" i="1"/>
  <c r="AF2314" i="1"/>
  <c r="AG1161" i="1"/>
  <c r="AF1161" i="1"/>
  <c r="AF1690" i="1"/>
  <c r="AF475" i="1"/>
  <c r="AF1748" i="1"/>
  <c r="AF1458" i="1"/>
  <c r="AF107" i="1"/>
  <c r="AF1889" i="1"/>
  <c r="AF617" i="1"/>
  <c r="AF384" i="1"/>
  <c r="AF2060" i="1"/>
  <c r="AF2845" i="1"/>
  <c r="AF396" i="1"/>
  <c r="AG895" i="1"/>
  <c r="AF895" i="1"/>
  <c r="AG1626" i="1"/>
  <c r="AF1626" i="1"/>
  <c r="AF1532" i="1"/>
  <c r="AF1937" i="1"/>
  <c r="AF2054" i="1"/>
  <c r="AF285" i="1"/>
  <c r="AF1493" i="1"/>
  <c r="AG817" i="1"/>
  <c r="AF2564" i="1"/>
  <c r="AF2898" i="1"/>
  <c r="AF1381" i="1"/>
  <c r="AG1740" i="1"/>
  <c r="AG250" i="1"/>
  <c r="AG168" i="1"/>
  <c r="AG3117" i="1"/>
  <c r="AF3117" i="1"/>
  <c r="AF502" i="1"/>
  <c r="AF1185" i="1"/>
  <c r="AF2493" i="1"/>
  <c r="AG203" i="1"/>
  <c r="AG3007" i="1"/>
  <c r="AF3007" i="1"/>
  <c r="AF1860" i="1"/>
  <c r="AF574" i="1"/>
  <c r="AG1474" i="1"/>
  <c r="AF194" i="1"/>
  <c r="AF937" i="1"/>
  <c r="AF2974" i="1"/>
  <c r="AF393" i="1"/>
  <c r="AF1648" i="1"/>
  <c r="AF2907" i="1"/>
  <c r="AF543" i="1"/>
  <c r="AG1397" i="1"/>
  <c r="AG2068" i="1"/>
  <c r="AF2068" i="1"/>
  <c r="AG1013" i="1"/>
  <c r="AF1013" i="1"/>
  <c r="AF744" i="1"/>
  <c r="AG609" i="1"/>
  <c r="AF609" i="1"/>
  <c r="AF41" i="1"/>
  <c r="AG835" i="1"/>
  <c r="AF835" i="1"/>
  <c r="AF458" i="1"/>
  <c r="AF1861" i="1"/>
  <c r="AG1011" i="1"/>
  <c r="AG2825" i="1"/>
  <c r="AF2825" i="1"/>
  <c r="AF283" i="1"/>
  <c r="AF1940" i="1"/>
  <c r="AF2571" i="1"/>
  <c r="AG2498" i="1"/>
  <c r="AF1478" i="1"/>
  <c r="AG1539" i="1"/>
  <c r="AF639" i="1"/>
  <c r="AG471" i="1"/>
  <c r="AF1112" i="1"/>
  <c r="AG1584" i="1"/>
  <c r="AF386" i="1"/>
  <c r="AF370" i="1"/>
  <c r="AG1136" i="1"/>
  <c r="AF729" i="1"/>
  <c r="AG814" i="1"/>
  <c r="AF511" i="1"/>
  <c r="AG166" i="1"/>
  <c r="AF1160" i="1"/>
  <c r="AF1059" i="1"/>
  <c r="AG2420" i="1"/>
  <c r="AF2448" i="1"/>
  <c r="AG2690" i="1"/>
  <c r="AF452" i="1"/>
  <c r="AG2759" i="1"/>
  <c r="AF2881" i="1"/>
  <c r="AG979" i="1"/>
  <c r="AF2970" i="1"/>
  <c r="AF445" i="1"/>
  <c r="AF1318" i="1"/>
  <c r="AG479" i="1"/>
  <c r="AF2634" i="1"/>
  <c r="AF1259" i="1"/>
  <c r="AF263" i="1"/>
  <c r="AF839" i="1"/>
  <c r="AF3042" i="1"/>
  <c r="AG259" i="1"/>
  <c r="AF1220" i="1"/>
  <c r="AF2969" i="1"/>
  <c r="AF909" i="1"/>
  <c r="AF262" i="1"/>
  <c r="AF1637" i="1"/>
  <c r="AG776" i="1"/>
  <c r="AG2073" i="1"/>
  <c r="AF2073" i="1"/>
  <c r="AF740" i="1"/>
  <c r="AF1966" i="1"/>
  <c r="AF227" i="1"/>
  <c r="AF865" i="1"/>
  <c r="AF1175" i="1"/>
  <c r="AF837" i="1"/>
  <c r="AF298" i="1"/>
  <c r="AF924" i="1"/>
  <c r="AF1929" i="1"/>
  <c r="AG2917" i="1"/>
  <c r="AF1577" i="1"/>
  <c r="AG500" i="1"/>
  <c r="AF401" i="1"/>
  <c r="AF1916" i="1"/>
  <c r="AF3118" i="1"/>
  <c r="AG1507" i="1"/>
  <c r="AF917" i="1"/>
  <c r="AG2196" i="1"/>
  <c r="AF181" i="1"/>
  <c r="AF1240" i="1"/>
  <c r="AF188" i="1"/>
  <c r="AF2335" i="1"/>
  <c r="AF3041" i="1"/>
  <c r="AF340" i="1"/>
  <c r="AG990" i="1"/>
  <c r="AF990" i="1"/>
  <c r="AF1755" i="1"/>
  <c r="AG2930" i="1"/>
  <c r="AF2930" i="1"/>
  <c r="AF1643" i="1"/>
  <c r="AG1481" i="1"/>
  <c r="AF1481" i="1"/>
  <c r="AG1619" i="1"/>
  <c r="AG195" i="1"/>
  <c r="AF195" i="1"/>
  <c r="AF1554" i="1"/>
  <c r="AF1133" i="1"/>
  <c r="AF1879" i="1"/>
  <c r="AG368" i="1"/>
  <c r="AF368" i="1"/>
  <c r="AG3063" i="1"/>
  <c r="AG2811" i="1"/>
  <c r="AF2811" i="1"/>
  <c r="AG1917" i="1"/>
  <c r="AF1917" i="1"/>
  <c r="AF1739" i="1"/>
  <c r="AF219" i="1"/>
  <c r="AF593" i="1"/>
  <c r="AG883" i="1"/>
  <c r="AF883" i="1"/>
  <c r="AG2475" i="1"/>
  <c r="AF2475" i="1"/>
  <c r="AG310" i="1"/>
  <c r="AF310" i="1"/>
  <c r="AG1642" i="1"/>
  <c r="AF1642" i="1"/>
  <c r="AF2010" i="1"/>
  <c r="AG2010" i="1"/>
  <c r="AG351" i="1"/>
  <c r="AF351" i="1"/>
  <c r="AF2430" i="1"/>
  <c r="AG2430" i="1"/>
  <c r="AG2239" i="1"/>
  <c r="AF2239" i="1"/>
  <c r="AG738" i="1"/>
  <c r="AF738" i="1"/>
  <c r="AG1945" i="1"/>
  <c r="AF1945" i="1"/>
  <c r="AG2233" i="1"/>
  <c r="AF2233" i="1"/>
  <c r="AF473" i="1"/>
  <c r="AF2036" i="1"/>
  <c r="AF2720" i="1"/>
  <c r="AF2117" i="1"/>
  <c r="AF2204" i="1"/>
  <c r="AG1627" i="1"/>
  <c r="AF1627" i="1"/>
  <c r="AG2853" i="1"/>
  <c r="AF2853" i="1"/>
  <c r="AF1305" i="1"/>
  <c r="AG2481" i="1"/>
  <c r="AF2481" i="1"/>
  <c r="AG1433" i="1"/>
  <c r="AF1433" i="1"/>
  <c r="AG887" i="1"/>
  <c r="AF887" i="1"/>
  <c r="AF237" i="1"/>
  <c r="AG2805" i="1"/>
  <c r="AF2805" i="1"/>
  <c r="AG1890" i="1"/>
  <c r="AF480" i="1"/>
  <c r="AF2876" i="1"/>
  <c r="AF3119" i="1"/>
  <c r="AF3098" i="1"/>
  <c r="AF325" i="1"/>
  <c r="AF2164" i="1"/>
  <c r="AF1585" i="1"/>
  <c r="AF385" i="1"/>
  <c r="AF2953" i="1"/>
  <c r="AF1621" i="1"/>
  <c r="AG1912" i="1"/>
  <c r="AF150" i="1"/>
  <c r="AG461" i="1"/>
  <c r="AF461" i="1"/>
  <c r="AF2668" i="1"/>
  <c r="AG2403" i="1"/>
  <c r="AF585" i="1"/>
  <c r="AG3013" i="1"/>
  <c r="AF3013" i="1"/>
  <c r="AG2698" i="1"/>
  <c r="AF2698" i="1"/>
  <c r="AF1501" i="1"/>
  <c r="AF1587" i="1"/>
  <c r="AG2540" i="1"/>
  <c r="AF575" i="1"/>
  <c r="AF1121" i="1"/>
  <c r="AG3030" i="1"/>
  <c r="AF3030" i="1"/>
  <c r="AG343" i="1"/>
  <c r="AF380" i="1"/>
  <c r="AG2380" i="1"/>
  <c r="AF2380" i="1"/>
  <c r="AF1631" i="1"/>
  <c r="AF1402" i="1"/>
  <c r="AF1125" i="1"/>
  <c r="AF771" i="1"/>
  <c r="AF421" i="1"/>
  <c r="AF1000" i="1"/>
  <c r="AF700" i="1"/>
  <c r="AF1415" i="1"/>
  <c r="AF551" i="1"/>
  <c r="AF2600" i="1"/>
  <c r="AF2754" i="1"/>
  <c r="AF1029" i="1"/>
  <c r="AF3071" i="1"/>
  <c r="AF969" i="1"/>
  <c r="AF1502" i="1"/>
  <c r="AF2879" i="1"/>
  <c r="AF662" i="1"/>
  <c r="AF952" i="1"/>
  <c r="AF861" i="1"/>
  <c r="AF472" i="1"/>
  <c r="AF2791" i="1"/>
  <c r="AF907" i="1"/>
  <c r="AF1463" i="1"/>
  <c r="AF294" i="1"/>
  <c r="AF2943" i="1"/>
  <c r="AG1048" i="1"/>
  <c r="AF1048" i="1"/>
  <c r="AF2081" i="1"/>
  <c r="AF3011" i="1"/>
  <c r="AG1102" i="1"/>
  <c r="AF1102" i="1"/>
  <c r="AF885" i="1"/>
  <c r="AF382" i="1"/>
  <c r="AG2611" i="1"/>
  <c r="AF2611" i="1"/>
  <c r="AF491" i="1"/>
  <c r="AG3092" i="1"/>
  <c r="AF3092" i="1"/>
  <c r="AF2029" i="1"/>
  <c r="AF2918" i="1"/>
  <c r="AG2765" i="1"/>
  <c r="AF2765" i="1"/>
  <c r="AF1448" i="1"/>
  <c r="AF456" i="1"/>
  <c r="AG1753" i="1"/>
  <c r="AF1753" i="1"/>
  <c r="AF1337" i="1"/>
  <c r="AF1964" i="1"/>
  <c r="AF1699" i="1"/>
  <c r="AF1949" i="1"/>
  <c r="AG2091" i="1"/>
  <c r="AF2091" i="1"/>
  <c r="AG434" i="1"/>
  <c r="AF434" i="1"/>
  <c r="AG819" i="1"/>
  <c r="AF819" i="1"/>
  <c r="AG579" i="1"/>
  <c r="AF579" i="1"/>
  <c r="AF2622" i="1"/>
  <c r="AG797" i="1"/>
  <c r="AF797" i="1"/>
  <c r="AG856" i="1"/>
  <c r="AF856" i="1"/>
  <c r="AG618" i="1"/>
  <c r="AF618" i="1"/>
  <c r="AG2899" i="1"/>
  <c r="AF2899" i="1"/>
  <c r="AG635" i="1"/>
  <c r="AF635" i="1"/>
  <c r="AG1671" i="1"/>
  <c r="AF1671" i="1"/>
  <c r="AG709" i="1"/>
  <c r="AF709" i="1"/>
  <c r="AG22" i="1"/>
  <c r="AF22" i="1"/>
  <c r="AG2703" i="1"/>
  <c r="AF2703" i="1"/>
  <c r="AG1746" i="1"/>
  <c r="AF1746" i="1"/>
  <c r="AG1428" i="1"/>
  <c r="AF1428" i="1"/>
  <c r="AG995" i="1"/>
  <c r="AF995" i="1"/>
  <c r="AG13" i="1"/>
  <c r="AF13" i="1"/>
  <c r="AF1602" i="1"/>
  <c r="AF3058" i="1"/>
  <c r="AF3115" i="1"/>
  <c r="AF2777" i="1"/>
  <c r="AG1682" i="1"/>
  <c r="AF1682" i="1"/>
  <c r="AG955" i="1"/>
  <c r="AF955" i="1"/>
  <c r="AF1674" i="1"/>
  <c r="AG172" i="1"/>
  <c r="AF172" i="1"/>
  <c r="AF2645" i="1"/>
  <c r="AG517" i="1"/>
  <c r="AF517" i="1"/>
  <c r="AG1495" i="1"/>
  <c r="AF1495" i="1"/>
  <c r="AF539" i="1"/>
  <c r="AF2895" i="1"/>
  <c r="AF1249" i="1"/>
  <c r="AG2840" i="1"/>
  <c r="AF2840" i="1"/>
  <c r="AG704" i="1"/>
  <c r="AF704" i="1"/>
  <c r="AG2816" i="1"/>
  <c r="AF2816" i="1"/>
  <c r="AG956" i="1"/>
  <c r="AF956" i="1"/>
  <c r="AG826" i="1"/>
  <c r="AF826" i="1"/>
  <c r="AF584" i="1"/>
  <c r="AG1391" i="1"/>
  <c r="AF1391" i="1"/>
  <c r="AF596" i="1"/>
  <c r="AG742" i="1"/>
  <c r="AF742" i="1"/>
  <c r="AG2852" i="1"/>
  <c r="AF2852" i="1"/>
  <c r="AG2209" i="1"/>
  <c r="AF2209" i="1"/>
  <c r="AG28" i="1"/>
  <c r="AF28" i="1"/>
  <c r="AG2327" i="1"/>
  <c r="AF2327" i="1"/>
  <c r="AG1888" i="1"/>
  <c r="AF1888" i="1"/>
  <c r="AG2781" i="1"/>
  <c r="AF2781" i="1"/>
  <c r="AG39" i="1"/>
  <c r="AF39" i="1"/>
  <c r="AG3077" i="1"/>
  <c r="AF3077" i="1"/>
  <c r="AG1192" i="1"/>
  <c r="AF1192" i="1"/>
  <c r="AG569" i="1"/>
  <c r="AF569" i="1"/>
  <c r="AG331" i="1"/>
  <c r="AF331" i="1"/>
  <c r="AG3046" i="1"/>
  <c r="AF3046" i="1"/>
  <c r="AG2097" i="1"/>
  <c r="AF2097" i="1"/>
  <c r="AG1207" i="1"/>
  <c r="AF1207" i="1"/>
  <c r="AG2936" i="1"/>
  <c r="AF2936" i="1"/>
  <c r="AG1640" i="1"/>
  <c r="AF1640" i="1"/>
  <c r="AG1811" i="1"/>
  <c r="AF1811" i="1"/>
  <c r="AG1217" i="1"/>
  <c r="AG1581" i="1"/>
  <c r="AG1385" i="1"/>
  <c r="AG726" i="1"/>
  <c r="AG589" i="1"/>
  <c r="AG918" i="1"/>
  <c r="AG1780" i="1"/>
  <c r="AG1348" i="1"/>
  <c r="AG978" i="1"/>
  <c r="AG59" i="1"/>
  <c r="AG97" i="1"/>
  <c r="AF2956" i="1"/>
  <c r="AG2187" i="1"/>
  <c r="AF2187" i="1"/>
  <c r="AF1061" i="1"/>
  <c r="AG35" i="1"/>
  <c r="AF35" i="1"/>
  <c r="AF926" i="1"/>
  <c r="AF2317" i="1"/>
  <c r="AF1392" i="1"/>
  <c r="AF1216" i="1"/>
  <c r="AF1512" i="1"/>
  <c r="AF1081" i="1"/>
  <c r="AF1294" i="1"/>
  <c r="AG2421" i="1"/>
  <c r="AF2421" i="1"/>
  <c r="AG1953" i="1"/>
  <c r="AF1953" i="1"/>
  <c r="AG661" i="1"/>
  <c r="AF661" i="1"/>
  <c r="AF366" i="1"/>
  <c r="AF1614" i="1"/>
  <c r="AF2234" i="1"/>
  <c r="AF2695" i="1"/>
  <c r="AF32" i="1"/>
  <c r="AF2407" i="1"/>
  <c r="AG2696" i="1"/>
  <c r="AF2696" i="1"/>
  <c r="AG1721" i="1"/>
  <c r="AF1721" i="1"/>
  <c r="AF2919" i="1"/>
  <c r="AG1685" i="1"/>
  <c r="AF1685" i="1"/>
  <c r="AF2863" i="1"/>
  <c r="AF1410" i="1"/>
  <c r="AG189" i="1"/>
  <c r="AF189" i="1"/>
  <c r="AG1144" i="1"/>
  <c r="AF1144" i="1"/>
  <c r="AF1001" i="1"/>
  <c r="AF489" i="1"/>
  <c r="AF409" i="1"/>
  <c r="AG1248" i="1"/>
  <c r="AF1248" i="1"/>
  <c r="AG2505" i="1"/>
  <c r="AF2505" i="1"/>
  <c r="AG2401" i="1"/>
  <c r="AF2401" i="1"/>
  <c r="AG1194" i="1"/>
  <c r="AF1194" i="1"/>
  <c r="AF1165" i="1"/>
  <c r="AF2462" i="1"/>
  <c r="AG2462" i="1"/>
  <c r="AG1162" i="1"/>
  <c r="AF1162" i="1"/>
  <c r="AG398" i="1"/>
  <c r="AF398" i="1"/>
  <c r="AF2377" i="1"/>
  <c r="AG1756" i="1"/>
  <c r="AF1756" i="1"/>
  <c r="AG1590" i="1"/>
  <c r="AF1590" i="1"/>
  <c r="AG544" i="1"/>
  <c r="AF544" i="1"/>
  <c r="AG1958" i="1"/>
  <c r="AF1958" i="1"/>
  <c r="AG70" i="1"/>
  <c r="AF70" i="1"/>
  <c r="AG1203" i="1"/>
  <c r="AF1203" i="1"/>
  <c r="AG2809" i="1"/>
  <c r="AF2809" i="1"/>
  <c r="AG801" i="1"/>
  <c r="AF801" i="1"/>
  <c r="AG747" i="1"/>
  <c r="AF747" i="1"/>
  <c r="AG1038" i="1"/>
  <c r="AF1038" i="1"/>
  <c r="AG359" i="1"/>
  <c r="AF359" i="1"/>
  <c r="AG160" i="1"/>
  <c r="AF160" i="1"/>
  <c r="AG991" i="1"/>
  <c r="AF991" i="1"/>
  <c r="AG2086" i="1"/>
  <c r="AF2086" i="1"/>
  <c r="AG828" i="1"/>
  <c r="AF828" i="1"/>
  <c r="AG127" i="1"/>
  <c r="AF127" i="1"/>
  <c r="AG2142" i="1"/>
  <c r="AF2142" i="1"/>
  <c r="AG154" i="1"/>
  <c r="AF154" i="1"/>
  <c r="AG1423" i="1"/>
  <c r="AF1423" i="1"/>
  <c r="AG2282" i="1"/>
  <c r="AF2282" i="1"/>
  <c r="AG2733" i="1"/>
  <c r="AF2733" i="1"/>
  <c r="AF2562" i="1"/>
  <c r="AG2562" i="1"/>
  <c r="AF2559" i="1"/>
  <c r="AG2559" i="1"/>
  <c r="AF2436" i="1"/>
  <c r="AF2102" i="1"/>
  <c r="AF372" i="1"/>
  <c r="AF420" i="1"/>
  <c r="AF3015" i="1"/>
  <c r="AF1186" i="1"/>
  <c r="AF1582" i="1"/>
  <c r="AF2385" i="1"/>
  <c r="AF1679" i="1"/>
  <c r="AF1761" i="1"/>
  <c r="AF1226" i="1"/>
  <c r="AF1618" i="1"/>
  <c r="AF3078" i="1"/>
  <c r="AF1525" i="1"/>
  <c r="AF2958" i="1"/>
  <c r="AF1275" i="1"/>
  <c r="AF63" i="1"/>
  <c r="AF2186" i="1"/>
  <c r="AF921" i="1"/>
  <c r="AF1540" i="1"/>
  <c r="AF1068" i="1"/>
  <c r="AF1918" i="1"/>
  <c r="AF1311" i="1"/>
  <c r="AF328" i="1"/>
  <c r="AF1063" i="1"/>
  <c r="AF1182" i="1"/>
  <c r="AF448" i="1"/>
  <c r="AF3064" i="1"/>
  <c r="AF1610" i="1"/>
  <c r="AF2803" i="1"/>
  <c r="AF411" i="1"/>
  <c r="AG1195" i="1"/>
  <c r="AF1195" i="1"/>
  <c r="AF213" i="1"/>
  <c r="AG1202" i="1"/>
  <c r="AF1202" i="1"/>
  <c r="AF2871" i="1"/>
  <c r="AG1190" i="1"/>
  <c r="AF1190" i="1"/>
  <c r="AF597" i="1"/>
  <c r="AF1913" i="1"/>
  <c r="AG2745" i="1"/>
  <c r="AF2745" i="1"/>
  <c r="AF884" i="1"/>
  <c r="AG1320" i="1"/>
  <c r="AF1320" i="1"/>
  <c r="AF2328" i="1"/>
  <c r="AF1951" i="1"/>
  <c r="AG2983" i="1"/>
  <c r="AF2983" i="1"/>
  <c r="AF658" i="1"/>
  <c r="AF521" i="1"/>
  <c r="AG1522" i="1"/>
  <c r="AF1522" i="1"/>
  <c r="AF613" i="1"/>
  <c r="AF1957" i="1"/>
  <c r="AF2738" i="1"/>
  <c r="AF549" i="1"/>
  <c r="AF1373" i="1"/>
  <c r="AF3031" i="1"/>
  <c r="AF2456" i="1"/>
  <c r="AF534" i="1"/>
  <c r="AG1384" i="1"/>
  <c r="AF1384" i="1"/>
  <c r="AF324" i="1"/>
  <c r="AG1965" i="1"/>
  <c r="AF1965" i="1"/>
  <c r="AG308" i="1"/>
  <c r="AF308" i="1"/>
  <c r="AF174" i="1"/>
  <c r="AF1184" i="1"/>
  <c r="AF1881" i="1"/>
  <c r="AF1504" i="1"/>
  <c r="AF2834" i="1"/>
  <c r="AG1465" i="1"/>
  <c r="AF1465" i="1"/>
  <c r="AG998" i="1"/>
  <c r="AF998" i="1"/>
  <c r="AF1113" i="1"/>
  <c r="AF915" i="1"/>
  <c r="AF878" i="1"/>
  <c r="AG607" i="1"/>
  <c r="AF607" i="1"/>
  <c r="AF7" i="1"/>
  <c r="AG415" i="1"/>
  <c r="AF415" i="1"/>
  <c r="AF2499" i="1"/>
  <c r="AF2774" i="1"/>
  <c r="AF1607" i="1"/>
  <c r="AF1477" i="1"/>
  <c r="AF841" i="1"/>
  <c r="AG3034" i="1"/>
  <c r="AF3034" i="1"/>
  <c r="AF1087" i="1"/>
  <c r="AG2536" i="1"/>
  <c r="AF2536" i="1"/>
  <c r="AG311" i="1"/>
  <c r="AF311" i="1"/>
  <c r="AG963" i="1"/>
  <c r="AF963" i="1"/>
  <c r="AG2340" i="1"/>
  <c r="AF2340" i="1"/>
  <c r="AG3069" i="1"/>
  <c r="AF3069" i="1"/>
  <c r="AG557" i="1"/>
  <c r="AF557" i="1"/>
  <c r="AG155" i="1"/>
  <c r="AF155" i="1"/>
  <c r="AG1516" i="1"/>
  <c r="AF1516" i="1"/>
  <c r="AG802" i="1"/>
  <c r="AF802" i="1"/>
  <c r="AG275" i="1"/>
  <c r="AF275" i="1"/>
  <c r="AG14" i="1"/>
  <c r="AF14" i="1"/>
  <c r="AG2193" i="1"/>
  <c r="AF2193" i="1"/>
  <c r="AG80" i="1"/>
  <c r="AF80" i="1"/>
  <c r="AG3084" i="1"/>
  <c r="AF3084" i="1"/>
  <c r="AG2699" i="1"/>
  <c r="AF2699" i="1"/>
  <c r="AG1762" i="1"/>
  <c r="AG339" i="1"/>
  <c r="AG225" i="1"/>
  <c r="AG2796" i="1"/>
  <c r="AG1586" i="1"/>
  <c r="AG1145" i="1"/>
  <c r="AG3" i="1"/>
  <c r="AG196" i="1"/>
  <c r="AG1798" i="1"/>
  <c r="AG2947" i="1"/>
  <c r="AG2459" i="1"/>
  <c r="AG2071" i="1"/>
  <c r="AG2799" i="1"/>
  <c r="AG1547" i="1"/>
  <c r="AG2905" i="1"/>
  <c r="AG935" i="1"/>
  <c r="AF935" i="1"/>
  <c r="AG67" i="1"/>
  <c r="AF67" i="1"/>
  <c r="AG548" i="1"/>
  <c r="AF548" i="1"/>
  <c r="AG2828" i="1"/>
  <c r="AF2828" i="1"/>
  <c r="AG235" i="1"/>
  <c r="AF235" i="1"/>
  <c r="AF531" i="1"/>
  <c r="AF2426" i="1"/>
  <c r="AF829" i="1"/>
  <c r="AF1389" i="1"/>
  <c r="AF1446" i="1"/>
  <c r="AF1658" i="1"/>
  <c r="AF1422" i="1"/>
  <c r="AF1636" i="1"/>
  <c r="AF2445" i="1"/>
  <c r="AG2716" i="1"/>
  <c r="AF2716" i="1"/>
  <c r="AG977" i="1"/>
  <c r="AF977" i="1"/>
  <c r="AG1845" i="1"/>
  <c r="AF1845" i="1"/>
  <c r="AG1670" i="1"/>
  <c r="AF1670" i="1"/>
  <c r="AG490" i="1"/>
  <c r="AG387" i="1"/>
  <c r="AF387" i="1"/>
  <c r="AG1277" i="1"/>
  <c r="AF1277" i="1"/>
  <c r="AG1766" i="1"/>
  <c r="AF1766" i="1"/>
  <c r="AG933" i="1"/>
  <c r="AF933" i="1"/>
  <c r="AG770" i="1"/>
  <c r="AF770" i="1"/>
  <c r="AG1109" i="1"/>
  <c r="AF1109" i="1"/>
  <c r="AG972" i="1"/>
  <c r="AF972" i="1"/>
  <c r="AG2911" i="1"/>
  <c r="AF2911" i="1"/>
  <c r="AG115" i="1"/>
  <c r="AF115" i="1"/>
  <c r="AG3099" i="1"/>
  <c r="AF3099" i="1"/>
  <c r="AG2393" i="1"/>
  <c r="AF2393" i="1"/>
  <c r="AG146" i="1"/>
  <c r="AF146" i="1"/>
  <c r="AG2633" i="1"/>
  <c r="AF2633" i="1"/>
  <c r="AG1323" i="1"/>
  <c r="AF1323" i="1"/>
  <c r="AG1686" i="1"/>
  <c r="AF1686" i="1"/>
  <c r="AG274" i="1"/>
  <c r="AF274" i="1"/>
  <c r="AG631" i="1"/>
  <c r="AF631" i="1"/>
  <c r="AG330" i="1"/>
  <c r="AF330" i="1"/>
  <c r="AF693" i="1"/>
  <c r="AF653" i="1"/>
  <c r="AF403" i="1"/>
  <c r="AF1513" i="1"/>
  <c r="AF271" i="1"/>
  <c r="AF643" i="1"/>
  <c r="AF122" i="1"/>
  <c r="AF454" i="1"/>
  <c r="AF81" i="1"/>
  <c r="AF892" i="1"/>
  <c r="AF1487" i="1"/>
  <c r="AF68" i="1"/>
  <c r="AF1376" i="1"/>
  <c r="AF1371" i="1"/>
  <c r="AF29" i="1"/>
  <c r="AF701" i="1"/>
  <c r="AF1738" i="1"/>
  <c r="AF807" i="1"/>
  <c r="AF1703" i="1"/>
  <c r="AF307" i="1"/>
  <c r="AF2460" i="1"/>
  <c r="AF522" i="1"/>
  <c r="AF1321" i="1"/>
  <c r="AF1255" i="1"/>
  <c r="AF2066" i="1"/>
  <c r="AF417" i="1"/>
  <c r="AF394" i="1"/>
  <c r="AF1680" i="1"/>
  <c r="AF535" i="1"/>
  <c r="AF2661" i="1"/>
  <c r="AF1667" i="1"/>
  <c r="AF2188" i="1"/>
  <c r="AF1210" i="1"/>
  <c r="AF1960" i="1"/>
  <c r="AF818" i="1"/>
  <c r="AG2883" i="1"/>
  <c r="AF2437" i="1"/>
  <c r="AF483" i="1"/>
  <c r="AF1521" i="1"/>
  <c r="AF1664" i="1"/>
  <c r="AF90" i="1"/>
  <c r="AF2139" i="1"/>
  <c r="AF121" i="1"/>
  <c r="AF242" i="1"/>
  <c r="AF1694" i="1"/>
  <c r="AF1500" i="1"/>
  <c r="AG319" i="1"/>
  <c r="AF319" i="1"/>
  <c r="AF450" i="1"/>
  <c r="AF2815" i="1"/>
  <c r="AF975" i="1"/>
  <c r="AF169" i="1"/>
  <c r="AF2812" i="1"/>
  <c r="AF3061" i="1"/>
  <c r="AF3018" i="1"/>
  <c r="AF2664" i="1"/>
  <c r="AF1695" i="1"/>
  <c r="AF2684" i="1"/>
  <c r="AG183" i="1"/>
  <c r="AF1209" i="1"/>
  <c r="AF927" i="1"/>
  <c r="AF1067" i="1"/>
  <c r="AG1281" i="1"/>
  <c r="AF1281" i="1"/>
  <c r="AG1830" i="1"/>
  <c r="AF1830" i="1"/>
  <c r="AF2516" i="1"/>
  <c r="AG3004" i="1"/>
  <c r="AF3004" i="1"/>
  <c r="AG10" i="1"/>
  <c r="AF10" i="1"/>
  <c r="AF2487" i="1"/>
  <c r="AF2705" i="1"/>
  <c r="AF1725" i="1"/>
  <c r="AF1505" i="1"/>
  <c r="AF241" i="1"/>
  <c r="AG1332" i="1"/>
  <c r="AF2801" i="1"/>
  <c r="AG2801" i="1"/>
  <c r="AG1374" i="1"/>
  <c r="AF1374" i="1"/>
  <c r="AG2040" i="1"/>
  <c r="AF2040" i="1"/>
  <c r="AG695" i="1"/>
  <c r="AF695" i="1"/>
  <c r="AG592" i="1"/>
  <c r="AF592" i="1"/>
  <c r="AG1978" i="1"/>
  <c r="AF1978" i="1"/>
  <c r="AG1345" i="1"/>
  <c r="AF1345" i="1"/>
  <c r="AG1700" i="1"/>
  <c r="AF1700" i="1"/>
  <c r="AG1135" i="1"/>
  <c r="AF1135" i="1"/>
  <c r="AG2316" i="1"/>
  <c r="AF2316" i="1"/>
  <c r="AG2427" i="1"/>
  <c r="AF2427" i="1"/>
  <c r="AG105" i="1"/>
  <c r="AF105" i="1"/>
  <c r="AG499" i="1"/>
  <c r="AF499" i="1"/>
  <c r="AG222" i="1"/>
  <c r="AF222" i="1"/>
  <c r="AG460" i="1"/>
  <c r="AF460" i="1"/>
  <c r="AG2890" i="1"/>
  <c r="AF2890" i="1"/>
  <c r="AG2504" i="1"/>
  <c r="AF2504" i="1"/>
  <c r="AF1429" i="1"/>
  <c r="AF2579" i="1"/>
  <c r="AF2756" i="1"/>
  <c r="AF1591" i="1"/>
  <c r="AG682" i="1"/>
  <c r="AF682" i="1"/>
  <c r="AG1128" i="1"/>
  <c r="AF2628" i="1"/>
  <c r="AG2628" i="1"/>
  <c r="AG2991" i="1"/>
  <c r="AG1492" i="1"/>
  <c r="AF1492" i="1"/>
  <c r="AG2650" i="1"/>
  <c r="AF2586" i="1"/>
  <c r="AG2586" i="1"/>
  <c r="AG532" i="1"/>
  <c r="AG2941" i="1"/>
  <c r="AF2941" i="1"/>
  <c r="AG1494" i="1"/>
  <c r="AF2588" i="1"/>
  <c r="AG2588" i="1"/>
  <c r="AG781" i="1"/>
  <c r="AF781" i="1"/>
  <c r="AG1924" i="1"/>
  <c r="AF1924" i="1"/>
  <c r="AG2424" i="1"/>
  <c r="AF2424" i="1"/>
  <c r="AG518" i="1"/>
  <c r="AF518" i="1"/>
  <c r="AG1450" i="1"/>
  <c r="AF1450" i="1"/>
  <c r="AG2311" i="1"/>
  <c r="AF2311" i="1"/>
  <c r="AG1771" i="1"/>
  <c r="AF1771" i="1"/>
  <c r="AF582" i="1"/>
  <c r="AF2996" i="1"/>
  <c r="AF1948" i="1"/>
  <c r="AF1443" i="1"/>
  <c r="AF299" i="1"/>
  <c r="AF2507" i="1"/>
  <c r="AF789" i="1"/>
  <c r="AF2400" i="1"/>
  <c r="AF3053" i="1"/>
  <c r="AF138" i="1"/>
  <c r="AF997" i="1"/>
  <c r="AF3068" i="1"/>
  <c r="AF624" i="1"/>
  <c r="AF525" i="1"/>
  <c r="AF2281" i="1"/>
  <c r="AF2823" i="1"/>
  <c r="AF1224" i="1"/>
  <c r="AF1523" i="1"/>
  <c r="AF888" i="1"/>
  <c r="AF2565" i="1"/>
  <c r="AF1688" i="1"/>
  <c r="AF1258" i="1"/>
  <c r="AF153" i="1"/>
  <c r="AF364" i="1"/>
  <c r="AF1550" i="1"/>
  <c r="AF2527" i="1"/>
  <c r="AF333" i="1"/>
  <c r="AF1176" i="1"/>
  <c r="AF1353" i="1"/>
  <c r="AF2784" i="1"/>
  <c r="AF327" i="1"/>
  <c r="AF2490" i="1"/>
  <c r="AF2989" i="1"/>
  <c r="AF142" i="1"/>
  <c r="AF914" i="1"/>
  <c r="AF1201" i="1"/>
  <c r="AF572" i="1"/>
  <c r="AF1498" i="1"/>
  <c r="AF2528" i="1"/>
  <c r="AF2529" i="1"/>
  <c r="AF2727" i="1"/>
  <c r="AF1239" i="1"/>
  <c r="AF301" i="1"/>
  <c r="AG2762" i="1"/>
  <c r="AF2762" i="1"/>
  <c r="AG273" i="1"/>
  <c r="AG1779" i="1"/>
  <c r="AF1779" i="1"/>
  <c r="AG254" i="1"/>
  <c r="AF254" i="1"/>
  <c r="AF823" i="1"/>
  <c r="AF2649" i="1"/>
  <c r="AF2908" i="1"/>
  <c r="AF1693" i="1"/>
  <c r="AF541" i="1"/>
  <c r="AG2567" i="1"/>
  <c r="AF2567" i="1"/>
  <c r="AG17" i="1"/>
  <c r="AG660" i="1"/>
  <c r="AF660" i="1"/>
  <c r="AG1214" i="1"/>
  <c r="AF1214" i="1"/>
  <c r="AF2538" i="1"/>
  <c r="AF2719" i="1"/>
  <c r="AF2769" i="1"/>
  <c r="AF230" i="1"/>
  <c r="AF1093" i="1"/>
  <c r="AG2844" i="1"/>
  <c r="AF2844" i="1"/>
  <c r="AG1028" i="1"/>
  <c r="AF1028" i="1"/>
  <c r="AG2884" i="1"/>
  <c r="AF2884" i="1"/>
  <c r="AG3065" i="1"/>
  <c r="AF3065" i="1"/>
  <c r="AG292" i="1"/>
  <c r="AF292" i="1"/>
  <c r="AG1785" i="1"/>
  <c r="AF1785" i="1"/>
  <c r="AF628" i="1"/>
  <c r="AG628" i="1"/>
  <c r="AG407" i="1"/>
  <c r="AF407" i="1"/>
  <c r="AG1697" i="1"/>
  <c r="AF1697" i="1"/>
  <c r="AG717" i="1"/>
  <c r="AF717" i="1"/>
  <c r="AG2165" i="1"/>
  <c r="AF2165" i="1"/>
  <c r="AG2511" i="1"/>
  <c r="AF2511" i="1"/>
  <c r="AF2938" i="1"/>
  <c r="AG1333" i="1"/>
  <c r="AG2689" i="1"/>
  <c r="AF2689" i="1"/>
  <c r="AF11" i="1"/>
  <c r="AG2861" i="1"/>
  <c r="AG1424" i="1"/>
  <c r="AF1424" i="1"/>
  <c r="AF60" i="1"/>
  <c r="AG2587" i="1"/>
  <c r="AG65" i="1"/>
  <c r="AF65" i="1"/>
  <c r="AF2837" i="1"/>
  <c r="AG2469" i="1"/>
  <c r="AG2596" i="1"/>
  <c r="AF2596" i="1"/>
  <c r="AF2438" i="1"/>
  <c r="AG2902" i="1"/>
  <c r="AF2902" i="1"/>
  <c r="AG954" i="1"/>
  <c r="AF954" i="1"/>
  <c r="AG2710" i="1"/>
  <c r="AF2710" i="1"/>
  <c r="AG1146" i="1"/>
  <c r="AF1146" i="1"/>
  <c r="AF2449" i="1"/>
  <c r="AF1599" i="1"/>
  <c r="AF2433" i="1"/>
  <c r="AF2922" i="1"/>
  <c r="AF974" i="1"/>
  <c r="AF1449" i="1"/>
  <c r="AF2461" i="1"/>
  <c r="AF1715" i="1"/>
  <c r="AF341" i="1"/>
  <c r="AF2450" i="1"/>
  <c r="AF1419" i="1"/>
  <c r="AF2517" i="1"/>
  <c r="AF1413" i="1"/>
  <c r="AF922" i="1"/>
  <c r="AF1467" i="1"/>
  <c r="AF2259" i="1"/>
  <c r="AG444" i="1"/>
  <c r="AF444" i="1"/>
  <c r="AF365" i="1"/>
  <c r="AF1588" i="1"/>
  <c r="AG1873" i="1"/>
  <c r="AG1326" i="1"/>
  <c r="AF1326" i="1"/>
  <c r="AF663" i="1"/>
  <c r="AF2414" i="1"/>
  <c r="AG2409" i="1"/>
  <c r="AG1232" i="1"/>
  <c r="AF1232" i="1"/>
  <c r="AF1773" i="1"/>
  <c r="AF2523" i="1"/>
  <c r="AG2415" i="1"/>
  <c r="AG947" i="1"/>
  <c r="AF947" i="1"/>
  <c r="AF1653" i="1"/>
  <c r="AF598" i="1"/>
  <c r="AG390" i="1"/>
  <c r="AG276" i="1"/>
  <c r="AF276" i="1"/>
  <c r="AF587" i="1"/>
  <c r="AF2470" i="1"/>
  <c r="AG137" i="1"/>
  <c r="AG513" i="1"/>
  <c r="AF513" i="1"/>
  <c r="AG2418" i="1"/>
  <c r="AF2418" i="1"/>
  <c r="AG2535" i="1"/>
  <c r="AF2535" i="1"/>
  <c r="AG1673" i="1"/>
  <c r="AF1673" i="1"/>
  <c r="AG2488" i="1"/>
  <c r="AF2488" i="1"/>
  <c r="AF1482" i="1"/>
  <c r="AF1655" i="1"/>
  <c r="AF2728" i="1"/>
  <c r="AF530" i="1"/>
  <c r="AF1466" i="1"/>
  <c r="AF844" i="1"/>
  <c r="AF2396" i="1"/>
  <c r="AF622" i="1"/>
  <c r="AF1611" i="1"/>
  <c r="AF2519" i="1"/>
  <c r="AF1418" i="1"/>
  <c r="AF2454" i="1"/>
  <c r="AF1491" i="1"/>
  <c r="AF2906" i="1"/>
  <c r="AF2009" i="1"/>
  <c r="AF1354" i="1"/>
  <c r="AF1728" i="1"/>
  <c r="AF3020" i="1"/>
  <c r="AF1646" i="1"/>
  <c r="AF2520" i="1"/>
  <c r="AF342" i="1"/>
  <c r="AF2598" i="1"/>
  <c r="AF2532" i="1"/>
  <c r="AF1548" i="1"/>
  <c r="AF1735" i="1"/>
  <c r="AF2464" i="1"/>
  <c r="AF659" i="1"/>
  <c r="AF291" i="1"/>
  <c r="AF2537" i="1"/>
  <c r="AF2514" i="1"/>
  <c r="AF2521" i="1"/>
  <c r="AF2700" i="1"/>
  <c r="AF2763" i="1"/>
  <c r="AF2442" i="1"/>
  <c r="AF893" i="1"/>
  <c r="AF2468" i="1"/>
</calcChain>
</file>

<file path=xl/comments1.xml><?xml version="1.0" encoding="utf-8"?>
<comments xmlns="http://schemas.openxmlformats.org/spreadsheetml/2006/main">
  <authors>
    <author>Sarah Hirsch</author>
  </authors>
  <commentList>
    <comment ref="U1" authorId="0" shapeId="0">
      <text>
        <r>
          <rPr>
            <b/>
            <sz val="9"/>
            <color indexed="81"/>
            <rFont val="Tahoma"/>
            <charset val="1"/>
          </rPr>
          <t>Sarah Hirsch:</t>
        </r>
        <r>
          <rPr>
            <sz val="9"/>
            <color indexed="81"/>
            <rFont val="Tahoma"/>
            <charset val="1"/>
          </rPr>
          <t xml:space="preserve">
Added 1/14/2021</t>
        </r>
      </text>
    </comment>
    <comment ref="V1" authorId="0" shapeId="0">
      <text>
        <r>
          <rPr>
            <b/>
            <sz val="9"/>
            <color indexed="81"/>
            <rFont val="Tahoma"/>
            <charset val="1"/>
          </rPr>
          <t>Sarah Hirsch:</t>
        </r>
        <r>
          <rPr>
            <sz val="9"/>
            <color indexed="81"/>
            <rFont val="Tahoma"/>
            <charset val="1"/>
          </rPr>
          <t xml:space="preserve">
Added 1/14/2021
</t>
        </r>
      </text>
    </comment>
  </commentList>
</comments>
</file>

<file path=xl/comments2.xml><?xml version="1.0" encoding="utf-8"?>
<comments xmlns="http://schemas.openxmlformats.org/spreadsheetml/2006/main">
  <authors>
    <author>Sarah Hirsch</author>
  </authors>
  <commentList>
    <comment ref="A21" authorId="0" shapeId="0">
      <text>
        <r>
          <rPr>
            <b/>
            <sz val="9"/>
            <color indexed="81"/>
            <rFont val="Tahoma"/>
            <charset val="1"/>
          </rPr>
          <t>Sarah Hirsch:</t>
        </r>
        <r>
          <rPr>
            <sz val="9"/>
            <color indexed="81"/>
            <rFont val="Tahoma"/>
            <charset val="1"/>
          </rPr>
          <t xml:space="preserve">
added 1/14/2021
</t>
        </r>
      </text>
    </comment>
    <comment ref="A22" authorId="0" shapeId="0">
      <text>
        <r>
          <rPr>
            <b/>
            <sz val="9"/>
            <color indexed="81"/>
            <rFont val="Tahoma"/>
            <charset val="1"/>
          </rPr>
          <t>Sarah Hirsch:</t>
        </r>
        <r>
          <rPr>
            <sz val="9"/>
            <color indexed="81"/>
            <rFont val="Tahoma"/>
            <charset val="1"/>
          </rPr>
          <t xml:space="preserve">
added 1/14/2021
</t>
        </r>
      </text>
    </comment>
  </commentList>
</comments>
</file>

<file path=xl/sharedStrings.xml><?xml version="1.0" encoding="utf-8"?>
<sst xmlns="http://schemas.openxmlformats.org/spreadsheetml/2006/main" count="20645" uniqueCount="5028">
  <si>
    <t>JB</t>
  </si>
  <si>
    <t>DC-030618-1A-JB</t>
  </si>
  <si>
    <t>OK</t>
  </si>
  <si>
    <t/>
  </si>
  <si>
    <t>DC-030918-1A-JB</t>
  </si>
  <si>
    <t>TEQ</t>
  </si>
  <si>
    <t>DC-031118-9A-TEQ</t>
  </si>
  <si>
    <t>DC-031418-1A-JB</t>
  </si>
  <si>
    <t>HNO</t>
  </si>
  <si>
    <t>DC-031518-1A-JB</t>
  </si>
  <si>
    <t>CNL</t>
  </si>
  <si>
    <t>DC-031818-11A-TEQ</t>
  </si>
  <si>
    <t>DC-032218-4A-JB</t>
  </si>
  <si>
    <t>DC-032218-1A-JB</t>
  </si>
  <si>
    <t>DC-032318-5A-JB</t>
  </si>
  <si>
    <t>SCV</t>
  </si>
  <si>
    <t>DC-032418-12A-TEQ</t>
  </si>
  <si>
    <t>DC-032818-3A-JB</t>
  </si>
  <si>
    <t>DC-033018-6A-JB</t>
  </si>
  <si>
    <t>DC-040218-3A-JB</t>
  </si>
  <si>
    <t>DC-040318-9A-JB</t>
  </si>
  <si>
    <t>DC-040418-8A-JB</t>
  </si>
  <si>
    <t>DC-040618-3A-TEQ</t>
  </si>
  <si>
    <t>DC-040718-8A-JB</t>
  </si>
  <si>
    <t>DC-040718-1A-JB</t>
  </si>
  <si>
    <t>DC-040718-3A-JB</t>
  </si>
  <si>
    <t>DC-040718-3B-JB</t>
  </si>
  <si>
    <t>DC-040818-13A-TEQ</t>
  </si>
  <si>
    <t>DC-040818-3A-JB</t>
  </si>
  <si>
    <t>DC-040918-1A-JB</t>
  </si>
  <si>
    <t>DC-041018-13A-TEQ</t>
  </si>
  <si>
    <t>WO</t>
  </si>
  <si>
    <t>DC-041018-1A-JB</t>
  </si>
  <si>
    <t>DC-041118-8A-JB</t>
  </si>
  <si>
    <t>DC-041218-13A-TEQ</t>
  </si>
  <si>
    <t>DC-041218-6A-JB</t>
  </si>
  <si>
    <t>DC-041218-8A-JB</t>
  </si>
  <si>
    <t>DC-041218-9A-JB</t>
  </si>
  <si>
    <t>DC-041218-6B-JB</t>
  </si>
  <si>
    <t>DC-041418-5A-JB</t>
  </si>
  <si>
    <t>DC-041718-4A-JB</t>
  </si>
  <si>
    <t>DC-041718-8A-JB</t>
  </si>
  <si>
    <t>PP-OK</t>
  </si>
  <si>
    <t>DC-041818-11A-TEQ</t>
  </si>
  <si>
    <t>DC-041918-1A-JB</t>
  </si>
  <si>
    <t>DC-042118-1A-JB</t>
  </si>
  <si>
    <t>DC-042218-2A-JB</t>
  </si>
  <si>
    <t>DC-042218-8A-JB</t>
  </si>
  <si>
    <t>DC-042218-9A-JB</t>
  </si>
  <si>
    <t>DC-042318-6A-JB</t>
  </si>
  <si>
    <t>DC-042318-9A-JB</t>
  </si>
  <si>
    <t>DC-042518-7A-JB</t>
  </si>
  <si>
    <t>DC-042618-6A-JB</t>
  </si>
  <si>
    <t>DC-042618-8A-JB</t>
  </si>
  <si>
    <t>DC-042618-9A-JB</t>
  </si>
  <si>
    <t>DC-042718-8A-JB</t>
  </si>
  <si>
    <t>PP-HNO</t>
  </si>
  <si>
    <t>DC-042818-3A-JB</t>
  </si>
  <si>
    <t>DC-042818-6A-JB</t>
  </si>
  <si>
    <t>DC-043018-5A-JB</t>
  </si>
  <si>
    <t>DC-043018-2A-JB</t>
  </si>
  <si>
    <t>DC-050118-9A-JB</t>
  </si>
  <si>
    <t>DC-050118-10A-JB</t>
  </si>
  <si>
    <t>DC-050218-3A-JB</t>
  </si>
  <si>
    <t>DC-050218-9A-JB</t>
  </si>
  <si>
    <t>DC-050218-9B-JB</t>
  </si>
  <si>
    <t>DC-050218-13A-TEQ</t>
  </si>
  <si>
    <t>L</t>
  </si>
  <si>
    <t>DC-050318-7A-JB</t>
  </si>
  <si>
    <t>DC-050418-2A-JB</t>
  </si>
  <si>
    <t>DC-050418-9A-TEQ</t>
  </si>
  <si>
    <t>DC-050518-10A-TEQ</t>
  </si>
  <si>
    <t>DC-050618-8A-JB</t>
  </si>
  <si>
    <t>DC-050818-7A-JB</t>
  </si>
  <si>
    <t>DC-050918-7A-JB</t>
  </si>
  <si>
    <t>DC-050918-8A-JB</t>
  </si>
  <si>
    <t>DC-051018-5A-JB</t>
  </si>
  <si>
    <t>DC-051018-11A-TEQ</t>
  </si>
  <si>
    <t>DC-051118-5A-JB</t>
  </si>
  <si>
    <t>DC-051118-3A-JB</t>
  </si>
  <si>
    <t>DC-051118-9A-JB</t>
  </si>
  <si>
    <t>PD</t>
  </si>
  <si>
    <t>DC-051218-4A-TEQ</t>
  </si>
  <si>
    <t>DC-051218-6A-JB</t>
  </si>
  <si>
    <t>DC-051218-7A-JB</t>
  </si>
  <si>
    <t>DC-051218-9A-JB</t>
  </si>
  <si>
    <t>DC-051218-5A-JB</t>
  </si>
  <si>
    <t>DC-051318-2A-JB</t>
  </si>
  <si>
    <t>DC-051418-11A-TEQ</t>
  </si>
  <si>
    <t>DC-051418-6A-JB</t>
  </si>
  <si>
    <t>DC-051418-4A-JB</t>
  </si>
  <si>
    <t>DC-051418-2A-JB</t>
  </si>
  <si>
    <t>DC-051418-1A-JB</t>
  </si>
  <si>
    <t>DC-051418-5A-JB</t>
  </si>
  <si>
    <t>DC-051518-5A-JB</t>
  </si>
  <si>
    <t>DC-051618-6A-JB</t>
  </si>
  <si>
    <t>DC-051618-5A-JB</t>
  </si>
  <si>
    <t>DC-051618-3A-JB</t>
  </si>
  <si>
    <t>DC-051718-5A-JB</t>
  </si>
  <si>
    <t>DC-051718-4A-JB</t>
  </si>
  <si>
    <t>DC-051918-7A-JB</t>
  </si>
  <si>
    <t>DC-051918-9A-JB</t>
  </si>
  <si>
    <t>DC-052018-10A-JB</t>
  </si>
  <si>
    <t>DC-052018-3A-JB</t>
  </si>
  <si>
    <t>DC-052018-5A-JB</t>
  </si>
  <si>
    <t>DC-052118-10A-TEQ</t>
  </si>
  <si>
    <t>DC-052218-10A-TEQ</t>
  </si>
  <si>
    <t>DC-052318-7A-JB</t>
  </si>
  <si>
    <t>DC-052418-8A-JB</t>
  </si>
  <si>
    <t>DC-052418-6A-JB</t>
  </si>
  <si>
    <t>DC-052418-1A-JB</t>
  </si>
  <si>
    <t>DC-052618-8A-JB</t>
  </si>
  <si>
    <t>DC-052818-4A-JB</t>
  </si>
  <si>
    <t>DC-052918-9AR-JB</t>
  </si>
  <si>
    <t>DC-052918-4A-JB</t>
  </si>
  <si>
    <t>DC-053018-8AR-JB</t>
  </si>
  <si>
    <t>DC-053118-1A-JB</t>
  </si>
  <si>
    <t>DC-053118-6AR-JB</t>
  </si>
  <si>
    <t>DC-053118-6BR-JB</t>
  </si>
  <si>
    <t>DC-060118-10A-TEQ</t>
  </si>
  <si>
    <t>DC-060118-1A-JB</t>
  </si>
  <si>
    <t>DC-060218-10A-JB</t>
  </si>
  <si>
    <t>DC-060318-1A-JB</t>
  </si>
  <si>
    <t>DC-060418-3A-JB</t>
  </si>
  <si>
    <t>DC-060618-3A-JB</t>
  </si>
  <si>
    <t>DC-060618-12A-TEQ</t>
  </si>
  <si>
    <t>DC-060618-10A-TEQ</t>
  </si>
  <si>
    <t>DC-060818-9A-TEQ</t>
  </si>
  <si>
    <t>DC-060818-1A-JB</t>
  </si>
  <si>
    <t>DC-060918-8AR-JB</t>
  </si>
  <si>
    <t>DC-061118-7A-JB</t>
  </si>
  <si>
    <t>DC-061118-10A-JB</t>
  </si>
  <si>
    <t>DC-061318-11A-TEQ</t>
  </si>
  <si>
    <t>DC-061318-8A-JB</t>
  </si>
  <si>
    <t>DC-061318-6A-JB</t>
  </si>
  <si>
    <t>DC-061318-1A-JB</t>
  </si>
  <si>
    <t>DC-061418-1A-JB</t>
  </si>
  <si>
    <t>DC-061818-6A-JB</t>
  </si>
  <si>
    <t>DC-061818-7A-JB</t>
  </si>
  <si>
    <t>DC-062018-8A-TEQ</t>
  </si>
  <si>
    <t>DC-062418-5A-JB</t>
  </si>
  <si>
    <t>DC-062418-5B-JB</t>
  </si>
  <si>
    <t>DC-062418-4A-JB</t>
  </si>
  <si>
    <t>DC-063018-2A-JB</t>
  </si>
  <si>
    <t>DC-070718-11A-TEQ</t>
  </si>
  <si>
    <t>DC-071018-7A-JB</t>
  </si>
  <si>
    <t>JC</t>
  </si>
  <si>
    <t>DC-041318-3A-JC</t>
  </si>
  <si>
    <t>DC-041818-2A-JC</t>
  </si>
  <si>
    <t>DC-042118-9A-JC</t>
  </si>
  <si>
    <t>DC-042118-4A-JC</t>
  </si>
  <si>
    <t>DC-051318-3A-JC</t>
  </si>
  <si>
    <t>DC-051418-2A-JC</t>
  </si>
  <si>
    <t>DC-051518-7A-JC</t>
  </si>
  <si>
    <t>DC-051718-3A-JC</t>
  </si>
  <si>
    <t>DC-052118-3A-JC</t>
  </si>
  <si>
    <t>DC-052118-1AR-JC</t>
  </si>
  <si>
    <t>DC-052118-1B-JC</t>
  </si>
  <si>
    <t>DC-052318-6A-JC</t>
  </si>
  <si>
    <t>DC-052618-8A-JC</t>
  </si>
  <si>
    <t>DC-060218-8A-JC</t>
  </si>
  <si>
    <t>DC-060418-2A-JC</t>
  </si>
  <si>
    <t>DC-060518-6A-JC</t>
  </si>
  <si>
    <t>DC-060718-3A-JC</t>
  </si>
  <si>
    <t>DC-060818-3A-JC</t>
  </si>
  <si>
    <t>DC-061318-8A-JC</t>
  </si>
  <si>
    <t>DC-061418-3A-JC</t>
  </si>
  <si>
    <t>DC-040517-3A-JC</t>
  </si>
  <si>
    <t>DC-040517-3B-JC</t>
  </si>
  <si>
    <t>DC-041817-3A-JC</t>
  </si>
  <si>
    <t>DC-042117-8A-JC</t>
  </si>
  <si>
    <t>DC-042317-6A-JC</t>
  </si>
  <si>
    <t>DC-042317-3A-JC</t>
  </si>
  <si>
    <t>DC-042517-4A-JC</t>
  </si>
  <si>
    <t>DC-042617-6A-JC</t>
  </si>
  <si>
    <t>DC-043017-2A-JC</t>
  </si>
  <si>
    <t>DC-050117-9A-JC</t>
  </si>
  <si>
    <t>DC-050117-6A-JC</t>
  </si>
  <si>
    <t>DC-050417-1A-JC</t>
  </si>
  <si>
    <t>DC-050617-8A-JC</t>
  </si>
  <si>
    <t>DC-050817-1A-JC</t>
  </si>
  <si>
    <t>DC-051417-5A-JC</t>
  </si>
  <si>
    <t>DC-052417-8A-JC</t>
  </si>
  <si>
    <t>DC-052717-8A-JC</t>
  </si>
  <si>
    <t>DC-060917-5A-JC</t>
  </si>
  <si>
    <t>DC-061017-8A-JC</t>
  </si>
  <si>
    <t>PP-L</t>
  </si>
  <si>
    <t>DC-061217-8A-JC</t>
  </si>
  <si>
    <t>DC-062817-5A-JC</t>
  </si>
  <si>
    <t>DC-070417-2A-JC</t>
  </si>
  <si>
    <t>DC-031217-8A-JB</t>
  </si>
  <si>
    <t>DC-031617-8A-JB</t>
  </si>
  <si>
    <t>DC-031617-10A-JB</t>
  </si>
  <si>
    <t>DC-031717-10A-JB</t>
  </si>
  <si>
    <t>DC-032017-12A-TEQ</t>
  </si>
  <si>
    <t>DC-032117-9A-JB</t>
  </si>
  <si>
    <t>DC-032517-1A-JB</t>
  </si>
  <si>
    <t>DC-032517-3A-JB</t>
  </si>
  <si>
    <t>DC-040217-8A-JB</t>
  </si>
  <si>
    <t>DC-040217-4A-JB</t>
  </si>
  <si>
    <t>DC-040217-4B-JB</t>
  </si>
  <si>
    <t>DC-040717-2A-JB</t>
  </si>
  <si>
    <t>DC-040817-2A-JB</t>
  </si>
  <si>
    <t>DC-040817-4B-JB</t>
  </si>
  <si>
    <t>DC-040817-8AR-JB</t>
  </si>
  <si>
    <t>DC-040817-9A-JB</t>
  </si>
  <si>
    <t>DC-040817-7A-JB</t>
  </si>
  <si>
    <t>DC-040817-4A-JB</t>
  </si>
  <si>
    <t>DC-041017-3A-TEQ</t>
  </si>
  <si>
    <t>DC-041017-7A-JB</t>
  </si>
  <si>
    <t>DC-041117-5A-JB</t>
  </si>
  <si>
    <t>DC-041217-12A-TEQ</t>
  </si>
  <si>
    <t>DC-041217-9A-JB</t>
  </si>
  <si>
    <t>DC-041517-9A-JB</t>
  </si>
  <si>
    <t>DC-041917-6A-JB</t>
  </si>
  <si>
    <t>DC-041917-8A-JB</t>
  </si>
  <si>
    <t>DC-042017-12A-TEQ</t>
  </si>
  <si>
    <t>DC-042117-2A-JB</t>
  </si>
  <si>
    <t>DC-042117-9AR-JB</t>
  </si>
  <si>
    <t>DC-042217-5A-JB</t>
  </si>
  <si>
    <t>DC-042217-8A-JB</t>
  </si>
  <si>
    <t>DC-042617-3A-JB</t>
  </si>
  <si>
    <t>DC-042717-4A-JB</t>
  </si>
  <si>
    <t>DC-042817-12A-TEQ</t>
  </si>
  <si>
    <t>DC-042917-10A-JB</t>
  </si>
  <si>
    <t>DC-043017-5A-JB</t>
  </si>
  <si>
    <t>DC-043017-4A-JB</t>
  </si>
  <si>
    <t>DC-050117-7A-JB</t>
  </si>
  <si>
    <t>DC-050217-12A-TEQ</t>
  </si>
  <si>
    <t>DC-050417-1A-JB</t>
  </si>
  <si>
    <t>DC-050517-7A-JB</t>
  </si>
  <si>
    <t>DC-050617-4A-JB</t>
  </si>
  <si>
    <t>DC-050617-8A-JB</t>
  </si>
  <si>
    <t>DC-050617-10A-JB</t>
  </si>
  <si>
    <t>DC-050617-10B-JB</t>
  </si>
  <si>
    <t>DC-050717-4A-JB</t>
  </si>
  <si>
    <t>DC-050717-2A-JB</t>
  </si>
  <si>
    <t>DC-050817-9A-JB</t>
  </si>
  <si>
    <t>DC-050817-9BR-JB</t>
  </si>
  <si>
    <t>DC-051117-3A-JB</t>
  </si>
  <si>
    <t>DC-051217-2A-JB</t>
  </si>
  <si>
    <t>DC-051617-9A-JB</t>
  </si>
  <si>
    <t>DC-052017-4A-JB</t>
  </si>
  <si>
    <t>DC-052317-5A-JB</t>
  </si>
  <si>
    <t>DC-052717-2A-JB</t>
  </si>
  <si>
    <t>DC-052717-7A-JB</t>
  </si>
  <si>
    <t>DC-052717-13A-TEQ</t>
  </si>
  <si>
    <t>DC-052717-13B-TEQ</t>
  </si>
  <si>
    <t>DC-052817-11A-TEQ</t>
  </si>
  <si>
    <t>DC-052917-9A-JB</t>
  </si>
  <si>
    <t>DC-053017-10A-TEQ</t>
  </si>
  <si>
    <t>DC-053017-10A-JB</t>
  </si>
  <si>
    <t>DC-060217-1A-JB</t>
  </si>
  <si>
    <t>DC-060517-7A-JB</t>
  </si>
  <si>
    <t>DC-060517-1A-JB</t>
  </si>
  <si>
    <t>DC-060517-1B-JB</t>
  </si>
  <si>
    <t>DC-060717-1A-JB</t>
  </si>
  <si>
    <t>DC-060917-8A-JB</t>
  </si>
  <si>
    <t>DC-060917-5A-JB</t>
  </si>
  <si>
    <t>DC-061017-4A-JB</t>
  </si>
  <si>
    <t>DC-061217-11A-JB</t>
  </si>
  <si>
    <t>DC-061517-2A-JB</t>
  </si>
  <si>
    <t>DC-061917-1A-JB</t>
  </si>
  <si>
    <t>DC-062617-5A-JB</t>
  </si>
  <si>
    <t>DC-070317-1A-TEQ</t>
  </si>
  <si>
    <t>DC-050916-5A-JC</t>
  </si>
  <si>
    <t>DC-050916-6A-JC</t>
  </si>
  <si>
    <t>DC-050916-8A-JC</t>
  </si>
  <si>
    <t>DC-051116-2A-JC</t>
  </si>
  <si>
    <t>DC-051316-2A-JC</t>
  </si>
  <si>
    <t>DC-030816-8A-JC</t>
  </si>
  <si>
    <t>DC-032616-3A-JC</t>
  </si>
  <si>
    <t>DC-033116-8A-JC</t>
  </si>
  <si>
    <t>DC-040416-7A-JC</t>
  </si>
  <si>
    <t>DC-040716-5A-JC</t>
  </si>
  <si>
    <t>DC-040916-2A-JC</t>
  </si>
  <si>
    <t>DC-040916-7A-JC</t>
  </si>
  <si>
    <t>DC-041516-6A-JC</t>
  </si>
  <si>
    <t>DC-041616-8A-JC</t>
  </si>
  <si>
    <t>DC-042116-7A-JC</t>
  </si>
  <si>
    <t>DC-042516-9A-JC</t>
  </si>
  <si>
    <t>DC-042616-2A-JC</t>
  </si>
  <si>
    <t>DC-042616-5A-JC</t>
  </si>
  <si>
    <t>DC-050216-8A-JC</t>
  </si>
  <si>
    <t>DC-050516-2A-JC</t>
  </si>
  <si>
    <t>DC-050816-8A-JC</t>
  </si>
  <si>
    <t>DC-051916-5A-JC</t>
  </si>
  <si>
    <t>DC-052116-8A-JC</t>
  </si>
  <si>
    <t>DC-052616-3A-JC</t>
  </si>
  <si>
    <t>DC-052916-8A-JC</t>
  </si>
  <si>
    <t>DC-060116-7A-JC</t>
  </si>
  <si>
    <t>DC-061116-4A-JC</t>
  </si>
  <si>
    <t>DC-061616-5A-JC</t>
  </si>
  <si>
    <t>DC-061916-2A-JC</t>
  </si>
  <si>
    <t>DC-071316-9A-JC</t>
  </si>
  <si>
    <t>DC-022416-4A-JB</t>
  </si>
  <si>
    <t>DC-031316-1A-JB</t>
  </si>
  <si>
    <t>DC-031816-3A-JB</t>
  </si>
  <si>
    <t>DC-031916-3A-JB</t>
  </si>
  <si>
    <t>DC-032216-9A-JB</t>
  </si>
  <si>
    <t>DC-032316-4A-JB</t>
  </si>
  <si>
    <t>DC-032316-5A-JB</t>
  </si>
  <si>
    <t>DC-032416-5AR-JB</t>
  </si>
  <si>
    <t>DC-033116-8A-JB</t>
  </si>
  <si>
    <t>DC-040116-6A-JB</t>
  </si>
  <si>
    <t>DC-040416-1A-JB</t>
  </si>
  <si>
    <t>DC-040416-8A-JB</t>
  </si>
  <si>
    <t>DC-040416-2A-JB</t>
  </si>
  <si>
    <t>DC-040516-5A-JB</t>
  </si>
  <si>
    <t>DC-040616-1A-JB</t>
  </si>
  <si>
    <t>DC-040616-1B-JB</t>
  </si>
  <si>
    <t>DC-040716-5A-JB</t>
  </si>
  <si>
    <t>DC-041116-7A-JB</t>
  </si>
  <si>
    <t>DC-041116-9A-JB</t>
  </si>
  <si>
    <t>DC-041116-9B-JB</t>
  </si>
  <si>
    <t>DC-041416-8A-JB</t>
  </si>
  <si>
    <t>DC-041516-11A-TEQ</t>
  </si>
  <si>
    <t>DC-041516-11B-TEQ</t>
  </si>
  <si>
    <t>DC-041516-6A-JB</t>
  </si>
  <si>
    <t>DC-041516-6B-JB</t>
  </si>
  <si>
    <t>DC-041516-9A-JB</t>
  </si>
  <si>
    <t>DC-041516-3A-JB</t>
  </si>
  <si>
    <t>DC-041516-4A-JB</t>
  </si>
  <si>
    <t>DC-041616-10A-JB</t>
  </si>
  <si>
    <t>DC-041716-9A-JB</t>
  </si>
  <si>
    <t>DC-041816-9A-JB</t>
  </si>
  <si>
    <t>DC-041916-1A-JB</t>
  </si>
  <si>
    <t>DC-042016-8A-JB</t>
  </si>
  <si>
    <t>DC-042116-2A-JB</t>
  </si>
  <si>
    <t>DC-042216-1A-JB</t>
  </si>
  <si>
    <t>DC-042316-1A-JB</t>
  </si>
  <si>
    <t>DC-042416-3A-JB</t>
  </si>
  <si>
    <t>DC-042516-2A-JB</t>
  </si>
  <si>
    <t>DC-042516-3A-JB</t>
  </si>
  <si>
    <t>DC-042516-9A-JB</t>
  </si>
  <si>
    <t>DC-042616-2A-JB</t>
  </si>
  <si>
    <t>DC-042616-6A-JB</t>
  </si>
  <si>
    <t>DC-042716-9A-JB</t>
  </si>
  <si>
    <t>DC-042716-9B-JB</t>
  </si>
  <si>
    <t>DC-042816-3A-TEQ</t>
  </si>
  <si>
    <t>DC-050116-3A-JB</t>
  </si>
  <si>
    <t>DC-050116-4A-JB</t>
  </si>
  <si>
    <t>DC-050316-11A-TEQ</t>
  </si>
  <si>
    <t>DC-050316-5A-JB</t>
  </si>
  <si>
    <t>DC-050316-4A-JB</t>
  </si>
  <si>
    <t>DC-050316-2A-JB</t>
  </si>
  <si>
    <t>DC-050416-6A-JB</t>
  </si>
  <si>
    <t>DC-050516-11A-TEQ</t>
  </si>
  <si>
    <t>DC-050616-12A-TEQ</t>
  </si>
  <si>
    <t>DC-050616-6A-TEQ</t>
  </si>
  <si>
    <t>DC-050616-5A-JB</t>
  </si>
  <si>
    <t>DC-050616-4A-JB</t>
  </si>
  <si>
    <t>DC-050616-3A-JB</t>
  </si>
  <si>
    <t>DC-050616-1A-JB</t>
  </si>
  <si>
    <t>DC-050616-6A-JB</t>
  </si>
  <si>
    <t>DC-050616-6B-JB</t>
  </si>
  <si>
    <t>DC-050716-10A-JB</t>
  </si>
  <si>
    <t>DC-050816-13A-TEQ</t>
  </si>
  <si>
    <t>DC-050816-10A-JB</t>
  </si>
  <si>
    <t>DC-050916-11A-TEQ</t>
  </si>
  <si>
    <t>DC-050916-7A-JB</t>
  </si>
  <si>
    <t>DC-051016-4A-JB</t>
  </si>
  <si>
    <t>DC-051016-2A-JB</t>
  </si>
  <si>
    <t>DC-051116-5A-JB</t>
  </si>
  <si>
    <t>DC-051116-4A-JB</t>
  </si>
  <si>
    <t>DC-051116-10A-JB</t>
  </si>
  <si>
    <t>DC-051216-11A-TEQ</t>
  </si>
  <si>
    <t>DC-051316-8A-JB</t>
  </si>
  <si>
    <t>DC-051316-10A-JB</t>
  </si>
  <si>
    <t>DC-051516-4A-JB</t>
  </si>
  <si>
    <t>DC-051516-5A-JB</t>
  </si>
  <si>
    <t>DC-051516-10A-JB</t>
  </si>
  <si>
    <t>DC-051616-10A-TEQ</t>
  </si>
  <si>
    <t>DC-051816-8A-JB</t>
  </si>
  <si>
    <t>DC-051816-1A-JB</t>
  </si>
  <si>
    <t>DC-052016-3A-JB</t>
  </si>
  <si>
    <t>DC-052116-7A-JB</t>
  </si>
  <si>
    <t>DC-052216-5B-JB</t>
  </si>
  <si>
    <t>DC-052216-3A-JB</t>
  </si>
  <si>
    <t>DC-052216-5A-JB</t>
  </si>
  <si>
    <t>DC-052416-2A-JB</t>
  </si>
  <si>
    <t>DC-052516-2A-JB</t>
  </si>
  <si>
    <t>DC-052516-1A-JB</t>
  </si>
  <si>
    <t>DC-052516-6A-JB</t>
  </si>
  <si>
    <t>DC-052516-8A-JB</t>
  </si>
  <si>
    <t>DC-052516-10A-JB</t>
  </si>
  <si>
    <t>DC-052616-1A-JB</t>
  </si>
  <si>
    <t>DC-052716-3A-JB</t>
  </si>
  <si>
    <t>DC-052716-2A-JB</t>
  </si>
  <si>
    <t>DC-052716-6A-JB</t>
  </si>
  <si>
    <t>DC-052716-7A-JB</t>
  </si>
  <si>
    <t>DC-052716-10A-JB</t>
  </si>
  <si>
    <t>DC-052816-2A-JB</t>
  </si>
  <si>
    <t>DC-053016-1A-JB</t>
  </si>
  <si>
    <t>DC-053016-7A-JB</t>
  </si>
  <si>
    <t>DC-060116-9A-JB</t>
  </si>
  <si>
    <t>DC-060416-4A-JB</t>
  </si>
  <si>
    <t>DC-060416-9A-JB</t>
  </si>
  <si>
    <t>DC-060516-10A-TEQ</t>
  </si>
  <si>
    <t>DC-060616-8A-JB</t>
  </si>
  <si>
    <t>DC-060616-9A-JB</t>
  </si>
  <si>
    <t>DC-060616-10A-JB</t>
  </si>
  <si>
    <t>DC-060716-7A-JB</t>
  </si>
  <si>
    <t>DC-060716-4A-JB</t>
  </si>
  <si>
    <t>DC-060716-10A-TEQ</t>
  </si>
  <si>
    <t>DC-060516-7A-JB</t>
  </si>
  <si>
    <t>DC-060916-7A-JB</t>
  </si>
  <si>
    <t>DC-061016-5A-JB</t>
  </si>
  <si>
    <t>DC-061016-6A-JB</t>
  </si>
  <si>
    <t>DC-061016-10A-JB</t>
  </si>
  <si>
    <t>DC-061116-10A-JB</t>
  </si>
  <si>
    <t>DC-061116-7A-JB</t>
  </si>
  <si>
    <t>DC-061516-1A-JB</t>
  </si>
  <si>
    <t>DC-061816-11A-TEQ</t>
  </si>
  <si>
    <t>DC-061816-10A-TEQ</t>
  </si>
  <si>
    <t>DC-062216-3A-JB</t>
  </si>
  <si>
    <t>DC-062316-8A-JB</t>
  </si>
  <si>
    <t>DC-062416-7A-JB</t>
  </si>
  <si>
    <t>DC-062616-3A-JB</t>
  </si>
  <si>
    <t>DC-062816-7A-JB</t>
  </si>
  <si>
    <t>DC-062816-11A-JB</t>
  </si>
  <si>
    <t>DC-070116-12A-TEQ</t>
  </si>
  <si>
    <t>DC-071316-1A-TEQ</t>
  </si>
  <si>
    <t>DC-071316-7A-JB</t>
  </si>
  <si>
    <t>DC-071816-12A-TEQ</t>
  </si>
  <si>
    <t>DC-031515-11A-JB</t>
  </si>
  <si>
    <t>DC-032015-3A-JB</t>
  </si>
  <si>
    <t>DC-032015-5A-JB</t>
  </si>
  <si>
    <t>DC-032215-2A-JB</t>
  </si>
  <si>
    <t>DC-032315-6A-JB</t>
  </si>
  <si>
    <t>DC-032815-1B-JB</t>
  </si>
  <si>
    <t>DC-032815-1A-JB</t>
  </si>
  <si>
    <t>DC-032815-10A-JB</t>
  </si>
  <si>
    <t>DC-032915-8A-JB</t>
  </si>
  <si>
    <t>DC-033015-6B-JB</t>
  </si>
  <si>
    <t>DC-033015-6A-JB</t>
  </si>
  <si>
    <t>DC-033115-9A-JB</t>
  </si>
  <si>
    <t>DC-033115-10A-JB</t>
  </si>
  <si>
    <t>DC-040115-1A-JB</t>
  </si>
  <si>
    <t>DC-040115-3A-JB</t>
  </si>
  <si>
    <t>DC-040215-8A-JB</t>
  </si>
  <si>
    <t>DC-040415-9A-JB</t>
  </si>
  <si>
    <t>DC-040715-1A-JB</t>
  </si>
  <si>
    <t>DC-040715-10A-JB</t>
  </si>
  <si>
    <t>DC-040815-10A-JB</t>
  </si>
  <si>
    <t>DC-040915-9A-JB</t>
  </si>
  <si>
    <t>DC-040915-10A-JB</t>
  </si>
  <si>
    <t>DC-040915-2A-JB</t>
  </si>
  <si>
    <t>DC-041215-1A-JB</t>
  </si>
  <si>
    <t>DC-041415-7A-JB</t>
  </si>
  <si>
    <t>DC-041415-9A-JB</t>
  </si>
  <si>
    <t>DC-041415-10A-JB</t>
  </si>
  <si>
    <t>DC-041515-8A-JB</t>
  </si>
  <si>
    <t>DC-041615-10A-JB</t>
  </si>
  <si>
    <t>DC-041815-3A-JB</t>
  </si>
  <si>
    <t>DC-041815-6A-JB</t>
  </si>
  <si>
    <t>DC-041915-6A-JB</t>
  </si>
  <si>
    <t>DC-042015-1A-JB</t>
  </si>
  <si>
    <t>DC-042015-7A-JB</t>
  </si>
  <si>
    <t>DC-042015-10A-JB</t>
  </si>
  <si>
    <t>DC-042015-10B-JB</t>
  </si>
  <si>
    <t>DC-042115-10A-JB</t>
  </si>
  <si>
    <t>DC-042415-5A-JB</t>
  </si>
  <si>
    <t>DC-042515-3A-JB</t>
  </si>
  <si>
    <t>DC-042515-7A-JB</t>
  </si>
  <si>
    <t>DC-042615-8A-JB</t>
  </si>
  <si>
    <t>DC-042615-9A-JB</t>
  </si>
  <si>
    <t>DC-042815-3A-JB</t>
  </si>
  <si>
    <t>DC-042815-2A-JB</t>
  </si>
  <si>
    <t>DC-042815-2B-JB</t>
  </si>
  <si>
    <t>DC-042815-7A-JB</t>
  </si>
  <si>
    <t>DC-042915-2A-JB</t>
  </si>
  <si>
    <t>DC-042915-8A-JB</t>
  </si>
  <si>
    <t>DC-042915-8B-JB</t>
  </si>
  <si>
    <t>DC-042915-8C-JB</t>
  </si>
  <si>
    <t>DC-042915-10A-JB</t>
  </si>
  <si>
    <t>DC-042915-10B-JB</t>
  </si>
  <si>
    <t>DC-043015-5A-JB</t>
  </si>
  <si>
    <t>DC-043015-5B-JB</t>
  </si>
  <si>
    <t>DC-043015-5C-JB</t>
  </si>
  <si>
    <t>DC-043015-2A-JB</t>
  </si>
  <si>
    <t>DC-043015-1A-JB</t>
  </si>
  <si>
    <t>DC-050115-5A-JB</t>
  </si>
  <si>
    <t>DC-050115-7A-JB</t>
  </si>
  <si>
    <t>DC-050215-2A-JB</t>
  </si>
  <si>
    <t>DC-050215-10A-JB</t>
  </si>
  <si>
    <t>DC-050315-7A-JB</t>
  </si>
  <si>
    <t>DC-050415-8A-JB</t>
  </si>
  <si>
    <t>DC-050415-1A-JB</t>
  </si>
  <si>
    <t>DC-050515-5A-JB</t>
  </si>
  <si>
    <t>DC-050715-2A-JB</t>
  </si>
  <si>
    <t>DC-050715-1A-JB</t>
  </si>
  <si>
    <t>DC-050815-5A-JB</t>
  </si>
  <si>
    <t>DC-050815-2A-JB</t>
  </si>
  <si>
    <t>DC-050915-3A-JB</t>
  </si>
  <si>
    <t>DC-050915-6A-JB</t>
  </si>
  <si>
    <t>DC-050915-9A-JB</t>
  </si>
  <si>
    <t>DC-051015-5A-JB</t>
  </si>
  <si>
    <t>DC-051115-3A-JB</t>
  </si>
  <si>
    <t>DC-051215-5A-JB</t>
  </si>
  <si>
    <t>DC-051315-5A-JB</t>
  </si>
  <si>
    <t>DC-051315-5B-JB</t>
  </si>
  <si>
    <t>DC-051315-5C-JB</t>
  </si>
  <si>
    <t>DC-051415-6A-JB</t>
  </si>
  <si>
    <t>DC-051515-2A-JB</t>
  </si>
  <si>
    <t>DC-051515-2B-JB</t>
  </si>
  <si>
    <t>DC-051615-10B-JB</t>
  </si>
  <si>
    <t>DC-051615-2A-JB</t>
  </si>
  <si>
    <t>DC-051615-6A-JB</t>
  </si>
  <si>
    <t>DC-051615-9A-JB</t>
  </si>
  <si>
    <t>DC-051615-10A-JB</t>
  </si>
  <si>
    <t>DC-051715-1A-JB</t>
  </si>
  <si>
    <t>DC-051715-6A-JB</t>
  </si>
  <si>
    <t>DC-051715-6B-JB</t>
  </si>
  <si>
    <t>DC-051715-8A-JB</t>
  </si>
  <si>
    <t>DC-051815-5A-JB</t>
  </si>
  <si>
    <t>DC-051915-5A-JB</t>
  </si>
  <si>
    <t>DC-052215-7A-JB</t>
  </si>
  <si>
    <t>DC-052215-7B-JB</t>
  </si>
  <si>
    <t>DC-052315-3A-JB</t>
  </si>
  <si>
    <t>DC-052315-2A-JB</t>
  </si>
  <si>
    <t>DC-052315-10A-JB</t>
  </si>
  <si>
    <t>DC-052415-5A-JB</t>
  </si>
  <si>
    <t>DC-052415-5B-JB</t>
  </si>
  <si>
    <t>DC-052415-8A-JB</t>
  </si>
  <si>
    <t>DC-052415-10A-JB</t>
  </si>
  <si>
    <t>DC-052515-5A-JB</t>
  </si>
  <si>
    <t>DC-052515-5B-JB</t>
  </si>
  <si>
    <t>DC-052515-5C-JB</t>
  </si>
  <si>
    <t>DC-052515-2A-JB</t>
  </si>
  <si>
    <t>DC-052515-2B-JB</t>
  </si>
  <si>
    <t>DC-052515-11A-JB</t>
  </si>
  <si>
    <t>DC-052615-5A-JB</t>
  </si>
  <si>
    <t>DC-052715-4A-JB</t>
  </si>
  <si>
    <t>DC-052715-3A-JB</t>
  </si>
  <si>
    <t>DC-052815-6A-JB</t>
  </si>
  <si>
    <t>DC-052915-8A-JB</t>
  </si>
  <si>
    <t>DC-052915-9A-JB</t>
  </si>
  <si>
    <t>DC-052915-5A-JB</t>
  </si>
  <si>
    <t>DC-052915-1A-JB</t>
  </si>
  <si>
    <t>DC-053115-1A-JB</t>
  </si>
  <si>
    <t>DC-060115-5A-JB</t>
  </si>
  <si>
    <t>DC-060215-3A-JB</t>
  </si>
  <si>
    <t>DC-060215-1A-JB</t>
  </si>
  <si>
    <t>DC-060315-3A-JB</t>
  </si>
  <si>
    <t>DC-060315-3B-JB</t>
  </si>
  <si>
    <t>DC-060415-10A-JB</t>
  </si>
  <si>
    <t>DC-060415-5A-JB</t>
  </si>
  <si>
    <t>DC-060615-5A-JB</t>
  </si>
  <si>
    <t>DC-060615-4a-JB</t>
  </si>
  <si>
    <t>DC-060615-3A-JB</t>
  </si>
  <si>
    <t>DC-060615-3B-JB</t>
  </si>
  <si>
    <t>DC-060615-1A-JB</t>
  </si>
  <si>
    <t>DC-060615-10A-JB</t>
  </si>
  <si>
    <t>DC-060715-5A-JB</t>
  </si>
  <si>
    <t>DC-060815-1A-JB</t>
  </si>
  <si>
    <t>DC-061115-5A-JB</t>
  </si>
  <si>
    <t>DC-061315-2A-JB</t>
  </si>
  <si>
    <t>DC-061615-1A-JB</t>
  </si>
  <si>
    <t>DC-061715-7A-JB</t>
  </si>
  <si>
    <t>DC-061915-7A-JB</t>
  </si>
  <si>
    <t>DC-062115-4A-JB</t>
  </si>
  <si>
    <t>DC-062315-6A-JB</t>
  </si>
  <si>
    <t>DC-062515-5A-JB</t>
  </si>
  <si>
    <t>DC-071015-5A-JB</t>
  </si>
  <si>
    <t>DC-051115-6A-JC</t>
  </si>
  <si>
    <t>DC-051215-2A-JC</t>
  </si>
  <si>
    <t>DC-052015-8A-JC</t>
  </si>
  <si>
    <t>DC-052015-6A-JC</t>
  </si>
  <si>
    <t>DC-052015-2A-JC</t>
  </si>
  <si>
    <t>DC-032015-9A-JC</t>
  </si>
  <si>
    <t>DC-032315-8A-JC</t>
  </si>
  <si>
    <t>DC-033015-8A-JC</t>
  </si>
  <si>
    <t>DC-033115-6A-JC</t>
  </si>
  <si>
    <t>DC-040515-4AR-JC</t>
  </si>
  <si>
    <t>DC-040715-7A-JC</t>
  </si>
  <si>
    <t>DC-041115-5A-JC</t>
  </si>
  <si>
    <t>DC-041315-5A-JC</t>
  </si>
  <si>
    <t>DC-042115-6A-JC</t>
  </si>
  <si>
    <t>DC-042815-8A-JC</t>
  </si>
  <si>
    <t>DC-050215-4A-JC</t>
  </si>
  <si>
    <t>DC-050515-7A-JC</t>
  </si>
  <si>
    <t>DC-050615-6A-JC</t>
  </si>
  <si>
    <t>DC-050715-3A-JC</t>
  </si>
  <si>
    <t>DC-052215-4A-JC</t>
  </si>
  <si>
    <t>DC-052515-5A-JC</t>
  </si>
  <si>
    <t>DC-060215-4A-JC</t>
  </si>
  <si>
    <t>DC-060215-6A-JC</t>
  </si>
  <si>
    <t>DC-060315-2A-JC</t>
  </si>
  <si>
    <t>DC-060315-5A-JC</t>
  </si>
  <si>
    <t>DC-060315-8A-JC</t>
  </si>
  <si>
    <t>DC-060415-1A-JC</t>
  </si>
  <si>
    <t>DC-060415-2A-JC</t>
  </si>
  <si>
    <t>DC-060415-3A-JC</t>
  </si>
  <si>
    <t>DC-060815-7A-JC</t>
  </si>
  <si>
    <t>DC-060915-3A-JC</t>
  </si>
  <si>
    <t>DC-061015-6A-JC</t>
  </si>
  <si>
    <t>DC-061015-8A-JC</t>
  </si>
  <si>
    <t>DC-061115-3A-JC</t>
  </si>
  <si>
    <t>DC-061315-5A-JC</t>
  </si>
  <si>
    <t>DC-061715-6A-JC</t>
  </si>
  <si>
    <t>DC-070315-7A-JC</t>
  </si>
  <si>
    <t>DC-050115-4A-TEQ</t>
  </si>
  <si>
    <t>DC-060215-4A-TEQ</t>
  </si>
  <si>
    <t>DC-060815-1A-TEQ</t>
  </si>
  <si>
    <t>DC-033114-7AR-JC</t>
  </si>
  <si>
    <t>DC-040314-8A-JC</t>
  </si>
  <si>
    <t>DC-042114-3A-JC</t>
  </si>
  <si>
    <t>DC-043014-7AR-JC</t>
  </si>
  <si>
    <t>DC-050714-6A-JC</t>
  </si>
  <si>
    <t>DC-050814-7A-JC</t>
  </si>
  <si>
    <t>DC-050814-5A-JC</t>
  </si>
  <si>
    <t>DC-051014-6A-JC</t>
  </si>
  <si>
    <t>DC-051114-7A-JC</t>
  </si>
  <si>
    <t>DC-051114-3A-JC</t>
  </si>
  <si>
    <t>DC-051214-6A-JC</t>
  </si>
  <si>
    <t>DC-051714-7A-JC</t>
  </si>
  <si>
    <t>DC-052214-8A-JC</t>
  </si>
  <si>
    <t>DC-052214-7A-JC</t>
  </si>
  <si>
    <t>DC-052414-8A-JC</t>
  </si>
  <si>
    <t>DC-052614-8A-JC</t>
  </si>
  <si>
    <t>DC-052714-6A-JC</t>
  </si>
  <si>
    <t>DC-052814-6A-JC</t>
  </si>
  <si>
    <t>DC-060314-1A-JC</t>
  </si>
  <si>
    <t>DC-060514-1A-JC</t>
  </si>
  <si>
    <t>DC-060814-6A-JC</t>
  </si>
  <si>
    <t>DC-060914-7A-JC</t>
  </si>
  <si>
    <t>DC-061414-8A-JC</t>
  </si>
  <si>
    <t>DC-062014-5A-JC</t>
  </si>
  <si>
    <t>DC-062314-3A-JC</t>
  </si>
  <si>
    <t>DC-062414-8A-JC</t>
  </si>
  <si>
    <t>DC-062414-2A-JC</t>
  </si>
  <si>
    <t>DC-063014-7A-JC</t>
  </si>
  <si>
    <t>DC-070314-6A-JC</t>
  </si>
  <si>
    <t>DC-070414-6A-JC</t>
  </si>
  <si>
    <t>DC-071214-6A-JC</t>
  </si>
  <si>
    <t>DC-050214-4A-TEQ</t>
  </si>
  <si>
    <t>DC-061214-4A-TEQ</t>
  </si>
  <si>
    <t>DC-062614-3A-TEQ</t>
  </si>
  <si>
    <t>DC-041314-8A-JB</t>
  </si>
  <si>
    <t>DC-041414-1a-JB</t>
  </si>
  <si>
    <t>DC-041414-5a-JB</t>
  </si>
  <si>
    <t>DC-041714-2A-JB</t>
  </si>
  <si>
    <t>DC-041714-9A-JB</t>
  </si>
  <si>
    <t>DC-041714-10A-JB</t>
  </si>
  <si>
    <t>DC-041814-4a-JB</t>
  </si>
  <si>
    <t>DC-041914-6A-JB</t>
  </si>
  <si>
    <t>DC-041914-8A-JB</t>
  </si>
  <si>
    <t>DC-041914-6B-JB</t>
  </si>
  <si>
    <t>DC-042014-3A-JB</t>
  </si>
  <si>
    <t>DC-042014-6A-JB</t>
  </si>
  <si>
    <t>DC-030414-1a-JB</t>
  </si>
  <si>
    <t>DC-031614-8A-JB</t>
  </si>
  <si>
    <t>DC-031814-4a-JB</t>
  </si>
  <si>
    <t>DC-032114-8A-JB</t>
  </si>
  <si>
    <t>DC-032114-2a-JB</t>
  </si>
  <si>
    <t>DC-032514-2A-JB</t>
  </si>
  <si>
    <t>DC-032514-7A-JB</t>
  </si>
  <si>
    <t>DC-032514-7B-JB</t>
  </si>
  <si>
    <t>DC-032614-5a-JB</t>
  </si>
  <si>
    <t>DC-033014-3A-JB</t>
  </si>
  <si>
    <t>DC-033114-7a-JB</t>
  </si>
  <si>
    <t>DC-033114-4a-JB</t>
  </si>
  <si>
    <t>DC-033114-4b-JB</t>
  </si>
  <si>
    <t>DC-040114-3a-JB</t>
  </si>
  <si>
    <t>DC-040114-5a-JB</t>
  </si>
  <si>
    <t>DC-040114-6A-JB</t>
  </si>
  <si>
    <t>DC-040414-2a-JB</t>
  </si>
  <si>
    <t>DC-040614-7A-JB</t>
  </si>
  <si>
    <t>DC-040614-11A-JB</t>
  </si>
  <si>
    <t>DC-040714-5A-JB</t>
  </si>
  <si>
    <t>DC-040714-2a-JB</t>
  </si>
  <si>
    <t>DC-041014-3A-JB</t>
  </si>
  <si>
    <t>DC-041014-6A-JB</t>
  </si>
  <si>
    <t>DC-041014-7A-JB</t>
  </si>
  <si>
    <t>DC-041014-8A-JB</t>
  </si>
  <si>
    <t>DC-041114-9A-JB</t>
  </si>
  <si>
    <t>DC-042114-2A-JB</t>
  </si>
  <si>
    <t>DC-042114-4A-JB</t>
  </si>
  <si>
    <t>DC-042114-5A-JB</t>
  </si>
  <si>
    <t>DC-042114-8A-JB</t>
  </si>
  <si>
    <t>DC-042214-9a-JB</t>
  </si>
  <si>
    <t>DC-042314-4a-JB</t>
  </si>
  <si>
    <t>DC-042414-2A-JB</t>
  </si>
  <si>
    <t>DC-042414-7A-JB</t>
  </si>
  <si>
    <t>DC-042414-6A-JB</t>
  </si>
  <si>
    <t>DC-042514-1A-JB</t>
  </si>
  <si>
    <t>DC-042514-6A-JB</t>
  </si>
  <si>
    <t>DC-042514-8A-JB</t>
  </si>
  <si>
    <t>DC-042514-9A-JB</t>
  </si>
  <si>
    <t>DC-042614-2A-JB</t>
  </si>
  <si>
    <t>DC-050114-10A-JB</t>
  </si>
  <si>
    <t>DC-050114-3A-JB</t>
  </si>
  <si>
    <t>DC-042614-8a-JB</t>
  </si>
  <si>
    <t>DC-042714-1A-JB</t>
  </si>
  <si>
    <t>DC-042714-9A-JB</t>
  </si>
  <si>
    <t>DC-042714-10A-JB</t>
  </si>
  <si>
    <t>DC-042814-2A-JB</t>
  </si>
  <si>
    <t>DC-042814-5A-JB</t>
  </si>
  <si>
    <t>DC-042914-9A-JB</t>
  </si>
  <si>
    <t>DC-042914-7A-JB</t>
  </si>
  <si>
    <t>DC-042914-2A-JB</t>
  </si>
  <si>
    <t>DC-043014-10a-JB</t>
  </si>
  <si>
    <t>DC-050214-9A-JB</t>
  </si>
  <si>
    <t>DC-050314-3a-JB</t>
  </si>
  <si>
    <t>DC-050414-8A-JB</t>
  </si>
  <si>
    <t>DC-050514-10a-JB</t>
  </si>
  <si>
    <t>DC-050514-7a-JB</t>
  </si>
  <si>
    <t>DC-050514-5A-JB</t>
  </si>
  <si>
    <t>DC-050514-3A-JB</t>
  </si>
  <si>
    <t>DC-050514-1A-JB</t>
  </si>
  <si>
    <t>DC-050614-4a-JB</t>
  </si>
  <si>
    <t>DC-050614-6A-JB</t>
  </si>
  <si>
    <t>DC-050614-8A-JB</t>
  </si>
  <si>
    <t>DC-050614-8B-JB</t>
  </si>
  <si>
    <t>DC-050714-4A-JB</t>
  </si>
  <si>
    <t>DC-050714-9a-JB</t>
  </si>
  <si>
    <t>DC-050814-1B-JB</t>
  </si>
  <si>
    <t>DC-050814-1a-JB</t>
  </si>
  <si>
    <t>DC-050814-3a-JB</t>
  </si>
  <si>
    <t>DC-050814-5a-JB</t>
  </si>
  <si>
    <t>DC-050814-6a-JB</t>
  </si>
  <si>
    <t>DC-050814-10a-JB</t>
  </si>
  <si>
    <t>DC-050914-5a-JB</t>
  </si>
  <si>
    <t>DC-050914-1b-JB</t>
  </si>
  <si>
    <t>DC-050914-1a-JB</t>
  </si>
  <si>
    <t>DC-050914-3a-JB</t>
  </si>
  <si>
    <t>DC-050914-8a-JB</t>
  </si>
  <si>
    <t>DC-050914-6c-JB</t>
  </si>
  <si>
    <t>DC-050914-6b-JB</t>
  </si>
  <si>
    <t>DC-050914-6a-JB</t>
  </si>
  <si>
    <t>DC-051014-4a-JB</t>
  </si>
  <si>
    <t>DC-051014-1a-JB</t>
  </si>
  <si>
    <t>DC-051214-9A-JB</t>
  </si>
  <si>
    <t>DC-051414-10A-JB</t>
  </si>
  <si>
    <t>DC-051414-5A-JB</t>
  </si>
  <si>
    <t>DC-051514-3a-JB</t>
  </si>
  <si>
    <t>DC-051714-2a-JB</t>
  </si>
  <si>
    <t>DC-051714-3a-JB</t>
  </si>
  <si>
    <t>DC-051714-4a-JB</t>
  </si>
  <si>
    <t>DC-051714-5a-JB</t>
  </si>
  <si>
    <t>DC-051814-8A-JB</t>
  </si>
  <si>
    <t>DC-051814-8b-JB</t>
  </si>
  <si>
    <t>DC-051814-4A-JB</t>
  </si>
  <si>
    <t>DC-051814-10A-JB</t>
  </si>
  <si>
    <t>DC-051614-2a-JB</t>
  </si>
  <si>
    <t>DC-051714-9b-JB</t>
  </si>
  <si>
    <t>DC-051714-9a-JB</t>
  </si>
  <si>
    <t>DC-051814-1A-JB</t>
  </si>
  <si>
    <t>DC-051814-1B-JB</t>
  </si>
  <si>
    <t>DC-051814-5A-JB</t>
  </si>
  <si>
    <t>DC-051914-5b-JB</t>
  </si>
  <si>
    <t>DC-051914-5a-JB</t>
  </si>
  <si>
    <t>DC-051914-8A-JB</t>
  </si>
  <si>
    <t>DC-051914-10A-JB</t>
  </si>
  <si>
    <t>DC-051914-9A-JB</t>
  </si>
  <si>
    <t>DC-051914-8C-JB</t>
  </si>
  <si>
    <t>DC-051914-8B-JB</t>
  </si>
  <si>
    <t>DC-052014-10A-JB</t>
  </si>
  <si>
    <t>DC-052014-5a-JB</t>
  </si>
  <si>
    <t>DC-052114-5A-JB</t>
  </si>
  <si>
    <t>DC-052214-7a-JB</t>
  </si>
  <si>
    <t>DC-052214-7b-JB</t>
  </si>
  <si>
    <t>DC-052214-9a-JB</t>
  </si>
  <si>
    <t>DC-052214-5a-JB</t>
  </si>
  <si>
    <t>DC-052314-6A-JB</t>
  </si>
  <si>
    <t>DC-052514-6a-JB</t>
  </si>
  <si>
    <t>DC-052614-8a-JB</t>
  </si>
  <si>
    <t>DC-052614-1A-JB</t>
  </si>
  <si>
    <t>DC-052614-3A-JB</t>
  </si>
  <si>
    <t>DC-052714-3A-JB</t>
  </si>
  <si>
    <t>DC-052714-5A-JB</t>
  </si>
  <si>
    <t>DC-052714-8a-JB</t>
  </si>
  <si>
    <t>DC-052714-8b-JB</t>
  </si>
  <si>
    <t>DC-052714-6b-JB</t>
  </si>
  <si>
    <t>DC-052714-6A-JB</t>
  </si>
  <si>
    <t>DC-052814-8a-JB</t>
  </si>
  <si>
    <t>DC-052814-2A-JB</t>
  </si>
  <si>
    <t>DC-052914-9A-JB</t>
  </si>
  <si>
    <t>DC-052914-9B-JB</t>
  </si>
  <si>
    <t>DC-052914-9C-JB</t>
  </si>
  <si>
    <t>DC-052914-5a-JB</t>
  </si>
  <si>
    <t>DC-053114-8A-JB</t>
  </si>
  <si>
    <t>DC-060114-6a-JB</t>
  </si>
  <si>
    <t>DC-060114-1A-JB</t>
  </si>
  <si>
    <t>DC-060214-9a-JB</t>
  </si>
  <si>
    <t>DC-060214-10a-JB</t>
  </si>
  <si>
    <t>DC-060214-5A-JB</t>
  </si>
  <si>
    <t>DC-060414-5A-JB</t>
  </si>
  <si>
    <t>DC-060514-6a-JB</t>
  </si>
  <si>
    <t>DC-060514-6b-JB</t>
  </si>
  <si>
    <t>DC-060514-2a-JB</t>
  </si>
  <si>
    <t>DC-060814-4a-JB</t>
  </si>
  <si>
    <t>DC-060814-6a-JB</t>
  </si>
  <si>
    <t>DC-060414-9A-JB</t>
  </si>
  <si>
    <t>DC-060414-4a-JB</t>
  </si>
  <si>
    <t>DC--9A-JB</t>
  </si>
  <si>
    <t>DC-060914-3a-JB</t>
  </si>
  <si>
    <t>DC-060914-8a-JB</t>
  </si>
  <si>
    <t>DC-060914-10a-JB</t>
  </si>
  <si>
    <t>DC-061014-7a-JB</t>
  </si>
  <si>
    <t>DC-061014-3a-JB</t>
  </si>
  <si>
    <t>DC-061114-4a-JB</t>
  </si>
  <si>
    <t>DC-061314-4a-JB</t>
  </si>
  <si>
    <t>DC-061314-9a-JB</t>
  </si>
  <si>
    <t>DC-061414-8a-JB</t>
  </si>
  <si>
    <t>DC-061414-3a-JB</t>
  </si>
  <si>
    <t>DC-061414-2a-JB</t>
  </si>
  <si>
    <t>DC-061514-5a-JB</t>
  </si>
  <si>
    <t>DC-061514-8b-JB</t>
  </si>
  <si>
    <t>DC-061514-8a-JB</t>
  </si>
  <si>
    <t>DC-061614-3a-JB</t>
  </si>
  <si>
    <t>DC-061614-9b-JB</t>
  </si>
  <si>
    <t>DC-061614-9a-JB</t>
  </si>
  <si>
    <t>DC-061814-2a-JB</t>
  </si>
  <si>
    <t>DC-061814-2b-JB</t>
  </si>
  <si>
    <t>DC-061814-8a-JB</t>
  </si>
  <si>
    <t>DC-061914-1a-JB</t>
  </si>
  <si>
    <t>DC-061914-2a-JB</t>
  </si>
  <si>
    <t>DC-061914-7a-JB</t>
  </si>
  <si>
    <t>DC-061914-10a-JB</t>
  </si>
  <si>
    <t>DC-062014-1a-JB</t>
  </si>
  <si>
    <t>DC-062214-2a-JB</t>
  </si>
  <si>
    <t>DC-062314-4a-JB</t>
  </si>
  <si>
    <t>DC-062314-8a-JB</t>
  </si>
  <si>
    <t>DC-062414-8a-JB</t>
  </si>
  <si>
    <t>DC-062414-2a-JB</t>
  </si>
  <si>
    <t>DC-062614-6a-JB</t>
  </si>
  <si>
    <t>DC-062614-7a-JB</t>
  </si>
  <si>
    <t>DC-062714-9A-JB</t>
  </si>
  <si>
    <t>DC-062714-10A-JB</t>
  </si>
  <si>
    <t>DC-062814-7a-JB</t>
  </si>
  <si>
    <t>DC-062914-9a-JB</t>
  </si>
  <si>
    <t>DC-062914-9b-JB</t>
  </si>
  <si>
    <t>DC-063014-7A-JB</t>
  </si>
  <si>
    <t>DC-070214-8a-JB</t>
  </si>
  <si>
    <t>DC-070214-10a-JB</t>
  </si>
  <si>
    <t>DC-070314-7a-JB</t>
  </si>
  <si>
    <t>DC-070614-5a-JB</t>
  </si>
  <si>
    <t>DC-070714-3a-JB</t>
  </si>
  <si>
    <t>DC-070814-9a-JB</t>
  </si>
  <si>
    <t>DC-071514-9a-JB</t>
  </si>
  <si>
    <t>DC-080314-10A-JB</t>
  </si>
  <si>
    <t>DC-022713-3A-JBN</t>
  </si>
  <si>
    <t>DC-031213-5A-JBN</t>
  </si>
  <si>
    <t>DC-031613-6A-JBN</t>
  </si>
  <si>
    <t>DC-031713-8A-JC</t>
  </si>
  <si>
    <t>DC-031813-11A-JBN</t>
  </si>
  <si>
    <t>DC-032713-2A-JBN</t>
  </si>
  <si>
    <t>DC-032813-9A-JBN</t>
  </si>
  <si>
    <t>DC-033013-6A-JC</t>
  </si>
  <si>
    <t>DC-040213-1A-JBN</t>
  </si>
  <si>
    <t>DC-040213-3A-JBN</t>
  </si>
  <si>
    <t>DC-040313-7A-JBN</t>
  </si>
  <si>
    <t>DC-040413-3A-JBN</t>
  </si>
  <si>
    <t>DC-040413-6A-JC</t>
  </si>
  <si>
    <t>DC-040513-9A-JC</t>
  </si>
  <si>
    <t>DC-040713-2A-JBN</t>
  </si>
  <si>
    <t>DC-041213-5A-JBN</t>
  </si>
  <si>
    <t>DC-041613-6A-JBN</t>
  </si>
  <si>
    <t>DC-041713-1A-JBN</t>
  </si>
  <si>
    <t>DC-041713-2A-JC</t>
  </si>
  <si>
    <t>DC-041713-3A-JBN</t>
  </si>
  <si>
    <t>DC-041913-1A-JC</t>
  </si>
  <si>
    <t>DC-042113-8A-JBN</t>
  </si>
  <si>
    <t>DC-042213-7A-JBN</t>
  </si>
  <si>
    <t>DC-042313-3A-JBN</t>
  </si>
  <si>
    <t>DC-042313-3B-JBN</t>
  </si>
  <si>
    <t>DC-042513-10A-JBN</t>
  </si>
  <si>
    <t>DC-042513-3A-JBN</t>
  </si>
  <si>
    <t>DC-042513-6A-JC</t>
  </si>
  <si>
    <t>DC-042613-1A-JBN</t>
  </si>
  <si>
    <t>DC-042713-1A-JBN</t>
  </si>
  <si>
    <t>DC-042813-3A-JBN</t>
  </si>
  <si>
    <t>DC-042913-9A-JBN</t>
  </si>
  <si>
    <t>DC-043013-6RA-JC</t>
  </si>
  <si>
    <t>DC-050113-4A-JBN</t>
  </si>
  <si>
    <t>DC-050213-10A-JBN</t>
  </si>
  <si>
    <t>DC-050213-3A-JBN</t>
  </si>
  <si>
    <t>DC-050313-6A-JC</t>
  </si>
  <si>
    <t>DC-050713-1A-JBN</t>
  </si>
  <si>
    <t>DC-050713-8A-JBN</t>
  </si>
  <si>
    <t>DC-050713-8B-JBN</t>
  </si>
  <si>
    <t>DC-050813-1A-JBN</t>
  </si>
  <si>
    <t>DC-050813-7A-JC</t>
  </si>
  <si>
    <t>DC-051013-2A-JBN</t>
  </si>
  <si>
    <t>DC-051113-6A-JBN</t>
  </si>
  <si>
    <t>DC-051213-5A-JBN</t>
  </si>
  <si>
    <t>DC-051313-1A-JBN</t>
  </si>
  <si>
    <t>DC-051313-1B-JBN</t>
  </si>
  <si>
    <t>DC-051413-10A-JBN</t>
  </si>
  <si>
    <t>DC-051413-2A-JBN</t>
  </si>
  <si>
    <t>DC-051413-2B-JBN</t>
  </si>
  <si>
    <t>DC-051513-11A-JBN</t>
  </si>
  <si>
    <t>DC-051513-2A-JBN</t>
  </si>
  <si>
    <t>DC-051713-3A-JBN</t>
  </si>
  <si>
    <t>DC-051713-6A-JBN</t>
  </si>
  <si>
    <t>DC-051713-7A-JBN</t>
  </si>
  <si>
    <t>DC-051713-8A-JBN</t>
  </si>
  <si>
    <t>DC-051813-3A-JBN</t>
  </si>
  <si>
    <t>DC-051813-5A-JC</t>
  </si>
  <si>
    <t>DC-052013-6A-JC</t>
  </si>
  <si>
    <t>DC-052013-8A-JBN</t>
  </si>
  <si>
    <t>DC-052113-2A-TEQ</t>
  </si>
  <si>
    <t>DC-052213-8A-JC</t>
  </si>
  <si>
    <t>DC-052213-8B-JC</t>
  </si>
  <si>
    <t>DC-052513-2A-JBN</t>
  </si>
  <si>
    <t>DC-052513-5A-JBN</t>
  </si>
  <si>
    <t>DC-052613-11A-JBN</t>
  </si>
  <si>
    <t>DC-052613-2A-TEQ</t>
  </si>
  <si>
    <t>DC-052713-10A-JBN</t>
  </si>
  <si>
    <t>DC-052713-10B-JBN</t>
  </si>
  <si>
    <t>DC-052713-9A-JBN</t>
  </si>
  <si>
    <t>DC-052813-1A-JBN</t>
  </si>
  <si>
    <t>DC-052813-1B-JBN</t>
  </si>
  <si>
    <t>DC-052813-3A-JBN</t>
  </si>
  <si>
    <t>DC-052813-4A-JBN</t>
  </si>
  <si>
    <t>DC-052913-3A-JC</t>
  </si>
  <si>
    <t>DC-052913-6A-JC</t>
  </si>
  <si>
    <t>DC-053013-2A-JBN</t>
  </si>
  <si>
    <t>DC-053113-3A-JBN</t>
  </si>
  <si>
    <t>DC-053113-3A-JC</t>
  </si>
  <si>
    <t>DC-053113-6A-JBN</t>
  </si>
  <si>
    <t>DC-053113-7A-JBN</t>
  </si>
  <si>
    <t>DC-060113-8A-JBN</t>
  </si>
  <si>
    <t>DC-060313-7A-JBN</t>
  </si>
  <si>
    <t>DC-060413-9A-JBN</t>
  </si>
  <si>
    <t>DC-060613-3A-JBN</t>
  </si>
  <si>
    <t>DC-060613-3B-JBN</t>
  </si>
  <si>
    <t>DC-060813-3A-JBN</t>
  </si>
  <si>
    <t>DC-060913-2A-JBN</t>
  </si>
  <si>
    <t>DC-061213-1A-JBN</t>
  </si>
  <si>
    <t>DC-061513-1A-JBN</t>
  </si>
  <si>
    <t>DC-061513-2A-JC</t>
  </si>
  <si>
    <t>DC-061713-7A-JBN</t>
  </si>
  <si>
    <t>DC-061713-9A-JBN</t>
  </si>
  <si>
    <t>DC-062013-6A-JBN</t>
  </si>
  <si>
    <t>DC-062113-4A-JBN</t>
  </si>
  <si>
    <t>DC-062113-6A-JBN</t>
  </si>
  <si>
    <t>DC-062313-10A-JBN</t>
  </si>
  <si>
    <t>DC-062313-7A-JBN</t>
  </si>
  <si>
    <t>DC-062613-5A-JBN</t>
  </si>
  <si>
    <t>DC-070213-6A-JC</t>
  </si>
  <si>
    <t>DC-031312-7A-JBN</t>
  </si>
  <si>
    <t>DC-031412-2A-JBN</t>
  </si>
  <si>
    <t>DC-031512-4A-JBN</t>
  </si>
  <si>
    <t>DC-031612-10A-JBN</t>
  </si>
  <si>
    <t>DC-032112-8A-JBN</t>
  </si>
  <si>
    <t>DC-032712-8A-JBN</t>
  </si>
  <si>
    <t>DC-032712-8B-JBN</t>
  </si>
  <si>
    <t>DC-032612-5A-JBN</t>
  </si>
  <si>
    <t>DC-032612-5B-JBN</t>
  </si>
  <si>
    <t>DC-032612-2A-JBN</t>
  </si>
  <si>
    <t>DC-032812-1A-JBN</t>
  </si>
  <si>
    <t>DC-033112-2A-JBN</t>
  </si>
  <si>
    <t>DC-040112-2B-JBN</t>
  </si>
  <si>
    <t>DC-040112-2A-JBN</t>
  </si>
  <si>
    <t>DC-040312-4A-JBN</t>
  </si>
  <si>
    <t>DC-040312-7A-JBN</t>
  </si>
  <si>
    <t>DC-040412-10A-JBN</t>
  </si>
  <si>
    <t>DC-040512-6A-JBN</t>
  </si>
  <si>
    <t>DC-040512-8A-JBN</t>
  </si>
  <si>
    <t>DC-040612-7A-JBN</t>
  </si>
  <si>
    <t>DC-040712-2A-JBN</t>
  </si>
  <si>
    <t>DC-040712-2B-JBN</t>
  </si>
  <si>
    <t>DC-040712-1A-JBN</t>
  </si>
  <si>
    <t>DC-040712-6A-JBN</t>
  </si>
  <si>
    <t>DC-040812-7A-JBN</t>
  </si>
  <si>
    <t>DC-041212-1A-JBN</t>
  </si>
  <si>
    <t>DC-041312-5A-JBN</t>
  </si>
  <si>
    <t>DC-041312-4A-JBN</t>
  </si>
  <si>
    <t>DC-041312-2A-JBN</t>
  </si>
  <si>
    <t>DC-041412-3A-JBN</t>
  </si>
  <si>
    <t>DC-041412-1A-JBN</t>
  </si>
  <si>
    <t>DC-041412-4A-JBN</t>
  </si>
  <si>
    <t>DC-041412-8A-JBN</t>
  </si>
  <si>
    <t>DC-041412-11A-JBN</t>
  </si>
  <si>
    <t>DC-041512-4A-JBN</t>
  </si>
  <si>
    <t>DC-041512-1A-JBN</t>
  </si>
  <si>
    <t>DC-041612-1A-JBN</t>
  </si>
  <si>
    <t>DC-041712-1A-JBN</t>
  </si>
  <si>
    <t>DC-041812-6A-JBN</t>
  </si>
  <si>
    <t>DC-041812-5A-JBN</t>
  </si>
  <si>
    <t>DC-041812-5B-JBN</t>
  </si>
  <si>
    <t>DC-042012-5A-JBN</t>
  </si>
  <si>
    <t>DC-042012-6A-JBN</t>
  </si>
  <si>
    <t>DC-042012-9A-JBN</t>
  </si>
  <si>
    <t>DC-042112-4A-JBN</t>
  </si>
  <si>
    <t>DC-042112-10A-JBN</t>
  </si>
  <si>
    <t>DC-042212-2A-JBN</t>
  </si>
  <si>
    <t>DC-042212-1A-JBN</t>
  </si>
  <si>
    <t>DC-042212-8A-JBN</t>
  </si>
  <si>
    <t>DC-042212-8B-JBN</t>
  </si>
  <si>
    <t>DC-042412-9A-JBN</t>
  </si>
  <si>
    <t>DC-042512-5A-JBN</t>
  </si>
  <si>
    <t>DC-042612-4A-JBN</t>
  </si>
  <si>
    <t>DC-042612-4B-JBN</t>
  </si>
  <si>
    <t>DC-042612-6A-JBN</t>
  </si>
  <si>
    <t>DC-042612-7A-JBN</t>
  </si>
  <si>
    <t>DC-042612-9A-JBN</t>
  </si>
  <si>
    <t>DC-042712-9A-JBN</t>
  </si>
  <si>
    <t>DC-042712-10A-JBN</t>
  </si>
  <si>
    <t>DC-042712-5A-JBN</t>
  </si>
  <si>
    <t>DC-042912-4A-JBN</t>
  </si>
  <si>
    <t>DC-042912-6A-JBN</t>
  </si>
  <si>
    <t>DC-043012-7A-JBN</t>
  </si>
  <si>
    <t>DC-050212-7A-JBN</t>
  </si>
  <si>
    <t>DC-050212-5A-JBN</t>
  </si>
  <si>
    <t>DC-050212-2A-JBN</t>
  </si>
  <si>
    <t>DC-050312-6A-JBN</t>
  </si>
  <si>
    <t>DC-050312-7A-JBN</t>
  </si>
  <si>
    <t>DC-042812-1A-JBN</t>
  </si>
  <si>
    <t>DC-042812-5A-JBN</t>
  </si>
  <si>
    <t>DC-042812-7A-JBN</t>
  </si>
  <si>
    <t>DC-042812-10A-JBN</t>
  </si>
  <si>
    <t>DC-050612-2A-JBN</t>
  </si>
  <si>
    <t>DC-050612-10A-JBN</t>
  </si>
  <si>
    <t>DC-050712-8A-JBN</t>
  </si>
  <si>
    <t>DC-050712-7A-JBN</t>
  </si>
  <si>
    <t>DC-050812-8A-JBN</t>
  </si>
  <si>
    <t>DC-050912-1A-JBN</t>
  </si>
  <si>
    <t>DC-050912-7A-JBN</t>
  </si>
  <si>
    <t>DC-050912-8A-JBN</t>
  </si>
  <si>
    <t>DC-050912-10A-JBN</t>
  </si>
  <si>
    <t>DC-051012-6A-JBN</t>
  </si>
  <si>
    <t>DC-051012-8A-JBN</t>
  </si>
  <si>
    <t>DC-051112-7A-JBN</t>
  </si>
  <si>
    <t>DC-051112-9B-JBN</t>
  </si>
  <si>
    <t>DC-051112-9A-JBN</t>
  </si>
  <si>
    <t>DC-051212-4A-JBN</t>
  </si>
  <si>
    <t>DC-051212-9A-JBN</t>
  </si>
  <si>
    <t>DC-051212-10A-JBN</t>
  </si>
  <si>
    <t>DC-051312-10A-JBN</t>
  </si>
  <si>
    <t>DC-051412-4A-JBN</t>
  </si>
  <si>
    <t>DC-051412-3A-JBN</t>
  </si>
  <si>
    <t>DC-051412-10A-JBN</t>
  </si>
  <si>
    <t>DC-051412-10B-JBN</t>
  </si>
  <si>
    <t>DC-051512-3A-JBN</t>
  </si>
  <si>
    <t>DC-051512-3B-JBN</t>
  </si>
  <si>
    <t>DC-051512-2A-JBN</t>
  </si>
  <si>
    <t>DC-051612-4A-JBN</t>
  </si>
  <si>
    <t>DC-051612-2A-JBN</t>
  </si>
  <si>
    <t>DC-051612-1A-JBN</t>
  </si>
  <si>
    <t>DC-051612-8A-JBN</t>
  </si>
  <si>
    <t>DC-051712-7A-JBN</t>
  </si>
  <si>
    <t>DC-051912-7A-JBN</t>
  </si>
  <si>
    <t>DC-051912-7B-JBN</t>
  </si>
  <si>
    <t>DC-051912-8A-JBN</t>
  </si>
  <si>
    <t>DC-051912-1A-JBN</t>
  </si>
  <si>
    <t>DC-052012-2A-JBN</t>
  </si>
  <si>
    <t>DC-052012-11A-JBN</t>
  </si>
  <si>
    <t>DC-052212-8A-JBN</t>
  </si>
  <si>
    <t>DC-052312-5A-JBN</t>
  </si>
  <si>
    <t>DC-052312-3A-JBN</t>
  </si>
  <si>
    <t>DC-052312-6A-JBN</t>
  </si>
  <si>
    <t>DC-052412-3A-JBN</t>
  </si>
  <si>
    <t>DC-052512-2A-JBN</t>
  </si>
  <si>
    <t>DC-052512-2B-JBN</t>
  </si>
  <si>
    <t>DC-052512-8A-JBN</t>
  </si>
  <si>
    <t>DC-052612-1A-JBN</t>
  </si>
  <si>
    <t>DC-052612-8A-JBN</t>
  </si>
  <si>
    <t>DC-052612-10A-JBN</t>
  </si>
  <si>
    <t>DC-052712-8A-JBN</t>
  </si>
  <si>
    <t>DC-052712-8B-JBN</t>
  </si>
  <si>
    <t>DC-052712-9A-JBN</t>
  </si>
  <si>
    <t>DC-052712-9B-JBN</t>
  </si>
  <si>
    <t>DC-052812-3A-JBN</t>
  </si>
  <si>
    <t>DC-052812-3B-JBN</t>
  </si>
  <si>
    <t>DC-052812-1A-JBN</t>
  </si>
  <si>
    <t>DC-052812-7A-JBN</t>
  </si>
  <si>
    <t>DC-052812-9A-JBN</t>
  </si>
  <si>
    <t>DC-052812-10A-JBN</t>
  </si>
  <si>
    <t>DC-053112-10A-JBN</t>
  </si>
  <si>
    <t>DC-053112-11A-JBN</t>
  </si>
  <si>
    <t>DC-060112-6A-JBN</t>
  </si>
  <si>
    <t>DC-060212-7A-JBN</t>
  </si>
  <si>
    <t>DC-060412-3A-JBN</t>
  </si>
  <si>
    <t>DC-060412-8A-JBN</t>
  </si>
  <si>
    <t>DC-060512-3A-JBN</t>
  </si>
  <si>
    <t>DC-060512-6A-JBN</t>
  </si>
  <si>
    <t>DC-060512-10A-JBN</t>
  </si>
  <si>
    <t>DC-060612-7A-JBN</t>
  </si>
  <si>
    <t>DC-060612-10A-JBN</t>
  </si>
  <si>
    <t>DC-060712-7A-JBN</t>
  </si>
  <si>
    <t>DC-060712-7B-JBN</t>
  </si>
  <si>
    <t>DC-060712-8A-JBN</t>
  </si>
  <si>
    <t>DC-060712-9A-JBN</t>
  </si>
  <si>
    <t>DC-060712-9B-JBN</t>
  </si>
  <si>
    <t>DC-060812-3A-JBN</t>
  </si>
  <si>
    <t>DC-060812-8A-JBN</t>
  </si>
  <si>
    <t>DC-060812-10A-JBN</t>
  </si>
  <si>
    <t>DC-060812-10B-JBN</t>
  </si>
  <si>
    <t>DC-060912-1A-JBN</t>
  </si>
  <si>
    <t>DC-060912-8A-JBN</t>
  </si>
  <si>
    <t>DC-061012-6A-JBN</t>
  </si>
  <si>
    <t>DC-061012-8A-JBN</t>
  </si>
  <si>
    <t>DC-061012-9A-JBN</t>
  </si>
  <si>
    <t>DC-061012-10A-JBN</t>
  </si>
  <si>
    <t>DC-061112-5A-JBN</t>
  </si>
  <si>
    <t>DC-061212-2A-JBN</t>
  </si>
  <si>
    <t>DC-061212-11A-JBN</t>
  </si>
  <si>
    <t>DC-061312-3A-JBN</t>
  </si>
  <si>
    <t>DC-061312-1A-JBN</t>
  </si>
  <si>
    <t>DC-061412-8A-JBN</t>
  </si>
  <si>
    <t>DC-061512-5A-JBN</t>
  </si>
  <si>
    <t>DC-061512-7A-JBN</t>
  </si>
  <si>
    <t>DC-061612-6A-JBN</t>
  </si>
  <si>
    <t>DC-061612-7A-JBN</t>
  </si>
  <si>
    <t>DC-061612-9A-JBN</t>
  </si>
  <si>
    <t>DC-061712-2A-JBN</t>
  </si>
  <si>
    <t>DC-061712-8A-JBN</t>
  </si>
  <si>
    <t>DC-061712-8B-JBN</t>
  </si>
  <si>
    <t>DC-061712-10A-JBN</t>
  </si>
  <si>
    <t>DC-061712-10B-JBN</t>
  </si>
  <si>
    <t>DC-061812-2A-JBN</t>
  </si>
  <si>
    <t>DC-061812-1A-JBN</t>
  </si>
  <si>
    <t>DC-061812-1B-JBN</t>
  </si>
  <si>
    <t>DC-061812-7A-JBN</t>
  </si>
  <si>
    <t>DC-061812-11A-JBN</t>
  </si>
  <si>
    <t>DC-061912-8A-JBN</t>
  </si>
  <si>
    <t>DC-062212-1A-JBN</t>
  </si>
  <si>
    <t>DC-062212-7A-JBN</t>
  </si>
  <si>
    <t>DC-062012-8A-JBN</t>
  </si>
  <si>
    <t>DC-062412-5A-JBN</t>
  </si>
  <si>
    <t>DC-062512-5A-JBN</t>
  </si>
  <si>
    <t>DC-062712-7A-JBN</t>
  </si>
  <si>
    <t>DC-062912-10A-JBN</t>
  </si>
  <si>
    <t>DC-063012-9A-JBN</t>
  </si>
  <si>
    <t>DC-070412-5A-JBN</t>
  </si>
  <si>
    <t>DC-070712-3A-JBN</t>
  </si>
  <si>
    <t>DC-070812-3A-JBN</t>
  </si>
  <si>
    <t>DC-062012-10A-JBN</t>
  </si>
  <si>
    <t>DC-031312-6A-JC</t>
  </si>
  <si>
    <t>DC-032012-8A-JC</t>
  </si>
  <si>
    <t>DC-032112-6A-JC</t>
  </si>
  <si>
    <t>DC-032712-8A-JC</t>
  </si>
  <si>
    <t>DC-040212-10A-JC</t>
  </si>
  <si>
    <t>DC-040612-6A-JC</t>
  </si>
  <si>
    <t>DC-040912-8A-JC</t>
  </si>
  <si>
    <t>DC-041312-6A-JC</t>
  </si>
  <si>
    <t>DC-041412-6A-JC</t>
  </si>
  <si>
    <t>DC-041512-6A-JC</t>
  </si>
  <si>
    <t>DC-041512-2A-JC</t>
  </si>
  <si>
    <t>DC-041712-8A-JC</t>
  </si>
  <si>
    <t>DC-041812-1A-JC</t>
  </si>
  <si>
    <t>DC-042012-8A-JC</t>
  </si>
  <si>
    <t>DC-042012-8B-JC</t>
  </si>
  <si>
    <t>DC-042012-2A-JC</t>
  </si>
  <si>
    <t>DC-042112-8A-JC</t>
  </si>
  <si>
    <t>DC-042212-7B-JC</t>
  </si>
  <si>
    <t>DC-042212-7A-JC</t>
  </si>
  <si>
    <t>DC-042912-7A-JC</t>
  </si>
  <si>
    <t>DC-050212-10A-JC</t>
  </si>
  <si>
    <t>DC-050212-6A-JC</t>
  </si>
  <si>
    <t>DC-050112-7A-JC</t>
  </si>
  <si>
    <t>DC-050112-7B-JC</t>
  </si>
  <si>
    <t>DC-050112-7C-JC</t>
  </si>
  <si>
    <t>DC-050112-7D-JC</t>
  </si>
  <si>
    <t>DC-050312-8A-JC</t>
  </si>
  <si>
    <t>DC-050312-7A-JC</t>
  </si>
  <si>
    <t>DC-050312-7B-JC</t>
  </si>
  <si>
    <t>DC-042812-6A-JC</t>
  </si>
  <si>
    <t>DC-050712-7A-JC</t>
  </si>
  <si>
    <t>DC-050712-6A-JC</t>
  </si>
  <si>
    <t>DC-050812-9A-JC</t>
  </si>
  <si>
    <t>DC-051012-9A-JC</t>
  </si>
  <si>
    <t>DC-051012-8A-JC</t>
  </si>
  <si>
    <t>DC-051512-6A-JC</t>
  </si>
  <si>
    <t>DC-051612-8A-JC</t>
  </si>
  <si>
    <t>DC-051712-7A-JC</t>
  </si>
  <si>
    <t>DC-051812-8A-JC</t>
  </si>
  <si>
    <t>DC-052012-10A-JC</t>
  </si>
  <si>
    <t>DC-052312-6A-JC</t>
  </si>
  <si>
    <t>DC-052612-7A-JC</t>
  </si>
  <si>
    <t>DC-060212-9A-JC</t>
  </si>
  <si>
    <t>DC-060312-10A-JC</t>
  </si>
  <si>
    <t>DC-060412-8A-JC</t>
  </si>
  <si>
    <t>DC-060412-6A-JC</t>
  </si>
  <si>
    <t>DC-060812-10A-JC</t>
  </si>
  <si>
    <t>DC-060812-9A-JC</t>
  </si>
  <si>
    <t>DC-061212-7A-JC</t>
  </si>
  <si>
    <t>DC-061812-6A-JC</t>
  </si>
  <si>
    <t>DC-062012-6A-JC</t>
  </si>
  <si>
    <t>DC-062112-8A-JC</t>
  </si>
  <si>
    <t>DC-062112-1A-JC</t>
  </si>
  <si>
    <t>DC-063012-1A-JC</t>
  </si>
  <si>
    <t>DC-070712-8A-JC</t>
  </si>
  <si>
    <t>DC-072112-6A-JC</t>
  </si>
  <si>
    <t>DC-030611-5A-JBN</t>
  </si>
  <si>
    <t>DC-031111-10A-JBN</t>
  </si>
  <si>
    <t>DC-031811-7A-JBN</t>
  </si>
  <si>
    <t>DC-032211-10A-JBN</t>
  </si>
  <si>
    <t>DC-032211-1A-JBN</t>
  </si>
  <si>
    <t>DC-032311-9A-JBN</t>
  </si>
  <si>
    <t>DC-032711-2A-JBN</t>
  </si>
  <si>
    <t>DC-032711-1A-JBN</t>
  </si>
  <si>
    <t>DC-033111-6A-JBN</t>
  </si>
  <si>
    <t>DC-040211-4A-JBN</t>
  </si>
  <si>
    <t>DC-040211-4B-JBN</t>
  </si>
  <si>
    <t>DC-040211-3A-JBN</t>
  </si>
  <si>
    <t>DC-040211-7A-JBN</t>
  </si>
  <si>
    <t>DC-040211-7B-JBN</t>
  </si>
  <si>
    <t>DC-040311-3A-JBN</t>
  </si>
  <si>
    <t>DC-040411-7A-JBN</t>
  </si>
  <si>
    <t>DC-040411-5A-JBN</t>
  </si>
  <si>
    <t>DC-040511-5A-JBN</t>
  </si>
  <si>
    <t>DC-040611-2B-JBN</t>
  </si>
  <si>
    <t>DC-040611-2A-JBN</t>
  </si>
  <si>
    <t>DC-040711-3A-JBN</t>
  </si>
  <si>
    <t>DC-040711-7A-JBN</t>
  </si>
  <si>
    <t>DC-040711-10A-JBN</t>
  </si>
  <si>
    <t>DC-040711-11A-JBN</t>
  </si>
  <si>
    <t>DC-040811-8A-JBN</t>
  </si>
  <si>
    <t>DC-040811-7A-JBN</t>
  </si>
  <si>
    <t>DC-041011-10A-JBN</t>
  </si>
  <si>
    <t>DC-041011-10B-JBN</t>
  </si>
  <si>
    <t>DC-041011-5A-JBN</t>
  </si>
  <si>
    <t>DC-041111-3A-JBN</t>
  </si>
  <si>
    <t>DC-041111-9A-JBN</t>
  </si>
  <si>
    <t>DC-041211-3A-JBN</t>
  </si>
  <si>
    <t>DC-041211-7A-JBN</t>
  </si>
  <si>
    <t>DC-041211-7B-JBN</t>
  </si>
  <si>
    <t>DC-041211-7C-JBN</t>
  </si>
  <si>
    <t>DC-041411-5A-JBN</t>
  </si>
  <si>
    <t>DC-041411-1A-JBN</t>
  </si>
  <si>
    <t>DC-041411-11A-JBN</t>
  </si>
  <si>
    <t>DC-041411-11B-JBN</t>
  </si>
  <si>
    <t>DC-041511-5A-JBN</t>
  </si>
  <si>
    <t>DC-041511-7A-JBN</t>
  </si>
  <si>
    <t>DC-041511-8A-JBN</t>
  </si>
  <si>
    <t>DC-041511-10A-JBN</t>
  </si>
  <si>
    <t>DC-041611-7A-JBN</t>
  </si>
  <si>
    <t>DC-041811-7A-JBN</t>
  </si>
  <si>
    <t>DC-041811-7B-JBN</t>
  </si>
  <si>
    <t>DC-041811-8A-JBN</t>
  </si>
  <si>
    <t>DC-041811-9A-JBN</t>
  </si>
  <si>
    <t>DC-041811-10A-JBN</t>
  </si>
  <si>
    <t>DC-041911-1A-JBN</t>
  </si>
  <si>
    <t>DC-041911-6A-JBN</t>
  </si>
  <si>
    <t>DC-041911-6B-JBN</t>
  </si>
  <si>
    <t>DC-042111-10A-JBN</t>
  </si>
  <si>
    <t>DC-042111-11A-JBN</t>
  </si>
  <si>
    <t>DC-042211-4A-JBN</t>
  </si>
  <si>
    <t>DC-042211-4B-JBN</t>
  </si>
  <si>
    <t>DC-042211-1A-JBN</t>
  </si>
  <si>
    <t>DC-042211-1B-JBN</t>
  </si>
  <si>
    <t>DC-042211-6A-JBN</t>
  </si>
  <si>
    <t>DC-042211-11A-JBN</t>
  </si>
  <si>
    <t>DC-042311-1A-JBN</t>
  </si>
  <si>
    <t>DC-042411-1A-JBN</t>
  </si>
  <si>
    <t>DC-042511-10A-JBN</t>
  </si>
  <si>
    <t>DC-042511-10B-JBN</t>
  </si>
  <si>
    <t>DC-042511-5A-JBN</t>
  </si>
  <si>
    <t>DC-042811-4A-JBN</t>
  </si>
  <si>
    <t>DC-042811-4B-JBN</t>
  </si>
  <si>
    <t>DC-043011-1A-JBN</t>
  </si>
  <si>
    <t>DC-043011-9A-JBN</t>
  </si>
  <si>
    <t>DC-043011-10A-JBN</t>
  </si>
  <si>
    <t>DC-050111-6A-JBN</t>
  </si>
  <si>
    <t>DC-050111-8A-JBN</t>
  </si>
  <si>
    <t>DC-050211-10A-JBN</t>
  </si>
  <si>
    <t>DC-050211-1A-JBN</t>
  </si>
  <si>
    <t>DC-050311-6A-JBN</t>
  </si>
  <si>
    <t>DC-050311-8A-JBN</t>
  </si>
  <si>
    <t>DC-050311-10A-JBN</t>
  </si>
  <si>
    <t>DC-050311-5A-JBN</t>
  </si>
  <si>
    <t>DC-050311-4A-JBN</t>
  </si>
  <si>
    <t>DC-050311-3A-JBN</t>
  </si>
  <si>
    <t>DC-050311-1A-JBN</t>
  </si>
  <si>
    <t>DC-050411-10A-JBN</t>
  </si>
  <si>
    <t>DC-050511-4A-JBN</t>
  </si>
  <si>
    <t>DC-050511-1A-JBN</t>
  </si>
  <si>
    <t>DC-050511-10A-JBN</t>
  </si>
  <si>
    <t>DC-050511-11A-JBN</t>
  </si>
  <si>
    <t>DC-050611-5A-JBN</t>
  </si>
  <si>
    <t>DC-050611-1A-JBN</t>
  </si>
  <si>
    <t>DC-050611-6A-JBN</t>
  </si>
  <si>
    <t>DC-050611-8A-JBN</t>
  </si>
  <si>
    <t>DC-050611-10A-JBN</t>
  </si>
  <si>
    <t>DC-050611-11A-JBN</t>
  </si>
  <si>
    <t>DC-050711-3A-JBN</t>
  </si>
  <si>
    <t>DC-050811-10A-JBN</t>
  </si>
  <si>
    <t>DC-050911-7A-JBN</t>
  </si>
  <si>
    <t>DC-050911-11A-JBN</t>
  </si>
  <si>
    <t>DC-050911-5A-JBN</t>
  </si>
  <si>
    <t>DC-051011-5B-JBN</t>
  </si>
  <si>
    <t>DC-051011-5A-JBN</t>
  </si>
  <si>
    <t>DC-051011-6A-JBN</t>
  </si>
  <si>
    <t>DC-051011-7A-JBN</t>
  </si>
  <si>
    <t>DC-051011-8A-JBN</t>
  </si>
  <si>
    <t>DC-051111-5A-JBN</t>
  </si>
  <si>
    <t>DC-051211-10A-JBN</t>
  </si>
  <si>
    <t>DC-051211-10B-JBN</t>
  </si>
  <si>
    <t>DC-051211-10C-JBN</t>
  </si>
  <si>
    <t>DC-051311-4A-JBN</t>
  </si>
  <si>
    <t>DC-051311-4B-JBN</t>
  </si>
  <si>
    <t>DC-051311-10A-JBN</t>
  </si>
  <si>
    <t>DC-051311-10B-JBN</t>
  </si>
  <si>
    <t>DC-051311-11A-JBN</t>
  </si>
  <si>
    <t>DC-051311-11B-JBN</t>
  </si>
  <si>
    <t>DC-051311-11C-JBN</t>
  </si>
  <si>
    <t>DC-051311-11D-JBN</t>
  </si>
  <si>
    <t>DC-051411-4A-JBN</t>
  </si>
  <si>
    <t>DC-051411-4B-JBN</t>
  </si>
  <si>
    <t>DC-051411-1A-JBN</t>
  </si>
  <si>
    <t>DC-051411-11A-JBN</t>
  </si>
  <si>
    <t>DC-051511-3A-JBN</t>
  </si>
  <si>
    <t>DC-051511-2A-JBN</t>
  </si>
  <si>
    <t>DC-051511-1A-JBN</t>
  </si>
  <si>
    <t>DC-051511-11A-JBN</t>
  </si>
  <si>
    <t>DC-051711-3A-JBN</t>
  </si>
  <si>
    <t>DC-051711-2A-JBN</t>
  </si>
  <si>
    <t>DC-051711-1A-JBN</t>
  </si>
  <si>
    <t>DC-051711-10A-JBN</t>
  </si>
  <si>
    <t>DC-051811-4A-JBN</t>
  </si>
  <si>
    <t>DC-051911-11A-JBN</t>
  </si>
  <si>
    <t>DC-051911-5A-JBN</t>
  </si>
  <si>
    <t>DC-051911-2A-JBN</t>
  </si>
  <si>
    <t>DC-051911-1A-JBN</t>
  </si>
  <si>
    <t>DC-052011-6A-JBN</t>
  </si>
  <si>
    <t>DC-052011-5A-JBN</t>
  </si>
  <si>
    <t>DC-052011-1A-JBN</t>
  </si>
  <si>
    <t>DC-052211-2A-JBN</t>
  </si>
  <si>
    <t>DC-052211-6A-JBN</t>
  </si>
  <si>
    <t>DC-052211-7A-JBN</t>
  </si>
  <si>
    <t>DC-052311-10A-JBN</t>
  </si>
  <si>
    <t>DC-052411-5A-JBN</t>
  </si>
  <si>
    <t>DC-052411-4A-JBN</t>
  </si>
  <si>
    <t>DC-052411-1A-JBN</t>
  </si>
  <si>
    <t>DC-052411-1B-JBN</t>
  </si>
  <si>
    <t>DC-052511-6A-JBN</t>
  </si>
  <si>
    <t>DC-052611-3A-JBN</t>
  </si>
  <si>
    <t>DC-052611-8A-JBN</t>
  </si>
  <si>
    <t>DC-052611-9A-JBN</t>
  </si>
  <si>
    <t>DC-052711-5A-JBN</t>
  </si>
  <si>
    <t>DC-052811-6A-JBN</t>
  </si>
  <si>
    <t>DC-052911-8A-JBN</t>
  </si>
  <si>
    <t>DC-052911-10A-JBN</t>
  </si>
  <si>
    <t>DC-053011-1A-JBN</t>
  </si>
  <si>
    <t>DC-053011-8A-JBN</t>
  </si>
  <si>
    <t>DC-053011-10A-JBN</t>
  </si>
  <si>
    <t>DC-053011-10B-JBN</t>
  </si>
  <si>
    <t>DC-053011-11A-JBN</t>
  </si>
  <si>
    <t>DC-053111-8A-JBN</t>
  </si>
  <si>
    <t>DC-053111-8B-JBN</t>
  </si>
  <si>
    <t>DC-053111-10A-JBN</t>
  </si>
  <si>
    <t>DC-053111-10B-JBN</t>
  </si>
  <si>
    <t>DC-060111-10A-JBN</t>
  </si>
  <si>
    <t>DC-060211-11A-JBN</t>
  </si>
  <si>
    <t>DC-060311-1A-JBN</t>
  </si>
  <si>
    <t>DC-060311-1B-JBN</t>
  </si>
  <si>
    <t>DC-060311-6A-JBN</t>
  </si>
  <si>
    <t>DC-060311-10A-JBN</t>
  </si>
  <si>
    <t>DC-060411-2A-JBN</t>
  </si>
  <si>
    <t>DC-060411-11A-JBN</t>
  </si>
  <si>
    <t>DC-060511-4A-JBN</t>
  </si>
  <si>
    <t>DC-060511-8A-JBN</t>
  </si>
  <si>
    <t>DC-060511-10A-JBN</t>
  </si>
  <si>
    <t>DC-060511-10B-JBN</t>
  </si>
  <si>
    <t>DC-060611-3A-JBN</t>
  </si>
  <si>
    <t>DC-060611-9A-JBN</t>
  </si>
  <si>
    <t>DC-060611-9B-JBN</t>
  </si>
  <si>
    <t>DC-060711-8A-JBN</t>
  </si>
  <si>
    <t>DC-060811-2A-JBN</t>
  </si>
  <si>
    <t>DC-060811-8A-JBN</t>
  </si>
  <si>
    <t>DC-060911-8A-JBN</t>
  </si>
  <si>
    <t>DC-060911-9A-JBN</t>
  </si>
  <si>
    <t>DC-060911-10A-JBN</t>
  </si>
  <si>
    <t>DC-061011-8A-JBN</t>
  </si>
  <si>
    <t>DC-061511-5A-JBN</t>
  </si>
  <si>
    <t>DC-061511-3A-JBN</t>
  </si>
  <si>
    <t>DC-061511-8A-JBN</t>
  </si>
  <si>
    <t>DC-061511-11A-JBN</t>
  </si>
  <si>
    <t>DC-061611-1A-JBN</t>
  </si>
  <si>
    <t>DC-061611-6A-JBN</t>
  </si>
  <si>
    <t>DC-061711-8A-JBN</t>
  </si>
  <si>
    <t>DC-061811-6A-JBN</t>
  </si>
  <si>
    <t>DC-061911-5A-JBN</t>
  </si>
  <si>
    <t>DC-061911-7A-JBN</t>
  </si>
  <si>
    <t>DC-061911-9A-JBN</t>
  </si>
  <si>
    <t>DC-061911-11A-JBN</t>
  </si>
  <si>
    <t>DC-062111-7A-JBN</t>
  </si>
  <si>
    <t>DC-062211-8A-JBN</t>
  </si>
  <si>
    <t>DC-062211-11A-JBN</t>
  </si>
  <si>
    <t>DC-062311-10A-JBN</t>
  </si>
  <si>
    <t>DC-062511-1A-JBN</t>
  </si>
  <si>
    <t>DC-062511-6A-JBN</t>
  </si>
  <si>
    <t>DC-062711-7A-JBN</t>
  </si>
  <si>
    <t>DC-062811-9A-JBN</t>
  </si>
  <si>
    <t>DC-063011-2A-JBN</t>
  </si>
  <si>
    <t>DC-070111-1A-JBN</t>
  </si>
  <si>
    <t>DC-070311-1A-JBN</t>
  </si>
  <si>
    <t>DC-070411-10A-JBN</t>
  </si>
  <si>
    <t>DC-071311-8A-JBN</t>
  </si>
  <si>
    <t>DC-071711-1A-JBN</t>
  </si>
  <si>
    <t>DC-072511-10A-JBN</t>
  </si>
  <si>
    <t>DC-032211-10A-JC</t>
  </si>
  <si>
    <t>DC-032411-8A-JC</t>
  </si>
  <si>
    <t>DC-040211-7A-JC</t>
  </si>
  <si>
    <t>DC-040311-8A-JC</t>
  </si>
  <si>
    <t>DC-041411-10A-JC</t>
  </si>
  <si>
    <t>DC-041411-7A-JC</t>
  </si>
  <si>
    <t>DC-041411-2A-JC</t>
  </si>
  <si>
    <t>DC-041511-7A-JC</t>
  </si>
  <si>
    <t>DC-041511-7B-JC</t>
  </si>
  <si>
    <t>DC-041611-8A-JC</t>
  </si>
  <si>
    <t>DC-041611-3A-JC</t>
  </si>
  <si>
    <t>DC-041911-7A-JC</t>
  </si>
  <si>
    <t>DC-042011-6A-JC</t>
  </si>
  <si>
    <t>DC-042811-8A-JC</t>
  </si>
  <si>
    <t>DC-042811-6A-JC</t>
  </si>
  <si>
    <t>DC-042911-10A-JC</t>
  </si>
  <si>
    <t>DC-042911-8A-JC</t>
  </si>
  <si>
    <t>DC-042911-6A-JC</t>
  </si>
  <si>
    <t>DC-043011-8A-JC</t>
  </si>
  <si>
    <t>DC-050111-7A-JC</t>
  </si>
  <si>
    <t>DC-050311-7A-JC</t>
  </si>
  <si>
    <t>DC-050411-6A-JC</t>
  </si>
  <si>
    <t>DC-050611-10A-JC</t>
  </si>
  <si>
    <t>DC-050611-8A-JC</t>
  </si>
  <si>
    <t>DC-050811-8A-JC</t>
  </si>
  <si>
    <t>DC-051111-10A-JC</t>
  </si>
  <si>
    <t>DC-051711-7A-JC</t>
  </si>
  <si>
    <t>DC-051911-10A-JC</t>
  </si>
  <si>
    <t>DC-051911-9A-JC</t>
  </si>
  <si>
    <t>DC-051911-8A-JC</t>
  </si>
  <si>
    <t>DC-051911-6A-JC</t>
  </si>
  <si>
    <t>DC-051911-1A-JC</t>
  </si>
  <si>
    <t>DC-052411-7A-JC</t>
  </si>
  <si>
    <t>DC-060511-10A-JC</t>
  </si>
  <si>
    <t>DC-060911-6A-JC</t>
  </si>
  <si>
    <t>DC-061111-6A-JC</t>
  </si>
  <si>
    <t>DC-061411-6A-JC</t>
  </si>
  <si>
    <t>DC-061611-10A-JC</t>
  </si>
  <si>
    <t>DC-062111-6A-JC</t>
  </si>
  <si>
    <t>DC-062411-8A-JC</t>
  </si>
  <si>
    <t>DC-062411-6A-JC</t>
  </si>
  <si>
    <t>DC-062711-9A-JC</t>
  </si>
  <si>
    <t>DC-062911-8A-JC</t>
  </si>
  <si>
    <t>DC-062911-8B-JC</t>
  </si>
  <si>
    <t>DC-071511-10A-JC</t>
  </si>
  <si>
    <t>DC-052110-8A-JBN</t>
  </si>
  <si>
    <t>DC-052610-5A-JBN</t>
  </si>
  <si>
    <t>DC-052610-3A-JBN</t>
  </si>
  <si>
    <t>DC-052610-8A-JBN</t>
  </si>
  <si>
    <t>DC-052610-10A-JBN</t>
  </si>
  <si>
    <t>DC-052610-10B-JBN</t>
  </si>
  <si>
    <t>DC-053110-10A-JBN</t>
  </si>
  <si>
    <t>DC-053110-10B-JBN</t>
  </si>
  <si>
    <t>DC-053110-10C-JBN</t>
  </si>
  <si>
    <t>DC-060110-8A-JBN</t>
  </si>
  <si>
    <t>DC-060110-8B-JBN</t>
  </si>
  <si>
    <t>DC-060610-6A-JBN</t>
  </si>
  <si>
    <t>DC-060610-9A-JBN</t>
  </si>
  <si>
    <t>DC-060910-10A-JBN</t>
  </si>
  <si>
    <t>DC-061010-7A-JBN</t>
  </si>
  <si>
    <t>DC-061210-8A-JBN</t>
  </si>
  <si>
    <t>DC-030510-11A-JBN</t>
  </si>
  <si>
    <t>DC-031810-1A-JBN</t>
  </si>
  <si>
    <t>DC-031810-8A-JBN</t>
  </si>
  <si>
    <t>DC-032110-8RA-JBN</t>
  </si>
  <si>
    <t>DC-032110-10A-JBN</t>
  </si>
  <si>
    <t>DC-032910-8RA-JBN</t>
  </si>
  <si>
    <t>DC-033110-8A-JBN</t>
  </si>
  <si>
    <t>DC-033110-9A-JBN</t>
  </si>
  <si>
    <t>DC-033110-10A-JBN</t>
  </si>
  <si>
    <t>DC-040110-1RA-JBN</t>
  </si>
  <si>
    <t>DC-040510-6A-JBN</t>
  </si>
  <si>
    <t>DC-040510-1A-JBN</t>
  </si>
  <si>
    <t>DC-040710-9A-JBN</t>
  </si>
  <si>
    <t>DC-040810-8RA-JBN</t>
  </si>
  <si>
    <t>DC-040810-6A-JBN</t>
  </si>
  <si>
    <t>DC-041010-11A-JBN</t>
  </si>
  <si>
    <t>DC-041110-2RA-JBN</t>
  </si>
  <si>
    <t>DC-041110-2A-JBN</t>
  </si>
  <si>
    <t>DC-041110-1A-JBN</t>
  </si>
  <si>
    <t>DC-041210-2RA-JBN</t>
  </si>
  <si>
    <t>DC-041310-10A-JBN</t>
  </si>
  <si>
    <t>DC-041310-10B-JBN</t>
  </si>
  <si>
    <t>DC-041410-8RA-JBN</t>
  </si>
  <si>
    <t>DC-041610-1A-JBN</t>
  </si>
  <si>
    <t>DC-041610-8A-JBN</t>
  </si>
  <si>
    <t>DC-041810-3A-JBN</t>
  </si>
  <si>
    <t>DC-041810-8A-JBN</t>
  </si>
  <si>
    <t>DC-042010-9A-JBN</t>
  </si>
  <si>
    <t>DC-042110-1A-JBN</t>
  </si>
  <si>
    <t>DC-042210-11A-JBN</t>
  </si>
  <si>
    <t>DC-042310-10A-JBN</t>
  </si>
  <si>
    <t>DC-042310-11A-JBN</t>
  </si>
  <si>
    <t>DC-042410-9A-JBN</t>
  </si>
  <si>
    <t>DC-042410-11A-JBN</t>
  </si>
  <si>
    <t>DC-042410-2A-JBN</t>
  </si>
  <si>
    <t>DC-042510-1A-JBN</t>
  </si>
  <si>
    <t>DC-042510-10A-JBN</t>
  </si>
  <si>
    <t>DC-042610-1RA-JBN</t>
  </si>
  <si>
    <t>DC-042610-9A-JBN</t>
  </si>
  <si>
    <t>DC-042810-7A-JBN</t>
  </si>
  <si>
    <t>DC-042910-1A-JBN</t>
  </si>
  <si>
    <t>DC-042910-6A-JBN</t>
  </si>
  <si>
    <t>DC-042910-9A-JBN</t>
  </si>
  <si>
    <t>DC-042910-10A-JBN</t>
  </si>
  <si>
    <t>DC-042910-11A-JBN</t>
  </si>
  <si>
    <t>DC-043010-8A-JBN</t>
  </si>
  <si>
    <t>DC-050210-5RA-JBN</t>
  </si>
  <si>
    <t>DC-050210-1A-JBN</t>
  </si>
  <si>
    <t>DC-050310-7A-JBN</t>
  </si>
  <si>
    <t>DC-050410-6A-JBN</t>
  </si>
  <si>
    <t>DC-050410-10A-JBN</t>
  </si>
  <si>
    <t>DC-050410-11A-JBN</t>
  </si>
  <si>
    <t>DC-050710-10A-JBN</t>
  </si>
  <si>
    <t>DC-050810-10A-JBN</t>
  </si>
  <si>
    <t>DC-050810-8A-JBN</t>
  </si>
  <si>
    <t>DC-050810-6A-JBN</t>
  </si>
  <si>
    <t>DC-050810-3A-JBN</t>
  </si>
  <si>
    <t>DC-051010-3A-JBN</t>
  </si>
  <si>
    <t>DC-051010-10A-JBN</t>
  </si>
  <si>
    <t>DC-051010-10B-JBN</t>
  </si>
  <si>
    <t>DC-051110-1A-JBN</t>
  </si>
  <si>
    <t>DC-051110-3A-JBN</t>
  </si>
  <si>
    <t>DC-051110-10A-JBN</t>
  </si>
  <si>
    <t>DC-051110-10B-JBN</t>
  </si>
  <si>
    <t>DC-051110-10C-JBN</t>
  </si>
  <si>
    <t>DC-051110-11A-JBN</t>
  </si>
  <si>
    <t>DC-051210-10A-JBN</t>
  </si>
  <si>
    <t>DC-051310-7A-JBN</t>
  </si>
  <si>
    <t>DC-051410-8A-JBN</t>
  </si>
  <si>
    <t>DC-051410-10A-JBN</t>
  </si>
  <si>
    <t>DC-051510-5A-JBN</t>
  </si>
  <si>
    <t>DC-051510-11A-JBN</t>
  </si>
  <si>
    <t>DC-051610-5A-JBN</t>
  </si>
  <si>
    <t>DC-051710-5A-JBN</t>
  </si>
  <si>
    <t>DC-051710-1A-JBN</t>
  </si>
  <si>
    <t>DC-051710-8A-JBN</t>
  </si>
  <si>
    <t>DC-052110-10A-JBN</t>
  </si>
  <si>
    <t>DC-052110-10B-JBN</t>
  </si>
  <si>
    <t>DC-052310-2A-JBN</t>
  </si>
  <si>
    <t>DC-052310-1A-JBN</t>
  </si>
  <si>
    <t>DC-052310-10A-JBN</t>
  </si>
  <si>
    <t>DC-052410-7A-JBN</t>
  </si>
  <si>
    <t>DC-052410-10A-JBN</t>
  </si>
  <si>
    <t>DC-052510-3A-JBN</t>
  </si>
  <si>
    <t>DC-052710-7A-JBN</t>
  </si>
  <si>
    <t>DC-052710-10A-JBN</t>
  </si>
  <si>
    <t>TS</t>
  </si>
  <si>
    <t>DC-052810-3A-JBN</t>
  </si>
  <si>
    <t>DC-052810-10A-JBN</t>
  </si>
  <si>
    <t>DC-052810-10B-JBN</t>
  </si>
  <si>
    <t>DC-052910-7A-JBN</t>
  </si>
  <si>
    <t>DC-052910-10A-JBN</t>
  </si>
  <si>
    <t>DC-053010-5A-JBN</t>
  </si>
  <si>
    <t>DC-053010-4A-JBN</t>
  </si>
  <si>
    <t>DC-053010-2A-JBN</t>
  </si>
  <si>
    <t>DC-053010-10A-JBN</t>
  </si>
  <si>
    <t>DC-053110-5A-JBN</t>
  </si>
  <si>
    <t>DC-053110-5B-JBN</t>
  </si>
  <si>
    <t>DC-053110-3A-JBN</t>
  </si>
  <si>
    <t>DC-060210-5A-JBN</t>
  </si>
  <si>
    <t>DC-060310-1A-JBN</t>
  </si>
  <si>
    <t>DC-060310-1B-JBN</t>
  </si>
  <si>
    <t>DC-060310-10A-JBN</t>
  </si>
  <si>
    <t>DC-060510-1A-JBN</t>
  </si>
  <si>
    <t>DC-060510-6A-JBN</t>
  </si>
  <si>
    <t>DC-060510-10A-JBN</t>
  </si>
  <si>
    <t>DC-060910-4A-JBN</t>
  </si>
  <si>
    <t>DC-061010-8A-JBN</t>
  </si>
  <si>
    <t>DC-061210-1A-JBN</t>
  </si>
  <si>
    <t>DC-061310-5A-JBN</t>
  </si>
  <si>
    <t>DC-061310-7A-JBN</t>
  </si>
  <si>
    <t>DC-061110-9A-JBN</t>
  </si>
  <si>
    <t>DC-061110-3A-JBN</t>
  </si>
  <si>
    <t>DC-061410-5A-JBN</t>
  </si>
  <si>
    <t>DC-061710-7A-JBN</t>
  </si>
  <si>
    <t>DC-062110-3A-JBN</t>
  </si>
  <si>
    <t>DC-062410-10A-JBN</t>
  </si>
  <si>
    <t>DC-062610-9A-JBN</t>
  </si>
  <si>
    <t>DC-031810-8A-JC</t>
  </si>
  <si>
    <t>DC-032410-7RA-JC</t>
  </si>
  <si>
    <t>DC-040110-8A-JC</t>
  </si>
  <si>
    <t>DC-040210-7RA-JC</t>
  </si>
  <si>
    <t>DC-040610-6A-JC</t>
  </si>
  <si>
    <t>DC-041210-7A-JC</t>
  </si>
  <si>
    <t>DC-041410-7A-JC</t>
  </si>
  <si>
    <t>DC-041410-6A-JC</t>
  </si>
  <si>
    <t>DC-041610-7A-JC</t>
  </si>
  <si>
    <t>DC-041710-8A-JC</t>
  </si>
  <si>
    <t>DC-042110-8A-JC</t>
  </si>
  <si>
    <t>DC-042410-8A-JC</t>
  </si>
  <si>
    <t>DC-050410-8A-JC</t>
  </si>
  <si>
    <t>DC-051110-7A-JC</t>
  </si>
  <si>
    <t>DC-051310-6A-JC</t>
  </si>
  <si>
    <t>DC-051610-7A-JC</t>
  </si>
  <si>
    <t>DC-051710-8A-JC</t>
  </si>
  <si>
    <t>DC-051910-6A-JC</t>
  </si>
  <si>
    <t>DC-052310-6A-JC</t>
  </si>
  <si>
    <t>DC-052910-8A-JC</t>
  </si>
  <si>
    <t>DC-052910-7A-JC</t>
  </si>
  <si>
    <t>DC-052910-7B-JC</t>
  </si>
  <si>
    <t>DC-053010-7A-JC</t>
  </si>
  <si>
    <t>DC-053110-10A-JC</t>
  </si>
  <si>
    <t>DC-053110-7A-JC</t>
  </si>
  <si>
    <t>DC-060210-7A-JC</t>
  </si>
  <si>
    <t>DC-060210-7B-JC</t>
  </si>
  <si>
    <t>DC-060910-7A-JC</t>
  </si>
  <si>
    <t>DC-060910-6A-JC</t>
  </si>
  <si>
    <t>DC-060610-10A-JC</t>
  </si>
  <si>
    <t>DC-061010-8A-JC</t>
  </si>
  <si>
    <t>DC-061010-8B-JC</t>
  </si>
  <si>
    <t>DC-061010-2A-JC</t>
  </si>
  <si>
    <t>DC-061410-8A-JC</t>
  </si>
  <si>
    <t>DC-061610-7A-JC</t>
  </si>
  <si>
    <t>DC-050209-7A-JBN</t>
  </si>
  <si>
    <t>DC-050209-9A-JBN</t>
  </si>
  <si>
    <t>DC-050209-10A-JBN</t>
  </si>
  <si>
    <t>DC-050309-4A-JBN</t>
  </si>
  <si>
    <t>DC-050309-4B-JBN</t>
  </si>
  <si>
    <t>DC-050309-6A-JBN</t>
  </si>
  <si>
    <t>DC-050409-4A-JBN</t>
  </si>
  <si>
    <t>DC-050409-4B-JBN</t>
  </si>
  <si>
    <t>DC-050409-3A-JBN</t>
  </si>
  <si>
    <t>DC-050409-7A-JBN</t>
  </si>
  <si>
    <t>DC-050509-2A-JBN</t>
  </si>
  <si>
    <t>DC-050509-11A-JBN</t>
  </si>
  <si>
    <t>DC-050609-4A-JBN</t>
  </si>
  <si>
    <t>DC-050609-3A-JBN</t>
  </si>
  <si>
    <t>DC-050609-10A-JBN</t>
  </si>
  <si>
    <t>DC-050609-11A-JBN</t>
  </si>
  <si>
    <t>DC-050709-3A-JBN</t>
  </si>
  <si>
    <t>DC-050709-2A-JBN</t>
  </si>
  <si>
    <t>DC-050709-8A-JBN</t>
  </si>
  <si>
    <t>DC-050709-10A-JBN</t>
  </si>
  <si>
    <t>DC-050709-10B-JBN</t>
  </si>
  <si>
    <t>DC-050809-3A-JBN</t>
  </si>
  <si>
    <t>DC-050809-2A-JBN</t>
  </si>
  <si>
    <t>DC-050809-9A-JBN</t>
  </si>
  <si>
    <t>DC-050809-11A-JBN</t>
  </si>
  <si>
    <t>DC-050909-5A-JBN</t>
  </si>
  <si>
    <t>DC-050909-2A-JBN</t>
  </si>
  <si>
    <t>DC-050909-2B-JBN</t>
  </si>
  <si>
    <t>DC-050909-1A-JBN</t>
  </si>
  <si>
    <t>DC-050909-10A-JBN</t>
  </si>
  <si>
    <t>DC-051109-6A-JBN</t>
  </si>
  <si>
    <t>DC-051109-6B-JBN</t>
  </si>
  <si>
    <t>DC-051109-10A-JBN</t>
  </si>
  <si>
    <t>DC-051209-4A-JBN</t>
  </si>
  <si>
    <t>DC-051209-1A-JBN</t>
  </si>
  <si>
    <t>DC-051709-10A-JBN</t>
  </si>
  <si>
    <t>DC-051709-10B-JBN</t>
  </si>
  <si>
    <t>DC-051709-11A-JBN</t>
  </si>
  <si>
    <t>DC-051409-10A-JBN</t>
  </si>
  <si>
    <t>DC-051409-11A-JBN</t>
  </si>
  <si>
    <t>DC-051809-3A-JBN</t>
  </si>
  <si>
    <t>DC-051809-10A-JBN</t>
  </si>
  <si>
    <t>DC-051809-10B-JBN</t>
  </si>
  <si>
    <t>DC-052709-1B-JBN</t>
  </si>
  <si>
    <t>DC-052709-1C-JBN</t>
  </si>
  <si>
    <t>DC-060109-4A-JBN</t>
  </si>
  <si>
    <t>DC-060109-4B-JBN</t>
  </si>
  <si>
    <t>DC-060209-4A-JBN</t>
  </si>
  <si>
    <t>DC-060209-9A-JBN</t>
  </si>
  <si>
    <t>DC-060209-10A-JBN</t>
  </si>
  <si>
    <t>DC-060209-10B-JBN</t>
  </si>
  <si>
    <t>DC-060209-10C-JBN</t>
  </si>
  <si>
    <t>DC-060309-5A-JBN</t>
  </si>
  <si>
    <t>DC-030309-5A-JBN</t>
  </si>
  <si>
    <t>DC-030309-2A-JBN</t>
  </si>
  <si>
    <t>DC-030309-9A-JBN</t>
  </si>
  <si>
    <t>DC-031809-10A-JBN</t>
  </si>
  <si>
    <t>DC-032009-8A-JBN</t>
  </si>
  <si>
    <t>DC-032009-10A-JBN</t>
  </si>
  <si>
    <t>DC-032109-10A-JBN</t>
  </si>
  <si>
    <t>DC-032209-6RA-JBN</t>
  </si>
  <si>
    <t>DC-032209-11A-JBN</t>
  </si>
  <si>
    <t>DC-032409-2A-JBN</t>
  </si>
  <si>
    <t>DC-032609-6RA-JBN</t>
  </si>
  <si>
    <t>DC-032609-2A-JBN</t>
  </si>
  <si>
    <t>DC-032709-10A-JBN</t>
  </si>
  <si>
    <t>DC-032809-3A-JBN</t>
  </si>
  <si>
    <t>DC-032809-8A-JBN</t>
  </si>
  <si>
    <t>DC-033109-4A-JBN</t>
  </si>
  <si>
    <t>DC-033109-10A-JBN</t>
  </si>
  <si>
    <t>DC-040109-1A-JBN</t>
  </si>
  <si>
    <t>DC-040309-1A-JBN</t>
  </si>
  <si>
    <t>DC-040309-10A-JBN</t>
  </si>
  <si>
    <t>DC-040409-1A-JBN</t>
  </si>
  <si>
    <t>DC-040409-10A-JBN</t>
  </si>
  <si>
    <t>DC-040509-3A-JBN</t>
  </si>
  <si>
    <t>DC-040609-7A-JBN</t>
  </si>
  <si>
    <t>DC-040709-8A-JBN</t>
  </si>
  <si>
    <t>DC-040709-10A-JBN</t>
  </si>
  <si>
    <t>DC-040809-8A-JBN</t>
  </si>
  <si>
    <t>DC-040909-9A-JBN</t>
  </si>
  <si>
    <t>DC-041009-2A-JBN</t>
  </si>
  <si>
    <t>DC-041009-9A-JBN</t>
  </si>
  <si>
    <t>DC-041109-4A-JBN</t>
  </si>
  <si>
    <t>DC-041109-6A-JBN</t>
  </si>
  <si>
    <t>DC-041309-1B-JBN</t>
  </si>
  <si>
    <t>DC-041309-1A-JBN</t>
  </si>
  <si>
    <t>DC-041309-2B-JBN</t>
  </si>
  <si>
    <t>DC-041309-2A-JBN</t>
  </si>
  <si>
    <t>DC-041309-3A-JBN</t>
  </si>
  <si>
    <t>DC-041309-6A-JBN</t>
  </si>
  <si>
    <t>DC-041309-8A-JBN</t>
  </si>
  <si>
    <t>DC-041409-3A-JBN</t>
  </si>
  <si>
    <t>DC-041409-7A-JBN</t>
  </si>
  <si>
    <t>DC-041409-8A-JBN</t>
  </si>
  <si>
    <t>DC-041509-4A-JBN</t>
  </si>
  <si>
    <t>DC-041509-8A-JBN</t>
  </si>
  <si>
    <t>DC-041609-3A-JBN</t>
  </si>
  <si>
    <t>DC-041609-7A-JBN</t>
  </si>
  <si>
    <t>DC-041609-9A-JBN</t>
  </si>
  <si>
    <t>DC-041709-10A-JBN</t>
  </si>
  <si>
    <t>DC-041809-9A-JBN</t>
  </si>
  <si>
    <t>DC-041809-10A-JBN</t>
  </si>
  <si>
    <t>DC-041909-6A-JBN</t>
  </si>
  <si>
    <t>DC-041909-9A-JBN</t>
  </si>
  <si>
    <t>DC-041909-10A-JBN</t>
  </si>
  <si>
    <t>DC-041909-11A-JBN</t>
  </si>
  <si>
    <t>DC-042009-5A-JBN</t>
  </si>
  <si>
    <t>DC-042009-4A-JBN</t>
  </si>
  <si>
    <t>DC-042009-5B-JBN</t>
  </si>
  <si>
    <t>DC-042109-9A-JBN</t>
  </si>
  <si>
    <t>DC-042209-10A-JBN</t>
  </si>
  <si>
    <t>DC-042309-2A-JBN</t>
  </si>
  <si>
    <t>DC-042309-3A-JBN</t>
  </si>
  <si>
    <t>DC-042309-6A-JBN</t>
  </si>
  <si>
    <t>DC-042309-7A-JBN</t>
  </si>
  <si>
    <t>DC-042309-7B-JBN</t>
  </si>
  <si>
    <t>DC-042309-7C-JBN</t>
  </si>
  <si>
    <t>DC-042309-8A-JBN</t>
  </si>
  <si>
    <t>DC-042309-8B-JBN</t>
  </si>
  <si>
    <t>DC-042309-9A-JBN</t>
  </si>
  <si>
    <t>DC-042309-9B-JBN</t>
  </si>
  <si>
    <t>DC-042309-10A-JBN</t>
  </si>
  <si>
    <t>DC-042409-5A-JBN</t>
  </si>
  <si>
    <t>DC-042409-5B-JBN</t>
  </si>
  <si>
    <t>DC-042409-4A-JBN</t>
  </si>
  <si>
    <t>DC-042409-6A-JBN</t>
  </si>
  <si>
    <t>DC-042409-8A-JBN</t>
  </si>
  <si>
    <t>DC-042409-9A-JBN</t>
  </si>
  <si>
    <t>DC-042409-9B-JBN</t>
  </si>
  <si>
    <t>DC-042409-10A-JBN</t>
  </si>
  <si>
    <t>DC-042409-9C-JBN</t>
  </si>
  <si>
    <t>DC-042509-5A-JBN</t>
  </si>
  <si>
    <t>DC-042509-3A-JBN</t>
  </si>
  <si>
    <t>DC-042509-6A-JBN</t>
  </si>
  <si>
    <t>DC-042509-7A-JBN</t>
  </si>
  <si>
    <t>DC-042609-10A-JBN</t>
  </si>
  <si>
    <t>DC-042709-1A-JBN</t>
  </si>
  <si>
    <t>DC-042709-11A-JBN</t>
  </si>
  <si>
    <t>DC-042809-4A-JBN</t>
  </si>
  <si>
    <t>DC-042809-1A-JBN</t>
  </si>
  <si>
    <t>DC-042809-10A-JBN</t>
  </si>
  <si>
    <t>DC-042809-10B-JBN</t>
  </si>
  <si>
    <t>DC-042909-1RA-JBN</t>
  </si>
  <si>
    <t>DC-042909-11A-JBN</t>
  </si>
  <si>
    <t>DC-043009-5A-JBN</t>
  </si>
  <si>
    <t>DC-043009-5B-JBN</t>
  </si>
  <si>
    <t>DC-043009-4A-JBN</t>
  </si>
  <si>
    <t>DC-043009-3A-JBN</t>
  </si>
  <si>
    <t>DC-043009-7A-JBN</t>
  </si>
  <si>
    <t>DC-043009-10A-JBN</t>
  </si>
  <si>
    <t>DC-050109-1A-JBN</t>
  </si>
  <si>
    <t>DC-050109-10A-JBN</t>
  </si>
  <si>
    <t>DC-051209-7A-JBN</t>
  </si>
  <si>
    <t>DC-051309-4A-JBN</t>
  </si>
  <si>
    <t>DC-051309-1A-JBN</t>
  </si>
  <si>
    <t>DC-051309-9A-JBN</t>
  </si>
  <si>
    <t>DC-051309-10A-JBN</t>
  </si>
  <si>
    <t>DC-051309-10B-JBN</t>
  </si>
  <si>
    <t>DC-051409-2A-JBN</t>
  </si>
  <si>
    <t>DC-051409-2B-JBN</t>
  </si>
  <si>
    <t>DC-051509-4A-JBN</t>
  </si>
  <si>
    <t>DC-051509-4B-JBN</t>
  </si>
  <si>
    <t>DC-051509-1A-JBN</t>
  </si>
  <si>
    <t>DC-051509-7A-JBN</t>
  </si>
  <si>
    <t>DC-051509-9A-JBN</t>
  </si>
  <si>
    <t>DC-051509-10A-JBN</t>
  </si>
  <si>
    <t>DC-051609-7A-JBN</t>
  </si>
  <si>
    <t>DC-051609-8A-JBN</t>
  </si>
  <si>
    <t>DC-051609-10A-JBN</t>
  </si>
  <si>
    <t>DC-051709-5A-JBN</t>
  </si>
  <si>
    <t>DC-051909-11A-JBN</t>
  </si>
  <si>
    <t>DC-052009-2A-JBN</t>
  </si>
  <si>
    <t>DC-052009-10A-JBN</t>
  </si>
  <si>
    <t>DC-052009-10B-JBN</t>
  </si>
  <si>
    <t>DC-052109-4A-JBN</t>
  </si>
  <si>
    <t>DC-052109-10A-JBN</t>
  </si>
  <si>
    <t>DC-052209-6A-JBN</t>
  </si>
  <si>
    <t>DC-052209-6B-JBN</t>
  </si>
  <si>
    <t>DC-052209-9A-JBN</t>
  </si>
  <si>
    <t>DC-052309-1A-JBN</t>
  </si>
  <si>
    <t>DC-052409-4A-JBN</t>
  </si>
  <si>
    <t>DC-052409-4B-JBN</t>
  </si>
  <si>
    <t>DC-052409-3A-JBN</t>
  </si>
  <si>
    <t>DC-052409-3B-JBN</t>
  </si>
  <si>
    <t>DC-052409-8A-JBN</t>
  </si>
  <si>
    <t>DC-052409-10A-JBN</t>
  </si>
  <si>
    <t>DC-052509-6A-JBN</t>
  </si>
  <si>
    <t>DC-052509-10A-JBN</t>
  </si>
  <si>
    <t>DC-052309-7A-JBN</t>
  </si>
  <si>
    <t>DC-052309-10A-JBN</t>
  </si>
  <si>
    <t>DC-052309-10B-JBN</t>
  </si>
  <si>
    <t>DC-052309-10C-JBN</t>
  </si>
  <si>
    <t>DC-052609-4A-JBN</t>
  </si>
  <si>
    <t>DC-052609-2A-JBN</t>
  </si>
  <si>
    <t>DC-052609-8A-JBN</t>
  </si>
  <si>
    <t>DC-052609-8B-JBN</t>
  </si>
  <si>
    <t>DC-052609-11A-JBN</t>
  </si>
  <si>
    <t>DC-052709-4A-JBN</t>
  </si>
  <si>
    <t>DC-052709-3A-JBN</t>
  </si>
  <si>
    <t>DC-052709-1A-JBN</t>
  </si>
  <si>
    <t>DC-052809-6A-JBN</t>
  </si>
  <si>
    <t>DC-052909-1A-JBN</t>
  </si>
  <si>
    <t>DC-052909-1B-JBN</t>
  </si>
  <si>
    <t>DC-052909-7A-JBN</t>
  </si>
  <si>
    <t>DC-052909-8A-JBN</t>
  </si>
  <si>
    <t>DC-052909-8B-JBN</t>
  </si>
  <si>
    <t>DC-053009-5A-JBN</t>
  </si>
  <si>
    <t>DC-053009-3A-JBN</t>
  </si>
  <si>
    <t>DC-053009-8A-JBN</t>
  </si>
  <si>
    <t>DC-053109-8A-JBN</t>
  </si>
  <si>
    <t>DC-060309-1A-JBN</t>
  </si>
  <si>
    <t>DC-060309-6A-JBN</t>
  </si>
  <si>
    <t>DC-060309-8A-JBN</t>
  </si>
  <si>
    <t>DC-060409-5A-JBN</t>
  </si>
  <si>
    <t>DC-060409-3A-JBN</t>
  </si>
  <si>
    <t>DC-060409-1A-JBN</t>
  </si>
  <si>
    <t>DC-060409-6A-JBN</t>
  </si>
  <si>
    <t>DC-060409-8A-JBN</t>
  </si>
  <si>
    <t>DC-060409-8B-JBN</t>
  </si>
  <si>
    <t>DC-060409-10A-JBN</t>
  </si>
  <si>
    <t>DC-060509-7A-JBN</t>
  </si>
  <si>
    <t>DC-060509-10A-JBN</t>
  </si>
  <si>
    <t>DC-060609-4A-JBN</t>
  </si>
  <si>
    <t>DC-060609-6A-JBN</t>
  </si>
  <si>
    <t>DC-060809-5A-JBN</t>
  </si>
  <si>
    <t>DC-060809-5B-JBN</t>
  </si>
  <si>
    <t>DC-060809-4A-JBN</t>
  </si>
  <si>
    <t>DC-060809-3A-JBN</t>
  </si>
  <si>
    <t>DC-060809-8A-JBN</t>
  </si>
  <si>
    <t>DC-061209-7A-JBN</t>
  </si>
  <si>
    <t>DC-061309-3A-JBN</t>
  </si>
  <si>
    <t>DC-061309-10A-JBN</t>
  </si>
  <si>
    <t>DC-061409-9A-JBN</t>
  </si>
  <si>
    <t>DC-061009-4A-JBN</t>
  </si>
  <si>
    <t>DC-061009-10A-JBN</t>
  </si>
  <si>
    <t>DC-061009-10B-JBN</t>
  </si>
  <si>
    <t>DC-061109-3A-JBN</t>
  </si>
  <si>
    <t>DC-061109-2A-JBN</t>
  </si>
  <si>
    <t>DC-061109-1A-JBN</t>
  </si>
  <si>
    <t>DC-061109-7A-JBN</t>
  </si>
  <si>
    <t>DC-061109-9A-JBN</t>
  </si>
  <si>
    <t>DC-061109-10A-JBN</t>
  </si>
  <si>
    <t>DC-061109-11A-JBN</t>
  </si>
  <si>
    <t>DC-060909-2A-JBN</t>
  </si>
  <si>
    <t>DC-060909-8A-JBN</t>
  </si>
  <si>
    <t>DC-060909-8B-JBN</t>
  </si>
  <si>
    <t>DC-060909-8C-JBN</t>
  </si>
  <si>
    <t>DC-061509-5A-JBN</t>
  </si>
  <si>
    <t>DC-061509-9A-JBN</t>
  </si>
  <si>
    <t>DC-061509-9B-JBN</t>
  </si>
  <si>
    <t>DC-061509-10A-JBN</t>
  </si>
  <si>
    <t>DC-061609-1A-JBN</t>
  </si>
  <si>
    <t>DC-061709-5A-JBN</t>
  </si>
  <si>
    <t>DC-061909-5A-JBN</t>
  </si>
  <si>
    <t>DC-062009-1A-JBN</t>
  </si>
  <si>
    <t>DC-062109-9A-JBN</t>
  </si>
  <si>
    <t>DC-062209-8A-JBN</t>
  </si>
  <si>
    <t>DC-061809-1A-JBN</t>
  </si>
  <si>
    <t>DC-062309-5A-JBN</t>
  </si>
  <si>
    <t>DC-062309-3A-JBN</t>
  </si>
  <si>
    <t>DC-062309-2A-JBN</t>
  </si>
  <si>
    <t>DC-062309-6A-JBN</t>
  </si>
  <si>
    <t>DC-062309-10A-JBN</t>
  </si>
  <si>
    <t>DC-062409-11A-JBN</t>
  </si>
  <si>
    <t>DC-062509-7A-JBN</t>
  </si>
  <si>
    <t>DC-062609-7A-JBN</t>
  </si>
  <si>
    <t>DC-070109-9A-JBN</t>
  </si>
  <si>
    <t>DC-070109-10A-JBN</t>
  </si>
  <si>
    <t>DC-070109-10B-JBN</t>
  </si>
  <si>
    <t>DC-070209-1A-JBN</t>
  </si>
  <si>
    <t>DC-070309-8A-JBN</t>
  </si>
  <si>
    <t>DC-070509-5A-JBN</t>
  </si>
  <si>
    <t>DC-070609-6A-JBN</t>
  </si>
  <si>
    <t>DC-071009-8A-JBN</t>
  </si>
  <si>
    <t>DC-071009-10A-JBN</t>
  </si>
  <si>
    <t>DC-071309-9A-JBN</t>
  </si>
  <si>
    <t>DC-040209-9A-JC</t>
  </si>
  <si>
    <t>DC-041009-7RA-JC</t>
  </si>
  <si>
    <t>DC-041309-6A-JC</t>
  </si>
  <si>
    <t>DC-041609-6A-JC</t>
  </si>
  <si>
    <t>DC-041709-6A-JC</t>
  </si>
  <si>
    <t>DC-041909-7A-JC</t>
  </si>
  <si>
    <t>DC-042609-6A-JC</t>
  </si>
  <si>
    <t>DC-042609-6B-JC</t>
  </si>
  <si>
    <t>DC-042909-6A-JC</t>
  </si>
  <si>
    <t>DC-042909-1A-JC</t>
  </si>
  <si>
    <t>DC-050109-8A-JC</t>
  </si>
  <si>
    <t>DC-050209-10A-JC</t>
  </si>
  <si>
    <t>DC-050509-9A-JC</t>
  </si>
  <si>
    <t>DC-050709-9A-JC</t>
  </si>
  <si>
    <t>DC-051109-8A-JC</t>
  </si>
  <si>
    <t>DC-051309-10A-JC</t>
  </si>
  <si>
    <t>DC-051409-10A-JC</t>
  </si>
  <si>
    <t>DC-051809-7A-JC</t>
  </si>
  <si>
    <t>DC-052209-7A-JC</t>
  </si>
  <si>
    <t>DC-052309-9A-JC</t>
  </si>
  <si>
    <t>DC-052409-8A-JC</t>
  </si>
  <si>
    <t>DC-052409-7A-JC</t>
  </si>
  <si>
    <t>DC-052409-3A-JC</t>
  </si>
  <si>
    <t>DC-052809-8A-JC</t>
  </si>
  <si>
    <t>DC-053109-5A-JC</t>
  </si>
  <si>
    <t>DC-060309-10A-JC</t>
  </si>
  <si>
    <t>DC-060309-2A-JC</t>
  </si>
  <si>
    <t>DC-060609-2A-JC</t>
  </si>
  <si>
    <t>DC-060709-10A-JC</t>
  </si>
  <si>
    <t>DC-060809-9A-JC</t>
  </si>
  <si>
    <t>DC-061209-7A-JC</t>
  </si>
  <si>
    <t>DC-061309-5A-JC</t>
  </si>
  <si>
    <t>DC-061409-9A-JC</t>
  </si>
  <si>
    <t>DC-061709-6A-JC</t>
  </si>
  <si>
    <t>DC-061709-1A-JC</t>
  </si>
  <si>
    <t>DC-062409-7A-JC</t>
  </si>
  <si>
    <t>DC-062909-7A-JC</t>
  </si>
  <si>
    <t>DC-062909-5A-JC</t>
  </si>
  <si>
    <t>DC-072409-2A-JC</t>
  </si>
  <si>
    <t>DC-050708-2A-JBN</t>
  </si>
  <si>
    <t>DC-050708-10A-JBN</t>
  </si>
  <si>
    <t>DC-050808-4JA-JBN</t>
  </si>
  <si>
    <t>DC-050908-10A-JBN</t>
  </si>
  <si>
    <t>DC-051008-10A-JBN</t>
  </si>
  <si>
    <t>DC-051108-3JA-JBN</t>
  </si>
  <si>
    <t>DC-051208-1JA-JBN</t>
  </si>
  <si>
    <t>DC-051308-1JA-JBN</t>
  </si>
  <si>
    <t>DC-051308-8JA-JBN</t>
  </si>
  <si>
    <t>DC-051308-8JB-JBN</t>
  </si>
  <si>
    <t>DC-051308-9JA-JBN</t>
  </si>
  <si>
    <t>DC-051408-9A-JBN</t>
  </si>
  <si>
    <t>DC-051608-6A-JBN</t>
  </si>
  <si>
    <t>DC-051908-3JA-JBN</t>
  </si>
  <si>
    <t>DC-051908-2JA-JBN</t>
  </si>
  <si>
    <t>DC-052008-7A-JBN</t>
  </si>
  <si>
    <t>DC-052008-8A-JBN</t>
  </si>
  <si>
    <t>DC-052108-1JA-JBN</t>
  </si>
  <si>
    <t>DC-052108-9A-JBN</t>
  </si>
  <si>
    <t>DC-052108-10A-JBN</t>
  </si>
  <si>
    <t>DC-052208-5JA-JBN</t>
  </si>
  <si>
    <t>DC-052308-1JA-JBN</t>
  </si>
  <si>
    <t>DC-052308-7JA-JBN</t>
  </si>
  <si>
    <t>DC-052608-4JA-JBN</t>
  </si>
  <si>
    <t>DC-052608-3JA-JBN</t>
  </si>
  <si>
    <t>DC-052608-8A-JBN</t>
  </si>
  <si>
    <t>DC-052708-3A-JBN</t>
  </si>
  <si>
    <t>DC-052708-1A-JBN</t>
  </si>
  <si>
    <t>DC-052608-7A-JBN</t>
  </si>
  <si>
    <t>DC-052908-3JA-JBN</t>
  </si>
  <si>
    <t>DC-060108-5JA-JBN</t>
  </si>
  <si>
    <t>DC-060308-5A-JBN</t>
  </si>
  <si>
    <t>DC-060408-5JA-JBN</t>
  </si>
  <si>
    <t>DC-060408-8JA-JBN</t>
  </si>
  <si>
    <t>DC-060508-5JA-JBN</t>
  </si>
  <si>
    <t>DC-060508-7JA-JBN</t>
  </si>
  <si>
    <t>DC-060508-9JA-JBN</t>
  </si>
  <si>
    <t>DC-060808-8JA-JBN</t>
  </si>
  <si>
    <t>DC-060708-5GA-JBN</t>
  </si>
  <si>
    <t>DC-060708-7A-JBN</t>
  </si>
  <si>
    <t>DC-061308-1A-JBN</t>
  </si>
  <si>
    <t>DC-061208-4JA-JBN</t>
  </si>
  <si>
    <t>DC-061408-3A-JBN</t>
  </si>
  <si>
    <t>DC-061408-7GA-JBN</t>
  </si>
  <si>
    <t>DC-061808-5GA-JBN</t>
  </si>
  <si>
    <t>DC-062408-8GA-JBN</t>
  </si>
  <si>
    <t>DC-032508-7RA-JC</t>
  </si>
  <si>
    <t>DC-041908-7A-JC</t>
  </si>
  <si>
    <t>DC-042308-7RA-JC</t>
  </si>
  <si>
    <t>DC-042408-9JA-JC</t>
  </si>
  <si>
    <t>DC-042408-10A-JC</t>
  </si>
  <si>
    <t>DC-042808-8A-JC</t>
  </si>
  <si>
    <t>DC-043008-9JA-JC</t>
  </si>
  <si>
    <t>DC-050408-9JA-JC</t>
  </si>
  <si>
    <t>DC-051608-8A-JC</t>
  </si>
  <si>
    <t>DC-052708-6GA-JC</t>
  </si>
  <si>
    <t>DC-052808-8JA-JC</t>
  </si>
  <si>
    <t>DC-052808-6JA-JC</t>
  </si>
  <si>
    <t>DC-053008-5JA-JC</t>
  </si>
  <si>
    <t>DC-060208-3JA-JC</t>
  </si>
  <si>
    <t>DC-060508-2A-JC</t>
  </si>
  <si>
    <t>DC-060608-7A-JC</t>
  </si>
  <si>
    <t>DC-060708-6JA-JC</t>
  </si>
  <si>
    <t>DC-061508-6JA-JC</t>
  </si>
  <si>
    <t>DC-032808-11A-TEQ</t>
  </si>
  <si>
    <t>DC-041808-12A-TEQ</t>
  </si>
  <si>
    <t>DC-043008-11A-TEQ</t>
  </si>
  <si>
    <t>DC-050308-12A-TEQ</t>
  </si>
  <si>
    <t>DC-050808-11A-TEQ</t>
  </si>
  <si>
    <t>DC-051008-11A-TEQ</t>
  </si>
  <si>
    <t>DC-051608-12A-TEQ</t>
  </si>
  <si>
    <t>DC-051708-12A-TEQ</t>
  </si>
  <si>
    <t>DC-052008-12A-TEQ</t>
  </si>
  <si>
    <t>DC-052608-11A-TEQ</t>
  </si>
  <si>
    <t>DC-052808-10A-TEQ</t>
  </si>
  <si>
    <t>DC-060508-10A-TEQ</t>
  </si>
  <si>
    <t>DC-061108-11A-TEQ</t>
  </si>
  <si>
    <t>DC-061108-11B-TEQ</t>
  </si>
  <si>
    <t>DC-061508-12A-TEQ</t>
  </si>
  <si>
    <t>DC-030908-2A-JBN</t>
  </si>
  <si>
    <t>DC-032208-6A-JBN</t>
  </si>
  <si>
    <t>DC-032208-8A-JBN</t>
  </si>
  <si>
    <t>DC-032308-4A-JBN</t>
  </si>
  <si>
    <t>DC-032508-5GA-JBN</t>
  </si>
  <si>
    <t>DC-032508-2A-JBN</t>
  </si>
  <si>
    <t>DC-032508-1A-JBN</t>
  </si>
  <si>
    <t>DC-032608-9A-JBN</t>
  </si>
  <si>
    <t>DC-033108-9A-JBN</t>
  </si>
  <si>
    <t>DC-040108-3A-JBN</t>
  </si>
  <si>
    <t>DC-040108-3B-JBN</t>
  </si>
  <si>
    <t>DC-040208-3A-JBN</t>
  </si>
  <si>
    <t>DC-040308-6A-JBN</t>
  </si>
  <si>
    <t>DC-040508-10A-JBN</t>
  </si>
  <si>
    <t>DC-040808-4A-JBN</t>
  </si>
  <si>
    <t>DC-040808-1A-JBN</t>
  </si>
  <si>
    <t>DC-040908-1A-JBN</t>
  </si>
  <si>
    <t>DC-040908-10A-JBN</t>
  </si>
  <si>
    <t>DC-040908-10B-JBN</t>
  </si>
  <si>
    <t>DC-041008-3A-JBN</t>
  </si>
  <si>
    <t>DC-041008-9A-JBN</t>
  </si>
  <si>
    <t>DC-041208-9JA-JBN</t>
  </si>
  <si>
    <t>DC-041208-10A-JBN</t>
  </si>
  <si>
    <t>DC-041308-2A-JBN</t>
  </si>
  <si>
    <t>DC-041508-7A-JBN</t>
  </si>
  <si>
    <t>DC-041508-10A-JBN</t>
  </si>
  <si>
    <t>DC-041808-6A-JBN</t>
  </si>
  <si>
    <t>DC-041808-1A-JBN</t>
  </si>
  <si>
    <t>DC-041908-3A-JBN</t>
  </si>
  <si>
    <t>DC-041908-8A-JBN</t>
  </si>
  <si>
    <t>DC-042408-7A-JBN</t>
  </si>
  <si>
    <t>DC-042508-3A-JBN</t>
  </si>
  <si>
    <t>DC-042608-2A-JBN</t>
  </si>
  <si>
    <t>DC-042608-7A-JBN</t>
  </si>
  <si>
    <t>DC-042708-10A-JBN</t>
  </si>
  <si>
    <t>DC-050108-7A-JBN</t>
  </si>
  <si>
    <t>DC-050208-5A-JBN</t>
  </si>
  <si>
    <t>DC-050408-2JA-JBN</t>
  </si>
  <si>
    <t>DC-042407-1a-JBN</t>
  </si>
  <si>
    <t>DC-042407-9a-JBN</t>
  </si>
  <si>
    <t>DC-031907-3A-JBN</t>
  </si>
  <si>
    <t>DC-031407-9A-JBN</t>
  </si>
  <si>
    <t>DC-031607-10A-JBN</t>
  </si>
  <si>
    <t>DC-032007-8A-JBN</t>
  </si>
  <si>
    <t>DC-032507-8A-JBN</t>
  </si>
  <si>
    <t>DC-032507-4A-JBN</t>
  </si>
  <si>
    <t>DC-032707-10A-JBN</t>
  </si>
  <si>
    <t>DC-032707-8A-JBN</t>
  </si>
  <si>
    <t>DC-032707-3A-JBN</t>
  </si>
  <si>
    <t>DC-032807-4A-JBN</t>
  </si>
  <si>
    <t>DC-051507-7A-JBN</t>
  </si>
  <si>
    <t>DC-051507-10A-JBN</t>
  </si>
  <si>
    <t>DC-051507-11A-JBN</t>
  </si>
  <si>
    <t>DC-051607-3JA-JBN</t>
  </si>
  <si>
    <t>DC-051607-3JB-JBN</t>
  </si>
  <si>
    <t>DC-051607-10a-JBN</t>
  </si>
  <si>
    <t>DC-040107-3A-JBN</t>
  </si>
  <si>
    <t>DC-040707-10A-JBN</t>
  </si>
  <si>
    <t>DC-040807-8A-JBN</t>
  </si>
  <si>
    <t>DC-040807-10A-JBN</t>
  </si>
  <si>
    <t>DC-040907-2A-JBN</t>
  </si>
  <si>
    <t>DC-041207-7A-JBN</t>
  </si>
  <si>
    <t>DC-042307-2a-JBN</t>
  </si>
  <si>
    <t>DC-042307-6a-JBN</t>
  </si>
  <si>
    <t>DC-042307-8a-JBN</t>
  </si>
  <si>
    <t>DC-042207-2a-JBN</t>
  </si>
  <si>
    <t>DC-042207-2b-JBN</t>
  </si>
  <si>
    <t>DC-042207-7JA-JBN</t>
  </si>
  <si>
    <t>DC-042007-1A-JBN</t>
  </si>
  <si>
    <t>DC-042007-1B-JBN</t>
  </si>
  <si>
    <t>DC-041807-3A-JBN</t>
  </si>
  <si>
    <t>DC-041807-3B-JBN</t>
  </si>
  <si>
    <t>DC-041807-7A-JBN</t>
  </si>
  <si>
    <t>DC-041807-6A-JBN</t>
  </si>
  <si>
    <t>DC-041607-1A-JBN</t>
  </si>
  <si>
    <t>DC-041607-2A-JBN</t>
  </si>
  <si>
    <t>DC-041407-5A-JBN</t>
  </si>
  <si>
    <t>DC-041507-2A-JBN</t>
  </si>
  <si>
    <t>DC-041907-10A-JBN</t>
  </si>
  <si>
    <t>DC-031107-3A-JBN</t>
  </si>
  <si>
    <t>DC-042507-6a-JBN</t>
  </si>
  <si>
    <t>DC-042707-11a-JBN</t>
  </si>
  <si>
    <t>DC-042807-7JA-JBN</t>
  </si>
  <si>
    <t>DC-050107-6a-JBN</t>
  </si>
  <si>
    <t>DC-050107-6b-JBN</t>
  </si>
  <si>
    <t>DC-050107-4a-JBN</t>
  </si>
  <si>
    <t>DC-050207-6a-JBN</t>
  </si>
  <si>
    <t>DC-050307-3JA-JBN</t>
  </si>
  <si>
    <t>DC-050307-8a-JBN</t>
  </si>
  <si>
    <t>DC-050407-6a-JBN</t>
  </si>
  <si>
    <t>DC-050507-3a-JBN</t>
  </si>
  <si>
    <t>DC-050507-2a-JBN</t>
  </si>
  <si>
    <t>DC-050507-10a-JBN</t>
  </si>
  <si>
    <t>DC-050507-10b-JBN</t>
  </si>
  <si>
    <t>DC-050607-5a-JBN</t>
  </si>
  <si>
    <t>DC-050607-5b-JBN</t>
  </si>
  <si>
    <t>DC-050607-10a-JBN</t>
  </si>
  <si>
    <t>DC-050707-4a-JBN</t>
  </si>
  <si>
    <t>DC-050707-2A-JBN</t>
  </si>
  <si>
    <t>DC-050707-2B-JBN</t>
  </si>
  <si>
    <t>DC-051007-5a-JBN</t>
  </si>
  <si>
    <t>DC-051007-5b-JBN</t>
  </si>
  <si>
    <t>DC-051007-4a-JBN</t>
  </si>
  <si>
    <t>DC-051007-1a-JBN</t>
  </si>
  <si>
    <t>DC-051007-8JA-JBN</t>
  </si>
  <si>
    <t>DC-051007-9a-JBN</t>
  </si>
  <si>
    <t>DC-050907-10a-JBN</t>
  </si>
  <si>
    <t>DC-051107-1JA-JBN</t>
  </si>
  <si>
    <t>DC-051107-1b-JBN</t>
  </si>
  <si>
    <t>DC-051107-1c-JBN</t>
  </si>
  <si>
    <t>DC-051107-7a-JBN</t>
  </si>
  <si>
    <t>DC-051107-10a-JBN</t>
  </si>
  <si>
    <t>DC-051207-5a-JBN</t>
  </si>
  <si>
    <t>DC-051207-3a-JBN</t>
  </si>
  <si>
    <t>DC-051207-7JA-JBN</t>
  </si>
  <si>
    <t>DC-051207-8JA-JBN</t>
  </si>
  <si>
    <t>DC-051207-10a-JBN</t>
  </si>
  <si>
    <t>DC-051307-2JA-JBN</t>
  </si>
  <si>
    <t>DC-051307-11a-JBN</t>
  </si>
  <si>
    <t>DC-051407-3JA-JBN</t>
  </si>
  <si>
    <t>DC-051407-1JA-JBN</t>
  </si>
  <si>
    <t>DC-051907-3a-JBN</t>
  </si>
  <si>
    <t>DC-052007-4a-JBN</t>
  </si>
  <si>
    <t>DC-052007-3a-JBN</t>
  </si>
  <si>
    <t>DC-052007-11a-JBN</t>
  </si>
  <si>
    <t>DC-051807-5JA-JBN</t>
  </si>
  <si>
    <t>DC-051807-4a-JBN</t>
  </si>
  <si>
    <t>DC-051807-8JA-JBN</t>
  </si>
  <si>
    <t>DC-052107-9a-JBN</t>
  </si>
  <si>
    <t>DC-052107-10A-JBN</t>
  </si>
  <si>
    <t>DC-052107-5JA-JBN</t>
  </si>
  <si>
    <t>DC-052107-1a-JBN</t>
  </si>
  <si>
    <t>PV</t>
  </si>
  <si>
    <t>DC-052207-1a-JBN</t>
  </si>
  <si>
    <t>DC-052207-1b-JBN</t>
  </si>
  <si>
    <t>DC-052207-7a-JBN</t>
  </si>
  <si>
    <t>DC-052207-9a-JBN</t>
  </si>
  <si>
    <t>DC-052207-10a-JBN</t>
  </si>
  <si>
    <t>DC-052207-11a-JBN</t>
  </si>
  <si>
    <t>DC-052307-1JA-JBN</t>
  </si>
  <si>
    <t>DC-052307-10a-JBN</t>
  </si>
  <si>
    <t>DC-052407-2A-JBN</t>
  </si>
  <si>
    <t>DC-052507-7JA-JBN</t>
  </si>
  <si>
    <t>DC-052607-4JA-JBN</t>
  </si>
  <si>
    <t>DC-052607-10a-JBN</t>
  </si>
  <si>
    <t>DC-052707-5a-JBN</t>
  </si>
  <si>
    <t>DC-052707-4JA-JBN</t>
  </si>
  <si>
    <t>DC-052707-8A-JBN</t>
  </si>
  <si>
    <t>DC-052807-3JA-JBN</t>
  </si>
  <si>
    <t>DC-051707-1JA-JBN</t>
  </si>
  <si>
    <t>DC-051707-1b-JBN</t>
  </si>
  <si>
    <t>DC-051707-8a-JBN</t>
  </si>
  <si>
    <t>DC-051707-9a-JBN</t>
  </si>
  <si>
    <t>DC-052807-2a-JBN</t>
  </si>
  <si>
    <t>DC-052807-6a-JBN</t>
  </si>
  <si>
    <t>DC-052807-8a-JBN</t>
  </si>
  <si>
    <t>DC-052907-9JA-JBN</t>
  </si>
  <si>
    <t>DC-053007-10a-JBN</t>
  </si>
  <si>
    <t>DC-053107-2JA-JBN</t>
  </si>
  <si>
    <t>DC-053107-7a-JBN</t>
  </si>
  <si>
    <t>DC-060107-3JA-JBN</t>
  </si>
  <si>
    <t>DC-060107-6JA-JBN</t>
  </si>
  <si>
    <t>DC-060407-6JA-JBN</t>
  </si>
  <si>
    <t>DC-060407-9a-JBN</t>
  </si>
  <si>
    <t>DC-060507-3JA-JBN</t>
  </si>
  <si>
    <t>DC-060507-1JA-JBN</t>
  </si>
  <si>
    <t>DC-060607-4JA-JBN</t>
  </si>
  <si>
    <t>DC-060607-6JA-JBN</t>
  </si>
  <si>
    <t>DC-060807-6JA-JBN</t>
  </si>
  <si>
    <t>DC-060907-2JA-JBN</t>
  </si>
  <si>
    <t>DC-060907-8a-JBN</t>
  </si>
  <si>
    <t>DC-061207-9JA-JBN</t>
  </si>
  <si>
    <t>DC-061307-1JA-JBN</t>
  </si>
  <si>
    <t>DC-061407-5JA-JBN</t>
  </si>
  <si>
    <t>DC-061407-8B-JBN</t>
  </si>
  <si>
    <t>DC-061407-4a-JBN</t>
  </si>
  <si>
    <t>DC-061407-1JA-JBN</t>
  </si>
  <si>
    <t>DC-061407-8JA-JBN</t>
  </si>
  <si>
    <t>DC-061407-10a-JBN</t>
  </si>
  <si>
    <t>DC-061507-7JA-JBN</t>
  </si>
  <si>
    <t>DC-061507-9JA-JBN</t>
  </si>
  <si>
    <t>DC-061507-10a-JBN</t>
  </si>
  <si>
    <t>DC-061507-10b-JBN</t>
  </si>
  <si>
    <t>DC-061707-9a-JBN</t>
  </si>
  <si>
    <t>DC-061707-7a-JBN</t>
  </si>
  <si>
    <t>DC-061907-9a-JBN</t>
  </si>
  <si>
    <t>DC-062207-1a-JBN</t>
  </si>
  <si>
    <t>DC-062307-1a-JBN</t>
  </si>
  <si>
    <t>DC-062207-3A-JBN</t>
  </si>
  <si>
    <t>DC-062707-2a-JBN</t>
  </si>
  <si>
    <t>DC-062807-2a-JBN</t>
  </si>
  <si>
    <t>DC-062907-7a-JBN</t>
  </si>
  <si>
    <t>DC-070507-9a-JBN</t>
  </si>
  <si>
    <t>DC-070607-5a-JBN</t>
  </si>
  <si>
    <t>DC-071607-8a-JBN</t>
  </si>
  <si>
    <t>DC-072007-5a-JBN</t>
  </si>
  <si>
    <t>DC-072307-6A-JBN</t>
  </si>
  <si>
    <t>DC-032507-9A-JC</t>
  </si>
  <si>
    <t>DC-040607-7A-JC</t>
  </si>
  <si>
    <t>DC-041707-9a-JC</t>
  </si>
  <si>
    <t>DC-041807-8a-JC</t>
  </si>
  <si>
    <t>DC-041907-10A-JC</t>
  </si>
  <si>
    <t>DC-042307-9a-JC</t>
  </si>
  <si>
    <t>DC-042307-6a-JC</t>
  </si>
  <si>
    <t>DC-042407-7a-JC</t>
  </si>
  <si>
    <t>DC-042407-6a-JC</t>
  </si>
  <si>
    <t>DC-050107-6A-JC</t>
  </si>
  <si>
    <t>DC-050307-9A-JC</t>
  </si>
  <si>
    <t>DC-050707-7a-JC</t>
  </si>
  <si>
    <t>DC-050507-8a-JC</t>
  </si>
  <si>
    <t>DC-051007-9a-JC</t>
  </si>
  <si>
    <t>DC-051207-6a-JC</t>
  </si>
  <si>
    <t>DC-051307-8JA-JC</t>
  </si>
  <si>
    <t>DC-051607-6a-JC</t>
  </si>
  <si>
    <t>DC-051907-6A-JC</t>
  </si>
  <si>
    <t>DC-052007-7A-JC</t>
  </si>
  <si>
    <t>DC-052007-5JA-JC</t>
  </si>
  <si>
    <t>DC-052307-6a-JC</t>
  </si>
  <si>
    <t>DC-052507-8JA-JC</t>
  </si>
  <si>
    <t>DC-052507-6JA-JC</t>
  </si>
  <si>
    <t>DC-052107-5JA-JC</t>
  </si>
  <si>
    <t>DC-052607-5a-JC</t>
  </si>
  <si>
    <t>DC-053007-5JA-JC</t>
  </si>
  <si>
    <t>DC-053107-5JA-JC</t>
  </si>
  <si>
    <t>DC-060507-9JA-JC</t>
  </si>
  <si>
    <t>DC-060507-6A-JC</t>
  </si>
  <si>
    <t>DC-060607-7JA-JC</t>
  </si>
  <si>
    <t>DC-060807-10JA-JC</t>
  </si>
  <si>
    <t>DC-061007-6a-JC</t>
  </si>
  <si>
    <t>DC-061207-2A-JC</t>
  </si>
  <si>
    <t>DC-061407-9JA-JC</t>
  </si>
  <si>
    <t>DC-061607-6JA-JC</t>
  </si>
  <si>
    <t>DC-062007-6a-JC</t>
  </si>
  <si>
    <t>DC-062507-4a-JC</t>
  </si>
  <si>
    <t>DC-062607-5a-JC</t>
  </si>
  <si>
    <t>DC-062907-6A-JC</t>
  </si>
  <si>
    <t>DC-070407-7a-JC</t>
  </si>
  <si>
    <t>DC-070807-7a-JC</t>
  </si>
  <si>
    <t>DC-070907-7A-JC</t>
  </si>
  <si>
    <t>DC-032007-10A-TEQ</t>
  </si>
  <si>
    <t>DC-032507-11A-TEQ</t>
  </si>
  <si>
    <t>DC-032607-12A-TEQ</t>
  </si>
  <si>
    <t>DC-040607-13A-TEQ</t>
  </si>
  <si>
    <t>DC-041407-13a-TEQ</t>
  </si>
  <si>
    <t>DC-041707-12a-TEQ</t>
  </si>
  <si>
    <t>DC-041707-10a-TEQ</t>
  </si>
  <si>
    <t>DC-041707-11a-TEQ</t>
  </si>
  <si>
    <t>DC-042007-11A-TEQ</t>
  </si>
  <si>
    <t>DC-042207-13A-TEQ</t>
  </si>
  <si>
    <t>DC-042307-12a-TEQ</t>
  </si>
  <si>
    <t>DC-042307-12b-TEQ</t>
  </si>
  <si>
    <t>DC-042407-11a-TEQ</t>
  </si>
  <si>
    <t>DC-042807-10A-TEQ</t>
  </si>
  <si>
    <t>DC-050507-12a-TEQ</t>
  </si>
  <si>
    <t>DC-051007-12a-TEQ</t>
  </si>
  <si>
    <t>DC-051007-12b-TEQ</t>
  </si>
  <si>
    <t>DC-050907-6A-TEQ</t>
  </si>
  <si>
    <t>DC-051407-12A-TEQ</t>
  </si>
  <si>
    <t>DC-051507-11a-TEQ</t>
  </si>
  <si>
    <t>DC-051507-12a-TEQ</t>
  </si>
  <si>
    <t>DC-052007-13a-TEQ</t>
  </si>
  <si>
    <t>DC-052007-10a-TEQ</t>
  </si>
  <si>
    <t>DC-053007-12a-TEQ</t>
  </si>
  <si>
    <t>DC-060307-3A-TEQ</t>
  </si>
  <si>
    <t>DC-060607-10a-TEQ</t>
  </si>
  <si>
    <t>DC-060807-10a-TEQ</t>
  </si>
  <si>
    <t>DC-061107-11a-TEQ</t>
  </si>
  <si>
    <t>DC-061307-12a-TEQ</t>
  </si>
  <si>
    <t>DC-061607-12a-TEQ</t>
  </si>
  <si>
    <t>DC-062307-12a-TEQ</t>
  </si>
  <si>
    <t>DC-062307-13a-TEQ</t>
  </si>
  <si>
    <t>DC-062407-10a-TEQ</t>
  </si>
  <si>
    <t>DC-062507-11a-TEQ</t>
  </si>
  <si>
    <t>DC-062607-10a-TEQ</t>
  </si>
  <si>
    <t>DC-062607-11a-TEQ</t>
  </si>
  <si>
    <t>DC-062607-12a-TEQ</t>
  </si>
  <si>
    <t>DC-062707-9a-TEQ</t>
  </si>
  <si>
    <t>DC-062707-11a-TEQ</t>
  </si>
  <si>
    <t>DC-070407-10a-TEQ</t>
  </si>
  <si>
    <t>DC-071707-11a-TEQ</t>
  </si>
  <si>
    <t>Incubation Time</t>
  </si>
  <si>
    <t>Notes</t>
  </si>
  <si>
    <t>Nest was laid prior to 3/1/14. Not sure of exact date</t>
  </si>
  <si>
    <t>DC-051714-6A-JB</t>
  </si>
  <si>
    <t>Fat Depth</t>
  </si>
  <si>
    <t>LEIGH</t>
  </si>
  <si>
    <t>5/30/2011</t>
  </si>
  <si>
    <t>23:30</t>
  </si>
  <si>
    <t>5/22/2011</t>
  </si>
  <si>
    <t>1:28</t>
  </si>
  <si>
    <t>5/31/2011</t>
  </si>
  <si>
    <t>2:34</t>
  </si>
  <si>
    <t>5/14/2009</t>
  </si>
  <si>
    <t>23:32</t>
  </si>
  <si>
    <t>ICY</t>
  </si>
  <si>
    <t>4/6/2010</t>
  </si>
  <si>
    <t>1:59</t>
  </si>
  <si>
    <t>SIRENA</t>
  </si>
  <si>
    <t>5/14/2013</t>
  </si>
  <si>
    <t>21:56</t>
  </si>
  <si>
    <t>URSA</t>
  </si>
  <si>
    <t>6/8/2010</t>
  </si>
  <si>
    <t>23:50</t>
  </si>
  <si>
    <t>BELLA</t>
  </si>
  <si>
    <t>5/26/2008</t>
  </si>
  <si>
    <t>2:02</t>
  </si>
  <si>
    <t>ALEXANDRA</t>
  </si>
  <si>
    <t>5/15/2010</t>
  </si>
  <si>
    <t>1:12</t>
  </si>
  <si>
    <t>HERMIONE</t>
  </si>
  <si>
    <t>1:50</t>
  </si>
  <si>
    <t>CARLA</t>
  </si>
  <si>
    <t>5/15/2012</t>
  </si>
  <si>
    <t>0:47</t>
  </si>
  <si>
    <t>5/3/2013</t>
  </si>
  <si>
    <t>22:22</t>
  </si>
  <si>
    <t>MOLA</t>
  </si>
  <si>
    <t>5/10/2011</t>
  </si>
  <si>
    <t>0:43</t>
  </si>
  <si>
    <t>3/24/2011</t>
  </si>
  <si>
    <t>2:46</t>
  </si>
  <si>
    <t>LYRA</t>
  </si>
  <si>
    <t>5/6/2011</t>
  </si>
  <si>
    <t>2:38</t>
  </si>
  <si>
    <t>5/12/2010</t>
  </si>
  <si>
    <t>2:58</t>
  </si>
  <si>
    <t>5/23/2012</t>
  </si>
  <si>
    <t>1:48</t>
  </si>
  <si>
    <t>4/1/2011</t>
  </si>
  <si>
    <t>22:50</t>
  </si>
  <si>
    <t>RAINY</t>
  </si>
  <si>
    <t>6/2/2011</t>
  </si>
  <si>
    <t>2:56</t>
  </si>
  <si>
    <t>5/23/2011</t>
  </si>
  <si>
    <t>4:51</t>
  </si>
  <si>
    <t>CYNTHIA</t>
  </si>
  <si>
    <t>6/1/2009</t>
  </si>
  <si>
    <t>4:27</t>
  </si>
  <si>
    <t>0:39</t>
  </si>
  <si>
    <t>1:55</t>
  </si>
  <si>
    <t>5/21/2010</t>
  </si>
  <si>
    <t>ROOMBA</t>
  </si>
  <si>
    <t>21:37</t>
  </si>
  <si>
    <t>DEE</t>
  </si>
  <si>
    <t>6/4/2011</t>
  </si>
  <si>
    <t>0:52</t>
  </si>
  <si>
    <t>0:14</t>
  </si>
  <si>
    <t>MAUREEN</t>
  </si>
  <si>
    <t>6/2/2009</t>
  </si>
  <si>
    <t>23:17</t>
  </si>
  <si>
    <t>MUSHROOM</t>
  </si>
  <si>
    <t>6/1/2007</t>
  </si>
  <si>
    <t>0:44</t>
  </si>
  <si>
    <t>5/10/2009</t>
  </si>
  <si>
    <t>23:27</t>
  </si>
  <si>
    <t>COSTA</t>
  </si>
  <si>
    <t>5/2/2012</t>
  </si>
  <si>
    <t>21:41</t>
  </si>
  <si>
    <t>4/2/2011</t>
  </si>
  <si>
    <t>1:40</t>
  </si>
  <si>
    <t>TEMPEST</t>
  </si>
  <si>
    <t>4/24/2011</t>
  </si>
  <si>
    <t>2:22</t>
  </si>
  <si>
    <t>3:02</t>
  </si>
  <si>
    <t>KARUNA</t>
  </si>
  <si>
    <t>6/8/2011</t>
  </si>
  <si>
    <t>4/22/2012</t>
  </si>
  <si>
    <t>1:19</t>
  </si>
  <si>
    <t>6/7/2012</t>
  </si>
  <si>
    <t>3:33</t>
  </si>
  <si>
    <t>PEACE</t>
  </si>
  <si>
    <t>5/26/2007</t>
  </si>
  <si>
    <t>4:14</t>
  </si>
  <si>
    <t>4/13/2011</t>
  </si>
  <si>
    <t>0:26</t>
  </si>
  <si>
    <t>PRISSY</t>
  </si>
  <si>
    <t>6/2/2018</t>
  </si>
  <si>
    <t>0:05</t>
  </si>
  <si>
    <t>VENUS</t>
  </si>
  <si>
    <t>22:07</t>
  </si>
  <si>
    <t>6/11/2010</t>
  </si>
  <si>
    <t>23:40</t>
  </si>
  <si>
    <t>5/12/2012</t>
  </si>
  <si>
    <t>5/14/2007</t>
  </si>
  <si>
    <t>3:00</t>
  </si>
  <si>
    <t>MARCIA</t>
  </si>
  <si>
    <t>5/30/2007</t>
  </si>
  <si>
    <t>2:40</t>
  </si>
  <si>
    <t>VEGA</t>
  </si>
  <si>
    <t>4/9/2008</t>
  </si>
  <si>
    <t>22:16</t>
  </si>
  <si>
    <t>0:34</t>
  </si>
  <si>
    <t>KAYA</t>
  </si>
  <si>
    <t>5/19/2007</t>
  </si>
  <si>
    <t>PEARL</t>
  </si>
  <si>
    <t>5/7/2012</t>
  </si>
  <si>
    <t>23:18</t>
  </si>
  <si>
    <t>4/4/2012</t>
  </si>
  <si>
    <t>4/15/2008</t>
  </si>
  <si>
    <t>5/20/2009</t>
  </si>
  <si>
    <t>0:42</t>
  </si>
  <si>
    <t>23:09</t>
  </si>
  <si>
    <t>5/10/2010</t>
  </si>
  <si>
    <t>21:48</t>
  </si>
  <si>
    <t>6/3/2010</t>
  </si>
  <si>
    <t>2:31</t>
  </si>
  <si>
    <t>5/12/2011</t>
  </si>
  <si>
    <t>1:33</t>
  </si>
  <si>
    <t>SEDNA</t>
  </si>
  <si>
    <t>23:38</t>
  </si>
  <si>
    <t>MORSEL</t>
  </si>
  <si>
    <t>5/31/2010</t>
  </si>
  <si>
    <t>22:29</t>
  </si>
  <si>
    <t>MIMOSA</t>
  </si>
  <si>
    <t>4/5/2009</t>
  </si>
  <si>
    <t>0:51</t>
  </si>
  <si>
    <t>6/3/2009</t>
  </si>
  <si>
    <t>23:43</t>
  </si>
  <si>
    <t>SUGAREE</t>
  </si>
  <si>
    <t>5/1/2013</t>
  </si>
  <si>
    <t>0:48</t>
  </si>
  <si>
    <t>SARA</t>
  </si>
  <si>
    <t>3/31/2011</t>
  </si>
  <si>
    <t>0:53</t>
  </si>
  <si>
    <t>ONYX</t>
  </si>
  <si>
    <t>5/1/2018</t>
  </si>
  <si>
    <t>LUNA</t>
  </si>
  <si>
    <t>4/15/2012</t>
  </si>
  <si>
    <t>0:28</t>
  </si>
  <si>
    <t>6/7/2009</t>
  </si>
  <si>
    <t>23:39</t>
  </si>
  <si>
    <t>TRUDY</t>
  </si>
  <si>
    <t>6/20/2012</t>
  </si>
  <si>
    <t>0:18</t>
  </si>
  <si>
    <t>4/20/2009</t>
  </si>
  <si>
    <t>HEDDY</t>
  </si>
  <si>
    <t>4/25/2009</t>
  </si>
  <si>
    <t>0:58</t>
  </si>
  <si>
    <t>5/12/2008</t>
  </si>
  <si>
    <t>3:03</t>
  </si>
  <si>
    <t>GEMINI</t>
  </si>
  <si>
    <t>1:13</t>
  </si>
  <si>
    <t>BUNNY</t>
  </si>
  <si>
    <t>KATABATIK</t>
  </si>
  <si>
    <t>5/26/2012</t>
  </si>
  <si>
    <t>21:49</t>
  </si>
  <si>
    <t>DELILAH</t>
  </si>
  <si>
    <t>6/5/2008</t>
  </si>
  <si>
    <t>JULIANA</t>
  </si>
  <si>
    <t>5/9/2009</t>
  </si>
  <si>
    <t>5/18/2009</t>
  </si>
  <si>
    <t>4:20</t>
  </si>
  <si>
    <t>3/21/2009</t>
  </si>
  <si>
    <t>2:00</t>
  </si>
  <si>
    <t>0:41</t>
  </si>
  <si>
    <t>0:03</t>
  </si>
  <si>
    <t>5/15/2011</t>
  </si>
  <si>
    <t>1:51</t>
  </si>
  <si>
    <t>5/5/2011</t>
  </si>
  <si>
    <t>2:55</t>
  </si>
  <si>
    <t>5/25/2011</t>
  </si>
  <si>
    <t>MAGDALENA</t>
  </si>
  <si>
    <t>5/22/2007</t>
  </si>
  <si>
    <t>TUGA</t>
  </si>
  <si>
    <t>3/20/2012</t>
  </si>
  <si>
    <t>5/1/2008</t>
  </si>
  <si>
    <t>SNOWBIRD</t>
  </si>
  <si>
    <t>5/30/2008</t>
  </si>
  <si>
    <t>22:44</t>
  </si>
  <si>
    <t>4/23/2008</t>
  </si>
  <si>
    <t>23:42</t>
  </si>
  <si>
    <t>4/28/2012</t>
  </si>
  <si>
    <t>0:40</t>
  </si>
  <si>
    <t>ALTA</t>
  </si>
  <si>
    <t>5/10/2012</t>
  </si>
  <si>
    <t>1:05</t>
  </si>
  <si>
    <t>5/19/2012</t>
  </si>
  <si>
    <t>1:47</t>
  </si>
  <si>
    <t>SANLINA</t>
  </si>
  <si>
    <t>5/13/2013</t>
  </si>
  <si>
    <t>4/22/2008</t>
  </si>
  <si>
    <t>23:20</t>
  </si>
  <si>
    <t>AURELIA</t>
  </si>
  <si>
    <t>0:27</t>
  </si>
  <si>
    <t>4/25/2013</t>
  </si>
  <si>
    <t>3:30</t>
  </si>
  <si>
    <t>4/26/2012</t>
  </si>
  <si>
    <t>1:44</t>
  </si>
  <si>
    <t>6/6/2012</t>
  </si>
  <si>
    <t>MAMACITA</t>
  </si>
  <si>
    <t>4/2/2012</t>
  </si>
  <si>
    <t>3:04</t>
  </si>
  <si>
    <t>SUNFLOWER</t>
  </si>
  <si>
    <t>1:00</t>
  </si>
  <si>
    <t>4/23/2010</t>
  </si>
  <si>
    <t>4:45</t>
  </si>
  <si>
    <t>5/21/2007</t>
  </si>
  <si>
    <t>1:30</t>
  </si>
  <si>
    <t>5/11/2012</t>
  </si>
  <si>
    <t>1:15</t>
  </si>
  <si>
    <t>CHARA</t>
  </si>
  <si>
    <t>4/22/2013</t>
  </si>
  <si>
    <t>4/11/2013</t>
  </si>
  <si>
    <t>23:05</t>
  </si>
  <si>
    <t>5/28/2010</t>
  </si>
  <si>
    <t>4:06</t>
  </si>
  <si>
    <t>5/8/2018</t>
  </si>
  <si>
    <t>4/5/2012</t>
  </si>
  <si>
    <t>3:50</t>
  </si>
  <si>
    <t>0:55</t>
  </si>
  <si>
    <t>4/13/2012</t>
  </si>
  <si>
    <t>2:37</t>
  </si>
  <si>
    <t>ANDREA</t>
  </si>
  <si>
    <t>5/31/2013</t>
  </si>
  <si>
    <t>2:05</t>
  </si>
  <si>
    <t>KYLIE</t>
  </si>
  <si>
    <t>23:46</t>
  </si>
  <si>
    <t>VERNA</t>
  </si>
  <si>
    <t>4/18/2009</t>
  </si>
  <si>
    <t>2:04</t>
  </si>
  <si>
    <t>STEWART</t>
  </si>
  <si>
    <t>5/19/2011</t>
  </si>
  <si>
    <t>2:10</t>
  </si>
  <si>
    <t>KASSIE</t>
  </si>
  <si>
    <t>3/27/2012</t>
  </si>
  <si>
    <t>6/16/2007</t>
  </si>
  <si>
    <t>JUNO</t>
  </si>
  <si>
    <t>2:30</t>
  </si>
  <si>
    <t>5/30/2013</t>
  </si>
  <si>
    <t>4/17/2012</t>
  </si>
  <si>
    <t>1:09</t>
  </si>
  <si>
    <t>4/11/2009</t>
  </si>
  <si>
    <t>4/23/2009</t>
  </si>
  <si>
    <t>1:26</t>
  </si>
  <si>
    <t>MIDGE</t>
  </si>
  <si>
    <t>4/29/2012</t>
  </si>
  <si>
    <t>22:19</t>
  </si>
  <si>
    <t>4/19/2011</t>
  </si>
  <si>
    <t>2:12</t>
  </si>
  <si>
    <t>DITA</t>
  </si>
  <si>
    <t>6/5/2011</t>
  </si>
  <si>
    <t>ANNIE</t>
  </si>
  <si>
    <t>4/16/2010</t>
  </si>
  <si>
    <t>23:58</t>
  </si>
  <si>
    <t>4/8/2008</t>
  </si>
  <si>
    <t>2:17</t>
  </si>
  <si>
    <t>4/23/2013</t>
  </si>
  <si>
    <t>0:25</t>
  </si>
  <si>
    <t>6/14/2007</t>
  </si>
  <si>
    <t>6/9/2009</t>
  </si>
  <si>
    <t>PATTY</t>
  </si>
  <si>
    <t>1:41</t>
  </si>
  <si>
    <t>5/20/2013</t>
  </si>
  <si>
    <t>3:25</t>
  </si>
  <si>
    <t>MONA</t>
  </si>
  <si>
    <t>3:53</t>
  </si>
  <si>
    <t>SALTY</t>
  </si>
  <si>
    <t>5/2/2009</t>
  </si>
  <si>
    <t>5/3/2010</t>
  </si>
  <si>
    <t>5/17/2007</t>
  </si>
  <si>
    <t>1:38</t>
  </si>
  <si>
    <t>DEAN</t>
  </si>
  <si>
    <t>2:24</t>
  </si>
  <si>
    <t>5/17/2012</t>
  </si>
  <si>
    <t>23:36</t>
  </si>
  <si>
    <t>STELLA</t>
  </si>
  <si>
    <t>5/2/2011</t>
  </si>
  <si>
    <t>22:05</t>
  </si>
  <si>
    <t>5/13/2011</t>
  </si>
  <si>
    <t>22:30</t>
  </si>
  <si>
    <t>5/3/2011</t>
  </si>
  <si>
    <t>5/6/2007</t>
  </si>
  <si>
    <t>4:00</t>
  </si>
  <si>
    <t>SALLY</t>
  </si>
  <si>
    <t>5/17/2013</t>
  </si>
  <si>
    <t>3:10</t>
  </si>
  <si>
    <t>1:01</t>
  </si>
  <si>
    <t>5/8/2012</t>
  </si>
  <si>
    <t>3:48</t>
  </si>
  <si>
    <t>PATRICIA</t>
  </si>
  <si>
    <t>5/11/2013</t>
  </si>
  <si>
    <t>2:21</t>
  </si>
  <si>
    <t>0:32</t>
  </si>
  <si>
    <t>5/23/2007</t>
  </si>
  <si>
    <t>0:24</t>
  </si>
  <si>
    <t>6/12/2009</t>
  </si>
  <si>
    <t>1:10</t>
  </si>
  <si>
    <t>5/26/2013</t>
  </si>
  <si>
    <t>1:37</t>
  </si>
  <si>
    <t>4/4/2011</t>
  </si>
  <si>
    <t>1:03</t>
  </si>
  <si>
    <t>EVE</t>
  </si>
  <si>
    <t>5/8/2013</t>
  </si>
  <si>
    <t>0:00</t>
  </si>
  <si>
    <t>TALLULAH</t>
  </si>
  <si>
    <t>4/12/2010</t>
  </si>
  <si>
    <t>23:44</t>
  </si>
  <si>
    <t>6/13/2007</t>
  </si>
  <si>
    <t>22:54</t>
  </si>
  <si>
    <t>CLEOPATRA</t>
  </si>
  <si>
    <t>0:01</t>
  </si>
  <si>
    <t>BEVERLY</t>
  </si>
  <si>
    <t>5/25/2013</t>
  </si>
  <si>
    <t>4:41</t>
  </si>
  <si>
    <t>6/6/2007</t>
  </si>
  <si>
    <t>6/3/2013</t>
  </si>
  <si>
    <t>6/11/2013</t>
  </si>
  <si>
    <t>22:11</t>
  </si>
  <si>
    <t>ANDROMEDA</t>
  </si>
  <si>
    <t>ERIN</t>
  </si>
  <si>
    <t>TAYLOR</t>
  </si>
  <si>
    <t>22:00</t>
  </si>
  <si>
    <t>BLUEBERRI</t>
  </si>
  <si>
    <t>6/12/2007</t>
  </si>
  <si>
    <t>1:52</t>
  </si>
  <si>
    <t>SAVANNAH</t>
  </si>
  <si>
    <t>5/20/2012</t>
  </si>
  <si>
    <t>4/13/2010</t>
  </si>
  <si>
    <t>21:43</t>
  </si>
  <si>
    <t>HALEY</t>
  </si>
  <si>
    <t>1:29</t>
  </si>
  <si>
    <t>DELORES L</t>
  </si>
  <si>
    <t>SCARLETT</t>
  </si>
  <si>
    <t>5/13/2007</t>
  </si>
  <si>
    <t>5/31/2007</t>
  </si>
  <si>
    <t>CAROLINE</t>
  </si>
  <si>
    <t>5/26/2010</t>
  </si>
  <si>
    <t>23:16</t>
  </si>
  <si>
    <t>JODY</t>
  </si>
  <si>
    <t>21:58</t>
  </si>
  <si>
    <t>4/14/2011</t>
  </si>
  <si>
    <t>PIPER</t>
  </si>
  <si>
    <t>4/24/2010</t>
  </si>
  <si>
    <t>CHASSY</t>
  </si>
  <si>
    <t>NELLIE</t>
  </si>
  <si>
    <t>2:43</t>
  </si>
  <si>
    <t>CARRIE</t>
  </si>
  <si>
    <t>HABBA</t>
  </si>
  <si>
    <t>4/3/2008</t>
  </si>
  <si>
    <t>ROSIE</t>
  </si>
  <si>
    <t>2:51</t>
  </si>
  <si>
    <t>5/12/2013</t>
  </si>
  <si>
    <t>0:30</t>
  </si>
  <si>
    <t>DEENA</t>
  </si>
  <si>
    <t>1:11</t>
  </si>
  <si>
    <t>5/20/2007</t>
  </si>
  <si>
    <t>23:35</t>
  </si>
  <si>
    <t>6/15/2011</t>
  </si>
  <si>
    <t>22:46</t>
  </si>
  <si>
    <t>6/17/2011</t>
  </si>
  <si>
    <t>4:19</t>
  </si>
  <si>
    <t>5/22/2012</t>
  </si>
  <si>
    <t>22:41</t>
  </si>
  <si>
    <t>6/2/2012</t>
  </si>
  <si>
    <t>4/28/2010</t>
  </si>
  <si>
    <t>22:34</t>
  </si>
  <si>
    <t>5/3/2012</t>
  </si>
  <si>
    <t>DENEEN</t>
  </si>
  <si>
    <t>5/7/2008</t>
  </si>
  <si>
    <t>5/12/2009</t>
  </si>
  <si>
    <t>23:45</t>
  </si>
  <si>
    <t>DELPHINIA</t>
  </si>
  <si>
    <t>4/12/2009</t>
  </si>
  <si>
    <t>23:33</t>
  </si>
  <si>
    <t>4/16/2013</t>
  </si>
  <si>
    <t>4:02</t>
  </si>
  <si>
    <t>2:28</t>
  </si>
  <si>
    <t>AQUILA</t>
  </si>
  <si>
    <t>RILEY</t>
  </si>
  <si>
    <t>6/5/2010</t>
  </si>
  <si>
    <t>4:56</t>
  </si>
  <si>
    <t>22:35</t>
  </si>
  <si>
    <t>4/19/2007</t>
  </si>
  <si>
    <t>1:46</t>
  </si>
  <si>
    <t>LUPE</t>
  </si>
  <si>
    <t>1:20</t>
  </si>
  <si>
    <t>22:38</t>
  </si>
  <si>
    <t>6/2/2010</t>
  </si>
  <si>
    <t>KATRINA</t>
  </si>
  <si>
    <t>4/15/2011</t>
  </si>
  <si>
    <t>1:57</t>
  </si>
  <si>
    <t>4/2/2013</t>
  </si>
  <si>
    <t>6/4/2013</t>
  </si>
  <si>
    <t>4:18</t>
  </si>
  <si>
    <t>3/31/2010</t>
  </si>
  <si>
    <t>4/27/2007</t>
  </si>
  <si>
    <t>6/4/2007</t>
  </si>
  <si>
    <t>2:20</t>
  </si>
  <si>
    <t>MOLLY</t>
  </si>
  <si>
    <t>VICTORIA</t>
  </si>
  <si>
    <t>4/30/2007</t>
  </si>
  <si>
    <t>4/1/2012</t>
  </si>
  <si>
    <t>3:46</t>
  </si>
  <si>
    <t>MARY JANE</t>
  </si>
  <si>
    <t>4/15/2013</t>
  </si>
  <si>
    <t>4/8/2007</t>
  </si>
  <si>
    <t>CHERI</t>
  </si>
  <si>
    <t>5/10/2007</t>
  </si>
  <si>
    <t>2:13</t>
  </si>
  <si>
    <t>6/5/2012</t>
  </si>
  <si>
    <t>2:35</t>
  </si>
  <si>
    <t>4:15</t>
  </si>
  <si>
    <t>MUSCA</t>
  </si>
  <si>
    <t>6/22/2013</t>
  </si>
  <si>
    <t>SPICA</t>
  </si>
  <si>
    <t>5/16/2009</t>
  </si>
  <si>
    <t>0:07</t>
  </si>
  <si>
    <t>6/3/2011</t>
  </si>
  <si>
    <t>2:45</t>
  </si>
  <si>
    <t>ABIGAIL</t>
  </si>
  <si>
    <t>5/27/2011</t>
  </si>
  <si>
    <t>2:41</t>
  </si>
  <si>
    <t>2:11</t>
  </si>
  <si>
    <t>23:10</t>
  </si>
  <si>
    <t>LACY</t>
  </si>
  <si>
    <t>22:32</t>
  </si>
  <si>
    <t>4/27/2013</t>
  </si>
  <si>
    <t>1:21</t>
  </si>
  <si>
    <t>5/14/2011</t>
  </si>
  <si>
    <t>6/1/2012</t>
  </si>
  <si>
    <t>4:11</t>
  </si>
  <si>
    <t>5/18/2013</t>
  </si>
  <si>
    <t>4/14/2009</t>
  </si>
  <si>
    <t>2:03</t>
  </si>
  <si>
    <t>CANDIKA</t>
  </si>
  <si>
    <t>4/19/2009</t>
  </si>
  <si>
    <t>MONTSERRAT</t>
  </si>
  <si>
    <t>1:17</t>
  </si>
  <si>
    <t>FRENCHY</t>
  </si>
  <si>
    <t>MRS. WAVERLY</t>
  </si>
  <si>
    <t>0:38</t>
  </si>
  <si>
    <t>5/6/2013</t>
  </si>
  <si>
    <t>4/17/2009</t>
  </si>
  <si>
    <t>23:55</t>
  </si>
  <si>
    <t>ALETA</t>
  </si>
  <si>
    <t>4/7/2013</t>
  </si>
  <si>
    <t>SAMANTHA</t>
  </si>
  <si>
    <t>5/20/2018</t>
  </si>
  <si>
    <t>4/28/2013</t>
  </si>
  <si>
    <t>5/4/2009</t>
  </si>
  <si>
    <t>5/29/2011</t>
  </si>
  <si>
    <t>ARIANA</t>
  </si>
  <si>
    <t>4/22/2009</t>
  </si>
  <si>
    <t>CLOVER</t>
  </si>
  <si>
    <t>3:16</t>
  </si>
  <si>
    <t>ALTHEA</t>
  </si>
  <si>
    <t>2:27</t>
  </si>
  <si>
    <t>2:54</t>
  </si>
  <si>
    <t>21:42</t>
  </si>
  <si>
    <t>AMINA</t>
  </si>
  <si>
    <t>3:28</t>
  </si>
  <si>
    <t>SPECKLE</t>
  </si>
  <si>
    <t>22:42</t>
  </si>
  <si>
    <t>BONITA</t>
  </si>
  <si>
    <t>4/16/2011</t>
  </si>
  <si>
    <t>6/16/2011</t>
  </si>
  <si>
    <t>4/27/2012</t>
  </si>
  <si>
    <t>22:45</t>
  </si>
  <si>
    <t>5/22/2009</t>
  </si>
  <si>
    <t>0:31</t>
  </si>
  <si>
    <t>6/4/2009</t>
  </si>
  <si>
    <t>4/1/2009</t>
  </si>
  <si>
    <t>CHANDRA</t>
  </si>
  <si>
    <t>23:56</t>
  </si>
  <si>
    <t>BAHARI</t>
  </si>
  <si>
    <t>5/5/2009</t>
  </si>
  <si>
    <t>3:40</t>
  </si>
  <si>
    <t>6/1/2013</t>
  </si>
  <si>
    <t>LIBRA</t>
  </si>
  <si>
    <t>1:25</t>
  </si>
  <si>
    <t>MYSTERI</t>
  </si>
  <si>
    <t>5/15/2007</t>
  </si>
  <si>
    <t>5/11/2008</t>
  </si>
  <si>
    <t>DAKOTA</t>
  </si>
  <si>
    <t>4/29/2011</t>
  </si>
  <si>
    <t>0:57</t>
  </si>
  <si>
    <t>5/19/2008</t>
  </si>
  <si>
    <t>3:58</t>
  </si>
  <si>
    <t>MAMA</t>
  </si>
  <si>
    <t>2:14</t>
  </si>
  <si>
    <t>4/15/2007</t>
  </si>
  <si>
    <t>2:15</t>
  </si>
  <si>
    <t>4/10/2009</t>
  </si>
  <si>
    <t>SOLE</t>
  </si>
  <si>
    <t>3:15</t>
  </si>
  <si>
    <t>4/18/2012</t>
  </si>
  <si>
    <t>CAROLINA</t>
  </si>
  <si>
    <t>5/27/2008</t>
  </si>
  <si>
    <t>22:28</t>
  </si>
  <si>
    <t>0:37</t>
  </si>
  <si>
    <t>4/29/2009</t>
  </si>
  <si>
    <t>2:08</t>
  </si>
  <si>
    <t>0:13</t>
  </si>
  <si>
    <t>COREY</t>
  </si>
  <si>
    <t>5/15/2009</t>
  </si>
  <si>
    <t>PAJO</t>
  </si>
  <si>
    <t>0:45</t>
  </si>
  <si>
    <t>3:19</t>
  </si>
  <si>
    <t>NAVI</t>
  </si>
  <si>
    <t>1:35</t>
  </si>
  <si>
    <t>OPHELIA</t>
  </si>
  <si>
    <t>AUTUMN</t>
  </si>
  <si>
    <t>5/23/2009</t>
  </si>
  <si>
    <t>22:51</t>
  </si>
  <si>
    <t>MOCA</t>
  </si>
  <si>
    <t>DEJA</t>
  </si>
  <si>
    <t>LYNNE</t>
  </si>
  <si>
    <t>HOLLY</t>
  </si>
  <si>
    <t>4/17/2018</t>
  </si>
  <si>
    <t>PARKER</t>
  </si>
  <si>
    <t>5/17/2014</t>
  </si>
  <si>
    <t>VARTA</t>
  </si>
  <si>
    <t>5/9/2018</t>
  </si>
  <si>
    <t>4/18/2010</t>
  </si>
  <si>
    <t>21:52</t>
  </si>
  <si>
    <t>SCARPETTA</t>
  </si>
  <si>
    <t>5/15/2015</t>
  </si>
  <si>
    <t>BENATAR</t>
  </si>
  <si>
    <t>IKEYA</t>
  </si>
  <si>
    <t>5/25/2007</t>
  </si>
  <si>
    <t>5/4/2011</t>
  </si>
  <si>
    <t>0:33</t>
  </si>
  <si>
    <t>GRACIE</t>
  </si>
  <si>
    <t>4/12/2007</t>
  </si>
  <si>
    <t>POLARIS</t>
  </si>
  <si>
    <t>23:22</t>
  </si>
  <si>
    <t>CAMRYN</t>
  </si>
  <si>
    <t>6/3/2012</t>
  </si>
  <si>
    <t>23:04</t>
  </si>
  <si>
    <t>5/25/2012</t>
  </si>
  <si>
    <t>4/22/2011</t>
  </si>
  <si>
    <t>RIVIERA</t>
  </si>
  <si>
    <t>LOLA</t>
  </si>
  <si>
    <t>5/13/2009</t>
  </si>
  <si>
    <t>1:39</t>
  </si>
  <si>
    <t>NEBRASKA</t>
  </si>
  <si>
    <t>4/16/2012</t>
  </si>
  <si>
    <t>5/28/2011</t>
  </si>
  <si>
    <t>2:49</t>
  </si>
  <si>
    <t>5/19/2018</t>
  </si>
  <si>
    <t>22:55</t>
  </si>
  <si>
    <t>22:33</t>
  </si>
  <si>
    <t>4/30/2011</t>
  </si>
  <si>
    <t>IMANI</t>
  </si>
  <si>
    <t>5/22/2010</t>
  </si>
  <si>
    <t>21:40</t>
  </si>
  <si>
    <t>5/27/2013</t>
  </si>
  <si>
    <t>23:49</t>
  </si>
  <si>
    <t>KALI</t>
  </si>
  <si>
    <t>6/9/2012</t>
  </si>
  <si>
    <t>3:05</t>
  </si>
  <si>
    <t>NONAMAY</t>
  </si>
  <si>
    <t>6/7/2011</t>
  </si>
  <si>
    <t>MARCELLA</t>
  </si>
  <si>
    <t>3:55</t>
  </si>
  <si>
    <t>5/13/2012</t>
  </si>
  <si>
    <t>0:59</t>
  </si>
  <si>
    <t>6/9/2013</t>
  </si>
  <si>
    <t>0:46</t>
  </si>
  <si>
    <t>DAWN</t>
  </si>
  <si>
    <t>6/13/2008</t>
  </si>
  <si>
    <t>OLIVE</t>
  </si>
  <si>
    <t>HAEDI</t>
  </si>
  <si>
    <t>2:23</t>
  </si>
  <si>
    <t>5/23/2010</t>
  </si>
  <si>
    <t>ALLI</t>
  </si>
  <si>
    <t>3/18/2009</t>
  </si>
  <si>
    <t>5/13/2010</t>
  </si>
  <si>
    <t>22:04</t>
  </si>
  <si>
    <t>ELEANOR</t>
  </si>
  <si>
    <t>KALINDI</t>
  </si>
  <si>
    <t>FOXY</t>
  </si>
  <si>
    <t>22:21</t>
  </si>
  <si>
    <t>5/29/2007</t>
  </si>
  <si>
    <t>2:18</t>
  </si>
  <si>
    <t>1:58</t>
  </si>
  <si>
    <t>PAIGE</t>
  </si>
  <si>
    <t>RENAY</t>
  </si>
  <si>
    <t>YERBA</t>
  </si>
  <si>
    <t>3:26</t>
  </si>
  <si>
    <t>MAYA</t>
  </si>
  <si>
    <t>5/4/2012</t>
  </si>
  <si>
    <t>6/11/2009</t>
  </si>
  <si>
    <t>RHODA</t>
  </si>
  <si>
    <t>5/16/2008</t>
  </si>
  <si>
    <t>0:50</t>
  </si>
  <si>
    <t>OLIVIA</t>
  </si>
  <si>
    <t>ANA</t>
  </si>
  <si>
    <t>4/3/2012</t>
  </si>
  <si>
    <t>23:02</t>
  </si>
  <si>
    <t>ELECTRA</t>
  </si>
  <si>
    <t>6/6/2013</t>
  </si>
  <si>
    <t>PISCES</t>
  </si>
  <si>
    <t>23:37</t>
  </si>
  <si>
    <t>23:31</t>
  </si>
  <si>
    <t>BELLATRIX</t>
  </si>
  <si>
    <t>ELAINE</t>
  </si>
  <si>
    <t>6/11/2011</t>
  </si>
  <si>
    <t>4/7/2012</t>
  </si>
  <si>
    <t>3:18</t>
  </si>
  <si>
    <t>GEMMA</t>
  </si>
  <si>
    <t>5/28/2012</t>
  </si>
  <si>
    <t>3:43</t>
  </si>
  <si>
    <t>3/24/2007</t>
  </si>
  <si>
    <t>3/26/2009</t>
  </si>
  <si>
    <t>3:27</t>
  </si>
  <si>
    <t>MARLEY</t>
  </si>
  <si>
    <t>4/7/2009</t>
  </si>
  <si>
    <t>4/27/2011</t>
  </si>
  <si>
    <t>SPRINKLES</t>
  </si>
  <si>
    <t>6/12/2008</t>
  </si>
  <si>
    <t>LILY</t>
  </si>
  <si>
    <t>6/2/2008</t>
  </si>
  <si>
    <t>23:00</t>
  </si>
  <si>
    <t>0:04</t>
  </si>
  <si>
    <t>3:22</t>
  </si>
  <si>
    <t>JOY</t>
  </si>
  <si>
    <t>5/25/2008</t>
  </si>
  <si>
    <t>JANIS</t>
  </si>
  <si>
    <t>1:43</t>
  </si>
  <si>
    <t>5/14/2010</t>
  </si>
  <si>
    <t>BESSIE</t>
  </si>
  <si>
    <t>BIMBI</t>
  </si>
  <si>
    <t>6/8/2018</t>
  </si>
  <si>
    <t>KATHY</t>
  </si>
  <si>
    <t>RASTA</t>
  </si>
  <si>
    <t>6/7/2008</t>
  </si>
  <si>
    <t>RAIN</t>
  </si>
  <si>
    <t>4/25/2010</t>
  </si>
  <si>
    <t>4/16/2018</t>
  </si>
  <si>
    <t>5/28/2007</t>
  </si>
  <si>
    <t>GRAPE</t>
  </si>
  <si>
    <t>23:57</t>
  </si>
  <si>
    <t>3:08</t>
  </si>
  <si>
    <t>5/28/2013</t>
  </si>
  <si>
    <t>SCARPY</t>
  </si>
  <si>
    <t>PYXIS</t>
  </si>
  <si>
    <t>MORGAN</t>
  </si>
  <si>
    <t>4/19/2018</t>
  </si>
  <si>
    <t>JUNE BUG</t>
  </si>
  <si>
    <t>5/11/2011</t>
  </si>
  <si>
    <t>5/16/2018</t>
  </si>
  <si>
    <t>SIESTA</t>
  </si>
  <si>
    <t>4/24/2013</t>
  </si>
  <si>
    <t>5/21/2011</t>
  </si>
  <si>
    <t>COOKIE</t>
  </si>
  <si>
    <t>RUE</t>
  </si>
  <si>
    <t>DEEMA</t>
  </si>
  <si>
    <t>5/7/2010</t>
  </si>
  <si>
    <t>KAYDE</t>
  </si>
  <si>
    <t>BELINDA</t>
  </si>
  <si>
    <t>0:10</t>
  </si>
  <si>
    <t>VERUCA</t>
  </si>
  <si>
    <t>5/2/2013</t>
  </si>
  <si>
    <t>STEPHANIE</t>
  </si>
  <si>
    <t>4/25/2012</t>
  </si>
  <si>
    <t>SKITTLE</t>
  </si>
  <si>
    <t>NANELLE</t>
  </si>
  <si>
    <t>ANGIE</t>
  </si>
  <si>
    <t>6/4/2012</t>
  </si>
  <si>
    <t>FRANCES</t>
  </si>
  <si>
    <t>1:42</t>
  </si>
  <si>
    <t>MELANIE</t>
  </si>
  <si>
    <t>1:04</t>
  </si>
  <si>
    <t>ROMY</t>
  </si>
  <si>
    <t>23:19</t>
  </si>
  <si>
    <t>3/30/2013</t>
  </si>
  <si>
    <t>6/9/2007</t>
  </si>
  <si>
    <t>LIARA</t>
  </si>
  <si>
    <t>4/21/2013</t>
  </si>
  <si>
    <t>23:59</t>
  </si>
  <si>
    <t>ZOEY</t>
  </si>
  <si>
    <t>5/29/2013</t>
  </si>
  <si>
    <t>4/4/2013</t>
  </si>
  <si>
    <t>1:54</t>
  </si>
  <si>
    <t>4:01</t>
  </si>
  <si>
    <t>5/11/2010</t>
  </si>
  <si>
    <t>BUTTERCUP</t>
  </si>
  <si>
    <t>6/10/2012</t>
  </si>
  <si>
    <t>6/15/2012</t>
  </si>
  <si>
    <t>22:24</t>
  </si>
  <si>
    <t>MICHELLE</t>
  </si>
  <si>
    <t>3/26/2012</t>
  </si>
  <si>
    <t>1:53</t>
  </si>
  <si>
    <t>MISSY</t>
  </si>
  <si>
    <t>MARIAH</t>
  </si>
  <si>
    <t>GUMMI</t>
  </si>
  <si>
    <t>6/1/2011</t>
  </si>
  <si>
    <t>TILLIE</t>
  </si>
  <si>
    <t>NOELLE</t>
  </si>
  <si>
    <t>22:43</t>
  </si>
  <si>
    <t>LUCILLE</t>
  </si>
  <si>
    <t>JOSIE</t>
  </si>
  <si>
    <t>3:37</t>
  </si>
  <si>
    <t>DENISE</t>
  </si>
  <si>
    <t>5/25/2010</t>
  </si>
  <si>
    <t>21:24</t>
  </si>
  <si>
    <t>21:33</t>
  </si>
  <si>
    <t>BEAN</t>
  </si>
  <si>
    <t>MOUNDS</t>
  </si>
  <si>
    <t>3:14</t>
  </si>
  <si>
    <t>NATASHA</t>
  </si>
  <si>
    <t>4/20/2012</t>
  </si>
  <si>
    <t>ROXANNE</t>
  </si>
  <si>
    <t>5/24/2011</t>
  </si>
  <si>
    <t>6/4/2010</t>
  </si>
  <si>
    <t>5/8/2015</t>
  </si>
  <si>
    <t>3/29/2013</t>
  </si>
  <si>
    <t>COPLEY</t>
  </si>
  <si>
    <t>22:15</t>
  </si>
  <si>
    <t>3:21</t>
  </si>
  <si>
    <t>MIA</t>
  </si>
  <si>
    <t>GIA</t>
  </si>
  <si>
    <t>TACO</t>
  </si>
  <si>
    <t>0:20</t>
  </si>
  <si>
    <t>5/7/2013</t>
  </si>
  <si>
    <t>3:42</t>
  </si>
  <si>
    <t>AGAPE</t>
  </si>
  <si>
    <t>DULCE</t>
  </si>
  <si>
    <t>0:49</t>
  </si>
  <si>
    <t>VLONES</t>
  </si>
  <si>
    <t>5/15/2013</t>
  </si>
  <si>
    <t>ANISE</t>
  </si>
  <si>
    <t>1:24</t>
  </si>
  <si>
    <t>PATCHOULI</t>
  </si>
  <si>
    <t>5/24/2013</t>
  </si>
  <si>
    <t>23:14</t>
  </si>
  <si>
    <t>SABLE</t>
  </si>
  <si>
    <t>SAGE</t>
  </si>
  <si>
    <t>5/22/2013</t>
  </si>
  <si>
    <t>21:53</t>
  </si>
  <si>
    <t>22:40</t>
  </si>
  <si>
    <t>PEPPITA</t>
  </si>
  <si>
    <t>4/30/2013</t>
  </si>
  <si>
    <t>BECKY</t>
  </si>
  <si>
    <t>23:25</t>
  </si>
  <si>
    <t>UKELELE</t>
  </si>
  <si>
    <t>BOSTON</t>
  </si>
  <si>
    <t>AGAVE</t>
  </si>
  <si>
    <t>6/14/2013</t>
  </si>
  <si>
    <t>23:11</t>
  </si>
  <si>
    <t>21:28</t>
  </si>
  <si>
    <t>4/18/2013</t>
  </si>
  <si>
    <t>5:02</t>
  </si>
  <si>
    <t>CAPRI</t>
  </si>
  <si>
    <t>5/19/2010</t>
  </si>
  <si>
    <t>DIAMOND</t>
  </si>
  <si>
    <t>21:46</t>
  </si>
  <si>
    <t>VIOLET</t>
  </si>
  <si>
    <t>6/6/2010</t>
  </si>
  <si>
    <t>21:57</t>
  </si>
  <si>
    <t>DOT</t>
  </si>
  <si>
    <t>0:11</t>
  </si>
  <si>
    <t>4/17/2013</t>
  </si>
  <si>
    <t>4:12</t>
  </si>
  <si>
    <t>ALMOND</t>
  </si>
  <si>
    <t>CAYENNE</t>
  </si>
  <si>
    <t>0:23</t>
  </si>
  <si>
    <t>AUSSIE</t>
  </si>
  <si>
    <t>GILI</t>
  </si>
  <si>
    <t>SANUR</t>
  </si>
  <si>
    <t>3:35</t>
  </si>
  <si>
    <t>MUM</t>
  </si>
  <si>
    <t>0:56</t>
  </si>
  <si>
    <t>MZAZI</t>
  </si>
  <si>
    <t>5/9/2010</t>
  </si>
  <si>
    <t>ELI</t>
  </si>
  <si>
    <t>22:25</t>
  </si>
  <si>
    <t>TEQUILA</t>
  </si>
  <si>
    <t>BRANDY</t>
  </si>
  <si>
    <t>4/12/2012</t>
  </si>
  <si>
    <t>4/12/2011</t>
  </si>
  <si>
    <t>CHLOE</t>
  </si>
  <si>
    <t>5/17/2010</t>
  </si>
  <si>
    <t>3:44</t>
  </si>
  <si>
    <t>JANESSY</t>
  </si>
  <si>
    <t>GHANA</t>
  </si>
  <si>
    <t>YARAH</t>
  </si>
  <si>
    <t>23:12</t>
  </si>
  <si>
    <t>4/6/2011</t>
  </si>
  <si>
    <t>1:07</t>
  </si>
  <si>
    <t>5/27/2010</t>
  </si>
  <si>
    <t>DONNA</t>
  </si>
  <si>
    <t>5:04</t>
  </si>
  <si>
    <t>ZAPPA</t>
  </si>
  <si>
    <t>CHABLIS</t>
  </si>
  <si>
    <t>0:17</t>
  </si>
  <si>
    <t>SHIRAZ</t>
  </si>
  <si>
    <t>5/30/2010</t>
  </si>
  <si>
    <t>OPAL</t>
  </si>
  <si>
    <t>ELLEN</t>
  </si>
  <si>
    <t>2:07</t>
  </si>
  <si>
    <t>4/24/2012</t>
  </si>
  <si>
    <t>KATE</t>
  </si>
  <si>
    <t>PUMPKIN</t>
  </si>
  <si>
    <t>5/31/2012</t>
  </si>
  <si>
    <t>3/27/2013</t>
  </si>
  <si>
    <t>KONA</t>
  </si>
  <si>
    <t>5/18/2011</t>
  </si>
  <si>
    <t>PALM</t>
  </si>
  <si>
    <t>4/25/2011</t>
  </si>
  <si>
    <t>23:21</t>
  </si>
  <si>
    <t>YERTLE</t>
  </si>
  <si>
    <t>5/8/2011</t>
  </si>
  <si>
    <t>LORI</t>
  </si>
  <si>
    <t>4/29/2010</t>
  </si>
  <si>
    <t>LOUISE</t>
  </si>
  <si>
    <t>2:01</t>
  </si>
  <si>
    <t>LEILA</t>
  </si>
  <si>
    <t>0:35</t>
  </si>
  <si>
    <t>BUTTON</t>
  </si>
  <si>
    <t>STERLING</t>
  </si>
  <si>
    <t>5/25/2018</t>
  </si>
  <si>
    <t>PEEP</t>
  </si>
  <si>
    <t>0:16</t>
  </si>
  <si>
    <t>5/19/2013</t>
  </si>
  <si>
    <t>5/9/2012</t>
  </si>
  <si>
    <t>PEACH</t>
  </si>
  <si>
    <t>FORTUNA</t>
  </si>
  <si>
    <t>5/27/2012</t>
  </si>
  <si>
    <t>BERTA</t>
  </si>
  <si>
    <t>3:09</t>
  </si>
  <si>
    <t>JEAN</t>
  </si>
  <si>
    <t>GISLI</t>
  </si>
  <si>
    <t>COLBY</t>
  </si>
  <si>
    <t>2:39</t>
  </si>
  <si>
    <t>2:48</t>
  </si>
  <si>
    <t>22:59</t>
  </si>
  <si>
    <t>6/9/2010</t>
  </si>
  <si>
    <t>5/18/2012</t>
  </si>
  <si>
    <t>MALONE</t>
  </si>
  <si>
    <t>BROOKE</t>
  </si>
  <si>
    <t>HOGAN</t>
  </si>
  <si>
    <t>3:20</t>
  </si>
  <si>
    <t>SAM</t>
  </si>
  <si>
    <t>4:35</t>
  </si>
  <si>
    <t>MO</t>
  </si>
  <si>
    <t>PETRA</t>
  </si>
  <si>
    <t>BETTY</t>
  </si>
  <si>
    <t>WILLOW</t>
  </si>
  <si>
    <t>GALE ELIZABETH</t>
  </si>
  <si>
    <t>1:27</t>
  </si>
  <si>
    <t>CHARLIE</t>
  </si>
  <si>
    <t>5/8/2014</t>
  </si>
  <si>
    <t>LEMON</t>
  </si>
  <si>
    <t>22:13</t>
  </si>
  <si>
    <t>WHITNEY</t>
  </si>
  <si>
    <t>6/1/2017</t>
  </si>
  <si>
    <t>NOVA</t>
  </si>
  <si>
    <t>5/26/2018</t>
  </si>
  <si>
    <t>TOAD</t>
  </si>
  <si>
    <t>5/7/2015</t>
  </si>
  <si>
    <t>WOLVERINE</t>
  </si>
  <si>
    <t>CALLIE RAE</t>
  </si>
  <si>
    <t>LITTLE BABY</t>
  </si>
  <si>
    <t>4/6/2018</t>
  </si>
  <si>
    <t>STAR</t>
  </si>
  <si>
    <t>4/11/2018</t>
  </si>
  <si>
    <t>DOOLEY</t>
  </si>
  <si>
    <t>4/18/2018</t>
  </si>
  <si>
    <t>3:13</t>
  </si>
  <si>
    <t>KIKI</t>
  </si>
  <si>
    <t>4/7/2018</t>
  </si>
  <si>
    <t>KATHMANDU</t>
  </si>
  <si>
    <t>VIPER</t>
  </si>
  <si>
    <t>MAKAI</t>
  </si>
  <si>
    <t>EUNICE</t>
  </si>
  <si>
    <t>6/16/2012</t>
  </si>
  <si>
    <t>23:15</t>
  </si>
  <si>
    <t>URSULA</t>
  </si>
  <si>
    <t>0:02</t>
  </si>
  <si>
    <t>1:18</t>
  </si>
  <si>
    <t>SLATER</t>
  </si>
  <si>
    <t>CLARA</t>
  </si>
  <si>
    <t>4/9/2012</t>
  </si>
  <si>
    <t>HARRIETT</t>
  </si>
  <si>
    <t>ALIZEBRA</t>
  </si>
  <si>
    <t>4/11/2010</t>
  </si>
  <si>
    <t>IMARA</t>
  </si>
  <si>
    <t>BEAST</t>
  </si>
  <si>
    <t>ANASTASIA</t>
  </si>
  <si>
    <t>DUMPLING</t>
  </si>
  <si>
    <t>QUEENIE</t>
  </si>
  <si>
    <t>4/4/2016</t>
  </si>
  <si>
    <t>LIMA</t>
  </si>
  <si>
    <t>ROGUE</t>
  </si>
  <si>
    <t>5/4/2014</t>
  </si>
  <si>
    <t>BELLE</t>
  </si>
  <si>
    <t>MARGARET</t>
  </si>
  <si>
    <t>KAMAU</t>
  </si>
  <si>
    <t>0:08</t>
  </si>
  <si>
    <t>SONOMA</t>
  </si>
  <si>
    <t>TURINO</t>
  </si>
  <si>
    <t>KAYSIE</t>
  </si>
  <si>
    <t>4/21/2010</t>
  </si>
  <si>
    <t>4/10/2010</t>
  </si>
  <si>
    <t>23:28</t>
  </si>
  <si>
    <t>BAGHEERA</t>
  </si>
  <si>
    <t>4/30/2012</t>
  </si>
  <si>
    <t>3:24</t>
  </si>
  <si>
    <t>PRISCILLA</t>
  </si>
  <si>
    <t>6/8/2013</t>
  </si>
  <si>
    <t>0:29</t>
  </si>
  <si>
    <t>WILDFIRE</t>
  </si>
  <si>
    <t>4/22/2018</t>
  </si>
  <si>
    <t>CARLINA</t>
  </si>
  <si>
    <t>0:19</t>
  </si>
  <si>
    <t>LEFTY</t>
  </si>
  <si>
    <t>3/20/2014</t>
  </si>
  <si>
    <t>ARLENE</t>
  </si>
  <si>
    <t>NADIA</t>
  </si>
  <si>
    <t>0:15</t>
  </si>
  <si>
    <t>PALI</t>
  </si>
  <si>
    <t>AMANDA</t>
  </si>
  <si>
    <t>5/5/2012</t>
  </si>
  <si>
    <t>1:08</t>
  </si>
  <si>
    <t>DALLARA</t>
  </si>
  <si>
    <t>HELEN ANNE</t>
  </si>
  <si>
    <t>2:25</t>
  </si>
  <si>
    <t>4/14/2012</t>
  </si>
  <si>
    <t>3/25/2007</t>
  </si>
  <si>
    <t>4/17/2007</t>
  </si>
  <si>
    <t>4/18/2007</t>
  </si>
  <si>
    <t>IRIS</t>
  </si>
  <si>
    <t>4/23/2007</t>
  </si>
  <si>
    <t>NASHIRA</t>
  </si>
  <si>
    <t>0:12</t>
  </si>
  <si>
    <t>MILDRED</t>
  </si>
  <si>
    <t>4/24/2007</t>
  </si>
  <si>
    <t>3/18/2007</t>
  </si>
  <si>
    <t>3/19/2007</t>
  </si>
  <si>
    <t>3/27/2007</t>
  </si>
  <si>
    <t>3/28/2007</t>
  </si>
  <si>
    <t>MOIRA</t>
  </si>
  <si>
    <t>4/1/2007</t>
  </si>
  <si>
    <t>SOPHIE</t>
  </si>
  <si>
    <t>4/9/2007</t>
  </si>
  <si>
    <t>3:52</t>
  </si>
  <si>
    <t>4:38</t>
  </si>
  <si>
    <t>4/22/2007</t>
  </si>
  <si>
    <t>ISABELLA</t>
  </si>
  <si>
    <t>2:09</t>
  </si>
  <si>
    <t>4/21/2007</t>
  </si>
  <si>
    <t>VIRGO</t>
  </si>
  <si>
    <t>4/14/2007</t>
  </si>
  <si>
    <t>4/5/2007</t>
  </si>
  <si>
    <t>23:48</t>
  </si>
  <si>
    <t>IXCHEL</t>
  </si>
  <si>
    <t>5/1/2007</t>
  </si>
  <si>
    <t>3:38</t>
  </si>
  <si>
    <t>5/2/2007</t>
  </si>
  <si>
    <t>5/3/2007</t>
  </si>
  <si>
    <t>23:34</t>
  </si>
  <si>
    <t>5/4/2007</t>
  </si>
  <si>
    <t>5/5/2007</t>
  </si>
  <si>
    <t>23:08</t>
  </si>
  <si>
    <t>1:02</t>
  </si>
  <si>
    <t>5/11/2007</t>
  </si>
  <si>
    <t>5/12/2007</t>
  </si>
  <si>
    <t>HEATHER</t>
  </si>
  <si>
    <t>SUGAR MAGNOLIA</t>
  </si>
  <si>
    <t>3:45</t>
  </si>
  <si>
    <t>2:42</t>
  </si>
  <si>
    <t>23:47</t>
  </si>
  <si>
    <t>5/16/2007</t>
  </si>
  <si>
    <t>FLOWER</t>
  </si>
  <si>
    <t>1:06</t>
  </si>
  <si>
    <t>MADELINE</t>
  </si>
  <si>
    <t>5:00</t>
  </si>
  <si>
    <t>ANANDA</t>
  </si>
  <si>
    <t>REMORA</t>
  </si>
  <si>
    <t>2:59</t>
  </si>
  <si>
    <t>5/18/2007</t>
  </si>
  <si>
    <t>2:50</t>
  </si>
  <si>
    <t>1:31</t>
  </si>
  <si>
    <t>22:39</t>
  </si>
  <si>
    <t>SUSAN</t>
  </si>
  <si>
    <t>MARIA</t>
  </si>
  <si>
    <t>NERITA</t>
  </si>
  <si>
    <t>JOURNEY</t>
  </si>
  <si>
    <t>TAWANDA</t>
  </si>
  <si>
    <t>5/24/2007</t>
  </si>
  <si>
    <t>3:59</t>
  </si>
  <si>
    <t>VERONICA</t>
  </si>
  <si>
    <t>1:34</t>
  </si>
  <si>
    <t>0:22</t>
  </si>
  <si>
    <t>CASTORIA</t>
  </si>
  <si>
    <t>5/27/2007</t>
  </si>
  <si>
    <t>NESTORITA</t>
  </si>
  <si>
    <t>23:06</t>
  </si>
  <si>
    <t>22:48</t>
  </si>
  <si>
    <t>TIERRA</t>
  </si>
  <si>
    <t>22:56</t>
  </si>
  <si>
    <t>OONIE</t>
  </si>
  <si>
    <t>6/2/2007</t>
  </si>
  <si>
    <t>6/5/2007</t>
  </si>
  <si>
    <t>1:36</t>
  </si>
  <si>
    <t>BOBBI</t>
  </si>
  <si>
    <t>MRS. TIMMONS</t>
  </si>
  <si>
    <t>6/8/2007</t>
  </si>
  <si>
    <t>2:44</t>
  </si>
  <si>
    <t>6/10/2007</t>
  </si>
  <si>
    <t>6/11/2007</t>
  </si>
  <si>
    <t>WINDY</t>
  </si>
  <si>
    <t>2:57</t>
  </si>
  <si>
    <t>6/15/2007</t>
  </si>
  <si>
    <t>BINCIE</t>
  </si>
  <si>
    <t>6/17/2007</t>
  </si>
  <si>
    <t>6/22/2007</t>
  </si>
  <si>
    <t>KAITLYN</t>
  </si>
  <si>
    <t>6/23/2007</t>
  </si>
  <si>
    <t>3/25/2008</t>
  </si>
  <si>
    <t>MOONSHINE</t>
  </si>
  <si>
    <t>3/24/2008</t>
  </si>
  <si>
    <t>JUPITER</t>
  </si>
  <si>
    <t>3/26/2008</t>
  </si>
  <si>
    <t>ALICE</t>
  </si>
  <si>
    <t>4/2/2008</t>
  </si>
  <si>
    <t>3/31/2008</t>
  </si>
  <si>
    <t>4:53</t>
  </si>
  <si>
    <t>TIRZAH</t>
  </si>
  <si>
    <t>4/1/2008</t>
  </si>
  <si>
    <t>SIERRA</t>
  </si>
  <si>
    <t>4/4/2008</t>
  </si>
  <si>
    <t>4/5/2008</t>
  </si>
  <si>
    <t>4/7/2008</t>
  </si>
  <si>
    <t>HARMONY</t>
  </si>
  <si>
    <t>SHEILA</t>
  </si>
  <si>
    <t>STARRY</t>
  </si>
  <si>
    <t>4/10/2008</t>
  </si>
  <si>
    <t>ESPINA</t>
  </si>
  <si>
    <t>4/11/2008</t>
  </si>
  <si>
    <t>HILLARY</t>
  </si>
  <si>
    <t>4/12/2008</t>
  </si>
  <si>
    <t>4/13/2008</t>
  </si>
  <si>
    <t>4/18/2008</t>
  </si>
  <si>
    <t>3:12</t>
  </si>
  <si>
    <t>4/19/2008</t>
  </si>
  <si>
    <t>JULIANNE</t>
  </si>
  <si>
    <t>IRIE</t>
  </si>
  <si>
    <t>4/24/2008</t>
  </si>
  <si>
    <t>4:54</t>
  </si>
  <si>
    <t>ELIZABETH</t>
  </si>
  <si>
    <t>2:29</t>
  </si>
  <si>
    <t>4/25/2008</t>
  </si>
  <si>
    <t>4/26/2008</t>
  </si>
  <si>
    <t>MATTIE</t>
  </si>
  <si>
    <t>4/27/2008</t>
  </si>
  <si>
    <t>REEVES</t>
  </si>
  <si>
    <t>4/30/2008</t>
  </si>
  <si>
    <t>5/4/2008</t>
  </si>
  <si>
    <t>5:05</t>
  </si>
  <si>
    <t>5/8/2008</t>
  </si>
  <si>
    <t>5/9/2008</t>
  </si>
  <si>
    <t>5/10/2008</t>
  </si>
  <si>
    <t>5/13/2008</t>
  </si>
  <si>
    <t>SHIRLEY</t>
  </si>
  <si>
    <t>BLUE</t>
  </si>
  <si>
    <t>22:06</t>
  </si>
  <si>
    <t>5/15/2008</t>
  </si>
  <si>
    <t>5/18/2008</t>
  </si>
  <si>
    <t>5/20/2008</t>
  </si>
  <si>
    <t>ZHANG</t>
  </si>
  <si>
    <t>21:04</t>
  </si>
  <si>
    <t>5/21/2008</t>
  </si>
  <si>
    <t>SHELLY</t>
  </si>
  <si>
    <t>5/22/2008</t>
  </si>
  <si>
    <t>5/23/2008</t>
  </si>
  <si>
    <t>20:49</t>
  </si>
  <si>
    <t>21:00</t>
  </si>
  <si>
    <t>5/28/2008</t>
  </si>
  <si>
    <t>5/29/2008</t>
  </si>
  <si>
    <t>5/31/2008</t>
  </si>
  <si>
    <t>LUCY</t>
  </si>
  <si>
    <t>6/3/2008</t>
  </si>
  <si>
    <t>6/4/2008</t>
  </si>
  <si>
    <t>21:30</t>
  </si>
  <si>
    <t>6/6/2008</t>
  </si>
  <si>
    <t>6:30</t>
  </si>
  <si>
    <t>PHYSALIA</t>
  </si>
  <si>
    <t>6/14/2008</t>
  </si>
  <si>
    <t>6/15/2008</t>
  </si>
  <si>
    <t>3/20/2009</t>
  </si>
  <si>
    <t>ODYSSEUS</t>
  </si>
  <si>
    <t>MANX</t>
  </si>
  <si>
    <t>CORAL</t>
  </si>
  <si>
    <t>3/22/2009</t>
  </si>
  <si>
    <t>3/27/2009</t>
  </si>
  <si>
    <t>3/28/2009</t>
  </si>
  <si>
    <t>MINNIE</t>
  </si>
  <si>
    <t>DELANEY</t>
  </si>
  <si>
    <t>4/2/2009</t>
  </si>
  <si>
    <t>4/4/2009</t>
  </si>
  <si>
    <t>4:24</t>
  </si>
  <si>
    <t>23:29</t>
  </si>
  <si>
    <t>ZEPHYR</t>
  </si>
  <si>
    <t>4/9/2009</t>
  </si>
  <si>
    <t>4:29</t>
  </si>
  <si>
    <t>FANNY</t>
  </si>
  <si>
    <t>ROXY</t>
  </si>
  <si>
    <t>4/13/2009</t>
  </si>
  <si>
    <t>22:57</t>
  </si>
  <si>
    <t>1:45</t>
  </si>
  <si>
    <t>VALENCIA</t>
  </si>
  <si>
    <t>4/15/2009</t>
  </si>
  <si>
    <t>4/16/2009</t>
  </si>
  <si>
    <t>PENNY</t>
  </si>
  <si>
    <t>DAPPLE</t>
  </si>
  <si>
    <t>DARCY</t>
  </si>
  <si>
    <t>CALLISTA</t>
  </si>
  <si>
    <t>ALBINA</t>
  </si>
  <si>
    <t>4:46</t>
  </si>
  <si>
    <t>ANABELLE</t>
  </si>
  <si>
    <t>4/21/2009</t>
  </si>
  <si>
    <t>AURORA</t>
  </si>
  <si>
    <t>RIKKI</t>
  </si>
  <si>
    <t>NEVADA</t>
  </si>
  <si>
    <t>FLORIDA</t>
  </si>
  <si>
    <t>4/24/2009</t>
  </si>
  <si>
    <t>VIRGINIA</t>
  </si>
  <si>
    <t>CYNDI</t>
  </si>
  <si>
    <t>CARINA</t>
  </si>
  <si>
    <t>4/26/2009</t>
  </si>
  <si>
    <t>MONTANA</t>
  </si>
  <si>
    <t>4/27/2009</t>
  </si>
  <si>
    <t>4/28/2009</t>
  </si>
  <si>
    <t>MERCEDES</t>
  </si>
  <si>
    <t>4/30/2009</t>
  </si>
  <si>
    <t>PATCH</t>
  </si>
  <si>
    <t>5/1/2009</t>
  </si>
  <si>
    <t>1:49</t>
  </si>
  <si>
    <t>5/3/2009</t>
  </si>
  <si>
    <t>0:54</t>
  </si>
  <si>
    <t>CHIQUITA</t>
  </si>
  <si>
    <t>2:16</t>
  </si>
  <si>
    <t>2:52</t>
  </si>
  <si>
    <t>5/6/2009</t>
  </si>
  <si>
    <t>4:44</t>
  </si>
  <si>
    <t>ADIA</t>
  </si>
  <si>
    <t>5/7/2009</t>
  </si>
  <si>
    <t>4:07</t>
  </si>
  <si>
    <t>22:20</t>
  </si>
  <si>
    <t>MANCHA</t>
  </si>
  <si>
    <t>5/8/2009</t>
  </si>
  <si>
    <t>5/11/2009</t>
  </si>
  <si>
    <t>BG</t>
  </si>
  <si>
    <t>KARMA</t>
  </si>
  <si>
    <t>FAYTH</t>
  </si>
  <si>
    <t>2:06</t>
  </si>
  <si>
    <t>22:37</t>
  </si>
  <si>
    <t>5/17/2009</t>
  </si>
  <si>
    <t>5/19/2009</t>
  </si>
  <si>
    <t>5/21/2009</t>
  </si>
  <si>
    <t>23:03</t>
  </si>
  <si>
    <t>CASSANDRA</t>
  </si>
  <si>
    <t>5/24/2009</t>
  </si>
  <si>
    <t>SUMMER</t>
  </si>
  <si>
    <t>5/25/2009</t>
  </si>
  <si>
    <t>5/26/2009</t>
  </si>
  <si>
    <t>5/27/2009</t>
  </si>
  <si>
    <t>5/28/2009</t>
  </si>
  <si>
    <t>5/29/2009</t>
  </si>
  <si>
    <t>23:52</t>
  </si>
  <si>
    <t>5/30/2009</t>
  </si>
  <si>
    <t>5/31/2009</t>
  </si>
  <si>
    <t>4:58</t>
  </si>
  <si>
    <t>23:07</t>
  </si>
  <si>
    <t>1:32</t>
  </si>
  <si>
    <t>0:36</t>
  </si>
  <si>
    <t>6/5/2009</t>
  </si>
  <si>
    <t>6/6/2009</t>
  </si>
  <si>
    <t>6/8/2009</t>
  </si>
  <si>
    <t>3:31</t>
  </si>
  <si>
    <t>6/13/2009</t>
  </si>
  <si>
    <t>6/14/2009</t>
  </si>
  <si>
    <t>CANADA</t>
  </si>
  <si>
    <t>6/10/2009</t>
  </si>
  <si>
    <t>IVY</t>
  </si>
  <si>
    <t>5:18</t>
  </si>
  <si>
    <t>3:23</t>
  </si>
  <si>
    <t>6/15/2009</t>
  </si>
  <si>
    <t>6/16/2009</t>
  </si>
  <si>
    <t>6/17/2009</t>
  </si>
  <si>
    <t>6/18/2009</t>
  </si>
  <si>
    <t>6/23/2009</t>
  </si>
  <si>
    <t>6/25/2009</t>
  </si>
  <si>
    <t>3/17/2010</t>
  </si>
  <si>
    <t>21:20</t>
  </si>
  <si>
    <t>23:51</t>
  </si>
  <si>
    <t>3/18/2010</t>
  </si>
  <si>
    <t>KATHLEEN</t>
  </si>
  <si>
    <t>3/20/2010</t>
  </si>
  <si>
    <t>3/28/2010</t>
  </si>
  <si>
    <t>COCOLINE</t>
  </si>
  <si>
    <t>20:31</t>
  </si>
  <si>
    <t>CARRINGTON</t>
  </si>
  <si>
    <t>3/30/2010</t>
  </si>
  <si>
    <t>21:29</t>
  </si>
  <si>
    <t>4/1/2010</t>
  </si>
  <si>
    <t>PEANUT</t>
  </si>
  <si>
    <t>4/2/2010</t>
  </si>
  <si>
    <t>4/5/2010</t>
  </si>
  <si>
    <t>HELEN</t>
  </si>
  <si>
    <t>4/7/2010</t>
  </si>
  <si>
    <t>4/8/2010</t>
  </si>
  <si>
    <t>BUKA</t>
  </si>
  <si>
    <t>KATIE</t>
  </si>
  <si>
    <t>3:34</t>
  </si>
  <si>
    <t>21:44</t>
  </si>
  <si>
    <t>4/14/2010</t>
  </si>
  <si>
    <t>KITTY</t>
  </si>
  <si>
    <t>4/15/2010</t>
  </si>
  <si>
    <t>PEBBLES</t>
  </si>
  <si>
    <t>4/17/2010</t>
  </si>
  <si>
    <t>4/20/2010</t>
  </si>
  <si>
    <t>5:13</t>
  </si>
  <si>
    <t>4/19/2010</t>
  </si>
  <si>
    <t>4/22/2010</t>
  </si>
  <si>
    <t>JULIET</t>
  </si>
  <si>
    <t>22:02</t>
  </si>
  <si>
    <t>20:59</t>
  </si>
  <si>
    <t>5/2/2010</t>
  </si>
  <si>
    <t>KAI</t>
  </si>
  <si>
    <t>5/4/2010</t>
  </si>
  <si>
    <t>ROMA</t>
  </si>
  <si>
    <t>5/8/2010</t>
  </si>
  <si>
    <t>BARBIE</t>
  </si>
  <si>
    <t>4:10</t>
  </si>
  <si>
    <t>22:01</t>
  </si>
  <si>
    <t>EILISH</t>
  </si>
  <si>
    <t>VIDA</t>
  </si>
  <si>
    <t>0:06</t>
  </si>
  <si>
    <t>21:11</t>
  </si>
  <si>
    <t>2:32</t>
  </si>
  <si>
    <t>5/16/2010</t>
  </si>
  <si>
    <t>PINOT</t>
  </si>
  <si>
    <t>5/20/2010</t>
  </si>
  <si>
    <t>FREDA</t>
  </si>
  <si>
    <t>EMMY</t>
  </si>
  <si>
    <t>1:56</t>
  </si>
  <si>
    <t>RUBY</t>
  </si>
  <si>
    <t>1:22</t>
  </si>
  <si>
    <t>3:01</t>
  </si>
  <si>
    <t>LACERTA</t>
  </si>
  <si>
    <t>SYLVIA</t>
  </si>
  <si>
    <t>5/29/2010</t>
  </si>
  <si>
    <t>3:54</t>
  </si>
  <si>
    <t>XENA</t>
  </si>
  <si>
    <t>22:53</t>
  </si>
  <si>
    <t>DIPSY</t>
  </si>
  <si>
    <t>2:19</t>
  </si>
  <si>
    <t>5:39</t>
  </si>
  <si>
    <t>6/1/2010</t>
  </si>
  <si>
    <t>4:40</t>
  </si>
  <si>
    <t>JOLENE</t>
  </si>
  <si>
    <t>23:53</t>
  </si>
  <si>
    <t>FLIP</t>
  </si>
  <si>
    <t>6/10/2010</t>
  </si>
  <si>
    <t>6/12/2010</t>
  </si>
  <si>
    <t>6/13/2010</t>
  </si>
  <si>
    <t>6/14/2010</t>
  </si>
  <si>
    <t>OLA</t>
  </si>
  <si>
    <t>6/16/2010</t>
  </si>
  <si>
    <t>ROLLINS</t>
  </si>
  <si>
    <t>CARMELA</t>
  </si>
  <si>
    <t>5/5/2014</t>
  </si>
  <si>
    <t>JEANGREY</t>
  </si>
  <si>
    <t>5/7/2014</t>
  </si>
  <si>
    <t>LARUE</t>
  </si>
  <si>
    <t>5/9/2014</t>
  </si>
  <si>
    <t>5/16/2014</t>
  </si>
  <si>
    <t>AVA</t>
  </si>
  <si>
    <t>RIPTIDE</t>
  </si>
  <si>
    <t>5/18/2014</t>
  </si>
  <si>
    <t>5/21/2014</t>
  </si>
  <si>
    <t>IGGY</t>
  </si>
  <si>
    <t>5/22/2014</t>
  </si>
  <si>
    <t>5/26/2014</t>
  </si>
  <si>
    <t>SULLY</t>
  </si>
  <si>
    <t>5/28/2014</t>
  </si>
  <si>
    <t>MARION</t>
  </si>
  <si>
    <t>SYDNEY</t>
  </si>
  <si>
    <t>3/18/2011</t>
  </si>
  <si>
    <t>3/22/2011</t>
  </si>
  <si>
    <t>BRIELLE</t>
  </si>
  <si>
    <t>3/23/2011</t>
  </si>
  <si>
    <t>3/27/2011</t>
  </si>
  <si>
    <t>4/3/2011</t>
  </si>
  <si>
    <t>21:45</t>
  </si>
  <si>
    <t>4/5/2011</t>
  </si>
  <si>
    <t>ARIEL</t>
  </si>
  <si>
    <t>4/7/2011</t>
  </si>
  <si>
    <t>4/8/2011</t>
  </si>
  <si>
    <t>4/10/2011</t>
  </si>
  <si>
    <t>4/9/2011</t>
  </si>
  <si>
    <t>4/11/2011</t>
  </si>
  <si>
    <t>21:35</t>
  </si>
  <si>
    <t>HAZEL</t>
  </si>
  <si>
    <t>23:24</t>
  </si>
  <si>
    <t>21:25</t>
  </si>
  <si>
    <t>3:36</t>
  </si>
  <si>
    <t>3:29</t>
  </si>
  <si>
    <t>4/17/2011</t>
  </si>
  <si>
    <t>21:34</t>
  </si>
  <si>
    <t>4/18/2011</t>
  </si>
  <si>
    <t>22:52</t>
  </si>
  <si>
    <t>4/21/2011</t>
  </si>
  <si>
    <t>PERSEPHONE</t>
  </si>
  <si>
    <t>MARS</t>
  </si>
  <si>
    <t>4/23/2011</t>
  </si>
  <si>
    <t>NIMA</t>
  </si>
  <si>
    <t>3:17</t>
  </si>
  <si>
    <t>DAHLIA</t>
  </si>
  <si>
    <t>4/28/2011</t>
  </si>
  <si>
    <t>5/1/2011</t>
  </si>
  <si>
    <t>4:32</t>
  </si>
  <si>
    <t>BUBBLES</t>
  </si>
  <si>
    <t>21:39</t>
  </si>
  <si>
    <t>23:26</t>
  </si>
  <si>
    <t>3:11</t>
  </si>
  <si>
    <t>BIANCA</t>
  </si>
  <si>
    <t>6/7/2014</t>
  </si>
  <si>
    <t>EMERALD</t>
  </si>
  <si>
    <t>21:50</t>
  </si>
  <si>
    <t>EMILY</t>
  </si>
  <si>
    <t>ROSE</t>
  </si>
  <si>
    <t>JENSEN</t>
  </si>
  <si>
    <t>5/7/2011</t>
  </si>
  <si>
    <t>5/9/2011</t>
  </si>
  <si>
    <t>4:03</t>
  </si>
  <si>
    <t>22:49</t>
  </si>
  <si>
    <t>22:27</t>
  </si>
  <si>
    <t>21:59</t>
  </si>
  <si>
    <t>22:08</t>
  </si>
  <si>
    <t>4:43</t>
  </si>
  <si>
    <t>4:26</t>
  </si>
  <si>
    <t>21:55</t>
  </si>
  <si>
    <t>HADLEY</t>
  </si>
  <si>
    <t>5/17/2011</t>
  </si>
  <si>
    <t>BOOTES</t>
  </si>
  <si>
    <t>5/16/2011</t>
  </si>
  <si>
    <t>21:51</t>
  </si>
  <si>
    <t>5/20/2011</t>
  </si>
  <si>
    <t>23:54</t>
  </si>
  <si>
    <t>MARINA</t>
  </si>
  <si>
    <t>ADELE</t>
  </si>
  <si>
    <t>23:41</t>
  </si>
  <si>
    <t>5/26/2011</t>
  </si>
  <si>
    <t>23:13</t>
  </si>
  <si>
    <t>KRISTIN</t>
  </si>
  <si>
    <t>6/6/2011</t>
  </si>
  <si>
    <t>6/27/2014</t>
  </si>
  <si>
    <t>3:06</t>
  </si>
  <si>
    <t>6/10/2011</t>
  </si>
  <si>
    <t>6/14/2011</t>
  </si>
  <si>
    <t>6/18/2011</t>
  </si>
  <si>
    <t>CORA</t>
  </si>
  <si>
    <t>3/16/2012</t>
  </si>
  <si>
    <t>3/21/2012</t>
  </si>
  <si>
    <t>4:59</t>
  </si>
  <si>
    <t>3/28/2012</t>
  </si>
  <si>
    <t>3/31/2012</t>
  </si>
  <si>
    <t>2:36</t>
  </si>
  <si>
    <t>LALA</t>
  </si>
  <si>
    <t>4/6/2012</t>
  </si>
  <si>
    <t>7:06</t>
  </si>
  <si>
    <t>7:09</t>
  </si>
  <si>
    <t>MARYROSE</t>
  </si>
  <si>
    <t>4/8/2012</t>
  </si>
  <si>
    <t>WENNIE</t>
  </si>
  <si>
    <t>21:16</t>
  </si>
  <si>
    <t>2:53</t>
  </si>
  <si>
    <t>21:23</t>
  </si>
  <si>
    <t>4/19/2012</t>
  </si>
  <si>
    <t>MERRIHUE</t>
  </si>
  <si>
    <t>4/21/2012</t>
  </si>
  <si>
    <t>VANESSA</t>
  </si>
  <si>
    <t>4:28</t>
  </si>
  <si>
    <t>EMMA</t>
  </si>
  <si>
    <t>JILLIAN</t>
  </si>
  <si>
    <t>5/1/2012</t>
  </si>
  <si>
    <t>CHARLOTTE</t>
  </si>
  <si>
    <t>4:22</t>
  </si>
  <si>
    <t>GLADYS</t>
  </si>
  <si>
    <t>5/6/2012</t>
  </si>
  <si>
    <t>2:33</t>
  </si>
  <si>
    <t>CHERYL</t>
  </si>
  <si>
    <t>GLORIA</t>
  </si>
  <si>
    <t>JEN</t>
  </si>
  <si>
    <t>5/14/2012</t>
  </si>
  <si>
    <t>STORM</t>
  </si>
  <si>
    <t>5/16/2012</t>
  </si>
  <si>
    <t>ESTHER</t>
  </si>
  <si>
    <t>RUBLE</t>
  </si>
  <si>
    <t>5/24/2012</t>
  </si>
  <si>
    <t>GERTRUDE</t>
  </si>
  <si>
    <t>SPICY</t>
  </si>
  <si>
    <t>PRIMROSE</t>
  </si>
  <si>
    <t>KATNISS</t>
  </si>
  <si>
    <t>22:12</t>
  </si>
  <si>
    <t>1:14</t>
  </si>
  <si>
    <t>6/8/2012</t>
  </si>
  <si>
    <t>JERSEY</t>
  </si>
  <si>
    <t>DARIA</t>
  </si>
  <si>
    <t>BONNIE</t>
  </si>
  <si>
    <t>23:01</t>
  </si>
  <si>
    <t>6/11/2012</t>
  </si>
  <si>
    <t>6/12/2012</t>
  </si>
  <si>
    <t>6/13/2012</t>
  </si>
  <si>
    <t>6/14/2012</t>
  </si>
  <si>
    <t>6/17/2012</t>
  </si>
  <si>
    <t>SRIRACHA</t>
  </si>
  <si>
    <t>6/18/2012</t>
  </si>
  <si>
    <t>6/22/2012</t>
  </si>
  <si>
    <t>6/24/2012</t>
  </si>
  <si>
    <t>4/23/2015</t>
  </si>
  <si>
    <t>4/24/2015</t>
  </si>
  <si>
    <t>4/27/2015</t>
  </si>
  <si>
    <t>4/29/2015</t>
  </si>
  <si>
    <t>4/30/2015</t>
  </si>
  <si>
    <t>5/4/2015</t>
  </si>
  <si>
    <t>NIGHTCRAWLER</t>
  </si>
  <si>
    <t>5/26/2015</t>
  </si>
  <si>
    <t>5/27/2015</t>
  </si>
  <si>
    <t>5/28/2015</t>
  </si>
  <si>
    <t>ERIN LEIGH</t>
  </si>
  <si>
    <t>6/1/2015</t>
  </si>
  <si>
    <t>6/2/2015</t>
  </si>
  <si>
    <t>SHADOWCAT</t>
  </si>
  <si>
    <t>6/3/2015</t>
  </si>
  <si>
    <t>6/5/2015</t>
  </si>
  <si>
    <t>POESY</t>
  </si>
  <si>
    <t>3/22/2013</t>
  </si>
  <si>
    <t>3/28/2013</t>
  </si>
  <si>
    <t>4/1/2013</t>
  </si>
  <si>
    <t>4/3/2013</t>
  </si>
  <si>
    <t>NALA</t>
  </si>
  <si>
    <t>5/9/2013</t>
  </si>
  <si>
    <t>MYSTIQUE</t>
  </si>
  <si>
    <t>3/31/2014</t>
  </si>
  <si>
    <t>3/18/2016</t>
  </si>
  <si>
    <t>3/19/2016</t>
  </si>
  <si>
    <t>AINSLEY</t>
  </si>
  <si>
    <t>3/22/2016</t>
  </si>
  <si>
    <t>CINDERELLA</t>
  </si>
  <si>
    <t>3/23/2016</t>
  </si>
  <si>
    <t>VIENNA</t>
  </si>
  <si>
    <t>SHAULA</t>
  </si>
  <si>
    <t>3/31/2016</t>
  </si>
  <si>
    <t>4/1/2016</t>
  </si>
  <si>
    <t>WAVERLEY</t>
  </si>
  <si>
    <t>4/6/2016</t>
  </si>
  <si>
    <t>4/7/2016</t>
  </si>
  <si>
    <t>MILA</t>
  </si>
  <si>
    <t>4/11/2016</t>
  </si>
  <si>
    <t>4/10/2016</t>
  </si>
  <si>
    <t>BRIEANNA</t>
  </si>
  <si>
    <t>4/14/2016</t>
  </si>
  <si>
    <t>4/15/2016</t>
  </si>
  <si>
    <t>ABBYRAE</t>
  </si>
  <si>
    <t>4/17/2016</t>
  </si>
  <si>
    <t>4/19/2016</t>
  </si>
  <si>
    <t>4/20/2016</t>
  </si>
  <si>
    <t>4/22/2016</t>
  </si>
  <si>
    <t>4/25/2016</t>
  </si>
  <si>
    <t>4/24/2016</t>
  </si>
  <si>
    <t>4/27/2016</t>
  </si>
  <si>
    <t>CLINTON</t>
  </si>
  <si>
    <t>5/3/2016</t>
  </si>
  <si>
    <t>5/2/2016</t>
  </si>
  <si>
    <t>5/4/2016</t>
  </si>
  <si>
    <t>5/5/2016</t>
  </si>
  <si>
    <t>MARILYN</t>
  </si>
  <si>
    <t>5/6/2016</t>
  </si>
  <si>
    <t>ROSALINE</t>
  </si>
  <si>
    <t>5/8/2016</t>
  </si>
  <si>
    <t>5/9/2016</t>
  </si>
  <si>
    <t>JJ</t>
  </si>
  <si>
    <t>5/10/2016</t>
  </si>
  <si>
    <t>NORMA</t>
  </si>
  <si>
    <t>5/13/2016</t>
  </si>
  <si>
    <t>MAC</t>
  </si>
  <si>
    <t>5/17/2016</t>
  </si>
  <si>
    <t>5/20/2016</t>
  </si>
  <si>
    <t>5/23/2016</t>
  </si>
  <si>
    <t>5/24/2016</t>
  </si>
  <si>
    <t>CALCIFER</t>
  </si>
  <si>
    <t>5/25/2016</t>
  </si>
  <si>
    <t>5/26/2016</t>
  </si>
  <si>
    <t>5/27/2016</t>
  </si>
  <si>
    <t>5/29/2016</t>
  </si>
  <si>
    <t>5/30/2016</t>
  </si>
  <si>
    <t>5/31/2016</t>
  </si>
  <si>
    <t>6/5/2016</t>
  </si>
  <si>
    <t>6/7/2016</t>
  </si>
  <si>
    <t>6/8/2016</t>
  </si>
  <si>
    <t>6/10/2016</t>
  </si>
  <si>
    <t>6/15/2016</t>
  </si>
  <si>
    <t>3/20/2017</t>
  </si>
  <si>
    <t>4/1/2017</t>
  </si>
  <si>
    <t>RAMONA</t>
  </si>
  <si>
    <t>4/9/2017</t>
  </si>
  <si>
    <t>4/10/2017</t>
  </si>
  <si>
    <t>4/12/2017</t>
  </si>
  <si>
    <t>4/18/2017</t>
  </si>
  <si>
    <t>HIRSCHY</t>
  </si>
  <si>
    <t>4/21/2017</t>
  </si>
  <si>
    <t>4/26/2017</t>
  </si>
  <si>
    <t>LORNA</t>
  </si>
  <si>
    <t>4/27/2017</t>
  </si>
  <si>
    <t>5/1/2017</t>
  </si>
  <si>
    <t>5/4/2017</t>
  </si>
  <si>
    <t>5/5/2017</t>
  </si>
  <si>
    <t>5/7/2017</t>
  </si>
  <si>
    <t>5/8/2017</t>
  </si>
  <si>
    <t>5/11/2017</t>
  </si>
  <si>
    <t>5/15/2017</t>
  </si>
  <si>
    <t>5/20/2017</t>
  </si>
  <si>
    <t>5/23/2017</t>
  </si>
  <si>
    <t>5/26/2017</t>
  </si>
  <si>
    <t>5/29/2017</t>
  </si>
  <si>
    <t>5/30/2017</t>
  </si>
  <si>
    <t>21:47</t>
  </si>
  <si>
    <t>6/5/2017</t>
  </si>
  <si>
    <t>6/4/2017</t>
  </si>
  <si>
    <t>6/9/2017</t>
  </si>
  <si>
    <t>6/11/2017</t>
  </si>
  <si>
    <t>6/15/2017</t>
  </si>
  <si>
    <t>HANNA</t>
  </si>
  <si>
    <t>4/4/2018</t>
  </si>
  <si>
    <t>CHRISTINE</t>
  </si>
  <si>
    <t>22:03</t>
  </si>
  <si>
    <t>4/8/2018</t>
  </si>
  <si>
    <t>4/9/2018</t>
  </si>
  <si>
    <t>21:32</t>
  </si>
  <si>
    <t>DALE</t>
  </si>
  <si>
    <t>4/12/2018</t>
  </si>
  <si>
    <t>4/13/2018</t>
  </si>
  <si>
    <t>MAY</t>
  </si>
  <si>
    <t>KELLY CLARKSON</t>
  </si>
  <si>
    <t>4/21/2018</t>
  </si>
  <si>
    <t>4/26/2018</t>
  </si>
  <si>
    <t>4/25/2018</t>
  </si>
  <si>
    <t>21:26</t>
  </si>
  <si>
    <t>4/28/2018</t>
  </si>
  <si>
    <t>4/29/2018</t>
  </si>
  <si>
    <t>4/30/2018</t>
  </si>
  <si>
    <t>NUGGET</t>
  </si>
  <si>
    <t>5/2/2018</t>
  </si>
  <si>
    <t>5/3/2018</t>
  </si>
  <si>
    <t>5/6/2018</t>
  </si>
  <si>
    <t>5/11/2018</t>
  </si>
  <si>
    <t>ALLYSON</t>
  </si>
  <si>
    <t>5/12/2018</t>
  </si>
  <si>
    <t>5/14/2018</t>
  </si>
  <si>
    <t>LENNY</t>
  </si>
  <si>
    <t>ANOUK</t>
  </si>
  <si>
    <t>5/15/2018</t>
  </si>
  <si>
    <t>5/17/2018</t>
  </si>
  <si>
    <t>5/18/2018</t>
  </si>
  <si>
    <t>5/23/2018</t>
  </si>
  <si>
    <t>CANARY</t>
  </si>
  <si>
    <t>18:00</t>
  </si>
  <si>
    <t>5/27/2018</t>
  </si>
  <si>
    <t>5/29/2018</t>
  </si>
  <si>
    <t>5/28/2018</t>
  </si>
  <si>
    <t>5/31/2018</t>
  </si>
  <si>
    <t>6/3/2018</t>
  </si>
  <si>
    <t>6/4/2018</t>
  </si>
  <si>
    <t>6/9/2018</t>
  </si>
  <si>
    <t>6/10/2018</t>
  </si>
  <si>
    <t>6/12/2018</t>
  </si>
  <si>
    <t>6/13/2018</t>
  </si>
  <si>
    <t>6/14/2018</t>
  </si>
  <si>
    <t>6/23/2018</t>
  </si>
  <si>
    <t>7/9/2018</t>
  </si>
  <si>
    <t>4/24/2017</t>
  </si>
  <si>
    <t>5/14/2017</t>
  </si>
  <si>
    <t>5/24/2017</t>
  </si>
  <si>
    <t>6/8/2017</t>
  </si>
  <si>
    <t>5/13/2018</t>
  </si>
  <si>
    <t>5/21/2018</t>
  </si>
  <si>
    <t>6/5/2018</t>
  </si>
  <si>
    <t>6/6/2018</t>
  </si>
  <si>
    <t>6:15</t>
  </si>
  <si>
    <t>Body Pitting</t>
  </si>
  <si>
    <t>Crawling up</t>
  </si>
  <si>
    <t>Digging</t>
  </si>
  <si>
    <t>Laying</t>
  </si>
  <si>
    <t>FF_covering</t>
  </si>
  <si>
    <t>Exiting water</t>
  </si>
  <si>
    <t>Crawling Back</t>
  </si>
  <si>
    <t>Covering</t>
  </si>
  <si>
    <t>In Water (not yet on the beach)</t>
  </si>
  <si>
    <t>RF_covering</t>
  </si>
  <si>
    <t>Swimming (In Water/sat capture)</t>
  </si>
  <si>
    <t>nest was relocated</t>
  </si>
  <si>
    <t>crawl washed away before morning survey</t>
  </si>
  <si>
    <t>crawl ID is either 171553 or 171555</t>
  </si>
  <si>
    <t>Crawl ID is either 151285 or 151286</t>
  </si>
  <si>
    <t>Crawl ID is either 237857 or 237833</t>
  </si>
  <si>
    <t>Crawl was missed in the morning</t>
  </si>
  <si>
    <t>Crawl ID is either 168802 or 168803</t>
  </si>
  <si>
    <t>Crawl ID is either 199977 or 199978</t>
  </si>
  <si>
    <t>Crawl ID either 203696 or 203695</t>
  </si>
  <si>
    <t>Crawl ID either 235974 or 235973</t>
  </si>
  <si>
    <t>Crawl ID either 236542 or 236541</t>
  </si>
  <si>
    <t>Crawl ID either 242023 or 242022</t>
  </si>
  <si>
    <t>Crawl ID either 281591 or 281590</t>
  </si>
  <si>
    <t>Crawl ID either 282741 or 282733</t>
  </si>
  <si>
    <t>Believe this is likely the nest from zone 2, crawl ID 283504 but can't confirm</t>
  </si>
  <si>
    <t>Unsure of crawl ID this matches up to</t>
  </si>
  <si>
    <t>Turtle Name</t>
  </si>
  <si>
    <t>2000</t>
  </si>
  <si>
    <t>2001</t>
  </si>
  <si>
    <t>2002</t>
  </si>
  <si>
    <t>2003</t>
  </si>
  <si>
    <t>2004</t>
  </si>
  <si>
    <t>2005</t>
  </si>
  <si>
    <t>2006</t>
  </si>
  <si>
    <t>2007</t>
  </si>
  <si>
    <t>2008</t>
  </si>
  <si>
    <t>2009</t>
  </si>
  <si>
    <t>2010</t>
  </si>
  <si>
    <t>2011</t>
  </si>
  <si>
    <t>2012</t>
  </si>
  <si>
    <t>2013</t>
  </si>
  <si>
    <t>2014</t>
  </si>
  <si>
    <t>2015</t>
  </si>
  <si>
    <t>2016</t>
  </si>
  <si>
    <t>2017</t>
  </si>
  <si>
    <t>Codes</t>
  </si>
  <si>
    <t>PEGASUS</t>
  </si>
  <si>
    <t>Year Seen - # in cell is the # of times we encountered her that season</t>
  </si>
  <si>
    <t>Caught at the Power Plant, Released</t>
  </si>
  <si>
    <t>Caught in water in Nova Scotia, Released</t>
  </si>
  <si>
    <t>Stranded live, released</t>
  </si>
  <si>
    <t>Dead stranded</t>
  </si>
  <si>
    <t>MARY</t>
  </si>
  <si>
    <t>VELA</t>
  </si>
  <si>
    <t>SURFER GIRL</t>
  </si>
  <si>
    <t>CATHERINE</t>
  </si>
  <si>
    <t>COLUMBA</t>
  </si>
  <si>
    <t>DOTTIE</t>
  </si>
  <si>
    <t>JANE</t>
  </si>
  <si>
    <t>MINTAKA</t>
  </si>
  <si>
    <t>NONAME</t>
  </si>
  <si>
    <t>NONE</t>
  </si>
  <si>
    <t>NONE1</t>
  </si>
  <si>
    <t>NONE2</t>
  </si>
  <si>
    <t>NONE3</t>
  </si>
  <si>
    <t>GEORGIA</t>
  </si>
  <si>
    <t>CAROLI</t>
  </si>
  <si>
    <t>HYDRA</t>
  </si>
  <si>
    <t>MEISSA</t>
  </si>
  <si>
    <t>SCORPIO</t>
  </si>
  <si>
    <t>ARA</t>
  </si>
  <si>
    <t>MIRA</t>
  </si>
  <si>
    <t>jeangrey</t>
  </si>
  <si>
    <t>ALASKA</t>
  </si>
  <si>
    <t>ANTARES</t>
  </si>
  <si>
    <t>ARIES</t>
  </si>
  <si>
    <t>CAELI</t>
  </si>
  <si>
    <t>CAPELLA</t>
  </si>
  <si>
    <t>CASSIOPEIA</t>
  </si>
  <si>
    <t>CORONA</t>
  </si>
  <si>
    <t>CYGNI</t>
  </si>
  <si>
    <t>INDIA</t>
  </si>
  <si>
    <t>LYNX</t>
  </si>
  <si>
    <t>MAIA</t>
  </si>
  <si>
    <t>MEROPE</t>
  </si>
  <si>
    <t>METALLAH</t>
  </si>
  <si>
    <t>PLUTO</t>
  </si>
  <si>
    <t>SANDY</t>
  </si>
  <si>
    <t>SATURN</t>
  </si>
  <si>
    <t>JENNY</t>
  </si>
  <si>
    <t>AJ</t>
  </si>
  <si>
    <t>OREGON</t>
  </si>
  <si>
    <t>UCFTURTLE</t>
  </si>
  <si>
    <t>TALITHA</t>
  </si>
  <si>
    <t>ACEITA</t>
  </si>
  <si>
    <t>AMBER</t>
  </si>
  <si>
    <t>ASCELLA</t>
  </si>
  <si>
    <t>ATRIA</t>
  </si>
  <si>
    <t>BAULA</t>
  </si>
  <si>
    <t>BESS</t>
  </si>
  <si>
    <t>BIG BERTHA</t>
  </si>
  <si>
    <t>CELESTE</t>
  </si>
  <si>
    <t>CYANEA</t>
  </si>
  <si>
    <t>HOMCY</t>
  </si>
  <si>
    <t>MARIPOSA</t>
  </si>
  <si>
    <t>PESCA</t>
  </si>
  <si>
    <t>TINA</t>
  </si>
  <si>
    <t>DAISY</t>
  </si>
  <si>
    <t>ANGELINA</t>
  </si>
  <si>
    <t>BEATRICE</t>
  </si>
  <si>
    <t>CHRISTINA</t>
  </si>
  <si>
    <t>JD</t>
  </si>
  <si>
    <t>KAREN</t>
  </si>
  <si>
    <t>LINDA SUE</t>
  </si>
  <si>
    <t>LORETTA</t>
  </si>
  <si>
    <t>PAMELA</t>
  </si>
  <si>
    <t>SNEAKY</t>
  </si>
  <si>
    <t>APRIL</t>
  </si>
  <si>
    <t>AMELIE</t>
  </si>
  <si>
    <t>BETSIE</t>
  </si>
  <si>
    <t>BRITA</t>
  </si>
  <si>
    <t>CHRISSA</t>
  </si>
  <si>
    <t>DEB</t>
  </si>
  <si>
    <t>GALE</t>
  </si>
  <si>
    <t>JENICA</t>
  </si>
  <si>
    <t>LAIKA</t>
  </si>
  <si>
    <t>LINDEN</t>
  </si>
  <si>
    <t>NINJA</t>
  </si>
  <si>
    <t>NORA</t>
  </si>
  <si>
    <t>ROSALIE</t>
  </si>
  <si>
    <t>SABRE</t>
  </si>
  <si>
    <t>SHAYNA</t>
  </si>
  <si>
    <t>SNOWFLAKE</t>
  </si>
  <si>
    <t>TIERNEY</t>
  </si>
  <si>
    <t>violet</t>
  </si>
  <si>
    <t>Josephine</t>
  </si>
  <si>
    <t>BERNADETTE</t>
  </si>
  <si>
    <t>ELMA</t>
  </si>
  <si>
    <t>GIDGET</t>
  </si>
  <si>
    <t>HORTONIA</t>
  </si>
  <si>
    <t>PRINCESS</t>
  </si>
  <si>
    <t>ROCIO</t>
  </si>
  <si>
    <t>XIAOFEN</t>
  </si>
  <si>
    <t>Natasha</t>
  </si>
  <si>
    <t>Macarena</t>
  </si>
  <si>
    <t>Ethel</t>
  </si>
  <si>
    <t>vida</t>
  </si>
  <si>
    <t>button</t>
  </si>
  <si>
    <t>Kaysie</t>
  </si>
  <si>
    <t>Mum</t>
  </si>
  <si>
    <t>mzazi</t>
  </si>
  <si>
    <t>almond</t>
  </si>
  <si>
    <t>Belinda</t>
  </si>
  <si>
    <t>Cayenne</t>
  </si>
  <si>
    <t>Edna</t>
  </si>
  <si>
    <t>Eilish</t>
  </si>
  <si>
    <t>ellen</t>
  </si>
  <si>
    <t>Fortuna</t>
  </si>
  <si>
    <t>kona</t>
  </si>
  <si>
    <t>marlo</t>
  </si>
  <si>
    <t>romy</t>
  </si>
  <si>
    <t>Sable</t>
  </si>
  <si>
    <t>sanur</t>
  </si>
  <si>
    <t>shiraz</t>
  </si>
  <si>
    <t>Teresa</t>
  </si>
  <si>
    <t>Tillie</t>
  </si>
  <si>
    <t>zappa</t>
  </si>
  <si>
    <t>Pumpkin</t>
  </si>
  <si>
    <t>Veruca</t>
  </si>
  <si>
    <t>donna</t>
  </si>
  <si>
    <t>ghana</t>
  </si>
  <si>
    <t>Martina</t>
  </si>
  <si>
    <t>zoey</t>
  </si>
  <si>
    <t>Pinot</t>
  </si>
  <si>
    <t>lori</t>
  </si>
  <si>
    <t>ruby</t>
  </si>
  <si>
    <t>Alizebra</t>
  </si>
  <si>
    <t>barbie</t>
  </si>
  <si>
    <t>Buka</t>
  </si>
  <si>
    <t>capri</t>
  </si>
  <si>
    <t>Carrington</t>
  </si>
  <si>
    <t>Cecelia</t>
  </si>
  <si>
    <t>chablis</t>
  </si>
  <si>
    <t>chloe</t>
  </si>
  <si>
    <t>Cocoline</t>
  </si>
  <si>
    <t>deema</t>
  </si>
  <si>
    <t>dipsy</t>
  </si>
  <si>
    <t>emmy</t>
  </si>
  <si>
    <t>Flip</t>
  </si>
  <si>
    <t>freda</t>
  </si>
  <si>
    <t>gili</t>
  </si>
  <si>
    <t>Hazelnut</t>
  </si>
  <si>
    <t>Helen</t>
  </si>
  <si>
    <t>juliet</t>
  </si>
  <si>
    <t>kai</t>
  </si>
  <si>
    <t>Katie</t>
  </si>
  <si>
    <t>kitty</t>
  </si>
  <si>
    <t>louise</t>
  </si>
  <si>
    <t>MacKenzie</t>
  </si>
  <si>
    <t>manjula</t>
  </si>
  <si>
    <t>Matejka</t>
  </si>
  <si>
    <t>Melanie</t>
  </si>
  <si>
    <t>Nanelle</t>
  </si>
  <si>
    <t>ola</t>
  </si>
  <si>
    <t>Peanut</t>
  </si>
  <si>
    <t>pebbles</t>
  </si>
  <si>
    <t>roma</t>
  </si>
  <si>
    <t>sylvia</t>
  </si>
  <si>
    <t>xena</t>
  </si>
  <si>
    <t>Kate</t>
  </si>
  <si>
    <t>Dot</t>
  </si>
  <si>
    <t>Mariah</t>
  </si>
  <si>
    <t>Palm</t>
  </si>
  <si>
    <t>Salena</t>
  </si>
  <si>
    <t>Josie</t>
  </si>
  <si>
    <t>Hazel</t>
  </si>
  <si>
    <t>Marina</t>
  </si>
  <si>
    <t>Tequila</t>
  </si>
  <si>
    <t>Mounds</t>
  </si>
  <si>
    <t>Adele</t>
  </si>
  <si>
    <t>Ariel</t>
  </si>
  <si>
    <t>Aussie</t>
  </si>
  <si>
    <t>Bean</t>
  </si>
  <si>
    <t>Bianca</t>
  </si>
  <si>
    <t>Brandy</t>
  </si>
  <si>
    <t>Brielle</t>
  </si>
  <si>
    <t>Bubbles</t>
  </si>
  <si>
    <t>Dahlia</t>
  </si>
  <si>
    <t>Eli</t>
  </si>
  <si>
    <t>Emerald</t>
  </si>
  <si>
    <t>Emily</t>
  </si>
  <si>
    <t>Farrah</t>
  </si>
  <si>
    <t>Gummi</t>
  </si>
  <si>
    <t>Hadley</t>
  </si>
  <si>
    <t>Jade</t>
  </si>
  <si>
    <t>Janessy</t>
  </si>
  <si>
    <t>Jensen</t>
  </si>
  <si>
    <t>Kristin</t>
  </si>
  <si>
    <t>Leila</t>
  </si>
  <si>
    <t>Mars</t>
  </si>
  <si>
    <t>Missy</t>
  </si>
  <si>
    <t>Nessa</t>
  </si>
  <si>
    <t>Nikki</t>
  </si>
  <si>
    <t>Noelle</t>
  </si>
  <si>
    <t>Opal</t>
  </si>
  <si>
    <t>Peep</t>
  </si>
  <si>
    <t>Persephone</t>
  </si>
  <si>
    <t>Rose</t>
  </si>
  <si>
    <t>Roxanne</t>
  </si>
  <si>
    <t>Sterling</t>
  </si>
  <si>
    <t>Yarah</t>
  </si>
  <si>
    <t>Yertle</t>
  </si>
  <si>
    <t>Clara</t>
  </si>
  <si>
    <t>Jen</t>
  </si>
  <si>
    <t>Jersey</t>
  </si>
  <si>
    <t>Kayde</t>
  </si>
  <si>
    <t>Malone</t>
  </si>
  <si>
    <t>Gertrude</t>
  </si>
  <si>
    <t>Buttercup</t>
  </si>
  <si>
    <t>Dallara</t>
  </si>
  <si>
    <t>Eunice</t>
  </si>
  <si>
    <t>Gladys</t>
  </si>
  <si>
    <t>Storm</t>
  </si>
  <si>
    <t>Alina</t>
  </si>
  <si>
    <t>Alpha</t>
  </si>
  <si>
    <t>Angie</t>
  </si>
  <si>
    <t>Arlene</t>
  </si>
  <si>
    <t>Betty</t>
  </si>
  <si>
    <t>Bolt</t>
  </si>
  <si>
    <t>Bonnie</t>
  </si>
  <si>
    <t>Brooke</t>
  </si>
  <si>
    <t>Charlotte</t>
  </si>
  <si>
    <t>Cheryl</t>
  </si>
  <si>
    <t>Colby</t>
  </si>
  <si>
    <t>Connie</t>
  </si>
  <si>
    <t>Cora</t>
  </si>
  <si>
    <t>Daria</t>
  </si>
  <si>
    <t>Darla</t>
  </si>
  <si>
    <t>Dorothia</t>
  </si>
  <si>
    <t>emma</t>
  </si>
  <si>
    <t>Esther</t>
  </si>
  <si>
    <t>Frances</t>
  </si>
  <si>
    <t>Gale Elizabeth</t>
  </si>
  <si>
    <t>Gloria</t>
  </si>
  <si>
    <t>Harriett</t>
  </si>
  <si>
    <t>Helen Anne</t>
  </si>
  <si>
    <t>Hogan</t>
  </si>
  <si>
    <t>Indiana</t>
  </si>
  <si>
    <t>Jean</t>
  </si>
  <si>
    <t>Jillian</t>
  </si>
  <si>
    <t>Justine</t>
  </si>
  <si>
    <t>Kalea</t>
  </si>
  <si>
    <t>Katniss</t>
  </si>
  <si>
    <t>Kenzie</t>
  </si>
  <si>
    <t>Lala</t>
  </si>
  <si>
    <t>Lightning</t>
  </si>
  <si>
    <t>Maggie</t>
  </si>
  <si>
    <t>Margaret</t>
  </si>
  <si>
    <t>Maryrose</t>
  </si>
  <si>
    <t>Merrihue</t>
  </si>
  <si>
    <t>Pasely</t>
  </si>
  <si>
    <t>Petra</t>
  </si>
  <si>
    <t>Primrose</t>
  </si>
  <si>
    <t>Ruble</t>
  </si>
  <si>
    <t>Rue</t>
  </si>
  <si>
    <t>Ruthie</t>
  </si>
  <si>
    <t>Sam</t>
  </si>
  <si>
    <t>Simba</t>
  </si>
  <si>
    <t>Slater</t>
  </si>
  <si>
    <t>Sonoma</t>
  </si>
  <si>
    <t>Spicy</t>
  </si>
  <si>
    <t>Sriracha</t>
  </si>
  <si>
    <t>Starlight</t>
  </si>
  <si>
    <t>Stephanie</t>
  </si>
  <si>
    <t>Thunder</t>
  </si>
  <si>
    <t>Ursula</t>
  </si>
  <si>
    <t>Vanessa</t>
  </si>
  <si>
    <t>Wennie</t>
  </si>
  <si>
    <t>Willow</t>
  </si>
  <si>
    <t>Dulce</t>
  </si>
  <si>
    <t>Boston</t>
  </si>
  <si>
    <t>Crescent</t>
  </si>
  <si>
    <t>Liara</t>
  </si>
  <si>
    <t>Skittle</t>
  </si>
  <si>
    <t>Agape</t>
  </si>
  <si>
    <t>Agave</t>
  </si>
  <si>
    <t>Anise</t>
  </si>
  <si>
    <t>Becky</t>
  </si>
  <si>
    <t>Beta</t>
  </si>
  <si>
    <t>Copley</t>
  </si>
  <si>
    <t>Diamond</t>
  </si>
  <si>
    <t>Gia</t>
  </si>
  <si>
    <t>Mia</t>
  </si>
  <si>
    <t>Mo</t>
  </si>
  <si>
    <t>Nala</t>
  </si>
  <si>
    <t>Patchouli</t>
  </si>
  <si>
    <t>Peppita</t>
  </si>
  <si>
    <t>Poesy</t>
  </si>
  <si>
    <t>Princess Leia</t>
  </si>
  <si>
    <t>Priscilla</t>
  </si>
  <si>
    <t>Sage</t>
  </si>
  <si>
    <t>Sedona</t>
  </si>
  <si>
    <t>Taco</t>
  </si>
  <si>
    <t>Talayna</t>
  </si>
  <si>
    <t>Ukelele</t>
  </si>
  <si>
    <t>Vlones</t>
  </si>
  <si>
    <t>Lefty</t>
  </si>
  <si>
    <t>Wildfire</t>
  </si>
  <si>
    <t>Charlie</t>
  </si>
  <si>
    <t>Ava</t>
  </si>
  <si>
    <t>beast</t>
  </si>
  <si>
    <t>Carmela</t>
  </si>
  <si>
    <t>Iggy</t>
  </si>
  <si>
    <t>Larue</t>
  </si>
  <si>
    <t>Lima</t>
  </si>
  <si>
    <t>Marion</t>
  </si>
  <si>
    <t>mystique</t>
  </si>
  <si>
    <t>riptide</t>
  </si>
  <si>
    <t>rogue</t>
  </si>
  <si>
    <t>Sully</t>
  </si>
  <si>
    <t>Sydney</t>
  </si>
  <si>
    <t>Erin Leigh</t>
  </si>
  <si>
    <t>nightcrawler</t>
  </si>
  <si>
    <t>shadowcat</t>
  </si>
  <si>
    <t>toad</t>
  </si>
  <si>
    <t>viper</t>
  </si>
  <si>
    <t>wolverine</t>
  </si>
  <si>
    <t>AbbyRae</t>
  </si>
  <si>
    <t>Ainsley</t>
  </si>
  <si>
    <t>Bagheera</t>
  </si>
  <si>
    <t>Brieanna</t>
  </si>
  <si>
    <t>Calcifer</t>
  </si>
  <si>
    <t>Cinderella</t>
  </si>
  <si>
    <t>Clinton</t>
  </si>
  <si>
    <t>Dumpling</t>
  </si>
  <si>
    <t>Mac</t>
  </si>
  <si>
    <t>Marilyn</t>
  </si>
  <si>
    <t>Mila</t>
  </si>
  <si>
    <t>Norma</t>
  </si>
  <si>
    <t>Queenie</t>
  </si>
  <si>
    <t>Rosaline</t>
  </si>
  <si>
    <t>Turino</t>
  </si>
  <si>
    <t>Vienna</t>
  </si>
  <si>
    <t>Waverley</t>
  </si>
  <si>
    <t>Hirschy</t>
  </si>
  <si>
    <t>Lemon</t>
  </si>
  <si>
    <t>Ramona</t>
  </si>
  <si>
    <t>Whitney</t>
  </si>
  <si>
    <t xml:space="preserve">Note: this is based on all data we have on encounters, including DC encounters on other beaches (not just JC, JB, and TEQ). Prior to the 2014 season surveys were conducted on a larger stretch of coastline. </t>
  </si>
  <si>
    <t>Allyson</t>
  </si>
  <si>
    <t>Anouk</t>
  </si>
  <si>
    <t>Benatar</t>
  </si>
  <si>
    <t>Callie Rae</t>
  </si>
  <si>
    <t>Canary</t>
  </si>
  <si>
    <t>Christine</t>
  </si>
  <si>
    <t>Dale</t>
  </si>
  <si>
    <t>Dooley</t>
  </si>
  <si>
    <t>Hanna</t>
  </si>
  <si>
    <t>Holly</t>
  </si>
  <si>
    <t>Kelly Clarkson</t>
  </si>
  <si>
    <t>Lenny</t>
  </si>
  <si>
    <t>Little Baby</t>
  </si>
  <si>
    <t>Lynne</t>
  </si>
  <si>
    <t>May</t>
  </si>
  <si>
    <t>Nugget</t>
  </si>
  <si>
    <t>Onyx</t>
  </si>
  <si>
    <t>Star</t>
  </si>
  <si>
    <t>Varta</t>
  </si>
  <si>
    <t>Kathmandu</t>
  </si>
  <si>
    <t>Parker</t>
  </si>
  <si>
    <t>Scarpetta</t>
  </si>
  <si>
    <t>Beach</t>
  </si>
  <si>
    <t>Zone</t>
  </si>
  <si>
    <t>Crawl Type</t>
  </si>
  <si>
    <t>Nest Above Waterline</t>
  </si>
  <si>
    <t>Nest Below Waterline</t>
  </si>
  <si>
    <t>False Crawl Above Waterline</t>
  </si>
  <si>
    <t>False Crawl Below Waterline</t>
  </si>
  <si>
    <t>Nest ID</t>
  </si>
  <si>
    <t>Distance to Toe of Dune</t>
  </si>
  <si>
    <t>Distance to High Water Line</t>
  </si>
  <si>
    <t>Latitude</t>
  </si>
  <si>
    <t>Longitude</t>
  </si>
  <si>
    <t># Hatched Eggshells</t>
  </si>
  <si>
    <t># Uhatched/Whole Eggs</t>
  </si>
  <si>
    <t># Live in Nest</t>
  </si>
  <si>
    <t># Dead in Nest</t>
  </si>
  <si>
    <t># Live Pipped</t>
  </si>
  <si>
    <t># Dead Pipped</t>
  </si>
  <si>
    <t>Total Clutch Size</t>
  </si>
  <si>
    <t>Hatch Success</t>
  </si>
  <si>
    <t>Emergence Success</t>
  </si>
  <si>
    <t>Fate Code</t>
  </si>
  <si>
    <t>Turtle ID</t>
  </si>
  <si>
    <t>Date of Encounter</t>
  </si>
  <si>
    <t>Encounter ID</t>
  </si>
  <si>
    <t>CCL_min</t>
  </si>
  <si>
    <t>CCL_max</t>
  </si>
  <si>
    <t>CCW</t>
  </si>
  <si>
    <t>Time Spotted Turtle</t>
  </si>
  <si>
    <t>Crawl ID_am</t>
  </si>
  <si>
    <t>Survey Date_am</t>
  </si>
  <si>
    <t>Last DC nest date</t>
  </si>
  <si>
    <t>Behavior when first spotted</t>
  </si>
  <si>
    <t>Date of Hatchling Emergence</t>
  </si>
  <si>
    <t>Date of 1st Encounter</t>
  </si>
  <si>
    <t>Year</t>
  </si>
  <si>
    <t>Nesting season length</t>
  </si>
  <si>
    <t>DOY</t>
  </si>
  <si>
    <t>∆ DOY</t>
  </si>
  <si>
    <t>Temperature (° F)</t>
  </si>
  <si>
    <t>Dew Point (° F)</t>
  </si>
  <si>
    <t>Humidity (%)</t>
  </si>
  <si>
    <t>Wind Speed (mph)</t>
  </si>
  <si>
    <t>Pressure (Hg)</t>
  </si>
  <si>
    <t>Precipation (in)</t>
  </si>
  <si>
    <t>Max</t>
  </si>
  <si>
    <t>Avg</t>
  </si>
  <si>
    <t>Min</t>
  </si>
  <si>
    <t>From dataset</t>
  </si>
  <si>
    <r>
      <t xml:space="preserve">First DC </t>
    </r>
    <r>
      <rPr>
        <b/>
        <u/>
        <sz val="11"/>
        <color theme="1"/>
        <rFont val="Arial"/>
        <family val="2"/>
      </rPr>
      <t>nest</t>
    </r>
    <r>
      <rPr>
        <b/>
        <sz val="11"/>
        <color theme="1"/>
        <rFont val="Arial"/>
        <family val="2"/>
      </rPr>
      <t xml:space="preserve"> dates</t>
    </r>
  </si>
  <si>
    <t>SST</t>
  </si>
  <si>
    <t>Precipation (cm)</t>
  </si>
  <si>
    <t>DP Max</t>
  </si>
  <si>
    <t>DP Av</t>
  </si>
  <si>
    <t>DP Min</t>
  </si>
  <si>
    <t>P Av</t>
  </si>
  <si>
    <t>T Min</t>
  </si>
  <si>
    <t>T Avg</t>
  </si>
  <si>
    <t>T Max</t>
  </si>
  <si>
    <t>H Max</t>
  </si>
  <si>
    <t>H Avg</t>
  </si>
  <si>
    <t>H Min</t>
  </si>
  <si>
    <t>WS Max</t>
  </si>
  <si>
    <t>WS Avg</t>
  </si>
  <si>
    <t>WS Min</t>
  </si>
  <si>
    <t>P Max</t>
  </si>
  <si>
    <t>P Avg</t>
  </si>
  <si>
    <t>P Min</t>
  </si>
  <si>
    <t>Temperature (° C)</t>
  </si>
  <si>
    <t>Turtle Nest Data</t>
  </si>
  <si>
    <t>Adira</t>
  </si>
  <si>
    <t>Boucha</t>
  </si>
  <si>
    <t>Chelly</t>
  </si>
  <si>
    <t>Desta</t>
  </si>
  <si>
    <t>Ember</t>
  </si>
  <si>
    <t>Finn</t>
  </si>
  <si>
    <t>Kailani</t>
  </si>
  <si>
    <t>Kathryn</t>
  </si>
  <si>
    <t>Katia</t>
  </si>
  <si>
    <t>Lillian</t>
  </si>
  <si>
    <t>Madonna</t>
  </si>
  <si>
    <t>Nia</t>
  </si>
  <si>
    <t>Pakoa</t>
  </si>
  <si>
    <t>Paloma</t>
  </si>
  <si>
    <t>Panda</t>
  </si>
  <si>
    <t>Phoenix</t>
  </si>
  <si>
    <t>Ruth</t>
  </si>
  <si>
    <t>Shasta</t>
  </si>
  <si>
    <t>Shirleen</t>
  </si>
  <si>
    <t>Snail</t>
  </si>
  <si>
    <t>Sofia</t>
  </si>
  <si>
    <t>Sydney Tuttle</t>
  </si>
  <si>
    <t>Teisen</t>
  </si>
  <si>
    <t>Tricia</t>
  </si>
  <si>
    <t>Val</t>
  </si>
  <si>
    <t>Vita</t>
  </si>
  <si>
    <t>Warthog</t>
  </si>
  <si>
    <t>Yoshimi</t>
  </si>
  <si>
    <t>Adelie</t>
  </si>
  <si>
    <t>Barbara</t>
  </si>
  <si>
    <t>Beth</t>
  </si>
  <si>
    <t>Birthday Girl</t>
  </si>
  <si>
    <t>Blackout</t>
  </si>
  <si>
    <t>Brooklyn</t>
  </si>
  <si>
    <t>Cadbury</t>
  </si>
  <si>
    <t>Casey</t>
  </si>
  <si>
    <t>Cheeto</t>
  </si>
  <si>
    <t>Chickaddee</t>
  </si>
  <si>
    <t>Coco</t>
  </si>
  <si>
    <t>Dani</t>
  </si>
  <si>
    <t>Darlene</t>
  </si>
  <si>
    <t>Elfie</t>
  </si>
  <si>
    <t>Fella</t>
  </si>
  <si>
    <t>Fifa</t>
  </si>
  <si>
    <t>Georgie</t>
  </si>
  <si>
    <t>Honeybee</t>
  </si>
  <si>
    <t>Jelly Bean</t>
  </si>
  <si>
    <t>Joey</t>
  </si>
  <si>
    <t>Jolene</t>
  </si>
  <si>
    <t>Kawana</t>
  </si>
  <si>
    <t>Kie</t>
  </si>
  <si>
    <t>Lissandra</t>
  </si>
  <si>
    <t>Logan</t>
  </si>
  <si>
    <t>Lovina</t>
  </si>
  <si>
    <t>Luz</t>
  </si>
  <si>
    <t>Madison</t>
  </si>
  <si>
    <t>Marcelline</t>
  </si>
  <si>
    <t>Martha</t>
  </si>
  <si>
    <t>May_2</t>
  </si>
  <si>
    <t>Odette</t>
  </si>
  <si>
    <t>Oreo</t>
  </si>
  <si>
    <t>Pang</t>
  </si>
  <si>
    <t>Powerplant</t>
  </si>
  <si>
    <t>Presley</t>
  </si>
  <si>
    <t>Rory</t>
  </si>
  <si>
    <t>Sitges</t>
  </si>
  <si>
    <t>Skunk</t>
  </si>
  <si>
    <t>Sky</t>
  </si>
  <si>
    <t>Sloth</t>
  </si>
  <si>
    <t>Squid</t>
  </si>
  <si>
    <t>Tapley</t>
  </si>
  <si>
    <t>Tater</t>
  </si>
  <si>
    <t>Valen</t>
  </si>
  <si>
    <t>Venice</t>
  </si>
  <si>
    <t>Warrior</t>
  </si>
  <si>
    <t>DC-030719-10A-TEQ</t>
  </si>
  <si>
    <t>DC-031019-3A-TEQ</t>
  </si>
  <si>
    <t>DC-031119-3AT-JB</t>
  </si>
  <si>
    <t>DC-032019-12A-TEQ</t>
  </si>
  <si>
    <t>DC-032219-8A-JB</t>
  </si>
  <si>
    <t>DC-032319-4AT-JB</t>
  </si>
  <si>
    <t>DC-032419-6A-JB</t>
  </si>
  <si>
    <t>DC-032719-1AT-JB</t>
  </si>
  <si>
    <t>DC-040119-1AT-JB</t>
  </si>
  <si>
    <t>SHIRLEEN</t>
  </si>
  <si>
    <t>DC-040219-6A-JC</t>
  </si>
  <si>
    <t>TRICIA</t>
  </si>
  <si>
    <t>DC-040219-8AT-JB</t>
  </si>
  <si>
    <t>PANDA</t>
  </si>
  <si>
    <t>DC-040219-8B-JB</t>
  </si>
  <si>
    <t>LILLIAN</t>
  </si>
  <si>
    <t>DC-040319-4A-JB</t>
  </si>
  <si>
    <t>DC-040519-2AT-JB</t>
  </si>
  <si>
    <t>BOUCHA</t>
  </si>
  <si>
    <t>DC-040519-5AT-JB</t>
  </si>
  <si>
    <t>DC-040519-6A-JB</t>
  </si>
  <si>
    <t>KAILANI</t>
  </si>
  <si>
    <t>DC-040519-8A-JB</t>
  </si>
  <si>
    <t>DC-040519-8BT-JB</t>
  </si>
  <si>
    <t>DC-040719-7A-JC</t>
  </si>
  <si>
    <t>DC-040719-11A-TEQ</t>
  </si>
  <si>
    <t>DC-040819-6A-JC</t>
  </si>
  <si>
    <t>DC-040919-8A-JB</t>
  </si>
  <si>
    <t>DC-041219-11A-JB</t>
  </si>
  <si>
    <t>DC-041219-11A-TEQ</t>
  </si>
  <si>
    <t>DC-041219-11B-TEQ</t>
  </si>
  <si>
    <t>DC-041319-11A-TEQ</t>
  </si>
  <si>
    <t>DC-041319-4A-TEQ</t>
  </si>
  <si>
    <t>DC-041319-5A-JB</t>
  </si>
  <si>
    <t>DC-041319-7A-JB</t>
  </si>
  <si>
    <t>DC-041319-6A-JC</t>
  </si>
  <si>
    <t>DC-041419-1A-JB</t>
  </si>
  <si>
    <t>DC-041519-1AT-JB</t>
  </si>
  <si>
    <t>DC-041619-10A-TEQ</t>
  </si>
  <si>
    <t>DC-041619-1A-JB</t>
  </si>
  <si>
    <t>FINN</t>
  </si>
  <si>
    <t>DC-041719-6AT-JB</t>
  </si>
  <si>
    <t>DC-041719-8B-JB</t>
  </si>
  <si>
    <t>DC-041719-8A-JB</t>
  </si>
  <si>
    <t>DC-041819-2AT-JB</t>
  </si>
  <si>
    <t>DC-041819-6A-JB</t>
  </si>
  <si>
    <t>DC-041819-5AT-JB</t>
  </si>
  <si>
    <t>DC-041919-5A-JB</t>
  </si>
  <si>
    <t>DC-042019-2A-JB</t>
  </si>
  <si>
    <t>DC-042019-8A-JB</t>
  </si>
  <si>
    <t>DC-042219-4A-JB</t>
  </si>
  <si>
    <t>DC-042219-9A-JB</t>
  </si>
  <si>
    <t>DC-042219-11A-TEQ</t>
  </si>
  <si>
    <t>DC-042319-9A-JB</t>
  </si>
  <si>
    <t>DC-042319-7AR-JC</t>
  </si>
  <si>
    <t>DC-042319-1A-JC</t>
  </si>
  <si>
    <t>DC-042419-5A-JB</t>
  </si>
  <si>
    <t>EMBER</t>
  </si>
  <si>
    <t>DC-042419-5B-JB</t>
  </si>
  <si>
    <t>DC-042419-3AT-JB</t>
  </si>
  <si>
    <t>DC-042419-1A-JB</t>
  </si>
  <si>
    <t>DC-042519-11A-TEQ</t>
  </si>
  <si>
    <t>CHELLY</t>
  </si>
  <si>
    <t>DC-042519-7A-JB</t>
  </si>
  <si>
    <t>DC-042619-10A-TEQ</t>
  </si>
  <si>
    <t>DC-042619-6A-JB</t>
  </si>
  <si>
    <t>DC-042619-10A-JB</t>
  </si>
  <si>
    <t>DC-042719-1A-JB</t>
  </si>
  <si>
    <t>DC-042819-11A-TEQ</t>
  </si>
  <si>
    <t>DC-042819-4A-JB</t>
  </si>
  <si>
    <t>DC-042819-3A-JC</t>
  </si>
  <si>
    <t>DC-042819-8A-JC</t>
  </si>
  <si>
    <t>DC-042919-7A-JB</t>
  </si>
  <si>
    <t>DC-043019-3A-JB</t>
  </si>
  <si>
    <t>DC-050119-13A-TEQ</t>
  </si>
  <si>
    <t>DC-050119-3A-JC</t>
  </si>
  <si>
    <t>DC-050119-8A-JB</t>
  </si>
  <si>
    <t>DC-050219-8A-JC</t>
  </si>
  <si>
    <t>DC-050219-8B-JC</t>
  </si>
  <si>
    <t>DESTA</t>
  </si>
  <si>
    <t>DC-050219-6A-JB</t>
  </si>
  <si>
    <t>DC-050319-8A-TEQ</t>
  </si>
  <si>
    <t>DC-050319-8B-TEQ</t>
  </si>
  <si>
    <t>DC-050319-3A-JC</t>
  </si>
  <si>
    <t>YOSHIMI</t>
  </si>
  <si>
    <t>DC-050319-1AT-JB</t>
  </si>
  <si>
    <t>DC-050319-2B-JB</t>
  </si>
  <si>
    <t>DC-050319-2AT-JB</t>
  </si>
  <si>
    <t>DC-050319-10A-JB</t>
  </si>
  <si>
    <t>DC-050519-10A-JB</t>
  </si>
  <si>
    <t>DC-050519-11A-TEQ</t>
  </si>
  <si>
    <t>DC-050619-11A-TEQ</t>
  </si>
  <si>
    <t>DC-050619-7A-JB</t>
  </si>
  <si>
    <t>DC-050619-8A-JC</t>
  </si>
  <si>
    <t>DC-050719-7A-JC</t>
  </si>
  <si>
    <t>DC-050819-9A-TEQ</t>
  </si>
  <si>
    <t>DC-050819-10A-JB</t>
  </si>
  <si>
    <t>DC-050819-1A-JB</t>
  </si>
  <si>
    <t>SHASTA</t>
  </si>
  <si>
    <t>DC-050819-2A-JB</t>
  </si>
  <si>
    <t>DC-050819-4A-JB</t>
  </si>
  <si>
    <t>DC-050919-11A-TEQ</t>
  </si>
  <si>
    <t>DC-050919-2A-JC</t>
  </si>
  <si>
    <t>NIA</t>
  </si>
  <si>
    <t>DC-050919-2A-JB</t>
  </si>
  <si>
    <t>DC-050919-3A-JB</t>
  </si>
  <si>
    <t>DC-050919-5B-JB</t>
  </si>
  <si>
    <t>DC-050919-5AT-JB</t>
  </si>
  <si>
    <t>ADIRA</t>
  </si>
  <si>
    <t>DC-051019-6AZ-JC</t>
  </si>
  <si>
    <t>PAKOA</t>
  </si>
  <si>
    <t>DC-051019-3B-JB</t>
  </si>
  <si>
    <t>DC-051019-3A-JB</t>
  </si>
  <si>
    <t>DC-051119-8AT-JB</t>
  </si>
  <si>
    <t>DC-051119-9A-JB</t>
  </si>
  <si>
    <t>DC-051119-3A-JB</t>
  </si>
  <si>
    <t>DC-051219-10A-JB</t>
  </si>
  <si>
    <t>DC-051219-6A-JC</t>
  </si>
  <si>
    <t>DC-051219-8A-JC</t>
  </si>
  <si>
    <t>DC-051219-1A-JB</t>
  </si>
  <si>
    <t>DC-051319-11A-TEQ</t>
  </si>
  <si>
    <t>DC-051319-1A-JB</t>
  </si>
  <si>
    <t>SNAIL</t>
  </si>
  <si>
    <t>DC-051419-7AT-JB</t>
  </si>
  <si>
    <t>DC-051419-8A-JB</t>
  </si>
  <si>
    <t>TEISEN</t>
  </si>
  <si>
    <t>DC-051419-8B-JB</t>
  </si>
  <si>
    <t>WARTHOG</t>
  </si>
  <si>
    <t>DC-051519-3A-JB</t>
  </si>
  <si>
    <t>RUTH</t>
  </si>
  <si>
    <t>DC-051519-8A-JC</t>
  </si>
  <si>
    <t>MADONNA</t>
  </si>
  <si>
    <t>DC-051619-3AT-JB</t>
  </si>
  <si>
    <t>DC-051619-1A-JB</t>
  </si>
  <si>
    <t>DC-051619-9A-JB</t>
  </si>
  <si>
    <t>DC-051719-11A-TEQ</t>
  </si>
  <si>
    <t>DC-051719-8A-JB</t>
  </si>
  <si>
    <t>SYDNEY TUTTLE</t>
  </si>
  <si>
    <t>DC-051819-9A-JB</t>
  </si>
  <si>
    <t>DC-051819-9B-JB</t>
  </si>
  <si>
    <t>DC-051919-1A-JB</t>
  </si>
  <si>
    <t>DC-052019-5AT-JB</t>
  </si>
  <si>
    <t>DC-052119-6A-JB</t>
  </si>
  <si>
    <t>DC-052119-4A-JB</t>
  </si>
  <si>
    <t>DC-052119-3A-JB</t>
  </si>
  <si>
    <t>DC-052119-7A-JB</t>
  </si>
  <si>
    <t>DC-052219-3A-JB</t>
  </si>
  <si>
    <t>PHOENIX</t>
  </si>
  <si>
    <t>DC-052319-4A-JB</t>
  </si>
  <si>
    <t>DC-052319-5A-JB</t>
  </si>
  <si>
    <t>DC-052419-9AZ-JB</t>
  </si>
  <si>
    <t>DC-052419-12B-TEQ</t>
  </si>
  <si>
    <t>DC-052419-12A-TEQ</t>
  </si>
  <si>
    <t>DC-052519-6A-JB</t>
  </si>
  <si>
    <t>DC-052519-3A-JB</t>
  </si>
  <si>
    <t>KATIA</t>
  </si>
  <si>
    <t>DC-052519-1A-JB</t>
  </si>
  <si>
    <t>DC-052519-2A-JB</t>
  </si>
  <si>
    <t>DC-052619-2A-TEQ</t>
  </si>
  <si>
    <t>DC-052619-8A-JB</t>
  </si>
  <si>
    <t>DC-052719-4A-JB</t>
  </si>
  <si>
    <t>DC-052719-10A-TEQ</t>
  </si>
  <si>
    <t>KATHRYN</t>
  </si>
  <si>
    <t>DC-052819-5A-JB</t>
  </si>
  <si>
    <t>DC-052819-8AT-JB</t>
  </si>
  <si>
    <t>DC-052819-10A-JB</t>
  </si>
  <si>
    <t>DC-052819-12A-TEQ</t>
  </si>
  <si>
    <t>DC-052819-10A-TEQ</t>
  </si>
  <si>
    <t>DC-052919-1AZ-JC</t>
  </si>
  <si>
    <t>DC-052919-12A-TEQ</t>
  </si>
  <si>
    <t>DC-053019-1AT-JB</t>
  </si>
  <si>
    <t>DC-053019-2AT-JB</t>
  </si>
  <si>
    <t>DC-053119-6AZ-JB</t>
  </si>
  <si>
    <t>DC-060119-6A-JC</t>
  </si>
  <si>
    <t>DC-060119-8A-JB</t>
  </si>
  <si>
    <t>DC-060419-9A-TEQ</t>
  </si>
  <si>
    <t>DC-060419-6AT-JB</t>
  </si>
  <si>
    <t>DC-060419-2A-JB</t>
  </si>
  <si>
    <t>DC-060519-5A-JB</t>
  </si>
  <si>
    <t>DC-060519-1AT-JB</t>
  </si>
  <si>
    <t>DC-060519-7AZ-JC</t>
  </si>
  <si>
    <t>DC-060519-8AT-JB</t>
  </si>
  <si>
    <t>DC-060619-1A-JC</t>
  </si>
  <si>
    <t>DC-060619-9B-JB</t>
  </si>
  <si>
    <t>DC-060619-9A-JB</t>
  </si>
  <si>
    <t>VITA</t>
  </si>
  <si>
    <t>DC-060619-9C-JB</t>
  </si>
  <si>
    <t>DC-060719-1A-JB</t>
  </si>
  <si>
    <t>DC-060719-8AT-JB</t>
  </si>
  <si>
    <t>DC-060819-1A-JB</t>
  </si>
  <si>
    <t>DC-061219-7A-JC</t>
  </si>
  <si>
    <t>DC-061419-8AT-JB</t>
  </si>
  <si>
    <t>DC-061519-8A-TEQ</t>
  </si>
  <si>
    <t>DC-061519-1A-JB</t>
  </si>
  <si>
    <t>DC-061519-2AZ-JB</t>
  </si>
  <si>
    <t>DC-061519-8A-JB</t>
  </si>
  <si>
    <t>DC-061619-6A-JC</t>
  </si>
  <si>
    <t>DC-061619-2A-JB</t>
  </si>
  <si>
    <t>DC-061719-11A-TEQ</t>
  </si>
  <si>
    <t>DC-061819-6A-JB</t>
  </si>
  <si>
    <t>DC-061819-10A-TEQ</t>
  </si>
  <si>
    <t>DC-061819-9A-JB</t>
  </si>
  <si>
    <t>DC-062119-10A-TEQ</t>
  </si>
  <si>
    <t>DC-062219-8A-JB</t>
  </si>
  <si>
    <t>DC-062819-8A-JB</t>
  </si>
  <si>
    <t>DC-070119-7A-JC</t>
  </si>
  <si>
    <t>DC-070719-5A-JB</t>
  </si>
  <si>
    <t>DC-070819-8A-JB</t>
  </si>
  <si>
    <t>DC-070919-9A-TEQ</t>
  </si>
  <si>
    <t>DC-071719-8AT-JC</t>
  </si>
  <si>
    <t>DC-072819-2AT-JC</t>
  </si>
  <si>
    <t>DC--3A-TEQ</t>
  </si>
  <si>
    <t>DC-022820-3A-JB</t>
  </si>
  <si>
    <t>DC-030120-5AT-JB</t>
  </si>
  <si>
    <t>DC-030320-2A-JB</t>
  </si>
  <si>
    <t>DC-031020-9A-JB</t>
  </si>
  <si>
    <t>DC-031220-5A-JC</t>
  </si>
  <si>
    <t>DC-031320-10A-JB</t>
  </si>
  <si>
    <t>DC-031720-5AT-JB</t>
  </si>
  <si>
    <t>DC-031820-11A-TEQ</t>
  </si>
  <si>
    <t>DC-032020-4AT-JB</t>
  </si>
  <si>
    <t>DC-032220-7AT-JB</t>
  </si>
  <si>
    <t>DC-032320-10AT-JB</t>
  </si>
  <si>
    <t>DC-032320-10A-TEQ</t>
  </si>
  <si>
    <t>DC-032520-2A-JB</t>
  </si>
  <si>
    <t>DC-032520-2A-TEQ</t>
  </si>
  <si>
    <t>DC-032720-4A-JB</t>
  </si>
  <si>
    <t>DC-032720-8A-JB</t>
  </si>
  <si>
    <t>DC-032920-2A-TEQ</t>
  </si>
  <si>
    <t>DC-032920-3A-JB</t>
  </si>
  <si>
    <t>DC-032920-9A-JB</t>
  </si>
  <si>
    <t>DC-033020-6A-JC</t>
  </si>
  <si>
    <t>DC-033120-3A-JB</t>
  </si>
  <si>
    <t>COCO</t>
  </si>
  <si>
    <t>DC-040120-5AT-JB</t>
  </si>
  <si>
    <t>PRESLEY</t>
  </si>
  <si>
    <t>DC-040120-3A-JB</t>
  </si>
  <si>
    <t>DC-040120-6A-JB</t>
  </si>
  <si>
    <t>DC-040220-2A-JB</t>
  </si>
  <si>
    <t>LUZ</t>
  </si>
  <si>
    <t>DC-040220-4A-JB</t>
  </si>
  <si>
    <t>DC-040220-5B-JB</t>
  </si>
  <si>
    <t>DC-040220-5A-JB</t>
  </si>
  <si>
    <t>FIFA</t>
  </si>
  <si>
    <t>DC-040220-6A-JB</t>
  </si>
  <si>
    <t>DC-040220-9A-JB</t>
  </si>
  <si>
    <t>TAPLEY</t>
  </si>
  <si>
    <t>DC-040220-10A-JB</t>
  </si>
  <si>
    <t>DC-040220-10B-JB</t>
  </si>
  <si>
    <t>DC-040220-11A-JB</t>
  </si>
  <si>
    <t>DC-040320-7A-JB</t>
  </si>
  <si>
    <t>DC-040420-8A-JC</t>
  </si>
  <si>
    <t>PANG</t>
  </si>
  <si>
    <t>DC-040520-3A-JB</t>
  </si>
  <si>
    <t>SKY</t>
  </si>
  <si>
    <t>DC-040520-3B-JB</t>
  </si>
  <si>
    <t>DC-040520-2A-JB</t>
  </si>
  <si>
    <t>DC-040520-7A-JB</t>
  </si>
  <si>
    <t>DC-040520-6A-JC</t>
  </si>
  <si>
    <t>DC-040520-5A-JC</t>
  </si>
  <si>
    <t>DC-040620-4A-JB</t>
  </si>
  <si>
    <t>DC-040620-1A-JB</t>
  </si>
  <si>
    <t>MARCELLINE</t>
  </si>
  <si>
    <t>DC-040720-8A-JB</t>
  </si>
  <si>
    <t>DC-040820-2A-JB</t>
  </si>
  <si>
    <t>DC-040820-3BT-JB</t>
  </si>
  <si>
    <t>DC-040820-9A-JB</t>
  </si>
  <si>
    <t>PP-CNL</t>
  </si>
  <si>
    <t>DC-040920-2AT-JC</t>
  </si>
  <si>
    <t>ELFIE</t>
  </si>
  <si>
    <t>DC-041020-7A-JB</t>
  </si>
  <si>
    <t>DC-041020-8A-JB</t>
  </si>
  <si>
    <t>DC-041020-7A-JC</t>
  </si>
  <si>
    <t>DC-041120-3A-JB</t>
  </si>
  <si>
    <t>DC-041120-4A-JB</t>
  </si>
  <si>
    <t>DC-041120-6AT-JB</t>
  </si>
  <si>
    <t>DC-041120-3A-TEQ</t>
  </si>
  <si>
    <t>DC-041220-4A-JB</t>
  </si>
  <si>
    <t>DC-041220-3A-JB</t>
  </si>
  <si>
    <t>DC-041220-7A-JB</t>
  </si>
  <si>
    <t>DC-041220-8A-JB</t>
  </si>
  <si>
    <t>SEDONA</t>
  </si>
  <si>
    <t>DC-041220-10A-JB</t>
  </si>
  <si>
    <t>CHICKADEE</t>
  </si>
  <si>
    <t>DC-041220-11A-JB</t>
  </si>
  <si>
    <t>CADBURY</t>
  </si>
  <si>
    <t>DC-041320-8A-JC</t>
  </si>
  <si>
    <t>DC-041320-12A-TEQ</t>
  </si>
  <si>
    <t>DC-041320-11A-TEQ</t>
  </si>
  <si>
    <t>DC-041320-1A-JB</t>
  </si>
  <si>
    <t>DC-041320-6A-JB</t>
  </si>
  <si>
    <t>DC-041320-6B-JB</t>
  </si>
  <si>
    <t>DC-041320-10A-JB</t>
  </si>
  <si>
    <t>ADELIE</t>
  </si>
  <si>
    <t>DC-041320-10B-JB</t>
  </si>
  <si>
    <t>DC-041420-2A-JB</t>
  </si>
  <si>
    <t>SKUNK</t>
  </si>
  <si>
    <t>DC-041520-10A-JB</t>
  </si>
  <si>
    <t>DC-041620-3AT-JB</t>
  </si>
  <si>
    <t>DC-041720-3A-JB</t>
  </si>
  <si>
    <t>DC-041720-2A-JB</t>
  </si>
  <si>
    <t>DC-041720-8A-JB</t>
  </si>
  <si>
    <t>DC-041720-10A-JB</t>
  </si>
  <si>
    <t>DC-041820-1A-JB</t>
  </si>
  <si>
    <t>DC-041820-8AT-JB</t>
  </si>
  <si>
    <t>DC-041820-10A-JB</t>
  </si>
  <si>
    <t>SITGES</t>
  </si>
  <si>
    <t>DC-041920-8A-JC</t>
  </si>
  <si>
    <t>DC-041920-11A-TEQ</t>
  </si>
  <si>
    <t>WARRIOR</t>
  </si>
  <si>
    <t>DC-042020-12A-TEQ</t>
  </si>
  <si>
    <t>DC-042120-5A-JB</t>
  </si>
  <si>
    <t>DC-042120-5B-JB</t>
  </si>
  <si>
    <t>SQUID</t>
  </si>
  <si>
    <t>DC-042120-7A-JB</t>
  </si>
  <si>
    <t>DC-042220-2A-JB</t>
  </si>
  <si>
    <t>DC-042220-5A-JB</t>
  </si>
  <si>
    <t>DC-042220-5B-JB</t>
  </si>
  <si>
    <t>DC-042220-5C-JB</t>
  </si>
  <si>
    <t>DC-042220-8A-TEQ</t>
  </si>
  <si>
    <t>DC-042320-1A-JB</t>
  </si>
  <si>
    <t>DC-042320-2A-JB</t>
  </si>
  <si>
    <t>DC-042320-3A-JB</t>
  </si>
  <si>
    <t>DC-042320-4A-JB</t>
  </si>
  <si>
    <t>DC-042320-5A-JB</t>
  </si>
  <si>
    <t>DC-042320-5BT-JB</t>
  </si>
  <si>
    <t>DC-042320-5C-JB</t>
  </si>
  <si>
    <t>BIRTHDAY GIRL</t>
  </si>
  <si>
    <t>DC-042320-10A-JB</t>
  </si>
  <si>
    <t>DC-042320-8A-JC</t>
  </si>
  <si>
    <t>DC-042320-8A-TEQ</t>
  </si>
  <si>
    <t>DC-042320-11A-TEQ</t>
  </si>
  <si>
    <t>DC-042420-9AT-JB</t>
  </si>
  <si>
    <t>DANI</t>
  </si>
  <si>
    <t>DC-042520-6A-JC</t>
  </si>
  <si>
    <t>DC-042720-9A-JB</t>
  </si>
  <si>
    <t>DC-042720-10A-JB</t>
  </si>
  <si>
    <t>JELLY BEAN</t>
  </si>
  <si>
    <t>DC-042820-4A-JB</t>
  </si>
  <si>
    <t>DC-042820-7A-JB</t>
  </si>
  <si>
    <t>OREO</t>
  </si>
  <si>
    <t>DC-042820-7B-JB</t>
  </si>
  <si>
    <t>DC-042820-10AT-JB</t>
  </si>
  <si>
    <t>DC-042820-10B-JB</t>
  </si>
  <si>
    <t>DC-042820-8A-JB</t>
  </si>
  <si>
    <t>DC-042920-8A-JC</t>
  </si>
  <si>
    <t>DC-042920-1A-JB</t>
  </si>
  <si>
    <t>BROOKLYN</t>
  </si>
  <si>
    <t>DC-042920-10A-JB</t>
  </si>
  <si>
    <t>DC-042920-11A-JB</t>
  </si>
  <si>
    <t>DC-043020-4A-JB</t>
  </si>
  <si>
    <t>DC-043020-1A-JB</t>
  </si>
  <si>
    <t>DC-043020-7A-JB</t>
  </si>
  <si>
    <t>DC-043020-8A-JB</t>
  </si>
  <si>
    <t>DC-050120-12A-TEQ</t>
  </si>
  <si>
    <t>JOEY</t>
  </si>
  <si>
    <t>DC-050220-6A-JC</t>
  </si>
  <si>
    <t>DC-050220-3A-JB</t>
  </si>
  <si>
    <t>DC-050220-3BT-JB</t>
  </si>
  <si>
    <t>DC-050220-1A-JB</t>
  </si>
  <si>
    <t>DC-050220-7A-JB</t>
  </si>
  <si>
    <t>DC-050220-8A-JB</t>
  </si>
  <si>
    <t>DC-050320-6A-JC</t>
  </si>
  <si>
    <t>DC-050320-2A-JB</t>
  </si>
  <si>
    <t>DC-050320-4B-JB</t>
  </si>
  <si>
    <t>DC-050320-4A-JB</t>
  </si>
  <si>
    <t>DC-050320-8AT-JB</t>
  </si>
  <si>
    <t>DC-050320-8B-JB</t>
  </si>
  <si>
    <t>DC-050520-3A-JB</t>
  </si>
  <si>
    <t>LISSANDRA</t>
  </si>
  <si>
    <t>DC-050620-7A-JB</t>
  </si>
  <si>
    <t>DC-050620-9AT-JB</t>
  </si>
  <si>
    <t>DC-050620-2A-JC</t>
  </si>
  <si>
    <t>DC-050720-5A-JB</t>
  </si>
  <si>
    <t>VENICE</t>
  </si>
  <si>
    <t>DC-050820-6A-JC</t>
  </si>
  <si>
    <t>DC-050820-8A-JC</t>
  </si>
  <si>
    <t>BLACKOUT</t>
  </si>
  <si>
    <t>DC-050820-1A-JB</t>
  </si>
  <si>
    <t>POWERPLANT</t>
  </si>
  <si>
    <t>DC-050820-2A-JB</t>
  </si>
  <si>
    <t>DC-050820-3C-JB</t>
  </si>
  <si>
    <t>SLOTH</t>
  </si>
  <si>
    <t>DC-050820-3B-JB</t>
  </si>
  <si>
    <t>DC-050820-9A-JB</t>
  </si>
  <si>
    <t>DC-050820-8A-JB</t>
  </si>
  <si>
    <t>SOFIA</t>
  </si>
  <si>
    <t>DC-050820-3A-JB</t>
  </si>
  <si>
    <t>DC-050820-4B-JB</t>
  </si>
  <si>
    <t>VALEN</t>
  </si>
  <si>
    <t>DC-050820-4A-JB</t>
  </si>
  <si>
    <t>DC-050820-5A-JB</t>
  </si>
  <si>
    <t>DC-050820-8A-TEQ</t>
  </si>
  <si>
    <t>DC-050820-3A-TEQ</t>
  </si>
  <si>
    <t>DC-050820-11A-TEQ</t>
  </si>
  <si>
    <t>DC-050920-3A-JB</t>
  </si>
  <si>
    <t>DC-050920-7A-JB</t>
  </si>
  <si>
    <t>DC-051020-4A-JB</t>
  </si>
  <si>
    <t>LOVINA</t>
  </si>
  <si>
    <t>DC-051020-8A-JB</t>
  </si>
  <si>
    <t>DC-051120-9A-TEQ</t>
  </si>
  <si>
    <t>DC-051120-12B-TEQ</t>
  </si>
  <si>
    <t>DC-051120-12A-TEQ</t>
  </si>
  <si>
    <t>DC-051120-11A-TEQ</t>
  </si>
  <si>
    <t>DC-051120-3A-JB</t>
  </si>
  <si>
    <t>DC-051120-3B-JB</t>
  </si>
  <si>
    <t>DC-051120-4A-JB</t>
  </si>
  <si>
    <t>DC-051120-7A-JB</t>
  </si>
  <si>
    <t>DC-051120-8A-JB</t>
  </si>
  <si>
    <t>DC-051120-10A-JB</t>
  </si>
  <si>
    <t>DC-051220-1A-JC</t>
  </si>
  <si>
    <t>DC-051220-11A-JB</t>
  </si>
  <si>
    <t>DC-051220-9A-JB</t>
  </si>
  <si>
    <t>RORY</t>
  </si>
  <si>
    <t>DC-051220-7A-JB</t>
  </si>
  <si>
    <t>KAWANA</t>
  </si>
  <si>
    <t>DC-051420-3A-JB</t>
  </si>
  <si>
    <t>DC-051420-11AT-JB</t>
  </si>
  <si>
    <t>DC-051420-10A-JB</t>
  </si>
  <si>
    <t>DC-051520-9A-JC</t>
  </si>
  <si>
    <t>DC-051620-1B-JB</t>
  </si>
  <si>
    <t>DC-051620-1A-JB</t>
  </si>
  <si>
    <t>DC-051620-6AT-JB</t>
  </si>
  <si>
    <t>DC-051720-4A-JB</t>
  </si>
  <si>
    <t>DC-051720-3A-JB</t>
  </si>
  <si>
    <t>CASEY</t>
  </si>
  <si>
    <t>DC-051720-8B-JB</t>
  </si>
  <si>
    <t>DC-051720-10A-JB</t>
  </si>
  <si>
    <t>DC-051720-8C-JB</t>
  </si>
  <si>
    <t>DC-051720-8A-JB</t>
  </si>
  <si>
    <t>DC-051720-6A-JB</t>
  </si>
  <si>
    <t>MARTHA</t>
  </si>
  <si>
    <t>DC-051820-9A-JC</t>
  </si>
  <si>
    <t>DC-051820-4AT-JB</t>
  </si>
  <si>
    <t>DC-051820-4B-JB</t>
  </si>
  <si>
    <t>DC-051820-2A-JB</t>
  </si>
  <si>
    <t>DC-051820-2B-JB</t>
  </si>
  <si>
    <t>DC-051820-9A-JB</t>
  </si>
  <si>
    <t>DC-051820-6A-JB</t>
  </si>
  <si>
    <t>DC-052020-8A-JC</t>
  </si>
  <si>
    <t>DC-052020-10A-JB</t>
  </si>
  <si>
    <t>DC-052020-11A-JB</t>
  </si>
  <si>
    <t>DC-052020-8AT-JB</t>
  </si>
  <si>
    <t>DC-052020-6AT-JB</t>
  </si>
  <si>
    <t>DC-052120-11A-TEQ</t>
  </si>
  <si>
    <t>DC-052120-5A-JB</t>
  </si>
  <si>
    <t>DC-052220-10A-JB</t>
  </si>
  <si>
    <t>DC-052220-5A-JC</t>
  </si>
  <si>
    <t>DC-052220-4A-TEQ</t>
  </si>
  <si>
    <t>DC-052220-11A-TEQ</t>
  </si>
  <si>
    <t>DC-052320-8A-JB</t>
  </si>
  <si>
    <t>DC-052320-9AT-JB</t>
  </si>
  <si>
    <t>DC-052320-6A-TEQ</t>
  </si>
  <si>
    <t>DC-052320-8A-TEQ</t>
  </si>
  <si>
    <t>DC-052320-11A-TEQ</t>
  </si>
  <si>
    <t>DC-052520-9A-JB</t>
  </si>
  <si>
    <t>DC-052520-7A-JB</t>
  </si>
  <si>
    <t>DC-052620-7A-JB</t>
  </si>
  <si>
    <t>DC-052620-5A-JB</t>
  </si>
  <si>
    <t>DC-052820-10A-TEQ</t>
  </si>
  <si>
    <t>DC-052820-8BT-JC</t>
  </si>
  <si>
    <t>DC-052820-8A-JC</t>
  </si>
  <si>
    <t>DC-052820-7A-JB</t>
  </si>
  <si>
    <t>DC-052820-3A-JB</t>
  </si>
  <si>
    <t>DC-052820-4A-JB</t>
  </si>
  <si>
    <t>DC-052920-9A-TEQ</t>
  </si>
  <si>
    <t>DC-052920-8A-JC</t>
  </si>
  <si>
    <t>DC-052920-2A-JB</t>
  </si>
  <si>
    <t>DC-053020-8A-JB</t>
  </si>
  <si>
    <t>DC-053020-8BT-JB</t>
  </si>
  <si>
    <t>DC-053020-11A-TEQ</t>
  </si>
  <si>
    <t>DC-053020-1A-JB</t>
  </si>
  <si>
    <t>DC-053020-1B-JB</t>
  </si>
  <si>
    <t>DC-053120-8AT-JB</t>
  </si>
  <si>
    <t>DC-053120-10A-JB</t>
  </si>
  <si>
    <t>DC-053120-1A-TEQ</t>
  </si>
  <si>
    <t>DC-060120-10A-JB</t>
  </si>
  <si>
    <t>DC-060120-6A-JB</t>
  </si>
  <si>
    <t>DC-060220-2A-JB</t>
  </si>
  <si>
    <t>DC-060220-9AT-JB</t>
  </si>
  <si>
    <t>MADISON</t>
  </si>
  <si>
    <t>DC-060220-6A-JB</t>
  </si>
  <si>
    <t>DC-060320-1A-JB</t>
  </si>
  <si>
    <t>DC-060320-2A-JB</t>
  </si>
  <si>
    <t>DARLENE</t>
  </si>
  <si>
    <t>DC-060420-1A-JB</t>
  </si>
  <si>
    <t>BETH</t>
  </si>
  <si>
    <t>DC-060420-3A-JB</t>
  </si>
  <si>
    <t>DC-060420-4AT-JB</t>
  </si>
  <si>
    <t>DC-060420-8A-JB</t>
  </si>
  <si>
    <t>DC-060520-8B-JB</t>
  </si>
  <si>
    <t>DC-060520-8AR-JB</t>
  </si>
  <si>
    <t>DC-060520-5A-JC</t>
  </si>
  <si>
    <t>DC-060520-5B-JC</t>
  </si>
  <si>
    <t>DC-060620-5AT-JB</t>
  </si>
  <si>
    <t>DC-060620-8AT-JB</t>
  </si>
  <si>
    <t>GEORGIE</t>
  </si>
  <si>
    <t>DC-060720-5A-JC</t>
  </si>
  <si>
    <t>DC-060820-3B-JB</t>
  </si>
  <si>
    <t>DC-060820-1A-JB</t>
  </si>
  <si>
    <t>DC-060820-3A-JB</t>
  </si>
  <si>
    <t>DC-060820-7A-JC</t>
  </si>
  <si>
    <t>DC-060820-2A-TEQ</t>
  </si>
  <si>
    <t>DC-060820-10A-JB</t>
  </si>
  <si>
    <t>DC-060820-7A-JB</t>
  </si>
  <si>
    <t>DC-060920-7A-JC</t>
  </si>
  <si>
    <t>BARBARA</t>
  </si>
  <si>
    <t>DC-060920-10A-JB</t>
  </si>
  <si>
    <t>DC-060920-11A-JB</t>
  </si>
  <si>
    <t>DC-061120-11A-TEQ</t>
  </si>
  <si>
    <t>DC-061120-10B-TEQ</t>
  </si>
  <si>
    <t>DOROTHIA</t>
  </si>
  <si>
    <t>DC-061220-2A-JB</t>
  </si>
  <si>
    <t>DC-061220-9AT-JB</t>
  </si>
  <si>
    <t>DC-061220-11A-JB</t>
  </si>
  <si>
    <t>DC-061220-11B-JB</t>
  </si>
  <si>
    <t>DC-061220-12A-TEQ</t>
  </si>
  <si>
    <t>DC-061420-10A-TEQ</t>
  </si>
  <si>
    <t>CHEETO</t>
  </si>
  <si>
    <t>DC-061420-11A-TEQ</t>
  </si>
  <si>
    <t>DC-061520-5A-JC</t>
  </si>
  <si>
    <t>DC-061520-7A-JB</t>
  </si>
  <si>
    <t>DC-061520-10A-JB</t>
  </si>
  <si>
    <t>HONEYBEE</t>
  </si>
  <si>
    <t>DC-061520-9A-JB</t>
  </si>
  <si>
    <t>DC-061620-5A-JC</t>
  </si>
  <si>
    <t>DC-061620-12A-TEQ</t>
  </si>
  <si>
    <t>LOGAN</t>
  </si>
  <si>
    <t>DC-061620-5A-JB</t>
  </si>
  <si>
    <t>KIE</t>
  </si>
  <si>
    <t>DC-061620-1A-JB</t>
  </si>
  <si>
    <t>DC-061620-4AT-JB</t>
  </si>
  <si>
    <t>DC-061720-5AT-JB</t>
  </si>
  <si>
    <t>DC-061720-2A-JB</t>
  </si>
  <si>
    <t>FELLA</t>
  </si>
  <si>
    <t>DC-061720-7A-JB</t>
  </si>
  <si>
    <t>DC-062020-3A-JB</t>
  </si>
  <si>
    <t>DC-062420-4A-JB</t>
  </si>
  <si>
    <t>DC-062420-10A-JB</t>
  </si>
  <si>
    <t>DC-062720-7A-JC</t>
  </si>
  <si>
    <t>DC-062720-1A-JB</t>
  </si>
  <si>
    <t>DC-062920-5A-JB</t>
  </si>
  <si>
    <t>DC-070420-10A-JB</t>
  </si>
  <si>
    <t>DC-070620-10A-JB</t>
  </si>
  <si>
    <t>DC-071720-7AT-JB</t>
  </si>
  <si>
    <t>Unknown lay date. Found by unmarked hatch out</t>
  </si>
  <si>
    <t>Dew Point (° C)</t>
  </si>
  <si>
    <t>Individual ID</t>
  </si>
  <si>
    <t>Date at which the encountered turtle was first seen by LMC</t>
  </si>
  <si>
    <t>Encounter year</t>
  </si>
  <si>
    <t>Encounter date</t>
  </si>
  <si>
    <t>Encounter:</t>
  </si>
  <si>
    <t>Turtle is seen and identified</t>
  </si>
  <si>
    <t>Survey:</t>
  </si>
  <si>
    <t>Nest are identified by morning patrols, any nighttime encounters are paired to the survey</t>
  </si>
  <si>
    <t>data are organized by survey date</t>
  </si>
  <si>
    <t>Curved carapace length  - animal length to nuchal notch</t>
  </si>
  <si>
    <t xml:space="preserve">Curved carapace length  - animal length to assumed terminus </t>
  </si>
  <si>
    <t>Curved carapace width</t>
  </si>
  <si>
    <t>NA</t>
  </si>
  <si>
    <t>Encounter time</t>
  </si>
  <si>
    <t>Encounter behavior</t>
  </si>
  <si>
    <t>Survey crawl ID</t>
  </si>
  <si>
    <t>Survey date</t>
  </si>
  <si>
    <t>Location</t>
  </si>
  <si>
    <t>Nest above water line, nest below water line, false crawl (no nest) above or below water line</t>
  </si>
  <si>
    <t>Survey nest ID</t>
  </si>
  <si>
    <t>cm or m? (getting clarification)</t>
  </si>
  <si>
    <t>Hatching:</t>
  </si>
  <si>
    <t>nests are monitored throughout the season and evaluated after emergence</t>
  </si>
  <si>
    <t>Hatching date</t>
  </si>
  <si>
    <t>Hatch date - nest date</t>
  </si>
  <si>
    <t>Eggshells counted after emergence</t>
  </si>
  <si>
    <t>If any live turtles are stuck in nest (they are then freed)</t>
  </si>
  <si>
    <t>Hatched turtles that failed to emerge</t>
  </si>
  <si>
    <t>Live turtle with head out of eggshell but not body</t>
  </si>
  <si>
    <t>Dead turtle with head out of eggshell but not body</t>
  </si>
  <si>
    <t>Total # eggs counted</t>
  </si>
  <si>
    <t># Hatched Eggshells/Total Clutch Size</t>
  </si>
  <si>
    <t>(# Hatched Eggshells - (# live in nest + # dead in nest))/total clutch size</t>
  </si>
  <si>
    <t>getting clarification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</si>
</sst>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
    <numFmt numFmtId="165" formatCode="[$-409]d\-mmm\-yyyy;@"/>
  </numFmts>
  <fonts count="29" x14ac:knownFonts="1">
    <font>
      <sz val="11"/>
      <color theme="1"/>
      <name val="Calibri"/>
      <family val="2"/>
      <scheme val="minor"/>
    </font>
    <font>
      <sz val="10"/>
      <color indexed="8"/>
      <name val="Arial"/>
      <family val="2"/>
    </font>
    <font>
      <sz val="10"/>
      <color indexed="8"/>
      <name val="Arial"/>
      <family val="2"/>
    </font>
    <font>
      <sz val="11"/>
      <name val="Calibri"/>
      <family val="2"/>
      <scheme val="minor"/>
    </font>
    <font>
      <b/>
      <sz val="11"/>
      <color theme="1"/>
      <name val="Calibri"/>
      <family val="2"/>
      <scheme val="minor"/>
    </font>
    <font>
      <sz val="11"/>
      <color indexed="8"/>
      <name val="Arial"/>
      <family val="2"/>
    </font>
    <font>
      <sz val="11"/>
      <color theme="1"/>
      <name val="Arial"/>
      <family val="2"/>
    </font>
    <font>
      <sz val="11"/>
      <name val="Arial"/>
      <family val="2"/>
    </font>
    <font>
      <b/>
      <sz val="11"/>
      <color theme="1"/>
      <name val="Arial"/>
      <family val="2"/>
    </font>
    <font>
      <b/>
      <u/>
      <sz val="11"/>
      <color theme="1"/>
      <name val="Arial"/>
      <family val="2"/>
    </font>
    <font>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b/>
      <sz val="14"/>
      <color theme="1"/>
      <name val="Calibri"/>
      <family val="2"/>
      <scheme val="minor"/>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2"/>
        <bgColor indexed="0"/>
      </patternFill>
    </fill>
    <fill>
      <patternFill patternType="solid">
        <fgColor rgb="FFFF0000"/>
        <bgColor indexed="64"/>
      </patternFill>
    </fill>
    <fill>
      <patternFill patternType="solid">
        <fgColor theme="1"/>
        <bgColor indexed="64"/>
      </patternFill>
    </fill>
    <fill>
      <patternFill patternType="solid">
        <fgColor rgb="FF00B0F0"/>
        <bgColor indexed="64"/>
      </patternFill>
    </fill>
    <fill>
      <patternFill patternType="solid">
        <fgColor rgb="FF0070C0"/>
        <bgColor indexed="64"/>
      </patternFill>
    </fill>
    <fill>
      <patternFill patternType="solid">
        <fgColor rgb="FF00B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diagonal/>
    </border>
    <border>
      <left style="thin">
        <color indexed="8"/>
      </left>
      <right/>
      <top style="thin">
        <color indexed="8"/>
      </top>
      <bottom/>
      <diagonal/>
    </border>
    <border>
      <left/>
      <right/>
      <top style="thin">
        <color indexed="8"/>
      </top>
      <bottom/>
      <diagonal/>
    </border>
    <border>
      <left style="thin">
        <color indexed="8"/>
      </left>
      <right/>
      <top/>
      <bottom/>
      <diagonal/>
    </border>
    <border>
      <left/>
      <right/>
      <top style="thin">
        <color indexed="64"/>
      </top>
      <bottom/>
      <diagonal/>
    </border>
    <border>
      <left style="thin">
        <color indexed="22"/>
      </left>
      <right style="thin">
        <color indexed="22"/>
      </right>
      <top style="thin">
        <color indexed="22"/>
      </top>
      <bottom/>
      <diagonal/>
    </border>
    <border>
      <left style="thin">
        <color indexed="22"/>
      </left>
      <right style="thin">
        <color indexed="22"/>
      </right>
      <top style="thin">
        <color indexed="64"/>
      </top>
      <bottom style="thin">
        <color indexed="22"/>
      </bottom>
      <diagonal/>
    </border>
    <border>
      <left style="thin">
        <color indexed="22"/>
      </left>
      <right style="thin">
        <color indexed="22"/>
      </right>
      <top/>
      <bottom style="thin">
        <color indexed="22"/>
      </bottom>
      <diagonal/>
    </border>
    <border>
      <left/>
      <right/>
      <top/>
      <bottom style="thin">
        <color indexed="64"/>
      </bottom>
      <diagonal/>
    </border>
    <border>
      <left style="thin">
        <color indexed="22"/>
      </left>
      <right style="thin">
        <color indexed="22"/>
      </right>
      <top style="thin">
        <color indexed="22"/>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8"/>
      </right>
      <top/>
      <bottom/>
      <diagonal/>
    </border>
  </borders>
  <cellStyleXfs count="45">
    <xf numFmtId="0" fontId="0" fillId="0" borderId="0"/>
    <xf numFmtId="0" fontId="1" fillId="0" borderId="0"/>
    <xf numFmtId="0" fontId="2" fillId="0" borderId="0"/>
    <xf numFmtId="0" fontId="2" fillId="0" borderId="0"/>
    <xf numFmtId="0" fontId="11" fillId="0" borderId="0" applyNumberFormat="0" applyFill="0" applyBorder="0" applyAlignment="0" applyProtection="0"/>
    <xf numFmtId="0" fontId="12" fillId="0" borderId="13" applyNumberFormat="0" applyFill="0" applyAlignment="0" applyProtection="0"/>
    <xf numFmtId="0" fontId="13" fillId="0" borderId="14" applyNumberFormat="0" applyFill="0" applyAlignment="0" applyProtection="0"/>
    <xf numFmtId="0" fontId="14" fillId="0" borderId="15" applyNumberFormat="0" applyFill="0" applyAlignment="0" applyProtection="0"/>
    <xf numFmtId="0" fontId="14" fillId="0" borderId="0" applyNumberFormat="0" applyFill="0" applyBorder="0" applyAlignment="0" applyProtection="0"/>
    <xf numFmtId="0" fontId="15" fillId="8" borderId="0" applyNumberFormat="0" applyBorder="0" applyAlignment="0" applyProtection="0"/>
    <xf numFmtId="0" fontId="16" fillId="9" borderId="0" applyNumberFormat="0" applyBorder="0" applyAlignment="0" applyProtection="0"/>
    <xf numFmtId="0" fontId="17" fillId="11" borderId="16" applyNumberFormat="0" applyAlignment="0" applyProtection="0"/>
    <xf numFmtId="0" fontId="18" fillId="12" borderId="17" applyNumberFormat="0" applyAlignment="0" applyProtection="0"/>
    <xf numFmtId="0" fontId="19" fillId="12" borderId="16" applyNumberFormat="0" applyAlignment="0" applyProtection="0"/>
    <xf numFmtId="0" fontId="20" fillId="0" borderId="18" applyNumberFormat="0" applyFill="0" applyAlignment="0" applyProtection="0"/>
    <xf numFmtId="0" fontId="21" fillId="13" borderId="19" applyNumberFormat="0" applyAlignment="0" applyProtection="0"/>
    <xf numFmtId="0" fontId="22" fillId="0" borderId="0" applyNumberFormat="0" applyFill="0" applyBorder="0" applyAlignment="0" applyProtection="0"/>
    <xf numFmtId="0" fontId="10" fillId="14" borderId="20" applyNumberFormat="0" applyFont="0" applyAlignment="0" applyProtection="0"/>
    <xf numFmtId="0" fontId="23" fillId="0" borderId="0" applyNumberFormat="0" applyFill="0" applyBorder="0" applyAlignment="0" applyProtection="0"/>
    <xf numFmtId="0" fontId="4" fillId="0" borderId="21" applyNumberFormat="0" applyFill="0" applyAlignment="0" applyProtection="0"/>
    <xf numFmtId="0" fontId="24"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24" fillId="19"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24" fillId="23"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24" fillId="27"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24" fillId="31"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24" fillId="35" borderId="0" applyNumberFormat="0" applyBorder="0" applyAlignment="0" applyProtection="0"/>
    <xf numFmtId="0" fontId="10" fillId="36" borderId="0" applyNumberFormat="0" applyBorder="0" applyAlignment="0" applyProtection="0"/>
    <xf numFmtId="0" fontId="10" fillId="37" borderId="0" applyNumberFormat="0" applyBorder="0" applyAlignment="0" applyProtection="0"/>
    <xf numFmtId="0" fontId="25" fillId="10"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38" borderId="0" applyNumberFormat="0" applyBorder="0" applyAlignment="0" applyProtection="0"/>
  </cellStyleXfs>
  <cellXfs count="191">
    <xf numFmtId="0" fontId="0" fillId="0" borderId="0" xfId="0"/>
    <xf numFmtId="0" fontId="0" fillId="0" borderId="0" xfId="0" applyFill="1"/>
    <xf numFmtId="0" fontId="0" fillId="0" borderId="0" xfId="0"/>
    <xf numFmtId="0" fontId="0" fillId="4" borderId="0" xfId="0" applyFill="1"/>
    <xf numFmtId="0" fontId="0" fillId="0" borderId="4" xfId="0" applyBorder="1"/>
    <xf numFmtId="164" fontId="0" fillId="0" borderId="4" xfId="0" applyNumberFormat="1" applyBorder="1"/>
    <xf numFmtId="164" fontId="0" fillId="0" borderId="5" xfId="0" applyNumberFormat="1" applyBorder="1"/>
    <xf numFmtId="164" fontId="0" fillId="0" borderId="0" xfId="0" applyNumberFormat="1" applyFill="1" applyBorder="1"/>
    <xf numFmtId="0" fontId="0" fillId="0" borderId="5" xfId="0" applyNumberFormat="1" applyBorder="1"/>
    <xf numFmtId="0" fontId="0" fillId="4" borderId="5" xfId="0" applyNumberFormat="1" applyFill="1" applyBorder="1"/>
    <xf numFmtId="0" fontId="0" fillId="0" borderId="6" xfId="0" applyBorder="1"/>
    <xf numFmtId="0" fontId="0" fillId="0" borderId="6" xfId="0" applyNumberFormat="1" applyBorder="1"/>
    <xf numFmtId="0" fontId="0" fillId="4" borderId="0" xfId="0" applyNumberFormat="1" applyFill="1"/>
    <xf numFmtId="0" fontId="0" fillId="0" borderId="0" xfId="0" applyNumberFormat="1"/>
    <xf numFmtId="0" fontId="0" fillId="5" borderId="0" xfId="0" applyFill="1"/>
    <xf numFmtId="0" fontId="0" fillId="6" borderId="0" xfId="0" applyFill="1"/>
    <xf numFmtId="0" fontId="0" fillId="7" borderId="0" xfId="0" applyFill="1"/>
    <xf numFmtId="0" fontId="0" fillId="3" borderId="0" xfId="0" applyFill="1"/>
    <xf numFmtId="0" fontId="0" fillId="3" borderId="0" xfId="0" applyNumberFormat="1" applyFill="1"/>
    <xf numFmtId="0" fontId="0" fillId="6" borderId="0" xfId="0" applyNumberFormat="1" applyFill="1"/>
    <xf numFmtId="0" fontId="0" fillId="0" borderId="0" xfId="0" applyNumberFormat="1" applyBorder="1"/>
    <xf numFmtId="0" fontId="0" fillId="4" borderId="0" xfId="0" applyNumberFormat="1" applyFill="1" applyBorder="1"/>
    <xf numFmtId="0" fontId="0" fillId="7" borderId="0" xfId="0" applyNumberFormat="1" applyFill="1"/>
    <xf numFmtId="0" fontId="0" fillId="5" borderId="0" xfId="0" applyNumberFormat="1" applyFill="1"/>
    <xf numFmtId="0" fontId="3" fillId="3" borderId="0" xfId="0" applyFont="1" applyFill="1"/>
    <xf numFmtId="0" fontId="0" fillId="0" borderId="4" xfId="0" applyNumberFormat="1" applyBorder="1"/>
    <xf numFmtId="0" fontId="0" fillId="4" borderId="6" xfId="0" applyNumberFormat="1" applyFill="1" applyBorder="1"/>
    <xf numFmtId="0" fontId="0" fillId="0" borderId="6" xfId="0" applyFill="1" applyBorder="1"/>
    <xf numFmtId="0" fontId="0" fillId="0" borderId="0" xfId="0" applyAlignment="1">
      <alignment horizontal="left"/>
    </xf>
    <xf numFmtId="0" fontId="0" fillId="0" borderId="0" xfId="0"/>
    <xf numFmtId="14" fontId="0" fillId="0" borderId="0" xfId="0" applyNumberFormat="1" applyAlignment="1"/>
    <xf numFmtId="0" fontId="0" fillId="0" borderId="0" xfId="0" applyAlignment="1"/>
    <xf numFmtId="1" fontId="0" fillId="0" borderId="0" xfId="0" applyNumberFormat="1" applyAlignment="1"/>
    <xf numFmtId="0" fontId="5" fillId="2" borderId="1" xfId="3" applyFont="1" applyFill="1" applyBorder="1" applyAlignment="1">
      <alignment horizontal="center"/>
    </xf>
    <xf numFmtId="14" fontId="5" fillId="2" borderId="1" xfId="3" applyNumberFormat="1" applyFont="1" applyFill="1" applyBorder="1" applyAlignment="1">
      <alignment horizontal="center"/>
    </xf>
    <xf numFmtId="0" fontId="5" fillId="2" borderId="1" xfId="1" applyFont="1" applyFill="1" applyBorder="1" applyAlignment="1">
      <alignment horizontal="center"/>
    </xf>
    <xf numFmtId="14" fontId="5" fillId="2" borderId="1" xfId="1" applyNumberFormat="1" applyFont="1" applyFill="1" applyBorder="1" applyAlignment="1">
      <alignment horizontal="center"/>
    </xf>
    <xf numFmtId="1" fontId="5" fillId="2" borderId="1" xfId="1" applyNumberFormat="1" applyFont="1" applyFill="1" applyBorder="1" applyAlignment="1">
      <alignment horizontal="center"/>
    </xf>
    <xf numFmtId="0" fontId="6" fillId="0" borderId="0" xfId="0" applyFont="1"/>
    <xf numFmtId="14" fontId="6" fillId="0" borderId="0" xfId="0" applyNumberFormat="1" applyFont="1" applyAlignment="1"/>
    <xf numFmtId="0" fontId="6" fillId="0" borderId="0" xfId="0" applyFont="1" applyAlignment="1">
      <alignment horizontal="left"/>
    </xf>
    <xf numFmtId="0" fontId="6" fillId="0" borderId="0" xfId="0" applyFont="1" applyAlignment="1"/>
    <xf numFmtId="0" fontId="5" fillId="0" borderId="2" xfId="1" applyFont="1" applyFill="1" applyBorder="1" applyAlignment="1">
      <alignment horizontal="right"/>
    </xf>
    <xf numFmtId="14" fontId="5" fillId="0" borderId="2" xfId="1" applyNumberFormat="1" applyFont="1" applyFill="1" applyBorder="1" applyAlignment="1">
      <alignment horizontal="right"/>
    </xf>
    <xf numFmtId="0" fontId="5" fillId="0" borderId="2" xfId="1" applyFont="1" applyFill="1" applyBorder="1" applyAlignment="1"/>
    <xf numFmtId="1" fontId="5" fillId="0" borderId="2" xfId="1" applyNumberFormat="1" applyFont="1" applyFill="1" applyBorder="1" applyAlignment="1">
      <alignment horizontal="right"/>
    </xf>
    <xf numFmtId="0" fontId="5" fillId="0" borderId="0" xfId="1" applyFont="1" applyFill="1" applyBorder="1" applyAlignment="1">
      <alignment horizontal="right"/>
    </xf>
    <xf numFmtId="10" fontId="5" fillId="0" borderId="0" xfId="1" applyNumberFormat="1" applyFont="1" applyFill="1" applyBorder="1" applyAlignment="1">
      <alignment horizontal="right"/>
    </xf>
    <xf numFmtId="14" fontId="5" fillId="0" borderId="0" xfId="1" applyNumberFormat="1" applyFont="1" applyFill="1" applyBorder="1" applyAlignment="1">
      <alignment horizontal="right"/>
    </xf>
    <xf numFmtId="10" fontId="5" fillId="0" borderId="2" xfId="1" applyNumberFormat="1" applyFont="1" applyFill="1" applyBorder="1" applyAlignment="1">
      <alignment horizontal="right"/>
    </xf>
    <xf numFmtId="0" fontId="5" fillId="0" borderId="0" xfId="3" applyFont="1" applyFill="1" applyBorder="1" applyAlignment="1">
      <alignment wrapText="1"/>
    </xf>
    <xf numFmtId="0" fontId="5" fillId="0" borderId="0" xfId="3" applyFont="1" applyFill="1" applyBorder="1" applyAlignment="1">
      <alignment horizontal="right" wrapText="1"/>
    </xf>
    <xf numFmtId="14" fontId="5" fillId="0" borderId="0" xfId="3" applyNumberFormat="1" applyFont="1" applyFill="1" applyBorder="1" applyAlignment="1">
      <alignment horizontal="right"/>
    </xf>
    <xf numFmtId="14" fontId="5" fillId="0" borderId="0" xfId="3" applyNumberFormat="1" applyFont="1" applyFill="1" applyBorder="1" applyAlignment="1">
      <alignment horizontal="left"/>
    </xf>
    <xf numFmtId="0" fontId="5" fillId="0" borderId="0" xfId="3" applyFont="1" applyFill="1" applyBorder="1" applyAlignment="1">
      <alignment horizontal="right"/>
    </xf>
    <xf numFmtId="20" fontId="5" fillId="0" borderId="0" xfId="3" applyNumberFormat="1" applyFont="1" applyFill="1" applyBorder="1" applyAlignment="1">
      <alignment horizontal="left"/>
    </xf>
    <xf numFmtId="0" fontId="5" fillId="0" borderId="0" xfId="3" applyFont="1" applyFill="1" applyBorder="1" applyAlignment="1"/>
    <xf numFmtId="0" fontId="6" fillId="0" borderId="2" xfId="0" applyFont="1" applyBorder="1" applyAlignment="1"/>
    <xf numFmtId="0" fontId="6" fillId="0" borderId="0" xfId="0" applyFont="1" applyBorder="1" applyAlignment="1"/>
    <xf numFmtId="0" fontId="6" fillId="0" borderId="0" xfId="0" applyFont="1" applyFill="1"/>
    <xf numFmtId="14" fontId="6" fillId="0" borderId="0" xfId="0" applyNumberFormat="1" applyFont="1" applyBorder="1" applyAlignment="1"/>
    <xf numFmtId="0" fontId="6" fillId="0" borderId="0" xfId="0" applyFont="1" applyBorder="1"/>
    <xf numFmtId="0" fontId="6" fillId="0" borderId="0" xfId="0" applyFont="1" applyBorder="1" applyAlignment="1">
      <alignment horizontal="left"/>
    </xf>
    <xf numFmtId="14" fontId="6" fillId="0" borderId="2" xfId="0" applyNumberFormat="1" applyFont="1" applyBorder="1" applyAlignment="1"/>
    <xf numFmtId="0" fontId="7" fillId="0" borderId="0" xfId="0" applyFont="1"/>
    <xf numFmtId="0" fontId="6" fillId="0" borderId="2" xfId="0" applyFont="1" applyBorder="1"/>
    <xf numFmtId="0" fontId="6" fillId="0" borderId="2" xfId="0" applyFont="1" applyBorder="1" applyAlignment="1">
      <alignment horizontal="left"/>
    </xf>
    <xf numFmtId="0" fontId="5" fillId="0" borderId="0" xfId="1" applyFont="1" applyFill="1" applyBorder="1" applyAlignment="1"/>
    <xf numFmtId="14" fontId="5" fillId="0" borderId="0" xfId="2" applyNumberFormat="1" applyFont="1" applyFill="1" applyBorder="1" applyAlignment="1">
      <alignment horizontal="right"/>
    </xf>
    <xf numFmtId="14" fontId="6" fillId="0" borderId="0" xfId="0" applyNumberFormat="1" applyFont="1" applyBorder="1" applyAlignment="1">
      <alignment horizontal="left"/>
    </xf>
    <xf numFmtId="1" fontId="5" fillId="2" borderId="1" xfId="3" applyNumberFormat="1" applyFont="1" applyFill="1" applyBorder="1" applyAlignment="1">
      <alignment horizontal="center"/>
    </xf>
    <xf numFmtId="1" fontId="6" fillId="0" borderId="0" xfId="0" applyNumberFormat="1" applyFont="1" applyAlignment="1"/>
    <xf numFmtId="0" fontId="4" fillId="0" borderId="0" xfId="0" applyFont="1"/>
    <xf numFmtId="0" fontId="5" fillId="0" borderId="8" xfId="1" applyFont="1" applyFill="1" applyBorder="1" applyAlignment="1">
      <alignment horizontal="right"/>
    </xf>
    <xf numFmtId="14" fontId="5" fillId="0" borderId="8" xfId="1" applyNumberFormat="1" applyFont="1" applyFill="1" applyBorder="1" applyAlignment="1">
      <alignment horizontal="right"/>
    </xf>
    <xf numFmtId="0" fontId="5" fillId="0" borderId="8" xfId="1" applyFont="1" applyFill="1" applyBorder="1" applyAlignment="1"/>
    <xf numFmtId="1" fontId="5" fillId="0" borderId="8" xfId="1" applyNumberFormat="1" applyFont="1" applyFill="1" applyBorder="1" applyAlignment="1">
      <alignment horizontal="right"/>
    </xf>
    <xf numFmtId="0" fontId="6" fillId="0" borderId="7" xfId="0" applyFont="1" applyBorder="1"/>
    <xf numFmtId="14" fontId="6" fillId="0" borderId="7" xfId="0" applyNumberFormat="1" applyFont="1" applyBorder="1" applyAlignment="1"/>
    <xf numFmtId="1" fontId="6" fillId="0" borderId="7" xfId="0" applyNumberFormat="1" applyFont="1" applyBorder="1" applyAlignment="1"/>
    <xf numFmtId="0" fontId="6" fillId="0" borderId="7" xfId="0" applyFont="1" applyBorder="1" applyAlignment="1"/>
    <xf numFmtId="0" fontId="6" fillId="0" borderId="7" xfId="0" applyFont="1" applyBorder="1" applyAlignment="1">
      <alignment horizontal="left"/>
    </xf>
    <xf numFmtId="0" fontId="5" fillId="0" borderId="9" xfId="1" applyFont="1" applyFill="1" applyBorder="1" applyAlignment="1">
      <alignment horizontal="right"/>
    </xf>
    <xf numFmtId="14" fontId="5" fillId="0" borderId="9" xfId="1" applyNumberFormat="1" applyFont="1" applyFill="1" applyBorder="1" applyAlignment="1">
      <alignment horizontal="right"/>
    </xf>
    <xf numFmtId="0" fontId="5" fillId="0" borderId="9" xfId="1" applyFont="1" applyFill="1" applyBorder="1" applyAlignment="1"/>
    <xf numFmtId="1" fontId="5" fillId="0" borderId="9" xfId="1" applyNumberFormat="1" applyFont="1" applyFill="1" applyBorder="1" applyAlignment="1">
      <alignment horizontal="right"/>
    </xf>
    <xf numFmtId="0" fontId="0" fillId="0" borderId="7" xfId="0" applyBorder="1"/>
    <xf numFmtId="0" fontId="5" fillId="0" borderId="7" xfId="1" applyFont="1" applyFill="1" applyBorder="1" applyAlignment="1">
      <alignment horizontal="right"/>
    </xf>
    <xf numFmtId="10" fontId="5" fillId="0" borderId="7" xfId="1" applyNumberFormat="1" applyFont="1" applyFill="1" applyBorder="1" applyAlignment="1">
      <alignment horizontal="right"/>
    </xf>
    <xf numFmtId="0" fontId="8" fillId="0" borderId="0" xfId="0" applyFont="1" applyFill="1"/>
    <xf numFmtId="0" fontId="8" fillId="0" borderId="0" xfId="0" applyFont="1"/>
    <xf numFmtId="1" fontId="6" fillId="0" borderId="0" xfId="0" applyNumberFormat="1" applyFont="1" applyFill="1"/>
    <xf numFmtId="165" fontId="6" fillId="0" borderId="0" xfId="0" applyNumberFormat="1" applyFont="1" applyFill="1"/>
    <xf numFmtId="14" fontId="6" fillId="0" borderId="0" xfId="0" applyNumberFormat="1" applyFont="1" applyFill="1"/>
    <xf numFmtId="1" fontId="6" fillId="0" borderId="0" xfId="0" applyNumberFormat="1" applyFont="1" applyBorder="1" applyAlignment="1"/>
    <xf numFmtId="0" fontId="7" fillId="0" borderId="0" xfId="0" applyFont="1" applyBorder="1"/>
    <xf numFmtId="0" fontId="5" fillId="2" borderId="6" xfId="1" applyFont="1" applyFill="1" applyBorder="1" applyAlignment="1">
      <alignment horizontal="center"/>
    </xf>
    <xf numFmtId="14" fontId="0" fillId="0" borderId="0" xfId="0" applyNumberFormat="1" applyAlignment="1">
      <alignment horizontal="right"/>
    </xf>
    <xf numFmtId="14" fontId="5" fillId="2" borderId="1" xfId="3" applyNumberFormat="1" applyFont="1" applyFill="1" applyBorder="1" applyAlignment="1">
      <alignment horizontal="right"/>
    </xf>
    <xf numFmtId="14" fontId="6" fillId="0" borderId="0" xfId="0" applyNumberFormat="1" applyFont="1" applyAlignment="1">
      <alignment horizontal="right"/>
    </xf>
    <xf numFmtId="14" fontId="6" fillId="0" borderId="0" xfId="0" applyNumberFormat="1" applyFont="1" applyBorder="1" applyAlignment="1">
      <alignment horizontal="right"/>
    </xf>
    <xf numFmtId="14" fontId="6" fillId="0" borderId="7" xfId="0" applyNumberFormat="1" applyFont="1" applyBorder="1" applyAlignment="1">
      <alignment horizontal="right"/>
    </xf>
    <xf numFmtId="14" fontId="6" fillId="0" borderId="2" xfId="0" applyNumberFormat="1" applyFont="1" applyBorder="1" applyAlignment="1">
      <alignment horizontal="right"/>
    </xf>
    <xf numFmtId="0" fontId="5" fillId="0" borderId="10" xfId="1" applyFont="1" applyFill="1" applyBorder="1" applyAlignment="1">
      <alignment horizontal="right"/>
    </xf>
    <xf numFmtId="14" fontId="5" fillId="0" borderId="10" xfId="1" applyNumberFormat="1" applyFont="1" applyFill="1" applyBorder="1" applyAlignment="1">
      <alignment horizontal="right"/>
    </xf>
    <xf numFmtId="0" fontId="5" fillId="0" borderId="10" xfId="1" applyFont="1" applyFill="1" applyBorder="1" applyAlignment="1"/>
    <xf numFmtId="1" fontId="5" fillId="0" borderId="10" xfId="1" applyNumberFormat="1" applyFont="1" applyFill="1" applyBorder="1" applyAlignment="1">
      <alignment horizontal="right"/>
    </xf>
    <xf numFmtId="1" fontId="5" fillId="0" borderId="0" xfId="1" applyNumberFormat="1" applyFont="1" applyFill="1" applyBorder="1" applyAlignment="1">
      <alignment horizontal="right"/>
    </xf>
    <xf numFmtId="0" fontId="0" fillId="0" borderId="0" xfId="0" applyBorder="1"/>
    <xf numFmtId="10" fontId="5" fillId="0" borderId="10" xfId="1" applyNumberFormat="1" applyFont="1" applyFill="1" applyBorder="1" applyAlignment="1">
      <alignment horizontal="right"/>
    </xf>
    <xf numFmtId="0" fontId="6" fillId="0" borderId="11" xfId="0" applyFont="1" applyBorder="1"/>
    <xf numFmtId="14" fontId="6" fillId="0" borderId="11" xfId="0" applyNumberFormat="1" applyFont="1" applyBorder="1" applyAlignment="1"/>
    <xf numFmtId="1" fontId="6" fillId="0" borderId="11" xfId="0" applyNumberFormat="1" applyFont="1" applyBorder="1" applyAlignment="1"/>
    <xf numFmtId="14" fontId="6" fillId="0" borderId="11" xfId="0" applyNumberFormat="1" applyFont="1" applyBorder="1" applyAlignment="1">
      <alignment horizontal="right"/>
    </xf>
    <xf numFmtId="0" fontId="6" fillId="0" borderId="11" xfId="0" applyFont="1" applyBorder="1" applyAlignment="1"/>
    <xf numFmtId="0" fontId="6" fillId="0" borderId="11" xfId="0" applyFont="1" applyBorder="1" applyAlignment="1">
      <alignment horizontal="left"/>
    </xf>
    <xf numFmtId="0" fontId="5" fillId="0" borderId="12" xfId="1" applyFont="1" applyFill="1" applyBorder="1" applyAlignment="1">
      <alignment horizontal="right"/>
    </xf>
    <xf numFmtId="14" fontId="5" fillId="0" borderId="12" xfId="1" applyNumberFormat="1" applyFont="1" applyFill="1" applyBorder="1" applyAlignment="1">
      <alignment horizontal="right"/>
    </xf>
    <xf numFmtId="0" fontId="5" fillId="0" borderId="12" xfId="1" applyFont="1" applyFill="1" applyBorder="1" applyAlignment="1"/>
    <xf numFmtId="1" fontId="5" fillId="0" borderId="12" xfId="1" applyNumberFormat="1" applyFont="1" applyFill="1" applyBorder="1" applyAlignment="1">
      <alignment horizontal="right"/>
    </xf>
    <xf numFmtId="0" fontId="5" fillId="0" borderId="11" xfId="1" applyFont="1" applyFill="1" applyBorder="1" applyAlignment="1">
      <alignment horizontal="right"/>
    </xf>
    <xf numFmtId="10" fontId="5" fillId="0" borderId="11" xfId="1" applyNumberFormat="1" applyFont="1" applyFill="1" applyBorder="1" applyAlignment="1">
      <alignment horizontal="right"/>
    </xf>
    <xf numFmtId="0" fontId="0" fillId="0" borderId="11" xfId="0" applyBorder="1"/>
    <xf numFmtId="14" fontId="5" fillId="0" borderId="11" xfId="1" applyNumberFormat="1" applyFont="1" applyFill="1" applyBorder="1" applyAlignment="1">
      <alignment horizontal="right"/>
    </xf>
    <xf numFmtId="14" fontId="5" fillId="0" borderId="2" xfId="1" applyNumberFormat="1" applyFont="1" applyBorder="1" applyAlignment="1"/>
    <xf numFmtId="0" fontId="5" fillId="0" borderId="2" xfId="1" applyFont="1" applyBorder="1" applyAlignment="1"/>
    <xf numFmtId="14" fontId="5" fillId="0" borderId="0" xfId="1" applyNumberFormat="1" applyFont="1" applyBorder="1" applyAlignment="1"/>
    <xf numFmtId="0" fontId="5" fillId="0" borderId="0" xfId="1" applyFont="1" applyBorder="1" applyAlignment="1"/>
    <xf numFmtId="14" fontId="5" fillId="0" borderId="0" xfId="1" applyNumberFormat="1" applyFont="1" applyAlignment="1"/>
    <xf numFmtId="0" fontId="5" fillId="0" borderId="0" xfId="1" applyFont="1" applyAlignment="1"/>
    <xf numFmtId="14" fontId="5" fillId="0" borderId="8" xfId="1" applyNumberFormat="1" applyFont="1" applyBorder="1" applyAlignment="1"/>
    <xf numFmtId="0" fontId="5" fillId="0" borderId="8" xfId="1" applyFont="1" applyBorder="1" applyAlignment="1"/>
    <xf numFmtId="14" fontId="5" fillId="0" borderId="9" xfId="1" applyNumberFormat="1" applyFont="1" applyBorder="1" applyAlignment="1"/>
    <xf numFmtId="14" fontId="5" fillId="0" borderId="2" xfId="1" applyNumberFormat="1" applyFont="1" applyFill="1" applyBorder="1" applyAlignment="1"/>
    <xf numFmtId="14" fontId="5" fillId="0" borderId="12" xfId="1" applyNumberFormat="1" applyFont="1" applyBorder="1" applyAlignment="1"/>
    <xf numFmtId="14" fontId="5" fillId="0" borderId="10" xfId="1" applyNumberFormat="1" applyFont="1" applyBorder="1" applyAlignment="1"/>
    <xf numFmtId="0" fontId="5" fillId="0" borderId="0" xfId="3" applyFont="1" applyBorder="1" applyAlignment="1"/>
    <xf numFmtId="0" fontId="5" fillId="0" borderId="0" xfId="3" applyFont="1" applyAlignment="1"/>
    <xf numFmtId="14" fontId="5" fillId="0" borderId="11" xfId="1" applyNumberFormat="1" applyFont="1" applyBorder="1" applyAlignment="1"/>
    <xf numFmtId="0" fontId="5" fillId="0" borderId="0" xfId="3" applyFont="1" applyFill="1" applyAlignment="1"/>
    <xf numFmtId="0" fontId="5" fillId="0" borderId="11" xfId="1" applyFont="1" applyBorder="1" applyAlignment="1"/>
    <xf numFmtId="2" fontId="6" fillId="0" borderId="0" xfId="0" applyNumberFormat="1" applyFont="1"/>
    <xf numFmtId="2" fontId="6" fillId="0" borderId="0" xfId="0" applyNumberFormat="1" applyFont="1" applyAlignment="1"/>
    <xf numFmtId="14" fontId="6" fillId="0" borderId="0" xfId="0" applyNumberFormat="1" applyFont="1"/>
    <xf numFmtId="2" fontId="6" fillId="0" borderId="11" xfId="0" applyNumberFormat="1" applyFont="1" applyBorder="1"/>
    <xf numFmtId="14" fontId="6" fillId="0" borderId="0" xfId="0" applyNumberFormat="1" applyFont="1" applyBorder="1"/>
    <xf numFmtId="14" fontId="6" fillId="0" borderId="11" xfId="0" applyNumberFormat="1" applyFont="1" applyBorder="1"/>
    <xf numFmtId="0" fontId="0" fillId="0" borderId="0" xfId="0"/>
    <xf numFmtId="0" fontId="3" fillId="0" borderId="6" xfId="0" applyFont="1" applyFill="1" applyBorder="1"/>
    <xf numFmtId="0" fontId="0" fillId="0" borderId="6" xfId="0" applyNumberFormat="1" applyFill="1" applyBorder="1"/>
    <xf numFmtId="0" fontId="0" fillId="0" borderId="0" xfId="0" applyNumberFormat="1" applyFill="1"/>
    <xf numFmtId="0" fontId="3" fillId="0" borderId="0" xfId="0" applyFont="1" applyFill="1"/>
    <xf numFmtId="0" fontId="0" fillId="0" borderId="0" xfId="0" applyNumberFormat="1" applyFill="1" applyBorder="1"/>
    <xf numFmtId="16" fontId="0" fillId="0" borderId="6" xfId="0" applyNumberFormat="1" applyFill="1" applyBorder="1"/>
    <xf numFmtId="14" fontId="0" fillId="0" borderId="0" xfId="0" applyNumberFormat="1"/>
    <xf numFmtId="20" fontId="0" fillId="0" borderId="0" xfId="0" applyNumberFormat="1" applyAlignment="1">
      <alignment horizontal="left"/>
    </xf>
    <xf numFmtId="16" fontId="0" fillId="0" borderId="0" xfId="0" applyNumberFormat="1"/>
    <xf numFmtId="0" fontId="0" fillId="0" borderId="2" xfId="0" applyBorder="1" applyAlignment="1"/>
    <xf numFmtId="14" fontId="0" fillId="0" borderId="2" xfId="0" applyNumberFormat="1" applyBorder="1" applyAlignment="1"/>
    <xf numFmtId="0" fontId="6" fillId="0" borderId="10" xfId="0" applyFont="1" applyBorder="1" applyAlignment="1"/>
    <xf numFmtId="0" fontId="0" fillId="0" borderId="0" xfId="0" applyBorder="1" applyAlignment="1"/>
    <xf numFmtId="14" fontId="0" fillId="0" borderId="0" xfId="0" applyNumberFormat="1" applyBorder="1" applyAlignment="1"/>
    <xf numFmtId="0" fontId="0" fillId="39" borderId="0" xfId="0" applyFill="1"/>
    <xf numFmtId="1" fontId="0" fillId="0" borderId="0" xfId="0" applyNumberFormat="1" applyBorder="1" applyAlignment="1"/>
    <xf numFmtId="1" fontId="6" fillId="0" borderId="2" xfId="0" applyNumberFormat="1" applyFont="1" applyBorder="1" applyAlignment="1"/>
    <xf numFmtId="14" fontId="0" fillId="0" borderId="0" xfId="0" applyNumberFormat="1" applyBorder="1" applyAlignment="1">
      <alignment horizontal="right"/>
    </xf>
    <xf numFmtId="0" fontId="0" fillId="0" borderId="0" xfId="0" applyBorder="1" applyAlignment="1">
      <alignment horizontal="left"/>
    </xf>
    <xf numFmtId="20" fontId="0" fillId="0" borderId="0" xfId="0" applyNumberFormat="1" applyBorder="1" applyAlignment="1">
      <alignment horizontal="left"/>
    </xf>
    <xf numFmtId="0" fontId="0" fillId="0" borderId="8" xfId="0" applyBorder="1" applyAlignment="1"/>
    <xf numFmtId="0" fontId="0" fillId="0" borderId="10" xfId="0" applyBorder="1" applyAlignment="1"/>
    <xf numFmtId="14" fontId="0" fillId="0" borderId="8" xfId="0" applyNumberFormat="1" applyBorder="1" applyAlignment="1"/>
    <xf numFmtId="14" fontId="0" fillId="0" borderId="10" xfId="0" applyNumberFormat="1" applyBorder="1" applyAlignment="1"/>
    <xf numFmtId="0" fontId="5" fillId="0" borderId="3" xfId="1" applyFont="1" applyFill="1" applyBorder="1" applyAlignment="1">
      <alignment horizontal="right"/>
    </xf>
    <xf numFmtId="14" fontId="5" fillId="0" borderId="7" xfId="1" applyNumberFormat="1" applyFont="1" applyBorder="1" applyAlignment="1"/>
    <xf numFmtId="14" fontId="5" fillId="0" borderId="0" xfId="1" applyNumberFormat="1" applyFont="1" applyFill="1" applyBorder="1" applyAlignment="1"/>
    <xf numFmtId="10" fontId="5" fillId="0" borderId="8" xfId="1" applyNumberFormat="1" applyFont="1" applyFill="1" applyBorder="1" applyAlignment="1">
      <alignment horizontal="right"/>
    </xf>
    <xf numFmtId="10" fontId="5" fillId="0" borderId="9" xfId="1" applyNumberFormat="1" applyFont="1" applyFill="1" applyBorder="1" applyAlignment="1">
      <alignment horizontal="right"/>
    </xf>
    <xf numFmtId="10" fontId="5" fillId="0" borderId="12" xfId="1" applyNumberFormat="1" applyFont="1" applyFill="1" applyBorder="1" applyAlignment="1">
      <alignment horizontal="right"/>
    </xf>
    <xf numFmtId="2" fontId="6" fillId="0" borderId="0" xfId="0" applyNumberFormat="1" applyFont="1" applyAlignment="1">
      <alignment horizontal="center"/>
    </xf>
    <xf numFmtId="0" fontId="6" fillId="0" borderId="0" xfId="0" applyFont="1" applyAlignment="1">
      <alignment horizontal="center"/>
    </xf>
    <xf numFmtId="0" fontId="26" fillId="0" borderId="22" xfId="0" applyFont="1" applyBorder="1" applyAlignment="1">
      <alignment horizontal="center" vertical="center" textRotation="90"/>
    </xf>
    <xf numFmtId="0" fontId="5" fillId="0" borderId="7" xfId="3" applyFont="1" applyFill="1" applyBorder="1" applyAlignment="1">
      <alignment wrapText="1"/>
    </xf>
    <xf numFmtId="0" fontId="5" fillId="0" borderId="7" xfId="3" applyFont="1" applyFill="1" applyBorder="1" applyAlignment="1">
      <alignment horizontal="right" wrapText="1"/>
    </xf>
    <xf numFmtId="14" fontId="5" fillId="0" borderId="7" xfId="3" applyNumberFormat="1" applyFont="1" applyFill="1" applyBorder="1" applyAlignment="1">
      <alignment horizontal="right"/>
    </xf>
    <xf numFmtId="0" fontId="5" fillId="0" borderId="7" xfId="3" applyFont="1" applyFill="1" applyBorder="1" applyAlignment="1">
      <alignment horizontal="right"/>
    </xf>
    <xf numFmtId="0" fontId="5" fillId="0" borderId="7" xfId="3" applyFont="1" applyFill="1" applyBorder="1" applyAlignment="1"/>
    <xf numFmtId="20" fontId="5" fillId="0" borderId="7" xfId="3" applyNumberFormat="1" applyFont="1" applyFill="1" applyBorder="1" applyAlignment="1">
      <alignment horizontal="left"/>
    </xf>
    <xf numFmtId="0" fontId="6" fillId="0" borderId="9" xfId="0" applyFont="1" applyBorder="1" applyAlignment="1"/>
    <xf numFmtId="14" fontId="6" fillId="0" borderId="9" xfId="0" applyNumberFormat="1" applyFont="1" applyBorder="1" applyAlignment="1"/>
    <xf numFmtId="1" fontId="6" fillId="0" borderId="9" xfId="0" applyNumberFormat="1" applyFont="1" applyBorder="1" applyAlignment="1"/>
    <xf numFmtId="0" fontId="6" fillId="0" borderId="7" xfId="0" applyFont="1" applyFill="1" applyBorder="1"/>
  </cellXfs>
  <cellStyles count="45">
    <cellStyle name="20% - Accent1" xfId="21" builtinId="30" customBuiltin="1"/>
    <cellStyle name="20% - Accent2" xfId="24" builtinId="34" customBuiltin="1"/>
    <cellStyle name="20% - Accent3" xfId="27" builtinId="38" customBuiltin="1"/>
    <cellStyle name="20% - Accent4" xfId="30" builtinId="42" customBuiltin="1"/>
    <cellStyle name="20% - Accent5" xfId="33" builtinId="46" customBuiltin="1"/>
    <cellStyle name="20% - Accent6" xfId="36" builtinId="50" customBuiltin="1"/>
    <cellStyle name="40% - Accent1" xfId="22" builtinId="31" customBuiltin="1"/>
    <cellStyle name="40% - Accent2" xfId="25" builtinId="35" customBuiltin="1"/>
    <cellStyle name="40% - Accent3" xfId="28" builtinId="39" customBuiltin="1"/>
    <cellStyle name="40% - Accent4" xfId="31" builtinId="43" customBuiltin="1"/>
    <cellStyle name="40% - Accent5" xfId="34" builtinId="47" customBuiltin="1"/>
    <cellStyle name="40% - Accent6" xfId="37" builtinId="51" customBuiltin="1"/>
    <cellStyle name="60% - Accent1 2" xfId="39"/>
    <cellStyle name="60% - Accent2 2" xfId="40"/>
    <cellStyle name="60% - Accent3 2" xfId="41"/>
    <cellStyle name="60% - Accent4 2" xfId="42"/>
    <cellStyle name="60% - Accent5 2" xfId="43"/>
    <cellStyle name="60% - Accent6 2" xfId="44"/>
    <cellStyle name="Accent1" xfId="20" builtinId="29" customBuiltin="1"/>
    <cellStyle name="Accent2" xfId="23" builtinId="33" customBuiltin="1"/>
    <cellStyle name="Accent3" xfId="26" builtinId="37" customBuiltin="1"/>
    <cellStyle name="Accent4" xfId="29" builtinId="41" customBuiltin="1"/>
    <cellStyle name="Accent5" xfId="32" builtinId="45" customBuiltin="1"/>
    <cellStyle name="Accent6" xfId="35" builtinId="49" customBuiltin="1"/>
    <cellStyle name="Bad" xfId="10" builtinId="27" customBuiltin="1"/>
    <cellStyle name="Calculation" xfId="13" builtinId="22" customBuiltin="1"/>
    <cellStyle name="Check Cell" xfId="15" builtinId="23" customBuiltin="1"/>
    <cellStyle name="Explanatory Text" xfId="18" builtinId="53" customBuiltin="1"/>
    <cellStyle name="Good" xfId="9" builtinId="26" customBuiltin="1"/>
    <cellStyle name="Heading 1" xfId="5" builtinId="16" customBuiltin="1"/>
    <cellStyle name="Heading 2" xfId="6" builtinId="17" customBuiltin="1"/>
    <cellStyle name="Heading 3" xfId="7" builtinId="18" customBuiltin="1"/>
    <cellStyle name="Heading 4" xfId="8" builtinId="19" customBuiltin="1"/>
    <cellStyle name="Input" xfId="11" builtinId="20" customBuiltin="1"/>
    <cellStyle name="Linked Cell" xfId="14" builtinId="24" customBuiltin="1"/>
    <cellStyle name="Neutral 2" xfId="38"/>
    <cellStyle name="Normal" xfId="0" builtinId="0"/>
    <cellStyle name="Normal_Night Data" xfId="3"/>
    <cellStyle name="Normal_Sheet1" xfId="1"/>
    <cellStyle name="Normal_Sheet1 2" xfId="2"/>
    <cellStyle name="Note" xfId="17" builtinId="10" customBuiltin="1"/>
    <cellStyle name="Output" xfId="12" builtinId="21" customBuiltin="1"/>
    <cellStyle name="Title" xfId="4" builtinId="15" customBuiltin="1"/>
    <cellStyle name="Total" xfId="19" builtinId="25" customBuiltin="1"/>
    <cellStyle name="Warning Text" xfId="16" builtinId="11" customBuiltin="1"/>
  </cellStyles>
  <dxfs count="2">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'Date of First Nest'!$B$2</c:f>
              <c:strCache>
                <c:ptCount val="1"/>
                <c:pt idx="0">
                  <c:v>DOY</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8.4377067641169229E-2"/>
                  <c:y val="-0.3476800755554091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'Date of First Nest'!$A$3:$A$20</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xVal>
          <c:yVal>
            <c:numRef>
              <c:f>'Date of First Nest'!$B$3:$B$20</c:f>
              <c:numCache>
                <c:formatCode>0</c:formatCode>
                <c:ptCount val="18"/>
                <c:pt idx="0">
                  <c:v>74</c:v>
                </c:pt>
                <c:pt idx="1">
                  <c:v>79</c:v>
                </c:pt>
                <c:pt idx="2">
                  <c:v>79</c:v>
                </c:pt>
                <c:pt idx="3">
                  <c:v>90</c:v>
                </c:pt>
                <c:pt idx="4">
                  <c:v>70</c:v>
                </c:pt>
                <c:pt idx="5">
                  <c:v>76</c:v>
                </c:pt>
                <c:pt idx="6">
                  <c:v>70</c:v>
                </c:pt>
                <c:pt idx="7">
                  <c:v>69</c:v>
                </c:pt>
                <c:pt idx="8">
                  <c:v>62</c:v>
                </c:pt>
                <c:pt idx="9">
                  <c:v>64</c:v>
                </c:pt>
                <c:pt idx="10">
                  <c:v>65</c:v>
                </c:pt>
                <c:pt idx="11">
                  <c:v>72</c:v>
                </c:pt>
                <c:pt idx="12">
                  <c:v>58</c:v>
                </c:pt>
                <c:pt idx="13">
                  <c:v>63</c:v>
                </c:pt>
                <c:pt idx="14">
                  <c:v>74</c:v>
                </c:pt>
                <c:pt idx="15">
                  <c:v>55</c:v>
                </c:pt>
                <c:pt idx="16">
                  <c:v>71</c:v>
                </c:pt>
                <c:pt idx="17">
                  <c:v>65</c:v>
                </c:pt>
              </c:numCache>
            </c:numRef>
          </c:yVal>
          <c:smooth val="0"/>
          <c:extLst xmlns:c16r2="http://schemas.microsoft.com/office/drawing/2015/06/chart">
            <c:ext xmlns:c16="http://schemas.microsoft.com/office/drawing/2014/chart" uri="{C3380CC4-5D6E-409C-BE32-E72D297353CC}">
              <c16:uniqueId val="{00000000-EBC7-4A7B-A223-905570E8D83E}"/>
            </c:ext>
          </c:extLst>
        </c:ser>
        <c:dLbls>
          <c:showLegendKey val="0"/>
          <c:showVal val="0"/>
          <c:showCatName val="0"/>
          <c:showSerName val="0"/>
          <c:showPercent val="0"/>
          <c:showBubbleSize val="0"/>
        </c:dLbls>
        <c:axId val="202596776"/>
        <c:axId val="202597168"/>
      </c:scatterChart>
      <c:valAx>
        <c:axId val="2025967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97168"/>
        <c:crosses val="autoZero"/>
        <c:crossBetween val="midCat"/>
      </c:valAx>
      <c:valAx>
        <c:axId val="2025971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96776"/>
        <c:crosses val="autoZero"/>
        <c:crossBetween val="midCat"/>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170497</xdr:colOff>
      <xdr:row>23</xdr:row>
      <xdr:rowOff>56197</xdr:rowOff>
    </xdr:from>
    <xdr:to>
      <xdr:col>5</xdr:col>
      <xdr:colOff>313372</xdr:colOff>
      <xdr:row>38</xdr:row>
      <xdr:rowOff>86677</xdr:rowOff>
    </xdr:to>
    <xdr:graphicFrame macro="">
      <xdr:nvGraphicFramePr>
        <xdr:cNvPr id="6" name="Chart 5">
          <a:extLst>
            <a:ext uri="{FF2B5EF4-FFF2-40B4-BE49-F238E27FC236}">
              <a16:creationId xmlns:a16="http://schemas.microsoft.com/office/drawing/2014/main" xmlns="" id="{70734D86-303D-4BD7-89AE-F44518F9A7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517"/>
  <sheetViews>
    <sheetView zoomScale="90" zoomScaleNormal="90" workbookViewId="0">
      <pane ySplit="1" topLeftCell="A1607" activePane="bottomLeft" state="frozen"/>
      <selection pane="bottomLeft" activeCell="R4434" sqref="R4434"/>
    </sheetView>
  </sheetViews>
  <sheetFormatPr defaultColWidth="9.109375" defaultRowHeight="13.8" x14ac:dyDescent="0.25"/>
  <cols>
    <col min="1" max="1" width="11.33203125" style="38" bestFit="1" customWidth="1"/>
    <col min="2" max="7" width="8.88671875" style="38" hidden="1" customWidth="1"/>
    <col min="8" max="8" width="14.33203125" style="38" hidden="1" customWidth="1"/>
    <col min="9" max="17" width="8.88671875" style="38" customWidth="1"/>
    <col min="18" max="23" width="8.88671875" style="141" customWidth="1"/>
    <col min="24" max="24" width="16.5546875" style="141" bestFit="1" customWidth="1"/>
    <col min="25" max="25" width="8.88671875" style="38" customWidth="1"/>
    <col min="26" max="16384" width="9.109375" style="38"/>
  </cols>
  <sheetData>
    <row r="1" spans="1:25" x14ac:dyDescent="0.25">
      <c r="B1" s="179" t="s">
        <v>4341</v>
      </c>
      <c r="C1" s="179"/>
      <c r="D1" s="179"/>
      <c r="E1" s="179" t="s">
        <v>4342</v>
      </c>
      <c r="F1" s="179"/>
      <c r="G1" s="179"/>
      <c r="H1" s="38" t="s">
        <v>4346</v>
      </c>
      <c r="I1" s="179" t="s">
        <v>4343</v>
      </c>
      <c r="J1" s="179"/>
      <c r="K1" s="179"/>
      <c r="L1" s="179" t="s">
        <v>4344</v>
      </c>
      <c r="M1" s="179"/>
      <c r="N1" s="179"/>
      <c r="O1" s="179" t="s">
        <v>4345</v>
      </c>
      <c r="P1" s="179"/>
      <c r="Q1" s="179"/>
      <c r="R1" s="178" t="s">
        <v>4370</v>
      </c>
      <c r="S1" s="178"/>
      <c r="T1" s="178"/>
      <c r="U1" s="178" t="s">
        <v>4993</v>
      </c>
      <c r="V1" s="178"/>
      <c r="W1" s="178"/>
      <c r="X1" s="142" t="s">
        <v>4353</v>
      </c>
      <c r="Y1" s="41" t="s">
        <v>4352</v>
      </c>
    </row>
    <row r="2" spans="1:25" x14ac:dyDescent="0.25">
      <c r="B2" s="38" t="s">
        <v>4347</v>
      </c>
      <c r="C2" s="38" t="s">
        <v>4348</v>
      </c>
      <c r="D2" s="38" t="s">
        <v>4349</v>
      </c>
      <c r="E2" s="38" t="s">
        <v>4347</v>
      </c>
      <c r="F2" s="38" t="s">
        <v>4348</v>
      </c>
      <c r="G2" s="38" t="s">
        <v>4349</v>
      </c>
      <c r="H2" s="38" t="s">
        <v>4346</v>
      </c>
      <c r="I2" s="38" t="s">
        <v>4361</v>
      </c>
      <c r="J2" s="38" t="s">
        <v>4362</v>
      </c>
      <c r="K2" s="38" t="s">
        <v>4363</v>
      </c>
      <c r="L2" s="38" t="s">
        <v>4364</v>
      </c>
      <c r="M2" s="38" t="s">
        <v>4365</v>
      </c>
      <c r="N2" s="38" t="s">
        <v>4366</v>
      </c>
      <c r="O2" s="38" t="s">
        <v>4367</v>
      </c>
      <c r="P2" s="38" t="s">
        <v>4368</v>
      </c>
      <c r="Q2" s="38" t="s">
        <v>4369</v>
      </c>
      <c r="R2" s="141" t="s">
        <v>4360</v>
      </c>
      <c r="S2" s="141" t="s">
        <v>4359</v>
      </c>
      <c r="T2" s="141" t="s">
        <v>4358</v>
      </c>
      <c r="U2" s="141" t="s">
        <v>4354</v>
      </c>
      <c r="V2" s="141" t="s">
        <v>4355</v>
      </c>
      <c r="W2" s="141" t="s">
        <v>4356</v>
      </c>
      <c r="X2" s="141" t="s">
        <v>4357</v>
      </c>
      <c r="Y2" s="41" t="s">
        <v>4352</v>
      </c>
    </row>
    <row r="3" spans="1:25" x14ac:dyDescent="0.25">
      <c r="A3" s="143">
        <v>39083</v>
      </c>
      <c r="B3" s="38">
        <v>81</v>
      </c>
      <c r="C3" s="38">
        <v>76</v>
      </c>
      <c r="D3" s="38">
        <v>71</v>
      </c>
      <c r="E3" s="38">
        <v>69</v>
      </c>
      <c r="F3" s="38">
        <v>67</v>
      </c>
      <c r="G3" s="38">
        <v>65</v>
      </c>
      <c r="H3" s="38">
        <v>0</v>
      </c>
      <c r="I3" s="38">
        <v>87</v>
      </c>
      <c r="J3" s="38">
        <f>AVERAGE(I3,K3)</f>
        <v>74.5</v>
      </c>
      <c r="K3" s="38">
        <v>62</v>
      </c>
      <c r="L3" s="38">
        <v>18</v>
      </c>
      <c r="M3" s="38">
        <f>AVERAGE(L3,N3)</f>
        <v>11</v>
      </c>
      <c r="N3" s="38">
        <v>4</v>
      </c>
      <c r="O3" s="38">
        <v>30.17</v>
      </c>
      <c r="P3" s="38">
        <f>AVERAGE(O3,Q3)</f>
        <v>30.130000000000003</v>
      </c>
      <c r="Q3" s="38">
        <v>30.09</v>
      </c>
      <c r="R3" s="141">
        <f t="shared" ref="R3:R66" si="0">(B3-32)*(5/9)</f>
        <v>27.222222222222225</v>
      </c>
      <c r="S3" s="141">
        <f t="shared" ref="S3:S66" si="1">(C3-32)*(5/9)</f>
        <v>24.444444444444446</v>
      </c>
      <c r="T3" s="141">
        <f t="shared" ref="T3:T66" si="2">(D3-32)*(5/9)</f>
        <v>21.666666666666668</v>
      </c>
      <c r="U3" s="141">
        <f t="shared" ref="U3:U66" si="3">(E3-32)*(5/9)</f>
        <v>20.555555555555557</v>
      </c>
      <c r="V3" s="141">
        <f t="shared" ref="V3:V66" si="4">(F3-32)*(5/9)</f>
        <v>19.444444444444446</v>
      </c>
      <c r="W3" s="141">
        <f t="shared" ref="W3:W66" si="5">(G3-32)*(5/9)</f>
        <v>18.333333333333336</v>
      </c>
      <c r="X3" s="141">
        <f>H3*2.54</f>
        <v>0</v>
      </c>
      <c r="Y3" s="38">
        <v>25.979186721719898</v>
      </c>
    </row>
    <row r="4" spans="1:25" x14ac:dyDescent="0.25">
      <c r="A4" s="143">
        <v>39084</v>
      </c>
      <c r="B4" s="38">
        <v>80</v>
      </c>
      <c r="C4" s="38">
        <v>75</v>
      </c>
      <c r="D4" s="38">
        <v>69</v>
      </c>
      <c r="E4" s="38">
        <v>72</v>
      </c>
      <c r="F4" s="38">
        <v>68</v>
      </c>
      <c r="G4" s="38">
        <v>66</v>
      </c>
      <c r="H4" s="38">
        <v>0</v>
      </c>
      <c r="I4" s="38">
        <v>97</v>
      </c>
      <c r="J4" s="38">
        <f t="shared" ref="J4:J67" si="6">AVERAGE(I4,K4)</f>
        <v>79.5</v>
      </c>
      <c r="K4" s="38">
        <v>62</v>
      </c>
      <c r="L4" s="38">
        <v>14</v>
      </c>
      <c r="M4" s="38">
        <f t="shared" ref="M4:M67" si="7">AVERAGE(L4,N4)</f>
        <v>7</v>
      </c>
      <c r="N4" s="38">
        <v>0</v>
      </c>
      <c r="O4" s="38">
        <v>30.22</v>
      </c>
      <c r="P4" s="38">
        <f t="shared" ref="P4:P67" si="8">AVERAGE(O4,Q4)</f>
        <v>30.164999999999999</v>
      </c>
      <c r="Q4" s="38">
        <v>30.11</v>
      </c>
      <c r="R4" s="141">
        <f t="shared" si="0"/>
        <v>26.666666666666668</v>
      </c>
      <c r="S4" s="141">
        <f t="shared" si="1"/>
        <v>23.888888888888889</v>
      </c>
      <c r="T4" s="141">
        <f t="shared" si="2"/>
        <v>20.555555555555557</v>
      </c>
      <c r="U4" s="141">
        <f t="shared" si="3"/>
        <v>22.222222222222221</v>
      </c>
      <c r="V4" s="141">
        <f t="shared" si="4"/>
        <v>20</v>
      </c>
      <c r="W4" s="141">
        <f t="shared" si="5"/>
        <v>18.888888888888889</v>
      </c>
      <c r="X4" s="141">
        <f t="shared" ref="X4:X67" si="9">H4*2.54</f>
        <v>0</v>
      </c>
      <c r="Y4" s="38">
        <v>25.849241713424401</v>
      </c>
    </row>
    <row r="5" spans="1:25" x14ac:dyDescent="0.25">
      <c r="A5" s="143">
        <v>39085</v>
      </c>
      <c r="B5" s="38">
        <v>82</v>
      </c>
      <c r="C5" s="38">
        <v>78</v>
      </c>
      <c r="D5" s="38">
        <v>73</v>
      </c>
      <c r="E5" s="38">
        <v>70</v>
      </c>
      <c r="F5" s="38">
        <v>69</v>
      </c>
      <c r="G5" s="38">
        <v>66</v>
      </c>
      <c r="H5" s="38">
        <v>0.01</v>
      </c>
      <c r="I5" s="38">
        <v>82</v>
      </c>
      <c r="J5" s="38">
        <f t="shared" si="6"/>
        <v>73.5</v>
      </c>
      <c r="K5" s="38">
        <v>65</v>
      </c>
      <c r="L5" s="38">
        <v>16</v>
      </c>
      <c r="M5" s="38">
        <f t="shared" si="7"/>
        <v>10</v>
      </c>
      <c r="N5" s="38">
        <v>4</v>
      </c>
      <c r="O5" s="38">
        <v>30.28</v>
      </c>
      <c r="P5" s="38">
        <f t="shared" si="8"/>
        <v>30.240000000000002</v>
      </c>
      <c r="Q5" s="38">
        <v>30.2</v>
      </c>
      <c r="R5" s="141">
        <f t="shared" si="0"/>
        <v>27.777777777777779</v>
      </c>
      <c r="S5" s="141">
        <f t="shared" si="1"/>
        <v>25.555555555555557</v>
      </c>
      <c r="T5" s="141">
        <f t="shared" si="2"/>
        <v>22.777777777777779</v>
      </c>
      <c r="U5" s="141">
        <f t="shared" si="3"/>
        <v>21.111111111111111</v>
      </c>
      <c r="V5" s="141">
        <f t="shared" si="4"/>
        <v>20.555555555555557</v>
      </c>
      <c r="W5" s="141">
        <f t="shared" si="5"/>
        <v>18.888888888888889</v>
      </c>
      <c r="X5" s="141">
        <f t="shared" si="9"/>
        <v>2.5400000000000002E-2</v>
      </c>
      <c r="Y5" s="38">
        <v>25.239796939846599</v>
      </c>
    </row>
    <row r="6" spans="1:25" x14ac:dyDescent="0.25">
      <c r="A6" s="143">
        <v>39086</v>
      </c>
      <c r="B6" s="38">
        <v>81</v>
      </c>
      <c r="C6" s="38">
        <v>77</v>
      </c>
      <c r="D6" s="38">
        <v>73</v>
      </c>
      <c r="E6" s="38">
        <v>68</v>
      </c>
      <c r="F6" s="38">
        <v>66</v>
      </c>
      <c r="G6" s="38">
        <v>64</v>
      </c>
      <c r="H6" s="38">
        <v>0</v>
      </c>
      <c r="I6" s="38">
        <v>79</v>
      </c>
      <c r="J6" s="38">
        <f t="shared" si="6"/>
        <v>70.5</v>
      </c>
      <c r="K6" s="38">
        <v>62</v>
      </c>
      <c r="L6" s="38">
        <v>20</v>
      </c>
      <c r="M6" s="38">
        <f t="shared" si="7"/>
        <v>14.5</v>
      </c>
      <c r="N6" s="38">
        <v>9</v>
      </c>
      <c r="O6" s="38">
        <v>30.22</v>
      </c>
      <c r="P6" s="38">
        <f t="shared" si="8"/>
        <v>30.164999999999999</v>
      </c>
      <c r="Q6" s="38">
        <v>30.11</v>
      </c>
      <c r="R6" s="141">
        <f t="shared" si="0"/>
        <v>27.222222222222225</v>
      </c>
      <c r="S6" s="141">
        <f t="shared" si="1"/>
        <v>25</v>
      </c>
      <c r="T6" s="141">
        <f t="shared" si="2"/>
        <v>22.777777777777779</v>
      </c>
      <c r="U6" s="141">
        <f t="shared" si="3"/>
        <v>20</v>
      </c>
      <c r="V6" s="141">
        <f t="shared" si="4"/>
        <v>18.888888888888889</v>
      </c>
      <c r="W6" s="141">
        <f t="shared" si="5"/>
        <v>17.777777777777779</v>
      </c>
      <c r="X6" s="141">
        <f t="shared" si="9"/>
        <v>0</v>
      </c>
      <c r="Y6" s="38">
        <v>24.9484632375584</v>
      </c>
    </row>
    <row r="7" spans="1:25" x14ac:dyDescent="0.25">
      <c r="A7" s="143">
        <v>39087</v>
      </c>
      <c r="B7" s="38">
        <v>82</v>
      </c>
      <c r="C7" s="38">
        <v>78</v>
      </c>
      <c r="D7" s="38">
        <v>74</v>
      </c>
      <c r="E7" s="38">
        <v>70</v>
      </c>
      <c r="F7" s="38">
        <v>70</v>
      </c>
      <c r="G7" s="38">
        <v>68</v>
      </c>
      <c r="H7" s="38">
        <v>0</v>
      </c>
      <c r="I7" s="38">
        <v>87</v>
      </c>
      <c r="J7" s="38">
        <f t="shared" si="6"/>
        <v>77</v>
      </c>
      <c r="K7" s="38">
        <v>67</v>
      </c>
      <c r="L7" s="38">
        <v>26</v>
      </c>
      <c r="M7" s="38">
        <f t="shared" si="7"/>
        <v>13</v>
      </c>
      <c r="N7" s="38">
        <v>0</v>
      </c>
      <c r="O7" s="38">
        <v>30.13</v>
      </c>
      <c r="P7" s="38">
        <f t="shared" si="8"/>
        <v>30.064999999999998</v>
      </c>
      <c r="Q7" s="38">
        <v>30</v>
      </c>
      <c r="R7" s="141">
        <f t="shared" si="0"/>
        <v>27.777777777777779</v>
      </c>
      <c r="S7" s="141">
        <f t="shared" si="1"/>
        <v>25.555555555555557</v>
      </c>
      <c r="T7" s="141">
        <f t="shared" si="2"/>
        <v>23.333333333333336</v>
      </c>
      <c r="U7" s="141">
        <f t="shared" si="3"/>
        <v>21.111111111111111</v>
      </c>
      <c r="V7" s="141">
        <f t="shared" si="4"/>
        <v>21.111111111111111</v>
      </c>
      <c r="W7" s="141">
        <f t="shared" si="5"/>
        <v>20</v>
      </c>
      <c r="X7" s="141">
        <f t="shared" si="9"/>
        <v>0</v>
      </c>
      <c r="Y7" s="38">
        <v>25.375153992821101</v>
      </c>
    </row>
    <row r="8" spans="1:25" x14ac:dyDescent="0.25">
      <c r="A8" s="143">
        <v>39088</v>
      </c>
      <c r="B8" s="38">
        <v>83</v>
      </c>
      <c r="C8" s="38">
        <v>76</v>
      </c>
      <c r="D8" s="38">
        <v>69</v>
      </c>
      <c r="E8" s="38">
        <v>70</v>
      </c>
      <c r="F8" s="38">
        <v>68</v>
      </c>
      <c r="G8" s="38">
        <v>65</v>
      </c>
      <c r="H8" s="38">
        <v>0</v>
      </c>
      <c r="I8" s="38">
        <v>93</v>
      </c>
      <c r="J8" s="38">
        <f t="shared" si="6"/>
        <v>74</v>
      </c>
      <c r="K8" s="38">
        <v>55</v>
      </c>
      <c r="L8" s="38">
        <v>14</v>
      </c>
      <c r="M8" s="38">
        <f t="shared" si="7"/>
        <v>7</v>
      </c>
      <c r="N8" s="38">
        <v>0</v>
      </c>
      <c r="O8" s="38">
        <v>30.17</v>
      </c>
      <c r="P8" s="38">
        <f t="shared" si="8"/>
        <v>30.125</v>
      </c>
      <c r="Q8" s="38">
        <v>30.08</v>
      </c>
      <c r="R8" s="141">
        <f t="shared" si="0"/>
        <v>28.333333333333336</v>
      </c>
      <c r="S8" s="141">
        <f t="shared" si="1"/>
        <v>24.444444444444446</v>
      </c>
      <c r="T8" s="141">
        <f t="shared" si="2"/>
        <v>20.555555555555557</v>
      </c>
      <c r="U8" s="141">
        <f t="shared" si="3"/>
        <v>21.111111111111111</v>
      </c>
      <c r="V8" s="141">
        <f t="shared" si="4"/>
        <v>20</v>
      </c>
      <c r="W8" s="141">
        <f t="shared" si="5"/>
        <v>18.333333333333336</v>
      </c>
      <c r="X8" s="141">
        <f t="shared" si="9"/>
        <v>0</v>
      </c>
      <c r="Y8" s="38">
        <v>25.616006774637601</v>
      </c>
    </row>
    <row r="9" spans="1:25" x14ac:dyDescent="0.25">
      <c r="A9" s="143">
        <v>39089</v>
      </c>
      <c r="B9" s="38">
        <v>83</v>
      </c>
      <c r="C9" s="38">
        <v>78</v>
      </c>
      <c r="D9" s="38">
        <v>72</v>
      </c>
      <c r="E9" s="38">
        <v>71</v>
      </c>
      <c r="F9" s="38">
        <v>69</v>
      </c>
      <c r="G9" s="38">
        <v>67</v>
      </c>
      <c r="H9" s="38">
        <v>0</v>
      </c>
      <c r="I9" s="38">
        <v>87</v>
      </c>
      <c r="J9" s="38">
        <f t="shared" si="6"/>
        <v>74.5</v>
      </c>
      <c r="K9" s="38">
        <v>62</v>
      </c>
      <c r="L9" s="38">
        <v>20</v>
      </c>
      <c r="M9" s="38">
        <f t="shared" si="7"/>
        <v>13</v>
      </c>
      <c r="N9" s="38">
        <v>6</v>
      </c>
      <c r="O9" s="38">
        <v>30.22</v>
      </c>
      <c r="P9" s="38">
        <f t="shared" si="8"/>
        <v>30.16</v>
      </c>
      <c r="Q9" s="38">
        <v>30.1</v>
      </c>
      <c r="R9" s="141">
        <f t="shared" si="0"/>
        <v>28.333333333333336</v>
      </c>
      <c r="S9" s="141">
        <f t="shared" si="1"/>
        <v>25.555555555555557</v>
      </c>
      <c r="T9" s="141">
        <f t="shared" si="2"/>
        <v>22.222222222222221</v>
      </c>
      <c r="U9" s="141">
        <f t="shared" si="3"/>
        <v>21.666666666666668</v>
      </c>
      <c r="V9" s="141">
        <f t="shared" si="4"/>
        <v>20.555555555555557</v>
      </c>
      <c r="W9" s="141">
        <f t="shared" si="5"/>
        <v>19.444444444444446</v>
      </c>
      <c r="X9" s="141">
        <f t="shared" si="9"/>
        <v>0</v>
      </c>
      <c r="Y9" s="38">
        <v>25.429372666809201</v>
      </c>
    </row>
    <row r="10" spans="1:25" x14ac:dyDescent="0.25">
      <c r="A10" s="143">
        <v>39090</v>
      </c>
      <c r="B10" s="38">
        <v>85</v>
      </c>
      <c r="C10" s="38">
        <v>78</v>
      </c>
      <c r="D10" s="38">
        <v>71</v>
      </c>
      <c r="E10" s="38">
        <v>71</v>
      </c>
      <c r="F10" s="38">
        <v>69</v>
      </c>
      <c r="G10" s="38">
        <v>66</v>
      </c>
      <c r="H10" s="38">
        <v>0.05</v>
      </c>
      <c r="I10" s="38">
        <v>93</v>
      </c>
      <c r="J10" s="38">
        <f t="shared" si="6"/>
        <v>74</v>
      </c>
      <c r="K10" s="38">
        <v>55</v>
      </c>
      <c r="L10" s="38">
        <v>17</v>
      </c>
      <c r="M10" s="38">
        <f t="shared" si="7"/>
        <v>8.5</v>
      </c>
      <c r="N10" s="38">
        <v>0</v>
      </c>
      <c r="O10" s="38">
        <v>30.13</v>
      </c>
      <c r="P10" s="38">
        <f t="shared" si="8"/>
        <v>30.064999999999998</v>
      </c>
      <c r="Q10" s="38">
        <v>30</v>
      </c>
      <c r="R10" s="141">
        <f t="shared" si="0"/>
        <v>29.444444444444446</v>
      </c>
      <c r="S10" s="141">
        <f t="shared" si="1"/>
        <v>25.555555555555557</v>
      </c>
      <c r="T10" s="141">
        <f t="shared" si="2"/>
        <v>21.666666666666668</v>
      </c>
      <c r="U10" s="141">
        <f t="shared" si="3"/>
        <v>21.666666666666668</v>
      </c>
      <c r="V10" s="141">
        <f t="shared" si="4"/>
        <v>20.555555555555557</v>
      </c>
      <c r="W10" s="141">
        <f t="shared" si="5"/>
        <v>18.888888888888889</v>
      </c>
      <c r="X10" s="141">
        <f t="shared" si="9"/>
        <v>0.127</v>
      </c>
      <c r="Y10" s="38">
        <v>25.247806693267499</v>
      </c>
    </row>
    <row r="11" spans="1:25" x14ac:dyDescent="0.25">
      <c r="A11" s="143">
        <v>39091</v>
      </c>
      <c r="B11" s="38">
        <v>73</v>
      </c>
      <c r="C11" s="38">
        <v>63</v>
      </c>
      <c r="D11" s="38">
        <v>52</v>
      </c>
      <c r="E11" s="38">
        <v>66</v>
      </c>
      <c r="F11" s="38">
        <v>54</v>
      </c>
      <c r="G11" s="38">
        <v>37</v>
      </c>
      <c r="H11" s="38">
        <v>0</v>
      </c>
      <c r="I11" s="38">
        <v>87</v>
      </c>
      <c r="J11" s="38">
        <f t="shared" si="6"/>
        <v>72</v>
      </c>
      <c r="K11" s="38">
        <v>57</v>
      </c>
      <c r="L11" s="38">
        <v>21</v>
      </c>
      <c r="M11" s="38">
        <f t="shared" si="7"/>
        <v>13.5</v>
      </c>
      <c r="N11" s="38">
        <v>6</v>
      </c>
      <c r="O11" s="38">
        <v>30.22</v>
      </c>
      <c r="P11" s="38">
        <f t="shared" si="8"/>
        <v>30.155000000000001</v>
      </c>
      <c r="Q11" s="38">
        <v>30.09</v>
      </c>
      <c r="R11" s="141">
        <f t="shared" si="0"/>
        <v>22.777777777777779</v>
      </c>
      <c r="S11" s="141">
        <f t="shared" si="1"/>
        <v>17.222222222222221</v>
      </c>
      <c r="T11" s="141">
        <f t="shared" si="2"/>
        <v>11.111111111111111</v>
      </c>
      <c r="U11" s="141">
        <f t="shared" si="3"/>
        <v>18.888888888888889</v>
      </c>
      <c r="V11" s="141">
        <f t="shared" si="4"/>
        <v>12.222222222222223</v>
      </c>
      <c r="W11" s="141">
        <f t="shared" si="5"/>
        <v>2.7777777777777777</v>
      </c>
      <c r="X11" s="141">
        <f t="shared" si="9"/>
        <v>0</v>
      </c>
      <c r="Y11" s="38">
        <v>25.113314741073701</v>
      </c>
    </row>
    <row r="12" spans="1:25" x14ac:dyDescent="0.25">
      <c r="A12" s="143">
        <v>39092</v>
      </c>
      <c r="B12" s="38">
        <v>72</v>
      </c>
      <c r="C12" s="38">
        <v>62</v>
      </c>
      <c r="D12" s="38">
        <v>51</v>
      </c>
      <c r="E12" s="38">
        <v>56</v>
      </c>
      <c r="F12" s="38">
        <v>47</v>
      </c>
      <c r="G12" s="38">
        <v>35</v>
      </c>
      <c r="H12" s="38">
        <v>0</v>
      </c>
      <c r="I12" s="38">
        <v>72</v>
      </c>
      <c r="J12" s="38">
        <f t="shared" si="6"/>
        <v>60.5</v>
      </c>
      <c r="K12" s="38">
        <v>49</v>
      </c>
      <c r="L12" s="38">
        <v>21</v>
      </c>
      <c r="M12" s="38">
        <f t="shared" si="7"/>
        <v>15</v>
      </c>
      <c r="N12" s="38">
        <v>9</v>
      </c>
      <c r="O12" s="38">
        <v>30.3</v>
      </c>
      <c r="P12" s="38">
        <f t="shared" si="8"/>
        <v>30.240000000000002</v>
      </c>
      <c r="Q12" s="38">
        <v>30.18</v>
      </c>
      <c r="R12" s="141">
        <f t="shared" si="0"/>
        <v>22.222222222222221</v>
      </c>
      <c r="S12" s="141">
        <f t="shared" si="1"/>
        <v>16.666666666666668</v>
      </c>
      <c r="T12" s="141">
        <f t="shared" si="2"/>
        <v>10.555555555555555</v>
      </c>
      <c r="U12" s="141">
        <f t="shared" si="3"/>
        <v>13.333333333333334</v>
      </c>
      <c r="V12" s="141">
        <f t="shared" si="4"/>
        <v>8.3333333333333339</v>
      </c>
      <c r="W12" s="141">
        <f t="shared" si="5"/>
        <v>1.6666666666666667</v>
      </c>
      <c r="X12" s="141">
        <f t="shared" si="9"/>
        <v>0</v>
      </c>
      <c r="Y12" s="38">
        <v>24.764715760065499</v>
      </c>
    </row>
    <row r="13" spans="1:25" x14ac:dyDescent="0.25">
      <c r="A13" s="143">
        <v>39093</v>
      </c>
      <c r="B13" s="38">
        <v>75</v>
      </c>
      <c r="C13" s="38">
        <v>72</v>
      </c>
      <c r="D13" s="38">
        <v>68</v>
      </c>
      <c r="E13" s="38">
        <v>57</v>
      </c>
      <c r="F13" s="38">
        <v>54</v>
      </c>
      <c r="G13" s="38">
        <v>50</v>
      </c>
      <c r="H13" s="38">
        <v>0</v>
      </c>
      <c r="I13" s="38">
        <v>61</v>
      </c>
      <c r="J13" s="38">
        <f t="shared" si="6"/>
        <v>55</v>
      </c>
      <c r="K13" s="38">
        <v>49</v>
      </c>
      <c r="L13" s="38">
        <v>22</v>
      </c>
      <c r="M13" s="38">
        <f t="shared" si="7"/>
        <v>17.5</v>
      </c>
      <c r="N13" s="38">
        <v>13</v>
      </c>
      <c r="O13" s="38">
        <v>30.39</v>
      </c>
      <c r="P13" s="38">
        <f t="shared" si="8"/>
        <v>30.335000000000001</v>
      </c>
      <c r="Q13" s="38">
        <v>30.28</v>
      </c>
      <c r="R13" s="141">
        <f t="shared" si="0"/>
        <v>23.888888888888889</v>
      </c>
      <c r="S13" s="141">
        <f t="shared" si="1"/>
        <v>22.222222222222221</v>
      </c>
      <c r="T13" s="141">
        <f t="shared" si="2"/>
        <v>20</v>
      </c>
      <c r="U13" s="141">
        <f t="shared" si="3"/>
        <v>13.888888888888889</v>
      </c>
      <c r="V13" s="141">
        <f t="shared" si="4"/>
        <v>12.222222222222223</v>
      </c>
      <c r="W13" s="141">
        <f t="shared" si="5"/>
        <v>10</v>
      </c>
      <c r="X13" s="141">
        <f t="shared" si="9"/>
        <v>0</v>
      </c>
      <c r="Y13" s="38">
        <v>24.39004486924</v>
      </c>
    </row>
    <row r="14" spans="1:25" x14ac:dyDescent="0.25">
      <c r="A14" s="143">
        <v>39094</v>
      </c>
      <c r="B14" s="38">
        <v>78</v>
      </c>
      <c r="C14" s="38">
        <v>74</v>
      </c>
      <c r="D14" s="38">
        <v>70</v>
      </c>
      <c r="E14" s="38">
        <v>61</v>
      </c>
      <c r="F14" s="38">
        <v>57</v>
      </c>
      <c r="G14" s="38">
        <v>52</v>
      </c>
      <c r="H14" s="38">
        <v>0</v>
      </c>
      <c r="I14" s="38">
        <v>66</v>
      </c>
      <c r="J14" s="38">
        <f t="shared" si="6"/>
        <v>56.5</v>
      </c>
      <c r="K14" s="38">
        <v>47</v>
      </c>
      <c r="L14" s="38">
        <v>22</v>
      </c>
      <c r="M14" s="38">
        <f t="shared" si="7"/>
        <v>18</v>
      </c>
      <c r="N14" s="38">
        <v>14</v>
      </c>
      <c r="O14" s="38">
        <v>30.4</v>
      </c>
      <c r="P14" s="38">
        <f t="shared" si="8"/>
        <v>30.35</v>
      </c>
      <c r="Q14" s="38">
        <v>30.3</v>
      </c>
      <c r="R14" s="141">
        <f t="shared" si="0"/>
        <v>25.555555555555557</v>
      </c>
      <c r="S14" s="141">
        <f t="shared" si="1"/>
        <v>23.333333333333336</v>
      </c>
      <c r="T14" s="141">
        <f t="shared" si="2"/>
        <v>21.111111111111111</v>
      </c>
      <c r="U14" s="141">
        <f t="shared" si="3"/>
        <v>16.111111111111111</v>
      </c>
      <c r="V14" s="141">
        <f t="shared" si="4"/>
        <v>13.888888888888889</v>
      </c>
      <c r="W14" s="141">
        <f t="shared" si="5"/>
        <v>11.111111111111111</v>
      </c>
      <c r="X14" s="141">
        <f t="shared" si="9"/>
        <v>0</v>
      </c>
      <c r="Y14" s="38">
        <v>24.659178098424398</v>
      </c>
    </row>
    <row r="15" spans="1:25" x14ac:dyDescent="0.25">
      <c r="A15" s="143">
        <v>39095</v>
      </c>
      <c r="B15" s="38">
        <v>79</v>
      </c>
      <c r="C15" s="38">
        <v>75</v>
      </c>
      <c r="D15" s="38">
        <v>71</v>
      </c>
      <c r="E15" s="38">
        <v>64</v>
      </c>
      <c r="F15" s="38">
        <v>61</v>
      </c>
      <c r="G15" s="38">
        <v>58</v>
      </c>
      <c r="H15" s="38">
        <v>0</v>
      </c>
      <c r="I15" s="38">
        <v>79</v>
      </c>
      <c r="J15" s="38">
        <f t="shared" si="6"/>
        <v>66.5</v>
      </c>
      <c r="K15" s="38">
        <v>54</v>
      </c>
      <c r="L15" s="38">
        <v>22</v>
      </c>
      <c r="M15" s="38">
        <f t="shared" si="7"/>
        <v>17.5</v>
      </c>
      <c r="N15" s="38">
        <v>13</v>
      </c>
      <c r="O15" s="38">
        <v>30.33</v>
      </c>
      <c r="P15" s="38">
        <f t="shared" si="8"/>
        <v>30.284999999999997</v>
      </c>
      <c r="Q15" s="38">
        <v>30.24</v>
      </c>
      <c r="R15" s="141">
        <f t="shared" si="0"/>
        <v>26.111111111111111</v>
      </c>
      <c r="S15" s="141">
        <f t="shared" si="1"/>
        <v>23.888888888888889</v>
      </c>
      <c r="T15" s="141">
        <f t="shared" si="2"/>
        <v>21.666666666666668</v>
      </c>
      <c r="U15" s="141">
        <f t="shared" si="3"/>
        <v>17.777777777777779</v>
      </c>
      <c r="V15" s="141">
        <f t="shared" si="4"/>
        <v>16.111111111111111</v>
      </c>
      <c r="W15" s="141">
        <f t="shared" si="5"/>
        <v>14.444444444444445</v>
      </c>
      <c r="X15" s="141">
        <f t="shared" si="9"/>
        <v>0</v>
      </c>
      <c r="Y15" s="38">
        <v>24.801128994451599</v>
      </c>
    </row>
    <row r="16" spans="1:25" x14ac:dyDescent="0.25">
      <c r="A16" s="143">
        <v>39096</v>
      </c>
      <c r="B16" s="38">
        <v>78</v>
      </c>
      <c r="C16" s="38">
        <v>74</v>
      </c>
      <c r="D16" s="38">
        <v>70</v>
      </c>
      <c r="E16" s="38">
        <v>65</v>
      </c>
      <c r="F16" s="38">
        <v>61</v>
      </c>
      <c r="G16" s="38">
        <v>58</v>
      </c>
      <c r="H16" s="38">
        <v>0</v>
      </c>
      <c r="I16" s="38">
        <v>73</v>
      </c>
      <c r="J16" s="38">
        <f t="shared" si="6"/>
        <v>63.5</v>
      </c>
      <c r="K16" s="38">
        <v>54</v>
      </c>
      <c r="L16" s="38">
        <v>21</v>
      </c>
      <c r="M16" s="38">
        <f t="shared" si="7"/>
        <v>14.5</v>
      </c>
      <c r="N16" s="38">
        <v>8</v>
      </c>
      <c r="O16" s="38">
        <v>30.3</v>
      </c>
      <c r="P16" s="38">
        <f t="shared" si="8"/>
        <v>30.25</v>
      </c>
      <c r="Q16" s="38">
        <v>30.2</v>
      </c>
      <c r="R16" s="141">
        <f t="shared" si="0"/>
        <v>25.555555555555557</v>
      </c>
      <c r="S16" s="141">
        <f t="shared" si="1"/>
        <v>23.333333333333336</v>
      </c>
      <c r="T16" s="141">
        <f t="shared" si="2"/>
        <v>21.111111111111111</v>
      </c>
      <c r="U16" s="141">
        <f t="shared" si="3"/>
        <v>18.333333333333336</v>
      </c>
      <c r="V16" s="141">
        <f t="shared" si="4"/>
        <v>16.111111111111111</v>
      </c>
      <c r="W16" s="141">
        <f t="shared" si="5"/>
        <v>14.444444444444445</v>
      </c>
      <c r="X16" s="141">
        <f t="shared" si="9"/>
        <v>0</v>
      </c>
      <c r="Y16" s="38">
        <v>24.711637873251899</v>
      </c>
    </row>
    <row r="17" spans="1:25" x14ac:dyDescent="0.25">
      <c r="A17" s="143">
        <v>39097</v>
      </c>
      <c r="B17" s="38">
        <v>79</v>
      </c>
      <c r="C17" s="38">
        <v>74</v>
      </c>
      <c r="D17" s="38">
        <v>69</v>
      </c>
      <c r="E17" s="38">
        <v>72</v>
      </c>
      <c r="F17" s="38">
        <v>67</v>
      </c>
      <c r="G17" s="38">
        <v>61</v>
      </c>
      <c r="H17" s="38">
        <v>0.03</v>
      </c>
      <c r="I17" s="38">
        <v>87</v>
      </c>
      <c r="J17" s="38">
        <f t="shared" si="6"/>
        <v>77</v>
      </c>
      <c r="K17" s="38">
        <v>67</v>
      </c>
      <c r="L17" s="38">
        <v>20</v>
      </c>
      <c r="M17" s="38">
        <f t="shared" si="7"/>
        <v>10</v>
      </c>
      <c r="N17" s="38">
        <v>0</v>
      </c>
      <c r="O17" s="38">
        <v>30.21</v>
      </c>
      <c r="P17" s="38">
        <f t="shared" si="8"/>
        <v>30.155000000000001</v>
      </c>
      <c r="Q17" s="38">
        <v>30.1</v>
      </c>
      <c r="R17" s="141">
        <f t="shared" si="0"/>
        <v>26.111111111111111</v>
      </c>
      <c r="S17" s="141">
        <f t="shared" si="1"/>
        <v>23.333333333333336</v>
      </c>
      <c r="T17" s="141">
        <f t="shared" si="2"/>
        <v>20.555555555555557</v>
      </c>
      <c r="U17" s="141">
        <f t="shared" si="3"/>
        <v>22.222222222222221</v>
      </c>
      <c r="V17" s="141">
        <f t="shared" si="4"/>
        <v>19.444444444444446</v>
      </c>
      <c r="W17" s="141">
        <f t="shared" si="5"/>
        <v>16.111111111111111</v>
      </c>
      <c r="X17" s="141">
        <f t="shared" si="9"/>
        <v>7.6200000000000004E-2</v>
      </c>
      <c r="Y17" s="38">
        <v>24.523272821462101</v>
      </c>
    </row>
    <row r="18" spans="1:25" x14ac:dyDescent="0.25">
      <c r="A18" s="143">
        <v>39098</v>
      </c>
      <c r="B18" s="38">
        <v>82</v>
      </c>
      <c r="C18" s="38">
        <v>73</v>
      </c>
      <c r="D18" s="38">
        <v>63</v>
      </c>
      <c r="E18" s="38">
        <v>69</v>
      </c>
      <c r="F18" s="38">
        <v>67</v>
      </c>
      <c r="G18" s="38">
        <v>63</v>
      </c>
      <c r="H18" s="38">
        <v>0</v>
      </c>
      <c r="I18" s="38">
        <v>100</v>
      </c>
      <c r="J18" s="38">
        <f t="shared" si="6"/>
        <v>81</v>
      </c>
      <c r="K18" s="38">
        <v>62</v>
      </c>
      <c r="L18" s="38">
        <v>15</v>
      </c>
      <c r="M18" s="38">
        <f t="shared" si="7"/>
        <v>7.5</v>
      </c>
      <c r="N18" s="38">
        <v>0</v>
      </c>
      <c r="O18" s="38">
        <v>30.21</v>
      </c>
      <c r="P18" s="38">
        <f t="shared" si="8"/>
        <v>30.155000000000001</v>
      </c>
      <c r="Q18" s="38">
        <v>30.1</v>
      </c>
      <c r="R18" s="141">
        <f t="shared" si="0"/>
        <v>27.777777777777779</v>
      </c>
      <c r="S18" s="141">
        <f t="shared" si="1"/>
        <v>22.777777777777779</v>
      </c>
      <c r="T18" s="141">
        <f t="shared" si="2"/>
        <v>17.222222222222221</v>
      </c>
      <c r="U18" s="141">
        <f t="shared" si="3"/>
        <v>20.555555555555557</v>
      </c>
      <c r="V18" s="141">
        <f t="shared" si="4"/>
        <v>19.444444444444446</v>
      </c>
      <c r="W18" s="141">
        <f t="shared" si="5"/>
        <v>17.222222222222221</v>
      </c>
      <c r="X18" s="141">
        <f t="shared" si="9"/>
        <v>0</v>
      </c>
      <c r="Y18" s="38">
        <v>24.873719712829001</v>
      </c>
    </row>
    <row r="19" spans="1:25" x14ac:dyDescent="0.25">
      <c r="A19" s="143">
        <v>39099</v>
      </c>
      <c r="B19" s="38">
        <v>82</v>
      </c>
      <c r="C19" s="38">
        <v>74</v>
      </c>
      <c r="D19" s="38">
        <v>66</v>
      </c>
      <c r="E19" s="38">
        <v>70</v>
      </c>
      <c r="F19" s="38">
        <v>68</v>
      </c>
      <c r="G19" s="38">
        <v>65</v>
      </c>
      <c r="H19" s="38">
        <v>0.16</v>
      </c>
      <c r="I19" s="38">
        <v>100</v>
      </c>
      <c r="J19" s="38">
        <f t="shared" si="6"/>
        <v>86.5</v>
      </c>
      <c r="K19" s="38">
        <v>73</v>
      </c>
      <c r="L19" s="38">
        <v>24</v>
      </c>
      <c r="M19" s="38">
        <f t="shared" si="7"/>
        <v>12</v>
      </c>
      <c r="N19" s="38">
        <v>0</v>
      </c>
      <c r="O19" s="38">
        <v>30.27</v>
      </c>
      <c r="P19" s="38">
        <f t="shared" si="8"/>
        <v>30.21</v>
      </c>
      <c r="Q19" s="38">
        <v>30.15</v>
      </c>
      <c r="R19" s="141">
        <f t="shared" si="0"/>
        <v>27.777777777777779</v>
      </c>
      <c r="S19" s="141">
        <f t="shared" si="1"/>
        <v>23.333333333333336</v>
      </c>
      <c r="T19" s="141">
        <f t="shared" si="2"/>
        <v>18.888888888888889</v>
      </c>
      <c r="U19" s="141">
        <f t="shared" si="3"/>
        <v>21.111111111111111</v>
      </c>
      <c r="V19" s="141">
        <f t="shared" si="4"/>
        <v>20</v>
      </c>
      <c r="W19" s="141">
        <f t="shared" si="5"/>
        <v>18.333333333333336</v>
      </c>
      <c r="X19" s="141">
        <f t="shared" si="9"/>
        <v>0.40640000000000004</v>
      </c>
      <c r="Y19" s="38">
        <v>25.045093686598499</v>
      </c>
    </row>
    <row r="20" spans="1:25" x14ac:dyDescent="0.25">
      <c r="A20" s="143">
        <v>39100</v>
      </c>
      <c r="B20" s="38">
        <v>79</v>
      </c>
      <c r="C20" s="38">
        <v>71</v>
      </c>
      <c r="D20" s="38">
        <v>63</v>
      </c>
      <c r="E20" s="38">
        <v>68</v>
      </c>
      <c r="F20" s="38">
        <v>65</v>
      </c>
      <c r="G20" s="38">
        <v>63</v>
      </c>
      <c r="H20" s="38">
        <v>0.04</v>
      </c>
      <c r="I20" s="38">
        <v>100</v>
      </c>
      <c r="J20" s="38">
        <f t="shared" si="6"/>
        <v>83.5</v>
      </c>
      <c r="K20" s="38">
        <v>67</v>
      </c>
      <c r="L20" s="38">
        <v>13</v>
      </c>
      <c r="M20" s="38">
        <f t="shared" si="7"/>
        <v>6.5</v>
      </c>
      <c r="N20" s="38">
        <v>0</v>
      </c>
      <c r="O20" s="38">
        <v>30.28</v>
      </c>
      <c r="P20" s="38">
        <f t="shared" si="8"/>
        <v>30.245000000000001</v>
      </c>
      <c r="Q20" s="38">
        <v>30.21</v>
      </c>
      <c r="R20" s="141">
        <f t="shared" si="0"/>
        <v>26.111111111111111</v>
      </c>
      <c r="S20" s="141">
        <f t="shared" si="1"/>
        <v>21.666666666666668</v>
      </c>
      <c r="T20" s="141">
        <f t="shared" si="2"/>
        <v>17.222222222222221</v>
      </c>
      <c r="U20" s="141">
        <f t="shared" si="3"/>
        <v>20</v>
      </c>
      <c r="V20" s="141">
        <f t="shared" si="4"/>
        <v>18.333333333333336</v>
      </c>
      <c r="W20" s="141">
        <f t="shared" si="5"/>
        <v>17.222222222222221</v>
      </c>
      <c r="X20" s="141">
        <f t="shared" si="9"/>
        <v>0.10160000000000001</v>
      </c>
      <c r="Y20" s="38">
        <v>25.373424712859801</v>
      </c>
    </row>
    <row r="21" spans="1:25" x14ac:dyDescent="0.25">
      <c r="A21" s="143">
        <v>39101</v>
      </c>
      <c r="B21" s="38">
        <v>78</v>
      </c>
      <c r="C21" s="38">
        <v>71</v>
      </c>
      <c r="D21" s="38">
        <v>64</v>
      </c>
      <c r="E21" s="38">
        <v>67</v>
      </c>
      <c r="F21" s="38">
        <v>65</v>
      </c>
      <c r="G21" s="38">
        <v>62</v>
      </c>
      <c r="H21" s="38">
        <v>0</v>
      </c>
      <c r="I21" s="38">
        <v>93</v>
      </c>
      <c r="J21" s="38">
        <f t="shared" si="6"/>
        <v>81</v>
      </c>
      <c r="K21" s="38">
        <v>69</v>
      </c>
      <c r="L21" s="38">
        <v>15</v>
      </c>
      <c r="M21" s="38">
        <f t="shared" si="7"/>
        <v>7.5</v>
      </c>
      <c r="N21" s="38">
        <v>0</v>
      </c>
      <c r="O21" s="38">
        <v>30.25</v>
      </c>
      <c r="P21" s="38">
        <f t="shared" si="8"/>
        <v>30.195</v>
      </c>
      <c r="Q21" s="38">
        <v>30.14</v>
      </c>
      <c r="R21" s="141">
        <f t="shared" si="0"/>
        <v>25.555555555555557</v>
      </c>
      <c r="S21" s="141">
        <f t="shared" si="1"/>
        <v>21.666666666666668</v>
      </c>
      <c r="T21" s="141">
        <f t="shared" si="2"/>
        <v>17.777777777777779</v>
      </c>
      <c r="U21" s="141">
        <f t="shared" si="3"/>
        <v>19.444444444444446</v>
      </c>
      <c r="V21" s="141">
        <f t="shared" si="4"/>
        <v>18.333333333333336</v>
      </c>
      <c r="W21" s="141">
        <f t="shared" si="5"/>
        <v>16.666666666666668</v>
      </c>
      <c r="X21" s="141">
        <f t="shared" si="9"/>
        <v>0</v>
      </c>
      <c r="Y21" s="38">
        <v>25.092064719148599</v>
      </c>
    </row>
    <row r="22" spans="1:25" x14ac:dyDescent="0.25">
      <c r="A22" s="143">
        <v>39102</v>
      </c>
      <c r="B22" s="38">
        <v>78</v>
      </c>
      <c r="C22" s="38">
        <v>70</v>
      </c>
      <c r="D22" s="38">
        <v>62</v>
      </c>
      <c r="E22" s="38">
        <v>64</v>
      </c>
      <c r="F22" s="38">
        <v>61</v>
      </c>
      <c r="G22" s="38">
        <v>58</v>
      </c>
      <c r="H22" s="38">
        <v>0</v>
      </c>
      <c r="I22" s="38">
        <v>100</v>
      </c>
      <c r="J22" s="38">
        <f t="shared" si="6"/>
        <v>80</v>
      </c>
      <c r="K22" s="38">
        <v>60</v>
      </c>
      <c r="L22" s="38">
        <v>17</v>
      </c>
      <c r="M22" s="38">
        <f t="shared" si="7"/>
        <v>8.5</v>
      </c>
      <c r="N22" s="38">
        <v>0</v>
      </c>
      <c r="O22" s="38">
        <v>30.21</v>
      </c>
      <c r="P22" s="38">
        <f t="shared" si="8"/>
        <v>30.17</v>
      </c>
      <c r="Q22" s="38">
        <v>30.13</v>
      </c>
      <c r="R22" s="141">
        <f t="shared" si="0"/>
        <v>25.555555555555557</v>
      </c>
      <c r="S22" s="141">
        <f t="shared" si="1"/>
        <v>21.111111111111111</v>
      </c>
      <c r="T22" s="141">
        <f t="shared" si="2"/>
        <v>16.666666666666668</v>
      </c>
      <c r="U22" s="141">
        <f t="shared" si="3"/>
        <v>17.777777777777779</v>
      </c>
      <c r="V22" s="141">
        <f t="shared" si="4"/>
        <v>16.111111111111111</v>
      </c>
      <c r="W22" s="141">
        <f t="shared" si="5"/>
        <v>14.444444444444445</v>
      </c>
      <c r="X22" s="141">
        <f t="shared" si="9"/>
        <v>0</v>
      </c>
      <c r="Y22" s="38">
        <v>25.109152718766701</v>
      </c>
    </row>
    <row r="23" spans="1:25" x14ac:dyDescent="0.25">
      <c r="A23" s="143">
        <v>39103</v>
      </c>
      <c r="B23" s="38">
        <v>78</v>
      </c>
      <c r="C23" s="38">
        <v>73</v>
      </c>
      <c r="D23" s="38">
        <v>68</v>
      </c>
      <c r="E23" s="38">
        <v>67</v>
      </c>
      <c r="F23" s="38">
        <v>62</v>
      </c>
      <c r="G23" s="38">
        <v>58</v>
      </c>
      <c r="H23" s="38">
        <v>0</v>
      </c>
      <c r="I23" s="38">
        <v>79</v>
      </c>
      <c r="J23" s="38">
        <f t="shared" si="6"/>
        <v>68.5</v>
      </c>
      <c r="K23" s="38">
        <v>58</v>
      </c>
      <c r="L23" s="38">
        <v>17</v>
      </c>
      <c r="M23" s="38">
        <f t="shared" si="7"/>
        <v>12</v>
      </c>
      <c r="N23" s="38">
        <v>7</v>
      </c>
      <c r="O23" s="38">
        <v>30.22</v>
      </c>
      <c r="P23" s="38">
        <f t="shared" si="8"/>
        <v>30.16</v>
      </c>
      <c r="Q23" s="38">
        <v>30.1</v>
      </c>
      <c r="R23" s="141">
        <f t="shared" si="0"/>
        <v>25.555555555555557</v>
      </c>
      <c r="S23" s="141">
        <f t="shared" si="1"/>
        <v>22.777777777777779</v>
      </c>
      <c r="T23" s="141">
        <f t="shared" si="2"/>
        <v>20</v>
      </c>
      <c r="U23" s="141">
        <f t="shared" si="3"/>
        <v>19.444444444444446</v>
      </c>
      <c r="V23" s="141">
        <f t="shared" si="4"/>
        <v>16.666666666666668</v>
      </c>
      <c r="W23" s="141">
        <f t="shared" si="5"/>
        <v>14.444444444444445</v>
      </c>
      <c r="X23" s="141">
        <f t="shared" si="9"/>
        <v>0</v>
      </c>
      <c r="Y23" s="38">
        <v>24.990759710212998</v>
      </c>
    </row>
    <row r="24" spans="1:25" x14ac:dyDescent="0.25">
      <c r="A24" s="143">
        <v>39104</v>
      </c>
      <c r="B24" s="38">
        <v>83</v>
      </c>
      <c r="C24" s="38">
        <v>77</v>
      </c>
      <c r="D24" s="38">
        <v>70</v>
      </c>
      <c r="E24" s="38">
        <v>70</v>
      </c>
      <c r="F24" s="38">
        <v>69</v>
      </c>
      <c r="G24" s="38">
        <v>66</v>
      </c>
      <c r="H24" s="38">
        <v>0</v>
      </c>
      <c r="I24" s="38">
        <v>90</v>
      </c>
      <c r="J24" s="38">
        <f t="shared" si="6"/>
        <v>77.5</v>
      </c>
      <c r="K24" s="38">
        <v>65</v>
      </c>
      <c r="L24" s="38">
        <v>20</v>
      </c>
      <c r="M24" s="38">
        <f t="shared" si="7"/>
        <v>13</v>
      </c>
      <c r="N24" s="38">
        <v>6</v>
      </c>
      <c r="O24" s="38">
        <v>30.11</v>
      </c>
      <c r="P24" s="38">
        <f t="shared" si="8"/>
        <v>30.03</v>
      </c>
      <c r="Q24" s="38">
        <v>29.95</v>
      </c>
      <c r="R24" s="141">
        <f t="shared" si="0"/>
        <v>28.333333333333336</v>
      </c>
      <c r="S24" s="141">
        <f t="shared" si="1"/>
        <v>25</v>
      </c>
      <c r="T24" s="141">
        <f t="shared" si="2"/>
        <v>21.111111111111111</v>
      </c>
      <c r="U24" s="141">
        <f t="shared" si="3"/>
        <v>21.111111111111111</v>
      </c>
      <c r="V24" s="141">
        <f t="shared" si="4"/>
        <v>20.555555555555557</v>
      </c>
      <c r="W24" s="141">
        <f t="shared" si="5"/>
        <v>18.888888888888889</v>
      </c>
      <c r="X24" s="141">
        <f t="shared" si="9"/>
        <v>0</v>
      </c>
      <c r="Y24" s="38">
        <v>24.957572766954801</v>
      </c>
    </row>
    <row r="25" spans="1:25" x14ac:dyDescent="0.25">
      <c r="A25" s="143">
        <v>39105</v>
      </c>
      <c r="B25" s="38">
        <v>81</v>
      </c>
      <c r="C25" s="38">
        <v>74</v>
      </c>
      <c r="D25" s="38">
        <v>66</v>
      </c>
      <c r="E25" s="38">
        <v>70</v>
      </c>
      <c r="F25" s="38">
        <v>66</v>
      </c>
      <c r="G25" s="38">
        <v>61</v>
      </c>
      <c r="H25" s="38">
        <v>0</v>
      </c>
      <c r="I25" s="38">
        <v>97</v>
      </c>
      <c r="J25" s="38">
        <f t="shared" si="6"/>
        <v>82</v>
      </c>
      <c r="K25" s="38">
        <v>67</v>
      </c>
      <c r="L25" s="38">
        <v>14</v>
      </c>
      <c r="M25" s="38">
        <f t="shared" si="7"/>
        <v>7</v>
      </c>
      <c r="N25" s="38">
        <v>0</v>
      </c>
      <c r="O25" s="38">
        <v>30.04</v>
      </c>
      <c r="P25" s="38">
        <f t="shared" si="8"/>
        <v>30</v>
      </c>
      <c r="Q25" s="38">
        <v>29.96</v>
      </c>
      <c r="R25" s="141">
        <f t="shared" si="0"/>
        <v>27.222222222222225</v>
      </c>
      <c r="S25" s="141">
        <f t="shared" si="1"/>
        <v>23.333333333333336</v>
      </c>
      <c r="T25" s="141">
        <f t="shared" si="2"/>
        <v>18.888888888888889</v>
      </c>
      <c r="U25" s="141">
        <f t="shared" si="3"/>
        <v>21.111111111111111</v>
      </c>
      <c r="V25" s="141">
        <f t="shared" si="4"/>
        <v>18.888888888888889</v>
      </c>
      <c r="W25" s="141">
        <f t="shared" si="5"/>
        <v>16.111111111111111</v>
      </c>
      <c r="X25" s="141">
        <f t="shared" si="9"/>
        <v>0</v>
      </c>
      <c r="Y25" s="38">
        <v>24.970271800270901</v>
      </c>
    </row>
    <row r="26" spans="1:25" x14ac:dyDescent="0.25">
      <c r="A26" s="143">
        <v>39106</v>
      </c>
      <c r="B26" s="38">
        <v>79</v>
      </c>
      <c r="C26" s="38">
        <v>73</v>
      </c>
      <c r="D26" s="38">
        <v>66</v>
      </c>
      <c r="E26" s="38">
        <v>70</v>
      </c>
      <c r="F26" s="38">
        <v>65</v>
      </c>
      <c r="G26" s="38">
        <v>61</v>
      </c>
      <c r="H26" s="38">
        <v>0.03</v>
      </c>
      <c r="I26" s="38">
        <v>93</v>
      </c>
      <c r="J26" s="38">
        <f t="shared" si="6"/>
        <v>80</v>
      </c>
      <c r="K26" s="38">
        <v>67</v>
      </c>
      <c r="L26" s="38">
        <v>15</v>
      </c>
      <c r="M26" s="38">
        <f t="shared" si="7"/>
        <v>7.5</v>
      </c>
      <c r="N26" s="38">
        <v>0</v>
      </c>
      <c r="O26" s="38">
        <v>30.06</v>
      </c>
      <c r="P26" s="38">
        <f t="shared" si="8"/>
        <v>30.004999999999999</v>
      </c>
      <c r="Q26" s="38">
        <v>29.95</v>
      </c>
      <c r="R26" s="141">
        <f t="shared" si="0"/>
        <v>26.111111111111111</v>
      </c>
      <c r="S26" s="141">
        <f t="shared" si="1"/>
        <v>22.777777777777779</v>
      </c>
      <c r="T26" s="141">
        <f t="shared" si="2"/>
        <v>18.888888888888889</v>
      </c>
      <c r="U26" s="141">
        <f t="shared" si="3"/>
        <v>21.111111111111111</v>
      </c>
      <c r="V26" s="141">
        <f t="shared" si="4"/>
        <v>18.333333333333336</v>
      </c>
      <c r="W26" s="141">
        <f t="shared" si="5"/>
        <v>16.111111111111111</v>
      </c>
      <c r="X26" s="141">
        <f t="shared" si="9"/>
        <v>7.6200000000000004E-2</v>
      </c>
      <c r="Y26" s="38">
        <v>24.9572908341611</v>
      </c>
    </row>
    <row r="27" spans="1:25" x14ac:dyDescent="0.25">
      <c r="A27" s="143">
        <v>39107</v>
      </c>
      <c r="B27" s="38">
        <v>71</v>
      </c>
      <c r="C27" s="38">
        <v>61</v>
      </c>
      <c r="D27" s="38">
        <v>50</v>
      </c>
      <c r="E27" s="38">
        <v>68</v>
      </c>
      <c r="F27" s="38">
        <v>59</v>
      </c>
      <c r="G27" s="38">
        <v>41</v>
      </c>
      <c r="H27" s="38">
        <v>0.05</v>
      </c>
      <c r="I27" s="38">
        <v>100</v>
      </c>
      <c r="J27" s="38">
        <f t="shared" si="6"/>
        <v>85.5</v>
      </c>
      <c r="K27" s="38">
        <v>71</v>
      </c>
      <c r="L27" s="38">
        <v>18</v>
      </c>
      <c r="M27" s="38">
        <f t="shared" si="7"/>
        <v>9</v>
      </c>
      <c r="N27" s="38">
        <v>0</v>
      </c>
      <c r="O27" s="38">
        <v>30.08</v>
      </c>
      <c r="P27" s="38">
        <f t="shared" si="8"/>
        <v>29.99</v>
      </c>
      <c r="Q27" s="38">
        <v>29.9</v>
      </c>
      <c r="R27" s="141">
        <f t="shared" si="0"/>
        <v>21.666666666666668</v>
      </c>
      <c r="S27" s="141">
        <f t="shared" si="1"/>
        <v>16.111111111111111</v>
      </c>
      <c r="T27" s="141">
        <f t="shared" si="2"/>
        <v>10</v>
      </c>
      <c r="U27" s="141">
        <f t="shared" si="3"/>
        <v>20</v>
      </c>
      <c r="V27" s="141">
        <f t="shared" si="4"/>
        <v>15</v>
      </c>
      <c r="W27" s="141">
        <f t="shared" si="5"/>
        <v>5</v>
      </c>
      <c r="X27" s="141">
        <f t="shared" si="9"/>
        <v>0.127</v>
      </c>
      <c r="Y27" s="38">
        <v>24.525359989415499</v>
      </c>
    </row>
    <row r="28" spans="1:25" x14ac:dyDescent="0.25">
      <c r="A28" s="143">
        <v>39108</v>
      </c>
      <c r="B28" s="38">
        <v>73</v>
      </c>
      <c r="C28" s="38">
        <v>61</v>
      </c>
      <c r="D28" s="38">
        <v>48</v>
      </c>
      <c r="E28" s="38">
        <v>52</v>
      </c>
      <c r="F28" s="38">
        <v>46</v>
      </c>
      <c r="G28" s="38">
        <v>39</v>
      </c>
      <c r="H28" s="38">
        <v>0</v>
      </c>
      <c r="I28" s="38">
        <v>77</v>
      </c>
      <c r="J28" s="38">
        <f t="shared" si="6"/>
        <v>59</v>
      </c>
      <c r="K28" s="38">
        <v>41</v>
      </c>
      <c r="L28" s="38">
        <v>17</v>
      </c>
      <c r="M28" s="38">
        <f t="shared" si="7"/>
        <v>12.5</v>
      </c>
      <c r="N28" s="38">
        <v>8</v>
      </c>
      <c r="O28" s="38">
        <v>30.15</v>
      </c>
      <c r="P28" s="38">
        <f t="shared" si="8"/>
        <v>30.114999999999998</v>
      </c>
      <c r="Q28" s="38">
        <v>30.08</v>
      </c>
      <c r="R28" s="141">
        <f t="shared" si="0"/>
        <v>22.777777777777779</v>
      </c>
      <c r="S28" s="141">
        <f t="shared" si="1"/>
        <v>16.111111111111111</v>
      </c>
      <c r="T28" s="141">
        <f t="shared" si="2"/>
        <v>8.8888888888888893</v>
      </c>
      <c r="U28" s="141">
        <f t="shared" si="3"/>
        <v>11.111111111111111</v>
      </c>
      <c r="V28" s="141">
        <f t="shared" si="4"/>
        <v>7.7777777777777786</v>
      </c>
      <c r="W28" s="141">
        <f t="shared" si="5"/>
        <v>3.8888888888888893</v>
      </c>
      <c r="X28" s="141">
        <f t="shared" si="9"/>
        <v>0</v>
      </c>
      <c r="Y28" s="38">
        <v>24.593780032686201</v>
      </c>
    </row>
    <row r="29" spans="1:25" x14ac:dyDescent="0.25">
      <c r="A29" s="143">
        <v>39109</v>
      </c>
      <c r="B29" s="38">
        <v>76</v>
      </c>
      <c r="C29" s="38">
        <v>70</v>
      </c>
      <c r="D29" s="38">
        <v>63</v>
      </c>
      <c r="E29" s="38">
        <v>63</v>
      </c>
      <c r="F29" s="38">
        <v>54</v>
      </c>
      <c r="G29" s="38">
        <v>51</v>
      </c>
      <c r="H29" s="38">
        <v>0</v>
      </c>
      <c r="I29" s="38">
        <v>70</v>
      </c>
      <c r="J29" s="38">
        <f t="shared" si="6"/>
        <v>58</v>
      </c>
      <c r="K29" s="38">
        <v>46</v>
      </c>
      <c r="L29" s="38">
        <v>18</v>
      </c>
      <c r="M29" s="38">
        <f t="shared" si="7"/>
        <v>11.5</v>
      </c>
      <c r="N29" s="38">
        <v>5</v>
      </c>
      <c r="O29" s="38">
        <v>30.17</v>
      </c>
      <c r="P29" s="38">
        <f t="shared" si="8"/>
        <v>30.075000000000003</v>
      </c>
      <c r="Q29" s="38">
        <v>29.98</v>
      </c>
      <c r="R29" s="141">
        <f t="shared" si="0"/>
        <v>24.444444444444446</v>
      </c>
      <c r="S29" s="141">
        <f t="shared" si="1"/>
        <v>21.111111111111111</v>
      </c>
      <c r="T29" s="141">
        <f t="shared" si="2"/>
        <v>17.222222222222221</v>
      </c>
      <c r="U29" s="141">
        <f t="shared" si="3"/>
        <v>17.222222222222221</v>
      </c>
      <c r="V29" s="141">
        <f t="shared" si="4"/>
        <v>12.222222222222223</v>
      </c>
      <c r="W29" s="141">
        <f t="shared" si="5"/>
        <v>10.555555555555555</v>
      </c>
      <c r="X29" s="141">
        <f t="shared" si="9"/>
        <v>0</v>
      </c>
      <c r="Y29" s="38">
        <v>25.1473231883135</v>
      </c>
    </row>
    <row r="30" spans="1:25" x14ac:dyDescent="0.25">
      <c r="A30" s="143">
        <v>39110</v>
      </c>
      <c r="B30" s="38">
        <v>79</v>
      </c>
      <c r="C30" s="38">
        <v>66</v>
      </c>
      <c r="D30" s="38">
        <v>53</v>
      </c>
      <c r="E30" s="38">
        <v>68</v>
      </c>
      <c r="F30" s="38">
        <v>58</v>
      </c>
      <c r="G30" s="38">
        <v>46</v>
      </c>
      <c r="H30" s="38">
        <v>0</v>
      </c>
      <c r="I30" s="38">
        <v>90</v>
      </c>
      <c r="J30" s="38">
        <f t="shared" si="6"/>
        <v>68.5</v>
      </c>
      <c r="K30" s="38">
        <v>47</v>
      </c>
      <c r="L30" s="38">
        <v>31</v>
      </c>
      <c r="M30" s="38">
        <f t="shared" si="7"/>
        <v>19</v>
      </c>
      <c r="N30" s="38">
        <v>7</v>
      </c>
      <c r="O30" s="38">
        <v>30.1</v>
      </c>
      <c r="P30" s="38">
        <f t="shared" si="8"/>
        <v>29.984999999999999</v>
      </c>
      <c r="Q30" s="38">
        <v>29.87</v>
      </c>
      <c r="R30" s="141">
        <f t="shared" si="0"/>
        <v>26.111111111111111</v>
      </c>
      <c r="S30" s="141">
        <f t="shared" si="1"/>
        <v>18.888888888888889</v>
      </c>
      <c r="T30" s="141">
        <f t="shared" si="2"/>
        <v>11.666666666666668</v>
      </c>
      <c r="U30" s="141">
        <f t="shared" si="3"/>
        <v>20</v>
      </c>
      <c r="V30" s="141">
        <f t="shared" si="4"/>
        <v>14.444444444444445</v>
      </c>
      <c r="W30" s="141">
        <f t="shared" si="5"/>
        <v>7.7777777777777786</v>
      </c>
      <c r="X30" s="141">
        <f t="shared" si="9"/>
        <v>0</v>
      </c>
      <c r="Y30" s="38">
        <v>24.863051194667499</v>
      </c>
    </row>
    <row r="31" spans="1:25" x14ac:dyDescent="0.25">
      <c r="A31" s="143">
        <v>39111</v>
      </c>
      <c r="B31" s="38">
        <v>64</v>
      </c>
      <c r="C31" s="38">
        <v>55</v>
      </c>
      <c r="D31" s="38">
        <v>46</v>
      </c>
      <c r="E31" s="38">
        <v>48</v>
      </c>
      <c r="F31" s="38">
        <v>38</v>
      </c>
      <c r="G31" s="38">
        <v>27</v>
      </c>
      <c r="H31" s="38">
        <v>0</v>
      </c>
      <c r="I31" s="38">
        <v>89</v>
      </c>
      <c r="J31" s="38">
        <f t="shared" si="6"/>
        <v>57</v>
      </c>
      <c r="K31" s="38">
        <v>25</v>
      </c>
      <c r="L31" s="38">
        <v>17</v>
      </c>
      <c r="M31" s="38">
        <f t="shared" si="7"/>
        <v>11.5</v>
      </c>
      <c r="N31" s="38">
        <v>6</v>
      </c>
      <c r="O31" s="38">
        <v>30.25</v>
      </c>
      <c r="P31" s="38">
        <f t="shared" si="8"/>
        <v>30.155000000000001</v>
      </c>
      <c r="Q31" s="38">
        <v>30.06</v>
      </c>
      <c r="R31" s="141">
        <f t="shared" si="0"/>
        <v>17.777777777777779</v>
      </c>
      <c r="S31" s="141">
        <f t="shared" si="1"/>
        <v>12.777777777777779</v>
      </c>
      <c r="T31" s="141">
        <f t="shared" si="2"/>
        <v>7.7777777777777786</v>
      </c>
      <c r="U31" s="141">
        <f t="shared" si="3"/>
        <v>8.8888888888888893</v>
      </c>
      <c r="V31" s="141">
        <f t="shared" si="4"/>
        <v>3.3333333333333335</v>
      </c>
      <c r="W31" s="141">
        <f t="shared" si="5"/>
        <v>-2.7777777777777777</v>
      </c>
      <c r="X31" s="141">
        <f t="shared" si="9"/>
        <v>0</v>
      </c>
      <c r="Y31" s="38">
        <v>24.510565135346202</v>
      </c>
    </row>
    <row r="32" spans="1:25" x14ac:dyDescent="0.25">
      <c r="A32" s="143">
        <v>39112</v>
      </c>
      <c r="B32" s="38">
        <v>69</v>
      </c>
      <c r="C32" s="38">
        <v>57</v>
      </c>
      <c r="D32" s="38">
        <v>44</v>
      </c>
      <c r="E32" s="38">
        <v>48</v>
      </c>
      <c r="F32" s="38">
        <v>42</v>
      </c>
      <c r="G32" s="38">
        <v>36</v>
      </c>
      <c r="H32" s="38">
        <v>0</v>
      </c>
      <c r="I32" s="38">
        <v>86</v>
      </c>
      <c r="J32" s="38">
        <f t="shared" si="6"/>
        <v>63</v>
      </c>
      <c r="K32" s="38">
        <v>40</v>
      </c>
      <c r="L32" s="38">
        <v>14</v>
      </c>
      <c r="M32" s="38">
        <f t="shared" si="7"/>
        <v>7</v>
      </c>
      <c r="N32" s="38">
        <v>0</v>
      </c>
      <c r="O32" s="38">
        <v>30.26</v>
      </c>
      <c r="P32" s="38">
        <f t="shared" si="8"/>
        <v>30.195</v>
      </c>
      <c r="Q32" s="38">
        <v>30.13</v>
      </c>
      <c r="R32" s="141">
        <f t="shared" si="0"/>
        <v>20.555555555555557</v>
      </c>
      <c r="S32" s="141">
        <f t="shared" si="1"/>
        <v>13.888888888888889</v>
      </c>
      <c r="T32" s="141">
        <f t="shared" si="2"/>
        <v>6.666666666666667</v>
      </c>
      <c r="U32" s="141">
        <f t="shared" si="3"/>
        <v>8.8888888888888893</v>
      </c>
      <c r="V32" s="141">
        <f t="shared" si="4"/>
        <v>5.5555555555555554</v>
      </c>
      <c r="W32" s="141">
        <f t="shared" si="5"/>
        <v>2.2222222222222223</v>
      </c>
      <c r="X32" s="141">
        <f t="shared" si="9"/>
        <v>0</v>
      </c>
      <c r="Y32" s="38">
        <v>24.271175342296999</v>
      </c>
    </row>
    <row r="33" spans="1:25" x14ac:dyDescent="0.25">
      <c r="A33" s="143">
        <v>39113</v>
      </c>
      <c r="B33" s="38">
        <v>72</v>
      </c>
      <c r="C33" s="38">
        <v>61</v>
      </c>
      <c r="D33" s="38">
        <v>50</v>
      </c>
      <c r="E33" s="38">
        <v>55</v>
      </c>
      <c r="F33" s="38">
        <v>46</v>
      </c>
      <c r="G33" s="38">
        <v>35</v>
      </c>
      <c r="H33" s="38">
        <v>0</v>
      </c>
      <c r="I33" s="38">
        <v>71</v>
      </c>
      <c r="J33" s="38">
        <f t="shared" si="6"/>
        <v>54</v>
      </c>
      <c r="K33" s="38">
        <v>37</v>
      </c>
      <c r="L33" s="38">
        <v>15</v>
      </c>
      <c r="M33" s="38">
        <f t="shared" si="7"/>
        <v>9.5</v>
      </c>
      <c r="N33" s="38">
        <v>4</v>
      </c>
      <c r="O33" s="38">
        <v>30.19</v>
      </c>
      <c r="P33" s="38">
        <f t="shared" si="8"/>
        <v>30.14</v>
      </c>
      <c r="Q33" s="38">
        <v>30.09</v>
      </c>
      <c r="R33" s="141">
        <f t="shared" si="0"/>
        <v>22.222222222222221</v>
      </c>
      <c r="S33" s="141">
        <f t="shared" si="1"/>
        <v>16.111111111111111</v>
      </c>
      <c r="T33" s="141">
        <f t="shared" si="2"/>
        <v>10</v>
      </c>
      <c r="U33" s="141">
        <f t="shared" si="3"/>
        <v>12.777777777777779</v>
      </c>
      <c r="V33" s="141">
        <f t="shared" si="4"/>
        <v>7.7777777777777786</v>
      </c>
      <c r="W33" s="141">
        <f t="shared" si="5"/>
        <v>1.6666666666666667</v>
      </c>
      <c r="X33" s="141">
        <f t="shared" si="9"/>
        <v>0</v>
      </c>
      <c r="Y33" s="38">
        <v>24.263072916878102</v>
      </c>
    </row>
    <row r="34" spans="1:25" x14ac:dyDescent="0.25">
      <c r="A34" s="143">
        <v>39114</v>
      </c>
      <c r="B34" s="38">
        <v>80</v>
      </c>
      <c r="C34" s="38">
        <v>73</v>
      </c>
      <c r="D34" s="38">
        <v>66</v>
      </c>
      <c r="E34" s="38">
        <v>70</v>
      </c>
      <c r="F34" s="38">
        <v>63</v>
      </c>
      <c r="G34" s="38">
        <v>54</v>
      </c>
      <c r="H34" s="38">
        <v>0</v>
      </c>
      <c r="I34" s="38">
        <v>82</v>
      </c>
      <c r="J34" s="38">
        <f t="shared" si="6"/>
        <v>71.5</v>
      </c>
      <c r="K34" s="38">
        <v>61</v>
      </c>
      <c r="L34" s="38">
        <v>23</v>
      </c>
      <c r="M34" s="38">
        <f t="shared" si="7"/>
        <v>16</v>
      </c>
      <c r="N34" s="38">
        <v>9</v>
      </c>
      <c r="O34" s="38">
        <v>30.09</v>
      </c>
      <c r="P34" s="38">
        <f t="shared" si="8"/>
        <v>29.975000000000001</v>
      </c>
      <c r="Q34" s="38">
        <v>29.86</v>
      </c>
      <c r="R34" s="141">
        <f t="shared" si="0"/>
        <v>26.666666666666668</v>
      </c>
      <c r="S34" s="141">
        <f t="shared" si="1"/>
        <v>22.777777777777779</v>
      </c>
      <c r="T34" s="141">
        <f t="shared" si="2"/>
        <v>18.888888888888889</v>
      </c>
      <c r="U34" s="141">
        <f t="shared" si="3"/>
        <v>21.111111111111111</v>
      </c>
      <c r="V34" s="141">
        <f t="shared" si="4"/>
        <v>17.222222222222221</v>
      </c>
      <c r="W34" s="141">
        <f t="shared" si="5"/>
        <v>12.222222222222223</v>
      </c>
      <c r="X34" s="141">
        <f t="shared" si="9"/>
        <v>0</v>
      </c>
      <c r="Y34" s="38">
        <v>23.673457851656998</v>
      </c>
    </row>
    <row r="35" spans="1:25" x14ac:dyDescent="0.25">
      <c r="A35" s="143">
        <v>39115</v>
      </c>
      <c r="B35" s="38">
        <v>88</v>
      </c>
      <c r="C35" s="38">
        <v>78</v>
      </c>
      <c r="D35" s="38">
        <v>67</v>
      </c>
      <c r="E35" s="38">
        <v>72</v>
      </c>
      <c r="F35" s="38">
        <v>69</v>
      </c>
      <c r="G35" s="38">
        <v>59</v>
      </c>
      <c r="H35" s="38">
        <v>0</v>
      </c>
      <c r="I35" s="38">
        <v>93</v>
      </c>
      <c r="J35" s="38">
        <f t="shared" si="6"/>
        <v>73</v>
      </c>
      <c r="K35" s="38">
        <v>53</v>
      </c>
      <c r="L35" s="38">
        <v>28</v>
      </c>
      <c r="M35" s="38">
        <f t="shared" si="7"/>
        <v>17</v>
      </c>
      <c r="N35" s="38">
        <v>6</v>
      </c>
      <c r="O35" s="38">
        <v>30.05</v>
      </c>
      <c r="P35" s="38">
        <f t="shared" si="8"/>
        <v>29.954999999999998</v>
      </c>
      <c r="Q35" s="38">
        <v>29.86</v>
      </c>
      <c r="R35" s="141">
        <f t="shared" si="0"/>
        <v>31.111111111111114</v>
      </c>
      <c r="S35" s="141">
        <f t="shared" si="1"/>
        <v>25.555555555555557</v>
      </c>
      <c r="T35" s="141">
        <f t="shared" si="2"/>
        <v>19.444444444444446</v>
      </c>
      <c r="U35" s="141">
        <f t="shared" si="3"/>
        <v>22.222222222222221</v>
      </c>
      <c r="V35" s="141">
        <f t="shared" si="4"/>
        <v>20.555555555555557</v>
      </c>
      <c r="W35" s="141">
        <f t="shared" si="5"/>
        <v>15</v>
      </c>
      <c r="X35" s="141">
        <f t="shared" si="9"/>
        <v>0</v>
      </c>
      <c r="Y35" s="38">
        <v>23.380944757395199</v>
      </c>
    </row>
    <row r="36" spans="1:25" x14ac:dyDescent="0.25">
      <c r="A36" s="143">
        <v>39116</v>
      </c>
      <c r="B36" s="38">
        <v>73</v>
      </c>
      <c r="C36" s="38">
        <v>68</v>
      </c>
      <c r="D36" s="38">
        <v>63</v>
      </c>
      <c r="E36" s="38">
        <v>63</v>
      </c>
      <c r="F36" s="38">
        <v>59</v>
      </c>
      <c r="G36" s="38">
        <v>55</v>
      </c>
      <c r="H36" s="38">
        <v>0</v>
      </c>
      <c r="I36" s="38">
        <v>84</v>
      </c>
      <c r="J36" s="38">
        <f t="shared" si="6"/>
        <v>76</v>
      </c>
      <c r="K36" s="38">
        <v>68</v>
      </c>
      <c r="L36" s="38">
        <v>17</v>
      </c>
      <c r="M36" s="38">
        <f t="shared" si="7"/>
        <v>8.5</v>
      </c>
      <c r="N36" s="38">
        <v>0</v>
      </c>
      <c r="O36" s="38">
        <v>30.24</v>
      </c>
      <c r="P36" s="38">
        <f t="shared" si="8"/>
        <v>30.13</v>
      </c>
      <c r="Q36" s="38">
        <v>30.02</v>
      </c>
      <c r="R36" s="141">
        <f t="shared" si="0"/>
        <v>22.777777777777779</v>
      </c>
      <c r="S36" s="141">
        <f t="shared" si="1"/>
        <v>20</v>
      </c>
      <c r="T36" s="141">
        <f t="shared" si="2"/>
        <v>17.222222222222221</v>
      </c>
      <c r="U36" s="141">
        <f t="shared" si="3"/>
        <v>17.222222222222221</v>
      </c>
      <c r="V36" s="141">
        <f t="shared" si="4"/>
        <v>15</v>
      </c>
      <c r="W36" s="141">
        <f t="shared" si="5"/>
        <v>12.777777777777779</v>
      </c>
      <c r="X36" s="141">
        <f t="shared" si="9"/>
        <v>0</v>
      </c>
      <c r="Y36" s="38">
        <v>23.4756279680788</v>
      </c>
    </row>
    <row r="37" spans="1:25" x14ac:dyDescent="0.25">
      <c r="A37" s="143">
        <v>39117</v>
      </c>
      <c r="B37" s="38">
        <v>73</v>
      </c>
      <c r="C37" s="38">
        <v>69</v>
      </c>
      <c r="D37" s="38">
        <v>64</v>
      </c>
      <c r="E37" s="38">
        <v>66</v>
      </c>
      <c r="F37" s="38">
        <v>64</v>
      </c>
      <c r="G37" s="38">
        <v>61</v>
      </c>
      <c r="H37" s="38">
        <v>0.2</v>
      </c>
      <c r="I37" s="38">
        <v>93</v>
      </c>
      <c r="J37" s="38">
        <f t="shared" si="6"/>
        <v>86</v>
      </c>
      <c r="K37" s="38">
        <v>79</v>
      </c>
      <c r="L37" s="38">
        <v>29</v>
      </c>
      <c r="M37" s="38">
        <f t="shared" si="7"/>
        <v>14.5</v>
      </c>
      <c r="N37" s="38">
        <v>0</v>
      </c>
      <c r="O37" s="38">
        <v>30.24</v>
      </c>
      <c r="P37" s="38">
        <f t="shared" si="8"/>
        <v>30.189999999999998</v>
      </c>
      <c r="Q37" s="38">
        <v>30.14</v>
      </c>
      <c r="R37" s="141">
        <f t="shared" si="0"/>
        <v>22.777777777777779</v>
      </c>
      <c r="S37" s="141">
        <f t="shared" si="1"/>
        <v>20.555555555555557</v>
      </c>
      <c r="T37" s="141">
        <f t="shared" si="2"/>
        <v>17.777777777777779</v>
      </c>
      <c r="U37" s="141">
        <f t="shared" si="3"/>
        <v>18.888888888888889</v>
      </c>
      <c r="V37" s="141">
        <f t="shared" si="4"/>
        <v>17.777777777777779</v>
      </c>
      <c r="W37" s="141">
        <f t="shared" si="5"/>
        <v>16.111111111111111</v>
      </c>
      <c r="X37" s="141">
        <f t="shared" si="9"/>
        <v>0.50800000000000001</v>
      </c>
      <c r="Y37" s="38">
        <v>22.677137310726501</v>
      </c>
    </row>
    <row r="38" spans="1:25" x14ac:dyDescent="0.25">
      <c r="A38" s="143">
        <v>39118</v>
      </c>
      <c r="B38" s="38">
        <v>68</v>
      </c>
      <c r="C38" s="38">
        <v>62</v>
      </c>
      <c r="D38" s="38">
        <v>56</v>
      </c>
      <c r="E38" s="38">
        <v>64</v>
      </c>
      <c r="F38" s="38">
        <v>56</v>
      </c>
      <c r="G38" s="38">
        <v>48</v>
      </c>
      <c r="H38" s="38">
        <v>0.13</v>
      </c>
      <c r="I38" s="38">
        <v>100</v>
      </c>
      <c r="J38" s="38">
        <f t="shared" si="6"/>
        <v>74.5</v>
      </c>
      <c r="K38" s="38">
        <v>49</v>
      </c>
      <c r="L38" s="38">
        <v>24</v>
      </c>
      <c r="M38" s="38">
        <f t="shared" si="7"/>
        <v>16.5</v>
      </c>
      <c r="N38" s="38">
        <v>9</v>
      </c>
      <c r="O38" s="38">
        <v>30.34</v>
      </c>
      <c r="P38" s="38">
        <f t="shared" si="8"/>
        <v>30.27</v>
      </c>
      <c r="Q38" s="38">
        <v>30.2</v>
      </c>
      <c r="R38" s="141">
        <f t="shared" si="0"/>
        <v>20</v>
      </c>
      <c r="S38" s="141">
        <f t="shared" si="1"/>
        <v>16.666666666666668</v>
      </c>
      <c r="T38" s="141">
        <f t="shared" si="2"/>
        <v>13.333333333333334</v>
      </c>
      <c r="U38" s="141">
        <f t="shared" si="3"/>
        <v>17.777777777777779</v>
      </c>
      <c r="V38" s="141">
        <f t="shared" si="4"/>
        <v>13.333333333333334</v>
      </c>
      <c r="W38" s="141">
        <f t="shared" si="5"/>
        <v>8.8888888888888893</v>
      </c>
      <c r="X38" s="141">
        <f t="shared" si="9"/>
        <v>0.33019999999999999</v>
      </c>
      <c r="Y38" s="38">
        <v>21.9463378646611</v>
      </c>
    </row>
    <row r="39" spans="1:25" x14ac:dyDescent="0.25">
      <c r="A39" s="143">
        <v>39119</v>
      </c>
      <c r="B39" s="38">
        <v>72</v>
      </c>
      <c r="C39" s="38">
        <v>63</v>
      </c>
      <c r="D39" s="38">
        <v>53</v>
      </c>
      <c r="E39" s="38">
        <v>52</v>
      </c>
      <c r="F39" s="38">
        <v>50</v>
      </c>
      <c r="G39" s="38">
        <v>49</v>
      </c>
      <c r="H39" s="38">
        <v>0</v>
      </c>
      <c r="I39" s="38">
        <v>90</v>
      </c>
      <c r="J39" s="38">
        <f t="shared" si="6"/>
        <v>68.5</v>
      </c>
      <c r="K39" s="38">
        <v>47</v>
      </c>
      <c r="L39" s="38">
        <v>18</v>
      </c>
      <c r="M39" s="38">
        <f t="shared" si="7"/>
        <v>11.5</v>
      </c>
      <c r="N39" s="38">
        <v>5</v>
      </c>
      <c r="O39" s="38">
        <v>30.37</v>
      </c>
      <c r="P39" s="38">
        <f t="shared" si="8"/>
        <v>30.32</v>
      </c>
      <c r="Q39" s="38">
        <v>30.27</v>
      </c>
      <c r="R39" s="141">
        <f t="shared" si="0"/>
        <v>22.222222222222221</v>
      </c>
      <c r="S39" s="141">
        <f t="shared" si="1"/>
        <v>17.222222222222221</v>
      </c>
      <c r="T39" s="141">
        <f t="shared" si="2"/>
        <v>11.666666666666668</v>
      </c>
      <c r="U39" s="141">
        <f t="shared" si="3"/>
        <v>11.111111111111111</v>
      </c>
      <c r="V39" s="141">
        <f t="shared" si="4"/>
        <v>10</v>
      </c>
      <c r="W39" s="141">
        <f t="shared" si="5"/>
        <v>9.4444444444444446</v>
      </c>
      <c r="X39" s="141">
        <f t="shared" si="9"/>
        <v>0</v>
      </c>
      <c r="Y39" s="38">
        <v>23.388886619617701</v>
      </c>
    </row>
    <row r="40" spans="1:25" x14ac:dyDescent="0.25">
      <c r="A40" s="143">
        <v>39120</v>
      </c>
      <c r="B40" s="38">
        <v>77</v>
      </c>
      <c r="C40" s="38">
        <v>64</v>
      </c>
      <c r="D40" s="38">
        <v>51</v>
      </c>
      <c r="E40" s="38">
        <v>57</v>
      </c>
      <c r="F40" s="38">
        <v>54</v>
      </c>
      <c r="G40" s="38">
        <v>49</v>
      </c>
      <c r="H40" s="38">
        <v>0</v>
      </c>
      <c r="I40" s="38">
        <v>96</v>
      </c>
      <c r="J40" s="38">
        <f t="shared" si="6"/>
        <v>73</v>
      </c>
      <c r="K40" s="38">
        <v>50</v>
      </c>
      <c r="L40" s="38">
        <v>12</v>
      </c>
      <c r="M40" s="38">
        <f t="shared" si="7"/>
        <v>6</v>
      </c>
      <c r="N40" s="38">
        <v>0</v>
      </c>
      <c r="O40" s="38">
        <v>30.27</v>
      </c>
      <c r="P40" s="38">
        <f t="shared" si="8"/>
        <v>30.2</v>
      </c>
      <c r="Q40" s="38">
        <v>30.13</v>
      </c>
      <c r="R40" s="141">
        <f t="shared" si="0"/>
        <v>25</v>
      </c>
      <c r="S40" s="141">
        <f t="shared" si="1"/>
        <v>17.777777777777779</v>
      </c>
      <c r="T40" s="141">
        <f t="shared" si="2"/>
        <v>10.555555555555555</v>
      </c>
      <c r="U40" s="141">
        <f t="shared" si="3"/>
        <v>13.888888888888889</v>
      </c>
      <c r="V40" s="141">
        <f t="shared" si="4"/>
        <v>12.222222222222223</v>
      </c>
      <c r="W40" s="141">
        <f t="shared" si="5"/>
        <v>9.4444444444444446</v>
      </c>
      <c r="X40" s="141">
        <f t="shared" si="9"/>
        <v>0</v>
      </c>
      <c r="Y40" s="38">
        <v>24.3298153409863</v>
      </c>
    </row>
    <row r="41" spans="1:25" x14ac:dyDescent="0.25">
      <c r="A41" s="143">
        <v>39121</v>
      </c>
      <c r="B41" s="38">
        <v>79</v>
      </c>
      <c r="C41" s="38">
        <v>68</v>
      </c>
      <c r="D41" s="38">
        <v>57</v>
      </c>
      <c r="E41" s="38">
        <v>58</v>
      </c>
      <c r="F41" s="38">
        <v>56</v>
      </c>
      <c r="G41" s="38">
        <v>53</v>
      </c>
      <c r="H41" s="38">
        <v>0</v>
      </c>
      <c r="I41" s="38">
        <v>93</v>
      </c>
      <c r="J41" s="38">
        <f t="shared" si="6"/>
        <v>68</v>
      </c>
      <c r="K41" s="38">
        <v>43</v>
      </c>
      <c r="L41" s="38">
        <v>13</v>
      </c>
      <c r="M41" s="38">
        <f t="shared" si="7"/>
        <v>6.5</v>
      </c>
      <c r="N41" s="38">
        <v>0</v>
      </c>
      <c r="O41" s="38">
        <v>30.17</v>
      </c>
      <c r="P41" s="38">
        <f t="shared" si="8"/>
        <v>30.12</v>
      </c>
      <c r="Q41" s="38">
        <v>30.07</v>
      </c>
      <c r="R41" s="141">
        <f t="shared" si="0"/>
        <v>26.111111111111111</v>
      </c>
      <c r="S41" s="141">
        <f t="shared" si="1"/>
        <v>20</v>
      </c>
      <c r="T41" s="141">
        <f t="shared" si="2"/>
        <v>13.888888888888889</v>
      </c>
      <c r="U41" s="141">
        <f t="shared" si="3"/>
        <v>14.444444444444445</v>
      </c>
      <c r="V41" s="141">
        <f t="shared" si="4"/>
        <v>13.333333333333334</v>
      </c>
      <c r="W41" s="141">
        <f t="shared" si="5"/>
        <v>11.666666666666668</v>
      </c>
      <c r="X41" s="141">
        <f t="shared" si="9"/>
        <v>0</v>
      </c>
      <c r="Y41" s="38">
        <v>24.533353179636801</v>
      </c>
    </row>
    <row r="42" spans="1:25" x14ac:dyDescent="0.25">
      <c r="A42" s="143">
        <v>39122</v>
      </c>
      <c r="B42" s="38">
        <v>77</v>
      </c>
      <c r="C42" s="38">
        <v>67</v>
      </c>
      <c r="D42" s="38">
        <v>57</v>
      </c>
      <c r="E42" s="38">
        <v>62</v>
      </c>
      <c r="F42" s="38">
        <v>57</v>
      </c>
      <c r="G42" s="38">
        <v>51</v>
      </c>
      <c r="H42" s="38">
        <v>0</v>
      </c>
      <c r="I42" s="38">
        <v>87</v>
      </c>
      <c r="J42" s="38">
        <f t="shared" si="6"/>
        <v>70</v>
      </c>
      <c r="K42" s="38">
        <v>53</v>
      </c>
      <c r="L42" s="38">
        <v>14</v>
      </c>
      <c r="M42" s="38">
        <f t="shared" si="7"/>
        <v>7</v>
      </c>
      <c r="N42" s="38">
        <v>0</v>
      </c>
      <c r="O42" s="38">
        <v>30.13</v>
      </c>
      <c r="P42" s="38">
        <f t="shared" si="8"/>
        <v>30.074999999999999</v>
      </c>
      <c r="Q42" s="38">
        <v>30.02</v>
      </c>
      <c r="R42" s="141">
        <f t="shared" si="0"/>
        <v>25</v>
      </c>
      <c r="S42" s="141">
        <f t="shared" si="1"/>
        <v>19.444444444444446</v>
      </c>
      <c r="T42" s="141">
        <f t="shared" si="2"/>
        <v>13.888888888888889</v>
      </c>
      <c r="U42" s="141">
        <f t="shared" si="3"/>
        <v>16.666666666666668</v>
      </c>
      <c r="V42" s="141">
        <f t="shared" si="4"/>
        <v>13.888888888888889</v>
      </c>
      <c r="W42" s="141">
        <f t="shared" si="5"/>
        <v>10.555555555555555</v>
      </c>
      <c r="X42" s="141">
        <f t="shared" si="9"/>
        <v>0</v>
      </c>
      <c r="Y42" s="38">
        <v>24.3987459250455</v>
      </c>
    </row>
    <row r="43" spans="1:25" x14ac:dyDescent="0.25">
      <c r="A43" s="143">
        <v>39123</v>
      </c>
      <c r="B43" s="38">
        <v>80</v>
      </c>
      <c r="C43" s="38">
        <v>70</v>
      </c>
      <c r="D43" s="38">
        <v>59</v>
      </c>
      <c r="E43" s="38">
        <v>61</v>
      </c>
      <c r="F43" s="38">
        <v>55</v>
      </c>
      <c r="G43" s="38">
        <v>50</v>
      </c>
      <c r="H43" s="38">
        <v>0</v>
      </c>
      <c r="I43" s="38">
        <v>93</v>
      </c>
      <c r="J43" s="38">
        <f t="shared" si="6"/>
        <v>65.5</v>
      </c>
      <c r="K43" s="38">
        <v>38</v>
      </c>
      <c r="L43" s="38">
        <v>14</v>
      </c>
      <c r="M43" s="38">
        <f t="shared" si="7"/>
        <v>7</v>
      </c>
      <c r="N43" s="38">
        <v>0</v>
      </c>
      <c r="O43" s="38">
        <v>30.13</v>
      </c>
      <c r="P43" s="38">
        <f t="shared" si="8"/>
        <v>30.08</v>
      </c>
      <c r="Q43" s="38">
        <v>30.03</v>
      </c>
      <c r="R43" s="141">
        <f t="shared" si="0"/>
        <v>26.666666666666668</v>
      </c>
      <c r="S43" s="141">
        <f t="shared" si="1"/>
        <v>21.111111111111111</v>
      </c>
      <c r="T43" s="141">
        <f t="shared" si="2"/>
        <v>15</v>
      </c>
      <c r="U43" s="141">
        <f t="shared" si="3"/>
        <v>16.111111111111111</v>
      </c>
      <c r="V43" s="141">
        <f t="shared" si="4"/>
        <v>12.777777777777779</v>
      </c>
      <c r="W43" s="141">
        <f t="shared" si="5"/>
        <v>10</v>
      </c>
      <c r="X43" s="141">
        <f t="shared" si="9"/>
        <v>0</v>
      </c>
      <c r="Y43" s="38">
        <v>24.060757145400199</v>
      </c>
    </row>
    <row r="44" spans="1:25" x14ac:dyDescent="0.25">
      <c r="A44" s="143">
        <v>39124</v>
      </c>
      <c r="B44" s="38">
        <v>76</v>
      </c>
      <c r="C44" s="38">
        <v>67</v>
      </c>
      <c r="D44" s="38">
        <v>57</v>
      </c>
      <c r="E44" s="38">
        <v>62</v>
      </c>
      <c r="F44" s="38">
        <v>59</v>
      </c>
      <c r="G44" s="38">
        <v>56</v>
      </c>
      <c r="H44" s="38">
        <v>0.01</v>
      </c>
      <c r="I44" s="38">
        <v>93</v>
      </c>
      <c r="J44" s="38">
        <f t="shared" si="6"/>
        <v>75.5</v>
      </c>
      <c r="K44" s="38">
        <v>58</v>
      </c>
      <c r="L44" s="38">
        <v>16</v>
      </c>
      <c r="M44" s="38">
        <f t="shared" si="7"/>
        <v>10.5</v>
      </c>
      <c r="N44" s="38">
        <v>5</v>
      </c>
      <c r="O44" s="38">
        <v>30.22</v>
      </c>
      <c r="P44" s="38">
        <f t="shared" si="8"/>
        <v>30.17</v>
      </c>
      <c r="Q44" s="38">
        <v>30.12</v>
      </c>
      <c r="R44" s="141">
        <f t="shared" si="0"/>
        <v>24.444444444444446</v>
      </c>
      <c r="S44" s="141">
        <f t="shared" si="1"/>
        <v>19.444444444444446</v>
      </c>
      <c r="T44" s="141">
        <f t="shared" si="2"/>
        <v>13.888888888888889</v>
      </c>
      <c r="U44" s="141">
        <f t="shared" si="3"/>
        <v>16.666666666666668</v>
      </c>
      <c r="V44" s="141">
        <f t="shared" si="4"/>
        <v>15</v>
      </c>
      <c r="W44" s="141">
        <f t="shared" si="5"/>
        <v>13.333333333333334</v>
      </c>
      <c r="X44" s="141">
        <f t="shared" si="9"/>
        <v>2.5400000000000002E-2</v>
      </c>
      <c r="Y44" s="38">
        <v>23.581140413720501</v>
      </c>
    </row>
    <row r="45" spans="1:25" x14ac:dyDescent="0.25">
      <c r="A45" s="143">
        <v>39125</v>
      </c>
      <c r="B45" s="38">
        <v>72</v>
      </c>
      <c r="C45" s="38">
        <v>70</v>
      </c>
      <c r="D45" s="38">
        <v>67</v>
      </c>
      <c r="E45" s="38">
        <v>65</v>
      </c>
      <c r="F45" s="38">
        <v>62</v>
      </c>
      <c r="G45" s="38">
        <v>58</v>
      </c>
      <c r="H45" s="38">
        <v>0.13</v>
      </c>
      <c r="I45" s="38">
        <v>81</v>
      </c>
      <c r="J45" s="38">
        <f t="shared" si="6"/>
        <v>71</v>
      </c>
      <c r="K45" s="38">
        <v>61</v>
      </c>
      <c r="L45" s="38">
        <v>20</v>
      </c>
      <c r="M45" s="38">
        <f t="shared" si="7"/>
        <v>10</v>
      </c>
      <c r="N45" s="38">
        <v>0</v>
      </c>
      <c r="O45" s="38">
        <v>30.2</v>
      </c>
      <c r="P45" s="38">
        <f t="shared" si="8"/>
        <v>30.11</v>
      </c>
      <c r="Q45" s="38">
        <v>30.02</v>
      </c>
      <c r="R45" s="141">
        <f t="shared" si="0"/>
        <v>22.222222222222221</v>
      </c>
      <c r="S45" s="141">
        <f t="shared" si="1"/>
        <v>21.111111111111111</v>
      </c>
      <c r="T45" s="141">
        <f t="shared" si="2"/>
        <v>19.444444444444446</v>
      </c>
      <c r="U45" s="141">
        <f t="shared" si="3"/>
        <v>18.333333333333336</v>
      </c>
      <c r="V45" s="141">
        <f t="shared" si="4"/>
        <v>16.666666666666668</v>
      </c>
      <c r="W45" s="141">
        <f t="shared" si="5"/>
        <v>14.444444444444445</v>
      </c>
      <c r="X45" s="141">
        <f t="shared" si="9"/>
        <v>0.33019999999999999</v>
      </c>
      <c r="Y45" s="38">
        <v>23.503942437846</v>
      </c>
    </row>
    <row r="46" spans="1:25" x14ac:dyDescent="0.25">
      <c r="A46" s="143">
        <v>39126</v>
      </c>
      <c r="B46" s="38">
        <v>82</v>
      </c>
      <c r="C46" s="38">
        <v>76</v>
      </c>
      <c r="D46" s="38">
        <v>70</v>
      </c>
      <c r="E46" s="38">
        <v>67</v>
      </c>
      <c r="F46" s="38">
        <v>66</v>
      </c>
      <c r="G46" s="38">
        <v>64</v>
      </c>
      <c r="H46" s="38">
        <v>0.2</v>
      </c>
      <c r="I46" s="38">
        <v>84</v>
      </c>
      <c r="J46" s="38">
        <f t="shared" si="6"/>
        <v>69.5</v>
      </c>
      <c r="K46" s="38">
        <v>55</v>
      </c>
      <c r="L46" s="38">
        <v>17</v>
      </c>
      <c r="M46" s="38">
        <f t="shared" si="7"/>
        <v>12</v>
      </c>
      <c r="N46" s="38">
        <v>7</v>
      </c>
      <c r="O46" s="38">
        <v>30.01</v>
      </c>
      <c r="P46" s="38">
        <f t="shared" si="8"/>
        <v>29.905000000000001</v>
      </c>
      <c r="Q46" s="38">
        <v>29.8</v>
      </c>
      <c r="R46" s="141">
        <f t="shared" si="0"/>
        <v>27.777777777777779</v>
      </c>
      <c r="S46" s="141">
        <f t="shared" si="1"/>
        <v>24.444444444444446</v>
      </c>
      <c r="T46" s="141">
        <f t="shared" si="2"/>
        <v>21.111111111111111</v>
      </c>
      <c r="U46" s="141">
        <f t="shared" si="3"/>
        <v>19.444444444444446</v>
      </c>
      <c r="V46" s="141">
        <f t="shared" si="4"/>
        <v>18.888888888888889</v>
      </c>
      <c r="W46" s="141">
        <f t="shared" si="5"/>
        <v>17.777777777777779</v>
      </c>
      <c r="X46" s="141">
        <f t="shared" si="9"/>
        <v>0.50800000000000001</v>
      </c>
      <c r="Y46" s="38">
        <v>23.929390159536499</v>
      </c>
    </row>
    <row r="47" spans="1:25" x14ac:dyDescent="0.25">
      <c r="A47" s="143">
        <v>39127</v>
      </c>
      <c r="B47" s="38">
        <v>82</v>
      </c>
      <c r="C47" s="38">
        <v>74</v>
      </c>
      <c r="D47" s="38">
        <v>65</v>
      </c>
      <c r="E47" s="38">
        <v>70</v>
      </c>
      <c r="F47" s="38">
        <v>64</v>
      </c>
      <c r="G47" s="38">
        <v>56</v>
      </c>
      <c r="H47" s="38">
        <v>0</v>
      </c>
      <c r="I47" s="38">
        <v>97</v>
      </c>
      <c r="J47" s="38">
        <f t="shared" si="6"/>
        <v>71</v>
      </c>
      <c r="K47" s="38">
        <v>45</v>
      </c>
      <c r="L47" s="38">
        <v>20</v>
      </c>
      <c r="M47" s="38">
        <f t="shared" si="7"/>
        <v>13.5</v>
      </c>
      <c r="N47" s="38">
        <v>7</v>
      </c>
      <c r="O47" s="38">
        <v>29.91</v>
      </c>
      <c r="P47" s="38">
        <f t="shared" si="8"/>
        <v>29.86</v>
      </c>
      <c r="Q47" s="38">
        <v>29.81</v>
      </c>
      <c r="R47" s="141">
        <f t="shared" si="0"/>
        <v>27.777777777777779</v>
      </c>
      <c r="S47" s="141">
        <f t="shared" si="1"/>
        <v>23.333333333333336</v>
      </c>
      <c r="T47" s="141">
        <f t="shared" si="2"/>
        <v>18.333333333333336</v>
      </c>
      <c r="U47" s="141">
        <f t="shared" si="3"/>
        <v>21.111111111111111</v>
      </c>
      <c r="V47" s="141">
        <f t="shared" si="4"/>
        <v>17.777777777777779</v>
      </c>
      <c r="W47" s="141">
        <f t="shared" si="5"/>
        <v>13.333333333333334</v>
      </c>
      <c r="X47" s="141">
        <f t="shared" si="9"/>
        <v>0</v>
      </c>
      <c r="Y47" s="38">
        <v>24.371307026458901</v>
      </c>
    </row>
    <row r="48" spans="1:25" x14ac:dyDescent="0.25">
      <c r="A48" s="143">
        <v>39128</v>
      </c>
      <c r="B48" s="38">
        <v>65</v>
      </c>
      <c r="C48" s="38">
        <v>60</v>
      </c>
      <c r="D48" s="38">
        <v>55</v>
      </c>
      <c r="E48" s="38">
        <v>60</v>
      </c>
      <c r="F48" s="38">
        <v>56</v>
      </c>
      <c r="G48" s="38">
        <v>52</v>
      </c>
      <c r="H48" s="38">
        <v>0.1</v>
      </c>
      <c r="I48" s="38">
        <v>93</v>
      </c>
      <c r="J48" s="38">
        <f t="shared" si="6"/>
        <v>82.5</v>
      </c>
      <c r="K48" s="38">
        <v>72</v>
      </c>
      <c r="L48" s="38">
        <v>16</v>
      </c>
      <c r="M48" s="38">
        <f t="shared" si="7"/>
        <v>10</v>
      </c>
      <c r="N48" s="38">
        <v>4</v>
      </c>
      <c r="O48" s="38">
        <v>30.04</v>
      </c>
      <c r="P48" s="38">
        <f t="shared" si="8"/>
        <v>29.975000000000001</v>
      </c>
      <c r="Q48" s="38">
        <v>29.91</v>
      </c>
      <c r="R48" s="141">
        <f t="shared" si="0"/>
        <v>18.333333333333336</v>
      </c>
      <c r="S48" s="141">
        <f t="shared" si="1"/>
        <v>15.555555555555557</v>
      </c>
      <c r="T48" s="141">
        <f t="shared" si="2"/>
        <v>12.777777777777779</v>
      </c>
      <c r="U48" s="141">
        <f t="shared" si="3"/>
        <v>15.555555555555557</v>
      </c>
      <c r="V48" s="141">
        <f t="shared" si="4"/>
        <v>13.333333333333334</v>
      </c>
      <c r="W48" s="141">
        <f t="shared" si="5"/>
        <v>11.111111111111111</v>
      </c>
      <c r="X48" s="141">
        <f t="shared" si="9"/>
        <v>0.254</v>
      </c>
      <c r="Y48" s="38">
        <v>24.3900779700393</v>
      </c>
    </row>
    <row r="49" spans="1:25" x14ac:dyDescent="0.25">
      <c r="A49" s="143">
        <v>39129</v>
      </c>
      <c r="B49" s="38">
        <v>58</v>
      </c>
      <c r="C49" s="38">
        <v>52</v>
      </c>
      <c r="D49" s="38">
        <v>45</v>
      </c>
      <c r="E49" s="38">
        <v>52</v>
      </c>
      <c r="F49" s="38">
        <v>44</v>
      </c>
      <c r="G49" s="38">
        <v>35</v>
      </c>
      <c r="H49" s="38">
        <v>0</v>
      </c>
      <c r="I49" s="38">
        <v>93</v>
      </c>
      <c r="J49" s="38">
        <f t="shared" si="6"/>
        <v>74</v>
      </c>
      <c r="K49" s="38">
        <v>55</v>
      </c>
      <c r="L49" s="38">
        <v>18</v>
      </c>
      <c r="M49" s="38">
        <f t="shared" si="7"/>
        <v>12</v>
      </c>
      <c r="N49" s="38">
        <v>6</v>
      </c>
      <c r="O49" s="38">
        <v>30.14</v>
      </c>
      <c r="P49" s="38">
        <f t="shared" si="8"/>
        <v>30.064999999999998</v>
      </c>
      <c r="Q49" s="38">
        <v>29.99</v>
      </c>
      <c r="R49" s="141">
        <f t="shared" si="0"/>
        <v>14.444444444444445</v>
      </c>
      <c r="S49" s="141">
        <f t="shared" si="1"/>
        <v>11.111111111111111</v>
      </c>
      <c r="T49" s="141">
        <f t="shared" si="2"/>
        <v>7.2222222222222223</v>
      </c>
      <c r="U49" s="141">
        <f t="shared" si="3"/>
        <v>11.111111111111111</v>
      </c>
      <c r="V49" s="141">
        <f t="shared" si="4"/>
        <v>6.666666666666667</v>
      </c>
      <c r="W49" s="141">
        <f t="shared" si="5"/>
        <v>1.6666666666666667</v>
      </c>
      <c r="X49" s="141">
        <f t="shared" si="9"/>
        <v>0</v>
      </c>
      <c r="Y49" s="38">
        <v>23.743772141285401</v>
      </c>
    </row>
    <row r="50" spans="1:25" x14ac:dyDescent="0.25">
      <c r="A50" s="143">
        <v>39130</v>
      </c>
      <c r="B50" s="38">
        <v>62</v>
      </c>
      <c r="C50" s="38">
        <v>49</v>
      </c>
      <c r="D50" s="38">
        <v>36</v>
      </c>
      <c r="E50" s="38">
        <v>43</v>
      </c>
      <c r="F50" s="38">
        <v>33</v>
      </c>
      <c r="G50" s="38">
        <v>24</v>
      </c>
      <c r="H50" s="38">
        <v>0</v>
      </c>
      <c r="I50" s="38">
        <v>82</v>
      </c>
      <c r="J50" s="38">
        <f t="shared" si="6"/>
        <v>53.5</v>
      </c>
      <c r="K50" s="38">
        <v>25</v>
      </c>
      <c r="L50" s="38">
        <v>16</v>
      </c>
      <c r="M50" s="38">
        <f t="shared" si="7"/>
        <v>10</v>
      </c>
      <c r="N50" s="38">
        <v>4</v>
      </c>
      <c r="O50" s="38">
        <v>30.15</v>
      </c>
      <c r="P50" s="38">
        <f t="shared" si="8"/>
        <v>30.094999999999999</v>
      </c>
      <c r="Q50" s="38">
        <v>30.04</v>
      </c>
      <c r="R50" s="141">
        <f t="shared" si="0"/>
        <v>16.666666666666668</v>
      </c>
      <c r="S50" s="141">
        <f t="shared" si="1"/>
        <v>9.4444444444444446</v>
      </c>
      <c r="T50" s="141">
        <f t="shared" si="2"/>
        <v>2.2222222222222223</v>
      </c>
      <c r="U50" s="141">
        <f t="shared" si="3"/>
        <v>6.1111111111111116</v>
      </c>
      <c r="V50" s="141">
        <f t="shared" si="4"/>
        <v>0.55555555555555558</v>
      </c>
      <c r="W50" s="141">
        <f t="shared" si="5"/>
        <v>-4.4444444444444446</v>
      </c>
      <c r="X50" s="141">
        <f t="shared" si="9"/>
        <v>0</v>
      </c>
      <c r="Y50" s="38">
        <v>23.662981333491199</v>
      </c>
    </row>
    <row r="51" spans="1:25" x14ac:dyDescent="0.25">
      <c r="A51" s="143">
        <v>39131</v>
      </c>
      <c r="B51" s="38">
        <v>64</v>
      </c>
      <c r="C51" s="38">
        <v>55</v>
      </c>
      <c r="D51" s="38">
        <v>46</v>
      </c>
      <c r="E51" s="38">
        <v>50</v>
      </c>
      <c r="F51" s="38">
        <v>40</v>
      </c>
      <c r="G51" s="38">
        <v>31</v>
      </c>
      <c r="H51" s="38">
        <v>0.06</v>
      </c>
      <c r="I51" s="38">
        <v>89</v>
      </c>
      <c r="J51" s="38">
        <f t="shared" si="6"/>
        <v>60.5</v>
      </c>
      <c r="K51" s="38">
        <v>32</v>
      </c>
      <c r="L51" s="38">
        <v>31</v>
      </c>
      <c r="M51" s="38">
        <f t="shared" si="7"/>
        <v>17.5</v>
      </c>
      <c r="N51" s="38">
        <v>4</v>
      </c>
      <c r="O51" s="38">
        <v>30.27</v>
      </c>
      <c r="P51" s="38">
        <f t="shared" si="8"/>
        <v>30.125</v>
      </c>
      <c r="Q51" s="38">
        <v>29.98</v>
      </c>
      <c r="R51" s="141">
        <f t="shared" si="0"/>
        <v>17.777777777777779</v>
      </c>
      <c r="S51" s="141">
        <f t="shared" si="1"/>
        <v>12.777777777777779</v>
      </c>
      <c r="T51" s="141">
        <f t="shared" si="2"/>
        <v>7.7777777777777786</v>
      </c>
      <c r="U51" s="141">
        <f t="shared" si="3"/>
        <v>10</v>
      </c>
      <c r="V51" s="141">
        <f t="shared" si="4"/>
        <v>4.4444444444444446</v>
      </c>
      <c r="W51" s="141">
        <f t="shared" si="5"/>
        <v>-0.55555555555555558</v>
      </c>
      <c r="X51" s="141">
        <f t="shared" si="9"/>
        <v>0.15240000000000001</v>
      </c>
      <c r="Y51" s="38">
        <v>23.508482392944501</v>
      </c>
    </row>
    <row r="52" spans="1:25" x14ac:dyDescent="0.25">
      <c r="A52" s="143">
        <v>39132</v>
      </c>
      <c r="B52" s="38">
        <v>68</v>
      </c>
      <c r="C52" s="38">
        <v>55</v>
      </c>
      <c r="D52" s="38">
        <v>42</v>
      </c>
      <c r="E52" s="38">
        <v>52</v>
      </c>
      <c r="F52" s="38">
        <v>42</v>
      </c>
      <c r="G52" s="38">
        <v>28</v>
      </c>
      <c r="H52" s="38">
        <v>0</v>
      </c>
      <c r="I52" s="38">
        <v>86</v>
      </c>
      <c r="J52" s="38">
        <f t="shared" si="6"/>
        <v>67</v>
      </c>
      <c r="K52" s="38">
        <v>48</v>
      </c>
      <c r="L52" s="38">
        <v>15</v>
      </c>
      <c r="M52" s="38">
        <f t="shared" si="7"/>
        <v>7.5</v>
      </c>
      <c r="N52" s="38">
        <v>0</v>
      </c>
      <c r="O52" s="38">
        <v>30.35</v>
      </c>
      <c r="P52" s="38">
        <f t="shared" si="8"/>
        <v>30.3</v>
      </c>
      <c r="Q52" s="38">
        <v>30.25</v>
      </c>
      <c r="R52" s="141">
        <f t="shared" si="0"/>
        <v>20</v>
      </c>
      <c r="S52" s="141">
        <f t="shared" si="1"/>
        <v>12.777777777777779</v>
      </c>
      <c r="T52" s="141">
        <f t="shared" si="2"/>
        <v>5.5555555555555554</v>
      </c>
      <c r="U52" s="141">
        <f t="shared" si="3"/>
        <v>11.111111111111111</v>
      </c>
      <c r="V52" s="141">
        <f t="shared" si="4"/>
        <v>5.5555555555555554</v>
      </c>
      <c r="W52" s="141">
        <f t="shared" si="5"/>
        <v>-2.2222222222222223</v>
      </c>
      <c r="X52" s="141">
        <f t="shared" si="9"/>
        <v>0</v>
      </c>
      <c r="Y52" s="38">
        <v>23.3858793620849</v>
      </c>
    </row>
    <row r="53" spans="1:25" x14ac:dyDescent="0.25">
      <c r="A53" s="143">
        <v>39133</v>
      </c>
      <c r="B53" s="38">
        <v>75</v>
      </c>
      <c r="C53" s="38">
        <v>63</v>
      </c>
      <c r="D53" s="38">
        <v>50</v>
      </c>
      <c r="E53" s="38">
        <v>53</v>
      </c>
      <c r="F53" s="38">
        <v>51</v>
      </c>
      <c r="G53" s="38">
        <v>48</v>
      </c>
      <c r="H53" s="38">
        <v>0</v>
      </c>
      <c r="I53" s="38">
        <v>93</v>
      </c>
      <c r="J53" s="38">
        <f t="shared" si="6"/>
        <v>68</v>
      </c>
      <c r="K53" s="38">
        <v>43</v>
      </c>
      <c r="L53" s="38">
        <v>15</v>
      </c>
      <c r="M53" s="38">
        <f t="shared" si="7"/>
        <v>7.5</v>
      </c>
      <c r="N53" s="38">
        <v>0</v>
      </c>
      <c r="O53" s="38">
        <v>30.27</v>
      </c>
      <c r="P53" s="38">
        <f t="shared" si="8"/>
        <v>30.2</v>
      </c>
      <c r="Q53" s="38">
        <v>30.13</v>
      </c>
      <c r="R53" s="141">
        <f t="shared" si="0"/>
        <v>23.888888888888889</v>
      </c>
      <c r="S53" s="141">
        <f t="shared" si="1"/>
        <v>17.222222222222221</v>
      </c>
      <c r="T53" s="141">
        <f t="shared" si="2"/>
        <v>10</v>
      </c>
      <c r="U53" s="141">
        <f t="shared" si="3"/>
        <v>11.666666666666668</v>
      </c>
      <c r="V53" s="141">
        <f t="shared" si="4"/>
        <v>10.555555555555555</v>
      </c>
      <c r="W53" s="141">
        <f t="shared" si="5"/>
        <v>8.8888888888888893</v>
      </c>
      <c r="X53" s="141">
        <f t="shared" si="9"/>
        <v>0</v>
      </c>
      <c r="Y53" s="38">
        <v>23.655549423257298</v>
      </c>
    </row>
    <row r="54" spans="1:25" x14ac:dyDescent="0.25">
      <c r="A54" s="143">
        <v>39134</v>
      </c>
      <c r="B54" s="38">
        <v>80</v>
      </c>
      <c r="C54" s="38">
        <v>68</v>
      </c>
      <c r="D54" s="38">
        <v>55</v>
      </c>
      <c r="E54" s="38">
        <v>61</v>
      </c>
      <c r="F54" s="38">
        <v>55</v>
      </c>
      <c r="G54" s="38">
        <v>52</v>
      </c>
      <c r="H54" s="38">
        <v>0</v>
      </c>
      <c r="I54" s="38">
        <v>93</v>
      </c>
      <c r="J54" s="38">
        <f t="shared" si="6"/>
        <v>70.5</v>
      </c>
      <c r="K54" s="38">
        <v>48</v>
      </c>
      <c r="L54" s="38">
        <v>13</v>
      </c>
      <c r="M54" s="38">
        <f t="shared" si="7"/>
        <v>6.5</v>
      </c>
      <c r="N54" s="38">
        <v>0</v>
      </c>
      <c r="O54" s="38">
        <v>30.16</v>
      </c>
      <c r="P54" s="38">
        <f t="shared" si="8"/>
        <v>30.1</v>
      </c>
      <c r="Q54" s="38">
        <v>30.04</v>
      </c>
      <c r="R54" s="141">
        <f t="shared" si="0"/>
        <v>26.666666666666668</v>
      </c>
      <c r="S54" s="141">
        <f t="shared" si="1"/>
        <v>20</v>
      </c>
      <c r="T54" s="141">
        <f t="shared" si="2"/>
        <v>12.777777777777779</v>
      </c>
      <c r="U54" s="141">
        <f t="shared" si="3"/>
        <v>16.111111111111111</v>
      </c>
      <c r="V54" s="141">
        <f t="shared" si="4"/>
        <v>12.777777777777779</v>
      </c>
      <c r="W54" s="141">
        <f t="shared" si="5"/>
        <v>11.111111111111111</v>
      </c>
      <c r="X54" s="141">
        <f t="shared" si="9"/>
        <v>0</v>
      </c>
      <c r="Y54" s="38">
        <v>23.789453804264301</v>
      </c>
    </row>
    <row r="55" spans="1:25" x14ac:dyDescent="0.25">
      <c r="A55" s="143">
        <v>39135</v>
      </c>
      <c r="B55" s="38">
        <v>80</v>
      </c>
      <c r="C55" s="38">
        <v>69</v>
      </c>
      <c r="D55" s="38">
        <v>58</v>
      </c>
      <c r="E55" s="38">
        <v>61</v>
      </c>
      <c r="F55" s="38">
        <v>55</v>
      </c>
      <c r="G55" s="38">
        <v>52</v>
      </c>
      <c r="H55" s="38">
        <v>0</v>
      </c>
      <c r="I55" s="38">
        <v>93</v>
      </c>
      <c r="J55" s="38">
        <f t="shared" si="6"/>
        <v>66</v>
      </c>
      <c r="K55" s="38">
        <v>39</v>
      </c>
      <c r="L55" s="38">
        <v>16</v>
      </c>
      <c r="M55" s="38">
        <f t="shared" si="7"/>
        <v>8</v>
      </c>
      <c r="N55" s="38">
        <v>0</v>
      </c>
      <c r="O55" s="38">
        <v>30.12</v>
      </c>
      <c r="P55" s="38">
        <f t="shared" si="8"/>
        <v>30.065000000000001</v>
      </c>
      <c r="Q55" s="38">
        <v>30.01</v>
      </c>
      <c r="R55" s="141">
        <f t="shared" si="0"/>
        <v>26.666666666666668</v>
      </c>
      <c r="S55" s="141">
        <f t="shared" si="1"/>
        <v>20.555555555555557</v>
      </c>
      <c r="T55" s="141">
        <f t="shared" si="2"/>
        <v>14.444444444444445</v>
      </c>
      <c r="U55" s="141">
        <f t="shared" si="3"/>
        <v>16.111111111111111</v>
      </c>
      <c r="V55" s="141">
        <f t="shared" si="4"/>
        <v>12.777777777777779</v>
      </c>
      <c r="W55" s="141">
        <f t="shared" si="5"/>
        <v>11.111111111111111</v>
      </c>
      <c r="X55" s="141">
        <f t="shared" si="9"/>
        <v>0</v>
      </c>
      <c r="Y55" s="38">
        <v>23.539639742648099</v>
      </c>
    </row>
    <row r="56" spans="1:25" x14ac:dyDescent="0.25">
      <c r="A56" s="143">
        <v>39136</v>
      </c>
      <c r="B56" s="38">
        <v>79</v>
      </c>
      <c r="C56" s="38">
        <v>66</v>
      </c>
      <c r="D56" s="38">
        <v>53</v>
      </c>
      <c r="E56" s="38">
        <v>58</v>
      </c>
      <c r="F56" s="38">
        <v>52</v>
      </c>
      <c r="G56" s="38">
        <v>44</v>
      </c>
      <c r="H56" s="38">
        <v>0</v>
      </c>
      <c r="I56" s="38">
        <v>90</v>
      </c>
      <c r="J56" s="38">
        <f t="shared" si="6"/>
        <v>61</v>
      </c>
      <c r="K56" s="38">
        <v>32</v>
      </c>
      <c r="L56" s="38">
        <v>16</v>
      </c>
      <c r="M56" s="38">
        <f t="shared" si="7"/>
        <v>8</v>
      </c>
      <c r="N56" s="38">
        <v>0</v>
      </c>
      <c r="O56" s="38">
        <v>30.1</v>
      </c>
      <c r="P56" s="38">
        <f t="shared" si="8"/>
        <v>30.07</v>
      </c>
      <c r="Q56" s="38">
        <v>30.04</v>
      </c>
      <c r="R56" s="141">
        <f t="shared" si="0"/>
        <v>26.111111111111111</v>
      </c>
      <c r="S56" s="141">
        <f t="shared" si="1"/>
        <v>18.888888888888889</v>
      </c>
      <c r="T56" s="141">
        <f t="shared" si="2"/>
        <v>11.666666666666668</v>
      </c>
      <c r="U56" s="141">
        <f t="shared" si="3"/>
        <v>14.444444444444445</v>
      </c>
      <c r="V56" s="141">
        <f t="shared" si="4"/>
        <v>11.111111111111111</v>
      </c>
      <c r="W56" s="141">
        <f t="shared" si="5"/>
        <v>6.666666666666667</v>
      </c>
      <c r="X56" s="141">
        <f t="shared" si="9"/>
        <v>0</v>
      </c>
      <c r="Y56" s="38">
        <v>23.6076748643274</v>
      </c>
    </row>
    <row r="57" spans="1:25" x14ac:dyDescent="0.25">
      <c r="A57" s="143">
        <v>39137</v>
      </c>
      <c r="B57" s="38">
        <v>75</v>
      </c>
      <c r="C57" s="38">
        <v>71</v>
      </c>
      <c r="D57" s="38">
        <v>66</v>
      </c>
      <c r="E57" s="38">
        <v>57</v>
      </c>
      <c r="F57" s="38">
        <v>54</v>
      </c>
      <c r="G57" s="38">
        <v>52</v>
      </c>
      <c r="H57" s="38">
        <v>0</v>
      </c>
      <c r="I57" s="38">
        <v>66</v>
      </c>
      <c r="J57" s="38">
        <f t="shared" si="6"/>
        <v>56</v>
      </c>
      <c r="K57" s="38">
        <v>46</v>
      </c>
      <c r="L57" s="38">
        <v>20</v>
      </c>
      <c r="M57" s="38">
        <f t="shared" si="7"/>
        <v>14</v>
      </c>
      <c r="N57" s="38">
        <v>8</v>
      </c>
      <c r="O57" s="38">
        <v>30.16</v>
      </c>
      <c r="P57" s="38">
        <f t="shared" si="8"/>
        <v>30.115000000000002</v>
      </c>
      <c r="Q57" s="38">
        <v>30.07</v>
      </c>
      <c r="R57" s="141">
        <f t="shared" si="0"/>
        <v>23.888888888888889</v>
      </c>
      <c r="S57" s="141">
        <f t="shared" si="1"/>
        <v>21.666666666666668</v>
      </c>
      <c r="T57" s="141">
        <f t="shared" si="2"/>
        <v>18.888888888888889</v>
      </c>
      <c r="U57" s="141">
        <f t="shared" si="3"/>
        <v>13.888888888888889</v>
      </c>
      <c r="V57" s="141">
        <f t="shared" si="4"/>
        <v>12.222222222222223</v>
      </c>
      <c r="W57" s="141">
        <f t="shared" si="5"/>
        <v>11.111111111111111</v>
      </c>
      <c r="X57" s="141">
        <f t="shared" si="9"/>
        <v>0</v>
      </c>
      <c r="Y57" s="38">
        <v>23.546939044884901</v>
      </c>
    </row>
    <row r="58" spans="1:25" x14ac:dyDescent="0.25">
      <c r="A58" s="143">
        <v>39138</v>
      </c>
      <c r="B58" s="38">
        <v>80</v>
      </c>
      <c r="C58" s="38">
        <v>75</v>
      </c>
      <c r="D58" s="38">
        <v>69</v>
      </c>
      <c r="E58" s="38">
        <v>69</v>
      </c>
      <c r="F58" s="38">
        <v>63</v>
      </c>
      <c r="G58" s="38">
        <v>56</v>
      </c>
      <c r="H58" s="38">
        <v>0</v>
      </c>
      <c r="I58" s="38">
        <v>90</v>
      </c>
      <c r="J58" s="38">
        <f t="shared" si="6"/>
        <v>74</v>
      </c>
      <c r="K58" s="38">
        <v>58</v>
      </c>
      <c r="L58" s="38">
        <v>24</v>
      </c>
      <c r="M58" s="38">
        <f t="shared" si="7"/>
        <v>15.5</v>
      </c>
      <c r="N58" s="38">
        <v>7</v>
      </c>
      <c r="O58" s="38">
        <v>30.09</v>
      </c>
      <c r="P58" s="38">
        <f t="shared" si="8"/>
        <v>30.024999999999999</v>
      </c>
      <c r="Q58" s="38">
        <v>29.96</v>
      </c>
      <c r="R58" s="141">
        <f t="shared" si="0"/>
        <v>26.666666666666668</v>
      </c>
      <c r="S58" s="141">
        <f t="shared" si="1"/>
        <v>23.888888888888889</v>
      </c>
      <c r="T58" s="141">
        <f t="shared" si="2"/>
        <v>20.555555555555557</v>
      </c>
      <c r="U58" s="141">
        <f t="shared" si="3"/>
        <v>20.555555555555557</v>
      </c>
      <c r="V58" s="141">
        <f t="shared" si="4"/>
        <v>17.222222222222221</v>
      </c>
      <c r="W58" s="141">
        <f t="shared" si="5"/>
        <v>13.333333333333334</v>
      </c>
      <c r="X58" s="141">
        <f t="shared" si="9"/>
        <v>0</v>
      </c>
      <c r="Y58" s="38">
        <v>23.061135100543499</v>
      </c>
    </row>
    <row r="59" spans="1:25" x14ac:dyDescent="0.25">
      <c r="A59" s="143">
        <v>39139</v>
      </c>
      <c r="B59" s="38">
        <v>84</v>
      </c>
      <c r="C59" s="38">
        <v>77</v>
      </c>
      <c r="D59" s="38">
        <v>70</v>
      </c>
      <c r="E59" s="38">
        <v>72</v>
      </c>
      <c r="F59" s="38">
        <v>69</v>
      </c>
      <c r="G59" s="38">
        <v>66</v>
      </c>
      <c r="H59" s="38">
        <v>0.39</v>
      </c>
      <c r="I59" s="38">
        <v>100</v>
      </c>
      <c r="J59" s="38">
        <f t="shared" si="6"/>
        <v>79</v>
      </c>
      <c r="K59" s="38">
        <v>58</v>
      </c>
      <c r="L59" s="38">
        <v>24</v>
      </c>
      <c r="M59" s="38">
        <f t="shared" si="7"/>
        <v>12</v>
      </c>
      <c r="N59" s="38">
        <v>0</v>
      </c>
      <c r="O59" s="38">
        <v>30.01</v>
      </c>
      <c r="P59" s="38">
        <f t="shared" si="8"/>
        <v>29.954999999999998</v>
      </c>
      <c r="Q59" s="38">
        <v>29.9</v>
      </c>
      <c r="R59" s="141">
        <f t="shared" si="0"/>
        <v>28.888888888888889</v>
      </c>
      <c r="S59" s="141">
        <f t="shared" si="1"/>
        <v>25</v>
      </c>
      <c r="T59" s="141">
        <f t="shared" si="2"/>
        <v>21.111111111111111</v>
      </c>
      <c r="U59" s="141">
        <f t="shared" si="3"/>
        <v>22.222222222222221</v>
      </c>
      <c r="V59" s="141">
        <f t="shared" si="4"/>
        <v>20.555555555555557</v>
      </c>
      <c r="W59" s="141">
        <f t="shared" si="5"/>
        <v>18.888888888888889</v>
      </c>
      <c r="X59" s="141">
        <f t="shared" si="9"/>
        <v>0.99060000000000004</v>
      </c>
      <c r="Y59" s="38">
        <v>23.935531036199201</v>
      </c>
    </row>
    <row r="60" spans="1:25" x14ac:dyDescent="0.25">
      <c r="A60" s="143">
        <v>39140</v>
      </c>
      <c r="B60" s="38">
        <v>87</v>
      </c>
      <c r="C60" s="38">
        <v>79</v>
      </c>
      <c r="D60" s="38">
        <v>71</v>
      </c>
      <c r="E60" s="38">
        <v>70</v>
      </c>
      <c r="F60" s="38">
        <v>67</v>
      </c>
      <c r="G60" s="38">
        <v>63</v>
      </c>
      <c r="H60" s="38">
        <v>0</v>
      </c>
      <c r="I60" s="38">
        <v>93</v>
      </c>
      <c r="J60" s="38">
        <f t="shared" si="6"/>
        <v>69.5</v>
      </c>
      <c r="K60" s="38">
        <v>46</v>
      </c>
      <c r="L60" s="38">
        <v>17</v>
      </c>
      <c r="M60" s="38">
        <f t="shared" si="7"/>
        <v>10.5</v>
      </c>
      <c r="N60" s="38">
        <v>4</v>
      </c>
      <c r="O60" s="38">
        <v>29.96</v>
      </c>
      <c r="P60" s="38">
        <f t="shared" si="8"/>
        <v>29.92</v>
      </c>
      <c r="Q60" s="38">
        <v>29.88</v>
      </c>
      <c r="R60" s="141">
        <f t="shared" si="0"/>
        <v>30.555555555555557</v>
      </c>
      <c r="S60" s="141">
        <f t="shared" si="1"/>
        <v>26.111111111111111</v>
      </c>
      <c r="T60" s="141">
        <f t="shared" si="2"/>
        <v>21.666666666666668</v>
      </c>
      <c r="U60" s="141">
        <f t="shared" si="3"/>
        <v>21.111111111111111</v>
      </c>
      <c r="V60" s="141">
        <f t="shared" si="4"/>
        <v>19.444444444444446</v>
      </c>
      <c r="W60" s="141">
        <f t="shared" si="5"/>
        <v>17.222222222222221</v>
      </c>
      <c r="X60" s="141">
        <f t="shared" si="9"/>
        <v>0</v>
      </c>
      <c r="Y60" s="38">
        <v>24.228128738459102</v>
      </c>
    </row>
    <row r="61" spans="1:25" x14ac:dyDescent="0.25">
      <c r="A61" s="143">
        <v>39141</v>
      </c>
      <c r="B61" s="38">
        <v>81</v>
      </c>
      <c r="C61" s="38">
        <v>75</v>
      </c>
      <c r="D61" s="38">
        <v>68</v>
      </c>
      <c r="E61" s="38">
        <v>70</v>
      </c>
      <c r="F61" s="38">
        <v>64</v>
      </c>
      <c r="G61" s="38">
        <v>56</v>
      </c>
      <c r="H61" s="38">
        <v>0</v>
      </c>
      <c r="I61" s="38">
        <v>97</v>
      </c>
      <c r="J61" s="38">
        <f t="shared" si="6"/>
        <v>72</v>
      </c>
      <c r="K61" s="38">
        <v>47</v>
      </c>
      <c r="L61" s="38">
        <v>22</v>
      </c>
      <c r="M61" s="38">
        <f t="shared" si="7"/>
        <v>11</v>
      </c>
      <c r="N61" s="38">
        <v>0</v>
      </c>
      <c r="O61" s="38">
        <v>30.03</v>
      </c>
      <c r="P61" s="38">
        <f t="shared" si="8"/>
        <v>29.975000000000001</v>
      </c>
      <c r="Q61" s="38">
        <v>29.92</v>
      </c>
      <c r="R61" s="141">
        <f t="shared" si="0"/>
        <v>27.222222222222225</v>
      </c>
      <c r="S61" s="141">
        <f t="shared" si="1"/>
        <v>23.888888888888889</v>
      </c>
      <c r="T61" s="141">
        <f t="shared" si="2"/>
        <v>20</v>
      </c>
      <c r="U61" s="141">
        <f t="shared" si="3"/>
        <v>21.111111111111111</v>
      </c>
      <c r="V61" s="141">
        <f t="shared" si="4"/>
        <v>17.777777777777779</v>
      </c>
      <c r="W61" s="141">
        <f t="shared" si="5"/>
        <v>13.333333333333334</v>
      </c>
      <c r="X61" s="141">
        <f t="shared" si="9"/>
        <v>0</v>
      </c>
      <c r="Y61" s="38">
        <v>23.8878607908647</v>
      </c>
    </row>
    <row r="62" spans="1:25" x14ac:dyDescent="0.25">
      <c r="A62" s="143">
        <v>39142</v>
      </c>
      <c r="B62" s="38">
        <v>81</v>
      </c>
      <c r="C62" s="38">
        <v>77</v>
      </c>
      <c r="D62" s="38">
        <v>72</v>
      </c>
      <c r="E62" s="38">
        <v>70</v>
      </c>
      <c r="F62" s="38">
        <v>67</v>
      </c>
      <c r="G62" s="38">
        <v>61</v>
      </c>
      <c r="H62" s="38">
        <v>0</v>
      </c>
      <c r="I62" s="38">
        <v>82</v>
      </c>
      <c r="J62" s="38">
        <f t="shared" si="6"/>
        <v>72</v>
      </c>
      <c r="K62" s="38">
        <v>62</v>
      </c>
      <c r="L62" s="38">
        <v>22</v>
      </c>
      <c r="M62" s="38">
        <f t="shared" si="7"/>
        <v>17</v>
      </c>
      <c r="N62" s="38">
        <v>12</v>
      </c>
      <c r="O62" s="38">
        <v>29.99</v>
      </c>
      <c r="P62" s="38">
        <f t="shared" si="8"/>
        <v>29.939999999999998</v>
      </c>
      <c r="Q62" s="38">
        <v>29.89</v>
      </c>
      <c r="R62" s="141">
        <f t="shared" si="0"/>
        <v>27.222222222222225</v>
      </c>
      <c r="S62" s="141">
        <f t="shared" si="1"/>
        <v>25</v>
      </c>
      <c r="T62" s="141">
        <f t="shared" si="2"/>
        <v>22.222222222222221</v>
      </c>
      <c r="U62" s="141">
        <f t="shared" si="3"/>
        <v>21.111111111111111</v>
      </c>
      <c r="V62" s="141">
        <f t="shared" si="4"/>
        <v>19.444444444444446</v>
      </c>
      <c r="W62" s="141">
        <f t="shared" si="5"/>
        <v>16.111111111111111</v>
      </c>
      <c r="X62" s="141">
        <f t="shared" si="9"/>
        <v>0</v>
      </c>
      <c r="Y62" s="38">
        <v>23.724370951318999</v>
      </c>
    </row>
    <row r="63" spans="1:25" x14ac:dyDescent="0.25">
      <c r="A63" s="143">
        <v>39143</v>
      </c>
      <c r="B63" s="38">
        <v>86</v>
      </c>
      <c r="C63" s="38">
        <v>80</v>
      </c>
      <c r="D63" s="38">
        <v>74</v>
      </c>
      <c r="E63" s="38">
        <v>73</v>
      </c>
      <c r="F63" s="38">
        <v>71</v>
      </c>
      <c r="G63" s="38">
        <v>68</v>
      </c>
      <c r="H63" s="38">
        <v>0</v>
      </c>
      <c r="I63" s="38">
        <v>87</v>
      </c>
      <c r="J63" s="38">
        <f t="shared" si="6"/>
        <v>73</v>
      </c>
      <c r="K63" s="38">
        <v>59</v>
      </c>
      <c r="L63" s="38">
        <v>20</v>
      </c>
      <c r="M63" s="38">
        <f t="shared" si="7"/>
        <v>12.5</v>
      </c>
      <c r="N63" s="38">
        <v>5</v>
      </c>
      <c r="O63" s="38">
        <v>29.93</v>
      </c>
      <c r="P63" s="38">
        <f t="shared" si="8"/>
        <v>29.88</v>
      </c>
      <c r="Q63" s="38">
        <v>29.83</v>
      </c>
      <c r="R63" s="141">
        <f t="shared" si="0"/>
        <v>30</v>
      </c>
      <c r="S63" s="141">
        <f t="shared" si="1"/>
        <v>26.666666666666668</v>
      </c>
      <c r="T63" s="141">
        <f t="shared" si="2"/>
        <v>23.333333333333336</v>
      </c>
      <c r="U63" s="141">
        <f t="shared" si="3"/>
        <v>22.777777777777779</v>
      </c>
      <c r="V63" s="141">
        <f t="shared" si="4"/>
        <v>21.666666666666668</v>
      </c>
      <c r="W63" s="141">
        <f t="shared" si="5"/>
        <v>20</v>
      </c>
      <c r="X63" s="141">
        <f t="shared" si="9"/>
        <v>0</v>
      </c>
      <c r="Y63" s="38">
        <v>23.925571305221801</v>
      </c>
    </row>
    <row r="64" spans="1:25" x14ac:dyDescent="0.25">
      <c r="A64" s="143">
        <v>39144</v>
      </c>
      <c r="B64" s="38">
        <v>88</v>
      </c>
      <c r="C64" s="38">
        <v>77</v>
      </c>
      <c r="D64" s="38">
        <v>66</v>
      </c>
      <c r="E64" s="38">
        <v>73</v>
      </c>
      <c r="F64" s="38">
        <v>68</v>
      </c>
      <c r="G64" s="38">
        <v>60</v>
      </c>
      <c r="H64" s="38">
        <v>0</v>
      </c>
      <c r="I64" s="38">
        <v>94</v>
      </c>
      <c r="J64" s="38">
        <f t="shared" si="6"/>
        <v>72.5</v>
      </c>
      <c r="K64" s="38">
        <v>51</v>
      </c>
      <c r="L64" s="38">
        <v>20</v>
      </c>
      <c r="M64" s="38">
        <f t="shared" si="7"/>
        <v>12.5</v>
      </c>
      <c r="N64" s="38">
        <v>5</v>
      </c>
      <c r="O64" s="38">
        <v>30.02</v>
      </c>
      <c r="P64" s="38">
        <f t="shared" si="8"/>
        <v>29.954999999999998</v>
      </c>
      <c r="Q64" s="38">
        <v>29.89</v>
      </c>
      <c r="R64" s="141">
        <f t="shared" si="0"/>
        <v>31.111111111111114</v>
      </c>
      <c r="S64" s="141">
        <f t="shared" si="1"/>
        <v>25</v>
      </c>
      <c r="T64" s="141">
        <f t="shared" si="2"/>
        <v>18.888888888888889</v>
      </c>
      <c r="U64" s="141">
        <f t="shared" si="3"/>
        <v>22.777777777777779</v>
      </c>
      <c r="V64" s="141">
        <f t="shared" si="4"/>
        <v>20</v>
      </c>
      <c r="W64" s="141">
        <f t="shared" si="5"/>
        <v>15.555555555555557</v>
      </c>
      <c r="X64" s="141">
        <f t="shared" si="9"/>
        <v>0</v>
      </c>
      <c r="Y64" s="38">
        <v>24.170797411740601</v>
      </c>
    </row>
    <row r="65" spans="1:25" x14ac:dyDescent="0.25">
      <c r="A65" s="143">
        <v>39145</v>
      </c>
      <c r="B65" s="38">
        <v>74</v>
      </c>
      <c r="C65" s="38">
        <v>68</v>
      </c>
      <c r="D65" s="38">
        <v>62</v>
      </c>
      <c r="E65" s="38">
        <v>60</v>
      </c>
      <c r="F65" s="38">
        <v>55</v>
      </c>
      <c r="G65" s="38">
        <v>52</v>
      </c>
      <c r="H65" s="38">
        <v>0</v>
      </c>
      <c r="I65" s="38">
        <v>81</v>
      </c>
      <c r="J65" s="38">
        <f t="shared" si="6"/>
        <v>67</v>
      </c>
      <c r="K65" s="38">
        <v>53</v>
      </c>
      <c r="L65" s="38">
        <v>18</v>
      </c>
      <c r="M65" s="38">
        <f t="shared" si="7"/>
        <v>9</v>
      </c>
      <c r="N65" s="38">
        <v>0</v>
      </c>
      <c r="O65" s="38">
        <v>30.15</v>
      </c>
      <c r="P65" s="38">
        <f t="shared" si="8"/>
        <v>30.08</v>
      </c>
      <c r="Q65" s="38">
        <v>30.01</v>
      </c>
      <c r="R65" s="141">
        <f t="shared" si="0"/>
        <v>23.333333333333336</v>
      </c>
      <c r="S65" s="141">
        <f t="shared" si="1"/>
        <v>20</v>
      </c>
      <c r="T65" s="141">
        <f t="shared" si="2"/>
        <v>16.666666666666668</v>
      </c>
      <c r="U65" s="141">
        <f t="shared" si="3"/>
        <v>15.555555555555557</v>
      </c>
      <c r="V65" s="141">
        <f t="shared" si="4"/>
        <v>12.777777777777779</v>
      </c>
      <c r="W65" s="141">
        <f t="shared" si="5"/>
        <v>11.111111111111111</v>
      </c>
      <c r="X65" s="141">
        <f t="shared" si="9"/>
        <v>0</v>
      </c>
      <c r="Y65" s="38">
        <v>24.1447185131235</v>
      </c>
    </row>
    <row r="66" spans="1:25" x14ac:dyDescent="0.25">
      <c r="A66" s="143">
        <v>39146</v>
      </c>
      <c r="B66" s="38">
        <v>73</v>
      </c>
      <c r="C66" s="38">
        <v>62</v>
      </c>
      <c r="D66" s="38">
        <v>51</v>
      </c>
      <c r="E66" s="38">
        <v>51</v>
      </c>
      <c r="F66" s="38">
        <v>46</v>
      </c>
      <c r="G66" s="38">
        <v>36</v>
      </c>
      <c r="H66" s="38">
        <v>0</v>
      </c>
      <c r="I66" s="38">
        <v>72</v>
      </c>
      <c r="J66" s="38">
        <f t="shared" si="6"/>
        <v>58</v>
      </c>
      <c r="K66" s="38">
        <v>44</v>
      </c>
      <c r="L66" s="38">
        <v>18</v>
      </c>
      <c r="M66" s="38">
        <f t="shared" si="7"/>
        <v>13</v>
      </c>
      <c r="N66" s="38">
        <v>8</v>
      </c>
      <c r="O66" s="38">
        <v>30.25</v>
      </c>
      <c r="P66" s="38">
        <f t="shared" si="8"/>
        <v>30.195</v>
      </c>
      <c r="Q66" s="38">
        <v>30.14</v>
      </c>
      <c r="R66" s="141">
        <f t="shared" si="0"/>
        <v>22.777777777777779</v>
      </c>
      <c r="S66" s="141">
        <f t="shared" si="1"/>
        <v>16.666666666666668</v>
      </c>
      <c r="T66" s="141">
        <f t="shared" si="2"/>
        <v>10.555555555555555</v>
      </c>
      <c r="U66" s="141">
        <f t="shared" si="3"/>
        <v>10.555555555555555</v>
      </c>
      <c r="V66" s="141">
        <f t="shared" si="4"/>
        <v>7.7777777777777786</v>
      </c>
      <c r="W66" s="141">
        <f t="shared" si="5"/>
        <v>2.2222222222222223</v>
      </c>
      <c r="X66" s="141">
        <f t="shared" si="9"/>
        <v>0</v>
      </c>
      <c r="Y66" s="38">
        <v>24.0926740214868</v>
      </c>
    </row>
    <row r="67" spans="1:25" x14ac:dyDescent="0.25">
      <c r="A67" s="143">
        <v>39147</v>
      </c>
      <c r="B67" s="38">
        <v>75</v>
      </c>
      <c r="C67" s="38">
        <v>64</v>
      </c>
      <c r="D67" s="38">
        <v>52</v>
      </c>
      <c r="E67" s="38">
        <v>49</v>
      </c>
      <c r="F67" s="38">
        <v>47</v>
      </c>
      <c r="G67" s="38">
        <v>40</v>
      </c>
      <c r="H67" s="38">
        <v>0</v>
      </c>
      <c r="I67" s="38">
        <v>77</v>
      </c>
      <c r="J67" s="38">
        <f t="shared" si="6"/>
        <v>57.5</v>
      </c>
      <c r="K67" s="38">
        <v>38</v>
      </c>
      <c r="L67" s="38">
        <v>26</v>
      </c>
      <c r="M67" s="38">
        <f t="shared" si="7"/>
        <v>16.5</v>
      </c>
      <c r="N67" s="38">
        <v>7</v>
      </c>
      <c r="O67" s="38">
        <v>30.3</v>
      </c>
      <c r="P67" s="38">
        <f t="shared" si="8"/>
        <v>30.255000000000003</v>
      </c>
      <c r="Q67" s="38">
        <v>30.21</v>
      </c>
      <c r="R67" s="141">
        <f t="shared" ref="R67:R130" si="10">(B67-32)*(5/9)</f>
        <v>23.888888888888889</v>
      </c>
      <c r="S67" s="141">
        <f t="shared" ref="S67:S130" si="11">(C67-32)*(5/9)</f>
        <v>17.777777777777779</v>
      </c>
      <c r="T67" s="141">
        <f t="shared" ref="T67:T130" si="12">(D67-32)*(5/9)</f>
        <v>11.111111111111111</v>
      </c>
      <c r="U67" s="141">
        <f t="shared" ref="U67:U130" si="13">(E67-32)*(5/9)</f>
        <v>9.4444444444444446</v>
      </c>
      <c r="V67" s="141">
        <f t="shared" ref="V67:V130" si="14">(F67-32)*(5/9)</f>
        <v>8.3333333333333339</v>
      </c>
      <c r="W67" s="141">
        <f t="shared" ref="W67:W130" si="15">(G67-32)*(5/9)</f>
        <v>4.4444444444444446</v>
      </c>
      <c r="X67" s="141">
        <f t="shared" si="9"/>
        <v>0</v>
      </c>
      <c r="Y67" s="38">
        <v>23.856109623574401</v>
      </c>
    </row>
    <row r="68" spans="1:25" x14ac:dyDescent="0.25">
      <c r="A68" s="143">
        <v>39148</v>
      </c>
      <c r="B68" s="38">
        <v>78</v>
      </c>
      <c r="C68" s="38">
        <v>72</v>
      </c>
      <c r="D68" s="38">
        <v>65</v>
      </c>
      <c r="E68" s="38">
        <v>56</v>
      </c>
      <c r="F68" s="38">
        <v>52</v>
      </c>
      <c r="G68" s="38">
        <v>47</v>
      </c>
      <c r="H68" s="38">
        <v>0</v>
      </c>
      <c r="I68" s="38">
        <v>63</v>
      </c>
      <c r="J68" s="38">
        <f t="shared" ref="J68:J131" si="16">AVERAGE(I68,K68)</f>
        <v>54.5</v>
      </c>
      <c r="K68" s="38">
        <v>46</v>
      </c>
      <c r="L68" s="38">
        <v>18</v>
      </c>
      <c r="M68" s="38">
        <f t="shared" ref="M68:M131" si="17">AVERAGE(L68,N68)</f>
        <v>11</v>
      </c>
      <c r="N68" s="38">
        <v>4</v>
      </c>
      <c r="O68" s="38">
        <v>30.26</v>
      </c>
      <c r="P68" s="38">
        <f t="shared" ref="P68:P131" si="18">AVERAGE(O68,Q68)</f>
        <v>30.200000000000003</v>
      </c>
      <c r="Q68" s="38">
        <v>30.14</v>
      </c>
      <c r="R68" s="141">
        <f t="shared" si="10"/>
        <v>25.555555555555557</v>
      </c>
      <c r="S68" s="141">
        <f t="shared" si="11"/>
        <v>22.222222222222221</v>
      </c>
      <c r="T68" s="141">
        <f t="shared" si="12"/>
        <v>18.333333333333336</v>
      </c>
      <c r="U68" s="141">
        <f t="shared" si="13"/>
        <v>13.333333333333334</v>
      </c>
      <c r="V68" s="141">
        <f t="shared" si="14"/>
        <v>11.111111111111111</v>
      </c>
      <c r="W68" s="141">
        <f t="shared" si="15"/>
        <v>8.3333333333333339</v>
      </c>
      <c r="X68" s="141">
        <f t="shared" ref="X68:X131" si="19">H68*2.54</f>
        <v>0</v>
      </c>
      <c r="Y68" s="38">
        <v>24.266527816000799</v>
      </c>
    </row>
    <row r="69" spans="1:25" x14ac:dyDescent="0.25">
      <c r="A69" s="143">
        <v>39149</v>
      </c>
      <c r="B69" s="38">
        <v>79</v>
      </c>
      <c r="C69" s="38">
        <v>68</v>
      </c>
      <c r="D69" s="38">
        <v>57</v>
      </c>
      <c r="E69" s="38">
        <v>61</v>
      </c>
      <c r="F69" s="38">
        <v>57</v>
      </c>
      <c r="G69" s="38">
        <v>54</v>
      </c>
      <c r="H69" s="38">
        <v>0</v>
      </c>
      <c r="I69" s="38">
        <v>93</v>
      </c>
      <c r="J69" s="38">
        <f t="shared" si="16"/>
        <v>71.5</v>
      </c>
      <c r="K69" s="38">
        <v>50</v>
      </c>
      <c r="L69" s="38">
        <v>17</v>
      </c>
      <c r="M69" s="38">
        <f t="shared" si="17"/>
        <v>8.5</v>
      </c>
      <c r="N69" s="38">
        <v>0</v>
      </c>
      <c r="O69" s="38">
        <v>30.15</v>
      </c>
      <c r="P69" s="38">
        <f t="shared" si="18"/>
        <v>30.1</v>
      </c>
      <c r="Q69" s="38">
        <v>30.05</v>
      </c>
      <c r="R69" s="141">
        <f t="shared" si="10"/>
        <v>26.111111111111111</v>
      </c>
      <c r="S69" s="141">
        <f t="shared" si="11"/>
        <v>20</v>
      </c>
      <c r="T69" s="141">
        <f t="shared" si="12"/>
        <v>13.888888888888889</v>
      </c>
      <c r="U69" s="141">
        <f t="shared" si="13"/>
        <v>16.111111111111111</v>
      </c>
      <c r="V69" s="141">
        <f t="shared" si="14"/>
        <v>13.888888888888889</v>
      </c>
      <c r="W69" s="141">
        <f t="shared" si="15"/>
        <v>12.222222222222223</v>
      </c>
      <c r="X69" s="141">
        <f t="shared" si="19"/>
        <v>0</v>
      </c>
      <c r="Y69" s="38">
        <v>24.620366886491901</v>
      </c>
    </row>
    <row r="70" spans="1:25" x14ac:dyDescent="0.25">
      <c r="A70" s="143">
        <v>39150</v>
      </c>
      <c r="B70" s="38">
        <v>80</v>
      </c>
      <c r="C70" s="38">
        <v>70</v>
      </c>
      <c r="D70" s="38">
        <v>59</v>
      </c>
      <c r="E70" s="38">
        <v>60</v>
      </c>
      <c r="F70" s="38">
        <v>57</v>
      </c>
      <c r="G70" s="38">
        <v>55</v>
      </c>
      <c r="H70" s="38">
        <v>0</v>
      </c>
      <c r="I70" s="38">
        <v>84</v>
      </c>
      <c r="J70" s="38">
        <f t="shared" si="16"/>
        <v>64.5</v>
      </c>
      <c r="K70" s="38">
        <v>45</v>
      </c>
      <c r="L70" s="38">
        <v>16</v>
      </c>
      <c r="M70" s="38">
        <f t="shared" si="17"/>
        <v>8</v>
      </c>
      <c r="N70" s="38">
        <v>0</v>
      </c>
      <c r="O70" s="38">
        <v>30.14</v>
      </c>
      <c r="P70" s="38">
        <f t="shared" si="18"/>
        <v>30.1</v>
      </c>
      <c r="Q70" s="38">
        <v>30.06</v>
      </c>
      <c r="R70" s="141">
        <f t="shared" si="10"/>
        <v>26.666666666666668</v>
      </c>
      <c r="S70" s="141">
        <f t="shared" si="11"/>
        <v>21.111111111111111</v>
      </c>
      <c r="T70" s="141">
        <f t="shared" si="12"/>
        <v>15</v>
      </c>
      <c r="U70" s="141">
        <f t="shared" si="13"/>
        <v>15.555555555555557</v>
      </c>
      <c r="V70" s="141">
        <f t="shared" si="14"/>
        <v>13.888888888888889</v>
      </c>
      <c r="W70" s="141">
        <f t="shared" si="15"/>
        <v>12.777777777777779</v>
      </c>
      <c r="X70" s="141">
        <f t="shared" si="19"/>
        <v>0</v>
      </c>
      <c r="Y70" s="38">
        <v>24.359755026717099</v>
      </c>
    </row>
    <row r="71" spans="1:25" x14ac:dyDescent="0.25">
      <c r="A71" s="143">
        <v>39151</v>
      </c>
      <c r="B71" s="38">
        <v>82</v>
      </c>
      <c r="C71" s="38">
        <v>73</v>
      </c>
      <c r="D71" s="38">
        <v>63</v>
      </c>
      <c r="E71" s="38">
        <v>61</v>
      </c>
      <c r="F71" s="38">
        <v>59</v>
      </c>
      <c r="G71" s="38">
        <v>57</v>
      </c>
      <c r="H71" s="38">
        <v>0</v>
      </c>
      <c r="I71" s="38">
        <v>93</v>
      </c>
      <c r="J71" s="38">
        <f t="shared" si="16"/>
        <v>71</v>
      </c>
      <c r="K71" s="38">
        <v>49</v>
      </c>
      <c r="L71" s="38">
        <v>18</v>
      </c>
      <c r="M71" s="38">
        <f t="shared" si="17"/>
        <v>9</v>
      </c>
      <c r="N71" s="38">
        <v>0</v>
      </c>
      <c r="O71" s="38">
        <v>30.15</v>
      </c>
      <c r="P71" s="38">
        <f t="shared" si="18"/>
        <v>30.11</v>
      </c>
      <c r="Q71" s="38">
        <v>30.07</v>
      </c>
      <c r="R71" s="141">
        <f t="shared" si="10"/>
        <v>27.777777777777779</v>
      </c>
      <c r="S71" s="141">
        <f t="shared" si="11"/>
        <v>22.777777777777779</v>
      </c>
      <c r="T71" s="141">
        <f t="shared" si="12"/>
        <v>17.222222222222221</v>
      </c>
      <c r="U71" s="141">
        <f t="shared" si="13"/>
        <v>16.111111111111111</v>
      </c>
      <c r="V71" s="141">
        <f t="shared" si="14"/>
        <v>15</v>
      </c>
      <c r="W71" s="141">
        <f t="shared" si="15"/>
        <v>13.888888888888889</v>
      </c>
      <c r="X71" s="141">
        <f t="shared" si="19"/>
        <v>0</v>
      </c>
      <c r="Y71" s="38">
        <v>24.0400763138624</v>
      </c>
    </row>
    <row r="72" spans="1:25" x14ac:dyDescent="0.25">
      <c r="A72" s="143">
        <v>39152</v>
      </c>
      <c r="B72" s="38">
        <v>81</v>
      </c>
      <c r="C72" s="38">
        <v>71</v>
      </c>
      <c r="D72" s="38">
        <v>61</v>
      </c>
      <c r="E72" s="38">
        <v>63</v>
      </c>
      <c r="F72" s="38">
        <v>60</v>
      </c>
      <c r="G72" s="38">
        <v>58</v>
      </c>
      <c r="H72" s="38">
        <v>0</v>
      </c>
      <c r="I72" s="38">
        <v>100</v>
      </c>
      <c r="J72" s="38">
        <f t="shared" si="16"/>
        <v>72.5</v>
      </c>
      <c r="K72" s="38">
        <v>45</v>
      </c>
      <c r="L72" s="38">
        <v>16</v>
      </c>
      <c r="M72" s="38">
        <f t="shared" si="17"/>
        <v>8</v>
      </c>
      <c r="N72" s="38">
        <v>0</v>
      </c>
      <c r="O72" s="38">
        <v>30.2</v>
      </c>
      <c r="P72" s="38">
        <f t="shared" si="18"/>
        <v>30.145</v>
      </c>
      <c r="Q72" s="38">
        <v>30.09</v>
      </c>
      <c r="R72" s="141">
        <f t="shared" si="10"/>
        <v>27.222222222222225</v>
      </c>
      <c r="S72" s="141">
        <f t="shared" si="11"/>
        <v>21.666666666666668</v>
      </c>
      <c r="T72" s="141">
        <f t="shared" si="12"/>
        <v>16.111111111111111</v>
      </c>
      <c r="U72" s="141">
        <f t="shared" si="13"/>
        <v>17.222222222222221</v>
      </c>
      <c r="V72" s="141">
        <f t="shared" si="14"/>
        <v>15.555555555555557</v>
      </c>
      <c r="W72" s="141">
        <f t="shared" si="15"/>
        <v>14.444444444444445</v>
      </c>
      <c r="X72" s="141">
        <f t="shared" si="19"/>
        <v>0</v>
      </c>
      <c r="Y72" s="38">
        <v>24.1547952104983</v>
      </c>
    </row>
    <row r="73" spans="1:25" x14ac:dyDescent="0.25">
      <c r="A73" s="143">
        <v>39153</v>
      </c>
      <c r="B73" s="38">
        <v>80</v>
      </c>
      <c r="C73" s="38">
        <v>75</v>
      </c>
      <c r="D73" s="38">
        <v>70</v>
      </c>
      <c r="E73" s="38">
        <v>60</v>
      </c>
      <c r="F73" s="38">
        <v>58</v>
      </c>
      <c r="G73" s="38">
        <v>57</v>
      </c>
      <c r="H73" s="38">
        <v>0</v>
      </c>
      <c r="I73" s="38">
        <v>68</v>
      </c>
      <c r="J73" s="38">
        <f t="shared" si="16"/>
        <v>58</v>
      </c>
      <c r="K73" s="38">
        <v>48</v>
      </c>
      <c r="L73" s="38">
        <v>17</v>
      </c>
      <c r="M73" s="38">
        <f t="shared" si="17"/>
        <v>12.5</v>
      </c>
      <c r="N73" s="38">
        <v>8</v>
      </c>
      <c r="O73" s="38">
        <v>30.26</v>
      </c>
      <c r="P73" s="38">
        <f t="shared" si="18"/>
        <v>30.21</v>
      </c>
      <c r="Q73" s="38">
        <v>30.16</v>
      </c>
      <c r="R73" s="141">
        <f t="shared" si="10"/>
        <v>26.666666666666668</v>
      </c>
      <c r="S73" s="141">
        <f t="shared" si="11"/>
        <v>23.888888888888889</v>
      </c>
      <c r="T73" s="141">
        <f t="shared" si="12"/>
        <v>21.111111111111111</v>
      </c>
      <c r="U73" s="141">
        <f t="shared" si="13"/>
        <v>15.555555555555557</v>
      </c>
      <c r="V73" s="141">
        <f t="shared" si="14"/>
        <v>14.444444444444445</v>
      </c>
      <c r="W73" s="141">
        <f t="shared" si="15"/>
        <v>13.888888888888889</v>
      </c>
      <c r="X73" s="141">
        <f t="shared" si="19"/>
        <v>0</v>
      </c>
      <c r="Y73" s="38">
        <v>23.987150337445399</v>
      </c>
    </row>
    <row r="74" spans="1:25" x14ac:dyDescent="0.25">
      <c r="A74" s="143">
        <v>39154</v>
      </c>
      <c r="B74" s="38">
        <v>79</v>
      </c>
      <c r="C74" s="38">
        <v>74</v>
      </c>
      <c r="D74" s="38">
        <v>68</v>
      </c>
      <c r="E74" s="38">
        <v>61</v>
      </c>
      <c r="F74" s="38">
        <v>57</v>
      </c>
      <c r="G74" s="38">
        <v>55</v>
      </c>
      <c r="H74" s="38">
        <v>0</v>
      </c>
      <c r="I74" s="38">
        <v>66</v>
      </c>
      <c r="J74" s="38">
        <f t="shared" si="16"/>
        <v>55.5</v>
      </c>
      <c r="K74" s="38">
        <v>45</v>
      </c>
      <c r="L74" s="38">
        <v>17</v>
      </c>
      <c r="M74" s="38">
        <f t="shared" si="17"/>
        <v>13</v>
      </c>
      <c r="N74" s="38">
        <v>9</v>
      </c>
      <c r="O74" s="38">
        <v>30.31</v>
      </c>
      <c r="P74" s="38">
        <f t="shared" si="18"/>
        <v>30.259999999999998</v>
      </c>
      <c r="Q74" s="38">
        <v>30.21</v>
      </c>
      <c r="R74" s="141">
        <f t="shared" si="10"/>
        <v>26.111111111111111</v>
      </c>
      <c r="S74" s="141">
        <f t="shared" si="11"/>
        <v>23.333333333333336</v>
      </c>
      <c r="T74" s="141">
        <f t="shared" si="12"/>
        <v>20</v>
      </c>
      <c r="U74" s="141">
        <f t="shared" si="13"/>
        <v>16.111111111111111</v>
      </c>
      <c r="V74" s="141">
        <f t="shared" si="14"/>
        <v>13.888888888888889</v>
      </c>
      <c r="W74" s="141">
        <f t="shared" si="15"/>
        <v>12.777777777777779</v>
      </c>
      <c r="X74" s="141">
        <f t="shared" si="19"/>
        <v>0</v>
      </c>
      <c r="Y74" s="38">
        <v>23.634527266927201</v>
      </c>
    </row>
    <row r="75" spans="1:25" x14ac:dyDescent="0.25">
      <c r="A75" s="143">
        <v>39155</v>
      </c>
      <c r="B75" s="38">
        <v>81</v>
      </c>
      <c r="C75" s="38">
        <v>76</v>
      </c>
      <c r="D75" s="38">
        <v>71</v>
      </c>
      <c r="E75" s="38">
        <v>62</v>
      </c>
      <c r="F75" s="38">
        <v>59</v>
      </c>
      <c r="G75" s="38">
        <v>56</v>
      </c>
      <c r="H75" s="38">
        <v>0</v>
      </c>
      <c r="I75" s="38">
        <v>68</v>
      </c>
      <c r="J75" s="38">
        <f t="shared" si="16"/>
        <v>56.5</v>
      </c>
      <c r="K75" s="38">
        <v>45</v>
      </c>
      <c r="L75" s="38">
        <v>21</v>
      </c>
      <c r="M75" s="38">
        <f t="shared" si="17"/>
        <v>15</v>
      </c>
      <c r="N75" s="38">
        <v>9</v>
      </c>
      <c r="O75" s="38">
        <v>30.24</v>
      </c>
      <c r="P75" s="38">
        <f t="shared" si="18"/>
        <v>30.18</v>
      </c>
      <c r="Q75" s="38">
        <v>30.12</v>
      </c>
      <c r="R75" s="141">
        <f t="shared" si="10"/>
        <v>27.222222222222225</v>
      </c>
      <c r="S75" s="141">
        <f t="shared" si="11"/>
        <v>24.444444444444446</v>
      </c>
      <c r="T75" s="141">
        <f t="shared" si="12"/>
        <v>21.666666666666668</v>
      </c>
      <c r="U75" s="141">
        <f t="shared" si="13"/>
        <v>16.666666666666668</v>
      </c>
      <c r="V75" s="141">
        <f t="shared" si="14"/>
        <v>15</v>
      </c>
      <c r="W75" s="141">
        <f t="shared" si="15"/>
        <v>13.333333333333334</v>
      </c>
      <c r="X75" s="141">
        <f t="shared" si="19"/>
        <v>0</v>
      </c>
      <c r="Y75" s="38">
        <v>23.356183183548598</v>
      </c>
    </row>
    <row r="76" spans="1:25" x14ac:dyDescent="0.25">
      <c r="A76" s="143">
        <v>39156</v>
      </c>
      <c r="B76" s="38">
        <v>82</v>
      </c>
      <c r="C76" s="38">
        <v>77</v>
      </c>
      <c r="D76" s="38">
        <v>71</v>
      </c>
      <c r="E76" s="38">
        <v>65</v>
      </c>
      <c r="F76" s="38">
        <v>62</v>
      </c>
      <c r="G76" s="38">
        <v>61</v>
      </c>
      <c r="H76" s="38">
        <v>0</v>
      </c>
      <c r="I76" s="38">
        <v>73</v>
      </c>
      <c r="J76" s="38">
        <f t="shared" si="16"/>
        <v>62</v>
      </c>
      <c r="K76" s="38">
        <v>51</v>
      </c>
      <c r="L76" s="38">
        <v>23</v>
      </c>
      <c r="M76" s="38">
        <f t="shared" si="17"/>
        <v>15</v>
      </c>
      <c r="N76" s="38">
        <v>7</v>
      </c>
      <c r="O76" s="38">
        <v>30.11</v>
      </c>
      <c r="P76" s="38">
        <f t="shared" si="18"/>
        <v>30.049999999999997</v>
      </c>
      <c r="Q76" s="38">
        <v>29.99</v>
      </c>
      <c r="R76" s="141">
        <f t="shared" si="10"/>
        <v>27.777777777777779</v>
      </c>
      <c r="S76" s="141">
        <f t="shared" si="11"/>
        <v>25</v>
      </c>
      <c r="T76" s="141">
        <f t="shared" si="12"/>
        <v>21.666666666666668</v>
      </c>
      <c r="U76" s="141">
        <f t="shared" si="13"/>
        <v>18.333333333333336</v>
      </c>
      <c r="V76" s="141">
        <f t="shared" si="14"/>
        <v>16.666666666666668</v>
      </c>
      <c r="W76" s="141">
        <f t="shared" si="15"/>
        <v>16.111111111111111</v>
      </c>
      <c r="X76" s="141">
        <f t="shared" si="19"/>
        <v>0</v>
      </c>
      <c r="Y76" s="38">
        <v>24.157454154438799</v>
      </c>
    </row>
    <row r="77" spans="1:25" x14ac:dyDescent="0.25">
      <c r="A77" s="143">
        <v>39157</v>
      </c>
      <c r="B77" s="38">
        <v>86</v>
      </c>
      <c r="C77" s="38">
        <v>76</v>
      </c>
      <c r="D77" s="38">
        <v>66</v>
      </c>
      <c r="E77" s="38">
        <v>68</v>
      </c>
      <c r="F77" s="38">
        <v>66</v>
      </c>
      <c r="G77" s="38">
        <v>62</v>
      </c>
      <c r="H77" s="38">
        <v>0.09</v>
      </c>
      <c r="I77" s="38">
        <v>93</v>
      </c>
      <c r="J77" s="38">
        <f t="shared" si="16"/>
        <v>70.5</v>
      </c>
      <c r="K77" s="38">
        <v>48</v>
      </c>
      <c r="L77" s="38">
        <v>33</v>
      </c>
      <c r="M77" s="38">
        <f t="shared" si="17"/>
        <v>19.5</v>
      </c>
      <c r="N77" s="38">
        <v>6</v>
      </c>
      <c r="O77" s="38">
        <v>30</v>
      </c>
      <c r="P77" s="38">
        <f t="shared" si="18"/>
        <v>29.9</v>
      </c>
      <c r="Q77" s="38">
        <v>29.8</v>
      </c>
      <c r="R77" s="141">
        <f t="shared" si="10"/>
        <v>30</v>
      </c>
      <c r="S77" s="141">
        <f t="shared" si="11"/>
        <v>24.444444444444446</v>
      </c>
      <c r="T77" s="141">
        <f t="shared" si="12"/>
        <v>18.888888888888889</v>
      </c>
      <c r="U77" s="141">
        <f t="shared" si="13"/>
        <v>20</v>
      </c>
      <c r="V77" s="141">
        <f t="shared" si="14"/>
        <v>18.888888888888889</v>
      </c>
      <c r="W77" s="141">
        <f t="shared" si="15"/>
        <v>16.666666666666668</v>
      </c>
      <c r="X77" s="141">
        <f t="shared" si="19"/>
        <v>0.2286</v>
      </c>
      <c r="Y77" s="38">
        <v>24.329885971384702</v>
      </c>
    </row>
    <row r="78" spans="1:25" x14ac:dyDescent="0.25">
      <c r="A78" s="143">
        <v>39158</v>
      </c>
      <c r="B78" s="38">
        <v>76</v>
      </c>
      <c r="C78" s="38">
        <v>67</v>
      </c>
      <c r="D78" s="38">
        <v>57</v>
      </c>
      <c r="E78" s="38">
        <v>63</v>
      </c>
      <c r="F78" s="38">
        <v>53</v>
      </c>
      <c r="G78" s="38">
        <v>37</v>
      </c>
      <c r="H78" s="38">
        <v>0</v>
      </c>
      <c r="I78" s="38">
        <v>90</v>
      </c>
      <c r="J78" s="38">
        <f t="shared" si="16"/>
        <v>57.5</v>
      </c>
      <c r="K78" s="38">
        <v>25</v>
      </c>
      <c r="L78" s="38">
        <v>17</v>
      </c>
      <c r="M78" s="38">
        <f t="shared" si="17"/>
        <v>11</v>
      </c>
      <c r="N78" s="38">
        <v>5</v>
      </c>
      <c r="O78" s="38">
        <v>30.1</v>
      </c>
      <c r="P78" s="38">
        <f t="shared" si="18"/>
        <v>29.984999999999999</v>
      </c>
      <c r="Q78" s="38">
        <v>29.87</v>
      </c>
      <c r="R78" s="141">
        <f t="shared" si="10"/>
        <v>24.444444444444446</v>
      </c>
      <c r="S78" s="141">
        <f t="shared" si="11"/>
        <v>19.444444444444446</v>
      </c>
      <c r="T78" s="141">
        <f t="shared" si="12"/>
        <v>13.888888888888889</v>
      </c>
      <c r="U78" s="141">
        <f t="shared" si="13"/>
        <v>17.222222222222221</v>
      </c>
      <c r="V78" s="141">
        <f t="shared" si="14"/>
        <v>11.666666666666668</v>
      </c>
      <c r="W78" s="141">
        <f t="shared" si="15"/>
        <v>2.7777777777777777</v>
      </c>
      <c r="X78" s="141">
        <f t="shared" si="19"/>
        <v>0</v>
      </c>
      <c r="Y78" s="38">
        <v>24.450229879094799</v>
      </c>
    </row>
    <row r="79" spans="1:25" x14ac:dyDescent="0.25">
      <c r="A79" s="143">
        <v>39159</v>
      </c>
      <c r="B79" s="38">
        <v>74</v>
      </c>
      <c r="C79" s="38">
        <v>63</v>
      </c>
      <c r="D79" s="38">
        <v>51</v>
      </c>
      <c r="E79" s="38">
        <v>49</v>
      </c>
      <c r="F79" s="38">
        <v>46</v>
      </c>
      <c r="G79" s="38">
        <v>44</v>
      </c>
      <c r="H79" s="38">
        <v>0</v>
      </c>
      <c r="I79" s="38">
        <v>83</v>
      </c>
      <c r="J79" s="38">
        <f t="shared" si="16"/>
        <v>60.5</v>
      </c>
      <c r="K79" s="38">
        <v>38</v>
      </c>
      <c r="L79" s="38">
        <v>26</v>
      </c>
      <c r="M79" s="38">
        <f t="shared" si="17"/>
        <v>15</v>
      </c>
      <c r="N79" s="38">
        <v>4</v>
      </c>
      <c r="O79" s="38">
        <v>30.28</v>
      </c>
      <c r="P79" s="38">
        <f t="shared" si="18"/>
        <v>30.185000000000002</v>
      </c>
      <c r="Q79" s="38">
        <v>30.09</v>
      </c>
      <c r="R79" s="141">
        <f t="shared" si="10"/>
        <v>23.333333333333336</v>
      </c>
      <c r="S79" s="141">
        <f t="shared" si="11"/>
        <v>17.222222222222221</v>
      </c>
      <c r="T79" s="141">
        <f t="shared" si="12"/>
        <v>10.555555555555555</v>
      </c>
      <c r="U79" s="141">
        <f t="shared" si="13"/>
        <v>9.4444444444444446</v>
      </c>
      <c r="V79" s="141">
        <f t="shared" si="14"/>
        <v>7.7777777777777786</v>
      </c>
      <c r="W79" s="141">
        <f t="shared" si="15"/>
        <v>6.666666666666667</v>
      </c>
      <c r="X79" s="141">
        <f t="shared" si="19"/>
        <v>0</v>
      </c>
      <c r="Y79" s="38">
        <v>24.251898849927802</v>
      </c>
    </row>
    <row r="80" spans="1:25" x14ac:dyDescent="0.25">
      <c r="A80" s="143">
        <v>39160</v>
      </c>
      <c r="B80" s="38">
        <v>77</v>
      </c>
      <c r="C80" s="38">
        <v>67</v>
      </c>
      <c r="D80" s="38">
        <v>56</v>
      </c>
      <c r="E80" s="38">
        <v>56</v>
      </c>
      <c r="F80" s="38">
        <v>52</v>
      </c>
      <c r="G80" s="38">
        <v>48</v>
      </c>
      <c r="H80" s="38">
        <v>0</v>
      </c>
      <c r="I80" s="38">
        <v>86</v>
      </c>
      <c r="J80" s="38">
        <f t="shared" si="16"/>
        <v>63.5</v>
      </c>
      <c r="K80" s="38">
        <v>41</v>
      </c>
      <c r="L80" s="38">
        <v>21</v>
      </c>
      <c r="M80" s="38">
        <f t="shared" si="17"/>
        <v>13</v>
      </c>
      <c r="N80" s="38">
        <v>5</v>
      </c>
      <c r="O80" s="38">
        <v>30.33</v>
      </c>
      <c r="P80" s="38">
        <f t="shared" si="18"/>
        <v>30.284999999999997</v>
      </c>
      <c r="Q80" s="38">
        <v>30.24</v>
      </c>
      <c r="R80" s="141">
        <f t="shared" si="10"/>
        <v>25</v>
      </c>
      <c r="S80" s="141">
        <f t="shared" si="11"/>
        <v>19.444444444444446</v>
      </c>
      <c r="T80" s="141">
        <f t="shared" si="12"/>
        <v>13.333333333333334</v>
      </c>
      <c r="U80" s="141">
        <f t="shared" si="13"/>
        <v>13.333333333333334</v>
      </c>
      <c r="V80" s="141">
        <f t="shared" si="14"/>
        <v>11.111111111111111</v>
      </c>
      <c r="W80" s="141">
        <f t="shared" si="15"/>
        <v>8.8888888888888893</v>
      </c>
      <c r="X80" s="141">
        <f t="shared" si="19"/>
        <v>0</v>
      </c>
      <c r="Y80" s="38">
        <v>23.866265194547399</v>
      </c>
    </row>
    <row r="81" spans="1:25" x14ac:dyDescent="0.25">
      <c r="A81" s="143">
        <v>39161</v>
      </c>
      <c r="B81" s="38">
        <v>79</v>
      </c>
      <c r="C81" s="38">
        <v>73</v>
      </c>
      <c r="D81" s="38">
        <v>67</v>
      </c>
      <c r="E81" s="38">
        <v>59</v>
      </c>
      <c r="F81" s="38">
        <v>57</v>
      </c>
      <c r="G81" s="38">
        <v>54</v>
      </c>
      <c r="H81" s="38">
        <v>0</v>
      </c>
      <c r="I81" s="38">
        <v>66</v>
      </c>
      <c r="J81" s="38">
        <f t="shared" si="16"/>
        <v>60</v>
      </c>
      <c r="K81" s="38">
        <v>54</v>
      </c>
      <c r="L81" s="38">
        <v>23</v>
      </c>
      <c r="M81" s="38">
        <f t="shared" si="17"/>
        <v>15</v>
      </c>
      <c r="N81" s="38">
        <v>7</v>
      </c>
      <c r="O81" s="38">
        <v>30.35</v>
      </c>
      <c r="P81" s="38">
        <f t="shared" si="18"/>
        <v>30.310000000000002</v>
      </c>
      <c r="Q81" s="38">
        <v>30.27</v>
      </c>
      <c r="R81" s="141">
        <f t="shared" si="10"/>
        <v>26.111111111111111</v>
      </c>
      <c r="S81" s="141">
        <f t="shared" si="11"/>
        <v>22.777777777777779</v>
      </c>
      <c r="T81" s="141">
        <f t="shared" si="12"/>
        <v>19.444444444444446</v>
      </c>
      <c r="U81" s="141">
        <f t="shared" si="13"/>
        <v>15</v>
      </c>
      <c r="V81" s="141">
        <f t="shared" si="14"/>
        <v>13.888888888888889</v>
      </c>
      <c r="W81" s="141">
        <f t="shared" si="15"/>
        <v>12.222222222222223</v>
      </c>
      <c r="X81" s="141">
        <f t="shared" si="19"/>
        <v>0</v>
      </c>
      <c r="Y81" s="38">
        <v>23.648730300209699</v>
      </c>
    </row>
    <row r="82" spans="1:25" x14ac:dyDescent="0.25">
      <c r="A82" s="143">
        <v>39162</v>
      </c>
      <c r="B82" s="38">
        <v>79</v>
      </c>
      <c r="C82" s="38">
        <v>74</v>
      </c>
      <c r="D82" s="38">
        <v>68</v>
      </c>
      <c r="E82" s="38">
        <v>61</v>
      </c>
      <c r="F82" s="38">
        <v>55</v>
      </c>
      <c r="G82" s="38">
        <v>50</v>
      </c>
      <c r="H82" s="38">
        <v>0</v>
      </c>
      <c r="I82" s="38">
        <v>68</v>
      </c>
      <c r="J82" s="38">
        <f t="shared" si="16"/>
        <v>55.5</v>
      </c>
      <c r="K82" s="38">
        <v>43</v>
      </c>
      <c r="L82" s="38">
        <v>24</v>
      </c>
      <c r="M82" s="38">
        <f t="shared" si="17"/>
        <v>18</v>
      </c>
      <c r="N82" s="38">
        <v>12</v>
      </c>
      <c r="O82" s="38">
        <v>30.31</v>
      </c>
      <c r="P82" s="38">
        <f t="shared" si="18"/>
        <v>30.28</v>
      </c>
      <c r="Q82" s="38">
        <v>30.25</v>
      </c>
      <c r="R82" s="141">
        <f t="shared" si="10"/>
        <v>26.111111111111111</v>
      </c>
      <c r="S82" s="141">
        <f t="shared" si="11"/>
        <v>23.333333333333336</v>
      </c>
      <c r="T82" s="141">
        <f t="shared" si="12"/>
        <v>20</v>
      </c>
      <c r="U82" s="141">
        <f t="shared" si="13"/>
        <v>16.111111111111111</v>
      </c>
      <c r="V82" s="141">
        <f t="shared" si="14"/>
        <v>12.777777777777779</v>
      </c>
      <c r="W82" s="141">
        <f t="shared" si="15"/>
        <v>10</v>
      </c>
      <c r="X82" s="141">
        <f t="shared" si="19"/>
        <v>0</v>
      </c>
      <c r="Y82" s="38">
        <v>23.467370304263401</v>
      </c>
    </row>
    <row r="83" spans="1:25" x14ac:dyDescent="0.25">
      <c r="A83" s="143">
        <v>39163</v>
      </c>
      <c r="B83" s="38">
        <v>80</v>
      </c>
      <c r="C83" s="38">
        <v>74</v>
      </c>
      <c r="D83" s="38">
        <v>67</v>
      </c>
      <c r="E83" s="38">
        <v>65</v>
      </c>
      <c r="F83" s="38">
        <v>63</v>
      </c>
      <c r="G83" s="38">
        <v>60</v>
      </c>
      <c r="H83" s="38">
        <v>0.15</v>
      </c>
      <c r="I83" s="38">
        <v>73</v>
      </c>
      <c r="J83" s="38">
        <f t="shared" si="16"/>
        <v>65.5</v>
      </c>
      <c r="K83" s="38">
        <v>58</v>
      </c>
      <c r="L83" s="38">
        <v>24</v>
      </c>
      <c r="M83" s="38">
        <f t="shared" si="17"/>
        <v>17</v>
      </c>
      <c r="N83" s="38">
        <v>10</v>
      </c>
      <c r="O83" s="38">
        <v>30.24</v>
      </c>
      <c r="P83" s="38">
        <f t="shared" si="18"/>
        <v>30.18</v>
      </c>
      <c r="Q83" s="38">
        <v>30.12</v>
      </c>
      <c r="R83" s="141">
        <f t="shared" si="10"/>
        <v>26.666666666666668</v>
      </c>
      <c r="S83" s="141">
        <f t="shared" si="11"/>
        <v>23.333333333333336</v>
      </c>
      <c r="T83" s="141">
        <f t="shared" si="12"/>
        <v>19.444444444444446</v>
      </c>
      <c r="U83" s="141">
        <f t="shared" si="13"/>
        <v>18.333333333333336</v>
      </c>
      <c r="V83" s="141">
        <f t="shared" si="14"/>
        <v>17.222222222222221</v>
      </c>
      <c r="W83" s="141">
        <f t="shared" si="15"/>
        <v>15.555555555555557</v>
      </c>
      <c r="X83" s="141">
        <f t="shared" si="19"/>
        <v>0.38100000000000001</v>
      </c>
      <c r="Y83" s="38">
        <v>23.466834393875398</v>
      </c>
    </row>
    <row r="84" spans="1:25" x14ac:dyDescent="0.25">
      <c r="A84" s="143">
        <v>39164</v>
      </c>
      <c r="B84" s="38">
        <v>81</v>
      </c>
      <c r="C84" s="38">
        <v>77</v>
      </c>
      <c r="D84" s="38">
        <v>72</v>
      </c>
      <c r="E84" s="38">
        <v>65</v>
      </c>
      <c r="F84" s="38">
        <v>64</v>
      </c>
      <c r="G84" s="38">
        <v>62</v>
      </c>
      <c r="H84" s="38">
        <v>0</v>
      </c>
      <c r="I84" s="38">
        <v>79</v>
      </c>
      <c r="J84" s="38">
        <f t="shared" si="16"/>
        <v>68.5</v>
      </c>
      <c r="K84" s="38">
        <v>58</v>
      </c>
      <c r="L84" s="38">
        <v>22</v>
      </c>
      <c r="M84" s="38">
        <f t="shared" si="17"/>
        <v>16</v>
      </c>
      <c r="N84" s="38">
        <v>10</v>
      </c>
      <c r="O84" s="38">
        <v>30.2</v>
      </c>
      <c r="P84" s="38">
        <f t="shared" si="18"/>
        <v>30.16</v>
      </c>
      <c r="Q84" s="38">
        <v>30.12</v>
      </c>
      <c r="R84" s="141">
        <f t="shared" si="10"/>
        <v>27.222222222222225</v>
      </c>
      <c r="S84" s="141">
        <f t="shared" si="11"/>
        <v>25</v>
      </c>
      <c r="T84" s="141">
        <f t="shared" si="12"/>
        <v>22.222222222222221</v>
      </c>
      <c r="U84" s="141">
        <f t="shared" si="13"/>
        <v>18.333333333333336</v>
      </c>
      <c r="V84" s="141">
        <f t="shared" si="14"/>
        <v>17.777777777777779</v>
      </c>
      <c r="W84" s="141">
        <f t="shared" si="15"/>
        <v>16.666666666666668</v>
      </c>
      <c r="X84" s="141">
        <f t="shared" si="19"/>
        <v>0</v>
      </c>
      <c r="Y84" s="38">
        <v>24.139231434846099</v>
      </c>
    </row>
    <row r="85" spans="1:25" x14ac:dyDescent="0.25">
      <c r="A85" s="143">
        <v>39165</v>
      </c>
      <c r="B85" s="38">
        <v>81</v>
      </c>
      <c r="C85" s="38">
        <v>76</v>
      </c>
      <c r="D85" s="38">
        <v>71</v>
      </c>
      <c r="E85" s="38">
        <v>66</v>
      </c>
      <c r="F85" s="38">
        <v>62</v>
      </c>
      <c r="G85" s="38">
        <v>59</v>
      </c>
      <c r="H85" s="38">
        <v>7.0000000000000007E-2</v>
      </c>
      <c r="I85" s="38">
        <v>79</v>
      </c>
      <c r="J85" s="38">
        <f t="shared" si="16"/>
        <v>66.5</v>
      </c>
      <c r="K85" s="38">
        <v>54</v>
      </c>
      <c r="L85" s="38">
        <v>23</v>
      </c>
      <c r="M85" s="38">
        <f t="shared" si="17"/>
        <v>17.5</v>
      </c>
      <c r="N85" s="38">
        <v>12</v>
      </c>
      <c r="O85" s="38">
        <v>30.25</v>
      </c>
      <c r="P85" s="38">
        <f t="shared" si="18"/>
        <v>30.21</v>
      </c>
      <c r="Q85" s="38">
        <v>30.17</v>
      </c>
      <c r="R85" s="141">
        <f t="shared" si="10"/>
        <v>27.222222222222225</v>
      </c>
      <c r="S85" s="141">
        <f t="shared" si="11"/>
        <v>24.444444444444446</v>
      </c>
      <c r="T85" s="141">
        <f t="shared" si="12"/>
        <v>21.666666666666668</v>
      </c>
      <c r="U85" s="141">
        <f t="shared" si="13"/>
        <v>18.888888888888889</v>
      </c>
      <c r="V85" s="141">
        <f t="shared" si="14"/>
        <v>16.666666666666668</v>
      </c>
      <c r="W85" s="141">
        <f t="shared" si="15"/>
        <v>15</v>
      </c>
      <c r="X85" s="141">
        <f t="shared" si="19"/>
        <v>0.17780000000000001</v>
      </c>
      <c r="Y85" s="38">
        <v>24.519575336744801</v>
      </c>
    </row>
    <row r="86" spans="1:25" x14ac:dyDescent="0.25">
      <c r="A86" s="143">
        <v>39166</v>
      </c>
      <c r="B86" s="38">
        <v>81</v>
      </c>
      <c r="C86" s="38">
        <v>76</v>
      </c>
      <c r="D86" s="38">
        <v>70</v>
      </c>
      <c r="E86" s="38">
        <v>63</v>
      </c>
      <c r="F86" s="38">
        <v>60</v>
      </c>
      <c r="G86" s="38">
        <v>55</v>
      </c>
      <c r="H86" s="38">
        <v>0</v>
      </c>
      <c r="I86" s="38">
        <v>73</v>
      </c>
      <c r="J86" s="38">
        <f t="shared" si="16"/>
        <v>59</v>
      </c>
      <c r="K86" s="38">
        <v>45</v>
      </c>
      <c r="L86" s="38">
        <v>21</v>
      </c>
      <c r="M86" s="38">
        <f t="shared" si="17"/>
        <v>15</v>
      </c>
      <c r="N86" s="38">
        <v>9</v>
      </c>
      <c r="O86" s="38">
        <v>30.25</v>
      </c>
      <c r="P86" s="38">
        <f t="shared" si="18"/>
        <v>30.204999999999998</v>
      </c>
      <c r="Q86" s="38">
        <v>30.16</v>
      </c>
      <c r="R86" s="141">
        <f t="shared" si="10"/>
        <v>27.222222222222225</v>
      </c>
      <c r="S86" s="141">
        <f t="shared" si="11"/>
        <v>24.444444444444446</v>
      </c>
      <c r="T86" s="141">
        <f t="shared" si="12"/>
        <v>21.111111111111111</v>
      </c>
      <c r="U86" s="141">
        <f t="shared" si="13"/>
        <v>17.222222222222221</v>
      </c>
      <c r="V86" s="141">
        <f t="shared" si="14"/>
        <v>15.555555555555557</v>
      </c>
      <c r="W86" s="141">
        <f t="shared" si="15"/>
        <v>12.777777777777779</v>
      </c>
      <c r="X86" s="141">
        <f t="shared" si="19"/>
        <v>0</v>
      </c>
      <c r="Y86" s="38">
        <v>24.441361271293001</v>
      </c>
    </row>
    <row r="87" spans="1:25" x14ac:dyDescent="0.25">
      <c r="A87" s="143">
        <v>39167</v>
      </c>
      <c r="B87" s="38">
        <v>82</v>
      </c>
      <c r="C87" s="38">
        <v>77</v>
      </c>
      <c r="D87" s="38">
        <v>71</v>
      </c>
      <c r="E87" s="38">
        <v>63</v>
      </c>
      <c r="F87" s="38">
        <v>60</v>
      </c>
      <c r="G87" s="38">
        <v>56</v>
      </c>
      <c r="H87" s="38">
        <v>0</v>
      </c>
      <c r="I87" s="38">
        <v>68</v>
      </c>
      <c r="J87" s="38">
        <f t="shared" si="16"/>
        <v>55</v>
      </c>
      <c r="K87" s="38">
        <v>42</v>
      </c>
      <c r="L87" s="38">
        <v>30</v>
      </c>
      <c r="M87" s="38">
        <f t="shared" si="17"/>
        <v>20</v>
      </c>
      <c r="N87" s="38">
        <v>10</v>
      </c>
      <c r="O87" s="38">
        <v>30.22</v>
      </c>
      <c r="P87" s="38">
        <f t="shared" si="18"/>
        <v>30.184999999999999</v>
      </c>
      <c r="Q87" s="38">
        <v>30.15</v>
      </c>
      <c r="R87" s="141">
        <f t="shared" si="10"/>
        <v>27.777777777777779</v>
      </c>
      <c r="S87" s="141">
        <f t="shared" si="11"/>
        <v>25</v>
      </c>
      <c r="T87" s="141">
        <f t="shared" si="12"/>
        <v>21.666666666666668</v>
      </c>
      <c r="U87" s="141">
        <f t="shared" si="13"/>
        <v>17.222222222222221</v>
      </c>
      <c r="V87" s="141">
        <f t="shared" si="14"/>
        <v>15.555555555555557</v>
      </c>
      <c r="W87" s="141">
        <f t="shared" si="15"/>
        <v>13.333333333333334</v>
      </c>
      <c r="X87" s="141">
        <f t="shared" si="19"/>
        <v>0</v>
      </c>
      <c r="Y87" s="38">
        <v>24.4111413167685</v>
      </c>
    </row>
    <row r="88" spans="1:25" x14ac:dyDescent="0.25">
      <c r="A88" s="143">
        <v>39168</v>
      </c>
      <c r="B88" s="38">
        <v>79</v>
      </c>
      <c r="C88" s="38">
        <v>76</v>
      </c>
      <c r="D88" s="38">
        <v>72</v>
      </c>
      <c r="E88" s="38">
        <v>62</v>
      </c>
      <c r="F88" s="38">
        <v>60</v>
      </c>
      <c r="G88" s="38">
        <v>58</v>
      </c>
      <c r="H88" s="38">
        <v>0</v>
      </c>
      <c r="I88" s="38">
        <v>73</v>
      </c>
      <c r="J88" s="38">
        <f t="shared" si="16"/>
        <v>63.5</v>
      </c>
      <c r="K88" s="38">
        <v>54</v>
      </c>
      <c r="L88" s="38">
        <v>18</v>
      </c>
      <c r="M88" s="38">
        <f t="shared" si="17"/>
        <v>14</v>
      </c>
      <c r="N88" s="38">
        <v>10</v>
      </c>
      <c r="O88" s="38">
        <v>30.19</v>
      </c>
      <c r="P88" s="38">
        <f t="shared" si="18"/>
        <v>30.155000000000001</v>
      </c>
      <c r="Q88" s="38">
        <v>30.12</v>
      </c>
      <c r="R88" s="141">
        <f t="shared" si="10"/>
        <v>26.111111111111111</v>
      </c>
      <c r="S88" s="141">
        <f t="shared" si="11"/>
        <v>24.444444444444446</v>
      </c>
      <c r="T88" s="141">
        <f t="shared" si="12"/>
        <v>22.222222222222221</v>
      </c>
      <c r="U88" s="141">
        <f t="shared" si="13"/>
        <v>16.666666666666668</v>
      </c>
      <c r="V88" s="141">
        <f t="shared" si="14"/>
        <v>15.555555555555557</v>
      </c>
      <c r="W88" s="141">
        <f t="shared" si="15"/>
        <v>14.444444444444445</v>
      </c>
      <c r="X88" s="141">
        <f t="shared" si="19"/>
        <v>0</v>
      </c>
      <c r="Y88" s="38">
        <v>24.648291289067799</v>
      </c>
    </row>
    <row r="89" spans="1:25" x14ac:dyDescent="0.25">
      <c r="A89" s="143">
        <v>39169</v>
      </c>
      <c r="B89" s="38">
        <v>82</v>
      </c>
      <c r="C89" s="38">
        <v>74</v>
      </c>
      <c r="D89" s="38">
        <v>65</v>
      </c>
      <c r="E89" s="38">
        <v>62</v>
      </c>
      <c r="F89" s="38">
        <v>60</v>
      </c>
      <c r="G89" s="38">
        <v>57</v>
      </c>
      <c r="H89" s="38">
        <v>0</v>
      </c>
      <c r="I89" s="38">
        <v>70</v>
      </c>
      <c r="J89" s="38">
        <f t="shared" si="16"/>
        <v>57.5</v>
      </c>
      <c r="K89" s="38">
        <v>45</v>
      </c>
      <c r="L89" s="38">
        <v>23</v>
      </c>
      <c r="M89" s="38">
        <f t="shared" si="17"/>
        <v>11.5</v>
      </c>
      <c r="N89" s="38">
        <v>0</v>
      </c>
      <c r="O89" s="38">
        <v>30.14</v>
      </c>
      <c r="P89" s="38">
        <f t="shared" si="18"/>
        <v>30.105</v>
      </c>
      <c r="Q89" s="38">
        <v>30.07</v>
      </c>
      <c r="R89" s="141">
        <f t="shared" si="10"/>
        <v>27.777777777777779</v>
      </c>
      <c r="S89" s="141">
        <f t="shared" si="11"/>
        <v>23.333333333333336</v>
      </c>
      <c r="T89" s="141">
        <f t="shared" si="12"/>
        <v>18.333333333333336</v>
      </c>
      <c r="U89" s="141">
        <f t="shared" si="13"/>
        <v>16.666666666666668</v>
      </c>
      <c r="V89" s="141">
        <f t="shared" si="14"/>
        <v>15.555555555555557</v>
      </c>
      <c r="W89" s="141">
        <f t="shared" si="15"/>
        <v>13.888888888888889</v>
      </c>
      <c r="X89" s="141">
        <f t="shared" si="19"/>
        <v>0</v>
      </c>
      <c r="Y89" s="38">
        <v>24.8107030614376</v>
      </c>
    </row>
    <row r="90" spans="1:25" x14ac:dyDescent="0.25">
      <c r="A90" s="143">
        <v>39170</v>
      </c>
      <c r="B90" s="38">
        <v>81</v>
      </c>
      <c r="C90" s="38">
        <v>76</v>
      </c>
      <c r="D90" s="38">
        <v>71</v>
      </c>
      <c r="E90" s="38">
        <v>63</v>
      </c>
      <c r="F90" s="38">
        <v>60</v>
      </c>
      <c r="G90" s="38">
        <v>57</v>
      </c>
      <c r="H90" s="38">
        <v>0</v>
      </c>
      <c r="I90" s="38">
        <v>68</v>
      </c>
      <c r="J90" s="38">
        <f t="shared" si="16"/>
        <v>56.5</v>
      </c>
      <c r="K90" s="38">
        <v>45</v>
      </c>
      <c r="L90" s="38">
        <v>18</v>
      </c>
      <c r="M90" s="38">
        <f t="shared" si="17"/>
        <v>13</v>
      </c>
      <c r="N90" s="38">
        <v>8</v>
      </c>
      <c r="O90" s="38">
        <v>30.18</v>
      </c>
      <c r="P90" s="38">
        <f t="shared" si="18"/>
        <v>30.125</v>
      </c>
      <c r="Q90" s="38">
        <v>30.07</v>
      </c>
      <c r="R90" s="141">
        <f t="shared" si="10"/>
        <v>27.222222222222225</v>
      </c>
      <c r="S90" s="141">
        <f t="shared" si="11"/>
        <v>24.444444444444446</v>
      </c>
      <c r="T90" s="141">
        <f t="shared" si="12"/>
        <v>21.666666666666668</v>
      </c>
      <c r="U90" s="141">
        <f t="shared" si="13"/>
        <v>17.222222222222221</v>
      </c>
      <c r="V90" s="141">
        <f t="shared" si="14"/>
        <v>15.555555555555557</v>
      </c>
      <c r="W90" s="141">
        <f t="shared" si="15"/>
        <v>13.888888888888889</v>
      </c>
      <c r="X90" s="141">
        <f t="shared" si="19"/>
        <v>0</v>
      </c>
      <c r="Y90" s="38">
        <v>25.028684854965299</v>
      </c>
    </row>
    <row r="91" spans="1:25" x14ac:dyDescent="0.25">
      <c r="A91" s="143">
        <v>39171</v>
      </c>
      <c r="B91" s="38">
        <v>82</v>
      </c>
      <c r="C91" s="38">
        <v>77</v>
      </c>
      <c r="D91" s="38">
        <v>71</v>
      </c>
      <c r="E91" s="38">
        <v>66</v>
      </c>
      <c r="F91" s="38">
        <v>62</v>
      </c>
      <c r="G91" s="38">
        <v>60</v>
      </c>
      <c r="H91" s="38">
        <v>0.05</v>
      </c>
      <c r="I91" s="38">
        <v>69</v>
      </c>
      <c r="J91" s="38">
        <f t="shared" si="16"/>
        <v>61.5</v>
      </c>
      <c r="K91" s="38">
        <v>54</v>
      </c>
      <c r="L91" s="38">
        <v>22</v>
      </c>
      <c r="M91" s="38">
        <f t="shared" si="17"/>
        <v>14</v>
      </c>
      <c r="N91" s="38">
        <v>6</v>
      </c>
      <c r="O91" s="38">
        <v>30.21</v>
      </c>
      <c r="P91" s="38">
        <f t="shared" si="18"/>
        <v>30.164999999999999</v>
      </c>
      <c r="Q91" s="38">
        <v>30.12</v>
      </c>
      <c r="R91" s="141">
        <f t="shared" si="10"/>
        <v>27.777777777777779</v>
      </c>
      <c r="S91" s="141">
        <f t="shared" si="11"/>
        <v>25</v>
      </c>
      <c r="T91" s="141">
        <f t="shared" si="12"/>
        <v>21.666666666666668</v>
      </c>
      <c r="U91" s="141">
        <f t="shared" si="13"/>
        <v>18.888888888888889</v>
      </c>
      <c r="V91" s="141">
        <f t="shared" si="14"/>
        <v>16.666666666666668</v>
      </c>
      <c r="W91" s="141">
        <f t="shared" si="15"/>
        <v>15.555555555555557</v>
      </c>
      <c r="X91" s="141">
        <f t="shared" si="19"/>
        <v>0.127</v>
      </c>
      <c r="Y91" s="38">
        <v>25.1548807177446</v>
      </c>
    </row>
    <row r="92" spans="1:25" x14ac:dyDescent="0.25">
      <c r="A92" s="143">
        <v>39172</v>
      </c>
      <c r="B92" s="38">
        <v>79</v>
      </c>
      <c r="C92" s="38">
        <v>74</v>
      </c>
      <c r="D92" s="38">
        <v>68</v>
      </c>
      <c r="E92" s="38">
        <v>60</v>
      </c>
      <c r="F92" s="38">
        <v>56</v>
      </c>
      <c r="G92" s="38">
        <v>54</v>
      </c>
      <c r="H92" s="38">
        <v>0</v>
      </c>
      <c r="I92" s="38">
        <v>68</v>
      </c>
      <c r="J92" s="38">
        <f t="shared" si="16"/>
        <v>57</v>
      </c>
      <c r="K92" s="38">
        <v>46</v>
      </c>
      <c r="L92" s="38">
        <v>20</v>
      </c>
      <c r="M92" s="38">
        <f t="shared" si="17"/>
        <v>14.5</v>
      </c>
      <c r="N92" s="38">
        <v>9</v>
      </c>
      <c r="O92" s="38">
        <v>30.2</v>
      </c>
      <c r="P92" s="38">
        <f t="shared" si="18"/>
        <v>30.16</v>
      </c>
      <c r="Q92" s="38">
        <v>30.12</v>
      </c>
      <c r="R92" s="141">
        <f t="shared" si="10"/>
        <v>26.111111111111111</v>
      </c>
      <c r="S92" s="141">
        <f t="shared" si="11"/>
        <v>23.333333333333336</v>
      </c>
      <c r="T92" s="141">
        <f t="shared" si="12"/>
        <v>20</v>
      </c>
      <c r="U92" s="141">
        <f t="shared" si="13"/>
        <v>15.555555555555557</v>
      </c>
      <c r="V92" s="141">
        <f t="shared" si="14"/>
        <v>13.333333333333334</v>
      </c>
      <c r="W92" s="141">
        <f t="shared" si="15"/>
        <v>12.222222222222223</v>
      </c>
      <c r="X92" s="141">
        <f t="shared" si="19"/>
        <v>0</v>
      </c>
      <c r="Y92" s="38">
        <v>25.003596676326101</v>
      </c>
    </row>
    <row r="93" spans="1:25" x14ac:dyDescent="0.25">
      <c r="A93" s="143">
        <v>39173</v>
      </c>
      <c r="B93" s="38">
        <v>82</v>
      </c>
      <c r="C93" s="38">
        <v>76</v>
      </c>
      <c r="D93" s="38">
        <v>70</v>
      </c>
      <c r="E93" s="38">
        <v>61</v>
      </c>
      <c r="F93" s="38">
        <v>58</v>
      </c>
      <c r="G93" s="38">
        <v>54</v>
      </c>
      <c r="H93" s="38">
        <v>0</v>
      </c>
      <c r="I93" s="38">
        <v>68</v>
      </c>
      <c r="J93" s="38">
        <f t="shared" si="16"/>
        <v>55.5</v>
      </c>
      <c r="K93" s="38">
        <v>43</v>
      </c>
      <c r="L93" s="38">
        <v>21</v>
      </c>
      <c r="M93" s="38">
        <f t="shared" si="17"/>
        <v>14.5</v>
      </c>
      <c r="N93" s="38">
        <v>8</v>
      </c>
      <c r="O93" s="38">
        <v>30.2</v>
      </c>
      <c r="P93" s="38">
        <f t="shared" si="18"/>
        <v>30.155000000000001</v>
      </c>
      <c r="Q93" s="38">
        <v>30.11</v>
      </c>
      <c r="R93" s="141">
        <f t="shared" si="10"/>
        <v>27.777777777777779</v>
      </c>
      <c r="S93" s="141">
        <f t="shared" si="11"/>
        <v>24.444444444444446</v>
      </c>
      <c r="T93" s="141">
        <f t="shared" si="12"/>
        <v>21.111111111111111</v>
      </c>
      <c r="U93" s="141">
        <f t="shared" si="13"/>
        <v>16.111111111111111</v>
      </c>
      <c r="V93" s="141">
        <f t="shared" si="14"/>
        <v>14.444444444444445</v>
      </c>
      <c r="W93" s="141">
        <f t="shared" si="15"/>
        <v>12.222222222222223</v>
      </c>
      <c r="X93" s="141">
        <f t="shared" si="19"/>
        <v>0</v>
      </c>
      <c r="Y93" s="38">
        <v>24.992181687781201</v>
      </c>
    </row>
    <row r="94" spans="1:25" x14ac:dyDescent="0.25">
      <c r="A94" s="143">
        <v>39174</v>
      </c>
      <c r="B94" s="38">
        <v>83</v>
      </c>
      <c r="C94" s="38">
        <v>77</v>
      </c>
      <c r="D94" s="38">
        <v>71</v>
      </c>
      <c r="E94" s="38">
        <v>63</v>
      </c>
      <c r="F94" s="38">
        <v>61</v>
      </c>
      <c r="G94" s="38">
        <v>58</v>
      </c>
      <c r="H94" s="38">
        <v>0</v>
      </c>
      <c r="I94" s="38">
        <v>68</v>
      </c>
      <c r="J94" s="38">
        <f t="shared" si="16"/>
        <v>56.5</v>
      </c>
      <c r="K94" s="38">
        <v>45</v>
      </c>
      <c r="L94" s="38">
        <v>20</v>
      </c>
      <c r="M94" s="38">
        <f t="shared" si="17"/>
        <v>10</v>
      </c>
      <c r="N94" s="38">
        <v>0</v>
      </c>
      <c r="O94" s="38">
        <v>30.2</v>
      </c>
      <c r="P94" s="38">
        <f t="shared" si="18"/>
        <v>30.155000000000001</v>
      </c>
      <c r="Q94" s="38">
        <v>30.11</v>
      </c>
      <c r="R94" s="141">
        <f t="shared" si="10"/>
        <v>28.333333333333336</v>
      </c>
      <c r="S94" s="141">
        <f t="shared" si="11"/>
        <v>25</v>
      </c>
      <c r="T94" s="141">
        <f t="shared" si="12"/>
        <v>21.666666666666668</v>
      </c>
      <c r="U94" s="141">
        <f t="shared" si="13"/>
        <v>17.222222222222221</v>
      </c>
      <c r="V94" s="141">
        <f t="shared" si="14"/>
        <v>16.111111111111111</v>
      </c>
      <c r="W94" s="141">
        <f t="shared" si="15"/>
        <v>14.444444444444445</v>
      </c>
      <c r="X94" s="141">
        <f t="shared" si="19"/>
        <v>0</v>
      </c>
      <c r="Y94" s="38">
        <v>25.016233732043599</v>
      </c>
    </row>
    <row r="95" spans="1:25" x14ac:dyDescent="0.25">
      <c r="A95" s="143">
        <v>39175</v>
      </c>
      <c r="B95" s="38">
        <v>83</v>
      </c>
      <c r="C95" s="38">
        <v>74</v>
      </c>
      <c r="D95" s="38">
        <v>64</v>
      </c>
      <c r="E95" s="38">
        <v>64</v>
      </c>
      <c r="F95" s="38">
        <v>62</v>
      </c>
      <c r="G95" s="38">
        <v>59</v>
      </c>
      <c r="H95" s="38">
        <v>0</v>
      </c>
      <c r="I95" s="38">
        <v>93</v>
      </c>
      <c r="J95" s="38">
        <f t="shared" si="16"/>
        <v>70</v>
      </c>
      <c r="K95" s="38">
        <v>47</v>
      </c>
      <c r="L95" s="38">
        <v>14</v>
      </c>
      <c r="M95" s="38">
        <f t="shared" si="17"/>
        <v>7</v>
      </c>
      <c r="N95" s="38">
        <v>0</v>
      </c>
      <c r="O95" s="38">
        <v>30.17</v>
      </c>
      <c r="P95" s="38">
        <f t="shared" si="18"/>
        <v>30.12</v>
      </c>
      <c r="Q95" s="38">
        <v>30.07</v>
      </c>
      <c r="R95" s="141">
        <f t="shared" si="10"/>
        <v>28.333333333333336</v>
      </c>
      <c r="S95" s="141">
        <f t="shared" si="11"/>
        <v>23.333333333333336</v>
      </c>
      <c r="T95" s="141">
        <f t="shared" si="12"/>
        <v>17.777777777777779</v>
      </c>
      <c r="U95" s="141">
        <f t="shared" si="13"/>
        <v>17.777777777777779</v>
      </c>
      <c r="V95" s="141">
        <f t="shared" si="14"/>
        <v>16.666666666666668</v>
      </c>
      <c r="W95" s="141">
        <f t="shared" si="15"/>
        <v>15</v>
      </c>
      <c r="X95" s="141">
        <f t="shared" si="19"/>
        <v>0</v>
      </c>
      <c r="Y95" s="38">
        <v>24.9250936892807</v>
      </c>
    </row>
    <row r="96" spans="1:25" x14ac:dyDescent="0.25">
      <c r="A96" s="143">
        <v>39176</v>
      </c>
      <c r="B96" s="38">
        <v>85</v>
      </c>
      <c r="C96" s="38">
        <v>75</v>
      </c>
      <c r="D96" s="38">
        <v>64</v>
      </c>
      <c r="E96" s="38">
        <v>65</v>
      </c>
      <c r="F96" s="38">
        <v>63</v>
      </c>
      <c r="G96" s="38">
        <v>57</v>
      </c>
      <c r="H96" s="38">
        <v>0</v>
      </c>
      <c r="I96" s="38">
        <v>93</v>
      </c>
      <c r="J96" s="38">
        <f t="shared" si="16"/>
        <v>68</v>
      </c>
      <c r="K96" s="38">
        <v>43</v>
      </c>
      <c r="L96" s="38">
        <v>17</v>
      </c>
      <c r="M96" s="38">
        <f t="shared" si="17"/>
        <v>8.5</v>
      </c>
      <c r="N96" s="38">
        <v>0</v>
      </c>
      <c r="O96" s="38">
        <v>30.07</v>
      </c>
      <c r="P96" s="38">
        <f t="shared" si="18"/>
        <v>29.984999999999999</v>
      </c>
      <c r="Q96" s="38">
        <v>29.9</v>
      </c>
      <c r="R96" s="141">
        <f t="shared" si="10"/>
        <v>29.444444444444446</v>
      </c>
      <c r="S96" s="141">
        <f t="shared" si="11"/>
        <v>23.888888888888889</v>
      </c>
      <c r="T96" s="141">
        <f t="shared" si="12"/>
        <v>17.777777777777779</v>
      </c>
      <c r="U96" s="141">
        <f t="shared" si="13"/>
        <v>18.333333333333336</v>
      </c>
      <c r="V96" s="141">
        <f t="shared" si="14"/>
        <v>17.222222222222221</v>
      </c>
      <c r="W96" s="141">
        <f t="shared" si="15"/>
        <v>13.888888888888889</v>
      </c>
      <c r="X96" s="141">
        <f t="shared" si="19"/>
        <v>0</v>
      </c>
      <c r="Y96" s="38">
        <v>24.944022610457601</v>
      </c>
    </row>
    <row r="97" spans="1:25" x14ac:dyDescent="0.25">
      <c r="A97" s="143">
        <v>39177</v>
      </c>
      <c r="B97" s="38">
        <v>84</v>
      </c>
      <c r="C97" s="38">
        <v>76</v>
      </c>
      <c r="D97" s="38">
        <v>68</v>
      </c>
      <c r="E97" s="38">
        <v>68</v>
      </c>
      <c r="F97" s="38">
        <v>63</v>
      </c>
      <c r="G97" s="38">
        <v>58</v>
      </c>
      <c r="H97" s="38">
        <v>0.1</v>
      </c>
      <c r="I97" s="38">
        <v>84</v>
      </c>
      <c r="J97" s="38">
        <f t="shared" si="16"/>
        <v>63.5</v>
      </c>
      <c r="K97" s="38">
        <v>43</v>
      </c>
      <c r="L97" s="38">
        <v>20</v>
      </c>
      <c r="M97" s="38">
        <f t="shared" si="17"/>
        <v>10</v>
      </c>
      <c r="N97" s="38">
        <v>0</v>
      </c>
      <c r="O97" s="38">
        <v>29.93</v>
      </c>
      <c r="P97" s="38">
        <f t="shared" si="18"/>
        <v>29.869999999999997</v>
      </c>
      <c r="Q97" s="38">
        <v>29.81</v>
      </c>
      <c r="R97" s="141">
        <f t="shared" si="10"/>
        <v>28.888888888888889</v>
      </c>
      <c r="S97" s="141">
        <f t="shared" si="11"/>
        <v>24.444444444444446</v>
      </c>
      <c r="T97" s="141">
        <f t="shared" si="12"/>
        <v>20</v>
      </c>
      <c r="U97" s="141">
        <f t="shared" si="13"/>
        <v>20</v>
      </c>
      <c r="V97" s="141">
        <f t="shared" si="14"/>
        <v>17.222222222222221</v>
      </c>
      <c r="W97" s="141">
        <f t="shared" si="15"/>
        <v>14.444444444444445</v>
      </c>
      <c r="X97" s="141">
        <f t="shared" si="19"/>
        <v>0.254</v>
      </c>
      <c r="Y97" s="38">
        <v>24.804859759168199</v>
      </c>
    </row>
    <row r="98" spans="1:25" x14ac:dyDescent="0.25">
      <c r="A98" s="143">
        <v>39178</v>
      </c>
      <c r="B98" s="38">
        <v>81</v>
      </c>
      <c r="C98" s="38">
        <v>71</v>
      </c>
      <c r="D98" s="38">
        <v>60</v>
      </c>
      <c r="E98" s="38">
        <v>66</v>
      </c>
      <c r="F98" s="38">
        <v>56</v>
      </c>
      <c r="G98" s="38">
        <v>40</v>
      </c>
      <c r="H98" s="38">
        <v>0.04</v>
      </c>
      <c r="I98" s="38">
        <v>100</v>
      </c>
      <c r="J98" s="38">
        <f t="shared" si="16"/>
        <v>62.5</v>
      </c>
      <c r="K98" s="38">
        <v>25</v>
      </c>
      <c r="L98" s="38">
        <v>18</v>
      </c>
      <c r="M98" s="38">
        <f t="shared" si="17"/>
        <v>9</v>
      </c>
      <c r="N98" s="38">
        <v>0</v>
      </c>
      <c r="O98" s="38">
        <v>29.91</v>
      </c>
      <c r="P98" s="38">
        <f t="shared" si="18"/>
        <v>29.84</v>
      </c>
      <c r="Q98" s="38">
        <v>29.77</v>
      </c>
      <c r="R98" s="141">
        <f t="shared" si="10"/>
        <v>27.222222222222225</v>
      </c>
      <c r="S98" s="141">
        <f t="shared" si="11"/>
        <v>21.666666666666668</v>
      </c>
      <c r="T98" s="141">
        <f t="shared" si="12"/>
        <v>15.555555555555557</v>
      </c>
      <c r="U98" s="141">
        <f t="shared" si="13"/>
        <v>18.888888888888889</v>
      </c>
      <c r="V98" s="141">
        <f t="shared" si="14"/>
        <v>13.333333333333334</v>
      </c>
      <c r="W98" s="141">
        <f t="shared" si="15"/>
        <v>4.4444444444444446</v>
      </c>
      <c r="X98" s="141">
        <f t="shared" si="19"/>
        <v>0.10160000000000001</v>
      </c>
      <c r="Y98" s="38">
        <v>24.7436577381362</v>
      </c>
    </row>
    <row r="99" spans="1:25" x14ac:dyDescent="0.25">
      <c r="A99" s="143">
        <v>39179</v>
      </c>
      <c r="B99" s="38">
        <v>77</v>
      </c>
      <c r="C99" s="38">
        <v>65</v>
      </c>
      <c r="D99" s="38">
        <v>52</v>
      </c>
      <c r="E99" s="38">
        <v>51</v>
      </c>
      <c r="F99" s="38">
        <v>45</v>
      </c>
      <c r="G99" s="38">
        <v>39</v>
      </c>
      <c r="H99" s="38">
        <v>0</v>
      </c>
      <c r="I99" s="38">
        <v>72</v>
      </c>
      <c r="J99" s="38">
        <f t="shared" si="16"/>
        <v>49.5</v>
      </c>
      <c r="K99" s="38">
        <v>27</v>
      </c>
      <c r="L99" s="38">
        <v>21</v>
      </c>
      <c r="M99" s="38">
        <f t="shared" si="17"/>
        <v>12.5</v>
      </c>
      <c r="N99" s="38">
        <v>4</v>
      </c>
      <c r="O99" s="38">
        <v>30.1</v>
      </c>
      <c r="P99" s="38">
        <f t="shared" si="18"/>
        <v>30</v>
      </c>
      <c r="Q99" s="38">
        <v>29.9</v>
      </c>
      <c r="R99" s="141">
        <f t="shared" si="10"/>
        <v>25</v>
      </c>
      <c r="S99" s="141">
        <f t="shared" si="11"/>
        <v>18.333333333333336</v>
      </c>
      <c r="T99" s="141">
        <f t="shared" si="12"/>
        <v>11.111111111111111</v>
      </c>
      <c r="U99" s="141">
        <f t="shared" si="13"/>
        <v>10.555555555555555</v>
      </c>
      <c r="V99" s="141">
        <f t="shared" si="14"/>
        <v>7.2222222222222223</v>
      </c>
      <c r="W99" s="141">
        <f t="shared" si="15"/>
        <v>3.8888888888888893</v>
      </c>
      <c r="X99" s="141">
        <f t="shared" si="19"/>
        <v>0</v>
      </c>
      <c r="Y99" s="38">
        <v>24.501219676355099</v>
      </c>
    </row>
    <row r="100" spans="1:25" x14ac:dyDescent="0.25">
      <c r="A100" s="143">
        <v>39180</v>
      </c>
      <c r="B100" s="38">
        <v>77</v>
      </c>
      <c r="C100" s="38">
        <v>63</v>
      </c>
      <c r="D100" s="38">
        <v>48</v>
      </c>
      <c r="E100" s="38">
        <v>51</v>
      </c>
      <c r="F100" s="38">
        <v>43</v>
      </c>
      <c r="G100" s="38">
        <v>34</v>
      </c>
      <c r="H100" s="38">
        <v>0</v>
      </c>
      <c r="I100" s="38">
        <v>66</v>
      </c>
      <c r="J100" s="38">
        <f t="shared" si="16"/>
        <v>45.5</v>
      </c>
      <c r="K100" s="38">
        <v>25</v>
      </c>
      <c r="L100" s="38">
        <v>16</v>
      </c>
      <c r="M100" s="38">
        <f t="shared" si="17"/>
        <v>8</v>
      </c>
      <c r="N100" s="38">
        <v>0</v>
      </c>
      <c r="O100" s="38">
        <v>30.17</v>
      </c>
      <c r="P100" s="38">
        <f t="shared" si="18"/>
        <v>30.130000000000003</v>
      </c>
      <c r="Q100" s="38">
        <v>30.09</v>
      </c>
      <c r="R100" s="141">
        <f t="shared" si="10"/>
        <v>25</v>
      </c>
      <c r="S100" s="141">
        <f t="shared" si="11"/>
        <v>17.222222222222221</v>
      </c>
      <c r="T100" s="141">
        <f t="shared" si="12"/>
        <v>8.8888888888888893</v>
      </c>
      <c r="U100" s="141">
        <f t="shared" si="13"/>
        <v>10.555555555555555</v>
      </c>
      <c r="V100" s="141">
        <f t="shared" si="14"/>
        <v>6.1111111111111116</v>
      </c>
      <c r="W100" s="141">
        <f t="shared" si="15"/>
        <v>1.1111111111111112</v>
      </c>
      <c r="X100" s="141">
        <f t="shared" si="19"/>
        <v>0</v>
      </c>
      <c r="Y100" s="38">
        <v>24.423533790091501</v>
      </c>
    </row>
    <row r="101" spans="1:25" x14ac:dyDescent="0.25">
      <c r="A101" s="143">
        <v>39181</v>
      </c>
      <c r="B101" s="38">
        <v>81</v>
      </c>
      <c r="C101" s="38">
        <v>71</v>
      </c>
      <c r="D101" s="38">
        <v>61</v>
      </c>
      <c r="E101" s="38">
        <v>64</v>
      </c>
      <c r="F101" s="38">
        <v>59</v>
      </c>
      <c r="G101" s="38">
        <v>53</v>
      </c>
      <c r="H101" s="38">
        <v>0</v>
      </c>
      <c r="I101" s="38">
        <v>84</v>
      </c>
      <c r="J101" s="38">
        <f t="shared" si="16"/>
        <v>64.5</v>
      </c>
      <c r="K101" s="38">
        <v>45</v>
      </c>
      <c r="L101" s="38">
        <v>21</v>
      </c>
      <c r="M101" s="38">
        <f t="shared" si="17"/>
        <v>10.5</v>
      </c>
      <c r="N101" s="38">
        <v>0</v>
      </c>
      <c r="O101" s="38">
        <v>30.12</v>
      </c>
      <c r="P101" s="38">
        <f t="shared" si="18"/>
        <v>30.060000000000002</v>
      </c>
      <c r="Q101" s="38">
        <v>30</v>
      </c>
      <c r="R101" s="141">
        <f t="shared" si="10"/>
        <v>27.222222222222225</v>
      </c>
      <c r="S101" s="141">
        <f t="shared" si="11"/>
        <v>21.666666666666668</v>
      </c>
      <c r="T101" s="141">
        <f t="shared" si="12"/>
        <v>16.111111111111111</v>
      </c>
      <c r="U101" s="141">
        <f t="shared" si="13"/>
        <v>17.777777777777779</v>
      </c>
      <c r="V101" s="141">
        <f t="shared" si="14"/>
        <v>15</v>
      </c>
      <c r="W101" s="141">
        <f t="shared" si="15"/>
        <v>11.666666666666668</v>
      </c>
      <c r="X101" s="141">
        <f t="shared" si="19"/>
        <v>0</v>
      </c>
      <c r="Y101" s="38">
        <v>24.232420040763198</v>
      </c>
    </row>
    <row r="102" spans="1:25" x14ac:dyDescent="0.25">
      <c r="A102" s="143">
        <v>39182</v>
      </c>
      <c r="B102" s="38">
        <v>83</v>
      </c>
      <c r="C102" s="38">
        <v>75</v>
      </c>
      <c r="D102" s="38">
        <v>67</v>
      </c>
      <c r="E102" s="38">
        <v>75</v>
      </c>
      <c r="F102" s="38">
        <v>68</v>
      </c>
      <c r="G102" s="38">
        <v>64</v>
      </c>
      <c r="H102" s="38">
        <v>1.95</v>
      </c>
      <c r="I102" s="38">
        <v>100</v>
      </c>
      <c r="J102" s="38">
        <f t="shared" si="16"/>
        <v>79</v>
      </c>
      <c r="K102" s="38">
        <v>58</v>
      </c>
      <c r="L102" s="38">
        <v>28</v>
      </c>
      <c r="M102" s="38">
        <f t="shared" si="17"/>
        <v>14</v>
      </c>
      <c r="N102" s="38">
        <v>0</v>
      </c>
      <c r="O102" s="38">
        <v>30.02</v>
      </c>
      <c r="P102" s="38">
        <f t="shared" si="18"/>
        <v>29.905000000000001</v>
      </c>
      <c r="Q102" s="38">
        <v>29.79</v>
      </c>
      <c r="R102" s="141">
        <f t="shared" si="10"/>
        <v>28.333333333333336</v>
      </c>
      <c r="S102" s="141">
        <f t="shared" si="11"/>
        <v>23.888888888888889</v>
      </c>
      <c r="T102" s="141">
        <f t="shared" si="12"/>
        <v>19.444444444444446</v>
      </c>
      <c r="U102" s="141">
        <f t="shared" si="13"/>
        <v>23.888888888888889</v>
      </c>
      <c r="V102" s="141">
        <f t="shared" si="14"/>
        <v>20</v>
      </c>
      <c r="W102" s="141">
        <f t="shared" si="15"/>
        <v>17.777777777777779</v>
      </c>
      <c r="X102" s="141">
        <f t="shared" si="19"/>
        <v>4.9530000000000003</v>
      </c>
      <c r="Y102" s="38">
        <v>24.207536175719401</v>
      </c>
    </row>
    <row r="103" spans="1:25" x14ac:dyDescent="0.25">
      <c r="A103" s="143">
        <v>39183</v>
      </c>
      <c r="B103" s="38">
        <v>89</v>
      </c>
      <c r="C103" s="38">
        <v>79</v>
      </c>
      <c r="D103" s="38">
        <v>68</v>
      </c>
      <c r="E103" s="38">
        <v>72</v>
      </c>
      <c r="F103" s="38">
        <v>67</v>
      </c>
      <c r="G103" s="38">
        <v>64</v>
      </c>
      <c r="H103" s="38">
        <v>0.49</v>
      </c>
      <c r="I103" s="38">
        <v>100</v>
      </c>
      <c r="J103" s="38">
        <f t="shared" si="16"/>
        <v>73</v>
      </c>
      <c r="K103" s="38">
        <v>46</v>
      </c>
      <c r="L103" s="38">
        <v>20</v>
      </c>
      <c r="M103" s="38">
        <f t="shared" si="17"/>
        <v>12</v>
      </c>
      <c r="N103" s="38">
        <v>4</v>
      </c>
      <c r="O103" s="38">
        <v>29.91</v>
      </c>
      <c r="P103" s="38">
        <f t="shared" si="18"/>
        <v>29.835000000000001</v>
      </c>
      <c r="Q103" s="38">
        <v>29.76</v>
      </c>
      <c r="R103" s="141">
        <f t="shared" si="10"/>
        <v>31.666666666666668</v>
      </c>
      <c r="S103" s="141">
        <f t="shared" si="11"/>
        <v>26.111111111111111</v>
      </c>
      <c r="T103" s="141">
        <f t="shared" si="12"/>
        <v>20</v>
      </c>
      <c r="U103" s="141">
        <f t="shared" si="13"/>
        <v>22.222222222222221</v>
      </c>
      <c r="V103" s="141">
        <f t="shared" si="14"/>
        <v>19.444444444444446</v>
      </c>
      <c r="W103" s="141">
        <f t="shared" si="15"/>
        <v>17.777777777777779</v>
      </c>
      <c r="X103" s="141">
        <f t="shared" si="19"/>
        <v>1.2445999999999999</v>
      </c>
      <c r="Y103" s="38">
        <v>24.962852946036801</v>
      </c>
    </row>
    <row r="104" spans="1:25" x14ac:dyDescent="0.25">
      <c r="A104" s="143">
        <v>39184</v>
      </c>
      <c r="B104" s="38">
        <v>84</v>
      </c>
      <c r="C104" s="38">
        <v>77</v>
      </c>
      <c r="D104" s="38">
        <v>69</v>
      </c>
      <c r="E104" s="38">
        <v>72</v>
      </c>
      <c r="F104" s="38">
        <v>67</v>
      </c>
      <c r="G104" s="38">
        <v>63</v>
      </c>
      <c r="H104" s="38">
        <v>0.1</v>
      </c>
      <c r="I104" s="38">
        <v>93</v>
      </c>
      <c r="J104" s="38">
        <f t="shared" si="16"/>
        <v>74</v>
      </c>
      <c r="K104" s="38">
        <v>55</v>
      </c>
      <c r="L104" s="38">
        <v>24</v>
      </c>
      <c r="M104" s="38">
        <f t="shared" si="17"/>
        <v>12</v>
      </c>
      <c r="N104" s="38">
        <v>0</v>
      </c>
      <c r="O104" s="38">
        <v>30.01</v>
      </c>
      <c r="P104" s="38">
        <f t="shared" si="18"/>
        <v>29.950000000000003</v>
      </c>
      <c r="Q104" s="38">
        <v>29.89</v>
      </c>
      <c r="R104" s="141">
        <f t="shared" si="10"/>
        <v>28.888888888888889</v>
      </c>
      <c r="S104" s="141">
        <f t="shared" si="11"/>
        <v>25</v>
      </c>
      <c r="T104" s="141">
        <f t="shared" si="12"/>
        <v>20.555555555555557</v>
      </c>
      <c r="U104" s="141">
        <f t="shared" si="13"/>
        <v>22.222222222222221</v>
      </c>
      <c r="V104" s="141">
        <f t="shared" si="14"/>
        <v>19.444444444444446</v>
      </c>
      <c r="W104" s="141">
        <f t="shared" si="15"/>
        <v>17.222222222222221</v>
      </c>
      <c r="X104" s="141">
        <f t="shared" si="19"/>
        <v>0.254</v>
      </c>
      <c r="Y104" s="38">
        <v>25.083815708132999</v>
      </c>
    </row>
    <row r="105" spans="1:25" x14ac:dyDescent="0.25">
      <c r="A105" s="143">
        <v>39185</v>
      </c>
      <c r="B105" s="38">
        <v>84</v>
      </c>
      <c r="C105" s="38">
        <v>76</v>
      </c>
      <c r="D105" s="38">
        <v>68</v>
      </c>
      <c r="E105" s="38">
        <v>72</v>
      </c>
      <c r="F105" s="38">
        <v>70</v>
      </c>
      <c r="G105" s="38">
        <v>67</v>
      </c>
      <c r="H105" s="38">
        <v>0</v>
      </c>
      <c r="I105" s="38">
        <v>100</v>
      </c>
      <c r="J105" s="38">
        <f t="shared" si="16"/>
        <v>82.5</v>
      </c>
      <c r="K105" s="38">
        <v>65</v>
      </c>
      <c r="L105" s="38">
        <v>15</v>
      </c>
      <c r="M105" s="38">
        <f t="shared" si="17"/>
        <v>7.5</v>
      </c>
      <c r="N105" s="38">
        <v>0</v>
      </c>
      <c r="O105" s="38">
        <v>30.09</v>
      </c>
      <c r="P105" s="38">
        <f t="shared" si="18"/>
        <v>30.045000000000002</v>
      </c>
      <c r="Q105" s="38">
        <v>30</v>
      </c>
      <c r="R105" s="141">
        <f t="shared" si="10"/>
        <v>28.888888888888889</v>
      </c>
      <c r="S105" s="141">
        <f t="shared" si="11"/>
        <v>24.444444444444446</v>
      </c>
      <c r="T105" s="141">
        <f t="shared" si="12"/>
        <v>20</v>
      </c>
      <c r="U105" s="141">
        <f t="shared" si="13"/>
        <v>22.222222222222221</v>
      </c>
      <c r="V105" s="141">
        <f t="shared" si="14"/>
        <v>21.111111111111111</v>
      </c>
      <c r="W105" s="141">
        <f t="shared" si="15"/>
        <v>19.444444444444446</v>
      </c>
      <c r="X105" s="141">
        <f t="shared" si="19"/>
        <v>0</v>
      </c>
      <c r="Y105" s="38">
        <v>24.8862878021481</v>
      </c>
    </row>
    <row r="106" spans="1:25" x14ac:dyDescent="0.25">
      <c r="A106" s="143">
        <v>39186</v>
      </c>
      <c r="B106" s="38">
        <v>85</v>
      </c>
      <c r="C106" s="38">
        <v>80</v>
      </c>
      <c r="D106" s="38">
        <v>74</v>
      </c>
      <c r="E106" s="38">
        <v>73</v>
      </c>
      <c r="F106" s="38">
        <v>70</v>
      </c>
      <c r="G106" s="38">
        <v>67</v>
      </c>
      <c r="H106" s="38">
        <v>0</v>
      </c>
      <c r="I106" s="38">
        <v>87</v>
      </c>
      <c r="J106" s="38">
        <f t="shared" si="16"/>
        <v>76</v>
      </c>
      <c r="K106" s="38">
        <v>65</v>
      </c>
      <c r="L106" s="38">
        <v>21</v>
      </c>
      <c r="M106" s="38">
        <f t="shared" si="17"/>
        <v>14.5</v>
      </c>
      <c r="N106" s="38">
        <v>8</v>
      </c>
      <c r="O106" s="38">
        <v>30.04</v>
      </c>
      <c r="P106" s="38">
        <f t="shared" si="18"/>
        <v>29.975000000000001</v>
      </c>
      <c r="Q106" s="38">
        <v>29.91</v>
      </c>
      <c r="R106" s="141">
        <f t="shared" si="10"/>
        <v>29.444444444444446</v>
      </c>
      <c r="S106" s="141">
        <f t="shared" si="11"/>
        <v>26.666666666666668</v>
      </c>
      <c r="T106" s="141">
        <f t="shared" si="12"/>
        <v>23.333333333333336</v>
      </c>
      <c r="U106" s="141">
        <f t="shared" si="13"/>
        <v>22.777777777777779</v>
      </c>
      <c r="V106" s="141">
        <f t="shared" si="14"/>
        <v>21.111111111111111</v>
      </c>
      <c r="W106" s="141">
        <f t="shared" si="15"/>
        <v>19.444444444444446</v>
      </c>
      <c r="X106" s="141">
        <f t="shared" si="19"/>
        <v>0</v>
      </c>
      <c r="Y106" s="38">
        <v>24.8812939590598</v>
      </c>
    </row>
    <row r="107" spans="1:25" x14ac:dyDescent="0.25">
      <c r="A107" s="143">
        <v>39187</v>
      </c>
      <c r="B107" s="38">
        <v>85</v>
      </c>
      <c r="C107" s="38">
        <v>72</v>
      </c>
      <c r="D107" s="38">
        <v>59</v>
      </c>
      <c r="E107" s="38">
        <v>77</v>
      </c>
      <c r="F107" s="38">
        <v>68</v>
      </c>
      <c r="G107" s="38">
        <v>48</v>
      </c>
      <c r="H107" s="38">
        <v>0.08</v>
      </c>
      <c r="I107" s="38">
        <v>87</v>
      </c>
      <c r="J107" s="38">
        <f t="shared" si="16"/>
        <v>74</v>
      </c>
      <c r="K107" s="38">
        <v>61</v>
      </c>
      <c r="L107" s="38">
        <v>30</v>
      </c>
      <c r="M107" s="38">
        <f t="shared" si="17"/>
        <v>20</v>
      </c>
      <c r="N107" s="38">
        <v>10</v>
      </c>
      <c r="O107" s="38">
        <v>29.96</v>
      </c>
      <c r="P107" s="38">
        <f t="shared" si="18"/>
        <v>29.844999999999999</v>
      </c>
      <c r="Q107" s="38">
        <v>29.73</v>
      </c>
      <c r="R107" s="141">
        <f t="shared" si="10"/>
        <v>29.444444444444446</v>
      </c>
      <c r="S107" s="141">
        <f t="shared" si="11"/>
        <v>22.222222222222221</v>
      </c>
      <c r="T107" s="141">
        <f t="shared" si="12"/>
        <v>15</v>
      </c>
      <c r="U107" s="141">
        <f t="shared" si="13"/>
        <v>25</v>
      </c>
      <c r="V107" s="141">
        <f t="shared" si="14"/>
        <v>20</v>
      </c>
      <c r="W107" s="141">
        <f t="shared" si="15"/>
        <v>8.8888888888888893</v>
      </c>
      <c r="X107" s="141">
        <f t="shared" si="19"/>
        <v>0.20320000000000002</v>
      </c>
      <c r="Y107" s="38">
        <v>24.9460871480115</v>
      </c>
    </row>
    <row r="108" spans="1:25" x14ac:dyDescent="0.25">
      <c r="A108" s="143">
        <v>39188</v>
      </c>
      <c r="B108" s="38">
        <v>73</v>
      </c>
      <c r="C108" s="38">
        <v>62</v>
      </c>
      <c r="D108" s="38">
        <v>50</v>
      </c>
      <c r="E108" s="38">
        <v>48</v>
      </c>
      <c r="F108" s="38">
        <v>38</v>
      </c>
      <c r="G108" s="38">
        <v>31</v>
      </c>
      <c r="H108" s="38">
        <v>0</v>
      </c>
      <c r="I108" s="38">
        <v>72</v>
      </c>
      <c r="J108" s="38">
        <f t="shared" si="16"/>
        <v>47.5</v>
      </c>
      <c r="K108" s="38">
        <v>23</v>
      </c>
      <c r="L108" s="38">
        <v>25</v>
      </c>
      <c r="M108" s="38">
        <f t="shared" si="17"/>
        <v>15.5</v>
      </c>
      <c r="N108" s="38">
        <v>6</v>
      </c>
      <c r="O108" s="38">
        <v>30.07</v>
      </c>
      <c r="P108" s="38">
        <f t="shared" si="18"/>
        <v>30.009999999999998</v>
      </c>
      <c r="Q108" s="38">
        <v>29.95</v>
      </c>
      <c r="R108" s="141">
        <f t="shared" si="10"/>
        <v>22.777777777777779</v>
      </c>
      <c r="S108" s="141">
        <f t="shared" si="11"/>
        <v>16.666666666666668</v>
      </c>
      <c r="T108" s="141">
        <f t="shared" si="12"/>
        <v>10</v>
      </c>
      <c r="U108" s="141">
        <f t="shared" si="13"/>
        <v>8.8888888888888893</v>
      </c>
      <c r="V108" s="141">
        <f t="shared" si="14"/>
        <v>3.3333333333333335</v>
      </c>
      <c r="W108" s="141">
        <f t="shared" si="15"/>
        <v>-0.55555555555555558</v>
      </c>
      <c r="X108" s="141">
        <f t="shared" si="19"/>
        <v>0</v>
      </c>
      <c r="Y108" s="38">
        <v>25.0301252133331</v>
      </c>
    </row>
    <row r="109" spans="1:25" x14ac:dyDescent="0.25">
      <c r="A109" s="143">
        <v>39189</v>
      </c>
      <c r="B109" s="38">
        <v>84</v>
      </c>
      <c r="C109" s="38">
        <v>69</v>
      </c>
      <c r="D109" s="38">
        <v>53</v>
      </c>
      <c r="E109" s="38">
        <v>58</v>
      </c>
      <c r="F109" s="38">
        <v>47</v>
      </c>
      <c r="G109" s="38">
        <v>41</v>
      </c>
      <c r="H109" s="38">
        <v>0</v>
      </c>
      <c r="I109" s="38">
        <v>83</v>
      </c>
      <c r="J109" s="38">
        <f t="shared" si="16"/>
        <v>53</v>
      </c>
      <c r="K109" s="38">
        <v>23</v>
      </c>
      <c r="L109" s="38">
        <v>18</v>
      </c>
      <c r="M109" s="38">
        <f t="shared" si="17"/>
        <v>11</v>
      </c>
      <c r="N109" s="38">
        <v>4</v>
      </c>
      <c r="O109" s="38">
        <v>30.01</v>
      </c>
      <c r="P109" s="38">
        <f t="shared" si="18"/>
        <v>29.905000000000001</v>
      </c>
      <c r="Q109" s="38">
        <v>29.8</v>
      </c>
      <c r="R109" s="141">
        <f t="shared" si="10"/>
        <v>28.888888888888889</v>
      </c>
      <c r="S109" s="141">
        <f t="shared" si="11"/>
        <v>20.555555555555557</v>
      </c>
      <c r="T109" s="141">
        <f t="shared" si="12"/>
        <v>11.666666666666668</v>
      </c>
      <c r="U109" s="141">
        <f t="shared" si="13"/>
        <v>14.444444444444445</v>
      </c>
      <c r="V109" s="141">
        <f t="shared" si="14"/>
        <v>8.3333333333333339</v>
      </c>
      <c r="W109" s="141">
        <f t="shared" si="15"/>
        <v>5</v>
      </c>
      <c r="X109" s="141">
        <f t="shared" si="19"/>
        <v>0</v>
      </c>
      <c r="Y109" s="38">
        <v>25.372035093690801</v>
      </c>
    </row>
    <row r="110" spans="1:25" x14ac:dyDescent="0.25">
      <c r="A110" s="143">
        <v>39190</v>
      </c>
      <c r="B110" s="38">
        <v>86</v>
      </c>
      <c r="C110" s="38">
        <v>71</v>
      </c>
      <c r="D110" s="38">
        <v>55</v>
      </c>
      <c r="E110" s="38">
        <v>61</v>
      </c>
      <c r="F110" s="38">
        <v>52</v>
      </c>
      <c r="G110" s="38">
        <v>39</v>
      </c>
      <c r="H110" s="38">
        <v>0</v>
      </c>
      <c r="I110" s="38">
        <v>93</v>
      </c>
      <c r="J110" s="38">
        <f t="shared" si="16"/>
        <v>57.5</v>
      </c>
      <c r="K110" s="38">
        <v>22</v>
      </c>
      <c r="L110" s="38">
        <v>22</v>
      </c>
      <c r="M110" s="38">
        <f t="shared" si="17"/>
        <v>13</v>
      </c>
      <c r="N110" s="38">
        <v>4</v>
      </c>
      <c r="O110" s="38">
        <v>29.83</v>
      </c>
      <c r="P110" s="38">
        <f t="shared" si="18"/>
        <v>29.75</v>
      </c>
      <c r="Q110" s="38">
        <v>29.67</v>
      </c>
      <c r="R110" s="141">
        <f t="shared" si="10"/>
        <v>30</v>
      </c>
      <c r="S110" s="141">
        <f t="shared" si="11"/>
        <v>21.666666666666668</v>
      </c>
      <c r="T110" s="141">
        <f t="shared" si="12"/>
        <v>12.777777777777779</v>
      </c>
      <c r="U110" s="141">
        <f t="shared" si="13"/>
        <v>16.111111111111111</v>
      </c>
      <c r="V110" s="141">
        <f t="shared" si="14"/>
        <v>11.111111111111111</v>
      </c>
      <c r="W110" s="141">
        <f t="shared" si="15"/>
        <v>3.8888888888888893</v>
      </c>
      <c r="X110" s="141">
        <f t="shared" si="19"/>
        <v>0</v>
      </c>
      <c r="Y110" s="38">
        <v>25.5911769767926</v>
      </c>
    </row>
    <row r="111" spans="1:25" x14ac:dyDescent="0.25">
      <c r="A111" s="143">
        <v>39191</v>
      </c>
      <c r="B111" s="38">
        <v>80</v>
      </c>
      <c r="C111" s="38">
        <v>73</v>
      </c>
      <c r="D111" s="38">
        <v>65</v>
      </c>
      <c r="E111" s="38">
        <v>64</v>
      </c>
      <c r="F111" s="38">
        <v>60</v>
      </c>
      <c r="G111" s="38">
        <v>52</v>
      </c>
      <c r="H111" s="38">
        <v>0</v>
      </c>
      <c r="I111" s="38">
        <v>93</v>
      </c>
      <c r="J111" s="38">
        <f t="shared" si="16"/>
        <v>68</v>
      </c>
      <c r="K111" s="38">
        <v>43</v>
      </c>
      <c r="L111" s="38">
        <v>17</v>
      </c>
      <c r="M111" s="38">
        <f t="shared" si="17"/>
        <v>11</v>
      </c>
      <c r="N111" s="38">
        <v>5</v>
      </c>
      <c r="O111" s="38">
        <v>29.85</v>
      </c>
      <c r="P111" s="38">
        <f t="shared" si="18"/>
        <v>29.770000000000003</v>
      </c>
      <c r="Q111" s="38">
        <v>29.69</v>
      </c>
      <c r="R111" s="141">
        <f t="shared" si="10"/>
        <v>26.666666666666668</v>
      </c>
      <c r="S111" s="141">
        <f t="shared" si="11"/>
        <v>22.777777777777779</v>
      </c>
      <c r="T111" s="141">
        <f t="shared" si="12"/>
        <v>18.333333333333336</v>
      </c>
      <c r="U111" s="141">
        <f t="shared" si="13"/>
        <v>17.777777777777779</v>
      </c>
      <c r="V111" s="141">
        <f t="shared" si="14"/>
        <v>15.555555555555557</v>
      </c>
      <c r="W111" s="141">
        <f t="shared" si="15"/>
        <v>11.111111111111111</v>
      </c>
      <c r="X111" s="141">
        <f t="shared" si="19"/>
        <v>0</v>
      </c>
      <c r="Y111" s="38">
        <v>25.348182038224</v>
      </c>
    </row>
    <row r="112" spans="1:25" x14ac:dyDescent="0.25">
      <c r="A112" s="143">
        <v>39192</v>
      </c>
      <c r="B112" s="38">
        <v>84</v>
      </c>
      <c r="C112" s="38">
        <v>74</v>
      </c>
      <c r="D112" s="38">
        <v>64</v>
      </c>
      <c r="E112" s="38">
        <v>63</v>
      </c>
      <c r="F112" s="38">
        <v>57</v>
      </c>
      <c r="G112" s="38">
        <v>45</v>
      </c>
      <c r="H112" s="38">
        <v>0</v>
      </c>
      <c r="I112" s="38">
        <v>87</v>
      </c>
      <c r="J112" s="38">
        <f t="shared" si="16"/>
        <v>56.5</v>
      </c>
      <c r="K112" s="38">
        <v>26</v>
      </c>
      <c r="L112" s="38">
        <v>17</v>
      </c>
      <c r="M112" s="38">
        <f t="shared" si="17"/>
        <v>8.5</v>
      </c>
      <c r="N112" s="38">
        <v>0</v>
      </c>
      <c r="O112" s="38">
        <v>29.98</v>
      </c>
      <c r="P112" s="38">
        <f t="shared" si="18"/>
        <v>29.914999999999999</v>
      </c>
      <c r="Q112" s="38">
        <v>29.85</v>
      </c>
      <c r="R112" s="141">
        <f t="shared" si="10"/>
        <v>28.888888888888889</v>
      </c>
      <c r="S112" s="141">
        <f t="shared" si="11"/>
        <v>23.333333333333336</v>
      </c>
      <c r="T112" s="141">
        <f t="shared" si="12"/>
        <v>17.777777777777779</v>
      </c>
      <c r="U112" s="141">
        <f t="shared" si="13"/>
        <v>17.222222222222221</v>
      </c>
      <c r="V112" s="141">
        <f t="shared" si="14"/>
        <v>13.888888888888889</v>
      </c>
      <c r="W112" s="141">
        <f t="shared" si="15"/>
        <v>7.2222222222222223</v>
      </c>
      <c r="X112" s="141">
        <f t="shared" si="19"/>
        <v>0</v>
      </c>
      <c r="Y112" s="38">
        <v>25.2138673660262</v>
      </c>
    </row>
    <row r="113" spans="1:25" x14ac:dyDescent="0.25">
      <c r="A113" s="143">
        <v>39193</v>
      </c>
      <c r="B113" s="38">
        <v>80</v>
      </c>
      <c r="C113" s="38">
        <v>73</v>
      </c>
      <c r="D113" s="38">
        <v>65</v>
      </c>
      <c r="E113" s="38">
        <v>63</v>
      </c>
      <c r="F113" s="38">
        <v>59</v>
      </c>
      <c r="G113" s="38">
        <v>54</v>
      </c>
      <c r="H113" s="38">
        <v>0.01</v>
      </c>
      <c r="I113" s="38">
        <v>87</v>
      </c>
      <c r="J113" s="38">
        <f t="shared" si="16"/>
        <v>69.5</v>
      </c>
      <c r="K113" s="38">
        <v>52</v>
      </c>
      <c r="L113" s="38">
        <v>22</v>
      </c>
      <c r="M113" s="38">
        <f t="shared" si="17"/>
        <v>13</v>
      </c>
      <c r="N113" s="38">
        <v>4</v>
      </c>
      <c r="O113" s="38">
        <v>30.12</v>
      </c>
      <c r="P113" s="38">
        <f t="shared" si="18"/>
        <v>30.04</v>
      </c>
      <c r="Q113" s="38">
        <v>29.96</v>
      </c>
      <c r="R113" s="141">
        <f t="shared" si="10"/>
        <v>26.666666666666668</v>
      </c>
      <c r="S113" s="141">
        <f t="shared" si="11"/>
        <v>22.777777777777779</v>
      </c>
      <c r="T113" s="141">
        <f t="shared" si="12"/>
        <v>18.333333333333336</v>
      </c>
      <c r="U113" s="141">
        <f t="shared" si="13"/>
        <v>17.222222222222221</v>
      </c>
      <c r="V113" s="141">
        <f t="shared" si="14"/>
        <v>15</v>
      </c>
      <c r="W113" s="141">
        <f t="shared" si="15"/>
        <v>12.222222222222223</v>
      </c>
      <c r="X113" s="141">
        <f t="shared" si="19"/>
        <v>2.5400000000000002E-2</v>
      </c>
      <c r="Y113" s="38">
        <v>24.9558855733925</v>
      </c>
    </row>
    <row r="114" spans="1:25" x14ac:dyDescent="0.25">
      <c r="A114" s="143">
        <v>39194</v>
      </c>
      <c r="B114" s="38">
        <v>79</v>
      </c>
      <c r="C114" s="38">
        <v>74</v>
      </c>
      <c r="D114" s="38">
        <v>69</v>
      </c>
      <c r="E114" s="38">
        <v>57</v>
      </c>
      <c r="F114" s="38">
        <v>54</v>
      </c>
      <c r="G114" s="38">
        <v>50</v>
      </c>
      <c r="H114" s="38">
        <v>0</v>
      </c>
      <c r="I114" s="38">
        <v>61</v>
      </c>
      <c r="J114" s="38">
        <f t="shared" si="16"/>
        <v>51.5</v>
      </c>
      <c r="K114" s="38">
        <v>42</v>
      </c>
      <c r="L114" s="38">
        <v>22</v>
      </c>
      <c r="M114" s="38">
        <f t="shared" si="17"/>
        <v>15</v>
      </c>
      <c r="N114" s="38">
        <v>8</v>
      </c>
      <c r="O114" s="38">
        <v>30.23</v>
      </c>
      <c r="P114" s="38">
        <f t="shared" si="18"/>
        <v>30.155000000000001</v>
      </c>
      <c r="Q114" s="38">
        <v>30.08</v>
      </c>
      <c r="R114" s="141">
        <f t="shared" si="10"/>
        <v>26.111111111111111</v>
      </c>
      <c r="S114" s="141">
        <f t="shared" si="11"/>
        <v>23.333333333333336</v>
      </c>
      <c r="T114" s="141">
        <f t="shared" si="12"/>
        <v>20.555555555555557</v>
      </c>
      <c r="U114" s="141">
        <f t="shared" si="13"/>
        <v>13.888888888888889</v>
      </c>
      <c r="V114" s="141">
        <f t="shared" si="14"/>
        <v>12.222222222222223</v>
      </c>
      <c r="W114" s="141">
        <f t="shared" si="15"/>
        <v>10</v>
      </c>
      <c r="X114" s="141">
        <f t="shared" si="19"/>
        <v>0</v>
      </c>
      <c r="Y114" s="38">
        <v>24.654546546528</v>
      </c>
    </row>
    <row r="115" spans="1:25" x14ac:dyDescent="0.25">
      <c r="A115" s="143">
        <v>39195</v>
      </c>
      <c r="B115" s="38">
        <v>80</v>
      </c>
      <c r="C115" s="38">
        <v>74</v>
      </c>
      <c r="D115" s="38">
        <v>68</v>
      </c>
      <c r="E115" s="38">
        <v>61</v>
      </c>
      <c r="F115" s="38">
        <v>55</v>
      </c>
      <c r="G115" s="38">
        <v>49</v>
      </c>
      <c r="H115" s="38">
        <v>0</v>
      </c>
      <c r="I115" s="38">
        <v>64</v>
      </c>
      <c r="J115" s="38">
        <f t="shared" si="16"/>
        <v>53</v>
      </c>
      <c r="K115" s="38">
        <v>42</v>
      </c>
      <c r="L115" s="38">
        <v>21</v>
      </c>
      <c r="M115" s="38">
        <f t="shared" si="17"/>
        <v>15.5</v>
      </c>
      <c r="N115" s="38">
        <v>10</v>
      </c>
      <c r="O115" s="38">
        <v>30.27</v>
      </c>
      <c r="P115" s="38">
        <f t="shared" si="18"/>
        <v>30.225000000000001</v>
      </c>
      <c r="Q115" s="38">
        <v>30.18</v>
      </c>
      <c r="R115" s="141">
        <f t="shared" si="10"/>
        <v>26.666666666666668</v>
      </c>
      <c r="S115" s="141">
        <f t="shared" si="11"/>
        <v>23.333333333333336</v>
      </c>
      <c r="T115" s="141">
        <f t="shared" si="12"/>
        <v>20</v>
      </c>
      <c r="U115" s="141">
        <f t="shared" si="13"/>
        <v>16.111111111111111</v>
      </c>
      <c r="V115" s="141">
        <f t="shared" si="14"/>
        <v>12.777777777777779</v>
      </c>
      <c r="W115" s="141">
        <f t="shared" si="15"/>
        <v>9.4444444444444446</v>
      </c>
      <c r="X115" s="141">
        <f t="shared" si="19"/>
        <v>0</v>
      </c>
      <c r="Y115" s="38">
        <v>24.8376374864356</v>
      </c>
    </row>
    <row r="116" spans="1:25" x14ac:dyDescent="0.25">
      <c r="A116" s="143">
        <v>39196</v>
      </c>
      <c r="B116" s="38">
        <v>82</v>
      </c>
      <c r="C116" s="38">
        <v>77</v>
      </c>
      <c r="D116" s="38">
        <v>72</v>
      </c>
      <c r="E116" s="38">
        <v>65</v>
      </c>
      <c r="F116" s="38">
        <v>63</v>
      </c>
      <c r="G116" s="38">
        <v>61</v>
      </c>
      <c r="H116" s="38">
        <v>0</v>
      </c>
      <c r="I116" s="38">
        <v>73</v>
      </c>
      <c r="J116" s="38">
        <f t="shared" si="16"/>
        <v>63.5</v>
      </c>
      <c r="K116" s="38">
        <v>54</v>
      </c>
      <c r="L116" s="38">
        <v>20</v>
      </c>
      <c r="M116" s="38">
        <f t="shared" si="17"/>
        <v>13.5</v>
      </c>
      <c r="N116" s="38">
        <v>7</v>
      </c>
      <c r="O116" s="38">
        <v>30.22</v>
      </c>
      <c r="P116" s="38">
        <f t="shared" si="18"/>
        <v>30.18</v>
      </c>
      <c r="Q116" s="38">
        <v>30.14</v>
      </c>
      <c r="R116" s="141">
        <f t="shared" si="10"/>
        <v>27.777777777777779</v>
      </c>
      <c r="S116" s="141">
        <f t="shared" si="11"/>
        <v>25</v>
      </c>
      <c r="T116" s="141">
        <f t="shared" si="12"/>
        <v>22.222222222222221</v>
      </c>
      <c r="U116" s="141">
        <f t="shared" si="13"/>
        <v>18.333333333333336</v>
      </c>
      <c r="V116" s="141">
        <f t="shared" si="14"/>
        <v>17.222222222222221</v>
      </c>
      <c r="W116" s="141">
        <f t="shared" si="15"/>
        <v>16.111111111111111</v>
      </c>
      <c r="X116" s="141">
        <f t="shared" si="19"/>
        <v>0</v>
      </c>
      <c r="Y116" s="38">
        <v>25.213023231645</v>
      </c>
    </row>
    <row r="117" spans="1:25" x14ac:dyDescent="0.25">
      <c r="A117" s="143">
        <v>39197</v>
      </c>
      <c r="B117" s="38">
        <v>82</v>
      </c>
      <c r="C117" s="38">
        <v>77</v>
      </c>
      <c r="D117" s="38">
        <v>72</v>
      </c>
      <c r="E117" s="38">
        <v>65</v>
      </c>
      <c r="F117" s="38">
        <v>62</v>
      </c>
      <c r="G117" s="38">
        <v>56</v>
      </c>
      <c r="H117" s="38">
        <v>0</v>
      </c>
      <c r="I117" s="38">
        <v>73</v>
      </c>
      <c r="J117" s="38">
        <f t="shared" si="16"/>
        <v>59</v>
      </c>
      <c r="K117" s="38">
        <v>45</v>
      </c>
      <c r="L117" s="38">
        <v>21</v>
      </c>
      <c r="M117" s="38">
        <f t="shared" si="17"/>
        <v>14.5</v>
      </c>
      <c r="N117" s="38">
        <v>8</v>
      </c>
      <c r="O117" s="38">
        <v>30.16</v>
      </c>
      <c r="P117" s="38">
        <f t="shared" si="18"/>
        <v>30.105</v>
      </c>
      <c r="Q117" s="38">
        <v>30.05</v>
      </c>
      <c r="R117" s="141">
        <f t="shared" si="10"/>
        <v>27.777777777777779</v>
      </c>
      <c r="S117" s="141">
        <f t="shared" si="11"/>
        <v>25</v>
      </c>
      <c r="T117" s="141">
        <f t="shared" si="12"/>
        <v>22.222222222222221</v>
      </c>
      <c r="U117" s="141">
        <f t="shared" si="13"/>
        <v>18.333333333333336</v>
      </c>
      <c r="V117" s="141">
        <f t="shared" si="14"/>
        <v>16.666666666666668</v>
      </c>
      <c r="W117" s="141">
        <f t="shared" si="15"/>
        <v>13.333333333333334</v>
      </c>
      <c r="X117" s="141">
        <f t="shared" si="19"/>
        <v>0</v>
      </c>
      <c r="Y117" s="38">
        <v>25.1822201091335</v>
      </c>
    </row>
    <row r="118" spans="1:25" x14ac:dyDescent="0.25">
      <c r="A118" s="143">
        <v>39198</v>
      </c>
      <c r="B118" s="38">
        <v>84</v>
      </c>
      <c r="C118" s="38">
        <v>79</v>
      </c>
      <c r="D118" s="38">
        <v>74</v>
      </c>
      <c r="E118" s="38">
        <v>67</v>
      </c>
      <c r="F118" s="38">
        <v>65</v>
      </c>
      <c r="G118" s="38">
        <v>63</v>
      </c>
      <c r="H118" s="38">
        <v>0</v>
      </c>
      <c r="I118" s="38">
        <v>74</v>
      </c>
      <c r="J118" s="38">
        <f t="shared" si="16"/>
        <v>62.5</v>
      </c>
      <c r="K118" s="38">
        <v>51</v>
      </c>
      <c r="L118" s="38">
        <v>22</v>
      </c>
      <c r="M118" s="38">
        <f t="shared" si="17"/>
        <v>15</v>
      </c>
      <c r="N118" s="38">
        <v>8</v>
      </c>
      <c r="O118" s="38">
        <v>30.11</v>
      </c>
      <c r="P118" s="38">
        <f t="shared" si="18"/>
        <v>30.064999999999998</v>
      </c>
      <c r="Q118" s="38">
        <v>30.02</v>
      </c>
      <c r="R118" s="141">
        <f t="shared" si="10"/>
        <v>28.888888888888889</v>
      </c>
      <c r="S118" s="141">
        <f t="shared" si="11"/>
        <v>26.111111111111111</v>
      </c>
      <c r="T118" s="141">
        <f t="shared" si="12"/>
        <v>23.333333333333336</v>
      </c>
      <c r="U118" s="141">
        <f t="shared" si="13"/>
        <v>19.444444444444446</v>
      </c>
      <c r="V118" s="141">
        <f t="shared" si="14"/>
        <v>18.333333333333336</v>
      </c>
      <c r="W118" s="141">
        <f t="shared" si="15"/>
        <v>17.222222222222221</v>
      </c>
      <c r="X118" s="141">
        <f t="shared" si="19"/>
        <v>0</v>
      </c>
      <c r="Y118" s="38">
        <v>25.1878451202078</v>
      </c>
    </row>
    <row r="119" spans="1:25" x14ac:dyDescent="0.25">
      <c r="A119" s="143">
        <v>39199</v>
      </c>
      <c r="B119" s="38">
        <v>86</v>
      </c>
      <c r="C119" s="38">
        <v>80</v>
      </c>
      <c r="D119" s="38">
        <v>74</v>
      </c>
      <c r="E119" s="38">
        <v>67</v>
      </c>
      <c r="F119" s="38">
        <v>66</v>
      </c>
      <c r="G119" s="38">
        <v>65</v>
      </c>
      <c r="H119" s="38">
        <v>0</v>
      </c>
      <c r="I119" s="38">
        <v>79</v>
      </c>
      <c r="J119" s="38">
        <f t="shared" si="16"/>
        <v>67</v>
      </c>
      <c r="K119" s="38">
        <v>55</v>
      </c>
      <c r="L119" s="38">
        <v>20</v>
      </c>
      <c r="M119" s="38">
        <f t="shared" si="17"/>
        <v>13.5</v>
      </c>
      <c r="N119" s="38">
        <v>7</v>
      </c>
      <c r="O119" s="38">
        <v>30.1</v>
      </c>
      <c r="P119" s="38">
        <f t="shared" si="18"/>
        <v>30.060000000000002</v>
      </c>
      <c r="Q119" s="38">
        <v>30.02</v>
      </c>
      <c r="R119" s="141">
        <f t="shared" si="10"/>
        <v>30</v>
      </c>
      <c r="S119" s="141">
        <f t="shared" si="11"/>
        <v>26.666666666666668</v>
      </c>
      <c r="T119" s="141">
        <f t="shared" si="12"/>
        <v>23.333333333333336</v>
      </c>
      <c r="U119" s="141">
        <f t="shared" si="13"/>
        <v>19.444444444444446</v>
      </c>
      <c r="V119" s="141">
        <f t="shared" si="14"/>
        <v>18.888888888888889</v>
      </c>
      <c r="W119" s="141">
        <f t="shared" si="15"/>
        <v>18.333333333333336</v>
      </c>
      <c r="X119" s="141">
        <f t="shared" si="19"/>
        <v>0</v>
      </c>
      <c r="Y119" s="38">
        <v>25.201128985510898</v>
      </c>
    </row>
    <row r="120" spans="1:25" x14ac:dyDescent="0.25">
      <c r="A120" s="143">
        <v>39200</v>
      </c>
      <c r="B120" s="38">
        <v>91</v>
      </c>
      <c r="C120" s="38">
        <v>81</v>
      </c>
      <c r="D120" s="38">
        <v>71</v>
      </c>
      <c r="E120" s="38">
        <v>71</v>
      </c>
      <c r="F120" s="38">
        <v>69</v>
      </c>
      <c r="G120" s="38">
        <v>62</v>
      </c>
      <c r="H120" s="38">
        <v>0</v>
      </c>
      <c r="I120" s="38">
        <v>90</v>
      </c>
      <c r="J120" s="38">
        <f t="shared" si="16"/>
        <v>65.5</v>
      </c>
      <c r="K120" s="38">
        <v>41</v>
      </c>
      <c r="L120" s="38">
        <v>18</v>
      </c>
      <c r="M120" s="38">
        <f t="shared" si="17"/>
        <v>11</v>
      </c>
      <c r="N120" s="38">
        <v>4</v>
      </c>
      <c r="O120" s="38">
        <v>30.1</v>
      </c>
      <c r="P120" s="38">
        <f t="shared" si="18"/>
        <v>30.055</v>
      </c>
      <c r="Q120" s="38">
        <v>30.01</v>
      </c>
      <c r="R120" s="141">
        <f t="shared" si="10"/>
        <v>32.777777777777779</v>
      </c>
      <c r="S120" s="141">
        <f t="shared" si="11"/>
        <v>27.222222222222225</v>
      </c>
      <c r="T120" s="141">
        <f t="shared" si="12"/>
        <v>21.666666666666668</v>
      </c>
      <c r="U120" s="141">
        <f t="shared" si="13"/>
        <v>21.666666666666668</v>
      </c>
      <c r="V120" s="141">
        <f t="shared" si="14"/>
        <v>20.555555555555557</v>
      </c>
      <c r="W120" s="141">
        <f t="shared" si="15"/>
        <v>16.666666666666668</v>
      </c>
      <c r="X120" s="141">
        <f t="shared" si="19"/>
        <v>0</v>
      </c>
      <c r="Y120" s="38">
        <v>25.396719969939099</v>
      </c>
    </row>
    <row r="121" spans="1:25" x14ac:dyDescent="0.25">
      <c r="A121" s="143">
        <v>39201</v>
      </c>
      <c r="B121" s="38">
        <v>86</v>
      </c>
      <c r="C121" s="38">
        <v>78</v>
      </c>
      <c r="D121" s="38">
        <v>70</v>
      </c>
      <c r="E121" s="38">
        <v>71</v>
      </c>
      <c r="F121" s="38">
        <v>67</v>
      </c>
      <c r="G121" s="38">
        <v>60</v>
      </c>
      <c r="H121" s="38">
        <v>0</v>
      </c>
      <c r="I121" s="38">
        <v>100</v>
      </c>
      <c r="J121" s="38">
        <f t="shared" si="16"/>
        <v>72</v>
      </c>
      <c r="K121" s="38">
        <v>44</v>
      </c>
      <c r="L121" s="38">
        <v>15</v>
      </c>
      <c r="M121" s="38">
        <f t="shared" si="17"/>
        <v>7.5</v>
      </c>
      <c r="N121" s="38">
        <v>0</v>
      </c>
      <c r="O121" s="38">
        <v>30.11</v>
      </c>
      <c r="P121" s="38">
        <f t="shared" si="18"/>
        <v>30.064999999999998</v>
      </c>
      <c r="Q121" s="38">
        <v>30.02</v>
      </c>
      <c r="R121" s="141">
        <f t="shared" si="10"/>
        <v>30</v>
      </c>
      <c r="S121" s="141">
        <f t="shared" si="11"/>
        <v>25.555555555555557</v>
      </c>
      <c r="T121" s="141">
        <f t="shared" si="12"/>
        <v>21.111111111111111</v>
      </c>
      <c r="U121" s="141">
        <f t="shared" si="13"/>
        <v>21.666666666666668</v>
      </c>
      <c r="V121" s="141">
        <f t="shared" si="14"/>
        <v>19.444444444444446</v>
      </c>
      <c r="W121" s="141">
        <f t="shared" si="15"/>
        <v>15.555555555555557</v>
      </c>
      <c r="X121" s="141">
        <f t="shared" si="19"/>
        <v>0</v>
      </c>
      <c r="Y121" s="38">
        <v>25.6750440085181</v>
      </c>
    </row>
    <row r="122" spans="1:25" x14ac:dyDescent="0.25">
      <c r="A122" s="143">
        <v>39202</v>
      </c>
      <c r="B122" s="38">
        <v>86</v>
      </c>
      <c r="C122" s="38">
        <v>79</v>
      </c>
      <c r="D122" s="38">
        <v>72</v>
      </c>
      <c r="E122" s="38">
        <v>67</v>
      </c>
      <c r="F122" s="38">
        <v>61</v>
      </c>
      <c r="G122" s="38">
        <v>53</v>
      </c>
      <c r="H122" s="38">
        <v>0</v>
      </c>
      <c r="I122" s="38">
        <v>79</v>
      </c>
      <c r="J122" s="38">
        <f t="shared" si="16"/>
        <v>58</v>
      </c>
      <c r="K122" s="38">
        <v>37</v>
      </c>
      <c r="L122" s="38">
        <v>17</v>
      </c>
      <c r="M122" s="38">
        <f t="shared" si="17"/>
        <v>8.5</v>
      </c>
      <c r="N122" s="38">
        <v>0</v>
      </c>
      <c r="O122" s="38">
        <v>30.09</v>
      </c>
      <c r="P122" s="38">
        <f t="shared" si="18"/>
        <v>30.060000000000002</v>
      </c>
      <c r="Q122" s="38">
        <v>30.03</v>
      </c>
      <c r="R122" s="141">
        <f t="shared" si="10"/>
        <v>30</v>
      </c>
      <c r="S122" s="141">
        <f t="shared" si="11"/>
        <v>26.111111111111111</v>
      </c>
      <c r="T122" s="141">
        <f t="shared" si="12"/>
        <v>22.222222222222221</v>
      </c>
      <c r="U122" s="141">
        <f t="shared" si="13"/>
        <v>19.444444444444446</v>
      </c>
      <c r="V122" s="141">
        <f t="shared" si="14"/>
        <v>16.111111111111111</v>
      </c>
      <c r="W122" s="141">
        <f t="shared" si="15"/>
        <v>11.666666666666668</v>
      </c>
      <c r="X122" s="141">
        <f t="shared" si="19"/>
        <v>0</v>
      </c>
      <c r="Y122" s="38">
        <v>25.450765024731101</v>
      </c>
    </row>
    <row r="123" spans="1:25" x14ac:dyDescent="0.25">
      <c r="A123" s="143">
        <v>39203</v>
      </c>
      <c r="B123" s="38">
        <v>83</v>
      </c>
      <c r="C123" s="38">
        <v>75</v>
      </c>
      <c r="D123" s="38">
        <v>66</v>
      </c>
      <c r="E123" s="38">
        <v>66</v>
      </c>
      <c r="F123" s="38">
        <v>61</v>
      </c>
      <c r="G123" s="38">
        <v>58</v>
      </c>
      <c r="H123" s="38">
        <v>0</v>
      </c>
      <c r="I123" s="38">
        <v>87</v>
      </c>
      <c r="J123" s="38">
        <f t="shared" si="16"/>
        <v>65</v>
      </c>
      <c r="K123" s="38">
        <v>43</v>
      </c>
      <c r="L123" s="38">
        <v>16</v>
      </c>
      <c r="M123" s="38">
        <f t="shared" si="17"/>
        <v>8</v>
      </c>
      <c r="N123" s="38">
        <v>0</v>
      </c>
      <c r="O123" s="38">
        <v>30.1</v>
      </c>
      <c r="P123" s="38">
        <f t="shared" si="18"/>
        <v>30.055</v>
      </c>
      <c r="Q123" s="38">
        <v>30.01</v>
      </c>
      <c r="R123" s="141">
        <f t="shared" si="10"/>
        <v>28.333333333333336</v>
      </c>
      <c r="S123" s="141">
        <f t="shared" si="11"/>
        <v>23.888888888888889</v>
      </c>
      <c r="T123" s="141">
        <f t="shared" si="12"/>
        <v>18.888888888888889</v>
      </c>
      <c r="U123" s="141">
        <f t="shared" si="13"/>
        <v>18.888888888888889</v>
      </c>
      <c r="V123" s="141">
        <f t="shared" si="14"/>
        <v>16.111111111111111</v>
      </c>
      <c r="W123" s="141">
        <f t="shared" si="15"/>
        <v>14.444444444444445</v>
      </c>
      <c r="X123" s="141">
        <f t="shared" si="19"/>
        <v>0</v>
      </c>
      <c r="Y123" s="38">
        <v>25.303629028019799</v>
      </c>
    </row>
    <row r="124" spans="1:25" x14ac:dyDescent="0.25">
      <c r="A124" s="143">
        <v>39204</v>
      </c>
      <c r="B124" s="38">
        <v>87</v>
      </c>
      <c r="C124" s="38">
        <v>78</v>
      </c>
      <c r="D124" s="38">
        <v>68</v>
      </c>
      <c r="E124" s="38">
        <v>75</v>
      </c>
      <c r="F124" s="38">
        <v>70</v>
      </c>
      <c r="G124" s="38">
        <v>64</v>
      </c>
      <c r="H124" s="38">
        <v>0.22</v>
      </c>
      <c r="I124" s="38">
        <v>87</v>
      </c>
      <c r="J124" s="38">
        <f t="shared" si="16"/>
        <v>72</v>
      </c>
      <c r="K124" s="38">
        <v>57</v>
      </c>
      <c r="L124" s="38">
        <v>21</v>
      </c>
      <c r="M124" s="38">
        <f t="shared" si="17"/>
        <v>10.5</v>
      </c>
      <c r="N124" s="38">
        <v>0</v>
      </c>
      <c r="O124" s="38">
        <v>30.04</v>
      </c>
      <c r="P124" s="38">
        <f t="shared" si="18"/>
        <v>29.994999999999997</v>
      </c>
      <c r="Q124" s="38">
        <v>29.95</v>
      </c>
      <c r="R124" s="141">
        <f t="shared" si="10"/>
        <v>30.555555555555557</v>
      </c>
      <c r="S124" s="141">
        <f t="shared" si="11"/>
        <v>25.555555555555557</v>
      </c>
      <c r="T124" s="141">
        <f t="shared" si="12"/>
        <v>20</v>
      </c>
      <c r="U124" s="141">
        <f t="shared" si="13"/>
        <v>23.888888888888889</v>
      </c>
      <c r="V124" s="141">
        <f t="shared" si="14"/>
        <v>21.111111111111111</v>
      </c>
      <c r="W124" s="141">
        <f t="shared" si="15"/>
        <v>17.777777777777779</v>
      </c>
      <c r="X124" s="141">
        <f t="shared" si="19"/>
        <v>0.55879999999999996</v>
      </c>
      <c r="Y124" s="38">
        <v>25.551610820876999</v>
      </c>
    </row>
    <row r="125" spans="1:25" x14ac:dyDescent="0.25">
      <c r="A125" s="143">
        <v>39205</v>
      </c>
      <c r="B125" s="38">
        <v>88</v>
      </c>
      <c r="C125" s="38">
        <v>81</v>
      </c>
      <c r="D125" s="38">
        <v>73</v>
      </c>
      <c r="E125" s="38">
        <v>75</v>
      </c>
      <c r="F125" s="38">
        <v>71</v>
      </c>
      <c r="G125" s="38">
        <v>68</v>
      </c>
      <c r="H125" s="38">
        <v>0.59</v>
      </c>
      <c r="I125" s="38">
        <v>94</v>
      </c>
      <c r="J125" s="38">
        <f t="shared" si="16"/>
        <v>76.5</v>
      </c>
      <c r="K125" s="38">
        <v>59</v>
      </c>
      <c r="L125" s="38">
        <v>20</v>
      </c>
      <c r="M125" s="38">
        <f t="shared" si="17"/>
        <v>10</v>
      </c>
      <c r="N125" s="38">
        <v>0</v>
      </c>
      <c r="O125" s="38">
        <v>30.04</v>
      </c>
      <c r="P125" s="38">
        <f t="shared" si="18"/>
        <v>30.004999999999999</v>
      </c>
      <c r="Q125" s="38">
        <v>29.97</v>
      </c>
      <c r="R125" s="141">
        <f t="shared" si="10"/>
        <v>31.111111111111114</v>
      </c>
      <c r="S125" s="141">
        <f t="shared" si="11"/>
        <v>27.222222222222225</v>
      </c>
      <c r="T125" s="141">
        <f t="shared" si="12"/>
        <v>22.777777777777779</v>
      </c>
      <c r="U125" s="141">
        <f t="shared" si="13"/>
        <v>23.888888888888889</v>
      </c>
      <c r="V125" s="141">
        <f t="shared" si="14"/>
        <v>21.666666666666668</v>
      </c>
      <c r="W125" s="141">
        <f t="shared" si="15"/>
        <v>20</v>
      </c>
      <c r="X125" s="141">
        <f t="shared" si="19"/>
        <v>1.4985999999999999</v>
      </c>
      <c r="Y125" s="38">
        <v>25.570257809260202</v>
      </c>
    </row>
    <row r="126" spans="1:25" x14ac:dyDescent="0.25">
      <c r="A126" s="143">
        <v>39206</v>
      </c>
      <c r="B126" s="38">
        <v>88</v>
      </c>
      <c r="C126" s="38">
        <v>80</v>
      </c>
      <c r="D126" s="38">
        <v>71</v>
      </c>
      <c r="E126" s="38">
        <v>71</v>
      </c>
      <c r="F126" s="38">
        <v>69</v>
      </c>
      <c r="G126" s="38">
        <v>65</v>
      </c>
      <c r="H126" s="38">
        <v>0</v>
      </c>
      <c r="I126" s="38">
        <v>90</v>
      </c>
      <c r="J126" s="38">
        <f t="shared" si="16"/>
        <v>69</v>
      </c>
      <c r="K126" s="38">
        <v>48</v>
      </c>
      <c r="L126" s="38">
        <v>17</v>
      </c>
      <c r="M126" s="38">
        <f t="shared" si="17"/>
        <v>8.5</v>
      </c>
      <c r="N126" s="38">
        <v>0</v>
      </c>
      <c r="O126" s="38">
        <v>30.03</v>
      </c>
      <c r="P126" s="38">
        <f t="shared" si="18"/>
        <v>29.995000000000001</v>
      </c>
      <c r="Q126" s="38">
        <v>29.96</v>
      </c>
      <c r="R126" s="141">
        <f t="shared" si="10"/>
        <v>31.111111111111114</v>
      </c>
      <c r="S126" s="141">
        <f t="shared" si="11"/>
        <v>26.666666666666668</v>
      </c>
      <c r="T126" s="141">
        <f t="shared" si="12"/>
        <v>21.666666666666668</v>
      </c>
      <c r="U126" s="141">
        <f t="shared" si="13"/>
        <v>21.666666666666668</v>
      </c>
      <c r="V126" s="141">
        <f t="shared" si="14"/>
        <v>20.555555555555557</v>
      </c>
      <c r="W126" s="141">
        <f t="shared" si="15"/>
        <v>18.333333333333336</v>
      </c>
      <c r="X126" s="141">
        <f t="shared" si="19"/>
        <v>0</v>
      </c>
      <c r="Y126" s="38">
        <v>25.817517758933501</v>
      </c>
    </row>
    <row r="127" spans="1:25" x14ac:dyDescent="0.25">
      <c r="A127" s="143">
        <v>39207</v>
      </c>
      <c r="B127" s="38">
        <v>86</v>
      </c>
      <c r="C127" s="38">
        <v>80</v>
      </c>
      <c r="D127" s="38">
        <v>74</v>
      </c>
      <c r="E127" s="38">
        <v>70</v>
      </c>
      <c r="F127" s="38">
        <v>68</v>
      </c>
      <c r="G127" s="38">
        <v>66</v>
      </c>
      <c r="H127" s="38">
        <v>0</v>
      </c>
      <c r="I127" s="38">
        <v>82</v>
      </c>
      <c r="J127" s="38">
        <f t="shared" si="16"/>
        <v>66.5</v>
      </c>
      <c r="K127" s="38">
        <v>51</v>
      </c>
      <c r="L127" s="38">
        <v>16</v>
      </c>
      <c r="M127" s="38">
        <f t="shared" si="17"/>
        <v>8</v>
      </c>
      <c r="N127" s="38">
        <v>0</v>
      </c>
      <c r="O127" s="38">
        <v>30.02</v>
      </c>
      <c r="P127" s="38">
        <f t="shared" si="18"/>
        <v>29.984999999999999</v>
      </c>
      <c r="Q127" s="38">
        <v>29.95</v>
      </c>
      <c r="R127" s="141">
        <f t="shared" si="10"/>
        <v>30</v>
      </c>
      <c r="S127" s="141">
        <f t="shared" si="11"/>
        <v>26.666666666666668</v>
      </c>
      <c r="T127" s="141">
        <f t="shared" si="12"/>
        <v>23.333333333333336</v>
      </c>
      <c r="U127" s="141">
        <f t="shared" si="13"/>
        <v>21.111111111111111</v>
      </c>
      <c r="V127" s="141">
        <f t="shared" si="14"/>
        <v>20</v>
      </c>
      <c r="W127" s="141">
        <f t="shared" si="15"/>
        <v>18.888888888888889</v>
      </c>
      <c r="X127" s="141">
        <f t="shared" si="19"/>
        <v>0</v>
      </c>
      <c r="Y127" s="38">
        <v>25.6841998739134</v>
      </c>
    </row>
    <row r="128" spans="1:25" x14ac:dyDescent="0.25">
      <c r="A128" s="143">
        <v>39208</v>
      </c>
      <c r="B128" s="38">
        <v>88</v>
      </c>
      <c r="C128" s="38">
        <v>79</v>
      </c>
      <c r="D128" s="38">
        <v>69</v>
      </c>
      <c r="E128" s="38">
        <v>70</v>
      </c>
      <c r="F128" s="38">
        <v>67</v>
      </c>
      <c r="G128" s="38">
        <v>61</v>
      </c>
      <c r="H128" s="38">
        <v>0.16</v>
      </c>
      <c r="I128" s="38">
        <v>93</v>
      </c>
      <c r="J128" s="38">
        <f t="shared" si="16"/>
        <v>67.5</v>
      </c>
      <c r="K128" s="38">
        <v>42</v>
      </c>
      <c r="L128" s="38">
        <v>15</v>
      </c>
      <c r="M128" s="38">
        <f t="shared" si="17"/>
        <v>7.5</v>
      </c>
      <c r="N128" s="38">
        <v>0</v>
      </c>
      <c r="O128" s="38">
        <v>29.99</v>
      </c>
      <c r="P128" s="38">
        <f t="shared" si="18"/>
        <v>29.939999999999998</v>
      </c>
      <c r="Q128" s="38">
        <v>29.89</v>
      </c>
      <c r="R128" s="141">
        <f t="shared" si="10"/>
        <v>31.111111111111114</v>
      </c>
      <c r="S128" s="141">
        <f t="shared" si="11"/>
        <v>26.111111111111111</v>
      </c>
      <c r="T128" s="141">
        <f t="shared" si="12"/>
        <v>20.555555555555557</v>
      </c>
      <c r="U128" s="141">
        <f t="shared" si="13"/>
        <v>21.111111111111111</v>
      </c>
      <c r="V128" s="141">
        <f t="shared" si="14"/>
        <v>19.444444444444446</v>
      </c>
      <c r="W128" s="141">
        <f t="shared" si="15"/>
        <v>16.111111111111111</v>
      </c>
      <c r="X128" s="141">
        <f t="shared" si="19"/>
        <v>0.40640000000000004</v>
      </c>
      <c r="Y128" s="38">
        <v>25.934488789919001</v>
      </c>
    </row>
    <row r="129" spans="1:25" x14ac:dyDescent="0.25">
      <c r="A129" s="143">
        <v>39209</v>
      </c>
      <c r="B129" s="38">
        <v>78</v>
      </c>
      <c r="C129" s="38">
        <v>71</v>
      </c>
      <c r="D129" s="38">
        <v>64</v>
      </c>
      <c r="E129" s="38">
        <v>70</v>
      </c>
      <c r="F129" s="38">
        <v>59</v>
      </c>
      <c r="G129" s="38">
        <v>50</v>
      </c>
      <c r="H129" s="38">
        <v>0.52</v>
      </c>
      <c r="I129" s="38">
        <v>94</v>
      </c>
      <c r="J129" s="38">
        <f t="shared" si="16"/>
        <v>65.5</v>
      </c>
      <c r="K129" s="38">
        <v>37</v>
      </c>
      <c r="L129" s="38">
        <v>23</v>
      </c>
      <c r="M129" s="38">
        <f t="shared" si="17"/>
        <v>14.5</v>
      </c>
      <c r="N129" s="38">
        <v>6</v>
      </c>
      <c r="O129" s="38">
        <v>29.99</v>
      </c>
      <c r="P129" s="38">
        <f t="shared" si="18"/>
        <v>29.954999999999998</v>
      </c>
      <c r="Q129" s="38">
        <v>29.92</v>
      </c>
      <c r="R129" s="141">
        <f t="shared" si="10"/>
        <v>25.555555555555557</v>
      </c>
      <c r="S129" s="141">
        <f t="shared" si="11"/>
        <v>21.666666666666668</v>
      </c>
      <c r="T129" s="141">
        <f t="shared" si="12"/>
        <v>17.777777777777779</v>
      </c>
      <c r="U129" s="141">
        <f t="shared" si="13"/>
        <v>21.111111111111111</v>
      </c>
      <c r="V129" s="141">
        <f t="shared" si="14"/>
        <v>15</v>
      </c>
      <c r="W129" s="141">
        <f t="shared" si="15"/>
        <v>10</v>
      </c>
      <c r="X129" s="141">
        <f t="shared" si="19"/>
        <v>1.3208</v>
      </c>
      <c r="Y129" s="38">
        <v>25.736233715950299</v>
      </c>
    </row>
    <row r="130" spans="1:25" x14ac:dyDescent="0.25">
      <c r="A130" s="143">
        <v>39210</v>
      </c>
      <c r="B130" s="38">
        <v>83</v>
      </c>
      <c r="C130" s="38">
        <v>72</v>
      </c>
      <c r="D130" s="38">
        <v>61</v>
      </c>
      <c r="E130" s="38">
        <v>62</v>
      </c>
      <c r="F130" s="38">
        <v>54</v>
      </c>
      <c r="G130" s="38">
        <v>48</v>
      </c>
      <c r="H130" s="38">
        <v>0</v>
      </c>
      <c r="I130" s="38">
        <v>78</v>
      </c>
      <c r="J130" s="38">
        <f t="shared" si="16"/>
        <v>57.5</v>
      </c>
      <c r="K130" s="38">
        <v>37</v>
      </c>
      <c r="L130" s="38">
        <v>24</v>
      </c>
      <c r="M130" s="38">
        <f t="shared" si="17"/>
        <v>12</v>
      </c>
      <c r="N130" s="38">
        <v>0</v>
      </c>
      <c r="O130" s="38">
        <v>29.95</v>
      </c>
      <c r="P130" s="38">
        <f t="shared" si="18"/>
        <v>29.884999999999998</v>
      </c>
      <c r="Q130" s="38">
        <v>29.82</v>
      </c>
      <c r="R130" s="141">
        <f t="shared" si="10"/>
        <v>28.333333333333336</v>
      </c>
      <c r="S130" s="141">
        <f t="shared" si="11"/>
        <v>22.222222222222221</v>
      </c>
      <c r="T130" s="141">
        <f t="shared" si="12"/>
        <v>16.111111111111111</v>
      </c>
      <c r="U130" s="141">
        <f t="shared" si="13"/>
        <v>16.666666666666668</v>
      </c>
      <c r="V130" s="141">
        <f t="shared" si="14"/>
        <v>12.222222222222223</v>
      </c>
      <c r="W130" s="141">
        <f t="shared" si="15"/>
        <v>8.8888888888888893</v>
      </c>
      <c r="X130" s="141">
        <f t="shared" si="19"/>
        <v>0</v>
      </c>
      <c r="Y130" s="38">
        <v>25.9157798239372</v>
      </c>
    </row>
    <row r="131" spans="1:25" x14ac:dyDescent="0.25">
      <c r="A131" s="143">
        <v>39211</v>
      </c>
      <c r="B131" s="38">
        <v>86</v>
      </c>
      <c r="C131" s="38">
        <v>75</v>
      </c>
      <c r="D131" s="38">
        <v>63</v>
      </c>
      <c r="E131" s="38">
        <v>63</v>
      </c>
      <c r="F131" s="38">
        <v>59</v>
      </c>
      <c r="G131" s="38">
        <v>55</v>
      </c>
      <c r="H131" s="38">
        <v>0</v>
      </c>
      <c r="I131" s="38">
        <v>93</v>
      </c>
      <c r="J131" s="38">
        <f t="shared" si="16"/>
        <v>65</v>
      </c>
      <c r="K131" s="38">
        <v>37</v>
      </c>
      <c r="L131" s="38">
        <v>17</v>
      </c>
      <c r="M131" s="38">
        <f t="shared" si="17"/>
        <v>8.5</v>
      </c>
      <c r="N131" s="38">
        <v>0</v>
      </c>
      <c r="O131" s="38">
        <v>29.92</v>
      </c>
      <c r="P131" s="38">
        <f t="shared" si="18"/>
        <v>29.865000000000002</v>
      </c>
      <c r="Q131" s="38">
        <v>29.81</v>
      </c>
      <c r="R131" s="141">
        <f t="shared" ref="R131:R194" si="20">(B131-32)*(5/9)</f>
        <v>30</v>
      </c>
      <c r="S131" s="141">
        <f t="shared" ref="S131:S194" si="21">(C131-32)*(5/9)</f>
        <v>23.888888888888889</v>
      </c>
      <c r="T131" s="141">
        <f t="shared" ref="T131:T194" si="22">(D131-32)*(5/9)</f>
        <v>17.222222222222221</v>
      </c>
      <c r="U131" s="141">
        <f t="shared" ref="U131:U194" si="23">(E131-32)*(5/9)</f>
        <v>17.222222222222221</v>
      </c>
      <c r="V131" s="141">
        <f t="shared" ref="V131:V194" si="24">(F131-32)*(5/9)</f>
        <v>15</v>
      </c>
      <c r="W131" s="141">
        <f t="shared" ref="W131:W194" si="25">(G131-32)*(5/9)</f>
        <v>12.777777777777779</v>
      </c>
      <c r="X131" s="141">
        <f t="shared" si="19"/>
        <v>0</v>
      </c>
      <c r="Y131" s="38">
        <v>26.1157108530684</v>
      </c>
    </row>
    <row r="132" spans="1:25" x14ac:dyDescent="0.25">
      <c r="A132" s="143">
        <v>39212</v>
      </c>
      <c r="B132" s="38">
        <v>88</v>
      </c>
      <c r="C132" s="38">
        <v>76</v>
      </c>
      <c r="D132" s="38">
        <v>64</v>
      </c>
      <c r="E132" s="38">
        <v>65</v>
      </c>
      <c r="F132" s="38">
        <v>61</v>
      </c>
      <c r="G132" s="38">
        <v>58</v>
      </c>
      <c r="H132" s="38">
        <v>0</v>
      </c>
      <c r="I132" s="38">
        <v>87</v>
      </c>
      <c r="J132" s="38">
        <f t="shared" ref="J132:J195" si="26">AVERAGE(I132,K132)</f>
        <v>64.5</v>
      </c>
      <c r="K132" s="38">
        <v>42</v>
      </c>
      <c r="L132" s="38">
        <v>20</v>
      </c>
      <c r="M132" s="38">
        <f t="shared" ref="M132:M195" si="27">AVERAGE(L132,N132)</f>
        <v>13.5</v>
      </c>
      <c r="N132" s="38">
        <v>7</v>
      </c>
      <c r="O132" s="38">
        <v>29.89</v>
      </c>
      <c r="P132" s="38">
        <f t="shared" ref="P132:P195" si="28">AVERAGE(O132,Q132)</f>
        <v>29.84</v>
      </c>
      <c r="Q132" s="38">
        <v>29.79</v>
      </c>
      <c r="R132" s="141">
        <f t="shared" si="20"/>
        <v>31.111111111111114</v>
      </c>
      <c r="S132" s="141">
        <f t="shared" si="21"/>
        <v>24.444444444444446</v>
      </c>
      <c r="T132" s="141">
        <f t="shared" si="22"/>
        <v>17.777777777777779</v>
      </c>
      <c r="U132" s="141">
        <f t="shared" si="23"/>
        <v>18.333333333333336</v>
      </c>
      <c r="V132" s="141">
        <f t="shared" si="24"/>
        <v>16.111111111111111</v>
      </c>
      <c r="W132" s="141">
        <f t="shared" si="25"/>
        <v>14.444444444444445</v>
      </c>
      <c r="X132" s="141">
        <f t="shared" ref="X132:X195" si="29">H132*2.54</f>
        <v>0</v>
      </c>
      <c r="Y132" s="38">
        <v>26.053965932848499</v>
      </c>
    </row>
    <row r="133" spans="1:25" x14ac:dyDescent="0.25">
      <c r="A133" s="143">
        <v>39213</v>
      </c>
      <c r="B133" s="38">
        <v>89</v>
      </c>
      <c r="C133" s="38">
        <v>78</v>
      </c>
      <c r="D133" s="38">
        <v>67</v>
      </c>
      <c r="E133" s="38">
        <v>71</v>
      </c>
      <c r="F133" s="38">
        <v>65</v>
      </c>
      <c r="G133" s="38">
        <v>61</v>
      </c>
      <c r="H133" s="38">
        <v>0.01</v>
      </c>
      <c r="I133" s="38">
        <v>87</v>
      </c>
      <c r="J133" s="38">
        <f t="shared" si="26"/>
        <v>63.5</v>
      </c>
      <c r="K133" s="38">
        <v>40</v>
      </c>
      <c r="L133" s="38">
        <v>20</v>
      </c>
      <c r="M133" s="38">
        <f t="shared" si="27"/>
        <v>12</v>
      </c>
      <c r="N133" s="38">
        <v>4</v>
      </c>
      <c r="O133" s="38">
        <v>29.88</v>
      </c>
      <c r="P133" s="38">
        <f t="shared" si="28"/>
        <v>29.835000000000001</v>
      </c>
      <c r="Q133" s="38">
        <v>29.79</v>
      </c>
      <c r="R133" s="141">
        <f t="shared" si="20"/>
        <v>31.666666666666668</v>
      </c>
      <c r="S133" s="141">
        <f t="shared" si="21"/>
        <v>25.555555555555557</v>
      </c>
      <c r="T133" s="141">
        <f t="shared" si="22"/>
        <v>19.444444444444446</v>
      </c>
      <c r="U133" s="141">
        <f t="shared" si="23"/>
        <v>21.666666666666668</v>
      </c>
      <c r="V133" s="141">
        <f t="shared" si="24"/>
        <v>18.333333333333336</v>
      </c>
      <c r="W133" s="141">
        <f t="shared" si="25"/>
        <v>16.111111111111111</v>
      </c>
      <c r="X133" s="141">
        <f t="shared" si="29"/>
        <v>2.5400000000000002E-2</v>
      </c>
      <c r="Y133" s="38">
        <v>26.219810895541599</v>
      </c>
    </row>
    <row r="134" spans="1:25" x14ac:dyDescent="0.25">
      <c r="A134" s="143">
        <v>39214</v>
      </c>
      <c r="B134" s="38">
        <v>90</v>
      </c>
      <c r="C134" s="38">
        <v>80</v>
      </c>
      <c r="D134" s="38">
        <v>70</v>
      </c>
      <c r="E134" s="38">
        <v>72</v>
      </c>
      <c r="F134" s="38">
        <v>68</v>
      </c>
      <c r="G134" s="38">
        <v>64</v>
      </c>
      <c r="H134" s="38">
        <v>0</v>
      </c>
      <c r="I134" s="38">
        <v>90</v>
      </c>
      <c r="J134" s="38">
        <f t="shared" si="26"/>
        <v>51.5</v>
      </c>
      <c r="K134" s="38">
        <v>13</v>
      </c>
      <c r="L134" s="38">
        <v>18</v>
      </c>
      <c r="M134" s="38">
        <f t="shared" si="27"/>
        <v>11.5</v>
      </c>
      <c r="N134" s="38">
        <v>5</v>
      </c>
      <c r="O134" s="38">
        <v>29.94</v>
      </c>
      <c r="P134" s="38">
        <f t="shared" si="28"/>
        <v>29.905000000000001</v>
      </c>
      <c r="Q134" s="38">
        <v>29.87</v>
      </c>
      <c r="R134" s="141">
        <f t="shared" si="20"/>
        <v>32.222222222222221</v>
      </c>
      <c r="S134" s="141">
        <f t="shared" si="21"/>
        <v>26.666666666666668</v>
      </c>
      <c r="T134" s="141">
        <f t="shared" si="22"/>
        <v>21.111111111111111</v>
      </c>
      <c r="U134" s="141">
        <f t="shared" si="23"/>
        <v>22.222222222222221</v>
      </c>
      <c r="V134" s="141">
        <f t="shared" si="24"/>
        <v>20</v>
      </c>
      <c r="W134" s="141">
        <f t="shared" si="25"/>
        <v>17.777777777777779</v>
      </c>
      <c r="X134" s="141">
        <f t="shared" si="29"/>
        <v>0</v>
      </c>
      <c r="Y134" s="38">
        <v>26.441624778583598</v>
      </c>
    </row>
    <row r="135" spans="1:25" x14ac:dyDescent="0.25">
      <c r="A135" s="143">
        <v>39215</v>
      </c>
      <c r="B135" s="38">
        <v>89</v>
      </c>
      <c r="C135" s="38">
        <v>80</v>
      </c>
      <c r="D135" s="38">
        <v>71</v>
      </c>
      <c r="E135" s="38">
        <v>71</v>
      </c>
      <c r="F135" s="38">
        <v>67</v>
      </c>
      <c r="G135" s="38">
        <v>63</v>
      </c>
      <c r="H135" s="38">
        <v>0.23</v>
      </c>
      <c r="I135" s="38">
        <v>87</v>
      </c>
      <c r="J135" s="38">
        <f t="shared" si="26"/>
        <v>66.5</v>
      </c>
      <c r="K135" s="38">
        <v>46</v>
      </c>
      <c r="L135" s="38">
        <v>17</v>
      </c>
      <c r="M135" s="38">
        <f t="shared" si="27"/>
        <v>8.5</v>
      </c>
      <c r="N135" s="38">
        <v>0</v>
      </c>
      <c r="O135" s="38">
        <v>30</v>
      </c>
      <c r="P135" s="38">
        <f t="shared" si="28"/>
        <v>29.945</v>
      </c>
      <c r="Q135" s="38">
        <v>29.89</v>
      </c>
      <c r="R135" s="141">
        <f t="shared" si="20"/>
        <v>31.666666666666668</v>
      </c>
      <c r="S135" s="141">
        <f t="shared" si="21"/>
        <v>26.666666666666668</v>
      </c>
      <c r="T135" s="141">
        <f t="shared" si="22"/>
        <v>21.666666666666668</v>
      </c>
      <c r="U135" s="141">
        <f t="shared" si="23"/>
        <v>21.666666666666668</v>
      </c>
      <c r="V135" s="141">
        <f t="shared" si="24"/>
        <v>19.444444444444446</v>
      </c>
      <c r="W135" s="141">
        <f t="shared" si="25"/>
        <v>17.222222222222221</v>
      </c>
      <c r="X135" s="141">
        <f t="shared" si="29"/>
        <v>0.58420000000000005</v>
      </c>
      <c r="Y135" s="38">
        <v>26.511693743417499</v>
      </c>
    </row>
    <row r="136" spans="1:25" x14ac:dyDescent="0.25">
      <c r="A136" s="143">
        <v>39216</v>
      </c>
      <c r="B136" s="38">
        <v>85</v>
      </c>
      <c r="C136" s="38">
        <v>79</v>
      </c>
      <c r="D136" s="38">
        <v>72</v>
      </c>
      <c r="E136" s="38">
        <v>70</v>
      </c>
      <c r="F136" s="38">
        <v>67</v>
      </c>
      <c r="G136" s="38">
        <v>64</v>
      </c>
      <c r="H136" s="38">
        <v>0</v>
      </c>
      <c r="I136" s="38">
        <v>90</v>
      </c>
      <c r="J136" s="38">
        <f t="shared" si="26"/>
        <v>72.5</v>
      </c>
      <c r="K136" s="38">
        <v>55</v>
      </c>
      <c r="L136" s="38">
        <v>26</v>
      </c>
      <c r="M136" s="38">
        <f t="shared" si="27"/>
        <v>13</v>
      </c>
      <c r="N136" s="38">
        <v>0</v>
      </c>
      <c r="O136" s="38">
        <v>30.11</v>
      </c>
      <c r="P136" s="38">
        <f t="shared" si="28"/>
        <v>30.035</v>
      </c>
      <c r="Q136" s="38">
        <v>29.96</v>
      </c>
      <c r="R136" s="141">
        <f t="shared" si="20"/>
        <v>29.444444444444446</v>
      </c>
      <c r="S136" s="141">
        <f t="shared" si="21"/>
        <v>26.111111111111111</v>
      </c>
      <c r="T136" s="141">
        <f t="shared" si="22"/>
        <v>22.222222222222221</v>
      </c>
      <c r="U136" s="141">
        <f t="shared" si="23"/>
        <v>21.111111111111111</v>
      </c>
      <c r="V136" s="141">
        <f t="shared" si="24"/>
        <v>19.444444444444446</v>
      </c>
      <c r="W136" s="141">
        <f t="shared" si="25"/>
        <v>17.777777777777779</v>
      </c>
      <c r="X136" s="141">
        <f t="shared" si="29"/>
        <v>0</v>
      </c>
      <c r="Y136" s="38">
        <v>27.027490698288499</v>
      </c>
    </row>
    <row r="137" spans="1:25" x14ac:dyDescent="0.25">
      <c r="A137" s="143">
        <v>39217</v>
      </c>
      <c r="B137" s="38">
        <v>82</v>
      </c>
      <c r="C137" s="38">
        <v>78</v>
      </c>
      <c r="D137" s="38">
        <v>74</v>
      </c>
      <c r="E137" s="38">
        <v>70</v>
      </c>
      <c r="F137" s="38">
        <v>68</v>
      </c>
      <c r="G137" s="38">
        <v>66</v>
      </c>
      <c r="H137" s="38">
        <v>0.11</v>
      </c>
      <c r="I137" s="38">
        <v>79</v>
      </c>
      <c r="J137" s="38">
        <f t="shared" si="26"/>
        <v>73</v>
      </c>
      <c r="K137" s="38">
        <v>67</v>
      </c>
      <c r="L137" s="38">
        <v>25</v>
      </c>
      <c r="M137" s="38">
        <f t="shared" si="27"/>
        <v>19.5</v>
      </c>
      <c r="N137" s="38">
        <v>14</v>
      </c>
      <c r="O137" s="38">
        <v>30.13</v>
      </c>
      <c r="P137" s="38">
        <f t="shared" si="28"/>
        <v>30.094999999999999</v>
      </c>
      <c r="Q137" s="38">
        <v>30.06</v>
      </c>
      <c r="R137" s="141">
        <f t="shared" si="20"/>
        <v>27.777777777777779</v>
      </c>
      <c r="S137" s="141">
        <f t="shared" si="21"/>
        <v>25.555555555555557</v>
      </c>
      <c r="T137" s="141">
        <f t="shared" si="22"/>
        <v>23.333333333333336</v>
      </c>
      <c r="U137" s="141">
        <f t="shared" si="23"/>
        <v>21.111111111111111</v>
      </c>
      <c r="V137" s="141">
        <f t="shared" si="24"/>
        <v>20</v>
      </c>
      <c r="W137" s="141">
        <f t="shared" si="25"/>
        <v>18.888888888888889</v>
      </c>
      <c r="X137" s="141">
        <f t="shared" si="29"/>
        <v>0.27939999999999998</v>
      </c>
      <c r="Y137" s="38">
        <v>26.862209601182801</v>
      </c>
    </row>
    <row r="138" spans="1:25" x14ac:dyDescent="0.25">
      <c r="A138" s="143">
        <v>39218</v>
      </c>
      <c r="B138" s="38">
        <v>83</v>
      </c>
      <c r="C138" s="38">
        <v>79</v>
      </c>
      <c r="D138" s="38">
        <v>75</v>
      </c>
      <c r="E138" s="38">
        <v>70</v>
      </c>
      <c r="F138" s="38">
        <v>67</v>
      </c>
      <c r="G138" s="38">
        <v>65</v>
      </c>
      <c r="H138" s="38">
        <v>0</v>
      </c>
      <c r="I138" s="38">
        <v>79</v>
      </c>
      <c r="J138" s="38">
        <f t="shared" si="26"/>
        <v>68.5</v>
      </c>
      <c r="K138" s="38">
        <v>58</v>
      </c>
      <c r="L138" s="38">
        <v>21</v>
      </c>
      <c r="M138" s="38">
        <f t="shared" si="27"/>
        <v>12.5</v>
      </c>
      <c r="N138" s="38">
        <v>4</v>
      </c>
      <c r="O138" s="38">
        <v>30.06</v>
      </c>
      <c r="P138" s="38">
        <f t="shared" si="28"/>
        <v>30</v>
      </c>
      <c r="Q138" s="38">
        <v>29.94</v>
      </c>
      <c r="R138" s="141">
        <f t="shared" si="20"/>
        <v>28.333333333333336</v>
      </c>
      <c r="S138" s="141">
        <f t="shared" si="21"/>
        <v>26.111111111111111</v>
      </c>
      <c r="T138" s="141">
        <f t="shared" si="22"/>
        <v>23.888888888888889</v>
      </c>
      <c r="U138" s="141">
        <f t="shared" si="23"/>
        <v>21.111111111111111</v>
      </c>
      <c r="V138" s="141">
        <f t="shared" si="24"/>
        <v>19.444444444444446</v>
      </c>
      <c r="W138" s="141">
        <f t="shared" si="25"/>
        <v>18.333333333333336</v>
      </c>
      <c r="X138" s="141">
        <f t="shared" si="29"/>
        <v>0</v>
      </c>
      <c r="Y138" s="38">
        <v>26.8579995788769</v>
      </c>
    </row>
    <row r="139" spans="1:25" x14ac:dyDescent="0.25">
      <c r="A139" s="143">
        <v>39219</v>
      </c>
      <c r="B139" s="38">
        <v>87</v>
      </c>
      <c r="C139" s="38">
        <v>78</v>
      </c>
      <c r="D139" s="38">
        <v>68</v>
      </c>
      <c r="E139" s="38">
        <v>67</v>
      </c>
      <c r="F139" s="38">
        <v>64</v>
      </c>
      <c r="G139" s="38">
        <v>61</v>
      </c>
      <c r="H139" s="38">
        <v>0</v>
      </c>
      <c r="I139" s="38">
        <v>84</v>
      </c>
      <c r="J139" s="38">
        <f t="shared" si="26"/>
        <v>64.5</v>
      </c>
      <c r="K139" s="38">
        <v>45</v>
      </c>
      <c r="L139" s="38">
        <v>17</v>
      </c>
      <c r="M139" s="38">
        <f t="shared" si="27"/>
        <v>8.5</v>
      </c>
      <c r="N139" s="38">
        <v>0</v>
      </c>
      <c r="O139" s="38">
        <v>29.96</v>
      </c>
      <c r="P139" s="38">
        <f t="shared" si="28"/>
        <v>29.925000000000001</v>
      </c>
      <c r="Q139" s="38">
        <v>29.89</v>
      </c>
      <c r="R139" s="141">
        <f t="shared" si="20"/>
        <v>30.555555555555557</v>
      </c>
      <c r="S139" s="141">
        <f t="shared" si="21"/>
        <v>25.555555555555557</v>
      </c>
      <c r="T139" s="141">
        <f t="shared" si="22"/>
        <v>20</v>
      </c>
      <c r="U139" s="141">
        <f t="shared" si="23"/>
        <v>19.444444444444446</v>
      </c>
      <c r="V139" s="141">
        <f t="shared" si="24"/>
        <v>17.777777777777779</v>
      </c>
      <c r="W139" s="141">
        <f t="shared" si="25"/>
        <v>16.111111111111111</v>
      </c>
      <c r="X139" s="141">
        <f t="shared" si="29"/>
        <v>0</v>
      </c>
      <c r="Y139" s="38">
        <v>27.093452629614099</v>
      </c>
    </row>
    <row r="140" spans="1:25" x14ac:dyDescent="0.25">
      <c r="A140" s="143">
        <v>39220</v>
      </c>
      <c r="B140" s="38">
        <v>88</v>
      </c>
      <c r="C140" s="38">
        <v>79</v>
      </c>
      <c r="D140" s="38">
        <v>70</v>
      </c>
      <c r="E140" s="38">
        <v>72</v>
      </c>
      <c r="F140" s="38">
        <v>68</v>
      </c>
      <c r="G140" s="38">
        <v>65</v>
      </c>
      <c r="H140" s="38">
        <v>1.03</v>
      </c>
      <c r="I140" s="38">
        <v>90</v>
      </c>
      <c r="J140" s="38">
        <f t="shared" si="26"/>
        <v>74</v>
      </c>
      <c r="K140" s="38">
        <v>58</v>
      </c>
      <c r="L140" s="38">
        <v>21</v>
      </c>
      <c r="M140" s="38">
        <f t="shared" si="27"/>
        <v>10.5</v>
      </c>
      <c r="N140" s="38">
        <v>0</v>
      </c>
      <c r="O140" s="38">
        <v>29.99</v>
      </c>
      <c r="P140" s="38">
        <f t="shared" si="28"/>
        <v>29.939999999999998</v>
      </c>
      <c r="Q140" s="38">
        <v>29.89</v>
      </c>
      <c r="R140" s="141">
        <f t="shared" si="20"/>
        <v>31.111111111111114</v>
      </c>
      <c r="S140" s="141">
        <f t="shared" si="21"/>
        <v>26.111111111111111</v>
      </c>
      <c r="T140" s="141">
        <f t="shared" si="22"/>
        <v>21.111111111111111</v>
      </c>
      <c r="U140" s="141">
        <f t="shared" si="23"/>
        <v>22.222222222222221</v>
      </c>
      <c r="V140" s="141">
        <f t="shared" si="24"/>
        <v>20</v>
      </c>
      <c r="W140" s="141">
        <f t="shared" si="25"/>
        <v>18.333333333333336</v>
      </c>
      <c r="X140" s="141">
        <f t="shared" si="29"/>
        <v>2.6162000000000001</v>
      </c>
      <c r="Y140" s="38">
        <v>27.263679569809302</v>
      </c>
    </row>
    <row r="141" spans="1:25" x14ac:dyDescent="0.25">
      <c r="A141" s="143">
        <v>39221</v>
      </c>
      <c r="B141" s="38">
        <v>84</v>
      </c>
      <c r="C141" s="38">
        <v>77</v>
      </c>
      <c r="D141" s="38">
        <v>70</v>
      </c>
      <c r="E141" s="38">
        <v>75</v>
      </c>
      <c r="F141" s="38">
        <v>68</v>
      </c>
      <c r="G141" s="38">
        <v>63</v>
      </c>
      <c r="H141" s="38">
        <v>0.05</v>
      </c>
      <c r="I141" s="38">
        <v>90</v>
      </c>
      <c r="J141" s="38">
        <f t="shared" si="26"/>
        <v>76</v>
      </c>
      <c r="K141" s="38">
        <v>62</v>
      </c>
      <c r="L141" s="38">
        <v>23</v>
      </c>
      <c r="M141" s="38">
        <f t="shared" si="27"/>
        <v>11.5</v>
      </c>
      <c r="N141" s="38">
        <v>0</v>
      </c>
      <c r="O141" s="38">
        <v>30.06</v>
      </c>
      <c r="P141" s="38">
        <f t="shared" si="28"/>
        <v>29.994999999999997</v>
      </c>
      <c r="Q141" s="38">
        <v>29.93</v>
      </c>
      <c r="R141" s="141">
        <f t="shared" si="20"/>
        <v>28.888888888888889</v>
      </c>
      <c r="S141" s="141">
        <f t="shared" si="21"/>
        <v>25</v>
      </c>
      <c r="T141" s="141">
        <f t="shared" si="22"/>
        <v>21.111111111111111</v>
      </c>
      <c r="U141" s="141">
        <f t="shared" si="23"/>
        <v>23.888888888888889</v>
      </c>
      <c r="V141" s="141">
        <f t="shared" si="24"/>
        <v>20</v>
      </c>
      <c r="W141" s="141">
        <f t="shared" si="25"/>
        <v>17.222222222222221</v>
      </c>
      <c r="X141" s="141">
        <f t="shared" si="29"/>
        <v>0.127</v>
      </c>
      <c r="Y141" s="38">
        <v>27.159187616944799</v>
      </c>
    </row>
    <row r="142" spans="1:25" x14ac:dyDescent="0.25">
      <c r="A142" s="143">
        <v>39222</v>
      </c>
      <c r="B142" s="38">
        <v>83</v>
      </c>
      <c r="C142" s="38">
        <v>79</v>
      </c>
      <c r="D142" s="38">
        <v>75</v>
      </c>
      <c r="E142" s="38">
        <v>65</v>
      </c>
      <c r="F142" s="38">
        <v>64</v>
      </c>
      <c r="G142" s="38">
        <v>61</v>
      </c>
      <c r="H142" s="38">
        <v>0</v>
      </c>
      <c r="I142" s="38">
        <v>69</v>
      </c>
      <c r="J142" s="38">
        <f t="shared" si="26"/>
        <v>62</v>
      </c>
      <c r="K142" s="38">
        <v>55</v>
      </c>
      <c r="L142" s="38">
        <v>21</v>
      </c>
      <c r="M142" s="38">
        <f t="shared" si="27"/>
        <v>15.5</v>
      </c>
      <c r="N142" s="38">
        <v>10</v>
      </c>
      <c r="O142" s="38">
        <v>30.09</v>
      </c>
      <c r="P142" s="38">
        <f t="shared" si="28"/>
        <v>30.055</v>
      </c>
      <c r="Q142" s="38">
        <v>30.02</v>
      </c>
      <c r="R142" s="141">
        <f t="shared" si="20"/>
        <v>28.333333333333336</v>
      </c>
      <c r="S142" s="141">
        <f t="shared" si="21"/>
        <v>26.111111111111111</v>
      </c>
      <c r="T142" s="141">
        <f t="shared" si="22"/>
        <v>23.888888888888889</v>
      </c>
      <c r="U142" s="141">
        <f t="shared" si="23"/>
        <v>18.333333333333336</v>
      </c>
      <c r="V142" s="141">
        <f t="shared" si="24"/>
        <v>17.777777777777779</v>
      </c>
      <c r="W142" s="141">
        <f t="shared" si="25"/>
        <v>16.111111111111111</v>
      </c>
      <c r="X142" s="141">
        <f t="shared" si="29"/>
        <v>0</v>
      </c>
      <c r="Y142" s="38">
        <v>27.378747701637302</v>
      </c>
    </row>
    <row r="143" spans="1:25" x14ac:dyDescent="0.25">
      <c r="A143" s="143">
        <v>39223</v>
      </c>
      <c r="B143" s="38">
        <v>83</v>
      </c>
      <c r="C143" s="38">
        <v>79</v>
      </c>
      <c r="D143" s="38">
        <v>75</v>
      </c>
      <c r="E143" s="38">
        <v>66</v>
      </c>
      <c r="F143" s="38">
        <v>64</v>
      </c>
      <c r="G143" s="38">
        <v>62</v>
      </c>
      <c r="H143" s="38">
        <v>0</v>
      </c>
      <c r="I143" s="38">
        <v>74</v>
      </c>
      <c r="J143" s="38">
        <f t="shared" si="26"/>
        <v>66</v>
      </c>
      <c r="K143" s="38">
        <v>58</v>
      </c>
      <c r="L143" s="38">
        <v>21</v>
      </c>
      <c r="M143" s="38">
        <f t="shared" si="27"/>
        <v>15</v>
      </c>
      <c r="N143" s="38">
        <v>9</v>
      </c>
      <c r="O143" s="38">
        <v>30.07</v>
      </c>
      <c r="P143" s="38">
        <f t="shared" si="28"/>
        <v>30.045000000000002</v>
      </c>
      <c r="Q143" s="38">
        <v>30.02</v>
      </c>
      <c r="R143" s="141">
        <f t="shared" si="20"/>
        <v>28.333333333333336</v>
      </c>
      <c r="S143" s="141">
        <f t="shared" si="21"/>
        <v>26.111111111111111</v>
      </c>
      <c r="T143" s="141">
        <f t="shared" si="22"/>
        <v>23.888888888888889</v>
      </c>
      <c r="U143" s="141">
        <f t="shared" si="23"/>
        <v>18.888888888888889</v>
      </c>
      <c r="V143" s="141">
        <f t="shared" si="24"/>
        <v>17.777777777777779</v>
      </c>
      <c r="W143" s="141">
        <f t="shared" si="25"/>
        <v>16.666666666666668</v>
      </c>
      <c r="X143" s="141">
        <f t="shared" si="29"/>
        <v>0</v>
      </c>
      <c r="Y143" s="38">
        <v>27.320265680544502</v>
      </c>
    </row>
    <row r="144" spans="1:25" x14ac:dyDescent="0.25">
      <c r="A144" s="143">
        <v>39224</v>
      </c>
      <c r="B144" s="38">
        <v>83</v>
      </c>
      <c r="C144" s="38">
        <v>80</v>
      </c>
      <c r="D144" s="38">
        <v>76</v>
      </c>
      <c r="E144" s="38">
        <v>67</v>
      </c>
      <c r="F144" s="38">
        <v>65</v>
      </c>
      <c r="G144" s="38">
        <v>63</v>
      </c>
      <c r="H144" s="38">
        <v>0</v>
      </c>
      <c r="I144" s="38">
        <v>69</v>
      </c>
      <c r="J144" s="38">
        <f t="shared" si="26"/>
        <v>62</v>
      </c>
      <c r="K144" s="38">
        <v>55</v>
      </c>
      <c r="L144" s="38">
        <v>23</v>
      </c>
      <c r="M144" s="38">
        <f t="shared" si="27"/>
        <v>16</v>
      </c>
      <c r="N144" s="38">
        <v>9</v>
      </c>
      <c r="O144" s="38">
        <v>30.09</v>
      </c>
      <c r="P144" s="38">
        <f t="shared" si="28"/>
        <v>30.055</v>
      </c>
      <c r="Q144" s="38">
        <v>30.02</v>
      </c>
      <c r="R144" s="141">
        <f t="shared" si="20"/>
        <v>28.333333333333336</v>
      </c>
      <c r="S144" s="141">
        <f t="shared" si="21"/>
        <v>26.666666666666668</v>
      </c>
      <c r="T144" s="141">
        <f t="shared" si="22"/>
        <v>24.444444444444446</v>
      </c>
      <c r="U144" s="141">
        <f t="shared" si="23"/>
        <v>19.444444444444446</v>
      </c>
      <c r="V144" s="141">
        <f t="shared" si="24"/>
        <v>18.333333333333336</v>
      </c>
      <c r="W144" s="141">
        <f t="shared" si="25"/>
        <v>17.222222222222221</v>
      </c>
      <c r="X144" s="141">
        <f t="shared" si="29"/>
        <v>0</v>
      </c>
      <c r="Y144" s="38">
        <v>27.1603206729195</v>
      </c>
    </row>
    <row r="145" spans="1:25" x14ac:dyDescent="0.25">
      <c r="A145" s="143">
        <v>39225</v>
      </c>
      <c r="B145" s="38">
        <v>84</v>
      </c>
      <c r="C145" s="38">
        <v>80</v>
      </c>
      <c r="D145" s="38">
        <v>75</v>
      </c>
      <c r="E145" s="38">
        <v>68</v>
      </c>
      <c r="F145" s="38">
        <v>62</v>
      </c>
      <c r="G145" s="38">
        <v>58</v>
      </c>
      <c r="H145" s="38">
        <v>0.03</v>
      </c>
      <c r="I145" s="38">
        <v>64</v>
      </c>
      <c r="J145" s="38">
        <f t="shared" si="26"/>
        <v>53.5</v>
      </c>
      <c r="K145" s="38">
        <v>43</v>
      </c>
      <c r="L145" s="38">
        <v>26</v>
      </c>
      <c r="M145" s="38">
        <f t="shared" si="27"/>
        <v>19</v>
      </c>
      <c r="N145" s="38">
        <v>12</v>
      </c>
      <c r="O145" s="38">
        <v>30.14</v>
      </c>
      <c r="P145" s="38">
        <f t="shared" si="28"/>
        <v>30.094999999999999</v>
      </c>
      <c r="Q145" s="38">
        <v>30.05</v>
      </c>
      <c r="R145" s="141">
        <f t="shared" si="20"/>
        <v>28.888888888888889</v>
      </c>
      <c r="S145" s="141">
        <f t="shared" si="21"/>
        <v>26.666666666666668</v>
      </c>
      <c r="T145" s="141">
        <f t="shared" si="22"/>
        <v>23.888888888888889</v>
      </c>
      <c r="U145" s="141">
        <f t="shared" si="23"/>
        <v>20</v>
      </c>
      <c r="V145" s="141">
        <f t="shared" si="24"/>
        <v>16.666666666666668</v>
      </c>
      <c r="W145" s="141">
        <f t="shared" si="25"/>
        <v>14.444444444444445</v>
      </c>
      <c r="X145" s="141">
        <f t="shared" si="29"/>
        <v>7.6200000000000004E-2</v>
      </c>
      <c r="Y145" s="38">
        <v>27.2015706943975</v>
      </c>
    </row>
    <row r="146" spans="1:25" x14ac:dyDescent="0.25">
      <c r="A146" s="143">
        <v>39226</v>
      </c>
      <c r="B146" s="38">
        <v>83</v>
      </c>
      <c r="C146" s="38">
        <v>79</v>
      </c>
      <c r="D146" s="38">
        <v>74</v>
      </c>
      <c r="E146" s="38">
        <v>65</v>
      </c>
      <c r="F146" s="38">
        <v>62</v>
      </c>
      <c r="G146" s="38">
        <v>59</v>
      </c>
      <c r="H146" s="38">
        <v>0</v>
      </c>
      <c r="I146" s="38">
        <v>69</v>
      </c>
      <c r="J146" s="38">
        <f t="shared" si="26"/>
        <v>60</v>
      </c>
      <c r="K146" s="38">
        <v>51</v>
      </c>
      <c r="L146" s="38">
        <v>23</v>
      </c>
      <c r="M146" s="38">
        <f t="shared" si="27"/>
        <v>16.5</v>
      </c>
      <c r="N146" s="38">
        <v>10</v>
      </c>
      <c r="O146" s="38">
        <v>30.17</v>
      </c>
      <c r="P146" s="38">
        <f t="shared" si="28"/>
        <v>30.14</v>
      </c>
      <c r="Q146" s="38">
        <v>30.11</v>
      </c>
      <c r="R146" s="141">
        <f t="shared" si="20"/>
        <v>28.333333333333336</v>
      </c>
      <c r="S146" s="141">
        <f t="shared" si="21"/>
        <v>26.111111111111111</v>
      </c>
      <c r="T146" s="141">
        <f t="shared" si="22"/>
        <v>23.333333333333336</v>
      </c>
      <c r="U146" s="141">
        <f t="shared" si="23"/>
        <v>18.333333333333336</v>
      </c>
      <c r="V146" s="141">
        <f t="shared" si="24"/>
        <v>16.666666666666668</v>
      </c>
      <c r="W146" s="141">
        <f t="shared" si="25"/>
        <v>15</v>
      </c>
      <c r="X146" s="141">
        <f t="shared" si="29"/>
        <v>0</v>
      </c>
      <c r="Y146" s="38">
        <v>27.224620626682299</v>
      </c>
    </row>
    <row r="147" spans="1:25" x14ac:dyDescent="0.25">
      <c r="A147" s="143">
        <v>39227</v>
      </c>
      <c r="B147" s="38">
        <v>82</v>
      </c>
      <c r="C147" s="38">
        <v>77</v>
      </c>
      <c r="D147" s="38">
        <v>71</v>
      </c>
      <c r="E147" s="38">
        <v>66</v>
      </c>
      <c r="F147" s="38">
        <v>62</v>
      </c>
      <c r="G147" s="38">
        <v>59</v>
      </c>
      <c r="H147" s="38">
        <v>7.0000000000000007E-2</v>
      </c>
      <c r="I147" s="38">
        <v>64</v>
      </c>
      <c r="J147" s="38">
        <f t="shared" si="26"/>
        <v>57.5</v>
      </c>
      <c r="K147" s="38">
        <v>51</v>
      </c>
      <c r="L147" s="38">
        <v>23</v>
      </c>
      <c r="M147" s="38">
        <f t="shared" si="27"/>
        <v>16</v>
      </c>
      <c r="N147" s="38">
        <v>9</v>
      </c>
      <c r="O147" s="38">
        <v>30.15</v>
      </c>
      <c r="P147" s="38">
        <f t="shared" si="28"/>
        <v>30.119999999999997</v>
      </c>
      <c r="Q147" s="38">
        <v>30.09</v>
      </c>
      <c r="R147" s="141">
        <f t="shared" si="20"/>
        <v>27.777777777777779</v>
      </c>
      <c r="S147" s="141">
        <f t="shared" si="21"/>
        <v>25</v>
      </c>
      <c r="T147" s="141">
        <f t="shared" si="22"/>
        <v>21.666666666666668</v>
      </c>
      <c r="U147" s="141">
        <f t="shared" si="23"/>
        <v>18.888888888888889</v>
      </c>
      <c r="V147" s="141">
        <f t="shared" si="24"/>
        <v>16.666666666666668</v>
      </c>
      <c r="W147" s="141">
        <f t="shared" si="25"/>
        <v>15</v>
      </c>
      <c r="X147" s="141">
        <f t="shared" si="29"/>
        <v>0.17780000000000001</v>
      </c>
      <c r="Y147" s="38">
        <v>27.1432126285019</v>
      </c>
    </row>
    <row r="148" spans="1:25" x14ac:dyDescent="0.25">
      <c r="A148" s="143">
        <v>39228</v>
      </c>
      <c r="B148" s="38">
        <v>83</v>
      </c>
      <c r="C148" s="38">
        <v>79</v>
      </c>
      <c r="D148" s="38">
        <v>74</v>
      </c>
      <c r="E148" s="38">
        <v>64</v>
      </c>
      <c r="F148" s="38">
        <v>62</v>
      </c>
      <c r="G148" s="38">
        <v>61</v>
      </c>
      <c r="H148" s="38">
        <v>0</v>
      </c>
      <c r="I148" s="38">
        <v>68</v>
      </c>
      <c r="J148" s="38">
        <f t="shared" si="26"/>
        <v>59.5</v>
      </c>
      <c r="K148" s="38">
        <v>51</v>
      </c>
      <c r="L148" s="38">
        <v>22</v>
      </c>
      <c r="M148" s="38">
        <f t="shared" si="27"/>
        <v>16</v>
      </c>
      <c r="N148" s="38">
        <v>10</v>
      </c>
      <c r="O148" s="38">
        <v>30.13</v>
      </c>
      <c r="P148" s="38">
        <f t="shared" si="28"/>
        <v>30.1</v>
      </c>
      <c r="Q148" s="38">
        <v>30.07</v>
      </c>
      <c r="R148" s="141">
        <f t="shared" si="20"/>
        <v>28.333333333333336</v>
      </c>
      <c r="S148" s="141">
        <f t="shared" si="21"/>
        <v>26.111111111111111</v>
      </c>
      <c r="T148" s="141">
        <f t="shared" si="22"/>
        <v>23.333333333333336</v>
      </c>
      <c r="U148" s="141">
        <f t="shared" si="23"/>
        <v>17.777777777777779</v>
      </c>
      <c r="V148" s="141">
        <f t="shared" si="24"/>
        <v>16.666666666666668</v>
      </c>
      <c r="W148" s="141">
        <f t="shared" si="25"/>
        <v>16.111111111111111</v>
      </c>
      <c r="X148" s="141">
        <f t="shared" si="29"/>
        <v>0</v>
      </c>
      <c r="Y148" s="38">
        <v>26.926344588549298</v>
      </c>
    </row>
    <row r="149" spans="1:25" x14ac:dyDescent="0.25">
      <c r="A149" s="143">
        <v>39229</v>
      </c>
      <c r="B149" s="38">
        <v>84</v>
      </c>
      <c r="C149" s="38">
        <v>80</v>
      </c>
      <c r="D149" s="38">
        <v>75</v>
      </c>
      <c r="E149" s="38">
        <v>65</v>
      </c>
      <c r="F149" s="38">
        <v>64</v>
      </c>
      <c r="G149" s="38">
        <v>63</v>
      </c>
      <c r="H149" s="38">
        <v>0</v>
      </c>
      <c r="I149" s="38">
        <v>69</v>
      </c>
      <c r="J149" s="38">
        <f t="shared" si="26"/>
        <v>60</v>
      </c>
      <c r="K149" s="38">
        <v>51</v>
      </c>
      <c r="L149" s="38">
        <v>22</v>
      </c>
      <c r="M149" s="38">
        <f t="shared" si="27"/>
        <v>15</v>
      </c>
      <c r="N149" s="38">
        <v>8</v>
      </c>
      <c r="O149" s="38">
        <v>30.12</v>
      </c>
      <c r="P149" s="38">
        <f t="shared" si="28"/>
        <v>30.09</v>
      </c>
      <c r="Q149" s="38">
        <v>30.06</v>
      </c>
      <c r="R149" s="141">
        <f t="shared" si="20"/>
        <v>28.888888888888889</v>
      </c>
      <c r="S149" s="141">
        <f t="shared" si="21"/>
        <v>26.666666666666668</v>
      </c>
      <c r="T149" s="141">
        <f t="shared" si="22"/>
        <v>23.888888888888889</v>
      </c>
      <c r="U149" s="141">
        <f t="shared" si="23"/>
        <v>18.333333333333336</v>
      </c>
      <c r="V149" s="141">
        <f t="shared" si="24"/>
        <v>17.777777777777779</v>
      </c>
      <c r="W149" s="141">
        <f t="shared" si="25"/>
        <v>17.222222222222221</v>
      </c>
      <c r="X149" s="141">
        <f t="shared" si="29"/>
        <v>0</v>
      </c>
      <c r="Y149" s="38">
        <v>27.043748541125101</v>
      </c>
    </row>
    <row r="150" spans="1:25" x14ac:dyDescent="0.25">
      <c r="A150" s="143">
        <v>39230</v>
      </c>
      <c r="B150" s="38">
        <v>85</v>
      </c>
      <c r="C150" s="38">
        <v>80</v>
      </c>
      <c r="D150" s="38">
        <v>75</v>
      </c>
      <c r="E150" s="38">
        <v>66</v>
      </c>
      <c r="F150" s="38">
        <v>65</v>
      </c>
      <c r="G150" s="38">
        <v>63</v>
      </c>
      <c r="H150" s="38">
        <v>0</v>
      </c>
      <c r="I150" s="38">
        <v>74</v>
      </c>
      <c r="J150" s="38">
        <f t="shared" si="26"/>
        <v>62.5</v>
      </c>
      <c r="K150" s="38">
        <v>51</v>
      </c>
      <c r="L150" s="38">
        <v>23</v>
      </c>
      <c r="M150" s="38">
        <f t="shared" si="27"/>
        <v>15</v>
      </c>
      <c r="N150" s="38">
        <v>7</v>
      </c>
      <c r="O150" s="38">
        <v>30.12</v>
      </c>
      <c r="P150" s="38">
        <f t="shared" si="28"/>
        <v>30.09</v>
      </c>
      <c r="Q150" s="38">
        <v>30.06</v>
      </c>
      <c r="R150" s="141">
        <f t="shared" si="20"/>
        <v>29.444444444444446</v>
      </c>
      <c r="S150" s="141">
        <f t="shared" si="21"/>
        <v>26.666666666666668</v>
      </c>
      <c r="T150" s="141">
        <f t="shared" si="22"/>
        <v>23.888888888888889</v>
      </c>
      <c r="U150" s="141">
        <f t="shared" si="23"/>
        <v>18.888888888888889</v>
      </c>
      <c r="V150" s="141">
        <f t="shared" si="24"/>
        <v>18.333333333333336</v>
      </c>
      <c r="W150" s="141">
        <f t="shared" si="25"/>
        <v>17.222222222222221</v>
      </c>
      <c r="X150" s="141">
        <f t="shared" si="29"/>
        <v>0</v>
      </c>
      <c r="Y150" s="38">
        <v>27.009400586692799</v>
      </c>
    </row>
    <row r="151" spans="1:25" x14ac:dyDescent="0.25">
      <c r="A151" s="143">
        <v>39231</v>
      </c>
      <c r="B151" s="38">
        <v>85</v>
      </c>
      <c r="C151" s="38">
        <v>80</v>
      </c>
      <c r="D151" s="38">
        <v>74</v>
      </c>
      <c r="E151" s="38">
        <v>67</v>
      </c>
      <c r="F151" s="38">
        <v>65</v>
      </c>
      <c r="G151" s="38">
        <v>64</v>
      </c>
      <c r="H151" s="38">
        <v>0</v>
      </c>
      <c r="I151" s="38">
        <v>69</v>
      </c>
      <c r="J151" s="38">
        <f t="shared" si="26"/>
        <v>62</v>
      </c>
      <c r="K151" s="38">
        <v>55</v>
      </c>
      <c r="L151" s="38">
        <v>17</v>
      </c>
      <c r="M151" s="38">
        <f t="shared" si="27"/>
        <v>10.5</v>
      </c>
      <c r="N151" s="38">
        <v>4</v>
      </c>
      <c r="O151" s="38">
        <v>30.12</v>
      </c>
      <c r="P151" s="38">
        <f t="shared" si="28"/>
        <v>30.085000000000001</v>
      </c>
      <c r="Q151" s="38">
        <v>30.05</v>
      </c>
      <c r="R151" s="141">
        <f t="shared" si="20"/>
        <v>29.444444444444446</v>
      </c>
      <c r="S151" s="141">
        <f t="shared" si="21"/>
        <v>26.666666666666668</v>
      </c>
      <c r="T151" s="141">
        <f t="shared" si="22"/>
        <v>23.333333333333336</v>
      </c>
      <c r="U151" s="141">
        <f t="shared" si="23"/>
        <v>19.444444444444446</v>
      </c>
      <c r="V151" s="141">
        <f t="shared" si="24"/>
        <v>18.333333333333336</v>
      </c>
      <c r="W151" s="141">
        <f t="shared" si="25"/>
        <v>17.777777777777779</v>
      </c>
      <c r="X151" s="141">
        <f t="shared" si="29"/>
        <v>0</v>
      </c>
      <c r="Y151" s="38">
        <v>26.822257602075801</v>
      </c>
    </row>
    <row r="152" spans="1:25" x14ac:dyDescent="0.25">
      <c r="A152" s="143">
        <v>39232</v>
      </c>
      <c r="B152" s="38">
        <v>85</v>
      </c>
      <c r="C152" s="38">
        <v>81</v>
      </c>
      <c r="D152" s="38">
        <v>76</v>
      </c>
      <c r="E152" s="38">
        <v>67</v>
      </c>
      <c r="F152" s="38">
        <v>65</v>
      </c>
      <c r="G152" s="38">
        <v>64</v>
      </c>
      <c r="H152" s="38">
        <v>0</v>
      </c>
      <c r="I152" s="38">
        <v>74</v>
      </c>
      <c r="J152" s="38">
        <f t="shared" si="26"/>
        <v>62.5</v>
      </c>
      <c r="K152" s="38">
        <v>51</v>
      </c>
      <c r="L152" s="38">
        <v>20</v>
      </c>
      <c r="M152" s="38">
        <f t="shared" si="27"/>
        <v>15</v>
      </c>
      <c r="N152" s="38">
        <v>10</v>
      </c>
      <c r="O152" s="38">
        <v>30.11</v>
      </c>
      <c r="P152" s="38">
        <f t="shared" si="28"/>
        <v>30.074999999999999</v>
      </c>
      <c r="Q152" s="38">
        <v>30.04</v>
      </c>
      <c r="R152" s="141">
        <f t="shared" si="20"/>
        <v>29.444444444444446</v>
      </c>
      <c r="S152" s="141">
        <f t="shared" si="21"/>
        <v>27.222222222222225</v>
      </c>
      <c r="T152" s="141">
        <f t="shared" si="22"/>
        <v>24.444444444444446</v>
      </c>
      <c r="U152" s="141">
        <f t="shared" si="23"/>
        <v>19.444444444444446</v>
      </c>
      <c r="V152" s="141">
        <f t="shared" si="24"/>
        <v>18.333333333333336</v>
      </c>
      <c r="W152" s="141">
        <f t="shared" si="25"/>
        <v>17.777777777777779</v>
      </c>
      <c r="X152" s="141">
        <f t="shared" si="29"/>
        <v>0</v>
      </c>
      <c r="Y152" s="38">
        <v>26.8178276245748</v>
      </c>
    </row>
    <row r="153" spans="1:25" x14ac:dyDescent="0.25">
      <c r="A153" s="143">
        <v>39233</v>
      </c>
      <c r="B153" s="38">
        <v>82</v>
      </c>
      <c r="C153" s="38">
        <v>79</v>
      </c>
      <c r="D153" s="38">
        <v>75</v>
      </c>
      <c r="E153" s="38">
        <v>70</v>
      </c>
      <c r="F153" s="38">
        <v>64</v>
      </c>
      <c r="G153" s="38">
        <v>60</v>
      </c>
      <c r="H153" s="38">
        <v>0.15</v>
      </c>
      <c r="I153" s="38">
        <v>82</v>
      </c>
      <c r="J153" s="38">
        <f t="shared" si="26"/>
        <v>66.5</v>
      </c>
      <c r="K153" s="38">
        <v>51</v>
      </c>
      <c r="L153" s="38">
        <v>20</v>
      </c>
      <c r="M153" s="38">
        <f t="shared" si="27"/>
        <v>15</v>
      </c>
      <c r="N153" s="38">
        <v>10</v>
      </c>
      <c r="O153" s="38">
        <v>30.08</v>
      </c>
      <c r="P153" s="38">
        <f t="shared" si="28"/>
        <v>30.04</v>
      </c>
      <c r="Q153" s="38">
        <v>30</v>
      </c>
      <c r="R153" s="141">
        <f t="shared" si="20"/>
        <v>27.777777777777779</v>
      </c>
      <c r="S153" s="141">
        <f t="shared" si="21"/>
        <v>26.111111111111111</v>
      </c>
      <c r="T153" s="141">
        <f t="shared" si="22"/>
        <v>23.888888888888889</v>
      </c>
      <c r="U153" s="141">
        <f t="shared" si="23"/>
        <v>21.111111111111111</v>
      </c>
      <c r="V153" s="141">
        <f t="shared" si="24"/>
        <v>17.777777777777779</v>
      </c>
      <c r="W153" s="141">
        <f t="shared" si="25"/>
        <v>15.555555555555557</v>
      </c>
      <c r="X153" s="141">
        <f t="shared" si="29"/>
        <v>0.38100000000000001</v>
      </c>
      <c r="Y153" s="38">
        <v>26.704640683104799</v>
      </c>
    </row>
    <row r="154" spans="1:25" x14ac:dyDescent="0.25">
      <c r="A154" s="143">
        <v>39234</v>
      </c>
      <c r="B154" s="38">
        <v>81</v>
      </c>
      <c r="C154" s="38">
        <v>76</v>
      </c>
      <c r="D154" s="38">
        <v>70</v>
      </c>
      <c r="E154" s="38">
        <v>74</v>
      </c>
      <c r="F154" s="38">
        <v>69</v>
      </c>
      <c r="G154" s="38">
        <v>64</v>
      </c>
      <c r="H154" s="38">
        <v>3.16</v>
      </c>
      <c r="I154" s="38">
        <v>94</v>
      </c>
      <c r="J154" s="38">
        <f t="shared" si="26"/>
        <v>81.5</v>
      </c>
      <c r="K154" s="38">
        <v>69</v>
      </c>
      <c r="L154" s="38">
        <v>29</v>
      </c>
      <c r="M154" s="38">
        <f t="shared" si="27"/>
        <v>18</v>
      </c>
      <c r="N154" s="38">
        <v>7</v>
      </c>
      <c r="O154" s="38">
        <v>30.02</v>
      </c>
      <c r="P154" s="38">
        <f t="shared" si="28"/>
        <v>29.939999999999998</v>
      </c>
      <c r="Q154" s="38">
        <v>29.86</v>
      </c>
      <c r="R154" s="141">
        <f t="shared" si="20"/>
        <v>27.222222222222225</v>
      </c>
      <c r="S154" s="141">
        <f t="shared" si="21"/>
        <v>24.444444444444446</v>
      </c>
      <c r="T154" s="141">
        <f t="shared" si="22"/>
        <v>21.111111111111111</v>
      </c>
      <c r="U154" s="141">
        <f t="shared" si="23"/>
        <v>23.333333333333336</v>
      </c>
      <c r="V154" s="141">
        <f t="shared" si="24"/>
        <v>20.555555555555557</v>
      </c>
      <c r="W154" s="141">
        <f t="shared" si="25"/>
        <v>17.777777777777779</v>
      </c>
      <c r="X154" s="141">
        <f t="shared" si="29"/>
        <v>8.0264000000000006</v>
      </c>
      <c r="Y154" s="38">
        <v>26.3956087796122</v>
      </c>
    </row>
    <row r="155" spans="1:25" x14ac:dyDescent="0.25">
      <c r="A155" s="143">
        <v>39235</v>
      </c>
      <c r="B155" s="38">
        <v>87</v>
      </c>
      <c r="C155" s="38">
        <v>81</v>
      </c>
      <c r="D155" s="38">
        <v>74</v>
      </c>
      <c r="E155" s="38">
        <v>79</v>
      </c>
      <c r="F155" s="38">
        <v>74</v>
      </c>
      <c r="G155" s="38">
        <v>70</v>
      </c>
      <c r="H155" s="38">
        <v>3.73</v>
      </c>
      <c r="I155" s="38">
        <v>100</v>
      </c>
      <c r="J155" s="38">
        <f t="shared" si="26"/>
        <v>79.5</v>
      </c>
      <c r="K155" s="38">
        <v>59</v>
      </c>
      <c r="L155" s="38">
        <v>29</v>
      </c>
      <c r="M155" s="38">
        <f t="shared" si="27"/>
        <v>14.5</v>
      </c>
      <c r="N155" s="38">
        <v>0</v>
      </c>
      <c r="O155" s="38">
        <v>29.86</v>
      </c>
      <c r="P155" s="38">
        <f t="shared" si="28"/>
        <v>29.77</v>
      </c>
      <c r="Q155" s="38">
        <v>29.68</v>
      </c>
      <c r="R155" s="141">
        <f t="shared" si="20"/>
        <v>30.555555555555557</v>
      </c>
      <c r="S155" s="141">
        <f t="shared" si="21"/>
        <v>27.222222222222225</v>
      </c>
      <c r="T155" s="141">
        <f t="shared" si="22"/>
        <v>23.333333333333336</v>
      </c>
      <c r="U155" s="141">
        <f t="shared" si="23"/>
        <v>26.111111111111111</v>
      </c>
      <c r="V155" s="141">
        <f t="shared" si="24"/>
        <v>23.333333333333336</v>
      </c>
      <c r="W155" s="141">
        <f t="shared" si="25"/>
        <v>21.111111111111111</v>
      </c>
      <c r="X155" s="141">
        <f t="shared" si="29"/>
        <v>9.4741999999999997</v>
      </c>
      <c r="Y155" s="38">
        <v>26.479455587337998</v>
      </c>
    </row>
    <row r="156" spans="1:25" x14ac:dyDescent="0.25">
      <c r="A156" s="143">
        <v>39236</v>
      </c>
      <c r="B156" s="38">
        <v>89</v>
      </c>
      <c r="C156" s="38">
        <v>81</v>
      </c>
      <c r="D156" s="38">
        <v>73</v>
      </c>
      <c r="E156" s="38">
        <v>71</v>
      </c>
      <c r="F156" s="38">
        <v>67</v>
      </c>
      <c r="G156" s="38">
        <v>63</v>
      </c>
      <c r="H156" s="38">
        <v>0</v>
      </c>
      <c r="I156" s="38">
        <v>93</v>
      </c>
      <c r="J156" s="38">
        <f t="shared" si="26"/>
        <v>68</v>
      </c>
      <c r="K156" s="38">
        <v>43</v>
      </c>
      <c r="L156" s="38">
        <v>22</v>
      </c>
      <c r="M156" s="38">
        <f t="shared" si="27"/>
        <v>13.5</v>
      </c>
      <c r="N156" s="38">
        <v>5</v>
      </c>
      <c r="O156" s="38">
        <v>29.93</v>
      </c>
      <c r="P156" s="38">
        <f t="shared" si="28"/>
        <v>29.855</v>
      </c>
      <c r="Q156" s="38">
        <v>29.78</v>
      </c>
      <c r="R156" s="141">
        <f t="shared" si="20"/>
        <v>31.666666666666668</v>
      </c>
      <c r="S156" s="141">
        <f t="shared" si="21"/>
        <v>27.222222222222225</v>
      </c>
      <c r="T156" s="141">
        <f t="shared" si="22"/>
        <v>22.777777777777779</v>
      </c>
      <c r="U156" s="141">
        <f t="shared" si="23"/>
        <v>21.666666666666668</v>
      </c>
      <c r="V156" s="141">
        <f t="shared" si="24"/>
        <v>19.444444444444446</v>
      </c>
      <c r="W156" s="141">
        <f t="shared" si="25"/>
        <v>17.222222222222221</v>
      </c>
      <c r="X156" s="141">
        <f t="shared" si="29"/>
        <v>0</v>
      </c>
      <c r="Y156" s="38">
        <v>26.617251449858099</v>
      </c>
    </row>
    <row r="157" spans="1:25" x14ac:dyDescent="0.25">
      <c r="A157" s="143">
        <v>39237</v>
      </c>
      <c r="B157" s="38">
        <v>90</v>
      </c>
      <c r="C157" s="38">
        <v>80</v>
      </c>
      <c r="D157" s="38">
        <v>70</v>
      </c>
      <c r="E157" s="38">
        <v>75</v>
      </c>
      <c r="F157" s="38">
        <v>68</v>
      </c>
      <c r="G157" s="38">
        <v>63</v>
      </c>
      <c r="H157" s="38">
        <v>0</v>
      </c>
      <c r="I157" s="38">
        <v>97</v>
      </c>
      <c r="J157" s="38">
        <f t="shared" si="26"/>
        <v>70</v>
      </c>
      <c r="K157" s="38">
        <v>43</v>
      </c>
      <c r="L157" s="38">
        <v>16</v>
      </c>
      <c r="M157" s="38">
        <f t="shared" si="27"/>
        <v>8</v>
      </c>
      <c r="N157" s="38">
        <v>0</v>
      </c>
      <c r="O157" s="38">
        <v>29.97</v>
      </c>
      <c r="P157" s="38">
        <f t="shared" si="28"/>
        <v>29.93</v>
      </c>
      <c r="Q157" s="38">
        <v>29.89</v>
      </c>
      <c r="R157" s="141">
        <f t="shared" si="20"/>
        <v>32.222222222222221</v>
      </c>
      <c r="S157" s="141">
        <f t="shared" si="21"/>
        <v>26.666666666666668</v>
      </c>
      <c r="T157" s="141">
        <f t="shared" si="22"/>
        <v>21.111111111111111</v>
      </c>
      <c r="U157" s="141">
        <f t="shared" si="23"/>
        <v>23.888888888888889</v>
      </c>
      <c r="V157" s="141">
        <f t="shared" si="24"/>
        <v>20</v>
      </c>
      <c r="W157" s="141">
        <f t="shared" si="25"/>
        <v>17.222222222222221</v>
      </c>
      <c r="X157" s="141">
        <f t="shared" si="29"/>
        <v>0</v>
      </c>
      <c r="Y157" s="38">
        <v>26.675836459748599</v>
      </c>
    </row>
    <row r="158" spans="1:25" x14ac:dyDescent="0.25">
      <c r="A158" s="143">
        <v>39238</v>
      </c>
      <c r="B158" s="38">
        <v>93</v>
      </c>
      <c r="C158" s="38">
        <v>83</v>
      </c>
      <c r="D158" s="38">
        <v>72</v>
      </c>
      <c r="E158" s="38">
        <v>75</v>
      </c>
      <c r="F158" s="38">
        <v>72</v>
      </c>
      <c r="G158" s="38">
        <v>66</v>
      </c>
      <c r="H158" s="38">
        <v>0.96</v>
      </c>
      <c r="I158" s="38">
        <v>94</v>
      </c>
      <c r="J158" s="38">
        <f t="shared" si="26"/>
        <v>73</v>
      </c>
      <c r="K158" s="38">
        <v>52</v>
      </c>
      <c r="L158" s="38">
        <v>22</v>
      </c>
      <c r="M158" s="38">
        <f t="shared" si="27"/>
        <v>11</v>
      </c>
      <c r="N158" s="38">
        <v>0</v>
      </c>
      <c r="O158" s="38">
        <v>30.02</v>
      </c>
      <c r="P158" s="38">
        <f t="shared" si="28"/>
        <v>29.98</v>
      </c>
      <c r="Q158" s="38">
        <v>29.94</v>
      </c>
      <c r="R158" s="141">
        <f t="shared" si="20"/>
        <v>33.888888888888893</v>
      </c>
      <c r="S158" s="141">
        <f t="shared" si="21"/>
        <v>28.333333333333336</v>
      </c>
      <c r="T158" s="141">
        <f t="shared" si="22"/>
        <v>22.222222222222221</v>
      </c>
      <c r="U158" s="141">
        <f t="shared" si="23"/>
        <v>23.888888888888889</v>
      </c>
      <c r="V158" s="141">
        <f t="shared" si="24"/>
        <v>22.222222222222221</v>
      </c>
      <c r="W158" s="141">
        <f t="shared" si="25"/>
        <v>18.888888888888889</v>
      </c>
      <c r="X158" s="141">
        <f t="shared" si="29"/>
        <v>2.4384000000000001</v>
      </c>
      <c r="Y158" s="38">
        <v>26.7426975142541</v>
      </c>
    </row>
    <row r="159" spans="1:25" x14ac:dyDescent="0.25">
      <c r="A159" s="143">
        <v>39239</v>
      </c>
      <c r="B159" s="38">
        <v>84</v>
      </c>
      <c r="C159" s="38">
        <v>79</v>
      </c>
      <c r="D159" s="38">
        <v>74</v>
      </c>
      <c r="E159" s="38">
        <v>76</v>
      </c>
      <c r="F159" s="38">
        <v>72</v>
      </c>
      <c r="G159" s="38">
        <v>68</v>
      </c>
      <c r="H159" s="38">
        <v>0.09</v>
      </c>
      <c r="I159" s="38">
        <v>93</v>
      </c>
      <c r="J159" s="38">
        <f t="shared" si="26"/>
        <v>83.5</v>
      </c>
      <c r="K159" s="38">
        <v>74</v>
      </c>
      <c r="L159" s="38">
        <v>17</v>
      </c>
      <c r="M159" s="38">
        <f t="shared" si="27"/>
        <v>8.5</v>
      </c>
      <c r="N159" s="38">
        <v>0</v>
      </c>
      <c r="O159" s="38">
        <v>30.12</v>
      </c>
      <c r="P159" s="38">
        <f t="shared" si="28"/>
        <v>30.055</v>
      </c>
      <c r="Q159" s="38">
        <v>29.99</v>
      </c>
      <c r="R159" s="141">
        <f t="shared" si="20"/>
        <v>28.888888888888889</v>
      </c>
      <c r="S159" s="141">
        <f t="shared" si="21"/>
        <v>26.111111111111111</v>
      </c>
      <c r="T159" s="141">
        <f t="shared" si="22"/>
        <v>23.333333333333336</v>
      </c>
      <c r="U159" s="141">
        <f t="shared" si="23"/>
        <v>24.444444444444446</v>
      </c>
      <c r="V159" s="141">
        <f t="shared" si="24"/>
        <v>22.222222222222221</v>
      </c>
      <c r="W159" s="141">
        <f t="shared" si="25"/>
        <v>20</v>
      </c>
      <c r="X159" s="141">
        <f t="shared" si="29"/>
        <v>0.2286</v>
      </c>
      <c r="Y159" s="38">
        <v>26.6863506611136</v>
      </c>
    </row>
    <row r="160" spans="1:25" x14ac:dyDescent="0.25">
      <c r="A160" s="143">
        <v>39240</v>
      </c>
      <c r="B160" s="38">
        <v>86</v>
      </c>
      <c r="C160" s="38">
        <v>80</v>
      </c>
      <c r="D160" s="38">
        <v>74</v>
      </c>
      <c r="E160" s="38">
        <v>75</v>
      </c>
      <c r="F160" s="38">
        <v>72</v>
      </c>
      <c r="G160" s="38">
        <v>71</v>
      </c>
      <c r="H160" s="38">
        <v>0.01</v>
      </c>
      <c r="I160" s="38">
        <v>87</v>
      </c>
      <c r="J160" s="38">
        <f t="shared" si="26"/>
        <v>74</v>
      </c>
      <c r="K160" s="38">
        <v>61</v>
      </c>
      <c r="L160" s="38">
        <v>15</v>
      </c>
      <c r="M160" s="38">
        <f t="shared" si="27"/>
        <v>7.5</v>
      </c>
      <c r="N160" s="38">
        <v>0</v>
      </c>
      <c r="O160" s="38">
        <v>30.13</v>
      </c>
      <c r="P160" s="38">
        <f t="shared" si="28"/>
        <v>30.07</v>
      </c>
      <c r="Q160" s="38">
        <v>30.01</v>
      </c>
      <c r="R160" s="141">
        <f t="shared" si="20"/>
        <v>30</v>
      </c>
      <c r="S160" s="141">
        <f t="shared" si="21"/>
        <v>26.666666666666668</v>
      </c>
      <c r="T160" s="141">
        <f t="shared" si="22"/>
        <v>23.333333333333336</v>
      </c>
      <c r="U160" s="141">
        <f t="shared" si="23"/>
        <v>23.888888888888889</v>
      </c>
      <c r="V160" s="141">
        <f t="shared" si="24"/>
        <v>22.222222222222221</v>
      </c>
      <c r="W160" s="141">
        <f t="shared" si="25"/>
        <v>21.666666666666668</v>
      </c>
      <c r="X160" s="141">
        <f t="shared" si="29"/>
        <v>2.5400000000000002E-2</v>
      </c>
      <c r="Y160" s="38">
        <v>26.223711951454401</v>
      </c>
    </row>
    <row r="161" spans="1:25" x14ac:dyDescent="0.25">
      <c r="A161" s="143">
        <v>39241</v>
      </c>
      <c r="B161" s="38">
        <v>88</v>
      </c>
      <c r="C161" s="38">
        <v>81</v>
      </c>
      <c r="D161" s="38">
        <v>73</v>
      </c>
      <c r="E161" s="38">
        <v>74</v>
      </c>
      <c r="F161" s="38">
        <v>72</v>
      </c>
      <c r="G161" s="38">
        <v>69</v>
      </c>
      <c r="H161" s="38">
        <v>0.21</v>
      </c>
      <c r="I161" s="38">
        <v>94</v>
      </c>
      <c r="J161" s="38">
        <f t="shared" si="26"/>
        <v>75.5</v>
      </c>
      <c r="K161" s="38">
        <v>57</v>
      </c>
      <c r="L161" s="38">
        <v>24</v>
      </c>
      <c r="M161" s="38">
        <f t="shared" si="27"/>
        <v>12</v>
      </c>
      <c r="N161" s="38">
        <v>0</v>
      </c>
      <c r="O161" s="38">
        <v>30.11</v>
      </c>
      <c r="P161" s="38">
        <f t="shared" si="28"/>
        <v>30.074999999999999</v>
      </c>
      <c r="Q161" s="38">
        <v>30.04</v>
      </c>
      <c r="R161" s="141">
        <f t="shared" si="20"/>
        <v>31.111111111111114</v>
      </c>
      <c r="S161" s="141">
        <f t="shared" si="21"/>
        <v>27.222222222222225</v>
      </c>
      <c r="T161" s="141">
        <f t="shared" si="22"/>
        <v>22.777777777777779</v>
      </c>
      <c r="U161" s="141">
        <f t="shared" si="23"/>
        <v>23.333333333333336</v>
      </c>
      <c r="V161" s="141">
        <f t="shared" si="24"/>
        <v>22.222222222222221</v>
      </c>
      <c r="W161" s="141">
        <f t="shared" si="25"/>
        <v>20.555555555555557</v>
      </c>
      <c r="X161" s="141">
        <f t="shared" si="29"/>
        <v>0.53339999999999999</v>
      </c>
      <c r="Y161" s="38">
        <v>25.964453102849301</v>
      </c>
    </row>
    <row r="162" spans="1:25" x14ac:dyDescent="0.25">
      <c r="A162" s="143">
        <v>39242</v>
      </c>
      <c r="B162" s="38">
        <v>85</v>
      </c>
      <c r="C162" s="38">
        <v>79</v>
      </c>
      <c r="D162" s="38">
        <v>72</v>
      </c>
      <c r="E162" s="38">
        <v>71</v>
      </c>
      <c r="F162" s="38">
        <v>70</v>
      </c>
      <c r="G162" s="38">
        <v>68</v>
      </c>
      <c r="H162" s="38">
        <v>0</v>
      </c>
      <c r="I162" s="38">
        <v>93</v>
      </c>
      <c r="J162" s="38">
        <f t="shared" si="26"/>
        <v>77</v>
      </c>
      <c r="K162" s="38">
        <v>61</v>
      </c>
      <c r="L162" s="38">
        <v>12</v>
      </c>
      <c r="M162" s="38">
        <f t="shared" si="27"/>
        <v>6</v>
      </c>
      <c r="N162" s="38">
        <v>0</v>
      </c>
      <c r="O162" s="38">
        <v>30.05</v>
      </c>
      <c r="P162" s="38">
        <f t="shared" si="28"/>
        <v>29.984999999999999</v>
      </c>
      <c r="Q162" s="38">
        <v>29.92</v>
      </c>
      <c r="R162" s="141">
        <f t="shared" si="20"/>
        <v>29.444444444444446</v>
      </c>
      <c r="S162" s="141">
        <f t="shared" si="21"/>
        <v>26.111111111111111</v>
      </c>
      <c r="T162" s="141">
        <f t="shared" si="22"/>
        <v>22.222222222222221</v>
      </c>
      <c r="U162" s="141">
        <f t="shared" si="23"/>
        <v>21.666666666666668</v>
      </c>
      <c r="V162" s="141">
        <f t="shared" si="24"/>
        <v>21.111111111111111</v>
      </c>
      <c r="W162" s="141">
        <f t="shared" si="25"/>
        <v>20</v>
      </c>
      <c r="X162" s="141">
        <f t="shared" si="29"/>
        <v>0</v>
      </c>
      <c r="Y162" s="38">
        <v>26.4743648226518</v>
      </c>
    </row>
    <row r="163" spans="1:25" x14ac:dyDescent="0.25">
      <c r="A163" s="143">
        <v>39243</v>
      </c>
      <c r="B163" s="38">
        <v>90</v>
      </c>
      <c r="C163" s="38">
        <v>81</v>
      </c>
      <c r="D163" s="38">
        <v>71</v>
      </c>
      <c r="E163" s="38">
        <v>73</v>
      </c>
      <c r="F163" s="38">
        <v>70</v>
      </c>
      <c r="G163" s="38">
        <v>65</v>
      </c>
      <c r="H163" s="38">
        <v>0</v>
      </c>
      <c r="I163" s="38">
        <v>93</v>
      </c>
      <c r="J163" s="38">
        <f t="shared" si="26"/>
        <v>69.5</v>
      </c>
      <c r="K163" s="38">
        <v>46</v>
      </c>
      <c r="L163" s="38">
        <v>14</v>
      </c>
      <c r="M163" s="38">
        <f t="shared" si="27"/>
        <v>7</v>
      </c>
      <c r="N163" s="38">
        <v>0</v>
      </c>
      <c r="O163" s="38">
        <v>29.96</v>
      </c>
      <c r="P163" s="38">
        <f t="shared" si="28"/>
        <v>29.92</v>
      </c>
      <c r="Q163" s="38">
        <v>29.88</v>
      </c>
      <c r="R163" s="141">
        <f t="shared" si="20"/>
        <v>32.222222222222221</v>
      </c>
      <c r="S163" s="141">
        <f t="shared" si="21"/>
        <v>27.222222222222225</v>
      </c>
      <c r="T163" s="141">
        <f t="shared" si="22"/>
        <v>21.666666666666668</v>
      </c>
      <c r="U163" s="141">
        <f t="shared" si="23"/>
        <v>22.777777777777779</v>
      </c>
      <c r="V163" s="141">
        <f t="shared" si="24"/>
        <v>21.111111111111111</v>
      </c>
      <c r="W163" s="141">
        <f t="shared" si="25"/>
        <v>18.333333333333336</v>
      </c>
      <c r="X163" s="141">
        <f t="shared" si="29"/>
        <v>0</v>
      </c>
      <c r="Y163" s="38">
        <v>26.6877376946826</v>
      </c>
    </row>
    <row r="164" spans="1:25" x14ac:dyDescent="0.25">
      <c r="A164" s="143">
        <v>39244</v>
      </c>
      <c r="B164" s="38">
        <v>89</v>
      </c>
      <c r="C164" s="38">
        <v>82</v>
      </c>
      <c r="D164" s="38">
        <v>75</v>
      </c>
      <c r="E164" s="38">
        <v>74</v>
      </c>
      <c r="F164" s="38">
        <v>72</v>
      </c>
      <c r="G164" s="38">
        <v>67</v>
      </c>
      <c r="H164" s="38">
        <v>0</v>
      </c>
      <c r="I164" s="38">
        <v>94</v>
      </c>
      <c r="J164" s="38">
        <f t="shared" si="26"/>
        <v>70.5</v>
      </c>
      <c r="K164" s="38">
        <v>47</v>
      </c>
      <c r="L164" s="38">
        <v>15</v>
      </c>
      <c r="M164" s="38">
        <f t="shared" si="27"/>
        <v>7.5</v>
      </c>
      <c r="N164" s="38">
        <v>0</v>
      </c>
      <c r="O164" s="38">
        <v>30</v>
      </c>
      <c r="P164" s="38">
        <f t="shared" si="28"/>
        <v>29.96</v>
      </c>
      <c r="Q164" s="38">
        <v>29.92</v>
      </c>
      <c r="R164" s="141">
        <f t="shared" si="20"/>
        <v>31.666666666666668</v>
      </c>
      <c r="S164" s="141">
        <f t="shared" si="21"/>
        <v>27.777777777777779</v>
      </c>
      <c r="T164" s="141">
        <f t="shared" si="22"/>
        <v>23.888888888888889</v>
      </c>
      <c r="U164" s="141">
        <f t="shared" si="23"/>
        <v>23.333333333333336</v>
      </c>
      <c r="V164" s="141">
        <f t="shared" si="24"/>
        <v>22.222222222222221</v>
      </c>
      <c r="W164" s="141">
        <f t="shared" si="25"/>
        <v>19.444444444444446</v>
      </c>
      <c r="X164" s="141">
        <f t="shared" si="29"/>
        <v>0</v>
      </c>
      <c r="Y164" s="38">
        <v>26.7903197595897</v>
      </c>
    </row>
    <row r="165" spans="1:25" x14ac:dyDescent="0.25">
      <c r="A165" s="143">
        <v>39245</v>
      </c>
      <c r="B165" s="38">
        <v>91</v>
      </c>
      <c r="C165" s="38">
        <v>82</v>
      </c>
      <c r="D165" s="38">
        <v>73</v>
      </c>
      <c r="E165" s="38">
        <v>74</v>
      </c>
      <c r="F165" s="38">
        <v>71</v>
      </c>
      <c r="G165" s="38">
        <v>66</v>
      </c>
      <c r="H165" s="38">
        <v>0.17</v>
      </c>
      <c r="I165" s="38">
        <v>94</v>
      </c>
      <c r="J165" s="38">
        <f t="shared" si="26"/>
        <v>74.5</v>
      </c>
      <c r="K165" s="38">
        <v>55</v>
      </c>
      <c r="L165" s="38">
        <v>22</v>
      </c>
      <c r="M165" s="38">
        <f t="shared" si="27"/>
        <v>11</v>
      </c>
      <c r="N165" s="38">
        <v>0</v>
      </c>
      <c r="O165" s="38">
        <v>30</v>
      </c>
      <c r="P165" s="38">
        <f t="shared" si="28"/>
        <v>29.939999999999998</v>
      </c>
      <c r="Q165" s="38">
        <v>29.88</v>
      </c>
      <c r="R165" s="141">
        <f t="shared" si="20"/>
        <v>32.777777777777779</v>
      </c>
      <c r="S165" s="141">
        <f t="shared" si="21"/>
        <v>27.777777777777779</v>
      </c>
      <c r="T165" s="141">
        <f t="shared" si="22"/>
        <v>22.777777777777779</v>
      </c>
      <c r="U165" s="141">
        <f t="shared" si="23"/>
        <v>23.333333333333336</v>
      </c>
      <c r="V165" s="141">
        <f t="shared" si="24"/>
        <v>21.666666666666668</v>
      </c>
      <c r="W165" s="141">
        <f t="shared" si="25"/>
        <v>18.888888888888889</v>
      </c>
      <c r="X165" s="141">
        <f t="shared" si="29"/>
        <v>0.43180000000000002</v>
      </c>
      <c r="Y165" s="38">
        <v>26.708299895823</v>
      </c>
    </row>
    <row r="166" spans="1:25" x14ac:dyDescent="0.25">
      <c r="A166" s="143">
        <v>39246</v>
      </c>
      <c r="B166" s="38">
        <v>86</v>
      </c>
      <c r="C166" s="38">
        <v>79</v>
      </c>
      <c r="D166" s="38">
        <v>71</v>
      </c>
      <c r="E166" s="38">
        <v>72</v>
      </c>
      <c r="F166" s="38">
        <v>70</v>
      </c>
      <c r="G166" s="38">
        <v>67</v>
      </c>
      <c r="H166" s="38">
        <v>0.01</v>
      </c>
      <c r="I166" s="38">
        <v>93</v>
      </c>
      <c r="J166" s="38">
        <f t="shared" si="26"/>
        <v>74</v>
      </c>
      <c r="K166" s="38">
        <v>55</v>
      </c>
      <c r="L166" s="38">
        <v>22</v>
      </c>
      <c r="M166" s="38">
        <f t="shared" si="27"/>
        <v>11</v>
      </c>
      <c r="N166" s="38">
        <v>0</v>
      </c>
      <c r="O166" s="38">
        <v>29.89</v>
      </c>
      <c r="P166" s="38">
        <f t="shared" si="28"/>
        <v>29.84</v>
      </c>
      <c r="Q166" s="38">
        <v>29.79</v>
      </c>
      <c r="R166" s="141">
        <f t="shared" si="20"/>
        <v>30</v>
      </c>
      <c r="S166" s="141">
        <f t="shared" si="21"/>
        <v>26.111111111111111</v>
      </c>
      <c r="T166" s="141">
        <f t="shared" si="22"/>
        <v>21.666666666666668</v>
      </c>
      <c r="U166" s="141">
        <f t="shared" si="23"/>
        <v>22.222222222222221</v>
      </c>
      <c r="V166" s="141">
        <f t="shared" si="24"/>
        <v>21.111111111111111</v>
      </c>
      <c r="W166" s="141">
        <f t="shared" si="25"/>
        <v>19.444444444444446</v>
      </c>
      <c r="X166" s="141">
        <f t="shared" si="29"/>
        <v>2.5400000000000002E-2</v>
      </c>
      <c r="Y166" s="38">
        <v>26.747015850157599</v>
      </c>
    </row>
    <row r="167" spans="1:25" x14ac:dyDescent="0.25">
      <c r="A167" s="143">
        <v>39247</v>
      </c>
      <c r="B167" s="38">
        <v>86</v>
      </c>
      <c r="C167" s="38">
        <v>79</v>
      </c>
      <c r="D167" s="38">
        <v>71</v>
      </c>
      <c r="E167" s="38">
        <v>72</v>
      </c>
      <c r="F167" s="38">
        <v>70</v>
      </c>
      <c r="G167" s="38">
        <v>68</v>
      </c>
      <c r="H167" s="38">
        <v>0</v>
      </c>
      <c r="I167" s="38">
        <v>93</v>
      </c>
      <c r="J167" s="38">
        <f t="shared" si="26"/>
        <v>77</v>
      </c>
      <c r="K167" s="38">
        <v>61</v>
      </c>
      <c r="L167" s="38">
        <v>10</v>
      </c>
      <c r="M167" s="38">
        <f t="shared" si="27"/>
        <v>5</v>
      </c>
      <c r="N167" s="38">
        <v>0</v>
      </c>
      <c r="O167" s="38">
        <v>29.98</v>
      </c>
      <c r="P167" s="38">
        <f t="shared" si="28"/>
        <v>29.895</v>
      </c>
      <c r="Q167" s="38">
        <v>29.81</v>
      </c>
      <c r="R167" s="141">
        <f t="shared" si="20"/>
        <v>30</v>
      </c>
      <c r="S167" s="141">
        <f t="shared" si="21"/>
        <v>26.111111111111111</v>
      </c>
      <c r="T167" s="141">
        <f t="shared" si="22"/>
        <v>21.666666666666668</v>
      </c>
      <c r="U167" s="141">
        <f t="shared" si="23"/>
        <v>22.222222222222221</v>
      </c>
      <c r="V167" s="141">
        <f t="shared" si="24"/>
        <v>21.111111111111111</v>
      </c>
      <c r="W167" s="141">
        <f t="shared" si="25"/>
        <v>20</v>
      </c>
      <c r="X167" s="141">
        <f t="shared" si="29"/>
        <v>0</v>
      </c>
      <c r="Y167" s="38">
        <v>27.118595797052201</v>
      </c>
    </row>
    <row r="168" spans="1:25" x14ac:dyDescent="0.25">
      <c r="A168" s="143">
        <v>39248</v>
      </c>
      <c r="B168" s="38">
        <v>87</v>
      </c>
      <c r="C168" s="38">
        <v>81</v>
      </c>
      <c r="D168" s="38">
        <v>75</v>
      </c>
      <c r="E168" s="38">
        <v>73</v>
      </c>
      <c r="F168" s="38">
        <v>71</v>
      </c>
      <c r="G168" s="38">
        <v>69</v>
      </c>
      <c r="H168" s="38">
        <v>0.05</v>
      </c>
      <c r="I168" s="38">
        <v>87</v>
      </c>
      <c r="J168" s="38">
        <f t="shared" si="26"/>
        <v>72</v>
      </c>
      <c r="K168" s="38">
        <v>57</v>
      </c>
      <c r="L168" s="38">
        <v>15</v>
      </c>
      <c r="M168" s="38">
        <f t="shared" si="27"/>
        <v>7.5</v>
      </c>
      <c r="N168" s="38">
        <v>0</v>
      </c>
      <c r="O168" s="38">
        <v>29.97</v>
      </c>
      <c r="P168" s="38">
        <f t="shared" si="28"/>
        <v>29.93</v>
      </c>
      <c r="Q168" s="38">
        <v>29.89</v>
      </c>
      <c r="R168" s="141">
        <f t="shared" si="20"/>
        <v>30.555555555555557</v>
      </c>
      <c r="S168" s="141">
        <f t="shared" si="21"/>
        <v>27.222222222222225</v>
      </c>
      <c r="T168" s="141">
        <f t="shared" si="22"/>
        <v>23.888888888888889</v>
      </c>
      <c r="U168" s="141">
        <f t="shared" si="23"/>
        <v>22.777777777777779</v>
      </c>
      <c r="V168" s="141">
        <f t="shared" si="24"/>
        <v>21.666666666666668</v>
      </c>
      <c r="W168" s="141">
        <f t="shared" si="25"/>
        <v>20.555555555555557</v>
      </c>
      <c r="X168" s="141">
        <f t="shared" si="29"/>
        <v>0.127</v>
      </c>
      <c r="Y168" s="38">
        <v>27.241569771903499</v>
      </c>
    </row>
    <row r="169" spans="1:25" x14ac:dyDescent="0.25">
      <c r="A169" s="143">
        <v>39249</v>
      </c>
      <c r="B169" s="38">
        <v>86</v>
      </c>
      <c r="C169" s="38">
        <v>81</v>
      </c>
      <c r="D169" s="38">
        <v>75</v>
      </c>
      <c r="E169" s="38">
        <v>74</v>
      </c>
      <c r="F169" s="38">
        <v>72</v>
      </c>
      <c r="G169" s="38">
        <v>71</v>
      </c>
      <c r="H169" s="38">
        <v>0.11</v>
      </c>
      <c r="I169" s="38">
        <v>94</v>
      </c>
      <c r="J169" s="38">
        <f t="shared" si="26"/>
        <v>79.5</v>
      </c>
      <c r="K169" s="38">
        <v>65</v>
      </c>
      <c r="L169" s="38">
        <v>14</v>
      </c>
      <c r="M169" s="38">
        <f t="shared" si="27"/>
        <v>7</v>
      </c>
      <c r="N169" s="38">
        <v>0</v>
      </c>
      <c r="O169" s="38">
        <v>30.07</v>
      </c>
      <c r="P169" s="38">
        <f t="shared" si="28"/>
        <v>30</v>
      </c>
      <c r="Q169" s="38">
        <v>29.93</v>
      </c>
      <c r="R169" s="141">
        <f t="shared" si="20"/>
        <v>30</v>
      </c>
      <c r="S169" s="141">
        <f t="shared" si="21"/>
        <v>27.222222222222225</v>
      </c>
      <c r="T169" s="141">
        <f t="shared" si="22"/>
        <v>23.888888888888889</v>
      </c>
      <c r="U169" s="141">
        <f t="shared" si="23"/>
        <v>23.333333333333336</v>
      </c>
      <c r="V169" s="141">
        <f t="shared" si="24"/>
        <v>22.222222222222221</v>
      </c>
      <c r="W169" s="141">
        <f t="shared" si="25"/>
        <v>21.666666666666668</v>
      </c>
      <c r="X169" s="141">
        <f t="shared" si="29"/>
        <v>0.27939999999999998</v>
      </c>
      <c r="Y169" s="38">
        <v>27.4091046673588</v>
      </c>
    </row>
    <row r="170" spans="1:25" x14ac:dyDescent="0.25">
      <c r="A170" s="143">
        <v>39250</v>
      </c>
      <c r="B170" s="38">
        <v>85</v>
      </c>
      <c r="C170" s="38">
        <v>79</v>
      </c>
      <c r="D170" s="38">
        <v>72</v>
      </c>
      <c r="E170" s="38">
        <v>74</v>
      </c>
      <c r="F170" s="38">
        <v>72</v>
      </c>
      <c r="G170" s="38">
        <v>66</v>
      </c>
      <c r="H170" s="38">
        <v>0.13</v>
      </c>
      <c r="I170" s="38">
        <v>94</v>
      </c>
      <c r="J170" s="38">
        <f t="shared" si="26"/>
        <v>81.5</v>
      </c>
      <c r="K170" s="38">
        <v>69</v>
      </c>
      <c r="L170" s="38">
        <v>17</v>
      </c>
      <c r="M170" s="38">
        <f t="shared" si="27"/>
        <v>8.5</v>
      </c>
      <c r="N170" s="38">
        <v>0</v>
      </c>
      <c r="O170" s="38">
        <v>30.11</v>
      </c>
      <c r="P170" s="38">
        <f t="shared" si="28"/>
        <v>30.064999999999998</v>
      </c>
      <c r="Q170" s="38">
        <v>30.02</v>
      </c>
      <c r="R170" s="141">
        <f t="shared" si="20"/>
        <v>29.444444444444446</v>
      </c>
      <c r="S170" s="141">
        <f t="shared" si="21"/>
        <v>26.111111111111111</v>
      </c>
      <c r="T170" s="141">
        <f t="shared" si="22"/>
        <v>22.222222222222221</v>
      </c>
      <c r="U170" s="141">
        <f t="shared" si="23"/>
        <v>23.333333333333336</v>
      </c>
      <c r="V170" s="141">
        <f t="shared" si="24"/>
        <v>22.222222222222221</v>
      </c>
      <c r="W170" s="141">
        <f t="shared" si="25"/>
        <v>18.888888888888889</v>
      </c>
      <c r="X170" s="141">
        <f t="shared" si="29"/>
        <v>0.33019999999999999</v>
      </c>
      <c r="Y170" s="38">
        <v>27.964564699743299</v>
      </c>
    </row>
    <row r="171" spans="1:25" x14ac:dyDescent="0.25">
      <c r="A171" s="143">
        <v>39251</v>
      </c>
      <c r="B171" s="38">
        <v>87</v>
      </c>
      <c r="C171" s="38">
        <v>80</v>
      </c>
      <c r="D171" s="38">
        <v>73</v>
      </c>
      <c r="E171" s="38">
        <v>75</v>
      </c>
      <c r="F171" s="38">
        <v>72</v>
      </c>
      <c r="G171" s="38">
        <v>70</v>
      </c>
      <c r="H171" s="38">
        <v>0.47</v>
      </c>
      <c r="I171" s="38">
        <v>100</v>
      </c>
      <c r="J171" s="38">
        <f t="shared" si="26"/>
        <v>85</v>
      </c>
      <c r="K171" s="38">
        <v>70</v>
      </c>
      <c r="L171" s="38">
        <v>24</v>
      </c>
      <c r="M171" s="38">
        <f t="shared" si="27"/>
        <v>12</v>
      </c>
      <c r="N171" s="38">
        <v>0</v>
      </c>
      <c r="O171" s="38">
        <v>30.14</v>
      </c>
      <c r="P171" s="38">
        <f t="shared" si="28"/>
        <v>30.1</v>
      </c>
      <c r="Q171" s="38">
        <v>30.06</v>
      </c>
      <c r="R171" s="141">
        <f t="shared" si="20"/>
        <v>30.555555555555557</v>
      </c>
      <c r="S171" s="141">
        <f t="shared" si="21"/>
        <v>26.666666666666668</v>
      </c>
      <c r="T171" s="141">
        <f t="shared" si="22"/>
        <v>22.777777777777779</v>
      </c>
      <c r="U171" s="141">
        <f t="shared" si="23"/>
        <v>23.888888888888889</v>
      </c>
      <c r="V171" s="141">
        <f t="shared" si="24"/>
        <v>22.222222222222221</v>
      </c>
      <c r="W171" s="141">
        <f t="shared" si="25"/>
        <v>21.111111111111111</v>
      </c>
      <c r="X171" s="141">
        <f t="shared" si="29"/>
        <v>1.1938</v>
      </c>
      <c r="Y171" s="38">
        <v>28.173053706283198</v>
      </c>
    </row>
    <row r="172" spans="1:25" x14ac:dyDescent="0.25">
      <c r="A172" s="143">
        <v>39252</v>
      </c>
      <c r="B172" s="38">
        <v>86</v>
      </c>
      <c r="C172" s="38">
        <v>80</v>
      </c>
      <c r="D172" s="38">
        <v>73</v>
      </c>
      <c r="E172" s="38">
        <v>74</v>
      </c>
      <c r="F172" s="38">
        <v>71</v>
      </c>
      <c r="G172" s="38">
        <v>67</v>
      </c>
      <c r="H172" s="38">
        <v>0</v>
      </c>
      <c r="I172" s="38">
        <v>93</v>
      </c>
      <c r="J172" s="38">
        <f t="shared" si="26"/>
        <v>72</v>
      </c>
      <c r="K172" s="38">
        <v>51</v>
      </c>
      <c r="L172" s="38">
        <v>12</v>
      </c>
      <c r="M172" s="38">
        <f t="shared" si="27"/>
        <v>6</v>
      </c>
      <c r="N172" s="38">
        <v>0</v>
      </c>
      <c r="O172" s="38">
        <v>30.14</v>
      </c>
      <c r="P172" s="38">
        <f t="shared" si="28"/>
        <v>30.1</v>
      </c>
      <c r="Q172" s="38">
        <v>30.06</v>
      </c>
      <c r="R172" s="141">
        <f t="shared" si="20"/>
        <v>30</v>
      </c>
      <c r="S172" s="141">
        <f t="shared" si="21"/>
        <v>26.666666666666668</v>
      </c>
      <c r="T172" s="141">
        <f t="shared" si="22"/>
        <v>22.777777777777779</v>
      </c>
      <c r="U172" s="141">
        <f t="shared" si="23"/>
        <v>23.333333333333336</v>
      </c>
      <c r="V172" s="141">
        <f t="shared" si="24"/>
        <v>21.666666666666668</v>
      </c>
      <c r="W172" s="141">
        <f t="shared" si="25"/>
        <v>19.444444444444446</v>
      </c>
      <c r="X172" s="141">
        <f t="shared" si="29"/>
        <v>0</v>
      </c>
      <c r="Y172" s="38">
        <v>28.6683364600127</v>
      </c>
    </row>
    <row r="173" spans="1:25" x14ac:dyDescent="0.25">
      <c r="A173" s="143">
        <v>39253</v>
      </c>
      <c r="B173" s="38">
        <v>88</v>
      </c>
      <c r="C173" s="38">
        <v>81</v>
      </c>
      <c r="D173" s="38">
        <v>73</v>
      </c>
      <c r="E173" s="38">
        <v>72</v>
      </c>
      <c r="F173" s="38">
        <v>69</v>
      </c>
      <c r="G173" s="38">
        <v>66</v>
      </c>
      <c r="H173" s="38">
        <v>0</v>
      </c>
      <c r="I173" s="38">
        <v>87</v>
      </c>
      <c r="J173" s="38">
        <f t="shared" si="26"/>
        <v>68.5</v>
      </c>
      <c r="K173" s="38">
        <v>50</v>
      </c>
      <c r="L173" s="38">
        <v>14</v>
      </c>
      <c r="M173" s="38">
        <f t="shared" si="27"/>
        <v>7</v>
      </c>
      <c r="N173" s="38">
        <v>0</v>
      </c>
      <c r="O173" s="38">
        <v>30.08</v>
      </c>
      <c r="P173" s="38">
        <f t="shared" si="28"/>
        <v>30.02</v>
      </c>
      <c r="Q173" s="38">
        <v>29.96</v>
      </c>
      <c r="R173" s="141">
        <f t="shared" si="20"/>
        <v>31.111111111111114</v>
      </c>
      <c r="S173" s="141">
        <f t="shared" si="21"/>
        <v>27.222222222222225</v>
      </c>
      <c r="T173" s="141">
        <f t="shared" si="22"/>
        <v>22.777777777777779</v>
      </c>
      <c r="U173" s="141">
        <f t="shared" si="23"/>
        <v>22.222222222222221</v>
      </c>
      <c r="V173" s="141">
        <f t="shared" si="24"/>
        <v>20.555555555555557</v>
      </c>
      <c r="W173" s="141">
        <f t="shared" si="25"/>
        <v>18.888888888888889</v>
      </c>
      <c r="X173" s="141">
        <f t="shared" si="29"/>
        <v>0</v>
      </c>
      <c r="Y173" s="38">
        <v>28.873899489018001</v>
      </c>
    </row>
    <row r="174" spans="1:25" x14ac:dyDescent="0.25">
      <c r="A174" s="143">
        <v>39254</v>
      </c>
      <c r="B174" s="38">
        <v>92</v>
      </c>
      <c r="C174" s="38">
        <v>84</v>
      </c>
      <c r="D174" s="38">
        <v>75</v>
      </c>
      <c r="E174" s="38">
        <v>75</v>
      </c>
      <c r="F174" s="38">
        <v>72</v>
      </c>
      <c r="G174" s="38">
        <v>69</v>
      </c>
      <c r="H174" s="38">
        <v>0.04</v>
      </c>
      <c r="I174" s="38">
        <v>87</v>
      </c>
      <c r="J174" s="38">
        <f t="shared" si="26"/>
        <v>69.5</v>
      </c>
      <c r="K174" s="38">
        <v>52</v>
      </c>
      <c r="L174" s="38">
        <v>18</v>
      </c>
      <c r="M174" s="38">
        <f t="shared" si="27"/>
        <v>9</v>
      </c>
      <c r="N174" s="38">
        <v>0</v>
      </c>
      <c r="O174" s="38">
        <v>30.01</v>
      </c>
      <c r="P174" s="38">
        <f t="shared" si="28"/>
        <v>29.96</v>
      </c>
      <c r="Q174" s="38">
        <v>29.91</v>
      </c>
      <c r="R174" s="141">
        <f t="shared" si="20"/>
        <v>33.333333333333336</v>
      </c>
      <c r="S174" s="141">
        <f t="shared" si="21"/>
        <v>28.888888888888889</v>
      </c>
      <c r="T174" s="141">
        <f t="shared" si="22"/>
        <v>23.888888888888889</v>
      </c>
      <c r="U174" s="141">
        <f t="shared" si="23"/>
        <v>23.888888888888889</v>
      </c>
      <c r="V174" s="141">
        <f t="shared" si="24"/>
        <v>22.222222222222221</v>
      </c>
      <c r="W174" s="141">
        <f t="shared" si="25"/>
        <v>20.555555555555557</v>
      </c>
      <c r="X174" s="141">
        <f t="shared" si="29"/>
        <v>0.10160000000000001</v>
      </c>
      <c r="Y174" s="38">
        <v>28.193851504218301</v>
      </c>
    </row>
    <row r="175" spans="1:25" x14ac:dyDescent="0.25">
      <c r="A175" s="143">
        <v>39255</v>
      </c>
      <c r="B175" s="38">
        <v>93</v>
      </c>
      <c r="C175" s="38">
        <v>85</v>
      </c>
      <c r="D175" s="38">
        <v>76</v>
      </c>
      <c r="E175" s="38">
        <v>75</v>
      </c>
      <c r="F175" s="38">
        <v>72</v>
      </c>
      <c r="G175" s="38">
        <v>67</v>
      </c>
      <c r="H175" s="38">
        <v>0</v>
      </c>
      <c r="I175" s="38">
        <v>87</v>
      </c>
      <c r="J175" s="38">
        <f t="shared" si="26"/>
        <v>67</v>
      </c>
      <c r="K175" s="38">
        <v>47</v>
      </c>
      <c r="L175" s="38">
        <v>17</v>
      </c>
      <c r="M175" s="38">
        <f t="shared" si="27"/>
        <v>11</v>
      </c>
      <c r="N175" s="38">
        <v>5</v>
      </c>
      <c r="O175" s="38">
        <v>30.01</v>
      </c>
      <c r="P175" s="38">
        <f t="shared" si="28"/>
        <v>29.954999999999998</v>
      </c>
      <c r="Q175" s="38">
        <v>29.9</v>
      </c>
      <c r="R175" s="141">
        <f t="shared" si="20"/>
        <v>33.888888888888893</v>
      </c>
      <c r="S175" s="141">
        <f t="shared" si="21"/>
        <v>29.444444444444446</v>
      </c>
      <c r="T175" s="141">
        <f t="shared" si="22"/>
        <v>24.444444444444446</v>
      </c>
      <c r="U175" s="141">
        <f t="shared" si="23"/>
        <v>23.888888888888889</v>
      </c>
      <c r="V175" s="141">
        <f t="shared" si="24"/>
        <v>22.222222222222221</v>
      </c>
      <c r="W175" s="141">
        <f t="shared" si="25"/>
        <v>19.444444444444446</v>
      </c>
      <c r="X175" s="141">
        <f t="shared" si="29"/>
        <v>0</v>
      </c>
      <c r="Y175" s="38">
        <v>27.772305580840602</v>
      </c>
    </row>
    <row r="176" spans="1:25" x14ac:dyDescent="0.25">
      <c r="A176" s="143">
        <v>39256</v>
      </c>
      <c r="B176" s="38">
        <v>93</v>
      </c>
      <c r="C176" s="38">
        <v>83</v>
      </c>
      <c r="D176" s="38">
        <v>73</v>
      </c>
      <c r="E176" s="38">
        <v>76</v>
      </c>
      <c r="F176" s="38">
        <v>69</v>
      </c>
      <c r="G176" s="38">
        <v>62</v>
      </c>
      <c r="H176" s="38">
        <v>0</v>
      </c>
      <c r="I176" s="38">
        <v>87</v>
      </c>
      <c r="J176" s="38">
        <f t="shared" si="26"/>
        <v>62.5</v>
      </c>
      <c r="K176" s="38">
        <v>38</v>
      </c>
      <c r="L176" s="38">
        <v>15</v>
      </c>
      <c r="M176" s="38">
        <f t="shared" si="27"/>
        <v>7.5</v>
      </c>
      <c r="N176" s="38">
        <v>0</v>
      </c>
      <c r="O176" s="38">
        <v>30.01</v>
      </c>
      <c r="P176" s="38">
        <f t="shared" si="28"/>
        <v>29.97</v>
      </c>
      <c r="Q176" s="38">
        <v>29.93</v>
      </c>
      <c r="R176" s="141">
        <f t="shared" si="20"/>
        <v>33.888888888888893</v>
      </c>
      <c r="S176" s="141">
        <f t="shared" si="21"/>
        <v>28.333333333333336</v>
      </c>
      <c r="T176" s="141">
        <f t="shared" si="22"/>
        <v>22.777777777777779</v>
      </c>
      <c r="U176" s="141">
        <f t="shared" si="23"/>
        <v>24.444444444444446</v>
      </c>
      <c r="V176" s="141">
        <f t="shared" si="24"/>
        <v>20.555555555555557</v>
      </c>
      <c r="W176" s="141">
        <f t="shared" si="25"/>
        <v>16.666666666666668</v>
      </c>
      <c r="X176" s="141">
        <f t="shared" si="29"/>
        <v>0</v>
      </c>
      <c r="Y176" s="38">
        <v>27.960546677433101</v>
      </c>
    </row>
    <row r="177" spans="1:25" x14ac:dyDescent="0.25">
      <c r="A177" s="143">
        <v>39257</v>
      </c>
      <c r="B177" s="38">
        <v>92</v>
      </c>
      <c r="C177" s="38">
        <v>83</v>
      </c>
      <c r="D177" s="38">
        <v>74</v>
      </c>
      <c r="E177" s="38">
        <v>73</v>
      </c>
      <c r="F177" s="38">
        <v>70</v>
      </c>
      <c r="G177" s="38">
        <v>65</v>
      </c>
      <c r="H177" s="38">
        <v>0</v>
      </c>
      <c r="I177" s="38">
        <v>87</v>
      </c>
      <c r="J177" s="38">
        <f t="shared" si="26"/>
        <v>64</v>
      </c>
      <c r="K177" s="38">
        <v>41</v>
      </c>
      <c r="L177" s="38">
        <v>14</v>
      </c>
      <c r="M177" s="38">
        <f t="shared" si="27"/>
        <v>7</v>
      </c>
      <c r="N177" s="38">
        <v>0</v>
      </c>
      <c r="O177" s="38">
        <v>30.11</v>
      </c>
      <c r="P177" s="38">
        <f t="shared" si="28"/>
        <v>30.049999999999997</v>
      </c>
      <c r="Q177" s="38">
        <v>29.99</v>
      </c>
      <c r="R177" s="141">
        <f t="shared" si="20"/>
        <v>33.333333333333336</v>
      </c>
      <c r="S177" s="141">
        <f t="shared" si="21"/>
        <v>28.333333333333336</v>
      </c>
      <c r="T177" s="141">
        <f t="shared" si="22"/>
        <v>23.333333333333336</v>
      </c>
      <c r="U177" s="141">
        <f t="shared" si="23"/>
        <v>22.777777777777779</v>
      </c>
      <c r="V177" s="141">
        <f t="shared" si="24"/>
        <v>21.111111111111111</v>
      </c>
      <c r="W177" s="141">
        <f t="shared" si="25"/>
        <v>18.333333333333336</v>
      </c>
      <c r="X177" s="141">
        <f t="shared" si="29"/>
        <v>0</v>
      </c>
      <c r="Y177" s="38">
        <v>28.301727725807101</v>
      </c>
    </row>
    <row r="178" spans="1:25" x14ac:dyDescent="0.25">
      <c r="A178" s="143">
        <v>39258</v>
      </c>
      <c r="B178" s="38">
        <v>90</v>
      </c>
      <c r="C178" s="38">
        <v>84</v>
      </c>
      <c r="D178" s="38">
        <v>77</v>
      </c>
      <c r="E178" s="38">
        <v>74</v>
      </c>
      <c r="F178" s="38">
        <v>72</v>
      </c>
      <c r="G178" s="38">
        <v>67</v>
      </c>
      <c r="H178" s="38">
        <v>0</v>
      </c>
      <c r="I178" s="38">
        <v>79</v>
      </c>
      <c r="J178" s="38">
        <f t="shared" si="26"/>
        <v>67.5</v>
      </c>
      <c r="K178" s="38">
        <v>56</v>
      </c>
      <c r="L178" s="38">
        <v>17</v>
      </c>
      <c r="M178" s="38">
        <f t="shared" si="27"/>
        <v>8.5</v>
      </c>
      <c r="N178" s="38">
        <v>0</v>
      </c>
      <c r="O178" s="38">
        <v>30.17</v>
      </c>
      <c r="P178" s="38">
        <f t="shared" si="28"/>
        <v>30.130000000000003</v>
      </c>
      <c r="Q178" s="38">
        <v>30.09</v>
      </c>
      <c r="R178" s="141">
        <f t="shared" si="20"/>
        <v>32.222222222222221</v>
      </c>
      <c r="S178" s="141">
        <f t="shared" si="21"/>
        <v>28.888888888888889</v>
      </c>
      <c r="T178" s="141">
        <f t="shared" si="22"/>
        <v>25</v>
      </c>
      <c r="U178" s="141">
        <f t="shared" si="23"/>
        <v>23.333333333333336</v>
      </c>
      <c r="V178" s="141">
        <f t="shared" si="24"/>
        <v>22.222222222222221</v>
      </c>
      <c r="W178" s="141">
        <f t="shared" si="25"/>
        <v>19.444444444444446</v>
      </c>
      <c r="X178" s="141">
        <f t="shared" si="29"/>
        <v>0</v>
      </c>
      <c r="Y178" s="38">
        <v>28.321452781366201</v>
      </c>
    </row>
    <row r="179" spans="1:25" x14ac:dyDescent="0.25">
      <c r="A179" s="143">
        <v>39259</v>
      </c>
      <c r="B179" s="38">
        <v>88</v>
      </c>
      <c r="C179" s="38">
        <v>82</v>
      </c>
      <c r="D179" s="38">
        <v>75</v>
      </c>
      <c r="E179" s="38">
        <v>73</v>
      </c>
      <c r="F179" s="38">
        <v>72</v>
      </c>
      <c r="G179" s="38">
        <v>70</v>
      </c>
      <c r="H179" s="38">
        <v>0.25</v>
      </c>
      <c r="I179" s="38">
        <v>74</v>
      </c>
      <c r="J179" s="38">
        <f t="shared" si="26"/>
        <v>66.5</v>
      </c>
      <c r="K179" s="38">
        <v>59</v>
      </c>
      <c r="L179" s="38">
        <v>23</v>
      </c>
      <c r="M179" s="38">
        <f t="shared" si="27"/>
        <v>13.5</v>
      </c>
      <c r="N179" s="38">
        <v>4</v>
      </c>
      <c r="O179" s="38">
        <v>30.2</v>
      </c>
      <c r="P179" s="38">
        <f t="shared" si="28"/>
        <v>30.16</v>
      </c>
      <c r="Q179" s="38">
        <v>30.12</v>
      </c>
      <c r="R179" s="141">
        <f t="shared" si="20"/>
        <v>31.111111111111114</v>
      </c>
      <c r="S179" s="141">
        <f t="shared" si="21"/>
        <v>27.777777777777779</v>
      </c>
      <c r="T179" s="141">
        <f t="shared" si="22"/>
        <v>23.888888888888889</v>
      </c>
      <c r="U179" s="141">
        <f t="shared" si="23"/>
        <v>22.777777777777779</v>
      </c>
      <c r="V179" s="141">
        <f t="shared" si="24"/>
        <v>22.222222222222221</v>
      </c>
      <c r="W179" s="141">
        <f t="shared" si="25"/>
        <v>21.111111111111111</v>
      </c>
      <c r="X179" s="141">
        <f t="shared" si="29"/>
        <v>0.63500000000000001</v>
      </c>
      <c r="Y179" s="38">
        <v>28.369714847487501</v>
      </c>
    </row>
    <row r="180" spans="1:25" x14ac:dyDescent="0.25">
      <c r="A180" s="143">
        <v>39260</v>
      </c>
      <c r="B180" s="38">
        <v>88</v>
      </c>
      <c r="C180" s="38">
        <v>82</v>
      </c>
      <c r="D180" s="38">
        <v>75</v>
      </c>
      <c r="E180" s="38">
        <v>74</v>
      </c>
      <c r="F180" s="38">
        <v>72</v>
      </c>
      <c r="G180" s="38">
        <v>70</v>
      </c>
      <c r="H180" s="38">
        <v>0.43</v>
      </c>
      <c r="I180" s="38">
        <v>79</v>
      </c>
      <c r="J180" s="38">
        <f t="shared" si="26"/>
        <v>69</v>
      </c>
      <c r="K180" s="38">
        <v>59</v>
      </c>
      <c r="L180" s="38">
        <v>29</v>
      </c>
      <c r="M180" s="38">
        <f t="shared" si="27"/>
        <v>18.5</v>
      </c>
      <c r="N180" s="38">
        <v>8</v>
      </c>
      <c r="O180" s="38">
        <v>30.13</v>
      </c>
      <c r="P180" s="38">
        <f t="shared" si="28"/>
        <v>30.09</v>
      </c>
      <c r="Q180" s="38">
        <v>30.05</v>
      </c>
      <c r="R180" s="141">
        <f t="shared" si="20"/>
        <v>31.111111111111114</v>
      </c>
      <c r="S180" s="141">
        <f t="shared" si="21"/>
        <v>27.777777777777779</v>
      </c>
      <c r="T180" s="141">
        <f t="shared" si="22"/>
        <v>23.888888888888889</v>
      </c>
      <c r="U180" s="141">
        <f t="shared" si="23"/>
        <v>23.333333333333336</v>
      </c>
      <c r="V180" s="141">
        <f t="shared" si="24"/>
        <v>22.222222222222221</v>
      </c>
      <c r="W180" s="141">
        <f t="shared" si="25"/>
        <v>21.111111111111111</v>
      </c>
      <c r="X180" s="141">
        <f t="shared" si="29"/>
        <v>1.0922000000000001</v>
      </c>
      <c r="Y180" s="38">
        <v>28.5988776967653</v>
      </c>
    </row>
    <row r="181" spans="1:25" x14ac:dyDescent="0.25">
      <c r="A181" s="143">
        <v>39261</v>
      </c>
      <c r="B181" s="38">
        <v>84</v>
      </c>
      <c r="C181" s="38">
        <v>79</v>
      </c>
      <c r="D181" s="38">
        <v>74</v>
      </c>
      <c r="E181" s="38">
        <v>75</v>
      </c>
      <c r="F181" s="38">
        <v>73</v>
      </c>
      <c r="G181" s="38">
        <v>70</v>
      </c>
      <c r="H181" s="38">
        <v>1.1100000000000001</v>
      </c>
      <c r="I181" s="38">
        <v>94</v>
      </c>
      <c r="J181" s="38">
        <f t="shared" si="26"/>
        <v>81.5</v>
      </c>
      <c r="K181" s="38">
        <v>69</v>
      </c>
      <c r="L181" s="38">
        <v>26</v>
      </c>
      <c r="M181" s="38">
        <f t="shared" si="27"/>
        <v>15.5</v>
      </c>
      <c r="N181" s="38">
        <v>5</v>
      </c>
      <c r="O181" s="38">
        <v>30.1</v>
      </c>
      <c r="P181" s="38">
        <f t="shared" si="28"/>
        <v>30.05</v>
      </c>
      <c r="Q181" s="38">
        <v>30</v>
      </c>
      <c r="R181" s="141">
        <f t="shared" si="20"/>
        <v>28.888888888888889</v>
      </c>
      <c r="S181" s="141">
        <f t="shared" si="21"/>
        <v>26.111111111111111</v>
      </c>
      <c r="T181" s="141">
        <f t="shared" si="22"/>
        <v>23.333333333333336</v>
      </c>
      <c r="U181" s="141">
        <f t="shared" si="23"/>
        <v>23.888888888888889</v>
      </c>
      <c r="V181" s="141">
        <f t="shared" si="24"/>
        <v>22.777777777777779</v>
      </c>
      <c r="W181" s="141">
        <f t="shared" si="25"/>
        <v>21.111111111111111</v>
      </c>
      <c r="X181" s="141">
        <f t="shared" si="29"/>
        <v>2.8194000000000004</v>
      </c>
      <c r="Y181" s="38">
        <v>28.626075673757299</v>
      </c>
    </row>
    <row r="182" spans="1:25" x14ac:dyDescent="0.25">
      <c r="A182" s="143">
        <v>39262</v>
      </c>
      <c r="B182" s="38">
        <v>86</v>
      </c>
      <c r="C182" s="38">
        <v>80</v>
      </c>
      <c r="D182" s="38">
        <v>73</v>
      </c>
      <c r="E182" s="38">
        <v>75</v>
      </c>
      <c r="F182" s="38">
        <v>73</v>
      </c>
      <c r="G182" s="38">
        <v>72</v>
      </c>
      <c r="H182" s="38">
        <v>3.95</v>
      </c>
      <c r="I182" s="38">
        <v>94</v>
      </c>
      <c r="J182" s="38">
        <f t="shared" si="26"/>
        <v>82</v>
      </c>
      <c r="K182" s="38">
        <v>70</v>
      </c>
      <c r="L182" s="38">
        <v>23</v>
      </c>
      <c r="M182" s="38">
        <f t="shared" si="27"/>
        <v>13.5</v>
      </c>
      <c r="N182" s="38">
        <v>4</v>
      </c>
      <c r="O182" s="38">
        <v>30.05</v>
      </c>
      <c r="P182" s="38">
        <f t="shared" si="28"/>
        <v>30.009999999999998</v>
      </c>
      <c r="Q182" s="38">
        <v>29.97</v>
      </c>
      <c r="R182" s="141">
        <f t="shared" si="20"/>
        <v>30</v>
      </c>
      <c r="S182" s="141">
        <f t="shared" si="21"/>
        <v>26.666666666666668</v>
      </c>
      <c r="T182" s="141">
        <f t="shared" si="22"/>
        <v>22.777777777777779</v>
      </c>
      <c r="U182" s="141">
        <f t="shared" si="23"/>
        <v>23.888888888888889</v>
      </c>
      <c r="V182" s="141">
        <f t="shared" si="24"/>
        <v>22.777777777777779</v>
      </c>
      <c r="W182" s="141">
        <f t="shared" si="25"/>
        <v>22.222222222222221</v>
      </c>
      <c r="X182" s="141">
        <f t="shared" si="29"/>
        <v>10.033000000000001</v>
      </c>
      <c r="Y182" s="38">
        <v>28.5586097424653</v>
      </c>
    </row>
    <row r="183" spans="1:25" x14ac:dyDescent="0.25">
      <c r="A183" s="143">
        <v>39263</v>
      </c>
      <c r="B183" s="38">
        <v>89</v>
      </c>
      <c r="C183" s="38">
        <v>84</v>
      </c>
      <c r="D183" s="38">
        <v>78</v>
      </c>
      <c r="E183" s="38">
        <v>76</v>
      </c>
      <c r="F183" s="38">
        <v>74</v>
      </c>
      <c r="G183" s="38">
        <v>73</v>
      </c>
      <c r="H183" s="38">
        <v>0.03</v>
      </c>
      <c r="I183" s="38">
        <v>91</v>
      </c>
      <c r="J183" s="38">
        <f t="shared" si="26"/>
        <v>77</v>
      </c>
      <c r="K183" s="38">
        <v>63</v>
      </c>
      <c r="L183" s="38">
        <v>22</v>
      </c>
      <c r="M183" s="38">
        <f t="shared" si="27"/>
        <v>11</v>
      </c>
      <c r="N183" s="38">
        <v>0</v>
      </c>
      <c r="O183" s="38">
        <v>30.02</v>
      </c>
      <c r="P183" s="38">
        <f t="shared" si="28"/>
        <v>29.984999999999999</v>
      </c>
      <c r="Q183" s="38">
        <v>29.95</v>
      </c>
      <c r="R183" s="141">
        <f t="shared" si="20"/>
        <v>31.666666666666668</v>
      </c>
      <c r="S183" s="141">
        <f t="shared" si="21"/>
        <v>28.888888888888889</v>
      </c>
      <c r="T183" s="141">
        <f t="shared" si="22"/>
        <v>25.555555555555557</v>
      </c>
      <c r="U183" s="141">
        <f t="shared" si="23"/>
        <v>24.444444444444446</v>
      </c>
      <c r="V183" s="141">
        <f t="shared" si="24"/>
        <v>23.333333333333336</v>
      </c>
      <c r="W183" s="141">
        <f t="shared" si="25"/>
        <v>22.777777777777779</v>
      </c>
      <c r="X183" s="141">
        <f t="shared" si="29"/>
        <v>7.6200000000000004E-2</v>
      </c>
      <c r="Y183" s="38">
        <v>28.687669605180599</v>
      </c>
    </row>
    <row r="184" spans="1:25" x14ac:dyDescent="0.25">
      <c r="A184" s="143">
        <v>39264</v>
      </c>
      <c r="B184" s="38">
        <v>89</v>
      </c>
      <c r="C184" s="38">
        <v>83</v>
      </c>
      <c r="D184" s="38">
        <v>76</v>
      </c>
      <c r="E184" s="38">
        <v>76</v>
      </c>
      <c r="F184" s="38">
        <v>74</v>
      </c>
      <c r="G184" s="38">
        <v>73</v>
      </c>
      <c r="H184" s="38">
        <v>0</v>
      </c>
      <c r="I184" s="38">
        <v>94</v>
      </c>
      <c r="J184" s="38">
        <f t="shared" si="26"/>
        <v>76.5</v>
      </c>
      <c r="K184" s="38">
        <v>59</v>
      </c>
      <c r="L184" s="38">
        <v>14</v>
      </c>
      <c r="M184" s="38">
        <f t="shared" si="27"/>
        <v>7</v>
      </c>
      <c r="N184" s="38">
        <v>0</v>
      </c>
      <c r="O184" s="38">
        <v>30.06</v>
      </c>
      <c r="P184" s="38">
        <f t="shared" si="28"/>
        <v>30.015000000000001</v>
      </c>
      <c r="Q184" s="38">
        <v>29.97</v>
      </c>
      <c r="R184" s="141">
        <f t="shared" si="20"/>
        <v>31.666666666666668</v>
      </c>
      <c r="S184" s="141">
        <f t="shared" si="21"/>
        <v>28.333333333333336</v>
      </c>
      <c r="T184" s="141">
        <f t="shared" si="22"/>
        <v>24.444444444444446</v>
      </c>
      <c r="U184" s="141">
        <f t="shared" si="23"/>
        <v>24.444444444444446</v>
      </c>
      <c r="V184" s="141">
        <f t="shared" si="24"/>
        <v>23.333333333333336</v>
      </c>
      <c r="W184" s="141">
        <f t="shared" si="25"/>
        <v>22.777777777777779</v>
      </c>
      <c r="X184" s="141">
        <f t="shared" si="29"/>
        <v>0</v>
      </c>
      <c r="Y184" s="38">
        <v>28.616447539572501</v>
      </c>
    </row>
    <row r="185" spans="1:25" x14ac:dyDescent="0.25">
      <c r="A185" s="143">
        <v>39265</v>
      </c>
      <c r="B185" s="38">
        <v>90</v>
      </c>
      <c r="C185" s="38">
        <v>82</v>
      </c>
      <c r="D185" s="38">
        <v>73</v>
      </c>
      <c r="E185" s="38">
        <v>75</v>
      </c>
      <c r="F185" s="38">
        <v>72</v>
      </c>
      <c r="G185" s="38">
        <v>68</v>
      </c>
      <c r="H185" s="38">
        <v>7.0000000000000007E-2</v>
      </c>
      <c r="I185" s="38">
        <v>94</v>
      </c>
      <c r="J185" s="38">
        <f t="shared" si="26"/>
        <v>75</v>
      </c>
      <c r="K185" s="38">
        <v>56</v>
      </c>
      <c r="L185" s="38">
        <v>25</v>
      </c>
      <c r="M185" s="38">
        <f t="shared" si="27"/>
        <v>12.5</v>
      </c>
      <c r="N185" s="38">
        <v>0</v>
      </c>
      <c r="O185" s="38">
        <v>30.08</v>
      </c>
      <c r="P185" s="38">
        <f t="shared" si="28"/>
        <v>30.04</v>
      </c>
      <c r="Q185" s="38">
        <v>30</v>
      </c>
      <c r="R185" s="141">
        <f t="shared" si="20"/>
        <v>32.222222222222221</v>
      </c>
      <c r="S185" s="141">
        <f t="shared" si="21"/>
        <v>27.777777777777779</v>
      </c>
      <c r="T185" s="141">
        <f t="shared" si="22"/>
        <v>22.777777777777779</v>
      </c>
      <c r="U185" s="141">
        <f t="shared" si="23"/>
        <v>23.888888888888889</v>
      </c>
      <c r="V185" s="141">
        <f t="shared" si="24"/>
        <v>22.222222222222221</v>
      </c>
      <c r="W185" s="141">
        <f t="shared" si="25"/>
        <v>20</v>
      </c>
      <c r="X185" s="141">
        <f t="shared" si="29"/>
        <v>0.17780000000000001</v>
      </c>
      <c r="Y185" s="38">
        <v>28.5195314969388</v>
      </c>
    </row>
    <row r="186" spans="1:25" x14ac:dyDescent="0.25">
      <c r="A186" s="143">
        <v>39266</v>
      </c>
      <c r="B186" s="38">
        <v>90</v>
      </c>
      <c r="C186" s="38">
        <v>82</v>
      </c>
      <c r="D186" s="38">
        <v>74</v>
      </c>
      <c r="E186" s="38">
        <v>74</v>
      </c>
      <c r="F186" s="38">
        <v>72</v>
      </c>
      <c r="G186" s="38">
        <v>69</v>
      </c>
      <c r="H186" s="38">
        <v>1.0900000000000001</v>
      </c>
      <c r="I186" s="38">
        <v>93</v>
      </c>
      <c r="J186" s="38">
        <f t="shared" si="26"/>
        <v>76</v>
      </c>
      <c r="K186" s="38">
        <v>59</v>
      </c>
      <c r="L186" s="38">
        <v>22</v>
      </c>
      <c r="M186" s="38">
        <f t="shared" si="27"/>
        <v>11</v>
      </c>
      <c r="N186" s="38">
        <v>0</v>
      </c>
      <c r="O186" s="38">
        <v>30.07</v>
      </c>
      <c r="P186" s="38">
        <f t="shared" si="28"/>
        <v>30.02</v>
      </c>
      <c r="Q186" s="38">
        <v>29.97</v>
      </c>
      <c r="R186" s="141">
        <f t="shared" si="20"/>
        <v>32.222222222222221</v>
      </c>
      <c r="S186" s="141">
        <f t="shared" si="21"/>
        <v>27.777777777777779</v>
      </c>
      <c r="T186" s="141">
        <f t="shared" si="22"/>
        <v>23.333333333333336</v>
      </c>
      <c r="U186" s="141">
        <f t="shared" si="23"/>
        <v>23.333333333333336</v>
      </c>
      <c r="V186" s="141">
        <f t="shared" si="24"/>
        <v>22.222222222222221</v>
      </c>
      <c r="W186" s="141">
        <f t="shared" si="25"/>
        <v>20.555555555555557</v>
      </c>
      <c r="X186" s="141">
        <f t="shared" si="29"/>
        <v>2.7686000000000002</v>
      </c>
      <c r="Y186" s="38">
        <v>28.3281165124172</v>
      </c>
    </row>
    <row r="187" spans="1:25" x14ac:dyDescent="0.25">
      <c r="A187" s="143">
        <v>39267</v>
      </c>
      <c r="B187" s="38">
        <v>88</v>
      </c>
      <c r="C187" s="38">
        <v>81</v>
      </c>
      <c r="D187" s="38">
        <v>73</v>
      </c>
      <c r="E187" s="38">
        <v>76</v>
      </c>
      <c r="F187" s="38">
        <v>72</v>
      </c>
      <c r="G187" s="38">
        <v>70</v>
      </c>
      <c r="H187" s="38">
        <v>0.31</v>
      </c>
      <c r="I187" s="38">
        <v>94</v>
      </c>
      <c r="J187" s="38">
        <f t="shared" si="26"/>
        <v>76.5</v>
      </c>
      <c r="K187" s="38">
        <v>59</v>
      </c>
      <c r="L187" s="38">
        <v>20</v>
      </c>
      <c r="M187" s="38">
        <f t="shared" si="27"/>
        <v>10</v>
      </c>
      <c r="N187" s="38">
        <v>0</v>
      </c>
      <c r="O187" s="38">
        <v>30.05</v>
      </c>
      <c r="P187" s="38">
        <f t="shared" si="28"/>
        <v>30.02</v>
      </c>
      <c r="Q187" s="38">
        <v>29.99</v>
      </c>
      <c r="R187" s="141">
        <f t="shared" si="20"/>
        <v>31.111111111111114</v>
      </c>
      <c r="S187" s="141">
        <f t="shared" si="21"/>
        <v>27.222222222222225</v>
      </c>
      <c r="T187" s="141">
        <f t="shared" si="22"/>
        <v>22.777777777777779</v>
      </c>
      <c r="U187" s="141">
        <f t="shared" si="23"/>
        <v>24.444444444444446</v>
      </c>
      <c r="V187" s="141">
        <f t="shared" si="24"/>
        <v>22.222222222222221</v>
      </c>
      <c r="W187" s="141">
        <f t="shared" si="25"/>
        <v>21.111111111111111</v>
      </c>
      <c r="X187" s="141">
        <f t="shared" si="29"/>
        <v>0.78739999999999999</v>
      </c>
      <c r="Y187" s="38">
        <v>28.187772605154201</v>
      </c>
    </row>
    <row r="188" spans="1:25" x14ac:dyDescent="0.25">
      <c r="A188" s="143">
        <v>39268</v>
      </c>
      <c r="B188" s="38">
        <v>90</v>
      </c>
      <c r="C188" s="38">
        <v>82</v>
      </c>
      <c r="D188" s="38">
        <v>74</v>
      </c>
      <c r="E188" s="38">
        <v>76</v>
      </c>
      <c r="F188" s="38">
        <v>74</v>
      </c>
      <c r="G188" s="38">
        <v>68</v>
      </c>
      <c r="H188" s="38">
        <v>0.22</v>
      </c>
      <c r="I188" s="38">
        <v>94</v>
      </c>
      <c r="J188" s="38">
        <f t="shared" si="26"/>
        <v>76.5</v>
      </c>
      <c r="K188" s="38">
        <v>59</v>
      </c>
      <c r="L188" s="38">
        <v>25</v>
      </c>
      <c r="M188" s="38">
        <f t="shared" si="27"/>
        <v>12.5</v>
      </c>
      <c r="N188" s="38">
        <v>0</v>
      </c>
      <c r="O188" s="38">
        <v>30.06</v>
      </c>
      <c r="P188" s="38">
        <f t="shared" si="28"/>
        <v>30.03</v>
      </c>
      <c r="Q188" s="38">
        <v>30</v>
      </c>
      <c r="R188" s="141">
        <f t="shared" si="20"/>
        <v>32.222222222222221</v>
      </c>
      <c r="S188" s="141">
        <f t="shared" si="21"/>
        <v>27.777777777777779</v>
      </c>
      <c r="T188" s="141">
        <f t="shared" si="22"/>
        <v>23.333333333333336</v>
      </c>
      <c r="U188" s="141">
        <f t="shared" si="23"/>
        <v>24.444444444444446</v>
      </c>
      <c r="V188" s="141">
        <f t="shared" si="24"/>
        <v>23.333333333333336</v>
      </c>
      <c r="W188" s="141">
        <f t="shared" si="25"/>
        <v>20</v>
      </c>
      <c r="X188" s="141">
        <f t="shared" si="29"/>
        <v>0.55879999999999996</v>
      </c>
      <c r="Y188" s="38">
        <v>28.225690761106598</v>
      </c>
    </row>
    <row r="189" spans="1:25" x14ac:dyDescent="0.25">
      <c r="A189" s="143">
        <v>39269</v>
      </c>
      <c r="B189" s="38">
        <v>91</v>
      </c>
      <c r="C189" s="38">
        <v>83</v>
      </c>
      <c r="D189" s="38">
        <v>75</v>
      </c>
      <c r="E189" s="38">
        <v>77</v>
      </c>
      <c r="F189" s="38">
        <v>75</v>
      </c>
      <c r="G189" s="38">
        <v>73</v>
      </c>
      <c r="H189" s="38">
        <v>0.89</v>
      </c>
      <c r="I189" s="38">
        <v>94</v>
      </c>
      <c r="J189" s="38">
        <f t="shared" si="26"/>
        <v>84</v>
      </c>
      <c r="K189" s="38">
        <v>74</v>
      </c>
      <c r="L189" s="38">
        <v>28</v>
      </c>
      <c r="M189" s="38">
        <f t="shared" si="27"/>
        <v>14</v>
      </c>
      <c r="N189" s="38">
        <v>0</v>
      </c>
      <c r="O189" s="38">
        <v>30.07</v>
      </c>
      <c r="P189" s="38">
        <f t="shared" si="28"/>
        <v>30.045000000000002</v>
      </c>
      <c r="Q189" s="38">
        <v>30.02</v>
      </c>
      <c r="R189" s="141">
        <f t="shared" si="20"/>
        <v>32.777777777777779</v>
      </c>
      <c r="S189" s="141">
        <f t="shared" si="21"/>
        <v>28.333333333333336</v>
      </c>
      <c r="T189" s="141">
        <f t="shared" si="22"/>
        <v>23.888888888888889</v>
      </c>
      <c r="U189" s="141">
        <f t="shared" si="23"/>
        <v>25</v>
      </c>
      <c r="V189" s="141">
        <f t="shared" si="24"/>
        <v>23.888888888888889</v>
      </c>
      <c r="W189" s="141">
        <f t="shared" si="25"/>
        <v>22.777777777777779</v>
      </c>
      <c r="X189" s="141">
        <f t="shared" si="29"/>
        <v>2.2606000000000002</v>
      </c>
      <c r="Y189" s="38">
        <v>28.250751906146501</v>
      </c>
    </row>
    <row r="190" spans="1:25" x14ac:dyDescent="0.25">
      <c r="A190" s="143">
        <v>39270</v>
      </c>
      <c r="B190" s="38">
        <v>89</v>
      </c>
      <c r="C190" s="38">
        <v>83</v>
      </c>
      <c r="D190" s="38">
        <v>76</v>
      </c>
      <c r="E190" s="38">
        <v>78</v>
      </c>
      <c r="F190" s="38">
        <v>75</v>
      </c>
      <c r="G190" s="38">
        <v>72</v>
      </c>
      <c r="H190" s="38">
        <v>0.08</v>
      </c>
      <c r="I190" s="38">
        <v>100</v>
      </c>
      <c r="J190" s="38">
        <f t="shared" si="26"/>
        <v>81.5</v>
      </c>
      <c r="K190" s="38">
        <v>63</v>
      </c>
      <c r="L190" s="38">
        <v>16</v>
      </c>
      <c r="M190" s="38">
        <f t="shared" si="27"/>
        <v>8</v>
      </c>
      <c r="N190" s="38">
        <v>0</v>
      </c>
      <c r="O190" s="38">
        <v>30.04</v>
      </c>
      <c r="P190" s="38">
        <f t="shared" si="28"/>
        <v>30.015000000000001</v>
      </c>
      <c r="Q190" s="38">
        <v>29.99</v>
      </c>
      <c r="R190" s="141">
        <f t="shared" si="20"/>
        <v>31.666666666666668</v>
      </c>
      <c r="S190" s="141">
        <f t="shared" si="21"/>
        <v>28.333333333333336</v>
      </c>
      <c r="T190" s="141">
        <f t="shared" si="22"/>
        <v>24.444444444444446</v>
      </c>
      <c r="U190" s="141">
        <f t="shared" si="23"/>
        <v>25.555555555555557</v>
      </c>
      <c r="V190" s="141">
        <f t="shared" si="24"/>
        <v>23.888888888888889</v>
      </c>
      <c r="W190" s="141">
        <f t="shared" si="25"/>
        <v>22.222222222222221</v>
      </c>
      <c r="X190" s="141">
        <f t="shared" si="29"/>
        <v>0.20320000000000002</v>
      </c>
      <c r="Y190" s="38">
        <v>28.510847900332902</v>
      </c>
    </row>
    <row r="191" spans="1:25" x14ac:dyDescent="0.25">
      <c r="A191" s="143">
        <v>39271</v>
      </c>
      <c r="B191" s="38">
        <v>92</v>
      </c>
      <c r="C191" s="38">
        <v>84</v>
      </c>
      <c r="D191" s="38">
        <v>75</v>
      </c>
      <c r="E191" s="38">
        <v>77</v>
      </c>
      <c r="F191" s="38">
        <v>74</v>
      </c>
      <c r="G191" s="38">
        <v>72</v>
      </c>
      <c r="H191" s="38">
        <v>0</v>
      </c>
      <c r="I191" s="38">
        <v>94</v>
      </c>
      <c r="J191" s="38">
        <f t="shared" si="26"/>
        <v>75</v>
      </c>
      <c r="K191" s="38">
        <v>56</v>
      </c>
      <c r="L191" s="38">
        <v>16</v>
      </c>
      <c r="M191" s="38">
        <f t="shared" si="27"/>
        <v>8</v>
      </c>
      <c r="N191" s="38">
        <v>0</v>
      </c>
      <c r="O191" s="38">
        <v>30.05</v>
      </c>
      <c r="P191" s="38">
        <f t="shared" si="28"/>
        <v>30.005000000000003</v>
      </c>
      <c r="Q191" s="38">
        <v>29.96</v>
      </c>
      <c r="R191" s="141">
        <f t="shared" si="20"/>
        <v>33.333333333333336</v>
      </c>
      <c r="S191" s="141">
        <f t="shared" si="21"/>
        <v>28.888888888888889</v>
      </c>
      <c r="T191" s="141">
        <f t="shared" si="22"/>
        <v>23.888888888888889</v>
      </c>
      <c r="U191" s="141">
        <f t="shared" si="23"/>
        <v>25</v>
      </c>
      <c r="V191" s="141">
        <f t="shared" si="24"/>
        <v>23.333333333333336</v>
      </c>
      <c r="W191" s="141">
        <f t="shared" si="25"/>
        <v>22.222222222222221</v>
      </c>
      <c r="X191" s="141">
        <f t="shared" si="29"/>
        <v>0</v>
      </c>
      <c r="Y191" s="38">
        <v>28.3457867584223</v>
      </c>
    </row>
    <row r="192" spans="1:25" x14ac:dyDescent="0.25">
      <c r="A192" s="143">
        <v>39272</v>
      </c>
      <c r="B192" s="38">
        <v>90</v>
      </c>
      <c r="C192" s="38">
        <v>84</v>
      </c>
      <c r="D192" s="38">
        <v>78</v>
      </c>
      <c r="E192" s="38">
        <v>75</v>
      </c>
      <c r="F192" s="38">
        <v>74</v>
      </c>
      <c r="G192" s="38">
        <v>71</v>
      </c>
      <c r="H192" s="38">
        <v>0</v>
      </c>
      <c r="I192" s="38">
        <v>85</v>
      </c>
      <c r="J192" s="38">
        <f t="shared" si="26"/>
        <v>70.5</v>
      </c>
      <c r="K192" s="38">
        <v>56</v>
      </c>
      <c r="L192" s="38">
        <v>17</v>
      </c>
      <c r="M192" s="38">
        <f t="shared" si="27"/>
        <v>8.5</v>
      </c>
      <c r="N192" s="38">
        <v>0</v>
      </c>
      <c r="O192" s="38">
        <v>30.11</v>
      </c>
      <c r="P192" s="38">
        <f t="shared" si="28"/>
        <v>30.055</v>
      </c>
      <c r="Q192" s="38">
        <v>30</v>
      </c>
      <c r="R192" s="141">
        <f t="shared" si="20"/>
        <v>32.222222222222221</v>
      </c>
      <c r="S192" s="141">
        <f t="shared" si="21"/>
        <v>28.888888888888889</v>
      </c>
      <c r="T192" s="141">
        <f t="shared" si="22"/>
        <v>25.555555555555557</v>
      </c>
      <c r="U192" s="141">
        <f t="shared" si="23"/>
        <v>23.888888888888889</v>
      </c>
      <c r="V192" s="141">
        <f t="shared" si="24"/>
        <v>23.333333333333336</v>
      </c>
      <c r="W192" s="141">
        <f t="shared" si="25"/>
        <v>21.666666666666668</v>
      </c>
      <c r="X192" s="141">
        <f t="shared" si="29"/>
        <v>0</v>
      </c>
      <c r="Y192" s="38">
        <v>28.2604506707297</v>
      </c>
    </row>
    <row r="193" spans="1:25" x14ac:dyDescent="0.25">
      <c r="A193" s="143">
        <v>39273</v>
      </c>
      <c r="B193" s="38">
        <v>91</v>
      </c>
      <c r="C193" s="38">
        <v>87</v>
      </c>
      <c r="D193" s="38">
        <v>82</v>
      </c>
      <c r="E193" s="38">
        <v>76</v>
      </c>
      <c r="F193" s="38">
        <v>74</v>
      </c>
      <c r="G193" s="38">
        <v>72</v>
      </c>
      <c r="H193" s="38">
        <v>0</v>
      </c>
      <c r="I193" s="38">
        <v>79</v>
      </c>
      <c r="J193" s="38">
        <f t="shared" si="26"/>
        <v>67.5</v>
      </c>
      <c r="K193" s="38">
        <v>56</v>
      </c>
      <c r="L193" s="38">
        <v>17</v>
      </c>
      <c r="M193" s="38">
        <f t="shared" si="27"/>
        <v>12</v>
      </c>
      <c r="N193" s="38">
        <v>7</v>
      </c>
      <c r="O193" s="38">
        <v>30.15</v>
      </c>
      <c r="P193" s="38">
        <f t="shared" si="28"/>
        <v>30.114999999999998</v>
      </c>
      <c r="Q193" s="38">
        <v>30.08</v>
      </c>
      <c r="R193" s="141">
        <f t="shared" si="20"/>
        <v>32.777777777777779</v>
      </c>
      <c r="S193" s="141">
        <f t="shared" si="21"/>
        <v>30.555555555555557</v>
      </c>
      <c r="T193" s="141">
        <f t="shared" si="22"/>
        <v>27.777777777777779</v>
      </c>
      <c r="U193" s="141">
        <f t="shared" si="23"/>
        <v>24.444444444444446</v>
      </c>
      <c r="V193" s="141">
        <f t="shared" si="24"/>
        <v>23.333333333333336</v>
      </c>
      <c r="W193" s="141">
        <f t="shared" si="25"/>
        <v>22.222222222222221</v>
      </c>
      <c r="X193" s="141">
        <f t="shared" si="29"/>
        <v>0</v>
      </c>
      <c r="Y193" s="38">
        <v>28.843486612897799</v>
      </c>
    </row>
    <row r="194" spans="1:25" x14ac:dyDescent="0.25">
      <c r="A194" s="143">
        <v>39274</v>
      </c>
      <c r="B194" s="38">
        <v>91</v>
      </c>
      <c r="C194" s="38">
        <v>84</v>
      </c>
      <c r="D194" s="38">
        <v>77</v>
      </c>
      <c r="E194" s="38">
        <v>78</v>
      </c>
      <c r="F194" s="38">
        <v>75</v>
      </c>
      <c r="G194" s="38">
        <v>72</v>
      </c>
      <c r="H194" s="38">
        <v>0</v>
      </c>
      <c r="I194" s="38">
        <v>91</v>
      </c>
      <c r="J194" s="38">
        <f t="shared" si="26"/>
        <v>75</v>
      </c>
      <c r="K194" s="38">
        <v>59</v>
      </c>
      <c r="L194" s="38">
        <v>15</v>
      </c>
      <c r="M194" s="38">
        <f t="shared" si="27"/>
        <v>7.5</v>
      </c>
      <c r="N194" s="38">
        <v>0</v>
      </c>
      <c r="O194" s="38">
        <v>30.14</v>
      </c>
      <c r="P194" s="38">
        <f t="shared" si="28"/>
        <v>30.1</v>
      </c>
      <c r="Q194" s="38">
        <v>30.06</v>
      </c>
      <c r="R194" s="141">
        <f t="shared" si="20"/>
        <v>32.777777777777779</v>
      </c>
      <c r="S194" s="141">
        <f t="shared" si="21"/>
        <v>28.888888888888889</v>
      </c>
      <c r="T194" s="141">
        <f t="shared" si="22"/>
        <v>25</v>
      </c>
      <c r="U194" s="141">
        <f t="shared" si="23"/>
        <v>25.555555555555557</v>
      </c>
      <c r="V194" s="141">
        <f t="shared" si="24"/>
        <v>23.888888888888889</v>
      </c>
      <c r="W194" s="141">
        <f t="shared" si="25"/>
        <v>22.222222222222221</v>
      </c>
      <c r="X194" s="141">
        <f t="shared" si="29"/>
        <v>0</v>
      </c>
      <c r="Y194" s="38">
        <v>29.272463524909401</v>
      </c>
    </row>
    <row r="195" spans="1:25" x14ac:dyDescent="0.25">
      <c r="A195" s="143">
        <v>39275</v>
      </c>
      <c r="B195" s="38">
        <v>92</v>
      </c>
      <c r="C195" s="38">
        <v>86</v>
      </c>
      <c r="D195" s="38">
        <v>79</v>
      </c>
      <c r="E195" s="38">
        <v>76</v>
      </c>
      <c r="F195" s="38">
        <v>73</v>
      </c>
      <c r="G195" s="38">
        <v>67</v>
      </c>
      <c r="H195" s="38">
        <v>0</v>
      </c>
      <c r="I195" s="38">
        <v>91</v>
      </c>
      <c r="J195" s="38">
        <f t="shared" si="26"/>
        <v>70</v>
      </c>
      <c r="K195" s="38">
        <v>49</v>
      </c>
      <c r="L195" s="38">
        <v>18</v>
      </c>
      <c r="M195" s="38">
        <f t="shared" si="27"/>
        <v>9</v>
      </c>
      <c r="N195" s="38">
        <v>0</v>
      </c>
      <c r="O195" s="38">
        <v>30.1</v>
      </c>
      <c r="P195" s="38">
        <f t="shared" si="28"/>
        <v>30.065000000000001</v>
      </c>
      <c r="Q195" s="38">
        <v>30.03</v>
      </c>
      <c r="R195" s="141">
        <f t="shared" ref="R195:R258" si="30">(B195-32)*(5/9)</f>
        <v>33.333333333333336</v>
      </c>
      <c r="S195" s="141">
        <f t="shared" ref="S195:S258" si="31">(C195-32)*(5/9)</f>
        <v>30</v>
      </c>
      <c r="T195" s="141">
        <f t="shared" ref="T195:T258" si="32">(D195-32)*(5/9)</f>
        <v>26.111111111111111</v>
      </c>
      <c r="U195" s="141">
        <f t="shared" ref="U195:U258" si="33">(E195-32)*(5/9)</f>
        <v>24.444444444444446</v>
      </c>
      <c r="V195" s="141">
        <f t="shared" ref="V195:V258" si="34">(F195-32)*(5/9)</f>
        <v>22.777777777777779</v>
      </c>
      <c r="W195" s="141">
        <f t="shared" ref="W195:W258" si="35">(G195-32)*(5/9)</f>
        <v>19.444444444444446</v>
      </c>
      <c r="X195" s="141">
        <f t="shared" si="29"/>
        <v>0</v>
      </c>
      <c r="Y195" s="38">
        <v>29.179255616592801</v>
      </c>
    </row>
    <row r="196" spans="1:25" x14ac:dyDescent="0.25">
      <c r="A196" s="143">
        <v>39276</v>
      </c>
      <c r="B196" s="38">
        <v>91</v>
      </c>
      <c r="C196" s="38">
        <v>84</v>
      </c>
      <c r="D196" s="38">
        <v>77</v>
      </c>
      <c r="E196" s="38">
        <v>75</v>
      </c>
      <c r="F196" s="38">
        <v>70</v>
      </c>
      <c r="G196" s="38">
        <v>50</v>
      </c>
      <c r="H196" s="38">
        <v>0.02</v>
      </c>
      <c r="I196" s="38">
        <v>79</v>
      </c>
      <c r="J196" s="38">
        <f t="shared" ref="J196:J259" si="36">AVERAGE(I196,K196)</f>
        <v>65.5</v>
      </c>
      <c r="K196" s="38">
        <v>52</v>
      </c>
      <c r="L196" s="38">
        <v>23</v>
      </c>
      <c r="M196" s="38">
        <f t="shared" ref="M196:M259" si="37">AVERAGE(L196,N196)</f>
        <v>11.5</v>
      </c>
      <c r="N196" s="38">
        <v>0</v>
      </c>
      <c r="O196" s="38">
        <v>30.11</v>
      </c>
      <c r="P196" s="38">
        <f t="shared" ref="P196:P259" si="38">AVERAGE(O196,Q196)</f>
        <v>30.060000000000002</v>
      </c>
      <c r="Q196" s="38">
        <v>30.01</v>
      </c>
      <c r="R196" s="141">
        <f t="shared" si="30"/>
        <v>32.777777777777779</v>
      </c>
      <c r="S196" s="141">
        <f t="shared" si="31"/>
        <v>28.888888888888889</v>
      </c>
      <c r="T196" s="141">
        <f t="shared" si="32"/>
        <v>25</v>
      </c>
      <c r="U196" s="141">
        <f t="shared" si="33"/>
        <v>23.888888888888889</v>
      </c>
      <c r="V196" s="141">
        <f t="shared" si="34"/>
        <v>21.111111111111111</v>
      </c>
      <c r="W196" s="141">
        <f t="shared" si="35"/>
        <v>10</v>
      </c>
      <c r="X196" s="141">
        <f t="shared" ref="X196:X259" si="39">H196*2.54</f>
        <v>5.0800000000000005E-2</v>
      </c>
      <c r="Y196" s="38">
        <v>28.914309779314799</v>
      </c>
    </row>
    <row r="197" spans="1:25" x14ac:dyDescent="0.25">
      <c r="A197" s="143">
        <v>39277</v>
      </c>
      <c r="B197" s="38">
        <v>92</v>
      </c>
      <c r="C197" s="38">
        <v>85</v>
      </c>
      <c r="D197" s="38">
        <v>78</v>
      </c>
      <c r="E197" s="38">
        <v>75</v>
      </c>
      <c r="F197" s="38">
        <v>71</v>
      </c>
      <c r="G197" s="38">
        <v>63</v>
      </c>
      <c r="H197" s="38">
        <v>0</v>
      </c>
      <c r="I197" s="38">
        <v>91</v>
      </c>
      <c r="J197" s="38">
        <f t="shared" si="36"/>
        <v>71</v>
      </c>
      <c r="K197" s="38">
        <v>51</v>
      </c>
      <c r="L197" s="38">
        <v>16</v>
      </c>
      <c r="M197" s="38">
        <f t="shared" si="37"/>
        <v>8</v>
      </c>
      <c r="N197" s="38">
        <v>0</v>
      </c>
      <c r="O197" s="38">
        <v>30.06</v>
      </c>
      <c r="P197" s="38">
        <f t="shared" si="38"/>
        <v>30.024999999999999</v>
      </c>
      <c r="Q197" s="38">
        <v>29.99</v>
      </c>
      <c r="R197" s="141">
        <f t="shared" si="30"/>
        <v>33.333333333333336</v>
      </c>
      <c r="S197" s="141">
        <f t="shared" si="31"/>
        <v>29.444444444444446</v>
      </c>
      <c r="T197" s="141">
        <f t="shared" si="32"/>
        <v>25.555555555555557</v>
      </c>
      <c r="U197" s="141">
        <f t="shared" si="33"/>
        <v>23.888888888888889</v>
      </c>
      <c r="V197" s="141">
        <f t="shared" si="34"/>
        <v>21.666666666666668</v>
      </c>
      <c r="W197" s="141">
        <f t="shared" si="35"/>
        <v>17.222222222222221</v>
      </c>
      <c r="X197" s="141">
        <f t="shared" si="39"/>
        <v>0</v>
      </c>
      <c r="Y197" s="38">
        <v>28.8111708376202</v>
      </c>
    </row>
    <row r="198" spans="1:25" x14ac:dyDescent="0.25">
      <c r="A198" s="143">
        <v>39278</v>
      </c>
      <c r="B198" s="38">
        <v>91</v>
      </c>
      <c r="C198" s="38">
        <v>83</v>
      </c>
      <c r="D198" s="38">
        <v>75</v>
      </c>
      <c r="E198" s="38">
        <v>76</v>
      </c>
      <c r="F198" s="38">
        <v>69</v>
      </c>
      <c r="G198" s="38">
        <v>37</v>
      </c>
      <c r="H198" s="38">
        <v>0.02</v>
      </c>
      <c r="I198" s="38">
        <v>91</v>
      </c>
      <c r="J198" s="38">
        <f t="shared" si="36"/>
        <v>68.5</v>
      </c>
      <c r="K198" s="38">
        <v>46</v>
      </c>
      <c r="L198" s="38">
        <v>18</v>
      </c>
      <c r="M198" s="38">
        <f t="shared" si="37"/>
        <v>9</v>
      </c>
      <c r="N198" s="38">
        <v>0</v>
      </c>
      <c r="O198" s="38">
        <v>30.07</v>
      </c>
      <c r="P198" s="38">
        <f t="shared" si="38"/>
        <v>30.024999999999999</v>
      </c>
      <c r="Q198" s="38">
        <v>29.98</v>
      </c>
      <c r="R198" s="141">
        <f t="shared" si="30"/>
        <v>32.777777777777779</v>
      </c>
      <c r="S198" s="141">
        <f t="shared" si="31"/>
        <v>28.333333333333336</v>
      </c>
      <c r="T198" s="141">
        <f t="shared" si="32"/>
        <v>23.888888888888889</v>
      </c>
      <c r="U198" s="141">
        <f t="shared" si="33"/>
        <v>24.444444444444446</v>
      </c>
      <c r="V198" s="141">
        <f t="shared" si="34"/>
        <v>20.555555555555557</v>
      </c>
      <c r="W198" s="141">
        <f t="shared" si="35"/>
        <v>2.7777777777777777</v>
      </c>
      <c r="X198" s="141">
        <f t="shared" si="39"/>
        <v>5.0800000000000005E-2</v>
      </c>
      <c r="Y198" s="38">
        <v>28.848265825591</v>
      </c>
    </row>
    <row r="199" spans="1:25" x14ac:dyDescent="0.25">
      <c r="A199" s="143">
        <v>39279</v>
      </c>
      <c r="B199" s="38">
        <v>90</v>
      </c>
      <c r="C199" s="38">
        <v>83</v>
      </c>
      <c r="D199" s="38">
        <v>75</v>
      </c>
      <c r="E199" s="38">
        <v>77</v>
      </c>
      <c r="F199" s="38">
        <v>74</v>
      </c>
      <c r="G199" s="38">
        <v>65</v>
      </c>
      <c r="H199" s="38">
        <v>0</v>
      </c>
      <c r="I199" s="38">
        <v>94</v>
      </c>
      <c r="J199" s="38">
        <f t="shared" si="36"/>
        <v>72.5</v>
      </c>
      <c r="K199" s="38">
        <v>51</v>
      </c>
      <c r="L199" s="38">
        <v>17</v>
      </c>
      <c r="M199" s="38">
        <f t="shared" si="37"/>
        <v>8.5</v>
      </c>
      <c r="N199" s="38">
        <v>0</v>
      </c>
      <c r="O199" s="38">
        <v>30.13</v>
      </c>
      <c r="P199" s="38">
        <f t="shared" si="38"/>
        <v>30.07</v>
      </c>
      <c r="Q199" s="38">
        <v>30.01</v>
      </c>
      <c r="R199" s="141">
        <f t="shared" si="30"/>
        <v>32.222222222222221</v>
      </c>
      <c r="S199" s="141">
        <f t="shared" si="31"/>
        <v>28.333333333333336</v>
      </c>
      <c r="T199" s="141">
        <f t="shared" si="32"/>
        <v>23.888888888888889</v>
      </c>
      <c r="U199" s="141">
        <f t="shared" si="33"/>
        <v>25</v>
      </c>
      <c r="V199" s="141">
        <f t="shared" si="34"/>
        <v>23.333333333333336</v>
      </c>
      <c r="W199" s="141">
        <f t="shared" si="35"/>
        <v>18.333333333333336</v>
      </c>
      <c r="X199" s="141">
        <f t="shared" si="39"/>
        <v>0</v>
      </c>
      <c r="Y199" s="38">
        <v>28.7609168611434</v>
      </c>
    </row>
    <row r="200" spans="1:25" x14ac:dyDescent="0.25">
      <c r="A200" s="143">
        <v>39280</v>
      </c>
      <c r="B200" s="38">
        <v>92</v>
      </c>
      <c r="C200" s="38">
        <v>86</v>
      </c>
      <c r="D200" s="38">
        <v>80</v>
      </c>
      <c r="E200" s="38">
        <v>76</v>
      </c>
      <c r="F200" s="38">
        <v>73</v>
      </c>
      <c r="G200" s="38">
        <v>67</v>
      </c>
      <c r="H200" s="38">
        <v>0</v>
      </c>
      <c r="I200" s="38">
        <v>85</v>
      </c>
      <c r="J200" s="38">
        <f t="shared" si="36"/>
        <v>70.5</v>
      </c>
      <c r="K200" s="38">
        <v>56</v>
      </c>
      <c r="L200" s="38">
        <v>15</v>
      </c>
      <c r="M200" s="38">
        <f t="shared" si="37"/>
        <v>9.5</v>
      </c>
      <c r="N200" s="38">
        <v>4</v>
      </c>
      <c r="O200" s="38">
        <v>30.13</v>
      </c>
      <c r="P200" s="38">
        <f t="shared" si="38"/>
        <v>30.094999999999999</v>
      </c>
      <c r="Q200" s="38">
        <v>30.06</v>
      </c>
      <c r="R200" s="141">
        <f t="shared" si="30"/>
        <v>33.333333333333336</v>
      </c>
      <c r="S200" s="141">
        <f t="shared" si="31"/>
        <v>30</v>
      </c>
      <c r="T200" s="141">
        <f t="shared" si="32"/>
        <v>26.666666666666668</v>
      </c>
      <c r="U200" s="141">
        <f t="shared" si="33"/>
        <v>24.444444444444446</v>
      </c>
      <c r="V200" s="141">
        <f t="shared" si="34"/>
        <v>22.777777777777779</v>
      </c>
      <c r="W200" s="141">
        <f t="shared" si="35"/>
        <v>19.444444444444446</v>
      </c>
      <c r="X200" s="141">
        <f t="shared" si="39"/>
        <v>0</v>
      </c>
      <c r="Y200" s="38">
        <v>29.0979305624106</v>
      </c>
    </row>
    <row r="201" spans="1:25" x14ac:dyDescent="0.25">
      <c r="A201" s="143">
        <v>39281</v>
      </c>
      <c r="B201" s="38">
        <v>92</v>
      </c>
      <c r="C201" s="38">
        <v>87</v>
      </c>
      <c r="D201" s="38">
        <v>81</v>
      </c>
      <c r="E201" s="38">
        <v>75</v>
      </c>
      <c r="F201" s="38">
        <v>73</v>
      </c>
      <c r="G201" s="38">
        <v>72</v>
      </c>
      <c r="H201" s="38">
        <v>0</v>
      </c>
      <c r="I201" s="38">
        <v>74</v>
      </c>
      <c r="J201" s="38">
        <f t="shared" si="36"/>
        <v>65</v>
      </c>
      <c r="K201" s="38">
        <v>56</v>
      </c>
      <c r="L201" s="38">
        <v>14</v>
      </c>
      <c r="M201" s="38">
        <f t="shared" si="37"/>
        <v>9</v>
      </c>
      <c r="N201" s="38">
        <v>4</v>
      </c>
      <c r="O201" s="38">
        <v>30.14</v>
      </c>
      <c r="P201" s="38">
        <f t="shared" si="38"/>
        <v>30.1</v>
      </c>
      <c r="Q201" s="38">
        <v>30.06</v>
      </c>
      <c r="R201" s="141">
        <f t="shared" si="30"/>
        <v>33.333333333333336</v>
      </c>
      <c r="S201" s="141">
        <f t="shared" si="31"/>
        <v>30.555555555555557</v>
      </c>
      <c r="T201" s="141">
        <f t="shared" si="32"/>
        <v>27.222222222222225</v>
      </c>
      <c r="U201" s="141">
        <f t="shared" si="33"/>
        <v>23.888888888888889</v>
      </c>
      <c r="V201" s="141">
        <f t="shared" si="34"/>
        <v>22.777777777777779</v>
      </c>
      <c r="W201" s="141">
        <f t="shared" si="35"/>
        <v>22.222222222222221</v>
      </c>
      <c r="X201" s="141">
        <f t="shared" si="39"/>
        <v>0</v>
      </c>
      <c r="Y201" s="38">
        <v>29.5289963063755</v>
      </c>
    </row>
    <row r="202" spans="1:25" x14ac:dyDescent="0.25">
      <c r="A202" s="143">
        <v>39282</v>
      </c>
      <c r="B202" s="38">
        <v>91</v>
      </c>
      <c r="C202" s="38">
        <v>85</v>
      </c>
      <c r="D202" s="38">
        <v>78</v>
      </c>
      <c r="E202" s="38">
        <v>75</v>
      </c>
      <c r="F202" s="38">
        <v>72</v>
      </c>
      <c r="G202" s="38">
        <v>70</v>
      </c>
      <c r="H202" s="38">
        <v>0</v>
      </c>
      <c r="I202" s="38">
        <v>85</v>
      </c>
      <c r="J202" s="38">
        <f t="shared" si="36"/>
        <v>68.5</v>
      </c>
      <c r="K202" s="38">
        <v>52</v>
      </c>
      <c r="L202" s="38">
        <v>13</v>
      </c>
      <c r="M202" s="38">
        <f t="shared" si="37"/>
        <v>6.5</v>
      </c>
      <c r="N202" s="38">
        <v>0</v>
      </c>
      <c r="O202" s="38">
        <v>30.1</v>
      </c>
      <c r="P202" s="38">
        <f t="shared" si="38"/>
        <v>30.060000000000002</v>
      </c>
      <c r="Q202" s="38">
        <v>30.02</v>
      </c>
      <c r="R202" s="141">
        <f t="shared" si="30"/>
        <v>32.777777777777779</v>
      </c>
      <c r="S202" s="141">
        <f t="shared" si="31"/>
        <v>29.444444444444446</v>
      </c>
      <c r="T202" s="141">
        <f t="shared" si="32"/>
        <v>25.555555555555557</v>
      </c>
      <c r="U202" s="141">
        <f t="shared" si="33"/>
        <v>23.888888888888889</v>
      </c>
      <c r="V202" s="141">
        <f t="shared" si="34"/>
        <v>22.222222222222221</v>
      </c>
      <c r="W202" s="141">
        <f t="shared" si="35"/>
        <v>21.111111111111111</v>
      </c>
      <c r="X202" s="141">
        <f t="shared" si="39"/>
        <v>0</v>
      </c>
      <c r="Y202" s="38">
        <v>29.409682465842401</v>
      </c>
    </row>
    <row r="203" spans="1:25" x14ac:dyDescent="0.25">
      <c r="A203" s="143">
        <v>39283</v>
      </c>
      <c r="B203" s="38">
        <v>91</v>
      </c>
      <c r="C203" s="38">
        <v>85</v>
      </c>
      <c r="D203" s="38">
        <v>79</v>
      </c>
      <c r="E203" s="38">
        <v>73</v>
      </c>
      <c r="F203" s="38">
        <v>71</v>
      </c>
      <c r="G203" s="38">
        <v>66</v>
      </c>
      <c r="H203" s="38">
        <v>0</v>
      </c>
      <c r="I203" s="38">
        <v>79</v>
      </c>
      <c r="J203" s="38">
        <f t="shared" si="36"/>
        <v>63</v>
      </c>
      <c r="K203" s="38">
        <v>47</v>
      </c>
      <c r="L203" s="38">
        <v>12</v>
      </c>
      <c r="M203" s="38">
        <f t="shared" si="37"/>
        <v>6</v>
      </c>
      <c r="N203" s="38">
        <v>0</v>
      </c>
      <c r="O203" s="38">
        <v>30.05</v>
      </c>
      <c r="P203" s="38">
        <f t="shared" si="38"/>
        <v>30</v>
      </c>
      <c r="Q203" s="38">
        <v>29.95</v>
      </c>
      <c r="R203" s="141">
        <f t="shared" si="30"/>
        <v>32.777777777777779</v>
      </c>
      <c r="S203" s="141">
        <f t="shared" si="31"/>
        <v>29.444444444444446</v>
      </c>
      <c r="T203" s="141">
        <f t="shared" si="32"/>
        <v>26.111111111111111</v>
      </c>
      <c r="U203" s="141">
        <f t="shared" si="33"/>
        <v>22.777777777777779</v>
      </c>
      <c r="V203" s="141">
        <f t="shared" si="34"/>
        <v>21.666666666666668</v>
      </c>
      <c r="W203" s="141">
        <f t="shared" si="35"/>
        <v>18.888888888888889</v>
      </c>
      <c r="X203" s="141">
        <f t="shared" si="39"/>
        <v>0</v>
      </c>
      <c r="Y203" s="38">
        <v>29.3318726243815</v>
      </c>
    </row>
    <row r="204" spans="1:25" x14ac:dyDescent="0.25">
      <c r="A204" s="143">
        <v>39284</v>
      </c>
      <c r="B204" s="38">
        <v>92</v>
      </c>
      <c r="C204" s="38">
        <v>83</v>
      </c>
      <c r="D204" s="38">
        <v>73</v>
      </c>
      <c r="E204" s="38">
        <v>73</v>
      </c>
      <c r="F204" s="38">
        <v>71</v>
      </c>
      <c r="G204" s="38">
        <v>66</v>
      </c>
      <c r="H204" s="38">
        <v>2.0099999999999998</v>
      </c>
      <c r="I204" s="38">
        <v>94</v>
      </c>
      <c r="J204" s="38">
        <f t="shared" si="36"/>
        <v>74.5</v>
      </c>
      <c r="K204" s="38">
        <v>55</v>
      </c>
      <c r="L204" s="38">
        <v>15</v>
      </c>
      <c r="M204" s="38">
        <f t="shared" si="37"/>
        <v>7.5</v>
      </c>
      <c r="N204" s="38">
        <v>0</v>
      </c>
      <c r="O204" s="38">
        <v>30.03</v>
      </c>
      <c r="P204" s="38">
        <f t="shared" si="38"/>
        <v>29.990000000000002</v>
      </c>
      <c r="Q204" s="38">
        <v>29.95</v>
      </c>
      <c r="R204" s="141">
        <f t="shared" si="30"/>
        <v>33.333333333333336</v>
      </c>
      <c r="S204" s="141">
        <f t="shared" si="31"/>
        <v>28.333333333333336</v>
      </c>
      <c r="T204" s="141">
        <f t="shared" si="32"/>
        <v>22.777777777777779</v>
      </c>
      <c r="U204" s="141">
        <f t="shared" si="33"/>
        <v>22.777777777777779</v>
      </c>
      <c r="V204" s="141">
        <f t="shared" si="34"/>
        <v>21.666666666666668</v>
      </c>
      <c r="W204" s="141">
        <f t="shared" si="35"/>
        <v>18.888888888888889</v>
      </c>
      <c r="X204" s="141">
        <f t="shared" si="39"/>
        <v>5.1053999999999995</v>
      </c>
      <c r="Y204" s="38">
        <v>29.182757773314499</v>
      </c>
    </row>
    <row r="205" spans="1:25" x14ac:dyDescent="0.25">
      <c r="A205" s="143">
        <v>39285</v>
      </c>
      <c r="B205" s="38">
        <v>91</v>
      </c>
      <c r="C205" s="38">
        <v>82</v>
      </c>
      <c r="D205" s="38">
        <v>72</v>
      </c>
      <c r="E205" s="38">
        <v>73</v>
      </c>
      <c r="F205" s="38">
        <v>71</v>
      </c>
      <c r="G205" s="38">
        <v>64</v>
      </c>
      <c r="H205" s="38">
        <v>0.26</v>
      </c>
      <c r="I205" s="38">
        <v>94</v>
      </c>
      <c r="J205" s="38">
        <f t="shared" si="36"/>
        <v>72</v>
      </c>
      <c r="K205" s="38">
        <v>50</v>
      </c>
      <c r="L205" s="38">
        <v>10</v>
      </c>
      <c r="M205" s="38">
        <f t="shared" si="37"/>
        <v>5</v>
      </c>
      <c r="N205" s="38">
        <v>0</v>
      </c>
      <c r="O205" s="38">
        <v>30.01</v>
      </c>
      <c r="P205" s="38">
        <f t="shared" si="38"/>
        <v>29.984999999999999</v>
      </c>
      <c r="Q205" s="38">
        <v>29.96</v>
      </c>
      <c r="R205" s="141">
        <f t="shared" si="30"/>
        <v>32.777777777777779</v>
      </c>
      <c r="S205" s="141">
        <f t="shared" si="31"/>
        <v>27.777777777777779</v>
      </c>
      <c r="T205" s="141">
        <f t="shared" si="32"/>
        <v>22.222222222222221</v>
      </c>
      <c r="U205" s="141">
        <f t="shared" si="33"/>
        <v>22.777777777777779</v>
      </c>
      <c r="V205" s="141">
        <f t="shared" si="34"/>
        <v>21.666666666666668</v>
      </c>
      <c r="W205" s="141">
        <f t="shared" si="35"/>
        <v>17.777777777777779</v>
      </c>
      <c r="X205" s="141">
        <f t="shared" si="39"/>
        <v>0.66039999999999999</v>
      </c>
      <c r="Y205" s="38">
        <v>28.813862882359999</v>
      </c>
    </row>
    <row r="206" spans="1:25" x14ac:dyDescent="0.25">
      <c r="A206" s="143">
        <v>39286</v>
      </c>
      <c r="B206" s="38">
        <v>87</v>
      </c>
      <c r="C206" s="38">
        <v>81</v>
      </c>
      <c r="D206" s="38">
        <v>74</v>
      </c>
      <c r="E206" s="38">
        <v>77</v>
      </c>
      <c r="F206" s="38">
        <v>72</v>
      </c>
      <c r="G206" s="38">
        <v>67</v>
      </c>
      <c r="H206" s="38">
        <v>0.1</v>
      </c>
      <c r="I206" s="38">
        <v>97</v>
      </c>
      <c r="J206" s="38">
        <f t="shared" si="36"/>
        <v>79</v>
      </c>
      <c r="K206" s="38">
        <v>61</v>
      </c>
      <c r="L206" s="38">
        <v>20</v>
      </c>
      <c r="M206" s="38">
        <f t="shared" si="37"/>
        <v>10</v>
      </c>
      <c r="N206" s="38">
        <v>0</v>
      </c>
      <c r="O206" s="38">
        <v>30.06</v>
      </c>
      <c r="P206" s="38">
        <f t="shared" si="38"/>
        <v>30.02</v>
      </c>
      <c r="Q206" s="38">
        <v>29.98</v>
      </c>
      <c r="R206" s="141">
        <f t="shared" si="30"/>
        <v>30.555555555555557</v>
      </c>
      <c r="S206" s="141">
        <f t="shared" si="31"/>
        <v>27.222222222222225</v>
      </c>
      <c r="T206" s="141">
        <f t="shared" si="32"/>
        <v>23.333333333333336</v>
      </c>
      <c r="U206" s="141">
        <f t="shared" si="33"/>
        <v>25</v>
      </c>
      <c r="V206" s="141">
        <f t="shared" si="34"/>
        <v>22.222222222222221</v>
      </c>
      <c r="W206" s="141">
        <f t="shared" si="35"/>
        <v>19.444444444444446</v>
      </c>
      <c r="X206" s="141">
        <f t="shared" si="39"/>
        <v>0.254</v>
      </c>
      <c r="Y206" s="38">
        <v>28.6278669313173</v>
      </c>
    </row>
    <row r="207" spans="1:25" x14ac:dyDescent="0.25">
      <c r="A207" s="143">
        <v>39287</v>
      </c>
      <c r="B207" s="38">
        <v>90</v>
      </c>
      <c r="C207" s="38">
        <v>82</v>
      </c>
      <c r="D207" s="38">
        <v>73</v>
      </c>
      <c r="E207" s="38">
        <v>79</v>
      </c>
      <c r="F207" s="38">
        <v>75</v>
      </c>
      <c r="G207" s="38">
        <v>72</v>
      </c>
      <c r="H207" s="38">
        <v>1.1399999999999999</v>
      </c>
      <c r="I207" s="38">
        <v>100</v>
      </c>
      <c r="J207" s="38">
        <f t="shared" si="36"/>
        <v>84</v>
      </c>
      <c r="K207" s="38">
        <v>68</v>
      </c>
      <c r="L207" s="38">
        <v>22</v>
      </c>
      <c r="M207" s="38">
        <f t="shared" si="37"/>
        <v>11</v>
      </c>
      <c r="N207" s="38">
        <v>0</v>
      </c>
      <c r="O207" s="38">
        <v>30.07</v>
      </c>
      <c r="P207" s="38">
        <f t="shared" si="38"/>
        <v>30.03</v>
      </c>
      <c r="Q207" s="38">
        <v>29.99</v>
      </c>
      <c r="R207" s="141">
        <f t="shared" si="30"/>
        <v>32.222222222222221</v>
      </c>
      <c r="S207" s="141">
        <f t="shared" si="31"/>
        <v>27.777777777777779</v>
      </c>
      <c r="T207" s="141">
        <f t="shared" si="32"/>
        <v>22.777777777777779</v>
      </c>
      <c r="U207" s="141">
        <f t="shared" si="33"/>
        <v>26.111111111111111</v>
      </c>
      <c r="V207" s="141">
        <f t="shared" si="34"/>
        <v>23.888888888888889</v>
      </c>
      <c r="W207" s="141">
        <f t="shared" si="35"/>
        <v>22.222222222222221</v>
      </c>
      <c r="X207" s="141">
        <f t="shared" si="39"/>
        <v>2.8956</v>
      </c>
      <c r="Y207" s="38">
        <v>28.648258841261502</v>
      </c>
    </row>
    <row r="208" spans="1:25" x14ac:dyDescent="0.25">
      <c r="A208" s="143">
        <v>39288</v>
      </c>
      <c r="B208" s="38">
        <v>90</v>
      </c>
      <c r="C208" s="38">
        <v>83</v>
      </c>
      <c r="D208" s="38">
        <v>76</v>
      </c>
      <c r="E208" s="38">
        <v>79</v>
      </c>
      <c r="F208" s="38">
        <v>77</v>
      </c>
      <c r="G208" s="38">
        <v>74</v>
      </c>
      <c r="H208" s="38">
        <v>0.04</v>
      </c>
      <c r="I208" s="38">
        <v>100</v>
      </c>
      <c r="J208" s="38">
        <f t="shared" si="36"/>
        <v>87.5</v>
      </c>
      <c r="K208" s="38">
        <v>75</v>
      </c>
      <c r="L208" s="38">
        <v>14</v>
      </c>
      <c r="M208" s="38">
        <f t="shared" si="37"/>
        <v>7</v>
      </c>
      <c r="N208" s="38">
        <v>0</v>
      </c>
      <c r="O208" s="38">
        <v>30.11</v>
      </c>
      <c r="P208" s="38">
        <f t="shared" si="38"/>
        <v>30.060000000000002</v>
      </c>
      <c r="Q208" s="38">
        <v>30.01</v>
      </c>
      <c r="R208" s="141">
        <f t="shared" si="30"/>
        <v>32.222222222222221</v>
      </c>
      <c r="S208" s="141">
        <f t="shared" si="31"/>
        <v>28.333333333333336</v>
      </c>
      <c r="T208" s="141">
        <f t="shared" si="32"/>
        <v>24.444444444444446</v>
      </c>
      <c r="U208" s="141">
        <f t="shared" si="33"/>
        <v>26.111111111111111</v>
      </c>
      <c r="V208" s="141">
        <f t="shared" si="34"/>
        <v>25</v>
      </c>
      <c r="W208" s="141">
        <f t="shared" si="35"/>
        <v>23.333333333333336</v>
      </c>
      <c r="X208" s="141">
        <f t="shared" si="39"/>
        <v>0.10160000000000001</v>
      </c>
      <c r="Y208" s="38">
        <v>28.725621783532301</v>
      </c>
    </row>
    <row r="209" spans="1:25" x14ac:dyDescent="0.25">
      <c r="A209" s="143">
        <v>39289</v>
      </c>
      <c r="B209" s="38">
        <v>90</v>
      </c>
      <c r="C209" s="38">
        <v>83</v>
      </c>
      <c r="D209" s="38">
        <v>76</v>
      </c>
      <c r="E209" s="38">
        <v>80</v>
      </c>
      <c r="F209" s="38">
        <v>77</v>
      </c>
      <c r="G209" s="38">
        <v>74</v>
      </c>
      <c r="H209" s="38">
        <v>0</v>
      </c>
      <c r="I209" s="38">
        <v>100</v>
      </c>
      <c r="J209" s="38">
        <f t="shared" si="36"/>
        <v>84</v>
      </c>
      <c r="K209" s="38">
        <v>68</v>
      </c>
      <c r="L209" s="38">
        <v>15</v>
      </c>
      <c r="M209" s="38">
        <f t="shared" si="37"/>
        <v>7.5</v>
      </c>
      <c r="N209" s="38">
        <v>0</v>
      </c>
      <c r="O209" s="38">
        <v>30.12</v>
      </c>
      <c r="P209" s="38">
        <f t="shared" si="38"/>
        <v>30.075000000000003</v>
      </c>
      <c r="Q209" s="38">
        <v>30.03</v>
      </c>
      <c r="R209" s="141">
        <f t="shared" si="30"/>
        <v>32.222222222222221</v>
      </c>
      <c r="S209" s="141">
        <f t="shared" si="31"/>
        <v>28.333333333333336</v>
      </c>
      <c r="T209" s="141">
        <f t="shared" si="32"/>
        <v>24.444444444444446</v>
      </c>
      <c r="U209" s="141">
        <f t="shared" si="33"/>
        <v>26.666666666666668</v>
      </c>
      <c r="V209" s="141">
        <f t="shared" si="34"/>
        <v>25</v>
      </c>
      <c r="W209" s="141">
        <f t="shared" si="35"/>
        <v>23.333333333333336</v>
      </c>
      <c r="X209" s="141">
        <f t="shared" si="39"/>
        <v>0</v>
      </c>
      <c r="Y209" s="38">
        <v>28.880010746481499</v>
      </c>
    </row>
    <row r="210" spans="1:25" x14ac:dyDescent="0.25">
      <c r="A210" s="143">
        <v>39290</v>
      </c>
      <c r="B210" s="38">
        <v>90</v>
      </c>
      <c r="C210" s="38">
        <v>83</v>
      </c>
      <c r="D210" s="38">
        <v>75</v>
      </c>
      <c r="E210" s="38">
        <v>79</v>
      </c>
      <c r="F210" s="38">
        <v>76</v>
      </c>
      <c r="G210" s="38">
        <v>73</v>
      </c>
      <c r="H210" s="38">
        <v>1.32</v>
      </c>
      <c r="I210" s="38">
        <v>100</v>
      </c>
      <c r="J210" s="38">
        <f t="shared" si="36"/>
        <v>82</v>
      </c>
      <c r="K210" s="38">
        <v>64</v>
      </c>
      <c r="L210" s="38">
        <v>17</v>
      </c>
      <c r="M210" s="38">
        <f t="shared" si="37"/>
        <v>8.5</v>
      </c>
      <c r="N210" s="38">
        <v>0</v>
      </c>
      <c r="O210" s="38">
        <v>30.09</v>
      </c>
      <c r="P210" s="38">
        <f t="shared" si="38"/>
        <v>30.024999999999999</v>
      </c>
      <c r="Q210" s="38">
        <v>29.96</v>
      </c>
      <c r="R210" s="141">
        <f t="shared" si="30"/>
        <v>32.222222222222221</v>
      </c>
      <c r="S210" s="141">
        <f t="shared" si="31"/>
        <v>28.333333333333336</v>
      </c>
      <c r="T210" s="141">
        <f t="shared" si="32"/>
        <v>23.888888888888889</v>
      </c>
      <c r="U210" s="141">
        <f t="shared" si="33"/>
        <v>26.111111111111111</v>
      </c>
      <c r="V210" s="141">
        <f t="shared" si="34"/>
        <v>24.444444444444446</v>
      </c>
      <c r="W210" s="141">
        <f t="shared" si="35"/>
        <v>22.777777777777779</v>
      </c>
      <c r="X210" s="141">
        <f t="shared" si="39"/>
        <v>3.3528000000000002</v>
      </c>
      <c r="Y210" s="38">
        <v>28.895238522141099</v>
      </c>
    </row>
    <row r="211" spans="1:25" x14ac:dyDescent="0.25">
      <c r="A211" s="143">
        <v>39291</v>
      </c>
      <c r="B211" s="38">
        <v>88</v>
      </c>
      <c r="C211" s="38">
        <v>81</v>
      </c>
      <c r="D211" s="38">
        <v>74</v>
      </c>
      <c r="E211" s="38">
        <v>76</v>
      </c>
      <c r="F211" s="38">
        <v>74</v>
      </c>
      <c r="G211" s="38">
        <v>68</v>
      </c>
      <c r="H211" s="38">
        <v>0</v>
      </c>
      <c r="I211" s="38">
        <v>100</v>
      </c>
      <c r="J211" s="38">
        <f t="shared" si="36"/>
        <v>81.5</v>
      </c>
      <c r="K211" s="38">
        <v>63</v>
      </c>
      <c r="L211" s="38">
        <v>14</v>
      </c>
      <c r="M211" s="38">
        <f t="shared" si="37"/>
        <v>7</v>
      </c>
      <c r="N211" s="38">
        <v>0</v>
      </c>
      <c r="O211" s="38">
        <v>29.98</v>
      </c>
      <c r="P211" s="38">
        <f t="shared" si="38"/>
        <v>29.935000000000002</v>
      </c>
      <c r="Q211" s="38">
        <v>29.89</v>
      </c>
      <c r="R211" s="141">
        <f t="shared" si="30"/>
        <v>31.111111111111114</v>
      </c>
      <c r="S211" s="141">
        <f t="shared" si="31"/>
        <v>27.222222222222225</v>
      </c>
      <c r="T211" s="141">
        <f t="shared" si="32"/>
        <v>23.333333333333336</v>
      </c>
      <c r="U211" s="141">
        <f t="shared" si="33"/>
        <v>24.444444444444446</v>
      </c>
      <c r="V211" s="141">
        <f t="shared" si="34"/>
        <v>23.333333333333336</v>
      </c>
      <c r="W211" s="141">
        <f t="shared" si="35"/>
        <v>20</v>
      </c>
      <c r="X211" s="141">
        <f t="shared" si="39"/>
        <v>0</v>
      </c>
      <c r="Y211" s="38">
        <v>29.553163653035298</v>
      </c>
    </row>
    <row r="212" spans="1:25" x14ac:dyDescent="0.25">
      <c r="A212" s="143">
        <v>39292</v>
      </c>
      <c r="B212" s="38">
        <v>91</v>
      </c>
      <c r="C212" s="38">
        <v>84</v>
      </c>
      <c r="D212" s="38">
        <v>76</v>
      </c>
      <c r="E212" s="38">
        <v>76</v>
      </c>
      <c r="F212" s="38">
        <v>74</v>
      </c>
      <c r="G212" s="38">
        <v>73</v>
      </c>
      <c r="H212" s="38">
        <v>0.23</v>
      </c>
      <c r="I212" s="38">
        <v>94</v>
      </c>
      <c r="J212" s="38">
        <f t="shared" si="36"/>
        <v>76.5</v>
      </c>
      <c r="K212" s="38">
        <v>59</v>
      </c>
      <c r="L212" s="38">
        <v>20</v>
      </c>
      <c r="M212" s="38">
        <f t="shared" si="37"/>
        <v>10</v>
      </c>
      <c r="N212" s="38">
        <v>0</v>
      </c>
      <c r="O212" s="38">
        <v>29.96</v>
      </c>
      <c r="P212" s="38">
        <f t="shared" si="38"/>
        <v>29.92</v>
      </c>
      <c r="Q212" s="38">
        <v>29.88</v>
      </c>
      <c r="R212" s="141">
        <f t="shared" si="30"/>
        <v>32.777777777777779</v>
      </c>
      <c r="S212" s="141">
        <f t="shared" si="31"/>
        <v>28.888888888888889</v>
      </c>
      <c r="T212" s="141">
        <f t="shared" si="32"/>
        <v>24.444444444444446</v>
      </c>
      <c r="U212" s="141">
        <f t="shared" si="33"/>
        <v>24.444444444444446</v>
      </c>
      <c r="V212" s="141">
        <f t="shared" si="34"/>
        <v>23.333333333333336</v>
      </c>
      <c r="W212" s="141">
        <f t="shared" si="35"/>
        <v>22.777777777777779</v>
      </c>
      <c r="X212" s="141">
        <f t="shared" si="39"/>
        <v>0.58420000000000005</v>
      </c>
      <c r="Y212" s="38">
        <v>29.796754815590599</v>
      </c>
    </row>
    <row r="213" spans="1:25" x14ac:dyDescent="0.25">
      <c r="A213" s="143">
        <v>39293</v>
      </c>
      <c r="B213" s="38">
        <v>92</v>
      </c>
      <c r="C213" s="38">
        <v>84</v>
      </c>
      <c r="D213" s="38">
        <v>76</v>
      </c>
      <c r="E213" s="38">
        <v>77</v>
      </c>
      <c r="F213" s="38">
        <v>75</v>
      </c>
      <c r="G213" s="38">
        <v>72</v>
      </c>
      <c r="H213" s="38">
        <v>0.03</v>
      </c>
      <c r="I213" s="38">
        <v>97</v>
      </c>
      <c r="J213" s="38">
        <f t="shared" si="36"/>
        <v>76.5</v>
      </c>
      <c r="K213" s="38">
        <v>56</v>
      </c>
      <c r="L213" s="38">
        <v>20</v>
      </c>
      <c r="M213" s="38">
        <f t="shared" si="37"/>
        <v>10</v>
      </c>
      <c r="N213" s="38">
        <v>0</v>
      </c>
      <c r="O213" s="38">
        <v>30</v>
      </c>
      <c r="P213" s="38">
        <f t="shared" si="38"/>
        <v>29.954999999999998</v>
      </c>
      <c r="Q213" s="38">
        <v>29.91</v>
      </c>
      <c r="R213" s="141">
        <f t="shared" si="30"/>
        <v>33.333333333333336</v>
      </c>
      <c r="S213" s="141">
        <f t="shared" si="31"/>
        <v>28.888888888888889</v>
      </c>
      <c r="T213" s="141">
        <f t="shared" si="32"/>
        <v>24.444444444444446</v>
      </c>
      <c r="U213" s="141">
        <f t="shared" si="33"/>
        <v>25</v>
      </c>
      <c r="V213" s="141">
        <f t="shared" si="34"/>
        <v>23.888888888888889</v>
      </c>
      <c r="W213" s="141">
        <f t="shared" si="35"/>
        <v>22.222222222222221</v>
      </c>
      <c r="X213" s="141">
        <f t="shared" si="39"/>
        <v>7.6200000000000004E-2</v>
      </c>
      <c r="Y213" s="38">
        <v>29.924398025537599</v>
      </c>
    </row>
    <row r="214" spans="1:25" x14ac:dyDescent="0.25">
      <c r="A214" s="143">
        <v>39294</v>
      </c>
      <c r="B214" s="38">
        <v>90</v>
      </c>
      <c r="C214" s="38">
        <v>84</v>
      </c>
      <c r="D214" s="38">
        <v>77</v>
      </c>
      <c r="E214" s="38">
        <v>77</v>
      </c>
      <c r="F214" s="38">
        <v>76</v>
      </c>
      <c r="G214" s="38">
        <v>74</v>
      </c>
      <c r="H214" s="38">
        <v>0.09</v>
      </c>
      <c r="I214" s="38">
        <v>97</v>
      </c>
      <c r="J214" s="38">
        <f t="shared" si="36"/>
        <v>78</v>
      </c>
      <c r="K214" s="38">
        <v>59</v>
      </c>
      <c r="L214" s="38">
        <v>24</v>
      </c>
      <c r="M214" s="38">
        <f t="shared" si="37"/>
        <v>14</v>
      </c>
      <c r="N214" s="38">
        <v>4</v>
      </c>
      <c r="O214" s="38">
        <v>29.96</v>
      </c>
      <c r="P214" s="38">
        <f t="shared" si="38"/>
        <v>29.914999999999999</v>
      </c>
      <c r="Q214" s="38">
        <v>29.87</v>
      </c>
      <c r="R214" s="141">
        <f t="shared" si="30"/>
        <v>32.222222222222221</v>
      </c>
      <c r="S214" s="141">
        <f t="shared" si="31"/>
        <v>28.888888888888889</v>
      </c>
      <c r="T214" s="141">
        <f t="shared" si="32"/>
        <v>25</v>
      </c>
      <c r="U214" s="141">
        <f t="shared" si="33"/>
        <v>25</v>
      </c>
      <c r="V214" s="141">
        <f t="shared" si="34"/>
        <v>24.444444444444446</v>
      </c>
      <c r="W214" s="141">
        <f t="shared" si="35"/>
        <v>23.333333333333336</v>
      </c>
      <c r="X214" s="141">
        <f t="shared" si="39"/>
        <v>0.2286</v>
      </c>
      <c r="Y214" s="38">
        <v>29.923876835149201</v>
      </c>
    </row>
    <row r="215" spans="1:25" x14ac:dyDescent="0.25">
      <c r="A215" s="143">
        <v>39295</v>
      </c>
      <c r="B215" s="38">
        <v>90</v>
      </c>
      <c r="C215" s="38">
        <v>83</v>
      </c>
      <c r="D215" s="38">
        <v>75</v>
      </c>
      <c r="E215" s="38">
        <v>76</v>
      </c>
      <c r="F215" s="38">
        <v>75</v>
      </c>
      <c r="G215" s="38">
        <v>72</v>
      </c>
      <c r="H215" s="38">
        <v>0.82</v>
      </c>
      <c r="I215" s="38">
        <v>100</v>
      </c>
      <c r="J215" s="38">
        <f t="shared" si="36"/>
        <v>82</v>
      </c>
      <c r="K215" s="38">
        <v>64</v>
      </c>
      <c r="L215" s="38">
        <v>23</v>
      </c>
      <c r="M215" s="38">
        <f t="shared" si="37"/>
        <v>11.5</v>
      </c>
      <c r="N215" s="38">
        <v>0</v>
      </c>
      <c r="O215" s="38">
        <v>29.94</v>
      </c>
      <c r="P215" s="38">
        <f t="shared" si="38"/>
        <v>29.91</v>
      </c>
      <c r="Q215" s="38">
        <v>29.88</v>
      </c>
      <c r="R215" s="141">
        <f t="shared" si="30"/>
        <v>32.222222222222221</v>
      </c>
      <c r="S215" s="141">
        <f t="shared" si="31"/>
        <v>28.333333333333336</v>
      </c>
      <c r="T215" s="141">
        <f t="shared" si="32"/>
        <v>23.888888888888889</v>
      </c>
      <c r="U215" s="141">
        <f t="shared" si="33"/>
        <v>24.444444444444446</v>
      </c>
      <c r="V215" s="141">
        <f t="shared" si="34"/>
        <v>23.888888888888889</v>
      </c>
      <c r="W215" s="141">
        <f t="shared" si="35"/>
        <v>22.222222222222221</v>
      </c>
      <c r="X215" s="141">
        <f t="shared" si="39"/>
        <v>2.0827999999999998</v>
      </c>
      <c r="Y215" s="38">
        <v>29.773252659315901</v>
      </c>
    </row>
    <row r="216" spans="1:25" x14ac:dyDescent="0.25">
      <c r="A216" s="143">
        <v>39296</v>
      </c>
      <c r="B216" s="38">
        <v>92</v>
      </c>
      <c r="C216" s="38">
        <v>84</v>
      </c>
      <c r="D216" s="38">
        <v>75</v>
      </c>
      <c r="E216" s="38">
        <v>75</v>
      </c>
      <c r="F216" s="38">
        <v>73</v>
      </c>
      <c r="G216" s="38">
        <v>67</v>
      </c>
      <c r="H216" s="38">
        <v>0</v>
      </c>
      <c r="I216" s="38">
        <v>94</v>
      </c>
      <c r="J216" s="38">
        <f t="shared" si="36"/>
        <v>69</v>
      </c>
      <c r="K216" s="38">
        <v>44</v>
      </c>
      <c r="L216" s="38">
        <v>16</v>
      </c>
      <c r="M216" s="38">
        <f t="shared" si="37"/>
        <v>8</v>
      </c>
      <c r="N216" s="38">
        <v>0</v>
      </c>
      <c r="O216" s="38">
        <v>30.05</v>
      </c>
      <c r="P216" s="38">
        <f t="shared" si="38"/>
        <v>29.990000000000002</v>
      </c>
      <c r="Q216" s="38">
        <v>29.93</v>
      </c>
      <c r="R216" s="141">
        <f t="shared" si="30"/>
        <v>33.333333333333336</v>
      </c>
      <c r="S216" s="141">
        <f t="shared" si="31"/>
        <v>28.888888888888889</v>
      </c>
      <c r="T216" s="141">
        <f t="shared" si="32"/>
        <v>23.888888888888889</v>
      </c>
      <c r="U216" s="141">
        <f t="shared" si="33"/>
        <v>23.888888888888889</v>
      </c>
      <c r="V216" s="141">
        <f t="shared" si="34"/>
        <v>22.777777777777779</v>
      </c>
      <c r="W216" s="141">
        <f t="shared" si="35"/>
        <v>19.444444444444446</v>
      </c>
      <c r="X216" s="141">
        <f t="shared" si="39"/>
        <v>0</v>
      </c>
      <c r="Y216" s="38">
        <v>29.085353820291701</v>
      </c>
    </row>
    <row r="217" spans="1:25" x14ac:dyDescent="0.25">
      <c r="A217" s="143">
        <v>39297</v>
      </c>
      <c r="B217" s="38">
        <v>91</v>
      </c>
      <c r="C217" s="38">
        <v>84</v>
      </c>
      <c r="D217" s="38">
        <v>76</v>
      </c>
      <c r="E217" s="38">
        <v>77</v>
      </c>
      <c r="F217" s="38">
        <v>74</v>
      </c>
      <c r="G217" s="38">
        <v>70</v>
      </c>
      <c r="H217" s="38">
        <v>0</v>
      </c>
      <c r="I217" s="38">
        <v>85</v>
      </c>
      <c r="J217" s="38">
        <f t="shared" si="36"/>
        <v>72.5</v>
      </c>
      <c r="K217" s="38">
        <v>60</v>
      </c>
      <c r="L217" s="38">
        <v>18</v>
      </c>
      <c r="M217" s="38">
        <f t="shared" si="37"/>
        <v>9</v>
      </c>
      <c r="N217" s="38">
        <v>0</v>
      </c>
      <c r="O217" s="38">
        <v>30.1</v>
      </c>
      <c r="P217" s="38">
        <f t="shared" si="38"/>
        <v>30.05</v>
      </c>
      <c r="Q217" s="38">
        <v>30</v>
      </c>
      <c r="R217" s="141">
        <f t="shared" si="30"/>
        <v>32.777777777777779</v>
      </c>
      <c r="S217" s="141">
        <f t="shared" si="31"/>
        <v>28.888888888888889</v>
      </c>
      <c r="T217" s="141">
        <f t="shared" si="32"/>
        <v>24.444444444444446</v>
      </c>
      <c r="U217" s="141">
        <f t="shared" si="33"/>
        <v>25</v>
      </c>
      <c r="V217" s="141">
        <f t="shared" si="34"/>
        <v>23.333333333333336</v>
      </c>
      <c r="W217" s="141">
        <f t="shared" si="35"/>
        <v>21.111111111111111</v>
      </c>
      <c r="X217" s="141">
        <f t="shared" si="39"/>
        <v>0</v>
      </c>
      <c r="Y217" s="38">
        <v>29.317208714309299</v>
      </c>
    </row>
    <row r="218" spans="1:25" x14ac:dyDescent="0.25">
      <c r="A218" s="143">
        <v>39298</v>
      </c>
      <c r="B218" s="38">
        <v>91</v>
      </c>
      <c r="C218" s="38">
        <v>83</v>
      </c>
      <c r="D218" s="38">
        <v>75</v>
      </c>
      <c r="E218" s="38">
        <v>77</v>
      </c>
      <c r="F218" s="38">
        <v>74</v>
      </c>
      <c r="G218" s="38">
        <v>71</v>
      </c>
      <c r="H218" s="38">
        <v>0</v>
      </c>
      <c r="I218" s="38">
        <v>87</v>
      </c>
      <c r="J218" s="38">
        <f t="shared" si="36"/>
        <v>75</v>
      </c>
      <c r="K218" s="38">
        <v>63</v>
      </c>
      <c r="L218" s="38">
        <v>14</v>
      </c>
      <c r="M218" s="38">
        <f t="shared" si="37"/>
        <v>7</v>
      </c>
      <c r="N218" s="38">
        <v>0</v>
      </c>
      <c r="O218" s="38">
        <v>30.11</v>
      </c>
      <c r="P218" s="38">
        <f t="shared" si="38"/>
        <v>30.07</v>
      </c>
      <c r="Q218" s="38">
        <v>30.03</v>
      </c>
      <c r="R218" s="141">
        <f t="shared" si="30"/>
        <v>32.777777777777779</v>
      </c>
      <c r="S218" s="141">
        <f t="shared" si="31"/>
        <v>28.333333333333336</v>
      </c>
      <c r="T218" s="141">
        <f t="shared" si="32"/>
        <v>23.888888888888889</v>
      </c>
      <c r="U218" s="141">
        <f t="shared" si="33"/>
        <v>25</v>
      </c>
      <c r="V218" s="141">
        <f t="shared" si="34"/>
        <v>23.333333333333336</v>
      </c>
      <c r="W218" s="141">
        <f t="shared" si="35"/>
        <v>21.666666666666668</v>
      </c>
      <c r="X218" s="141">
        <f t="shared" si="39"/>
        <v>0</v>
      </c>
      <c r="Y218" s="38">
        <v>29.518953631399999</v>
      </c>
    </row>
    <row r="219" spans="1:25" x14ac:dyDescent="0.25">
      <c r="A219" s="143">
        <v>39299</v>
      </c>
      <c r="B219" s="38">
        <v>93</v>
      </c>
      <c r="C219" s="38">
        <v>86</v>
      </c>
      <c r="D219" s="38">
        <v>78</v>
      </c>
      <c r="E219" s="38">
        <v>76</v>
      </c>
      <c r="F219" s="38">
        <v>75</v>
      </c>
      <c r="G219" s="38">
        <v>73</v>
      </c>
      <c r="H219" s="38">
        <v>0</v>
      </c>
      <c r="I219" s="38">
        <v>91</v>
      </c>
      <c r="J219" s="38">
        <f t="shared" si="36"/>
        <v>75</v>
      </c>
      <c r="K219" s="38">
        <v>59</v>
      </c>
      <c r="L219" s="38">
        <v>13</v>
      </c>
      <c r="M219" s="38">
        <f t="shared" si="37"/>
        <v>9</v>
      </c>
      <c r="N219" s="38">
        <v>5</v>
      </c>
      <c r="O219" s="38">
        <v>30.08</v>
      </c>
      <c r="P219" s="38">
        <f t="shared" si="38"/>
        <v>30.034999999999997</v>
      </c>
      <c r="Q219" s="38">
        <v>29.99</v>
      </c>
      <c r="R219" s="141">
        <f t="shared" si="30"/>
        <v>33.888888888888893</v>
      </c>
      <c r="S219" s="141">
        <f t="shared" si="31"/>
        <v>30</v>
      </c>
      <c r="T219" s="141">
        <f t="shared" si="32"/>
        <v>25.555555555555557</v>
      </c>
      <c r="U219" s="141">
        <f t="shared" si="33"/>
        <v>24.444444444444446</v>
      </c>
      <c r="V219" s="141">
        <f t="shared" si="34"/>
        <v>23.888888888888889</v>
      </c>
      <c r="W219" s="141">
        <f t="shared" si="35"/>
        <v>22.777777777777779</v>
      </c>
      <c r="X219" s="141">
        <f t="shared" si="39"/>
        <v>0</v>
      </c>
      <c r="Y219" s="38">
        <v>29.5087886652272</v>
      </c>
    </row>
    <row r="220" spans="1:25" x14ac:dyDescent="0.25">
      <c r="A220" s="143">
        <v>39300</v>
      </c>
      <c r="B220" s="38">
        <v>93</v>
      </c>
      <c r="C220" s="38">
        <v>87</v>
      </c>
      <c r="D220" s="38">
        <v>80</v>
      </c>
      <c r="E220" s="38">
        <v>77</v>
      </c>
      <c r="F220" s="38">
        <v>75</v>
      </c>
      <c r="G220" s="38">
        <v>70</v>
      </c>
      <c r="H220" s="38">
        <v>0.3</v>
      </c>
      <c r="I220" s="38">
        <v>85</v>
      </c>
      <c r="J220" s="38">
        <f t="shared" si="36"/>
        <v>68.5</v>
      </c>
      <c r="K220" s="38">
        <v>52</v>
      </c>
      <c r="L220" s="38">
        <v>20</v>
      </c>
      <c r="M220" s="38">
        <f t="shared" si="37"/>
        <v>10</v>
      </c>
      <c r="N220" s="38">
        <v>0</v>
      </c>
      <c r="O220" s="38">
        <v>30.03</v>
      </c>
      <c r="P220" s="38">
        <f t="shared" si="38"/>
        <v>29.984999999999999</v>
      </c>
      <c r="Q220" s="38">
        <v>29.94</v>
      </c>
      <c r="R220" s="141">
        <f t="shared" si="30"/>
        <v>33.888888888888893</v>
      </c>
      <c r="S220" s="141">
        <f t="shared" si="31"/>
        <v>30.555555555555557</v>
      </c>
      <c r="T220" s="141">
        <f t="shared" si="32"/>
        <v>26.666666666666668</v>
      </c>
      <c r="U220" s="141">
        <f t="shared" si="33"/>
        <v>25</v>
      </c>
      <c r="V220" s="141">
        <f t="shared" si="34"/>
        <v>23.888888888888889</v>
      </c>
      <c r="W220" s="141">
        <f t="shared" si="35"/>
        <v>21.111111111111111</v>
      </c>
      <c r="X220" s="141">
        <f t="shared" si="39"/>
        <v>0.76200000000000001</v>
      </c>
      <c r="Y220" s="38">
        <v>29.6474976285268</v>
      </c>
    </row>
    <row r="221" spans="1:25" x14ac:dyDescent="0.25">
      <c r="A221" s="143">
        <v>39301</v>
      </c>
      <c r="B221" s="38">
        <v>93</v>
      </c>
      <c r="C221" s="38">
        <v>85</v>
      </c>
      <c r="D221" s="38">
        <v>76</v>
      </c>
      <c r="E221" s="38">
        <v>76</v>
      </c>
      <c r="F221" s="38">
        <v>72</v>
      </c>
      <c r="G221" s="38">
        <v>68</v>
      </c>
      <c r="H221" s="38">
        <v>0</v>
      </c>
      <c r="I221" s="38">
        <v>91</v>
      </c>
      <c r="J221" s="38">
        <f t="shared" si="36"/>
        <v>70</v>
      </c>
      <c r="K221" s="38">
        <v>49</v>
      </c>
      <c r="L221" s="38">
        <v>12</v>
      </c>
      <c r="M221" s="38">
        <f t="shared" si="37"/>
        <v>6</v>
      </c>
      <c r="N221" s="38">
        <v>0</v>
      </c>
      <c r="O221" s="38">
        <v>29.99</v>
      </c>
      <c r="P221" s="38">
        <f t="shared" si="38"/>
        <v>29.965</v>
      </c>
      <c r="Q221" s="38">
        <v>29.94</v>
      </c>
      <c r="R221" s="141">
        <f t="shared" si="30"/>
        <v>33.888888888888893</v>
      </c>
      <c r="S221" s="141">
        <f t="shared" si="31"/>
        <v>29.444444444444446</v>
      </c>
      <c r="T221" s="141">
        <f t="shared" si="32"/>
        <v>24.444444444444446</v>
      </c>
      <c r="U221" s="141">
        <f t="shared" si="33"/>
        <v>24.444444444444446</v>
      </c>
      <c r="V221" s="141">
        <f t="shared" si="34"/>
        <v>22.222222222222221</v>
      </c>
      <c r="W221" s="141">
        <f t="shared" si="35"/>
        <v>20</v>
      </c>
      <c r="X221" s="141">
        <f t="shared" si="39"/>
        <v>0</v>
      </c>
      <c r="Y221" s="38">
        <v>29.582381495582201</v>
      </c>
    </row>
    <row r="222" spans="1:25" x14ac:dyDescent="0.25">
      <c r="A222" s="143">
        <v>39302</v>
      </c>
      <c r="B222" s="38">
        <v>93</v>
      </c>
      <c r="C222" s="38">
        <v>86</v>
      </c>
      <c r="D222" s="38">
        <v>78</v>
      </c>
      <c r="E222" s="38">
        <v>75</v>
      </c>
      <c r="F222" s="38">
        <v>73</v>
      </c>
      <c r="G222" s="38">
        <v>69</v>
      </c>
      <c r="H222" s="38">
        <v>0</v>
      </c>
      <c r="I222" s="38">
        <v>85</v>
      </c>
      <c r="J222" s="38">
        <f t="shared" si="36"/>
        <v>67</v>
      </c>
      <c r="K222" s="38">
        <v>49</v>
      </c>
      <c r="L222" s="38">
        <v>22</v>
      </c>
      <c r="M222" s="38">
        <f t="shared" si="37"/>
        <v>11</v>
      </c>
      <c r="N222" s="38">
        <v>0</v>
      </c>
      <c r="O222" s="38">
        <v>30.02</v>
      </c>
      <c r="P222" s="38">
        <f t="shared" si="38"/>
        <v>29.98</v>
      </c>
      <c r="Q222" s="38">
        <v>29.94</v>
      </c>
      <c r="R222" s="141">
        <f t="shared" si="30"/>
        <v>33.888888888888893</v>
      </c>
      <c r="S222" s="141">
        <f t="shared" si="31"/>
        <v>30</v>
      </c>
      <c r="T222" s="141">
        <f t="shared" si="32"/>
        <v>25.555555555555557</v>
      </c>
      <c r="U222" s="141">
        <f t="shared" si="33"/>
        <v>23.888888888888889</v>
      </c>
      <c r="V222" s="141">
        <f t="shared" si="34"/>
        <v>22.777777777777779</v>
      </c>
      <c r="W222" s="141">
        <f t="shared" si="35"/>
        <v>20.555555555555557</v>
      </c>
      <c r="X222" s="141">
        <f t="shared" si="39"/>
        <v>0</v>
      </c>
      <c r="Y222" s="38">
        <v>29.3650735452395</v>
      </c>
    </row>
    <row r="223" spans="1:25" x14ac:dyDescent="0.25">
      <c r="A223" s="143">
        <v>39303</v>
      </c>
      <c r="B223" s="38">
        <v>91</v>
      </c>
      <c r="C223" s="38">
        <v>84</v>
      </c>
      <c r="D223" s="38">
        <v>77</v>
      </c>
      <c r="E223" s="38">
        <v>75</v>
      </c>
      <c r="F223" s="38">
        <v>74</v>
      </c>
      <c r="G223" s="38">
        <v>72</v>
      </c>
      <c r="H223" s="38">
        <v>0</v>
      </c>
      <c r="I223" s="38">
        <v>85</v>
      </c>
      <c r="J223" s="38">
        <f t="shared" si="36"/>
        <v>70.5</v>
      </c>
      <c r="K223" s="38">
        <v>56</v>
      </c>
      <c r="L223" s="38">
        <v>16</v>
      </c>
      <c r="M223" s="38">
        <f t="shared" si="37"/>
        <v>8</v>
      </c>
      <c r="N223" s="38">
        <v>0</v>
      </c>
      <c r="O223" s="38">
        <v>30.01</v>
      </c>
      <c r="P223" s="38">
        <f t="shared" si="38"/>
        <v>29.975000000000001</v>
      </c>
      <c r="Q223" s="38">
        <v>29.94</v>
      </c>
      <c r="R223" s="141">
        <f t="shared" si="30"/>
        <v>32.777777777777779</v>
      </c>
      <c r="S223" s="141">
        <f t="shared" si="31"/>
        <v>28.888888888888889</v>
      </c>
      <c r="T223" s="141">
        <f t="shared" si="32"/>
        <v>25</v>
      </c>
      <c r="U223" s="141">
        <f t="shared" si="33"/>
        <v>23.888888888888889</v>
      </c>
      <c r="V223" s="141">
        <f t="shared" si="34"/>
        <v>23.333333333333336</v>
      </c>
      <c r="W223" s="141">
        <f t="shared" si="35"/>
        <v>22.222222222222221</v>
      </c>
      <c r="X223" s="141">
        <f t="shared" si="39"/>
        <v>0</v>
      </c>
      <c r="Y223" s="38">
        <v>29.078994652433799</v>
      </c>
    </row>
    <row r="224" spans="1:25" x14ac:dyDescent="0.25">
      <c r="A224" s="143">
        <v>39304</v>
      </c>
      <c r="B224" s="38">
        <v>92</v>
      </c>
      <c r="C224" s="38">
        <v>86</v>
      </c>
      <c r="D224" s="38">
        <v>80</v>
      </c>
      <c r="E224" s="38">
        <v>77</v>
      </c>
      <c r="F224" s="38">
        <v>75</v>
      </c>
      <c r="G224" s="38">
        <v>73</v>
      </c>
      <c r="H224" s="38">
        <v>0</v>
      </c>
      <c r="I224" s="38">
        <v>85</v>
      </c>
      <c r="J224" s="38">
        <f t="shared" si="36"/>
        <v>70.5</v>
      </c>
      <c r="K224" s="38">
        <v>56</v>
      </c>
      <c r="L224" s="38">
        <v>17</v>
      </c>
      <c r="M224" s="38">
        <f t="shared" si="37"/>
        <v>8.5</v>
      </c>
      <c r="N224" s="38">
        <v>0</v>
      </c>
      <c r="O224" s="38">
        <v>29.99</v>
      </c>
      <c r="P224" s="38">
        <f t="shared" si="38"/>
        <v>29.95</v>
      </c>
      <c r="Q224" s="38">
        <v>29.91</v>
      </c>
      <c r="R224" s="141">
        <f t="shared" si="30"/>
        <v>33.333333333333336</v>
      </c>
      <c r="S224" s="141">
        <f t="shared" si="31"/>
        <v>30</v>
      </c>
      <c r="T224" s="141">
        <f t="shared" si="32"/>
        <v>26.666666666666668</v>
      </c>
      <c r="U224" s="141">
        <f t="shared" si="33"/>
        <v>25</v>
      </c>
      <c r="V224" s="141">
        <f t="shared" si="34"/>
        <v>23.888888888888889</v>
      </c>
      <c r="W224" s="141">
        <f t="shared" si="35"/>
        <v>22.777777777777779</v>
      </c>
      <c r="X224" s="141">
        <f t="shared" si="39"/>
        <v>0</v>
      </c>
      <c r="Y224" s="38">
        <v>29.143273639797101</v>
      </c>
    </row>
    <row r="225" spans="1:25" x14ac:dyDescent="0.25">
      <c r="A225" s="143">
        <v>39305</v>
      </c>
      <c r="B225" s="38">
        <v>92</v>
      </c>
      <c r="C225" s="38">
        <v>86</v>
      </c>
      <c r="D225" s="38">
        <v>80</v>
      </c>
      <c r="E225" s="38">
        <v>76</v>
      </c>
      <c r="F225" s="38">
        <v>74</v>
      </c>
      <c r="G225" s="38">
        <v>71</v>
      </c>
      <c r="H225" s="38">
        <v>0</v>
      </c>
      <c r="I225" s="38">
        <v>85</v>
      </c>
      <c r="J225" s="38">
        <f t="shared" si="36"/>
        <v>68.5</v>
      </c>
      <c r="K225" s="38">
        <v>52</v>
      </c>
      <c r="L225" s="38">
        <v>18</v>
      </c>
      <c r="M225" s="38">
        <f t="shared" si="37"/>
        <v>9</v>
      </c>
      <c r="N225" s="38">
        <v>0</v>
      </c>
      <c r="O225" s="38">
        <v>30.04</v>
      </c>
      <c r="P225" s="38">
        <f t="shared" si="38"/>
        <v>29.984999999999999</v>
      </c>
      <c r="Q225" s="38">
        <v>29.93</v>
      </c>
      <c r="R225" s="141">
        <f t="shared" si="30"/>
        <v>33.333333333333336</v>
      </c>
      <c r="S225" s="141">
        <f t="shared" si="31"/>
        <v>30</v>
      </c>
      <c r="T225" s="141">
        <f t="shared" si="32"/>
        <v>26.666666666666668</v>
      </c>
      <c r="U225" s="141">
        <f t="shared" si="33"/>
        <v>24.444444444444446</v>
      </c>
      <c r="V225" s="141">
        <f t="shared" si="34"/>
        <v>23.333333333333336</v>
      </c>
      <c r="W225" s="141">
        <f t="shared" si="35"/>
        <v>21.666666666666668</v>
      </c>
      <c r="X225" s="141">
        <f t="shared" si="39"/>
        <v>0</v>
      </c>
      <c r="Y225" s="38">
        <v>29.329345546037999</v>
      </c>
    </row>
    <row r="226" spans="1:25" x14ac:dyDescent="0.25">
      <c r="A226" s="143">
        <v>39306</v>
      </c>
      <c r="B226" s="38">
        <v>91</v>
      </c>
      <c r="C226" s="38">
        <v>85</v>
      </c>
      <c r="D226" s="38">
        <v>79</v>
      </c>
      <c r="E226" s="38">
        <v>76</v>
      </c>
      <c r="F226" s="38">
        <v>74</v>
      </c>
      <c r="G226" s="38">
        <v>73</v>
      </c>
      <c r="H226" s="38">
        <v>0</v>
      </c>
      <c r="I226" s="38">
        <v>91</v>
      </c>
      <c r="J226" s="38">
        <f t="shared" si="36"/>
        <v>75</v>
      </c>
      <c r="K226" s="38">
        <v>59</v>
      </c>
      <c r="L226" s="38">
        <v>16</v>
      </c>
      <c r="M226" s="38">
        <f t="shared" si="37"/>
        <v>8</v>
      </c>
      <c r="N226" s="38">
        <v>0</v>
      </c>
      <c r="O226" s="38">
        <v>30.04</v>
      </c>
      <c r="P226" s="38">
        <f t="shared" si="38"/>
        <v>30</v>
      </c>
      <c r="Q226" s="38">
        <v>29.96</v>
      </c>
      <c r="R226" s="141">
        <f t="shared" si="30"/>
        <v>32.777777777777779</v>
      </c>
      <c r="S226" s="141">
        <f t="shared" si="31"/>
        <v>29.444444444444446</v>
      </c>
      <c r="T226" s="141">
        <f t="shared" si="32"/>
        <v>26.111111111111111</v>
      </c>
      <c r="U226" s="141">
        <f t="shared" si="33"/>
        <v>24.444444444444446</v>
      </c>
      <c r="V226" s="141">
        <f t="shared" si="34"/>
        <v>23.333333333333336</v>
      </c>
      <c r="W226" s="141">
        <f t="shared" si="35"/>
        <v>22.777777777777779</v>
      </c>
      <c r="X226" s="141">
        <f t="shared" si="39"/>
        <v>0</v>
      </c>
      <c r="Y226" s="38">
        <v>29.420863521592501</v>
      </c>
    </row>
    <row r="227" spans="1:25" x14ac:dyDescent="0.25">
      <c r="A227" s="143">
        <v>39307</v>
      </c>
      <c r="B227" s="38">
        <v>90</v>
      </c>
      <c r="C227" s="38">
        <v>85</v>
      </c>
      <c r="D227" s="38">
        <v>79</v>
      </c>
      <c r="E227" s="38">
        <v>76</v>
      </c>
      <c r="F227" s="38">
        <v>74</v>
      </c>
      <c r="G227" s="38">
        <v>72</v>
      </c>
      <c r="H227" s="38">
        <v>0.24</v>
      </c>
      <c r="I227" s="38">
        <v>85</v>
      </c>
      <c r="J227" s="38">
        <f t="shared" si="36"/>
        <v>74</v>
      </c>
      <c r="K227" s="38">
        <v>63</v>
      </c>
      <c r="L227" s="38">
        <v>13</v>
      </c>
      <c r="M227" s="38">
        <f t="shared" si="37"/>
        <v>6.5</v>
      </c>
      <c r="N227" s="38">
        <v>0</v>
      </c>
      <c r="O227" s="38">
        <v>30.01</v>
      </c>
      <c r="P227" s="38">
        <f t="shared" si="38"/>
        <v>29.965000000000003</v>
      </c>
      <c r="Q227" s="38">
        <v>29.92</v>
      </c>
      <c r="R227" s="141">
        <f t="shared" si="30"/>
        <v>32.222222222222221</v>
      </c>
      <c r="S227" s="141">
        <f t="shared" si="31"/>
        <v>29.444444444444446</v>
      </c>
      <c r="T227" s="141">
        <f t="shared" si="32"/>
        <v>26.111111111111111</v>
      </c>
      <c r="U227" s="141">
        <f t="shared" si="33"/>
        <v>24.444444444444446</v>
      </c>
      <c r="V227" s="141">
        <f t="shared" si="34"/>
        <v>23.333333333333336</v>
      </c>
      <c r="W227" s="141">
        <f t="shared" si="35"/>
        <v>22.222222222222221</v>
      </c>
      <c r="X227" s="141">
        <f t="shared" si="39"/>
        <v>0.60960000000000003</v>
      </c>
      <c r="Y227" s="38">
        <v>29.490808531229099</v>
      </c>
    </row>
    <row r="228" spans="1:25" x14ac:dyDescent="0.25">
      <c r="A228" s="143">
        <v>39308</v>
      </c>
      <c r="B228" s="38">
        <v>94</v>
      </c>
      <c r="C228" s="38">
        <v>84</v>
      </c>
      <c r="D228" s="38">
        <v>73</v>
      </c>
      <c r="E228" s="38">
        <v>76</v>
      </c>
      <c r="F228" s="38">
        <v>74</v>
      </c>
      <c r="G228" s="38">
        <v>71</v>
      </c>
      <c r="H228" s="38">
        <v>4.55</v>
      </c>
      <c r="I228" s="38">
        <v>94</v>
      </c>
      <c r="J228" s="38">
        <f t="shared" si="36"/>
        <v>71.5</v>
      </c>
      <c r="K228" s="38">
        <v>49</v>
      </c>
      <c r="L228" s="38">
        <v>23</v>
      </c>
      <c r="M228" s="38">
        <f t="shared" si="37"/>
        <v>11.5</v>
      </c>
      <c r="N228" s="38">
        <v>0</v>
      </c>
      <c r="O228" s="38">
        <v>29.96</v>
      </c>
      <c r="P228" s="38">
        <f t="shared" si="38"/>
        <v>29.935000000000002</v>
      </c>
      <c r="Q228" s="38">
        <v>29.91</v>
      </c>
      <c r="R228" s="141">
        <f t="shared" si="30"/>
        <v>34.444444444444443</v>
      </c>
      <c r="S228" s="141">
        <f t="shared" si="31"/>
        <v>28.888888888888889</v>
      </c>
      <c r="T228" s="141">
        <f t="shared" si="32"/>
        <v>22.777777777777779</v>
      </c>
      <c r="U228" s="141">
        <f t="shared" si="33"/>
        <v>24.444444444444446</v>
      </c>
      <c r="V228" s="141">
        <f t="shared" si="34"/>
        <v>23.333333333333336</v>
      </c>
      <c r="W228" s="141">
        <f t="shared" si="35"/>
        <v>21.666666666666668</v>
      </c>
      <c r="X228" s="141">
        <f t="shared" si="39"/>
        <v>11.557</v>
      </c>
      <c r="Y228" s="38">
        <v>29.568295428697098</v>
      </c>
    </row>
    <row r="229" spans="1:25" x14ac:dyDescent="0.25">
      <c r="A229" s="143">
        <v>39309</v>
      </c>
      <c r="B229" s="38">
        <v>89</v>
      </c>
      <c r="C229" s="38">
        <v>82</v>
      </c>
      <c r="D229" s="38">
        <v>74</v>
      </c>
      <c r="E229" s="38">
        <v>75</v>
      </c>
      <c r="F229" s="38">
        <v>73</v>
      </c>
      <c r="G229" s="38">
        <v>71</v>
      </c>
      <c r="H229" s="38">
        <v>0.01</v>
      </c>
      <c r="I229" s="38">
        <v>100</v>
      </c>
      <c r="J229" s="38">
        <f t="shared" si="36"/>
        <v>79.5</v>
      </c>
      <c r="K229" s="38">
        <v>59</v>
      </c>
      <c r="L229" s="38">
        <v>15</v>
      </c>
      <c r="M229" s="38">
        <f t="shared" si="37"/>
        <v>7.5</v>
      </c>
      <c r="N229" s="38">
        <v>0</v>
      </c>
      <c r="O229" s="38">
        <v>30.03</v>
      </c>
      <c r="P229" s="38">
        <f t="shared" si="38"/>
        <v>29.98</v>
      </c>
      <c r="Q229" s="38">
        <v>29.93</v>
      </c>
      <c r="R229" s="141">
        <f t="shared" si="30"/>
        <v>31.666666666666668</v>
      </c>
      <c r="S229" s="141">
        <f t="shared" si="31"/>
        <v>27.777777777777779</v>
      </c>
      <c r="T229" s="141">
        <f t="shared" si="32"/>
        <v>23.333333333333336</v>
      </c>
      <c r="U229" s="141">
        <f t="shared" si="33"/>
        <v>23.888888888888889</v>
      </c>
      <c r="V229" s="141">
        <f t="shared" si="34"/>
        <v>22.777777777777779</v>
      </c>
      <c r="W229" s="141">
        <f t="shared" si="35"/>
        <v>21.666666666666668</v>
      </c>
      <c r="X229" s="141">
        <f t="shared" si="39"/>
        <v>2.5400000000000002E-2</v>
      </c>
      <c r="Y229" s="38">
        <v>29.432196487739098</v>
      </c>
    </row>
    <row r="230" spans="1:25" x14ac:dyDescent="0.25">
      <c r="A230" s="143">
        <v>39310</v>
      </c>
      <c r="B230" s="38">
        <v>89</v>
      </c>
      <c r="C230" s="38">
        <v>83</v>
      </c>
      <c r="D230" s="38">
        <v>77</v>
      </c>
      <c r="E230" s="38">
        <v>74</v>
      </c>
      <c r="F230" s="38">
        <v>71</v>
      </c>
      <c r="G230" s="38">
        <v>68</v>
      </c>
      <c r="H230" s="38">
        <v>0</v>
      </c>
      <c r="I230" s="38">
        <v>85</v>
      </c>
      <c r="J230" s="38">
        <f t="shared" si="36"/>
        <v>70</v>
      </c>
      <c r="K230" s="38">
        <v>55</v>
      </c>
      <c r="L230" s="38">
        <v>17</v>
      </c>
      <c r="M230" s="38">
        <f t="shared" si="37"/>
        <v>8.5</v>
      </c>
      <c r="N230" s="38">
        <v>0</v>
      </c>
      <c r="O230" s="38">
        <v>30.08</v>
      </c>
      <c r="P230" s="38">
        <f t="shared" si="38"/>
        <v>30.04</v>
      </c>
      <c r="Q230" s="38">
        <v>30</v>
      </c>
      <c r="R230" s="141">
        <f t="shared" si="30"/>
        <v>31.666666666666668</v>
      </c>
      <c r="S230" s="141">
        <f t="shared" si="31"/>
        <v>28.333333333333336</v>
      </c>
      <c r="T230" s="141">
        <f t="shared" si="32"/>
        <v>25</v>
      </c>
      <c r="U230" s="141">
        <f t="shared" si="33"/>
        <v>23.333333333333336</v>
      </c>
      <c r="V230" s="141">
        <f t="shared" si="34"/>
        <v>21.666666666666668</v>
      </c>
      <c r="W230" s="141">
        <f t="shared" si="35"/>
        <v>20</v>
      </c>
      <c r="X230" s="141">
        <f t="shared" si="39"/>
        <v>0</v>
      </c>
      <c r="Y230" s="38">
        <v>29.452237498491201</v>
      </c>
    </row>
    <row r="231" spans="1:25" x14ac:dyDescent="0.25">
      <c r="A231" s="143">
        <v>39311</v>
      </c>
      <c r="B231" s="38">
        <v>88</v>
      </c>
      <c r="C231" s="38">
        <v>81</v>
      </c>
      <c r="D231" s="38">
        <v>74</v>
      </c>
      <c r="E231" s="38">
        <v>72</v>
      </c>
      <c r="F231" s="38">
        <v>70</v>
      </c>
      <c r="G231" s="38">
        <v>68</v>
      </c>
      <c r="H231" s="38">
        <v>0.12</v>
      </c>
      <c r="I231" s="38">
        <v>87</v>
      </c>
      <c r="J231" s="38">
        <f t="shared" si="36"/>
        <v>71</v>
      </c>
      <c r="K231" s="38">
        <v>55</v>
      </c>
      <c r="L231" s="38">
        <v>21</v>
      </c>
      <c r="M231" s="38">
        <f t="shared" si="37"/>
        <v>10.5</v>
      </c>
      <c r="N231" s="38">
        <v>0</v>
      </c>
      <c r="O231" s="38">
        <v>30.12</v>
      </c>
      <c r="P231" s="38">
        <f t="shared" si="38"/>
        <v>30.07</v>
      </c>
      <c r="Q231" s="38">
        <v>30.02</v>
      </c>
      <c r="R231" s="141">
        <f t="shared" si="30"/>
        <v>31.111111111111114</v>
      </c>
      <c r="S231" s="141">
        <f t="shared" si="31"/>
        <v>27.222222222222225</v>
      </c>
      <c r="T231" s="141">
        <f t="shared" si="32"/>
        <v>23.333333333333336</v>
      </c>
      <c r="U231" s="141">
        <f t="shared" si="33"/>
        <v>22.222222222222221</v>
      </c>
      <c r="V231" s="141">
        <f t="shared" si="34"/>
        <v>21.111111111111111</v>
      </c>
      <c r="W231" s="141">
        <f t="shared" si="35"/>
        <v>20</v>
      </c>
      <c r="X231" s="141">
        <f t="shared" si="39"/>
        <v>0.30480000000000002</v>
      </c>
      <c r="Y231" s="38">
        <v>29.346385545657199</v>
      </c>
    </row>
    <row r="232" spans="1:25" x14ac:dyDescent="0.25">
      <c r="A232" s="143">
        <v>39312</v>
      </c>
      <c r="B232" s="38">
        <v>88</v>
      </c>
      <c r="C232" s="38">
        <v>82</v>
      </c>
      <c r="D232" s="38">
        <v>76</v>
      </c>
      <c r="E232" s="38">
        <v>75</v>
      </c>
      <c r="F232" s="38">
        <v>72</v>
      </c>
      <c r="G232" s="38">
        <v>69</v>
      </c>
      <c r="H232" s="38">
        <v>0.04</v>
      </c>
      <c r="I232" s="38">
        <v>85</v>
      </c>
      <c r="J232" s="38">
        <f t="shared" si="36"/>
        <v>72</v>
      </c>
      <c r="K232" s="38">
        <v>59</v>
      </c>
      <c r="L232" s="38">
        <v>22</v>
      </c>
      <c r="M232" s="38">
        <f t="shared" si="37"/>
        <v>11</v>
      </c>
      <c r="N232" s="38">
        <v>0</v>
      </c>
      <c r="O232" s="38">
        <v>30.11</v>
      </c>
      <c r="P232" s="38">
        <f t="shared" si="38"/>
        <v>30.07</v>
      </c>
      <c r="Q232" s="38">
        <v>30.03</v>
      </c>
      <c r="R232" s="141">
        <f t="shared" si="30"/>
        <v>31.111111111111114</v>
      </c>
      <c r="S232" s="141">
        <f t="shared" si="31"/>
        <v>27.777777777777779</v>
      </c>
      <c r="T232" s="141">
        <f t="shared" si="32"/>
        <v>24.444444444444446</v>
      </c>
      <c r="U232" s="141">
        <f t="shared" si="33"/>
        <v>23.888888888888889</v>
      </c>
      <c r="V232" s="141">
        <f t="shared" si="34"/>
        <v>22.222222222222221</v>
      </c>
      <c r="W232" s="141">
        <f t="shared" si="35"/>
        <v>20.555555555555557</v>
      </c>
      <c r="X232" s="141">
        <f t="shared" si="39"/>
        <v>0.10160000000000001</v>
      </c>
      <c r="Y232" s="38">
        <v>29.168857639225202</v>
      </c>
    </row>
    <row r="233" spans="1:25" x14ac:dyDescent="0.25">
      <c r="A233" s="143">
        <v>39313</v>
      </c>
      <c r="B233" s="38">
        <v>90</v>
      </c>
      <c r="C233" s="38">
        <v>84</v>
      </c>
      <c r="D233" s="38">
        <v>78</v>
      </c>
      <c r="E233" s="38">
        <v>79</v>
      </c>
      <c r="F233" s="38">
        <v>76</v>
      </c>
      <c r="G233" s="38">
        <v>73</v>
      </c>
      <c r="H233" s="38">
        <v>0.93</v>
      </c>
      <c r="I233" s="38">
        <v>88</v>
      </c>
      <c r="J233" s="38">
        <f t="shared" si="36"/>
        <v>76</v>
      </c>
      <c r="K233" s="38">
        <v>64</v>
      </c>
      <c r="L233" s="38">
        <v>25</v>
      </c>
      <c r="M233" s="38">
        <f t="shared" si="37"/>
        <v>16.5</v>
      </c>
      <c r="N233" s="38">
        <v>8</v>
      </c>
      <c r="O233" s="38">
        <v>30.08</v>
      </c>
      <c r="P233" s="38">
        <f t="shared" si="38"/>
        <v>30.06</v>
      </c>
      <c r="Q233" s="38">
        <v>30.04</v>
      </c>
      <c r="R233" s="141">
        <f t="shared" si="30"/>
        <v>32.222222222222221</v>
      </c>
      <c r="S233" s="141">
        <f t="shared" si="31"/>
        <v>28.888888888888889</v>
      </c>
      <c r="T233" s="141">
        <f t="shared" si="32"/>
        <v>25.555555555555557</v>
      </c>
      <c r="U233" s="141">
        <f t="shared" si="33"/>
        <v>26.111111111111111</v>
      </c>
      <c r="V233" s="141">
        <f t="shared" si="34"/>
        <v>24.444444444444446</v>
      </c>
      <c r="W233" s="141">
        <f t="shared" si="35"/>
        <v>22.777777777777779</v>
      </c>
      <c r="X233" s="141">
        <f t="shared" si="39"/>
        <v>2.3622000000000001</v>
      </c>
      <c r="Y233" s="38">
        <v>29.184812582868599</v>
      </c>
    </row>
    <row r="234" spans="1:25" x14ac:dyDescent="0.25">
      <c r="A234" s="143">
        <v>39314</v>
      </c>
      <c r="B234" s="38">
        <v>89</v>
      </c>
      <c r="C234" s="38">
        <v>83</v>
      </c>
      <c r="D234" s="38">
        <v>77</v>
      </c>
      <c r="E234" s="38">
        <v>79</v>
      </c>
      <c r="F234" s="38">
        <v>75</v>
      </c>
      <c r="G234" s="38">
        <v>73</v>
      </c>
      <c r="H234" s="38">
        <v>1.27</v>
      </c>
      <c r="I234" s="38">
        <v>85</v>
      </c>
      <c r="J234" s="38">
        <f t="shared" si="36"/>
        <v>76.5</v>
      </c>
      <c r="K234" s="38">
        <v>68</v>
      </c>
      <c r="L234" s="38">
        <v>20</v>
      </c>
      <c r="M234" s="38">
        <f t="shared" si="37"/>
        <v>10</v>
      </c>
      <c r="N234" s="38">
        <v>0</v>
      </c>
      <c r="O234" s="38">
        <v>30.09</v>
      </c>
      <c r="P234" s="38">
        <f t="shared" si="38"/>
        <v>30.055</v>
      </c>
      <c r="Q234" s="38">
        <v>30.02</v>
      </c>
      <c r="R234" s="141">
        <f t="shared" si="30"/>
        <v>31.666666666666668</v>
      </c>
      <c r="S234" s="141">
        <f t="shared" si="31"/>
        <v>28.333333333333336</v>
      </c>
      <c r="T234" s="141">
        <f t="shared" si="32"/>
        <v>25</v>
      </c>
      <c r="U234" s="141">
        <f t="shared" si="33"/>
        <v>26.111111111111111</v>
      </c>
      <c r="V234" s="141">
        <f t="shared" si="34"/>
        <v>23.888888888888889</v>
      </c>
      <c r="W234" s="141">
        <f t="shared" si="35"/>
        <v>22.777777777777779</v>
      </c>
      <c r="X234" s="141">
        <f t="shared" si="39"/>
        <v>3.2258</v>
      </c>
      <c r="Y234" s="38">
        <v>29.256103614875101</v>
      </c>
    </row>
    <row r="235" spans="1:25" x14ac:dyDescent="0.25">
      <c r="A235" s="143">
        <v>39315</v>
      </c>
      <c r="B235" s="38">
        <v>88</v>
      </c>
      <c r="C235" s="38">
        <v>85</v>
      </c>
      <c r="D235" s="38">
        <v>82</v>
      </c>
      <c r="E235" s="38">
        <v>76</v>
      </c>
      <c r="F235" s="38">
        <v>75</v>
      </c>
      <c r="G235" s="38">
        <v>73</v>
      </c>
      <c r="H235" s="38">
        <v>0</v>
      </c>
      <c r="I235" s="38">
        <v>79</v>
      </c>
      <c r="J235" s="38">
        <f t="shared" si="36"/>
        <v>71</v>
      </c>
      <c r="K235" s="38">
        <v>63</v>
      </c>
      <c r="L235" s="38">
        <v>18</v>
      </c>
      <c r="M235" s="38">
        <f t="shared" si="37"/>
        <v>13</v>
      </c>
      <c r="N235" s="38">
        <v>8</v>
      </c>
      <c r="O235" s="38">
        <v>30.1</v>
      </c>
      <c r="P235" s="38">
        <f t="shared" si="38"/>
        <v>30.07</v>
      </c>
      <c r="Q235" s="38">
        <v>30.04</v>
      </c>
      <c r="R235" s="141">
        <f t="shared" si="30"/>
        <v>31.111111111111114</v>
      </c>
      <c r="S235" s="141">
        <f t="shared" si="31"/>
        <v>29.444444444444446</v>
      </c>
      <c r="T235" s="141">
        <f t="shared" si="32"/>
        <v>27.777777777777779</v>
      </c>
      <c r="U235" s="141">
        <f t="shared" si="33"/>
        <v>24.444444444444446</v>
      </c>
      <c r="V235" s="141">
        <f t="shared" si="34"/>
        <v>23.888888888888889</v>
      </c>
      <c r="W235" s="141">
        <f t="shared" si="35"/>
        <v>22.777777777777779</v>
      </c>
      <c r="X235" s="141">
        <f t="shared" si="39"/>
        <v>0</v>
      </c>
      <c r="Y235" s="38">
        <v>29.2421685367866</v>
      </c>
    </row>
    <row r="236" spans="1:25" x14ac:dyDescent="0.25">
      <c r="A236" s="143">
        <v>39316</v>
      </c>
      <c r="B236" s="38">
        <v>89</v>
      </c>
      <c r="C236" s="38">
        <v>84</v>
      </c>
      <c r="D236" s="38">
        <v>78</v>
      </c>
      <c r="E236" s="38">
        <v>76</v>
      </c>
      <c r="F236" s="38">
        <v>74</v>
      </c>
      <c r="G236" s="38">
        <v>71</v>
      </c>
      <c r="H236" s="38">
        <v>0.14000000000000001</v>
      </c>
      <c r="I236" s="38">
        <v>85</v>
      </c>
      <c r="J236" s="38">
        <f t="shared" si="36"/>
        <v>74</v>
      </c>
      <c r="K236" s="38">
        <v>63</v>
      </c>
      <c r="L236" s="38">
        <v>20</v>
      </c>
      <c r="M236" s="38">
        <f t="shared" si="37"/>
        <v>10</v>
      </c>
      <c r="N236" s="38">
        <v>0</v>
      </c>
      <c r="O236" s="38">
        <v>30.09</v>
      </c>
      <c r="P236" s="38">
        <f t="shared" si="38"/>
        <v>30.05</v>
      </c>
      <c r="Q236" s="38">
        <v>30.01</v>
      </c>
      <c r="R236" s="141">
        <f t="shared" si="30"/>
        <v>31.666666666666668</v>
      </c>
      <c r="S236" s="141">
        <f t="shared" si="31"/>
        <v>28.888888888888889</v>
      </c>
      <c r="T236" s="141">
        <f t="shared" si="32"/>
        <v>25.555555555555557</v>
      </c>
      <c r="U236" s="141">
        <f t="shared" si="33"/>
        <v>24.444444444444446</v>
      </c>
      <c r="V236" s="141">
        <f t="shared" si="34"/>
        <v>23.333333333333336</v>
      </c>
      <c r="W236" s="141">
        <f t="shared" si="35"/>
        <v>21.666666666666668</v>
      </c>
      <c r="X236" s="141">
        <f t="shared" si="39"/>
        <v>0.35560000000000003</v>
      </c>
      <c r="Y236" s="38">
        <v>29.372402466675599</v>
      </c>
    </row>
    <row r="237" spans="1:25" x14ac:dyDescent="0.25">
      <c r="A237" s="143">
        <v>39317</v>
      </c>
      <c r="B237" s="38">
        <v>91</v>
      </c>
      <c r="C237" s="38">
        <v>84</v>
      </c>
      <c r="D237" s="38">
        <v>77</v>
      </c>
      <c r="E237" s="38">
        <v>76</v>
      </c>
      <c r="F237" s="38">
        <v>74</v>
      </c>
      <c r="G237" s="38">
        <v>72</v>
      </c>
      <c r="H237" s="38">
        <v>0</v>
      </c>
      <c r="I237" s="38">
        <v>91</v>
      </c>
      <c r="J237" s="38">
        <f t="shared" si="36"/>
        <v>73.5</v>
      </c>
      <c r="K237" s="38">
        <v>56</v>
      </c>
      <c r="L237" s="38">
        <v>15</v>
      </c>
      <c r="M237" s="38">
        <f t="shared" si="37"/>
        <v>7.5</v>
      </c>
      <c r="N237" s="38">
        <v>0</v>
      </c>
      <c r="O237" s="38">
        <v>30.04</v>
      </c>
      <c r="P237" s="38">
        <f t="shared" si="38"/>
        <v>29.994999999999997</v>
      </c>
      <c r="Q237" s="38">
        <v>29.95</v>
      </c>
      <c r="R237" s="141">
        <f t="shared" si="30"/>
        <v>32.777777777777779</v>
      </c>
      <c r="S237" s="141">
        <f t="shared" si="31"/>
        <v>28.888888888888889</v>
      </c>
      <c r="T237" s="141">
        <f t="shared" si="32"/>
        <v>25</v>
      </c>
      <c r="U237" s="141">
        <f t="shared" si="33"/>
        <v>24.444444444444446</v>
      </c>
      <c r="V237" s="141">
        <f t="shared" si="34"/>
        <v>23.333333333333336</v>
      </c>
      <c r="W237" s="141">
        <f t="shared" si="35"/>
        <v>22.222222222222221</v>
      </c>
      <c r="X237" s="141">
        <f t="shared" si="39"/>
        <v>0</v>
      </c>
      <c r="Y237" s="38">
        <v>29.379428488918599</v>
      </c>
    </row>
    <row r="238" spans="1:25" x14ac:dyDescent="0.25">
      <c r="A238" s="143">
        <v>39318</v>
      </c>
      <c r="B238" s="38">
        <v>91</v>
      </c>
      <c r="C238" s="38">
        <v>85</v>
      </c>
      <c r="D238" s="38">
        <v>78</v>
      </c>
      <c r="E238" s="38">
        <v>75</v>
      </c>
      <c r="F238" s="38">
        <v>74</v>
      </c>
      <c r="G238" s="38">
        <v>72</v>
      </c>
      <c r="H238" s="38">
        <v>0</v>
      </c>
      <c r="I238" s="38">
        <v>91</v>
      </c>
      <c r="J238" s="38">
        <f t="shared" si="36"/>
        <v>73.5</v>
      </c>
      <c r="K238" s="38">
        <v>56</v>
      </c>
      <c r="L238" s="38">
        <v>14</v>
      </c>
      <c r="M238" s="38">
        <f t="shared" si="37"/>
        <v>7</v>
      </c>
      <c r="N238" s="38">
        <v>0</v>
      </c>
      <c r="O238" s="38">
        <v>30.03</v>
      </c>
      <c r="P238" s="38">
        <f t="shared" si="38"/>
        <v>29.984999999999999</v>
      </c>
      <c r="Q238" s="38">
        <v>29.94</v>
      </c>
      <c r="R238" s="141">
        <f t="shared" si="30"/>
        <v>32.777777777777779</v>
      </c>
      <c r="S238" s="141">
        <f t="shared" si="31"/>
        <v>29.444444444444446</v>
      </c>
      <c r="T238" s="141">
        <f t="shared" si="32"/>
        <v>25.555555555555557</v>
      </c>
      <c r="U238" s="141">
        <f t="shared" si="33"/>
        <v>23.888888888888889</v>
      </c>
      <c r="V238" s="141">
        <f t="shared" si="34"/>
        <v>23.333333333333336</v>
      </c>
      <c r="W238" s="141">
        <f t="shared" si="35"/>
        <v>22.222222222222221</v>
      </c>
      <c r="X238" s="141">
        <f t="shared" si="39"/>
        <v>0</v>
      </c>
      <c r="Y238" s="38">
        <v>29.283913457453501</v>
      </c>
    </row>
    <row r="239" spans="1:25" x14ac:dyDescent="0.25">
      <c r="A239" s="143">
        <v>39319</v>
      </c>
      <c r="B239" s="38">
        <v>90</v>
      </c>
      <c r="C239" s="38">
        <v>82</v>
      </c>
      <c r="D239" s="38">
        <v>74</v>
      </c>
      <c r="E239" s="38">
        <v>76</v>
      </c>
      <c r="F239" s="38">
        <v>73</v>
      </c>
      <c r="G239" s="38">
        <v>72</v>
      </c>
      <c r="H239" s="38">
        <v>0.5</v>
      </c>
      <c r="I239" s="38">
        <v>94</v>
      </c>
      <c r="J239" s="38">
        <f t="shared" si="36"/>
        <v>79</v>
      </c>
      <c r="K239" s="38">
        <v>64</v>
      </c>
      <c r="L239" s="38">
        <v>21</v>
      </c>
      <c r="M239" s="38">
        <f t="shared" si="37"/>
        <v>10.5</v>
      </c>
      <c r="N239" s="38">
        <v>0</v>
      </c>
      <c r="O239" s="38">
        <v>30.02</v>
      </c>
      <c r="P239" s="38">
        <f t="shared" si="38"/>
        <v>29.98</v>
      </c>
      <c r="Q239" s="38">
        <v>29.94</v>
      </c>
      <c r="R239" s="141">
        <f t="shared" si="30"/>
        <v>32.222222222222221</v>
      </c>
      <c r="S239" s="141">
        <f t="shared" si="31"/>
        <v>27.777777777777779</v>
      </c>
      <c r="T239" s="141">
        <f t="shared" si="32"/>
        <v>23.333333333333336</v>
      </c>
      <c r="U239" s="141">
        <f t="shared" si="33"/>
        <v>24.444444444444446</v>
      </c>
      <c r="V239" s="141">
        <f t="shared" si="34"/>
        <v>22.777777777777779</v>
      </c>
      <c r="W239" s="141">
        <f t="shared" si="35"/>
        <v>22.222222222222221</v>
      </c>
      <c r="X239" s="141">
        <f t="shared" si="39"/>
        <v>1.27</v>
      </c>
      <c r="Y239" s="38">
        <v>29.353459567899002</v>
      </c>
    </row>
    <row r="240" spans="1:25" x14ac:dyDescent="0.25">
      <c r="A240" s="143">
        <v>39320</v>
      </c>
      <c r="B240" s="38">
        <v>89</v>
      </c>
      <c r="C240" s="38">
        <v>83</v>
      </c>
      <c r="D240" s="38">
        <v>76</v>
      </c>
      <c r="E240" s="38">
        <v>76</v>
      </c>
      <c r="F240" s="38">
        <v>75</v>
      </c>
      <c r="G240" s="38">
        <v>73</v>
      </c>
      <c r="H240" s="38">
        <v>0.02</v>
      </c>
      <c r="I240" s="38">
        <v>94</v>
      </c>
      <c r="J240" s="38">
        <f t="shared" si="36"/>
        <v>78.5</v>
      </c>
      <c r="K240" s="38">
        <v>63</v>
      </c>
      <c r="L240" s="38">
        <v>16</v>
      </c>
      <c r="M240" s="38">
        <f t="shared" si="37"/>
        <v>8</v>
      </c>
      <c r="N240" s="38">
        <v>0</v>
      </c>
      <c r="O240" s="38">
        <v>30.03</v>
      </c>
      <c r="P240" s="38">
        <f t="shared" si="38"/>
        <v>29.984999999999999</v>
      </c>
      <c r="Q240" s="38">
        <v>29.94</v>
      </c>
      <c r="R240" s="141">
        <f t="shared" si="30"/>
        <v>31.666666666666668</v>
      </c>
      <c r="S240" s="141">
        <f t="shared" si="31"/>
        <v>28.333333333333336</v>
      </c>
      <c r="T240" s="141">
        <f t="shared" si="32"/>
        <v>24.444444444444446</v>
      </c>
      <c r="U240" s="141">
        <f t="shared" si="33"/>
        <v>24.444444444444446</v>
      </c>
      <c r="V240" s="141">
        <f t="shared" si="34"/>
        <v>23.888888888888889</v>
      </c>
      <c r="W240" s="141">
        <f t="shared" si="35"/>
        <v>22.777777777777779</v>
      </c>
      <c r="X240" s="141">
        <f t="shared" si="39"/>
        <v>5.0800000000000005E-2</v>
      </c>
      <c r="Y240" s="38">
        <v>29.480657542655901</v>
      </c>
    </row>
    <row r="241" spans="1:25" x14ac:dyDescent="0.25">
      <c r="A241" s="143">
        <v>39321</v>
      </c>
      <c r="B241" s="38">
        <v>90</v>
      </c>
      <c r="C241" s="38">
        <v>86</v>
      </c>
      <c r="D241" s="38">
        <v>81</v>
      </c>
      <c r="E241" s="38">
        <v>76</v>
      </c>
      <c r="F241" s="38">
        <v>74</v>
      </c>
      <c r="G241" s="38">
        <v>73</v>
      </c>
      <c r="H241" s="38">
        <v>0</v>
      </c>
      <c r="I241" s="38">
        <v>79</v>
      </c>
      <c r="J241" s="38">
        <f t="shared" si="36"/>
        <v>69</v>
      </c>
      <c r="K241" s="38">
        <v>59</v>
      </c>
      <c r="L241" s="38">
        <v>17</v>
      </c>
      <c r="M241" s="38">
        <f t="shared" si="37"/>
        <v>8.5</v>
      </c>
      <c r="N241" s="38">
        <v>0</v>
      </c>
      <c r="O241" s="38">
        <v>30.09</v>
      </c>
      <c r="P241" s="38">
        <f t="shared" si="38"/>
        <v>30.035</v>
      </c>
      <c r="Q241" s="38">
        <v>29.98</v>
      </c>
      <c r="R241" s="141">
        <f t="shared" si="30"/>
        <v>32.222222222222221</v>
      </c>
      <c r="S241" s="141">
        <f t="shared" si="31"/>
        <v>30</v>
      </c>
      <c r="T241" s="141">
        <f t="shared" si="32"/>
        <v>27.222222222222225</v>
      </c>
      <c r="U241" s="141">
        <f t="shared" si="33"/>
        <v>24.444444444444446</v>
      </c>
      <c r="V241" s="141">
        <f t="shared" si="34"/>
        <v>23.333333333333336</v>
      </c>
      <c r="W241" s="141">
        <f t="shared" si="35"/>
        <v>22.777777777777779</v>
      </c>
      <c r="X241" s="141">
        <f t="shared" si="39"/>
        <v>0</v>
      </c>
      <c r="Y241" s="38">
        <v>29.444030420274601</v>
      </c>
    </row>
    <row r="242" spans="1:25" x14ac:dyDescent="0.25">
      <c r="A242" s="143">
        <v>39322</v>
      </c>
      <c r="B242" s="38">
        <v>90</v>
      </c>
      <c r="C242" s="38">
        <v>84</v>
      </c>
      <c r="D242" s="38">
        <v>78</v>
      </c>
      <c r="E242" s="38">
        <v>76</v>
      </c>
      <c r="F242" s="38">
        <v>74</v>
      </c>
      <c r="G242" s="38">
        <v>72</v>
      </c>
      <c r="H242" s="38">
        <v>0</v>
      </c>
      <c r="I242" s="38">
        <v>85</v>
      </c>
      <c r="J242" s="38">
        <f t="shared" si="36"/>
        <v>70.5</v>
      </c>
      <c r="K242" s="38">
        <v>56</v>
      </c>
      <c r="L242" s="38">
        <v>14</v>
      </c>
      <c r="M242" s="38">
        <f t="shared" si="37"/>
        <v>7</v>
      </c>
      <c r="N242" s="38">
        <v>0</v>
      </c>
      <c r="O242" s="38">
        <v>30.08</v>
      </c>
      <c r="P242" s="38">
        <f t="shared" si="38"/>
        <v>30.04</v>
      </c>
      <c r="Q242" s="38">
        <v>30</v>
      </c>
      <c r="R242" s="141">
        <f t="shared" si="30"/>
        <v>32.222222222222221</v>
      </c>
      <c r="S242" s="141">
        <f t="shared" si="31"/>
        <v>28.888888888888889</v>
      </c>
      <c r="T242" s="141">
        <f t="shared" si="32"/>
        <v>25.555555555555557</v>
      </c>
      <c r="U242" s="141">
        <f t="shared" si="33"/>
        <v>24.444444444444446</v>
      </c>
      <c r="V242" s="141">
        <f t="shared" si="34"/>
        <v>23.333333333333336</v>
      </c>
      <c r="W242" s="141">
        <f t="shared" si="35"/>
        <v>22.222222222222221</v>
      </c>
      <c r="X242" s="141">
        <f t="shared" si="39"/>
        <v>0</v>
      </c>
      <c r="Y242" s="38">
        <v>29.354312355080001</v>
      </c>
    </row>
    <row r="243" spans="1:25" x14ac:dyDescent="0.25">
      <c r="A243" s="143">
        <v>39323</v>
      </c>
      <c r="B243" s="38">
        <v>91</v>
      </c>
      <c r="C243" s="38">
        <v>85</v>
      </c>
      <c r="D243" s="38">
        <v>78</v>
      </c>
      <c r="E243" s="38">
        <v>76</v>
      </c>
      <c r="F243" s="38">
        <v>74</v>
      </c>
      <c r="G243" s="38">
        <v>73</v>
      </c>
      <c r="H243" s="38">
        <v>0</v>
      </c>
      <c r="I243" s="38">
        <v>91</v>
      </c>
      <c r="J243" s="38">
        <f t="shared" si="36"/>
        <v>75</v>
      </c>
      <c r="K243" s="38">
        <v>59</v>
      </c>
      <c r="L243" s="38">
        <v>15</v>
      </c>
      <c r="M243" s="38">
        <f t="shared" si="37"/>
        <v>7.5</v>
      </c>
      <c r="N243" s="38">
        <v>0</v>
      </c>
      <c r="O243" s="38">
        <v>30.07</v>
      </c>
      <c r="P243" s="38">
        <f t="shared" si="38"/>
        <v>30.02</v>
      </c>
      <c r="Q243" s="38">
        <v>29.97</v>
      </c>
      <c r="R243" s="141">
        <f t="shared" si="30"/>
        <v>32.777777777777779</v>
      </c>
      <c r="S243" s="141">
        <f t="shared" si="31"/>
        <v>29.444444444444446</v>
      </c>
      <c r="T243" s="141">
        <f t="shared" si="32"/>
        <v>25.555555555555557</v>
      </c>
      <c r="U243" s="141">
        <f t="shared" si="33"/>
        <v>24.444444444444446</v>
      </c>
      <c r="V243" s="141">
        <f t="shared" si="34"/>
        <v>23.333333333333336</v>
      </c>
      <c r="W243" s="141">
        <f t="shared" si="35"/>
        <v>22.777777777777779</v>
      </c>
      <c r="X243" s="141">
        <f t="shared" si="39"/>
        <v>0</v>
      </c>
      <c r="Y243" s="38">
        <v>29.339038243421399</v>
      </c>
    </row>
    <row r="244" spans="1:25" x14ac:dyDescent="0.25">
      <c r="A244" s="143">
        <v>39324</v>
      </c>
      <c r="B244" s="38">
        <v>91</v>
      </c>
      <c r="C244" s="38">
        <v>84</v>
      </c>
      <c r="D244" s="38">
        <v>76</v>
      </c>
      <c r="E244" s="38">
        <v>75</v>
      </c>
      <c r="F244" s="38">
        <v>72</v>
      </c>
      <c r="G244" s="38">
        <v>69</v>
      </c>
      <c r="H244" s="38">
        <v>0</v>
      </c>
      <c r="I244" s="38">
        <v>94</v>
      </c>
      <c r="J244" s="38">
        <f t="shared" si="36"/>
        <v>73</v>
      </c>
      <c r="K244" s="38">
        <v>52</v>
      </c>
      <c r="L244" s="38">
        <v>18</v>
      </c>
      <c r="M244" s="38">
        <f t="shared" si="37"/>
        <v>9</v>
      </c>
      <c r="N244" s="38">
        <v>0</v>
      </c>
      <c r="O244" s="38">
        <v>30</v>
      </c>
      <c r="P244" s="38">
        <f t="shared" si="38"/>
        <v>29.939999999999998</v>
      </c>
      <c r="Q244" s="38">
        <v>29.88</v>
      </c>
      <c r="R244" s="141">
        <f t="shared" si="30"/>
        <v>32.777777777777779</v>
      </c>
      <c r="S244" s="141">
        <f t="shared" si="31"/>
        <v>28.888888888888889</v>
      </c>
      <c r="T244" s="141">
        <f t="shared" si="32"/>
        <v>24.444444444444446</v>
      </c>
      <c r="U244" s="141">
        <f t="shared" si="33"/>
        <v>23.888888888888889</v>
      </c>
      <c r="V244" s="141">
        <f t="shared" si="34"/>
        <v>22.222222222222221</v>
      </c>
      <c r="W244" s="141">
        <f t="shared" si="35"/>
        <v>20.555555555555557</v>
      </c>
      <c r="X244" s="141">
        <f t="shared" si="39"/>
        <v>0</v>
      </c>
      <c r="Y244" s="38">
        <v>29.236346200916699</v>
      </c>
    </row>
    <row r="245" spans="1:25" x14ac:dyDescent="0.25">
      <c r="A245" s="143">
        <v>39325</v>
      </c>
      <c r="B245" s="38">
        <v>90</v>
      </c>
      <c r="C245" s="38">
        <v>83</v>
      </c>
      <c r="D245" s="38">
        <v>75</v>
      </c>
      <c r="E245" s="38">
        <v>75</v>
      </c>
      <c r="F245" s="38">
        <v>72</v>
      </c>
      <c r="G245" s="38">
        <v>70</v>
      </c>
      <c r="H245" s="38">
        <v>0.75</v>
      </c>
      <c r="I245" s="38">
        <v>87</v>
      </c>
      <c r="J245" s="38">
        <f t="shared" si="36"/>
        <v>69.5</v>
      </c>
      <c r="K245" s="38">
        <v>52</v>
      </c>
      <c r="L245" s="38">
        <v>28</v>
      </c>
      <c r="M245" s="38">
        <f t="shared" si="37"/>
        <v>14</v>
      </c>
      <c r="N245" s="38">
        <v>0</v>
      </c>
      <c r="O245" s="38">
        <v>29.97</v>
      </c>
      <c r="P245" s="38">
        <f t="shared" si="38"/>
        <v>29.93</v>
      </c>
      <c r="Q245" s="38">
        <v>29.89</v>
      </c>
      <c r="R245" s="141">
        <f t="shared" si="30"/>
        <v>32.222222222222221</v>
      </c>
      <c r="S245" s="141">
        <f t="shared" si="31"/>
        <v>28.333333333333336</v>
      </c>
      <c r="T245" s="141">
        <f t="shared" si="32"/>
        <v>23.888888888888889</v>
      </c>
      <c r="U245" s="141">
        <f t="shared" si="33"/>
        <v>23.888888888888889</v>
      </c>
      <c r="V245" s="141">
        <f t="shared" si="34"/>
        <v>22.222222222222221</v>
      </c>
      <c r="W245" s="141">
        <f t="shared" si="35"/>
        <v>21.111111111111111</v>
      </c>
      <c r="X245" s="141">
        <f t="shared" si="39"/>
        <v>1.905</v>
      </c>
      <c r="Y245" s="38">
        <v>29.2185363581148</v>
      </c>
    </row>
    <row r="246" spans="1:25" x14ac:dyDescent="0.25">
      <c r="A246" s="143">
        <v>39326</v>
      </c>
      <c r="B246" s="38">
        <v>91</v>
      </c>
      <c r="C246" s="38">
        <v>84</v>
      </c>
      <c r="D246" s="38">
        <v>77</v>
      </c>
      <c r="E246" s="38">
        <v>74</v>
      </c>
      <c r="F246" s="38">
        <v>72</v>
      </c>
      <c r="G246" s="38">
        <v>68</v>
      </c>
      <c r="H246" s="38">
        <v>0</v>
      </c>
      <c r="I246" s="38">
        <v>85</v>
      </c>
      <c r="J246" s="38">
        <f t="shared" si="36"/>
        <v>67.5</v>
      </c>
      <c r="K246" s="38">
        <v>50</v>
      </c>
      <c r="L246" s="38">
        <v>16</v>
      </c>
      <c r="M246" s="38">
        <f t="shared" si="37"/>
        <v>8</v>
      </c>
      <c r="N246" s="38">
        <v>0</v>
      </c>
      <c r="O246" s="38">
        <v>30.05</v>
      </c>
      <c r="P246" s="38">
        <f t="shared" si="38"/>
        <v>29.990000000000002</v>
      </c>
      <c r="Q246" s="38">
        <v>29.93</v>
      </c>
      <c r="R246" s="141">
        <f t="shared" si="30"/>
        <v>32.777777777777779</v>
      </c>
      <c r="S246" s="141">
        <f t="shared" si="31"/>
        <v>28.888888888888889</v>
      </c>
      <c r="T246" s="141">
        <f t="shared" si="32"/>
        <v>25</v>
      </c>
      <c r="U246" s="141">
        <f t="shared" si="33"/>
        <v>23.333333333333336</v>
      </c>
      <c r="V246" s="141">
        <f t="shared" si="34"/>
        <v>22.222222222222221</v>
      </c>
      <c r="W246" s="141">
        <f t="shared" si="35"/>
        <v>20</v>
      </c>
      <c r="X246" s="141">
        <f t="shared" si="39"/>
        <v>0</v>
      </c>
      <c r="Y246" s="38">
        <v>29.6333635616427</v>
      </c>
    </row>
    <row r="247" spans="1:25" x14ac:dyDescent="0.25">
      <c r="A247" s="143">
        <v>39327</v>
      </c>
      <c r="B247" s="38">
        <v>90</v>
      </c>
      <c r="C247" s="38">
        <v>84</v>
      </c>
      <c r="D247" s="38">
        <v>77</v>
      </c>
      <c r="E247" s="38">
        <v>75</v>
      </c>
      <c r="F247" s="38">
        <v>73</v>
      </c>
      <c r="G247" s="38">
        <v>71</v>
      </c>
      <c r="H247" s="38">
        <v>0</v>
      </c>
      <c r="I247" s="38">
        <v>87</v>
      </c>
      <c r="J247" s="38">
        <f t="shared" si="36"/>
        <v>71.5</v>
      </c>
      <c r="K247" s="38">
        <v>56</v>
      </c>
      <c r="L247" s="38">
        <v>14</v>
      </c>
      <c r="M247" s="38">
        <f t="shared" si="37"/>
        <v>7</v>
      </c>
      <c r="N247" s="38">
        <v>0</v>
      </c>
      <c r="O247" s="38">
        <v>30.09</v>
      </c>
      <c r="P247" s="38">
        <f t="shared" si="38"/>
        <v>30.045000000000002</v>
      </c>
      <c r="Q247" s="38">
        <v>30</v>
      </c>
      <c r="R247" s="141">
        <f t="shared" si="30"/>
        <v>32.222222222222221</v>
      </c>
      <c r="S247" s="141">
        <f t="shared" si="31"/>
        <v>28.888888888888889</v>
      </c>
      <c r="T247" s="141">
        <f t="shared" si="32"/>
        <v>25</v>
      </c>
      <c r="U247" s="141">
        <f t="shared" si="33"/>
        <v>23.888888888888889</v>
      </c>
      <c r="V247" s="141">
        <f t="shared" si="34"/>
        <v>22.777777777777779</v>
      </c>
      <c r="W247" s="141">
        <f t="shared" si="35"/>
        <v>21.666666666666668</v>
      </c>
      <c r="X247" s="141">
        <f t="shared" si="39"/>
        <v>0</v>
      </c>
      <c r="Y247" s="38">
        <v>29.756550502889301</v>
      </c>
    </row>
    <row r="248" spans="1:25" x14ac:dyDescent="0.25">
      <c r="A248" s="143">
        <v>39328</v>
      </c>
      <c r="B248" s="38">
        <v>93</v>
      </c>
      <c r="C248" s="38">
        <v>85</v>
      </c>
      <c r="D248" s="38">
        <v>76</v>
      </c>
      <c r="E248" s="38">
        <v>75</v>
      </c>
      <c r="F248" s="38">
        <v>74</v>
      </c>
      <c r="G248" s="38">
        <v>72</v>
      </c>
      <c r="H248" s="38">
        <v>0.15</v>
      </c>
      <c r="I248" s="38">
        <v>94</v>
      </c>
      <c r="J248" s="38">
        <f t="shared" si="36"/>
        <v>75</v>
      </c>
      <c r="K248" s="38">
        <v>56</v>
      </c>
      <c r="L248" s="38">
        <v>18</v>
      </c>
      <c r="M248" s="38">
        <f t="shared" si="37"/>
        <v>9</v>
      </c>
      <c r="N248" s="38">
        <v>0</v>
      </c>
      <c r="O248" s="38">
        <v>30.06</v>
      </c>
      <c r="P248" s="38">
        <f t="shared" si="38"/>
        <v>30.015000000000001</v>
      </c>
      <c r="Q248" s="38">
        <v>29.97</v>
      </c>
      <c r="R248" s="141">
        <f t="shared" si="30"/>
        <v>33.888888888888893</v>
      </c>
      <c r="S248" s="141">
        <f t="shared" si="31"/>
        <v>29.444444444444446</v>
      </c>
      <c r="T248" s="141">
        <f t="shared" si="32"/>
        <v>24.444444444444446</v>
      </c>
      <c r="U248" s="141">
        <f t="shared" si="33"/>
        <v>23.888888888888889</v>
      </c>
      <c r="V248" s="141">
        <f t="shared" si="34"/>
        <v>23.333333333333336</v>
      </c>
      <c r="W248" s="141">
        <f t="shared" si="35"/>
        <v>22.222222222222221</v>
      </c>
      <c r="X248" s="141">
        <f t="shared" si="39"/>
        <v>0.38100000000000001</v>
      </c>
      <c r="Y248" s="38">
        <v>29.780595558351799</v>
      </c>
    </row>
    <row r="249" spans="1:25" x14ac:dyDescent="0.25">
      <c r="A249" s="143">
        <v>39329</v>
      </c>
      <c r="B249" s="38">
        <v>90</v>
      </c>
      <c r="C249" s="38">
        <v>83</v>
      </c>
      <c r="D249" s="38">
        <v>76</v>
      </c>
      <c r="E249" s="38">
        <v>75</v>
      </c>
      <c r="F249" s="38">
        <v>74</v>
      </c>
      <c r="G249" s="38">
        <v>72</v>
      </c>
      <c r="H249" s="38">
        <v>0.01</v>
      </c>
      <c r="I249" s="38">
        <v>94</v>
      </c>
      <c r="J249" s="38">
        <f t="shared" si="36"/>
        <v>75</v>
      </c>
      <c r="K249" s="38">
        <v>56</v>
      </c>
      <c r="L249" s="38">
        <v>16</v>
      </c>
      <c r="M249" s="38">
        <f t="shared" si="37"/>
        <v>8</v>
      </c>
      <c r="N249" s="38">
        <v>0</v>
      </c>
      <c r="O249" s="38">
        <v>29.98</v>
      </c>
      <c r="P249" s="38">
        <f t="shared" si="38"/>
        <v>29.93</v>
      </c>
      <c r="Q249" s="38">
        <v>29.88</v>
      </c>
      <c r="R249" s="141">
        <f t="shared" si="30"/>
        <v>32.222222222222221</v>
      </c>
      <c r="S249" s="141">
        <f t="shared" si="31"/>
        <v>28.333333333333336</v>
      </c>
      <c r="T249" s="141">
        <f t="shared" si="32"/>
        <v>24.444444444444446</v>
      </c>
      <c r="U249" s="141">
        <f t="shared" si="33"/>
        <v>23.888888888888889</v>
      </c>
      <c r="V249" s="141">
        <f t="shared" si="34"/>
        <v>23.333333333333336</v>
      </c>
      <c r="W249" s="141">
        <f t="shared" si="35"/>
        <v>22.222222222222221</v>
      </c>
      <c r="X249" s="141">
        <f t="shared" si="39"/>
        <v>2.5400000000000002E-2</v>
      </c>
      <c r="Y249" s="38">
        <v>29.684812571692699</v>
      </c>
    </row>
    <row r="250" spans="1:25" x14ac:dyDescent="0.25">
      <c r="A250" s="143">
        <v>39330</v>
      </c>
      <c r="B250" s="38">
        <v>89</v>
      </c>
      <c r="C250" s="38">
        <v>83</v>
      </c>
      <c r="D250" s="38">
        <v>77</v>
      </c>
      <c r="E250" s="38">
        <v>75</v>
      </c>
      <c r="F250" s="38">
        <v>72</v>
      </c>
      <c r="G250" s="38">
        <v>69</v>
      </c>
      <c r="H250" s="38">
        <v>0</v>
      </c>
      <c r="I250" s="38">
        <v>91</v>
      </c>
      <c r="J250" s="38">
        <f t="shared" si="36"/>
        <v>73</v>
      </c>
      <c r="K250" s="38">
        <v>55</v>
      </c>
      <c r="L250" s="38">
        <v>17</v>
      </c>
      <c r="M250" s="38">
        <f t="shared" si="37"/>
        <v>8.5</v>
      </c>
      <c r="N250" s="38">
        <v>0</v>
      </c>
      <c r="O250" s="38">
        <v>30.02</v>
      </c>
      <c r="P250" s="38">
        <f t="shared" si="38"/>
        <v>29.965</v>
      </c>
      <c r="Q250" s="38">
        <v>29.91</v>
      </c>
      <c r="R250" s="141">
        <f t="shared" si="30"/>
        <v>31.666666666666668</v>
      </c>
      <c r="S250" s="141">
        <f t="shared" si="31"/>
        <v>28.333333333333336</v>
      </c>
      <c r="T250" s="141">
        <f t="shared" si="32"/>
        <v>25</v>
      </c>
      <c r="U250" s="141">
        <f t="shared" si="33"/>
        <v>23.888888888888889</v>
      </c>
      <c r="V250" s="141">
        <f t="shared" si="34"/>
        <v>22.222222222222221</v>
      </c>
      <c r="W250" s="141">
        <f t="shared" si="35"/>
        <v>20.555555555555557</v>
      </c>
      <c r="X250" s="141">
        <f t="shared" si="39"/>
        <v>0</v>
      </c>
      <c r="Y250" s="38">
        <v>29.608130461406699</v>
      </c>
    </row>
    <row r="251" spans="1:25" x14ac:dyDescent="0.25">
      <c r="A251" s="143">
        <v>39331</v>
      </c>
      <c r="B251" s="38">
        <v>89</v>
      </c>
      <c r="C251" s="38">
        <v>82</v>
      </c>
      <c r="D251" s="38">
        <v>75</v>
      </c>
      <c r="E251" s="38">
        <v>75</v>
      </c>
      <c r="F251" s="38">
        <v>73</v>
      </c>
      <c r="G251" s="38">
        <v>68</v>
      </c>
      <c r="H251" s="38">
        <v>0.19</v>
      </c>
      <c r="I251" s="38">
        <v>87</v>
      </c>
      <c r="J251" s="38">
        <f t="shared" si="36"/>
        <v>75</v>
      </c>
      <c r="K251" s="38">
        <v>63</v>
      </c>
      <c r="L251" s="38">
        <v>23</v>
      </c>
      <c r="M251" s="38">
        <f t="shared" si="37"/>
        <v>11.5</v>
      </c>
      <c r="N251" s="38">
        <v>0</v>
      </c>
      <c r="O251" s="38">
        <v>30.08</v>
      </c>
      <c r="P251" s="38">
        <f t="shared" si="38"/>
        <v>30.034999999999997</v>
      </c>
      <c r="Q251" s="38">
        <v>29.99</v>
      </c>
      <c r="R251" s="141">
        <f t="shared" si="30"/>
        <v>31.666666666666668</v>
      </c>
      <c r="S251" s="141">
        <f t="shared" si="31"/>
        <v>27.777777777777779</v>
      </c>
      <c r="T251" s="141">
        <f t="shared" si="32"/>
        <v>23.888888888888889</v>
      </c>
      <c r="U251" s="141">
        <f t="shared" si="33"/>
        <v>23.888888888888889</v>
      </c>
      <c r="V251" s="141">
        <f t="shared" si="34"/>
        <v>22.777777777777779</v>
      </c>
      <c r="W251" s="141">
        <f t="shared" si="35"/>
        <v>20</v>
      </c>
      <c r="X251" s="141">
        <f t="shared" si="39"/>
        <v>0.48260000000000003</v>
      </c>
      <c r="Y251" s="38">
        <v>29.802244479467898</v>
      </c>
    </row>
    <row r="252" spans="1:25" x14ac:dyDescent="0.25">
      <c r="A252" s="143">
        <v>39332</v>
      </c>
      <c r="B252" s="38">
        <v>89</v>
      </c>
      <c r="C252" s="38">
        <v>85</v>
      </c>
      <c r="D252" s="38">
        <v>81</v>
      </c>
      <c r="E252" s="38">
        <v>73</v>
      </c>
      <c r="F252" s="38">
        <v>71</v>
      </c>
      <c r="G252" s="38">
        <v>70</v>
      </c>
      <c r="H252" s="38">
        <v>0</v>
      </c>
      <c r="I252" s="38">
        <v>70</v>
      </c>
      <c r="J252" s="38">
        <f t="shared" si="36"/>
        <v>63.5</v>
      </c>
      <c r="K252" s="38">
        <v>57</v>
      </c>
      <c r="L252" s="38">
        <v>20</v>
      </c>
      <c r="M252" s="38">
        <f t="shared" si="37"/>
        <v>13.5</v>
      </c>
      <c r="N252" s="38">
        <v>7</v>
      </c>
      <c r="O252" s="38">
        <v>30.05</v>
      </c>
      <c r="P252" s="38">
        <f t="shared" si="38"/>
        <v>30</v>
      </c>
      <c r="Q252" s="38">
        <v>29.95</v>
      </c>
      <c r="R252" s="141">
        <f t="shared" si="30"/>
        <v>31.666666666666668</v>
      </c>
      <c r="S252" s="141">
        <f t="shared" si="31"/>
        <v>29.444444444444446</v>
      </c>
      <c r="T252" s="141">
        <f t="shared" si="32"/>
        <v>27.222222222222225</v>
      </c>
      <c r="U252" s="141">
        <f t="shared" si="33"/>
        <v>22.777777777777779</v>
      </c>
      <c r="V252" s="141">
        <f t="shared" si="34"/>
        <v>21.666666666666668</v>
      </c>
      <c r="W252" s="141">
        <f t="shared" si="35"/>
        <v>21.111111111111111</v>
      </c>
      <c r="X252" s="141">
        <f t="shared" si="39"/>
        <v>0</v>
      </c>
      <c r="Y252" s="38">
        <v>29.788089446184301</v>
      </c>
    </row>
    <row r="253" spans="1:25" x14ac:dyDescent="0.25">
      <c r="A253" s="143">
        <v>39333</v>
      </c>
      <c r="B253" s="38">
        <v>88</v>
      </c>
      <c r="C253" s="38">
        <v>84</v>
      </c>
      <c r="D253" s="38">
        <v>79</v>
      </c>
      <c r="E253" s="38">
        <v>74</v>
      </c>
      <c r="F253" s="38">
        <v>72</v>
      </c>
      <c r="G253" s="38">
        <v>70</v>
      </c>
      <c r="H253" s="38">
        <v>0.06</v>
      </c>
      <c r="I253" s="38">
        <v>79</v>
      </c>
      <c r="J253" s="38">
        <f t="shared" si="36"/>
        <v>69</v>
      </c>
      <c r="K253" s="38">
        <v>59</v>
      </c>
      <c r="L253" s="38">
        <v>20</v>
      </c>
      <c r="M253" s="38">
        <f t="shared" si="37"/>
        <v>12.5</v>
      </c>
      <c r="N253" s="38">
        <v>5</v>
      </c>
      <c r="O253" s="38">
        <v>29.99</v>
      </c>
      <c r="P253" s="38">
        <f t="shared" si="38"/>
        <v>29.954999999999998</v>
      </c>
      <c r="Q253" s="38">
        <v>29.92</v>
      </c>
      <c r="R253" s="141">
        <f t="shared" si="30"/>
        <v>31.111111111111114</v>
      </c>
      <c r="S253" s="141">
        <f t="shared" si="31"/>
        <v>28.888888888888889</v>
      </c>
      <c r="T253" s="141">
        <f t="shared" si="32"/>
        <v>26.111111111111111</v>
      </c>
      <c r="U253" s="141">
        <f t="shared" si="33"/>
        <v>23.333333333333336</v>
      </c>
      <c r="V253" s="141">
        <f t="shared" si="34"/>
        <v>22.222222222222221</v>
      </c>
      <c r="W253" s="141">
        <f t="shared" si="35"/>
        <v>21.111111111111111</v>
      </c>
      <c r="X253" s="141">
        <f t="shared" si="39"/>
        <v>0.15240000000000001</v>
      </c>
      <c r="Y253" s="38">
        <v>29.681125403775098</v>
      </c>
    </row>
    <row r="254" spans="1:25" x14ac:dyDescent="0.25">
      <c r="A254" s="143">
        <v>39334</v>
      </c>
      <c r="B254" s="38">
        <v>88</v>
      </c>
      <c r="C254" s="38">
        <v>81</v>
      </c>
      <c r="D254" s="38">
        <v>74</v>
      </c>
      <c r="E254" s="38">
        <v>73</v>
      </c>
      <c r="F254" s="38">
        <v>71</v>
      </c>
      <c r="G254" s="38">
        <v>69</v>
      </c>
      <c r="H254" s="38">
        <v>0</v>
      </c>
      <c r="I254" s="38">
        <v>87</v>
      </c>
      <c r="J254" s="38">
        <f t="shared" si="36"/>
        <v>71</v>
      </c>
      <c r="K254" s="38">
        <v>55</v>
      </c>
      <c r="L254" s="38">
        <v>21</v>
      </c>
      <c r="M254" s="38">
        <f t="shared" si="37"/>
        <v>10.5</v>
      </c>
      <c r="N254" s="38">
        <v>0</v>
      </c>
      <c r="O254" s="38">
        <v>30.06</v>
      </c>
      <c r="P254" s="38">
        <f t="shared" si="38"/>
        <v>30.004999999999999</v>
      </c>
      <c r="Q254" s="38">
        <v>29.95</v>
      </c>
      <c r="R254" s="141">
        <f t="shared" si="30"/>
        <v>31.111111111111114</v>
      </c>
      <c r="S254" s="141">
        <f t="shared" si="31"/>
        <v>27.222222222222225</v>
      </c>
      <c r="T254" s="141">
        <f t="shared" si="32"/>
        <v>23.333333333333336</v>
      </c>
      <c r="U254" s="141">
        <f t="shared" si="33"/>
        <v>22.777777777777779</v>
      </c>
      <c r="V254" s="141">
        <f t="shared" si="34"/>
        <v>21.666666666666668</v>
      </c>
      <c r="W254" s="141">
        <f t="shared" si="35"/>
        <v>20.555555555555557</v>
      </c>
      <c r="X254" s="141">
        <f t="shared" si="39"/>
        <v>0</v>
      </c>
      <c r="Y254" s="38">
        <v>29.814154367201699</v>
      </c>
    </row>
    <row r="255" spans="1:25" x14ac:dyDescent="0.25">
      <c r="A255" s="143">
        <v>39335</v>
      </c>
      <c r="B255" s="38">
        <v>90</v>
      </c>
      <c r="C255" s="38">
        <v>82</v>
      </c>
      <c r="D255" s="38">
        <v>74</v>
      </c>
      <c r="E255" s="38">
        <v>75</v>
      </c>
      <c r="F255" s="38">
        <v>73</v>
      </c>
      <c r="G255" s="38">
        <v>72</v>
      </c>
      <c r="H255" s="38">
        <v>0.01</v>
      </c>
      <c r="I255" s="38">
        <v>91</v>
      </c>
      <c r="J255" s="38">
        <f t="shared" si="36"/>
        <v>77</v>
      </c>
      <c r="K255" s="38">
        <v>63</v>
      </c>
      <c r="L255" s="38">
        <v>17</v>
      </c>
      <c r="M255" s="38">
        <f t="shared" si="37"/>
        <v>8.5</v>
      </c>
      <c r="N255" s="38">
        <v>0</v>
      </c>
      <c r="O255" s="38">
        <v>30.09</v>
      </c>
      <c r="P255" s="38">
        <f t="shared" si="38"/>
        <v>30.055</v>
      </c>
      <c r="Q255" s="38">
        <v>30.02</v>
      </c>
      <c r="R255" s="141">
        <f t="shared" si="30"/>
        <v>32.222222222222221</v>
      </c>
      <c r="S255" s="141">
        <f t="shared" si="31"/>
        <v>27.777777777777779</v>
      </c>
      <c r="T255" s="141">
        <f t="shared" si="32"/>
        <v>23.333333333333336</v>
      </c>
      <c r="U255" s="141">
        <f t="shared" si="33"/>
        <v>23.888888888888889</v>
      </c>
      <c r="V255" s="141">
        <f t="shared" si="34"/>
        <v>22.777777777777779</v>
      </c>
      <c r="W255" s="141">
        <f t="shared" si="35"/>
        <v>22.222222222222221</v>
      </c>
      <c r="X255" s="141">
        <f t="shared" si="39"/>
        <v>2.5400000000000002E-2</v>
      </c>
      <c r="Y255" s="38">
        <v>29.832801355584898</v>
      </c>
    </row>
    <row r="256" spans="1:25" x14ac:dyDescent="0.25">
      <c r="A256" s="143">
        <v>39336</v>
      </c>
      <c r="B256" s="38">
        <v>89</v>
      </c>
      <c r="C256" s="38">
        <v>84</v>
      </c>
      <c r="D256" s="38">
        <v>78</v>
      </c>
      <c r="E256" s="38">
        <v>77</v>
      </c>
      <c r="F256" s="38">
        <v>75</v>
      </c>
      <c r="G256" s="38">
        <v>73</v>
      </c>
      <c r="H256" s="38">
        <v>7.0000000000000007E-2</v>
      </c>
      <c r="I256" s="38">
        <v>85</v>
      </c>
      <c r="J256" s="38">
        <f t="shared" si="36"/>
        <v>72</v>
      </c>
      <c r="K256" s="38">
        <v>59</v>
      </c>
      <c r="L256" s="38">
        <v>17</v>
      </c>
      <c r="M256" s="38">
        <f t="shared" si="37"/>
        <v>8.5</v>
      </c>
      <c r="N256" s="38">
        <v>0</v>
      </c>
      <c r="O256" s="38">
        <v>30.07</v>
      </c>
      <c r="P256" s="38">
        <f t="shared" si="38"/>
        <v>30.03</v>
      </c>
      <c r="Q256" s="38">
        <v>29.99</v>
      </c>
      <c r="R256" s="141">
        <f t="shared" si="30"/>
        <v>31.666666666666668</v>
      </c>
      <c r="S256" s="141">
        <f t="shared" si="31"/>
        <v>28.888888888888889</v>
      </c>
      <c r="T256" s="141">
        <f t="shared" si="32"/>
        <v>25.555555555555557</v>
      </c>
      <c r="U256" s="141">
        <f t="shared" si="33"/>
        <v>25</v>
      </c>
      <c r="V256" s="141">
        <f t="shared" si="34"/>
        <v>23.888888888888889</v>
      </c>
      <c r="W256" s="141">
        <f t="shared" si="35"/>
        <v>22.777777777777779</v>
      </c>
      <c r="X256" s="141">
        <f t="shared" si="39"/>
        <v>0.17780000000000001</v>
      </c>
      <c r="Y256" s="38">
        <v>29.841338366594101</v>
      </c>
    </row>
    <row r="257" spans="1:25" x14ac:dyDescent="0.25">
      <c r="A257" s="143">
        <v>39337</v>
      </c>
      <c r="B257" s="38">
        <v>90</v>
      </c>
      <c r="C257" s="38">
        <v>84</v>
      </c>
      <c r="D257" s="38">
        <v>78</v>
      </c>
      <c r="E257" s="38">
        <v>76</v>
      </c>
      <c r="F257" s="38">
        <v>74</v>
      </c>
      <c r="G257" s="38">
        <v>70</v>
      </c>
      <c r="H257" s="38">
        <v>0</v>
      </c>
      <c r="I257" s="38">
        <v>85</v>
      </c>
      <c r="J257" s="38">
        <f t="shared" si="36"/>
        <v>72</v>
      </c>
      <c r="K257" s="38">
        <v>59</v>
      </c>
      <c r="L257" s="38">
        <v>17</v>
      </c>
      <c r="M257" s="38">
        <f t="shared" si="37"/>
        <v>8.5</v>
      </c>
      <c r="N257" s="38">
        <v>0</v>
      </c>
      <c r="O257" s="38">
        <v>30.07</v>
      </c>
      <c r="P257" s="38">
        <f t="shared" si="38"/>
        <v>30.03</v>
      </c>
      <c r="Q257" s="38">
        <v>29.99</v>
      </c>
      <c r="R257" s="141">
        <f t="shared" si="30"/>
        <v>32.222222222222221</v>
      </c>
      <c r="S257" s="141">
        <f t="shared" si="31"/>
        <v>28.888888888888889</v>
      </c>
      <c r="T257" s="141">
        <f t="shared" si="32"/>
        <v>25.555555555555557</v>
      </c>
      <c r="U257" s="141">
        <f t="shared" si="33"/>
        <v>24.444444444444446</v>
      </c>
      <c r="V257" s="141">
        <f t="shared" si="34"/>
        <v>23.333333333333336</v>
      </c>
      <c r="W257" s="141">
        <f t="shared" si="35"/>
        <v>21.111111111111111</v>
      </c>
      <c r="X257" s="141">
        <f t="shared" si="39"/>
        <v>0</v>
      </c>
      <c r="Y257" s="38">
        <v>29.930047331011298</v>
      </c>
    </row>
    <row r="258" spans="1:25" x14ac:dyDescent="0.25">
      <c r="A258" s="143">
        <v>39338</v>
      </c>
      <c r="B258" s="38">
        <v>89</v>
      </c>
      <c r="C258" s="38">
        <v>82</v>
      </c>
      <c r="D258" s="38">
        <v>75</v>
      </c>
      <c r="E258" s="38">
        <v>75</v>
      </c>
      <c r="F258" s="38">
        <v>74</v>
      </c>
      <c r="G258" s="38">
        <v>68</v>
      </c>
      <c r="H258" s="38">
        <v>0.57999999999999996</v>
      </c>
      <c r="I258" s="38">
        <v>94</v>
      </c>
      <c r="J258" s="38">
        <f t="shared" si="36"/>
        <v>76.5</v>
      </c>
      <c r="K258" s="38">
        <v>59</v>
      </c>
      <c r="L258" s="38">
        <v>23</v>
      </c>
      <c r="M258" s="38">
        <f t="shared" si="37"/>
        <v>11.5</v>
      </c>
      <c r="N258" s="38">
        <v>0</v>
      </c>
      <c r="O258" s="38">
        <v>30.08</v>
      </c>
      <c r="P258" s="38">
        <f t="shared" si="38"/>
        <v>30.034999999999997</v>
      </c>
      <c r="Q258" s="38">
        <v>29.99</v>
      </c>
      <c r="R258" s="141">
        <f t="shared" si="30"/>
        <v>31.666666666666668</v>
      </c>
      <c r="S258" s="141">
        <f t="shared" si="31"/>
        <v>27.777777777777779</v>
      </c>
      <c r="T258" s="141">
        <f t="shared" si="32"/>
        <v>23.888888888888889</v>
      </c>
      <c r="U258" s="141">
        <f t="shared" si="33"/>
        <v>23.888888888888889</v>
      </c>
      <c r="V258" s="141">
        <f t="shared" si="34"/>
        <v>23.333333333333336</v>
      </c>
      <c r="W258" s="141">
        <f t="shared" si="35"/>
        <v>20</v>
      </c>
      <c r="X258" s="141">
        <f t="shared" si="39"/>
        <v>1.4731999999999998</v>
      </c>
      <c r="Y258" s="38">
        <v>29.981125397069601</v>
      </c>
    </row>
    <row r="259" spans="1:25" x14ac:dyDescent="0.25">
      <c r="A259" s="143">
        <v>39339</v>
      </c>
      <c r="B259" s="38">
        <v>89</v>
      </c>
      <c r="C259" s="38">
        <v>83</v>
      </c>
      <c r="D259" s="38">
        <v>76</v>
      </c>
      <c r="E259" s="38">
        <v>76</v>
      </c>
      <c r="F259" s="38">
        <v>74</v>
      </c>
      <c r="G259" s="38">
        <v>73</v>
      </c>
      <c r="H259" s="38">
        <v>0</v>
      </c>
      <c r="I259" s="38">
        <v>94</v>
      </c>
      <c r="J259" s="38">
        <f t="shared" si="36"/>
        <v>78.5</v>
      </c>
      <c r="K259" s="38">
        <v>63</v>
      </c>
      <c r="L259" s="38">
        <v>16</v>
      </c>
      <c r="M259" s="38">
        <f t="shared" si="37"/>
        <v>8</v>
      </c>
      <c r="N259" s="38">
        <v>0</v>
      </c>
      <c r="O259" s="38">
        <v>30.08</v>
      </c>
      <c r="P259" s="38">
        <f t="shared" si="38"/>
        <v>30.03</v>
      </c>
      <c r="Q259" s="38">
        <v>29.98</v>
      </c>
      <c r="R259" s="141">
        <f t="shared" ref="R259:R322" si="40">(B259-32)*(5/9)</f>
        <v>31.666666666666668</v>
      </c>
      <c r="S259" s="141">
        <f t="shared" ref="S259:S322" si="41">(C259-32)*(5/9)</f>
        <v>28.333333333333336</v>
      </c>
      <c r="T259" s="141">
        <f t="shared" ref="T259:T322" si="42">(D259-32)*(5/9)</f>
        <v>24.444444444444446</v>
      </c>
      <c r="U259" s="141">
        <f t="shared" ref="U259:U322" si="43">(E259-32)*(5/9)</f>
        <v>24.444444444444446</v>
      </c>
      <c r="V259" s="141">
        <f t="shared" ref="V259:V322" si="44">(F259-32)*(5/9)</f>
        <v>23.333333333333336</v>
      </c>
      <c r="W259" s="141">
        <f t="shared" ref="W259:W322" si="45">(G259-32)*(5/9)</f>
        <v>22.777777777777779</v>
      </c>
      <c r="X259" s="141">
        <f t="shared" si="39"/>
        <v>0</v>
      </c>
      <c r="Y259" s="38">
        <v>29.842698366563699</v>
      </c>
    </row>
    <row r="260" spans="1:25" x14ac:dyDescent="0.25">
      <c r="A260" s="143">
        <v>39340</v>
      </c>
      <c r="B260" s="38">
        <v>89</v>
      </c>
      <c r="C260" s="38">
        <v>83</v>
      </c>
      <c r="D260" s="38">
        <v>77</v>
      </c>
      <c r="E260" s="38">
        <v>76</v>
      </c>
      <c r="F260" s="38">
        <v>74</v>
      </c>
      <c r="G260" s="38">
        <v>72</v>
      </c>
      <c r="H260" s="38">
        <v>0</v>
      </c>
      <c r="I260" s="38">
        <v>87</v>
      </c>
      <c r="J260" s="38">
        <f t="shared" ref="J260:J323" si="46">AVERAGE(I260,K260)</f>
        <v>73</v>
      </c>
      <c r="K260" s="38">
        <v>59</v>
      </c>
      <c r="L260" s="38">
        <v>14</v>
      </c>
      <c r="M260" s="38">
        <f t="shared" ref="M260:M323" si="47">AVERAGE(L260,N260)</f>
        <v>7</v>
      </c>
      <c r="N260" s="38">
        <v>0</v>
      </c>
      <c r="O260" s="38">
        <v>30.03</v>
      </c>
      <c r="P260" s="38">
        <f t="shared" ref="P260:P323" si="48">AVERAGE(O260,Q260)</f>
        <v>29.990000000000002</v>
      </c>
      <c r="Q260" s="38">
        <v>29.95</v>
      </c>
      <c r="R260" s="141">
        <f t="shared" si="40"/>
        <v>31.666666666666668</v>
      </c>
      <c r="S260" s="141">
        <f t="shared" si="41"/>
        <v>28.333333333333336</v>
      </c>
      <c r="T260" s="141">
        <f t="shared" si="42"/>
        <v>25</v>
      </c>
      <c r="U260" s="141">
        <f t="shared" si="43"/>
        <v>24.444444444444446</v>
      </c>
      <c r="V260" s="141">
        <f t="shared" si="44"/>
        <v>23.333333333333336</v>
      </c>
      <c r="W260" s="141">
        <f t="shared" si="45"/>
        <v>22.222222222222221</v>
      </c>
      <c r="X260" s="141">
        <f t="shared" ref="X260:X323" si="49">H260*2.54</f>
        <v>0</v>
      </c>
      <c r="Y260" s="38">
        <v>29.721572302071099</v>
      </c>
    </row>
    <row r="261" spans="1:25" x14ac:dyDescent="0.25">
      <c r="A261" s="143">
        <v>39341</v>
      </c>
      <c r="B261" s="38">
        <v>89</v>
      </c>
      <c r="C261" s="38">
        <v>84</v>
      </c>
      <c r="D261" s="38">
        <v>78</v>
      </c>
      <c r="E261" s="38">
        <v>76</v>
      </c>
      <c r="F261" s="38">
        <v>74</v>
      </c>
      <c r="G261" s="38">
        <v>71</v>
      </c>
      <c r="H261" s="38">
        <v>0</v>
      </c>
      <c r="I261" s="38">
        <v>91</v>
      </c>
      <c r="J261" s="38">
        <f t="shared" si="46"/>
        <v>75</v>
      </c>
      <c r="K261" s="38">
        <v>59</v>
      </c>
      <c r="L261" s="38">
        <v>15</v>
      </c>
      <c r="M261" s="38">
        <f t="shared" si="47"/>
        <v>7.5</v>
      </c>
      <c r="N261" s="38">
        <v>0</v>
      </c>
      <c r="O261" s="38">
        <v>30.03</v>
      </c>
      <c r="P261" s="38">
        <f t="shared" si="48"/>
        <v>29.995000000000001</v>
      </c>
      <c r="Q261" s="38">
        <v>29.96</v>
      </c>
      <c r="R261" s="141">
        <f t="shared" si="40"/>
        <v>31.666666666666668</v>
      </c>
      <c r="S261" s="141">
        <f t="shared" si="41"/>
        <v>28.888888888888889</v>
      </c>
      <c r="T261" s="141">
        <f t="shared" si="42"/>
        <v>25.555555555555557</v>
      </c>
      <c r="U261" s="141">
        <f t="shared" si="43"/>
        <v>24.444444444444446</v>
      </c>
      <c r="V261" s="141">
        <f t="shared" si="44"/>
        <v>23.333333333333336</v>
      </c>
      <c r="W261" s="141">
        <f t="shared" si="45"/>
        <v>21.666666666666668</v>
      </c>
      <c r="X261" s="141">
        <f t="shared" si="49"/>
        <v>0</v>
      </c>
      <c r="Y261" s="38">
        <v>29.6228153378785</v>
      </c>
    </row>
    <row r="262" spans="1:25" x14ac:dyDescent="0.25">
      <c r="A262" s="143">
        <v>39342</v>
      </c>
      <c r="B262" s="38">
        <v>89</v>
      </c>
      <c r="C262" s="38">
        <v>82</v>
      </c>
      <c r="D262" s="38">
        <v>75</v>
      </c>
      <c r="E262" s="38">
        <v>74</v>
      </c>
      <c r="F262" s="38">
        <v>72</v>
      </c>
      <c r="G262" s="38">
        <v>69</v>
      </c>
      <c r="H262" s="38">
        <v>0.73</v>
      </c>
      <c r="I262" s="38">
        <v>87</v>
      </c>
      <c r="J262" s="38">
        <f t="shared" si="46"/>
        <v>75</v>
      </c>
      <c r="K262" s="38">
        <v>63</v>
      </c>
      <c r="L262" s="38">
        <v>23</v>
      </c>
      <c r="M262" s="38">
        <f t="shared" si="47"/>
        <v>11.5</v>
      </c>
      <c r="N262" s="38">
        <v>0</v>
      </c>
      <c r="O262" s="38">
        <v>30.04</v>
      </c>
      <c r="P262" s="38">
        <f t="shared" si="48"/>
        <v>30</v>
      </c>
      <c r="Q262" s="38">
        <v>29.96</v>
      </c>
      <c r="R262" s="141">
        <f t="shared" si="40"/>
        <v>31.666666666666668</v>
      </c>
      <c r="S262" s="141">
        <f t="shared" si="41"/>
        <v>27.777777777777779</v>
      </c>
      <c r="T262" s="141">
        <f t="shared" si="42"/>
        <v>23.888888888888889</v>
      </c>
      <c r="U262" s="141">
        <f t="shared" si="43"/>
        <v>23.333333333333336</v>
      </c>
      <c r="V262" s="141">
        <f t="shared" si="44"/>
        <v>22.222222222222221</v>
      </c>
      <c r="W262" s="141">
        <f t="shared" si="45"/>
        <v>20.555555555555557</v>
      </c>
      <c r="X262" s="141">
        <f t="shared" si="49"/>
        <v>1.8542000000000001</v>
      </c>
      <c r="Y262" s="38">
        <v>29.585239428318399</v>
      </c>
    </row>
    <row r="263" spans="1:25" x14ac:dyDescent="0.25">
      <c r="A263" s="143">
        <v>39343</v>
      </c>
      <c r="B263" s="38">
        <v>84</v>
      </c>
      <c r="C263" s="38">
        <v>79</v>
      </c>
      <c r="D263" s="38">
        <v>74</v>
      </c>
      <c r="E263" s="38">
        <v>75</v>
      </c>
      <c r="F263" s="38">
        <v>72</v>
      </c>
      <c r="G263" s="38">
        <v>68</v>
      </c>
      <c r="H263" s="38">
        <v>1.27</v>
      </c>
      <c r="I263" s="38">
        <v>94</v>
      </c>
      <c r="J263" s="38">
        <f t="shared" si="46"/>
        <v>77.5</v>
      </c>
      <c r="K263" s="38">
        <v>61</v>
      </c>
      <c r="L263" s="38">
        <v>24</v>
      </c>
      <c r="M263" s="38">
        <f t="shared" si="47"/>
        <v>12</v>
      </c>
      <c r="N263" s="38">
        <v>0</v>
      </c>
      <c r="O263" s="38">
        <v>29.98</v>
      </c>
      <c r="P263" s="38">
        <f t="shared" si="48"/>
        <v>29.945</v>
      </c>
      <c r="Q263" s="38">
        <v>29.91</v>
      </c>
      <c r="R263" s="141">
        <f t="shared" si="40"/>
        <v>28.888888888888889</v>
      </c>
      <c r="S263" s="141">
        <f t="shared" si="41"/>
        <v>26.111111111111111</v>
      </c>
      <c r="T263" s="141">
        <f t="shared" si="42"/>
        <v>23.333333333333336</v>
      </c>
      <c r="U263" s="141">
        <f t="shared" si="43"/>
        <v>23.888888888888889</v>
      </c>
      <c r="V263" s="141">
        <f t="shared" si="44"/>
        <v>22.222222222222221</v>
      </c>
      <c r="W263" s="141">
        <f t="shared" si="45"/>
        <v>20</v>
      </c>
      <c r="X263" s="141">
        <f t="shared" si="49"/>
        <v>3.2258</v>
      </c>
      <c r="Y263" s="38">
        <v>29.356977366220399</v>
      </c>
    </row>
    <row r="264" spans="1:25" x14ac:dyDescent="0.25">
      <c r="A264" s="143">
        <v>39344</v>
      </c>
      <c r="B264" s="38">
        <v>87</v>
      </c>
      <c r="C264" s="38">
        <v>80</v>
      </c>
      <c r="D264" s="38">
        <v>72</v>
      </c>
      <c r="E264" s="38">
        <v>73</v>
      </c>
      <c r="F264" s="38">
        <v>71</v>
      </c>
      <c r="G264" s="38">
        <v>70</v>
      </c>
      <c r="H264" s="38">
        <v>0</v>
      </c>
      <c r="I264" s="38">
        <v>93</v>
      </c>
      <c r="J264" s="38">
        <f t="shared" si="46"/>
        <v>77</v>
      </c>
      <c r="K264" s="38">
        <v>61</v>
      </c>
      <c r="L264" s="38">
        <v>15</v>
      </c>
      <c r="M264" s="38">
        <f t="shared" si="47"/>
        <v>10</v>
      </c>
      <c r="N264" s="38">
        <v>5</v>
      </c>
      <c r="O264" s="38">
        <v>29.89</v>
      </c>
      <c r="P264" s="38">
        <f t="shared" si="48"/>
        <v>29.835000000000001</v>
      </c>
      <c r="Q264" s="38">
        <v>29.78</v>
      </c>
      <c r="R264" s="141">
        <f t="shared" si="40"/>
        <v>30.555555555555557</v>
      </c>
      <c r="S264" s="141">
        <f t="shared" si="41"/>
        <v>26.666666666666668</v>
      </c>
      <c r="T264" s="141">
        <f t="shared" si="42"/>
        <v>22.222222222222221</v>
      </c>
      <c r="U264" s="141">
        <f t="shared" si="43"/>
        <v>22.777777777777779</v>
      </c>
      <c r="V264" s="141">
        <f t="shared" si="44"/>
        <v>21.666666666666668</v>
      </c>
      <c r="W264" s="141">
        <f t="shared" si="45"/>
        <v>21.111111111111111</v>
      </c>
      <c r="X264" s="141">
        <f t="shared" si="49"/>
        <v>0</v>
      </c>
      <c r="Y264" s="38">
        <v>29.354106377484602</v>
      </c>
    </row>
    <row r="265" spans="1:25" x14ac:dyDescent="0.25">
      <c r="A265" s="143">
        <v>39345</v>
      </c>
      <c r="B265" s="38">
        <v>89</v>
      </c>
      <c r="C265" s="38">
        <v>83</v>
      </c>
      <c r="D265" s="38">
        <v>76</v>
      </c>
      <c r="E265" s="38">
        <v>75</v>
      </c>
      <c r="F265" s="38">
        <v>72</v>
      </c>
      <c r="G265" s="38">
        <v>66</v>
      </c>
      <c r="H265" s="38">
        <v>0</v>
      </c>
      <c r="I265" s="38">
        <v>87</v>
      </c>
      <c r="J265" s="38">
        <f t="shared" si="46"/>
        <v>71.5</v>
      </c>
      <c r="K265" s="38">
        <v>56</v>
      </c>
      <c r="L265" s="38">
        <v>20</v>
      </c>
      <c r="M265" s="38">
        <f t="shared" si="47"/>
        <v>12</v>
      </c>
      <c r="N265" s="38">
        <v>4</v>
      </c>
      <c r="O265" s="38">
        <v>29.88</v>
      </c>
      <c r="P265" s="38">
        <f t="shared" si="48"/>
        <v>29.835000000000001</v>
      </c>
      <c r="Q265" s="38">
        <v>29.79</v>
      </c>
      <c r="R265" s="141">
        <f t="shared" si="40"/>
        <v>31.666666666666668</v>
      </c>
      <c r="S265" s="141">
        <f t="shared" si="41"/>
        <v>28.333333333333336</v>
      </c>
      <c r="T265" s="141">
        <f t="shared" si="42"/>
        <v>24.444444444444446</v>
      </c>
      <c r="U265" s="141">
        <f t="shared" si="43"/>
        <v>23.888888888888889</v>
      </c>
      <c r="V265" s="141">
        <f t="shared" si="44"/>
        <v>22.222222222222221</v>
      </c>
      <c r="W265" s="141">
        <f t="shared" si="45"/>
        <v>18.888888888888889</v>
      </c>
      <c r="X265" s="141">
        <f t="shared" si="49"/>
        <v>0</v>
      </c>
      <c r="Y265" s="38">
        <v>29.4712353860665</v>
      </c>
    </row>
    <row r="266" spans="1:25" x14ac:dyDescent="0.25">
      <c r="A266" s="143">
        <v>39346</v>
      </c>
      <c r="B266" s="38">
        <v>89</v>
      </c>
      <c r="C266" s="38">
        <v>81</v>
      </c>
      <c r="D266" s="38">
        <v>73</v>
      </c>
      <c r="E266" s="38">
        <v>75</v>
      </c>
      <c r="F266" s="38">
        <v>72</v>
      </c>
      <c r="G266" s="38">
        <v>69</v>
      </c>
      <c r="H266" s="38">
        <v>1.1399999999999999</v>
      </c>
      <c r="I266" s="38">
        <v>94</v>
      </c>
      <c r="J266" s="38">
        <f t="shared" si="46"/>
        <v>76.5</v>
      </c>
      <c r="K266" s="38">
        <v>59</v>
      </c>
      <c r="L266" s="38">
        <v>23</v>
      </c>
      <c r="M266" s="38">
        <f t="shared" si="47"/>
        <v>13.5</v>
      </c>
      <c r="N266" s="38">
        <v>4</v>
      </c>
      <c r="O266" s="38">
        <v>30.05</v>
      </c>
      <c r="P266" s="38">
        <f t="shared" si="48"/>
        <v>29.954999999999998</v>
      </c>
      <c r="Q266" s="38">
        <v>29.86</v>
      </c>
      <c r="R266" s="141">
        <f t="shared" si="40"/>
        <v>31.666666666666668</v>
      </c>
      <c r="S266" s="141">
        <f t="shared" si="41"/>
        <v>27.222222222222225</v>
      </c>
      <c r="T266" s="141">
        <f t="shared" si="42"/>
        <v>22.777777777777779</v>
      </c>
      <c r="U266" s="141">
        <f t="shared" si="43"/>
        <v>23.888888888888889</v>
      </c>
      <c r="V266" s="141">
        <f t="shared" si="44"/>
        <v>22.222222222222221</v>
      </c>
      <c r="W266" s="141">
        <f t="shared" si="45"/>
        <v>20.555555555555557</v>
      </c>
      <c r="X266" s="141">
        <f t="shared" si="49"/>
        <v>2.8956</v>
      </c>
      <c r="Y266" s="38">
        <v>29.501070418999699</v>
      </c>
    </row>
    <row r="267" spans="1:25" x14ac:dyDescent="0.25">
      <c r="A267" s="143">
        <v>39347</v>
      </c>
      <c r="B267" s="38">
        <v>88</v>
      </c>
      <c r="C267" s="38">
        <v>81</v>
      </c>
      <c r="D267" s="38">
        <v>73</v>
      </c>
      <c r="E267" s="38">
        <v>76</v>
      </c>
      <c r="F267" s="38">
        <v>74</v>
      </c>
      <c r="G267" s="38">
        <v>71</v>
      </c>
      <c r="H267" s="38">
        <v>0.02</v>
      </c>
      <c r="I267" s="38">
        <v>94</v>
      </c>
      <c r="J267" s="38">
        <f t="shared" si="46"/>
        <v>81</v>
      </c>
      <c r="K267" s="38">
        <v>68</v>
      </c>
      <c r="L267" s="38">
        <v>15</v>
      </c>
      <c r="M267" s="38">
        <f t="shared" si="47"/>
        <v>7.5</v>
      </c>
      <c r="N267" s="38">
        <v>0</v>
      </c>
      <c r="O267" s="38">
        <v>30.08</v>
      </c>
      <c r="P267" s="38">
        <f t="shared" si="48"/>
        <v>30.02</v>
      </c>
      <c r="Q267" s="38">
        <v>29.96</v>
      </c>
      <c r="R267" s="141">
        <f t="shared" si="40"/>
        <v>31.111111111111114</v>
      </c>
      <c r="S267" s="141">
        <f t="shared" si="41"/>
        <v>27.222222222222225</v>
      </c>
      <c r="T267" s="141">
        <f t="shared" si="42"/>
        <v>22.777777777777779</v>
      </c>
      <c r="U267" s="141">
        <f t="shared" si="43"/>
        <v>24.444444444444446</v>
      </c>
      <c r="V267" s="141">
        <f t="shared" si="44"/>
        <v>23.333333333333336</v>
      </c>
      <c r="W267" s="141">
        <f t="shared" si="45"/>
        <v>21.666666666666668</v>
      </c>
      <c r="X267" s="141">
        <f t="shared" si="49"/>
        <v>5.0800000000000005E-2</v>
      </c>
      <c r="Y267" s="38">
        <v>29.322980310980299</v>
      </c>
    </row>
    <row r="268" spans="1:25" x14ac:dyDescent="0.25">
      <c r="A268" s="143">
        <v>39348</v>
      </c>
      <c r="B268" s="38">
        <v>88</v>
      </c>
      <c r="C268" s="38">
        <v>82</v>
      </c>
      <c r="D268" s="38">
        <v>76</v>
      </c>
      <c r="E268" s="38">
        <v>76</v>
      </c>
      <c r="F268" s="38">
        <v>74</v>
      </c>
      <c r="G268" s="38">
        <v>72</v>
      </c>
      <c r="H268" s="38">
        <v>0.06</v>
      </c>
      <c r="I268" s="38">
        <v>94</v>
      </c>
      <c r="J268" s="38">
        <f t="shared" si="46"/>
        <v>79.5</v>
      </c>
      <c r="K268" s="38">
        <v>65</v>
      </c>
      <c r="L268" s="38">
        <v>16</v>
      </c>
      <c r="M268" s="38">
        <f t="shared" si="47"/>
        <v>8</v>
      </c>
      <c r="N268" s="38">
        <v>0</v>
      </c>
      <c r="O268" s="38">
        <v>30.09</v>
      </c>
      <c r="P268" s="38">
        <f t="shared" si="48"/>
        <v>30.04</v>
      </c>
      <c r="Q268" s="38">
        <v>29.99</v>
      </c>
      <c r="R268" s="141">
        <f t="shared" si="40"/>
        <v>31.111111111111114</v>
      </c>
      <c r="S268" s="141">
        <f t="shared" si="41"/>
        <v>27.777777777777779</v>
      </c>
      <c r="T268" s="141">
        <f t="shared" si="42"/>
        <v>24.444444444444446</v>
      </c>
      <c r="U268" s="141">
        <f t="shared" si="43"/>
        <v>24.444444444444446</v>
      </c>
      <c r="V268" s="141">
        <f t="shared" si="44"/>
        <v>23.333333333333336</v>
      </c>
      <c r="W268" s="141">
        <f t="shared" si="45"/>
        <v>22.222222222222221</v>
      </c>
      <c r="X268" s="141">
        <f t="shared" si="49"/>
        <v>0.15240000000000001</v>
      </c>
      <c r="Y268" s="38">
        <v>29.238653324065201</v>
      </c>
    </row>
    <row r="269" spans="1:25" x14ac:dyDescent="0.25">
      <c r="A269" s="143">
        <v>39349</v>
      </c>
      <c r="B269" s="38">
        <v>85</v>
      </c>
      <c r="C269" s="38">
        <v>80</v>
      </c>
      <c r="D269" s="38">
        <v>74</v>
      </c>
      <c r="E269" s="38">
        <v>76</v>
      </c>
      <c r="F269" s="38">
        <v>73</v>
      </c>
      <c r="G269" s="38">
        <v>68</v>
      </c>
      <c r="H269" s="38">
        <v>0.5</v>
      </c>
      <c r="I269" s="38">
        <v>94</v>
      </c>
      <c r="J269" s="38">
        <f t="shared" si="46"/>
        <v>79.5</v>
      </c>
      <c r="K269" s="38">
        <v>65</v>
      </c>
      <c r="L269" s="38">
        <v>30</v>
      </c>
      <c r="M269" s="38">
        <f t="shared" si="47"/>
        <v>15</v>
      </c>
      <c r="N269" s="38">
        <v>0</v>
      </c>
      <c r="O269" s="38">
        <v>30.07</v>
      </c>
      <c r="P269" s="38">
        <f t="shared" si="48"/>
        <v>30.02</v>
      </c>
      <c r="Q269" s="38">
        <v>29.97</v>
      </c>
      <c r="R269" s="141">
        <f t="shared" si="40"/>
        <v>29.444444444444446</v>
      </c>
      <c r="S269" s="141">
        <f t="shared" si="41"/>
        <v>26.666666666666668</v>
      </c>
      <c r="T269" s="141">
        <f t="shared" si="42"/>
        <v>23.333333333333336</v>
      </c>
      <c r="U269" s="141">
        <f t="shared" si="43"/>
        <v>24.444444444444446</v>
      </c>
      <c r="V269" s="141">
        <f t="shared" si="44"/>
        <v>22.777777777777779</v>
      </c>
      <c r="W269" s="141">
        <f t="shared" si="45"/>
        <v>20</v>
      </c>
      <c r="X269" s="141">
        <f t="shared" si="49"/>
        <v>1.27</v>
      </c>
      <c r="Y269" s="38">
        <v>29.359208534170499</v>
      </c>
    </row>
    <row r="270" spans="1:25" x14ac:dyDescent="0.25">
      <c r="A270" s="143">
        <v>39350</v>
      </c>
      <c r="B270" s="38">
        <v>86</v>
      </c>
      <c r="C270" s="38">
        <v>80</v>
      </c>
      <c r="D270" s="38">
        <v>74</v>
      </c>
      <c r="E270" s="38">
        <v>74</v>
      </c>
      <c r="F270" s="38">
        <v>72</v>
      </c>
      <c r="G270" s="38">
        <v>70</v>
      </c>
      <c r="H270" s="38">
        <v>0.34</v>
      </c>
      <c r="I270" s="38">
        <v>94</v>
      </c>
      <c r="J270" s="38">
        <f t="shared" si="46"/>
        <v>79.5</v>
      </c>
      <c r="K270" s="38">
        <v>65</v>
      </c>
      <c r="L270" s="38">
        <v>21</v>
      </c>
      <c r="M270" s="38">
        <f t="shared" si="47"/>
        <v>10.5</v>
      </c>
      <c r="N270" s="38">
        <v>0</v>
      </c>
      <c r="O270" s="38">
        <v>30.05</v>
      </c>
      <c r="P270" s="38">
        <f t="shared" si="48"/>
        <v>30.009999999999998</v>
      </c>
      <c r="Q270" s="38">
        <v>29.97</v>
      </c>
      <c r="R270" s="141">
        <f t="shared" si="40"/>
        <v>30</v>
      </c>
      <c r="S270" s="141">
        <f t="shared" si="41"/>
        <v>26.666666666666668</v>
      </c>
      <c r="T270" s="141">
        <f t="shared" si="42"/>
        <v>23.333333333333336</v>
      </c>
      <c r="U270" s="141">
        <f t="shared" si="43"/>
        <v>23.333333333333336</v>
      </c>
      <c r="V270" s="141">
        <f t="shared" si="44"/>
        <v>22.222222222222221</v>
      </c>
      <c r="W270" s="141">
        <f t="shared" si="45"/>
        <v>21.111111111111111</v>
      </c>
      <c r="X270" s="141">
        <f t="shared" si="49"/>
        <v>0.86360000000000003</v>
      </c>
      <c r="Y270" s="38">
        <v>29.427456622245099</v>
      </c>
    </row>
    <row r="271" spans="1:25" x14ac:dyDescent="0.25">
      <c r="A271" s="143">
        <v>39351</v>
      </c>
      <c r="B271" s="38">
        <v>80</v>
      </c>
      <c r="C271" s="38">
        <v>76</v>
      </c>
      <c r="D271" s="38">
        <v>72</v>
      </c>
      <c r="E271" s="38">
        <v>73</v>
      </c>
      <c r="F271" s="38">
        <v>71</v>
      </c>
      <c r="G271" s="38">
        <v>66</v>
      </c>
      <c r="H271" s="38">
        <v>1.23</v>
      </c>
      <c r="I271" s="38">
        <v>93</v>
      </c>
      <c r="J271" s="38">
        <f t="shared" si="46"/>
        <v>83.5</v>
      </c>
      <c r="K271" s="38">
        <v>74</v>
      </c>
      <c r="L271" s="38">
        <v>23</v>
      </c>
      <c r="M271" s="38">
        <f t="shared" si="47"/>
        <v>11.5</v>
      </c>
      <c r="N271" s="38">
        <v>0</v>
      </c>
      <c r="O271" s="38">
        <v>30.02</v>
      </c>
      <c r="P271" s="38">
        <f t="shared" si="48"/>
        <v>29.965</v>
      </c>
      <c r="Q271" s="38">
        <v>29.91</v>
      </c>
      <c r="R271" s="141">
        <f t="shared" si="40"/>
        <v>26.666666666666668</v>
      </c>
      <c r="S271" s="141">
        <f t="shared" si="41"/>
        <v>24.444444444444446</v>
      </c>
      <c r="T271" s="141">
        <f t="shared" si="42"/>
        <v>22.222222222222221</v>
      </c>
      <c r="U271" s="141">
        <f t="shared" si="43"/>
        <v>22.777777777777779</v>
      </c>
      <c r="V271" s="141">
        <f t="shared" si="44"/>
        <v>21.666666666666668</v>
      </c>
      <c r="W271" s="141">
        <f t="shared" si="45"/>
        <v>18.888888888888889</v>
      </c>
      <c r="X271" s="141">
        <f t="shared" si="49"/>
        <v>3.1242000000000001</v>
      </c>
      <c r="Y271" s="38">
        <v>29.3758836569978</v>
      </c>
    </row>
    <row r="272" spans="1:25" x14ac:dyDescent="0.25">
      <c r="A272" s="143">
        <v>39352</v>
      </c>
      <c r="B272" s="38">
        <v>86</v>
      </c>
      <c r="C272" s="38">
        <v>78</v>
      </c>
      <c r="D272" s="38">
        <v>70</v>
      </c>
      <c r="E272" s="38">
        <v>72</v>
      </c>
      <c r="F272" s="38">
        <v>71</v>
      </c>
      <c r="G272" s="38">
        <v>69</v>
      </c>
      <c r="H272" s="38">
        <v>0</v>
      </c>
      <c r="I272" s="38">
        <v>100</v>
      </c>
      <c r="J272" s="38">
        <f t="shared" si="46"/>
        <v>82.5</v>
      </c>
      <c r="K272" s="38">
        <v>65</v>
      </c>
      <c r="L272" s="38">
        <v>12</v>
      </c>
      <c r="M272" s="38">
        <f t="shared" si="47"/>
        <v>6</v>
      </c>
      <c r="N272" s="38">
        <v>0</v>
      </c>
      <c r="O272" s="38">
        <v>29.96</v>
      </c>
      <c r="P272" s="38">
        <f t="shared" si="48"/>
        <v>29.92</v>
      </c>
      <c r="Q272" s="38">
        <v>29.88</v>
      </c>
      <c r="R272" s="141">
        <f t="shared" si="40"/>
        <v>30</v>
      </c>
      <c r="S272" s="141">
        <f t="shared" si="41"/>
        <v>25.555555555555557</v>
      </c>
      <c r="T272" s="141">
        <f t="shared" si="42"/>
        <v>21.111111111111111</v>
      </c>
      <c r="U272" s="141">
        <f t="shared" si="43"/>
        <v>22.222222222222221</v>
      </c>
      <c r="V272" s="141">
        <f t="shared" si="44"/>
        <v>21.666666666666668</v>
      </c>
      <c r="W272" s="141">
        <f t="shared" si="45"/>
        <v>20.555555555555557</v>
      </c>
      <c r="X272" s="141">
        <f t="shared" si="49"/>
        <v>0</v>
      </c>
      <c r="Y272" s="38">
        <v>28.942409465086701</v>
      </c>
    </row>
    <row r="273" spans="1:25" x14ac:dyDescent="0.25">
      <c r="A273" s="143">
        <v>39353</v>
      </c>
      <c r="B273" s="38">
        <v>89</v>
      </c>
      <c r="C273" s="38">
        <v>81</v>
      </c>
      <c r="D273" s="38">
        <v>72</v>
      </c>
      <c r="E273" s="38">
        <v>73</v>
      </c>
      <c r="F273" s="38">
        <v>72</v>
      </c>
      <c r="G273" s="38">
        <v>70</v>
      </c>
      <c r="H273" s="38">
        <v>0</v>
      </c>
      <c r="I273" s="38">
        <v>93</v>
      </c>
      <c r="J273" s="38">
        <f t="shared" si="46"/>
        <v>75</v>
      </c>
      <c r="K273" s="38">
        <v>57</v>
      </c>
      <c r="L273" s="38">
        <v>16</v>
      </c>
      <c r="M273" s="38">
        <f t="shared" si="47"/>
        <v>8</v>
      </c>
      <c r="N273" s="38">
        <v>0</v>
      </c>
      <c r="O273" s="38">
        <v>30.02</v>
      </c>
      <c r="P273" s="38">
        <f t="shared" si="48"/>
        <v>29.975000000000001</v>
      </c>
      <c r="Q273" s="38">
        <v>29.93</v>
      </c>
      <c r="R273" s="141">
        <f t="shared" si="40"/>
        <v>31.666666666666668</v>
      </c>
      <c r="S273" s="141">
        <f t="shared" si="41"/>
        <v>27.222222222222225</v>
      </c>
      <c r="T273" s="141">
        <f t="shared" si="42"/>
        <v>22.222222222222221</v>
      </c>
      <c r="U273" s="141">
        <f t="shared" si="43"/>
        <v>22.777777777777779</v>
      </c>
      <c r="V273" s="141">
        <f t="shared" si="44"/>
        <v>22.222222222222221</v>
      </c>
      <c r="W273" s="141">
        <f t="shared" si="45"/>
        <v>21.111111111111111</v>
      </c>
      <c r="X273" s="141">
        <f t="shared" si="49"/>
        <v>0</v>
      </c>
      <c r="Y273" s="38">
        <v>28.885603399156398</v>
      </c>
    </row>
    <row r="274" spans="1:25" x14ac:dyDescent="0.25">
      <c r="A274" s="143">
        <v>39354</v>
      </c>
      <c r="B274" s="38">
        <v>88</v>
      </c>
      <c r="C274" s="38">
        <v>81</v>
      </c>
      <c r="D274" s="38">
        <v>74</v>
      </c>
      <c r="E274" s="38">
        <v>74</v>
      </c>
      <c r="F274" s="38">
        <v>72</v>
      </c>
      <c r="G274" s="38">
        <v>69</v>
      </c>
      <c r="H274" s="38">
        <v>0.05</v>
      </c>
      <c r="I274" s="38">
        <v>94</v>
      </c>
      <c r="J274" s="38">
        <f t="shared" si="46"/>
        <v>76.5</v>
      </c>
      <c r="K274" s="38">
        <v>59</v>
      </c>
      <c r="L274" s="38">
        <v>28</v>
      </c>
      <c r="M274" s="38">
        <f t="shared" si="47"/>
        <v>14</v>
      </c>
      <c r="N274" s="38">
        <v>0</v>
      </c>
      <c r="O274" s="38">
        <v>30.05</v>
      </c>
      <c r="P274" s="38">
        <f t="shared" si="48"/>
        <v>30.009999999999998</v>
      </c>
      <c r="Q274" s="38">
        <v>29.97</v>
      </c>
      <c r="R274" s="141">
        <f t="shared" si="40"/>
        <v>31.111111111111114</v>
      </c>
      <c r="S274" s="141">
        <f t="shared" si="41"/>
        <v>27.222222222222225</v>
      </c>
      <c r="T274" s="141">
        <f t="shared" si="42"/>
        <v>23.333333333333336</v>
      </c>
      <c r="U274" s="141">
        <f t="shared" si="43"/>
        <v>23.333333333333336</v>
      </c>
      <c r="V274" s="141">
        <f t="shared" si="44"/>
        <v>22.222222222222221</v>
      </c>
      <c r="W274" s="141">
        <f t="shared" si="45"/>
        <v>20.555555555555557</v>
      </c>
      <c r="X274" s="141">
        <f t="shared" si="49"/>
        <v>0.127</v>
      </c>
      <c r="Y274" s="38">
        <v>28.878577376913501</v>
      </c>
    </row>
    <row r="275" spans="1:25" x14ac:dyDescent="0.25">
      <c r="A275" s="143">
        <v>39355</v>
      </c>
      <c r="B275" s="38">
        <v>85</v>
      </c>
      <c r="C275" s="38">
        <v>79</v>
      </c>
      <c r="D275" s="38">
        <v>73</v>
      </c>
      <c r="E275" s="38">
        <v>72</v>
      </c>
      <c r="F275" s="38">
        <v>69</v>
      </c>
      <c r="G275" s="38">
        <v>63</v>
      </c>
      <c r="H275" s="38">
        <v>0.72</v>
      </c>
      <c r="I275" s="38">
        <v>79</v>
      </c>
      <c r="J275" s="38">
        <f t="shared" si="46"/>
        <v>66.5</v>
      </c>
      <c r="K275" s="38">
        <v>54</v>
      </c>
      <c r="L275" s="38">
        <v>32</v>
      </c>
      <c r="M275" s="38">
        <f t="shared" si="47"/>
        <v>22</v>
      </c>
      <c r="N275" s="38">
        <v>12</v>
      </c>
      <c r="O275" s="38">
        <v>30.07</v>
      </c>
      <c r="P275" s="38">
        <f t="shared" si="48"/>
        <v>30.03</v>
      </c>
      <c r="Q275" s="38">
        <v>29.99</v>
      </c>
      <c r="R275" s="141">
        <f t="shared" si="40"/>
        <v>29.444444444444446</v>
      </c>
      <c r="S275" s="141">
        <f t="shared" si="41"/>
        <v>26.111111111111111</v>
      </c>
      <c r="T275" s="141">
        <f t="shared" si="42"/>
        <v>22.777777777777779</v>
      </c>
      <c r="U275" s="141">
        <f t="shared" si="43"/>
        <v>22.222222222222221</v>
      </c>
      <c r="V275" s="141">
        <f t="shared" si="44"/>
        <v>20.555555555555557</v>
      </c>
      <c r="W275" s="141">
        <f t="shared" si="45"/>
        <v>17.222222222222221</v>
      </c>
      <c r="X275" s="141">
        <f t="shared" si="49"/>
        <v>1.8288</v>
      </c>
      <c r="Y275" s="38">
        <v>28.785651401390499</v>
      </c>
    </row>
    <row r="276" spans="1:25" x14ac:dyDescent="0.25">
      <c r="A276" s="143">
        <v>39356</v>
      </c>
      <c r="B276" s="38">
        <v>84</v>
      </c>
      <c r="C276" s="38">
        <v>79</v>
      </c>
      <c r="D276" s="38">
        <v>74</v>
      </c>
      <c r="E276" s="38">
        <v>74</v>
      </c>
      <c r="F276" s="38">
        <v>72</v>
      </c>
      <c r="G276" s="38">
        <v>70</v>
      </c>
      <c r="H276" s="38">
        <v>0.72</v>
      </c>
      <c r="I276" s="38">
        <v>88</v>
      </c>
      <c r="J276" s="38">
        <f t="shared" si="46"/>
        <v>76.5</v>
      </c>
      <c r="K276" s="38">
        <v>65</v>
      </c>
      <c r="L276" s="38">
        <v>28</v>
      </c>
      <c r="M276" s="38">
        <f t="shared" si="47"/>
        <v>18</v>
      </c>
      <c r="N276" s="38">
        <v>8</v>
      </c>
      <c r="O276" s="38">
        <v>29.99</v>
      </c>
      <c r="P276" s="38">
        <f t="shared" si="48"/>
        <v>29.914999999999999</v>
      </c>
      <c r="Q276" s="38">
        <v>29.84</v>
      </c>
      <c r="R276" s="141">
        <f t="shared" si="40"/>
        <v>28.888888888888889</v>
      </c>
      <c r="S276" s="141">
        <f t="shared" si="41"/>
        <v>26.111111111111111</v>
      </c>
      <c r="T276" s="141">
        <f t="shared" si="42"/>
        <v>23.333333333333336</v>
      </c>
      <c r="U276" s="141">
        <f t="shared" si="43"/>
        <v>23.333333333333336</v>
      </c>
      <c r="V276" s="141">
        <f t="shared" si="44"/>
        <v>22.222222222222221</v>
      </c>
      <c r="W276" s="141">
        <f t="shared" si="45"/>
        <v>21.111111111111111</v>
      </c>
      <c r="X276" s="141">
        <f t="shared" si="49"/>
        <v>1.8288</v>
      </c>
      <c r="Y276" s="38">
        <v>28.3792495672743</v>
      </c>
    </row>
    <row r="277" spans="1:25" x14ac:dyDescent="0.25">
      <c r="A277" s="143">
        <v>39357</v>
      </c>
      <c r="B277" s="38">
        <v>87</v>
      </c>
      <c r="C277" s="38">
        <v>82</v>
      </c>
      <c r="D277" s="38">
        <v>76</v>
      </c>
      <c r="E277" s="38">
        <v>76</v>
      </c>
      <c r="F277" s="38">
        <v>75</v>
      </c>
      <c r="G277" s="38">
        <v>73</v>
      </c>
      <c r="H277" s="38">
        <v>0.24</v>
      </c>
      <c r="I277" s="38">
        <v>91</v>
      </c>
      <c r="J277" s="38">
        <f t="shared" si="46"/>
        <v>80.5</v>
      </c>
      <c r="K277" s="38">
        <v>70</v>
      </c>
      <c r="L277" s="38">
        <v>18</v>
      </c>
      <c r="M277" s="38">
        <f t="shared" si="47"/>
        <v>11</v>
      </c>
      <c r="N277" s="38">
        <v>4</v>
      </c>
      <c r="O277" s="38">
        <v>29.87</v>
      </c>
      <c r="P277" s="38">
        <f t="shared" si="48"/>
        <v>29.83</v>
      </c>
      <c r="Q277" s="38">
        <v>29.79</v>
      </c>
      <c r="R277" s="141">
        <f t="shared" si="40"/>
        <v>30.555555555555557</v>
      </c>
      <c r="S277" s="141">
        <f t="shared" si="41"/>
        <v>27.777777777777779</v>
      </c>
      <c r="T277" s="141">
        <f t="shared" si="42"/>
        <v>24.444444444444446</v>
      </c>
      <c r="U277" s="141">
        <f t="shared" si="43"/>
        <v>24.444444444444446</v>
      </c>
      <c r="V277" s="141">
        <f t="shared" si="44"/>
        <v>23.888888888888889</v>
      </c>
      <c r="W277" s="141">
        <f t="shared" si="45"/>
        <v>22.777777777777779</v>
      </c>
      <c r="X277" s="141">
        <f t="shared" si="49"/>
        <v>0.60960000000000003</v>
      </c>
      <c r="Y277" s="38">
        <v>28.284688647787899</v>
      </c>
    </row>
    <row r="278" spans="1:25" x14ac:dyDescent="0.25">
      <c r="A278" s="143">
        <v>39358</v>
      </c>
      <c r="B278" s="38">
        <v>88</v>
      </c>
      <c r="C278" s="38">
        <v>82</v>
      </c>
      <c r="D278" s="38">
        <v>75</v>
      </c>
      <c r="E278" s="38">
        <v>76</v>
      </c>
      <c r="F278" s="38">
        <v>75</v>
      </c>
      <c r="G278" s="38">
        <v>72</v>
      </c>
      <c r="H278" s="38">
        <v>0.56999999999999995</v>
      </c>
      <c r="I278" s="38">
        <v>91</v>
      </c>
      <c r="J278" s="38">
        <f t="shared" si="46"/>
        <v>80.5</v>
      </c>
      <c r="K278" s="38">
        <v>70</v>
      </c>
      <c r="L278" s="38">
        <v>18</v>
      </c>
      <c r="M278" s="38">
        <f t="shared" si="47"/>
        <v>9</v>
      </c>
      <c r="N278" s="38">
        <v>0</v>
      </c>
      <c r="O278" s="38">
        <v>29.93</v>
      </c>
      <c r="P278" s="38">
        <f t="shared" si="48"/>
        <v>29.884999999999998</v>
      </c>
      <c r="Q278" s="38">
        <v>29.84</v>
      </c>
      <c r="R278" s="141">
        <f t="shared" si="40"/>
        <v>31.111111111111114</v>
      </c>
      <c r="S278" s="141">
        <f t="shared" si="41"/>
        <v>27.777777777777779</v>
      </c>
      <c r="T278" s="141">
        <f t="shared" si="42"/>
        <v>23.888888888888889</v>
      </c>
      <c r="U278" s="141">
        <f t="shared" si="43"/>
        <v>24.444444444444446</v>
      </c>
      <c r="V278" s="141">
        <f t="shared" si="44"/>
        <v>23.888888888888889</v>
      </c>
      <c r="W278" s="141">
        <f t="shared" si="45"/>
        <v>22.222222222222221</v>
      </c>
      <c r="X278" s="141">
        <f t="shared" si="49"/>
        <v>1.4478</v>
      </c>
      <c r="Y278" s="38">
        <v>28.5820445963415</v>
      </c>
    </row>
    <row r="279" spans="1:25" x14ac:dyDescent="0.25">
      <c r="A279" s="143">
        <v>39359</v>
      </c>
      <c r="B279" s="38">
        <v>88</v>
      </c>
      <c r="C279" s="38">
        <v>82</v>
      </c>
      <c r="D279" s="38">
        <v>76</v>
      </c>
      <c r="E279" s="38">
        <v>76</v>
      </c>
      <c r="F279" s="38">
        <v>75</v>
      </c>
      <c r="G279" s="38">
        <v>73</v>
      </c>
      <c r="H279" s="38">
        <v>0.04</v>
      </c>
      <c r="I279" s="38">
        <v>94</v>
      </c>
      <c r="J279" s="38">
        <f t="shared" si="46"/>
        <v>81</v>
      </c>
      <c r="K279" s="38">
        <v>68</v>
      </c>
      <c r="L279" s="38">
        <v>16</v>
      </c>
      <c r="M279" s="38">
        <f t="shared" si="47"/>
        <v>8</v>
      </c>
      <c r="N279" s="38">
        <v>0</v>
      </c>
      <c r="O279" s="38">
        <v>29.94</v>
      </c>
      <c r="P279" s="38">
        <f t="shared" si="48"/>
        <v>29.905000000000001</v>
      </c>
      <c r="Q279" s="38">
        <v>29.87</v>
      </c>
      <c r="R279" s="141">
        <f t="shared" si="40"/>
        <v>31.111111111111114</v>
      </c>
      <c r="S279" s="141">
        <f t="shared" si="41"/>
        <v>27.777777777777779</v>
      </c>
      <c r="T279" s="141">
        <f t="shared" si="42"/>
        <v>24.444444444444446</v>
      </c>
      <c r="U279" s="141">
        <f t="shared" si="43"/>
        <v>24.444444444444446</v>
      </c>
      <c r="V279" s="141">
        <f t="shared" si="44"/>
        <v>23.888888888888889</v>
      </c>
      <c r="W279" s="141">
        <f t="shared" si="45"/>
        <v>22.777777777777779</v>
      </c>
      <c r="X279" s="141">
        <f t="shared" si="49"/>
        <v>0.10160000000000001</v>
      </c>
      <c r="Y279" s="38">
        <v>29.007896542023001</v>
      </c>
    </row>
    <row r="280" spans="1:25" x14ac:dyDescent="0.25">
      <c r="A280" s="143">
        <v>39360</v>
      </c>
      <c r="B280" s="38">
        <v>88</v>
      </c>
      <c r="C280" s="38">
        <v>84</v>
      </c>
      <c r="D280" s="38">
        <v>79</v>
      </c>
      <c r="E280" s="38">
        <v>81</v>
      </c>
      <c r="F280" s="38">
        <v>77</v>
      </c>
      <c r="G280" s="38">
        <v>75</v>
      </c>
      <c r="H280" s="38">
        <v>0.53</v>
      </c>
      <c r="I280" s="38">
        <v>100</v>
      </c>
      <c r="J280" s="38">
        <f t="shared" si="46"/>
        <v>87.5</v>
      </c>
      <c r="K280" s="38">
        <v>75</v>
      </c>
      <c r="L280" s="38">
        <v>29</v>
      </c>
      <c r="M280" s="38">
        <f t="shared" si="47"/>
        <v>18.5</v>
      </c>
      <c r="N280" s="38">
        <v>8</v>
      </c>
      <c r="O280" s="38">
        <v>29.94</v>
      </c>
      <c r="P280" s="38">
        <f t="shared" si="48"/>
        <v>29.895000000000003</v>
      </c>
      <c r="Q280" s="38">
        <v>29.85</v>
      </c>
      <c r="R280" s="141">
        <f t="shared" si="40"/>
        <v>31.111111111111114</v>
      </c>
      <c r="S280" s="141">
        <f t="shared" si="41"/>
        <v>28.888888888888889</v>
      </c>
      <c r="T280" s="141">
        <f t="shared" si="42"/>
        <v>26.111111111111111</v>
      </c>
      <c r="U280" s="141">
        <f t="shared" si="43"/>
        <v>27.222222222222225</v>
      </c>
      <c r="V280" s="141">
        <f t="shared" si="44"/>
        <v>25</v>
      </c>
      <c r="W280" s="141">
        <f t="shared" si="45"/>
        <v>23.888888888888889</v>
      </c>
      <c r="X280" s="141">
        <f t="shared" si="49"/>
        <v>1.3462000000000001</v>
      </c>
      <c r="Y280" s="38">
        <v>29.076378562892302</v>
      </c>
    </row>
    <row r="281" spans="1:25" x14ac:dyDescent="0.25">
      <c r="A281" s="143">
        <v>39361</v>
      </c>
      <c r="B281" s="38">
        <v>87</v>
      </c>
      <c r="C281" s="38">
        <v>84</v>
      </c>
      <c r="D281" s="38">
        <v>80</v>
      </c>
      <c r="E281" s="38">
        <v>76</v>
      </c>
      <c r="F281" s="38">
        <v>75</v>
      </c>
      <c r="G281" s="38">
        <v>73</v>
      </c>
      <c r="H281" s="38">
        <v>0.02</v>
      </c>
      <c r="I281" s="38">
        <v>85</v>
      </c>
      <c r="J281" s="38">
        <f t="shared" si="46"/>
        <v>75</v>
      </c>
      <c r="K281" s="38">
        <v>65</v>
      </c>
      <c r="L281" s="38">
        <v>22</v>
      </c>
      <c r="M281" s="38">
        <f t="shared" si="47"/>
        <v>17</v>
      </c>
      <c r="N281" s="38">
        <v>12</v>
      </c>
      <c r="O281" s="38">
        <v>29.95</v>
      </c>
      <c r="P281" s="38">
        <f t="shared" si="48"/>
        <v>29.905000000000001</v>
      </c>
      <c r="Q281" s="38">
        <v>29.86</v>
      </c>
      <c r="R281" s="141">
        <f t="shared" si="40"/>
        <v>30.555555555555557</v>
      </c>
      <c r="S281" s="141">
        <f t="shared" si="41"/>
        <v>28.888888888888889</v>
      </c>
      <c r="T281" s="141">
        <f t="shared" si="42"/>
        <v>26.666666666666668</v>
      </c>
      <c r="U281" s="141">
        <f t="shared" si="43"/>
        <v>24.444444444444446</v>
      </c>
      <c r="V281" s="141">
        <f t="shared" si="44"/>
        <v>23.888888888888889</v>
      </c>
      <c r="W281" s="141">
        <f t="shared" si="45"/>
        <v>22.777777777777779</v>
      </c>
      <c r="X281" s="141">
        <f t="shared" si="49"/>
        <v>5.0800000000000005E-2</v>
      </c>
      <c r="Y281" s="38">
        <v>28.852106567905199</v>
      </c>
    </row>
    <row r="282" spans="1:25" x14ac:dyDescent="0.25">
      <c r="A282" s="143">
        <v>39362</v>
      </c>
      <c r="B282" s="38">
        <v>88</v>
      </c>
      <c r="C282" s="38">
        <v>83</v>
      </c>
      <c r="D282" s="38">
        <v>77</v>
      </c>
      <c r="E282" s="38">
        <v>76</v>
      </c>
      <c r="F282" s="38">
        <v>75</v>
      </c>
      <c r="G282" s="38">
        <v>73</v>
      </c>
      <c r="H282" s="38">
        <v>7.0000000000000007E-2</v>
      </c>
      <c r="I282" s="38">
        <v>85</v>
      </c>
      <c r="J282" s="38">
        <f t="shared" si="46"/>
        <v>76.5</v>
      </c>
      <c r="K282" s="38">
        <v>68</v>
      </c>
      <c r="L282" s="38">
        <v>26</v>
      </c>
      <c r="M282" s="38">
        <f t="shared" si="47"/>
        <v>17</v>
      </c>
      <c r="N282" s="38">
        <v>8</v>
      </c>
      <c r="O282" s="38">
        <v>29.91</v>
      </c>
      <c r="P282" s="38">
        <f t="shared" si="48"/>
        <v>29.875</v>
      </c>
      <c r="Q282" s="38">
        <v>29.84</v>
      </c>
      <c r="R282" s="141">
        <f t="shared" si="40"/>
        <v>31.111111111111114</v>
      </c>
      <c r="S282" s="141">
        <f t="shared" si="41"/>
        <v>28.333333333333336</v>
      </c>
      <c r="T282" s="141">
        <f t="shared" si="42"/>
        <v>25</v>
      </c>
      <c r="U282" s="141">
        <f t="shared" si="43"/>
        <v>24.444444444444446</v>
      </c>
      <c r="V282" s="141">
        <f t="shared" si="44"/>
        <v>23.888888888888889</v>
      </c>
      <c r="W282" s="141">
        <f t="shared" si="45"/>
        <v>22.777777777777779</v>
      </c>
      <c r="X282" s="141">
        <f t="shared" si="49"/>
        <v>0.17780000000000001</v>
      </c>
      <c r="Y282" s="38">
        <v>28.4809735202006</v>
      </c>
    </row>
    <row r="283" spans="1:25" x14ac:dyDescent="0.25">
      <c r="A283" s="143">
        <v>39363</v>
      </c>
      <c r="B283" s="38">
        <v>86</v>
      </c>
      <c r="C283" s="38">
        <v>82</v>
      </c>
      <c r="D283" s="38">
        <v>78</v>
      </c>
      <c r="E283" s="38">
        <v>75</v>
      </c>
      <c r="F283" s="38">
        <v>72</v>
      </c>
      <c r="G283" s="38">
        <v>70</v>
      </c>
      <c r="H283" s="38">
        <v>0</v>
      </c>
      <c r="I283" s="38">
        <v>85</v>
      </c>
      <c r="J283" s="38">
        <f t="shared" si="46"/>
        <v>73</v>
      </c>
      <c r="K283" s="38">
        <v>61</v>
      </c>
      <c r="L283" s="38">
        <v>21</v>
      </c>
      <c r="M283" s="38">
        <f t="shared" si="47"/>
        <v>15.5</v>
      </c>
      <c r="N283" s="38">
        <v>10</v>
      </c>
      <c r="O283" s="38">
        <v>29.94</v>
      </c>
      <c r="P283" s="38">
        <f t="shared" si="48"/>
        <v>29.905000000000001</v>
      </c>
      <c r="Q283" s="38">
        <v>29.87</v>
      </c>
      <c r="R283" s="141">
        <f t="shared" si="40"/>
        <v>30</v>
      </c>
      <c r="S283" s="141">
        <f t="shared" si="41"/>
        <v>27.777777777777779</v>
      </c>
      <c r="T283" s="141">
        <f t="shared" si="42"/>
        <v>25.555555555555557</v>
      </c>
      <c r="U283" s="141">
        <f t="shared" si="43"/>
        <v>23.888888888888889</v>
      </c>
      <c r="V283" s="141">
        <f t="shared" si="44"/>
        <v>22.222222222222221</v>
      </c>
      <c r="W283" s="141">
        <f t="shared" si="45"/>
        <v>21.111111111111111</v>
      </c>
      <c r="X283" s="141">
        <f t="shared" si="49"/>
        <v>0</v>
      </c>
      <c r="Y283" s="38">
        <v>28.4140644656962</v>
      </c>
    </row>
    <row r="284" spans="1:25" x14ac:dyDescent="0.25">
      <c r="A284" s="143">
        <v>39364</v>
      </c>
      <c r="B284" s="38">
        <v>87</v>
      </c>
      <c r="C284" s="38">
        <v>83</v>
      </c>
      <c r="D284" s="38">
        <v>79</v>
      </c>
      <c r="E284" s="38">
        <v>74</v>
      </c>
      <c r="F284" s="38">
        <v>72</v>
      </c>
      <c r="G284" s="38">
        <v>70</v>
      </c>
      <c r="H284" s="38">
        <v>0.02</v>
      </c>
      <c r="I284" s="38">
        <v>79</v>
      </c>
      <c r="J284" s="38">
        <f t="shared" si="46"/>
        <v>71</v>
      </c>
      <c r="K284" s="38">
        <v>63</v>
      </c>
      <c r="L284" s="38">
        <v>18</v>
      </c>
      <c r="M284" s="38">
        <f t="shared" si="47"/>
        <v>12.5</v>
      </c>
      <c r="N284" s="38">
        <v>7</v>
      </c>
      <c r="O284" s="38">
        <v>29.95</v>
      </c>
      <c r="P284" s="38">
        <f t="shared" si="48"/>
        <v>29.905000000000001</v>
      </c>
      <c r="Q284" s="38">
        <v>29.86</v>
      </c>
      <c r="R284" s="141">
        <f t="shared" si="40"/>
        <v>30.555555555555557</v>
      </c>
      <c r="S284" s="141">
        <f t="shared" si="41"/>
        <v>28.333333333333336</v>
      </c>
      <c r="T284" s="141">
        <f t="shared" si="42"/>
        <v>26.111111111111111</v>
      </c>
      <c r="U284" s="141">
        <f t="shared" si="43"/>
        <v>23.333333333333336</v>
      </c>
      <c r="V284" s="141">
        <f t="shared" si="44"/>
        <v>22.222222222222221</v>
      </c>
      <c r="W284" s="141">
        <f t="shared" si="45"/>
        <v>21.111111111111111</v>
      </c>
      <c r="X284" s="141">
        <f t="shared" si="49"/>
        <v>5.0800000000000005E-2</v>
      </c>
      <c r="Y284" s="38">
        <v>28.4714893860126</v>
      </c>
    </row>
    <row r="285" spans="1:25" x14ac:dyDescent="0.25">
      <c r="A285" s="143">
        <v>39365</v>
      </c>
      <c r="B285" s="38">
        <v>85</v>
      </c>
      <c r="C285" s="38">
        <v>81</v>
      </c>
      <c r="D285" s="38">
        <v>77</v>
      </c>
      <c r="E285" s="38">
        <v>75</v>
      </c>
      <c r="F285" s="38">
        <v>73</v>
      </c>
      <c r="G285" s="38">
        <v>71</v>
      </c>
      <c r="H285" s="38">
        <v>0.18</v>
      </c>
      <c r="I285" s="38">
        <v>85</v>
      </c>
      <c r="J285" s="38">
        <f t="shared" si="46"/>
        <v>75</v>
      </c>
      <c r="K285" s="38">
        <v>65</v>
      </c>
      <c r="L285" s="38">
        <v>17</v>
      </c>
      <c r="M285" s="38">
        <f t="shared" si="47"/>
        <v>12</v>
      </c>
      <c r="N285" s="38">
        <v>7</v>
      </c>
      <c r="O285" s="38">
        <v>29.9</v>
      </c>
      <c r="P285" s="38">
        <f t="shared" si="48"/>
        <v>29.854999999999997</v>
      </c>
      <c r="Q285" s="38">
        <v>29.81</v>
      </c>
      <c r="R285" s="141">
        <f t="shared" si="40"/>
        <v>29.444444444444446</v>
      </c>
      <c r="S285" s="141">
        <f t="shared" si="41"/>
        <v>27.222222222222225</v>
      </c>
      <c r="T285" s="141">
        <f t="shared" si="42"/>
        <v>25</v>
      </c>
      <c r="U285" s="141">
        <f t="shared" si="43"/>
        <v>23.888888888888889</v>
      </c>
      <c r="V285" s="141">
        <f t="shared" si="44"/>
        <v>22.777777777777779</v>
      </c>
      <c r="W285" s="141">
        <f t="shared" si="45"/>
        <v>21.666666666666668</v>
      </c>
      <c r="X285" s="141">
        <f t="shared" si="49"/>
        <v>0.4572</v>
      </c>
      <c r="Y285" s="38">
        <v>28.625706393765601</v>
      </c>
    </row>
    <row r="286" spans="1:25" x14ac:dyDescent="0.25">
      <c r="A286" s="143">
        <v>39366</v>
      </c>
      <c r="B286" s="38">
        <v>87</v>
      </c>
      <c r="C286" s="38">
        <v>81</v>
      </c>
      <c r="D286" s="38">
        <v>74</v>
      </c>
      <c r="E286" s="38">
        <v>72</v>
      </c>
      <c r="F286" s="38">
        <v>71</v>
      </c>
      <c r="G286" s="38">
        <v>69</v>
      </c>
      <c r="H286" s="38">
        <v>0</v>
      </c>
      <c r="I286" s="38">
        <v>87</v>
      </c>
      <c r="J286" s="38">
        <f t="shared" si="46"/>
        <v>72</v>
      </c>
      <c r="K286" s="38">
        <v>57</v>
      </c>
      <c r="L286" s="38">
        <v>14</v>
      </c>
      <c r="M286" s="38">
        <f t="shared" si="47"/>
        <v>7</v>
      </c>
      <c r="N286" s="38">
        <v>0</v>
      </c>
      <c r="O286" s="38">
        <v>29.81</v>
      </c>
      <c r="P286" s="38">
        <f t="shared" si="48"/>
        <v>29.765000000000001</v>
      </c>
      <c r="Q286" s="38">
        <v>29.72</v>
      </c>
      <c r="R286" s="141">
        <f t="shared" si="40"/>
        <v>30.555555555555557</v>
      </c>
      <c r="S286" s="141">
        <f t="shared" si="41"/>
        <v>27.222222222222225</v>
      </c>
      <c r="T286" s="141">
        <f t="shared" si="42"/>
        <v>23.333333333333336</v>
      </c>
      <c r="U286" s="141">
        <f t="shared" si="43"/>
        <v>22.222222222222221</v>
      </c>
      <c r="V286" s="141">
        <f t="shared" si="44"/>
        <v>21.666666666666668</v>
      </c>
      <c r="W286" s="141">
        <f t="shared" si="45"/>
        <v>20.555555555555557</v>
      </c>
      <c r="X286" s="141">
        <f t="shared" si="49"/>
        <v>0</v>
      </c>
      <c r="Y286" s="38">
        <v>28.664477336899001</v>
      </c>
    </row>
    <row r="287" spans="1:25" x14ac:dyDescent="0.25">
      <c r="A287" s="143">
        <v>39367</v>
      </c>
      <c r="B287" s="38">
        <v>85</v>
      </c>
      <c r="C287" s="38">
        <v>79</v>
      </c>
      <c r="D287" s="38">
        <v>73</v>
      </c>
      <c r="E287" s="38">
        <v>73</v>
      </c>
      <c r="F287" s="38">
        <v>70</v>
      </c>
      <c r="G287" s="38">
        <v>69</v>
      </c>
      <c r="H287" s="38">
        <v>0</v>
      </c>
      <c r="I287" s="38">
        <v>94</v>
      </c>
      <c r="J287" s="38">
        <f t="shared" si="46"/>
        <v>77.5</v>
      </c>
      <c r="K287" s="38">
        <v>61</v>
      </c>
      <c r="L287" s="38">
        <v>17</v>
      </c>
      <c r="M287" s="38">
        <f t="shared" si="47"/>
        <v>8.5</v>
      </c>
      <c r="N287" s="38">
        <v>0</v>
      </c>
      <c r="O287" s="38">
        <v>29.87</v>
      </c>
      <c r="P287" s="38">
        <f t="shared" si="48"/>
        <v>29.815000000000001</v>
      </c>
      <c r="Q287" s="38">
        <v>29.76</v>
      </c>
      <c r="R287" s="141">
        <f t="shared" si="40"/>
        <v>29.444444444444446</v>
      </c>
      <c r="S287" s="141">
        <f t="shared" si="41"/>
        <v>26.111111111111111</v>
      </c>
      <c r="T287" s="141">
        <f t="shared" si="42"/>
        <v>22.777777777777779</v>
      </c>
      <c r="U287" s="141">
        <f t="shared" si="43"/>
        <v>22.777777777777779</v>
      </c>
      <c r="V287" s="141">
        <f t="shared" si="44"/>
        <v>21.111111111111111</v>
      </c>
      <c r="W287" s="141">
        <f t="shared" si="45"/>
        <v>20.555555555555557</v>
      </c>
      <c r="X287" s="141">
        <f t="shared" si="49"/>
        <v>0</v>
      </c>
      <c r="Y287" s="38">
        <v>28.636057292734201</v>
      </c>
    </row>
    <row r="288" spans="1:25" x14ac:dyDescent="0.25">
      <c r="A288" s="143">
        <v>39368</v>
      </c>
      <c r="B288" s="38">
        <v>85</v>
      </c>
      <c r="C288" s="38">
        <v>81</v>
      </c>
      <c r="D288" s="38">
        <v>77</v>
      </c>
      <c r="E288" s="38">
        <v>70</v>
      </c>
      <c r="F288" s="38">
        <v>68</v>
      </c>
      <c r="G288" s="38">
        <v>64</v>
      </c>
      <c r="H288" s="38">
        <v>0</v>
      </c>
      <c r="I288" s="38">
        <v>74</v>
      </c>
      <c r="J288" s="38">
        <f t="shared" si="46"/>
        <v>67.5</v>
      </c>
      <c r="K288" s="38">
        <v>61</v>
      </c>
      <c r="L288" s="38">
        <v>20</v>
      </c>
      <c r="M288" s="38">
        <f t="shared" si="47"/>
        <v>14.5</v>
      </c>
      <c r="N288" s="38">
        <v>9</v>
      </c>
      <c r="O288" s="38">
        <v>29.93</v>
      </c>
      <c r="P288" s="38">
        <f t="shared" si="48"/>
        <v>29.884999999999998</v>
      </c>
      <c r="Q288" s="38">
        <v>29.84</v>
      </c>
      <c r="R288" s="141">
        <f t="shared" si="40"/>
        <v>29.444444444444446</v>
      </c>
      <c r="S288" s="141">
        <f t="shared" si="41"/>
        <v>27.222222222222225</v>
      </c>
      <c r="T288" s="141">
        <f t="shared" si="42"/>
        <v>25</v>
      </c>
      <c r="U288" s="141">
        <f t="shared" si="43"/>
        <v>21.111111111111111</v>
      </c>
      <c r="V288" s="141">
        <f t="shared" si="44"/>
        <v>20</v>
      </c>
      <c r="W288" s="141">
        <f t="shared" si="45"/>
        <v>17.777777777777779</v>
      </c>
      <c r="X288" s="141">
        <f t="shared" si="49"/>
        <v>0</v>
      </c>
      <c r="Y288" s="38">
        <v>28.342574444894101</v>
      </c>
    </row>
    <row r="289" spans="1:25" x14ac:dyDescent="0.25">
      <c r="A289" s="143">
        <v>39369</v>
      </c>
      <c r="B289" s="38">
        <v>82</v>
      </c>
      <c r="C289" s="38">
        <v>80</v>
      </c>
      <c r="D289" s="38">
        <v>77</v>
      </c>
      <c r="E289" s="38">
        <v>69</v>
      </c>
      <c r="F289" s="38">
        <v>65</v>
      </c>
      <c r="G289" s="38">
        <v>63</v>
      </c>
      <c r="H289" s="38">
        <v>0</v>
      </c>
      <c r="I289" s="38">
        <v>72</v>
      </c>
      <c r="J289" s="38">
        <f t="shared" si="46"/>
        <v>64</v>
      </c>
      <c r="K289" s="38">
        <v>56</v>
      </c>
      <c r="L289" s="38">
        <v>18</v>
      </c>
      <c r="M289" s="38">
        <f t="shared" si="47"/>
        <v>15</v>
      </c>
      <c r="N289" s="38">
        <v>12</v>
      </c>
      <c r="O289" s="38">
        <v>29.98</v>
      </c>
      <c r="P289" s="38">
        <f t="shared" si="48"/>
        <v>29.935000000000002</v>
      </c>
      <c r="Q289" s="38">
        <v>29.89</v>
      </c>
      <c r="R289" s="141">
        <f t="shared" si="40"/>
        <v>27.777777777777779</v>
      </c>
      <c r="S289" s="141">
        <f t="shared" si="41"/>
        <v>26.666666666666668</v>
      </c>
      <c r="T289" s="141">
        <f t="shared" si="42"/>
        <v>25</v>
      </c>
      <c r="U289" s="141">
        <f t="shared" si="43"/>
        <v>20.555555555555557</v>
      </c>
      <c r="V289" s="141">
        <f t="shared" si="44"/>
        <v>18.333333333333336</v>
      </c>
      <c r="W289" s="141">
        <f t="shared" si="45"/>
        <v>17.222222222222221</v>
      </c>
      <c r="X289" s="141">
        <f t="shared" si="49"/>
        <v>0</v>
      </c>
      <c r="Y289" s="38">
        <v>28.3276766020271</v>
      </c>
    </row>
    <row r="290" spans="1:25" x14ac:dyDescent="0.25">
      <c r="A290" s="143">
        <v>39370</v>
      </c>
      <c r="B290" s="38">
        <v>85</v>
      </c>
      <c r="C290" s="38">
        <v>82</v>
      </c>
      <c r="D290" s="38">
        <v>79</v>
      </c>
      <c r="E290" s="38">
        <v>71</v>
      </c>
      <c r="F290" s="38">
        <v>69</v>
      </c>
      <c r="G290" s="38">
        <v>68</v>
      </c>
      <c r="H290" s="38">
        <v>0</v>
      </c>
      <c r="I290" s="38">
        <v>74</v>
      </c>
      <c r="J290" s="38">
        <f t="shared" si="46"/>
        <v>67.5</v>
      </c>
      <c r="K290" s="38">
        <v>61</v>
      </c>
      <c r="L290" s="38">
        <v>21</v>
      </c>
      <c r="M290" s="38">
        <f t="shared" si="47"/>
        <v>15.5</v>
      </c>
      <c r="N290" s="38">
        <v>10</v>
      </c>
      <c r="O290" s="38">
        <v>30.01</v>
      </c>
      <c r="P290" s="38">
        <f t="shared" si="48"/>
        <v>29.975000000000001</v>
      </c>
      <c r="Q290" s="38">
        <v>29.94</v>
      </c>
      <c r="R290" s="141">
        <f t="shared" si="40"/>
        <v>29.444444444444446</v>
      </c>
      <c r="S290" s="141">
        <f t="shared" si="41"/>
        <v>27.777777777777779</v>
      </c>
      <c r="T290" s="141">
        <f t="shared" si="42"/>
        <v>26.111111111111111</v>
      </c>
      <c r="U290" s="141">
        <f t="shared" si="43"/>
        <v>21.666666666666668</v>
      </c>
      <c r="V290" s="141">
        <f t="shared" si="44"/>
        <v>20.555555555555557</v>
      </c>
      <c r="W290" s="141">
        <f t="shared" si="45"/>
        <v>20</v>
      </c>
      <c r="X290" s="141">
        <f t="shared" si="49"/>
        <v>0</v>
      </c>
      <c r="Y290" s="38">
        <v>28.164578672872601</v>
      </c>
    </row>
    <row r="291" spans="1:25" x14ac:dyDescent="0.25">
      <c r="A291" s="143">
        <v>39371</v>
      </c>
      <c r="B291" s="38">
        <v>86</v>
      </c>
      <c r="C291" s="38">
        <v>80</v>
      </c>
      <c r="D291" s="38">
        <v>74</v>
      </c>
      <c r="E291" s="38">
        <v>75</v>
      </c>
      <c r="F291" s="38">
        <v>73</v>
      </c>
      <c r="G291" s="38">
        <v>71</v>
      </c>
      <c r="H291" s="38">
        <v>6.41</v>
      </c>
      <c r="I291" s="38">
        <v>100</v>
      </c>
      <c r="J291" s="38">
        <f t="shared" si="46"/>
        <v>82.5</v>
      </c>
      <c r="K291" s="38">
        <v>65</v>
      </c>
      <c r="L291" s="38">
        <v>24</v>
      </c>
      <c r="M291" s="38">
        <f t="shared" si="47"/>
        <v>14.5</v>
      </c>
      <c r="N291" s="38">
        <v>5</v>
      </c>
      <c r="O291" s="38">
        <v>29.99</v>
      </c>
      <c r="P291" s="38">
        <f t="shared" si="48"/>
        <v>29.954999999999998</v>
      </c>
      <c r="Q291" s="38">
        <v>29.92</v>
      </c>
      <c r="R291" s="141">
        <f t="shared" si="40"/>
        <v>30</v>
      </c>
      <c r="S291" s="141">
        <f t="shared" si="41"/>
        <v>26.666666666666668</v>
      </c>
      <c r="T291" s="141">
        <f t="shared" si="42"/>
        <v>23.333333333333336</v>
      </c>
      <c r="U291" s="141">
        <f t="shared" si="43"/>
        <v>23.888888888888889</v>
      </c>
      <c r="V291" s="141">
        <f t="shared" si="44"/>
        <v>22.777777777777779</v>
      </c>
      <c r="W291" s="141">
        <f t="shared" si="45"/>
        <v>21.666666666666668</v>
      </c>
      <c r="X291" s="141">
        <f t="shared" si="49"/>
        <v>16.281400000000001</v>
      </c>
      <c r="Y291" s="38">
        <v>27.670526639115501</v>
      </c>
    </row>
    <row r="292" spans="1:25" x14ac:dyDescent="0.25">
      <c r="A292" s="143">
        <v>39372</v>
      </c>
      <c r="B292" s="38">
        <v>88</v>
      </c>
      <c r="C292" s="38">
        <v>82</v>
      </c>
      <c r="D292" s="38">
        <v>75</v>
      </c>
      <c r="E292" s="38">
        <v>75</v>
      </c>
      <c r="F292" s="38">
        <v>74</v>
      </c>
      <c r="G292" s="38">
        <v>71</v>
      </c>
      <c r="H292" s="38">
        <v>0.66</v>
      </c>
      <c r="I292" s="38">
        <v>94</v>
      </c>
      <c r="J292" s="38">
        <f t="shared" si="46"/>
        <v>78.5</v>
      </c>
      <c r="K292" s="38">
        <v>63</v>
      </c>
      <c r="L292" s="38">
        <v>18</v>
      </c>
      <c r="M292" s="38">
        <f t="shared" si="47"/>
        <v>9</v>
      </c>
      <c r="N292" s="38">
        <v>0</v>
      </c>
      <c r="O292" s="38">
        <v>29.99</v>
      </c>
      <c r="P292" s="38">
        <f t="shared" si="48"/>
        <v>29.939999999999998</v>
      </c>
      <c r="Q292" s="38">
        <v>29.89</v>
      </c>
      <c r="R292" s="141">
        <f t="shared" si="40"/>
        <v>31.111111111111114</v>
      </c>
      <c r="S292" s="141">
        <f t="shared" si="41"/>
        <v>27.777777777777779</v>
      </c>
      <c r="T292" s="141">
        <f t="shared" si="42"/>
        <v>23.888888888888889</v>
      </c>
      <c r="U292" s="141">
        <f t="shared" si="43"/>
        <v>23.888888888888889</v>
      </c>
      <c r="V292" s="141">
        <f t="shared" si="44"/>
        <v>23.333333333333336</v>
      </c>
      <c r="W292" s="141">
        <f t="shared" si="45"/>
        <v>21.666666666666668</v>
      </c>
      <c r="X292" s="141">
        <f t="shared" si="49"/>
        <v>1.6764000000000001</v>
      </c>
      <c r="Y292" s="38">
        <v>28.260299681933098</v>
      </c>
    </row>
    <row r="293" spans="1:25" x14ac:dyDescent="0.25">
      <c r="A293" s="143">
        <v>39373</v>
      </c>
      <c r="B293" s="38">
        <v>89</v>
      </c>
      <c r="C293" s="38">
        <v>82</v>
      </c>
      <c r="D293" s="38">
        <v>74</v>
      </c>
      <c r="E293" s="38">
        <v>76</v>
      </c>
      <c r="F293" s="38">
        <v>74</v>
      </c>
      <c r="G293" s="38">
        <v>71</v>
      </c>
      <c r="H293" s="38">
        <v>0</v>
      </c>
      <c r="I293" s="38">
        <v>94</v>
      </c>
      <c r="J293" s="38">
        <f t="shared" si="46"/>
        <v>76.5</v>
      </c>
      <c r="K293" s="38">
        <v>59</v>
      </c>
      <c r="L293" s="38">
        <v>16</v>
      </c>
      <c r="M293" s="38">
        <f t="shared" si="47"/>
        <v>8</v>
      </c>
      <c r="N293" s="38">
        <v>0</v>
      </c>
      <c r="O293" s="38">
        <v>29.97</v>
      </c>
      <c r="P293" s="38">
        <f t="shared" si="48"/>
        <v>29.93</v>
      </c>
      <c r="Q293" s="38">
        <v>29.89</v>
      </c>
      <c r="R293" s="141">
        <f t="shared" si="40"/>
        <v>31.666666666666668</v>
      </c>
      <c r="S293" s="141">
        <f t="shared" si="41"/>
        <v>27.777777777777779</v>
      </c>
      <c r="T293" s="141">
        <f t="shared" si="42"/>
        <v>23.333333333333336</v>
      </c>
      <c r="U293" s="141">
        <f t="shared" si="43"/>
        <v>24.444444444444446</v>
      </c>
      <c r="V293" s="141">
        <f t="shared" si="44"/>
        <v>23.333333333333336</v>
      </c>
      <c r="W293" s="141">
        <f t="shared" si="45"/>
        <v>21.666666666666668</v>
      </c>
      <c r="X293" s="141">
        <f t="shared" si="49"/>
        <v>0</v>
      </c>
      <c r="Y293" s="38">
        <v>28.4592285990867</v>
      </c>
    </row>
    <row r="294" spans="1:25" x14ac:dyDescent="0.25">
      <c r="A294" s="143">
        <v>39374</v>
      </c>
      <c r="B294" s="38">
        <v>88</v>
      </c>
      <c r="C294" s="38">
        <v>81</v>
      </c>
      <c r="D294" s="38">
        <v>73</v>
      </c>
      <c r="E294" s="38">
        <v>77</v>
      </c>
      <c r="F294" s="38">
        <v>74</v>
      </c>
      <c r="G294" s="38">
        <v>72</v>
      </c>
      <c r="H294" s="38">
        <v>0.85</v>
      </c>
      <c r="I294" s="38">
        <v>93</v>
      </c>
      <c r="J294" s="38">
        <f t="shared" si="46"/>
        <v>80.5</v>
      </c>
      <c r="K294" s="38">
        <v>68</v>
      </c>
      <c r="L294" s="38">
        <v>24</v>
      </c>
      <c r="M294" s="38">
        <f t="shared" si="47"/>
        <v>14</v>
      </c>
      <c r="N294" s="38">
        <v>4</v>
      </c>
      <c r="O294" s="38">
        <v>29.95</v>
      </c>
      <c r="P294" s="38">
        <f t="shared" si="48"/>
        <v>29.9</v>
      </c>
      <c r="Q294" s="38">
        <v>29.85</v>
      </c>
      <c r="R294" s="141">
        <f t="shared" si="40"/>
        <v>31.111111111111114</v>
      </c>
      <c r="S294" s="141">
        <f t="shared" si="41"/>
        <v>27.222222222222225</v>
      </c>
      <c r="T294" s="141">
        <f t="shared" si="42"/>
        <v>22.777777777777779</v>
      </c>
      <c r="U294" s="141">
        <f t="shared" si="43"/>
        <v>25</v>
      </c>
      <c r="V294" s="141">
        <f t="shared" si="44"/>
        <v>23.333333333333336</v>
      </c>
      <c r="W294" s="141">
        <f t="shared" si="45"/>
        <v>22.222222222222221</v>
      </c>
      <c r="X294" s="141">
        <f t="shared" si="49"/>
        <v>2.1589999999999998</v>
      </c>
      <c r="Y294" s="38">
        <v>28.307985568867199</v>
      </c>
    </row>
    <row r="295" spans="1:25" x14ac:dyDescent="0.25">
      <c r="A295" s="143">
        <v>39375</v>
      </c>
      <c r="B295" s="38">
        <v>85</v>
      </c>
      <c r="C295" s="38">
        <v>80</v>
      </c>
      <c r="D295" s="38">
        <v>74</v>
      </c>
      <c r="E295" s="38">
        <v>77</v>
      </c>
      <c r="F295" s="38">
        <v>74</v>
      </c>
      <c r="G295" s="38">
        <v>71</v>
      </c>
      <c r="H295" s="38">
        <v>7.0000000000000007E-2</v>
      </c>
      <c r="I295" s="38">
        <v>94</v>
      </c>
      <c r="J295" s="38">
        <f t="shared" si="46"/>
        <v>79.5</v>
      </c>
      <c r="K295" s="38">
        <v>65</v>
      </c>
      <c r="L295" s="38">
        <v>16</v>
      </c>
      <c r="M295" s="38">
        <f t="shared" si="47"/>
        <v>8</v>
      </c>
      <c r="N295" s="38">
        <v>0</v>
      </c>
      <c r="O295" s="38">
        <v>30.04</v>
      </c>
      <c r="P295" s="38">
        <f t="shared" si="48"/>
        <v>29.975000000000001</v>
      </c>
      <c r="Q295" s="38">
        <v>29.91</v>
      </c>
      <c r="R295" s="141">
        <f t="shared" si="40"/>
        <v>29.444444444444446</v>
      </c>
      <c r="S295" s="141">
        <f t="shared" si="41"/>
        <v>26.666666666666668</v>
      </c>
      <c r="T295" s="141">
        <f t="shared" si="42"/>
        <v>23.333333333333336</v>
      </c>
      <c r="U295" s="141">
        <f t="shared" si="43"/>
        <v>25</v>
      </c>
      <c r="V295" s="141">
        <f t="shared" si="44"/>
        <v>23.333333333333336</v>
      </c>
      <c r="W295" s="141">
        <f t="shared" si="45"/>
        <v>21.666666666666668</v>
      </c>
      <c r="X295" s="141">
        <f t="shared" si="49"/>
        <v>0.17780000000000001</v>
      </c>
      <c r="Y295" s="38">
        <v>28.2420306263414</v>
      </c>
    </row>
    <row r="296" spans="1:25" x14ac:dyDescent="0.25">
      <c r="A296" s="143">
        <v>39376</v>
      </c>
      <c r="B296" s="38">
        <v>86</v>
      </c>
      <c r="C296" s="38">
        <v>81</v>
      </c>
      <c r="D296" s="38">
        <v>76</v>
      </c>
      <c r="E296" s="38">
        <v>77</v>
      </c>
      <c r="F296" s="38">
        <v>75</v>
      </c>
      <c r="G296" s="38">
        <v>73</v>
      </c>
      <c r="H296" s="38">
        <v>0.02</v>
      </c>
      <c r="I296" s="38">
        <v>94</v>
      </c>
      <c r="J296" s="38">
        <f t="shared" si="46"/>
        <v>82</v>
      </c>
      <c r="K296" s="38">
        <v>70</v>
      </c>
      <c r="L296" s="38">
        <v>18</v>
      </c>
      <c r="M296" s="38">
        <f t="shared" si="47"/>
        <v>9</v>
      </c>
      <c r="N296" s="38">
        <v>0</v>
      </c>
      <c r="O296" s="38">
        <v>30.1</v>
      </c>
      <c r="P296" s="38">
        <f t="shared" si="48"/>
        <v>30.05</v>
      </c>
      <c r="Q296" s="38">
        <v>30</v>
      </c>
      <c r="R296" s="141">
        <f t="shared" si="40"/>
        <v>30</v>
      </c>
      <c r="S296" s="141">
        <f t="shared" si="41"/>
        <v>27.222222222222225</v>
      </c>
      <c r="T296" s="141">
        <f t="shared" si="42"/>
        <v>24.444444444444446</v>
      </c>
      <c r="U296" s="141">
        <f t="shared" si="43"/>
        <v>25</v>
      </c>
      <c r="V296" s="141">
        <f t="shared" si="44"/>
        <v>23.888888888888889</v>
      </c>
      <c r="W296" s="141">
        <f t="shared" si="45"/>
        <v>22.777777777777779</v>
      </c>
      <c r="X296" s="141">
        <f t="shared" si="49"/>
        <v>5.0800000000000005E-2</v>
      </c>
      <c r="Y296" s="38">
        <v>27.9836245649172</v>
      </c>
    </row>
    <row r="297" spans="1:25" x14ac:dyDescent="0.25">
      <c r="A297" s="143">
        <v>39377</v>
      </c>
      <c r="B297" s="38">
        <v>87</v>
      </c>
      <c r="C297" s="38">
        <v>83</v>
      </c>
      <c r="D297" s="38">
        <v>79</v>
      </c>
      <c r="E297" s="38">
        <v>75</v>
      </c>
      <c r="F297" s="38">
        <v>74</v>
      </c>
      <c r="G297" s="38">
        <v>73</v>
      </c>
      <c r="H297" s="38">
        <v>0</v>
      </c>
      <c r="I297" s="38">
        <v>91</v>
      </c>
      <c r="J297" s="38">
        <f t="shared" si="46"/>
        <v>78</v>
      </c>
      <c r="K297" s="38">
        <v>65</v>
      </c>
      <c r="L297" s="38">
        <v>16</v>
      </c>
      <c r="M297" s="38">
        <f t="shared" si="47"/>
        <v>11</v>
      </c>
      <c r="N297" s="38">
        <v>6</v>
      </c>
      <c r="O297" s="38">
        <v>30.11</v>
      </c>
      <c r="P297" s="38">
        <f t="shared" si="48"/>
        <v>30.060000000000002</v>
      </c>
      <c r="Q297" s="38">
        <v>30.01</v>
      </c>
      <c r="R297" s="141">
        <f t="shared" si="40"/>
        <v>30.555555555555557</v>
      </c>
      <c r="S297" s="141">
        <f t="shared" si="41"/>
        <v>28.333333333333336</v>
      </c>
      <c r="T297" s="141">
        <f t="shared" si="42"/>
        <v>26.111111111111111</v>
      </c>
      <c r="U297" s="141">
        <f t="shared" si="43"/>
        <v>23.888888888888889</v>
      </c>
      <c r="V297" s="141">
        <f t="shared" si="44"/>
        <v>23.333333333333336</v>
      </c>
      <c r="W297" s="141">
        <f t="shared" si="45"/>
        <v>22.777777777777779</v>
      </c>
      <c r="X297" s="141">
        <f t="shared" si="49"/>
        <v>0</v>
      </c>
      <c r="Y297" s="38">
        <v>28.131620337609299</v>
      </c>
    </row>
    <row r="298" spans="1:25" x14ac:dyDescent="0.25">
      <c r="A298" s="143">
        <v>39378</v>
      </c>
      <c r="B298" s="38">
        <v>87</v>
      </c>
      <c r="C298" s="38">
        <v>83</v>
      </c>
      <c r="D298" s="38">
        <v>78</v>
      </c>
      <c r="E298" s="38">
        <v>74</v>
      </c>
      <c r="F298" s="38">
        <v>73</v>
      </c>
      <c r="G298" s="38">
        <v>70</v>
      </c>
      <c r="H298" s="38">
        <v>0.03</v>
      </c>
      <c r="I298" s="38">
        <v>85</v>
      </c>
      <c r="J298" s="38">
        <f t="shared" si="46"/>
        <v>73</v>
      </c>
      <c r="K298" s="38">
        <v>61</v>
      </c>
      <c r="L298" s="38">
        <v>17</v>
      </c>
      <c r="M298" s="38">
        <f t="shared" si="47"/>
        <v>11</v>
      </c>
      <c r="N298" s="38">
        <v>5</v>
      </c>
      <c r="O298" s="38">
        <v>30.02</v>
      </c>
      <c r="P298" s="38">
        <f t="shared" si="48"/>
        <v>29.975000000000001</v>
      </c>
      <c r="Q298" s="38">
        <v>29.93</v>
      </c>
      <c r="R298" s="141">
        <f t="shared" si="40"/>
        <v>30.555555555555557</v>
      </c>
      <c r="S298" s="141">
        <f t="shared" si="41"/>
        <v>28.333333333333336</v>
      </c>
      <c r="T298" s="141">
        <f t="shared" si="42"/>
        <v>25.555555555555557</v>
      </c>
      <c r="U298" s="141">
        <f t="shared" si="43"/>
        <v>23.333333333333336</v>
      </c>
      <c r="V298" s="141">
        <f t="shared" si="44"/>
        <v>22.777777777777779</v>
      </c>
      <c r="W298" s="141">
        <f t="shared" si="45"/>
        <v>21.111111111111111</v>
      </c>
      <c r="X298" s="141">
        <f t="shared" si="49"/>
        <v>7.6200000000000004E-2</v>
      </c>
      <c r="Y298" s="38">
        <v>28.307286356082798</v>
      </c>
    </row>
    <row r="299" spans="1:25" x14ac:dyDescent="0.25">
      <c r="A299" s="143">
        <v>39379</v>
      </c>
      <c r="B299" s="38">
        <v>85</v>
      </c>
      <c r="C299" s="38">
        <v>79</v>
      </c>
      <c r="D299" s="38">
        <v>73</v>
      </c>
      <c r="E299" s="38">
        <v>74</v>
      </c>
      <c r="F299" s="38">
        <v>72</v>
      </c>
      <c r="G299" s="38">
        <v>71</v>
      </c>
      <c r="H299" s="38">
        <v>0.15</v>
      </c>
      <c r="I299" s="38">
        <v>94</v>
      </c>
      <c r="J299" s="38">
        <f t="shared" si="46"/>
        <v>81.5</v>
      </c>
      <c r="K299" s="38">
        <v>69</v>
      </c>
      <c r="L299" s="38">
        <v>17</v>
      </c>
      <c r="M299" s="38">
        <f t="shared" si="47"/>
        <v>8.5</v>
      </c>
      <c r="N299" s="38">
        <v>0</v>
      </c>
      <c r="O299" s="38">
        <v>29.92</v>
      </c>
      <c r="P299" s="38">
        <f t="shared" si="48"/>
        <v>29.85</v>
      </c>
      <c r="Q299" s="38">
        <v>29.78</v>
      </c>
      <c r="R299" s="141">
        <f t="shared" si="40"/>
        <v>29.444444444444446</v>
      </c>
      <c r="S299" s="141">
        <f t="shared" si="41"/>
        <v>26.111111111111111</v>
      </c>
      <c r="T299" s="141">
        <f t="shared" si="42"/>
        <v>22.777777777777779</v>
      </c>
      <c r="U299" s="141">
        <f t="shared" si="43"/>
        <v>23.333333333333336</v>
      </c>
      <c r="V299" s="141">
        <f t="shared" si="44"/>
        <v>22.222222222222221</v>
      </c>
      <c r="W299" s="141">
        <f t="shared" si="45"/>
        <v>21.666666666666668</v>
      </c>
      <c r="X299" s="141">
        <f t="shared" si="49"/>
        <v>0.38100000000000001</v>
      </c>
      <c r="Y299" s="38">
        <v>28.392794398971599</v>
      </c>
    </row>
    <row r="300" spans="1:25" x14ac:dyDescent="0.25">
      <c r="A300" s="143">
        <v>39380</v>
      </c>
      <c r="B300" s="38">
        <v>83</v>
      </c>
      <c r="C300" s="38">
        <v>77</v>
      </c>
      <c r="D300" s="38">
        <v>70</v>
      </c>
      <c r="E300" s="38">
        <v>73</v>
      </c>
      <c r="F300" s="38">
        <v>70</v>
      </c>
      <c r="G300" s="38">
        <v>64</v>
      </c>
      <c r="H300" s="38">
        <v>0.2</v>
      </c>
      <c r="I300" s="38">
        <v>93</v>
      </c>
      <c r="J300" s="38">
        <f t="shared" si="46"/>
        <v>79</v>
      </c>
      <c r="K300" s="38">
        <v>65</v>
      </c>
      <c r="L300" s="38">
        <v>20</v>
      </c>
      <c r="M300" s="38">
        <f t="shared" si="47"/>
        <v>12</v>
      </c>
      <c r="N300" s="38">
        <v>4</v>
      </c>
      <c r="O300" s="38">
        <v>29.96</v>
      </c>
      <c r="P300" s="38">
        <f t="shared" si="48"/>
        <v>29.895</v>
      </c>
      <c r="Q300" s="38">
        <v>29.83</v>
      </c>
      <c r="R300" s="141">
        <f t="shared" si="40"/>
        <v>28.333333333333336</v>
      </c>
      <c r="S300" s="141">
        <f t="shared" si="41"/>
        <v>25</v>
      </c>
      <c r="T300" s="141">
        <f t="shared" si="42"/>
        <v>21.111111111111111</v>
      </c>
      <c r="U300" s="141">
        <f t="shared" si="43"/>
        <v>22.777777777777779</v>
      </c>
      <c r="V300" s="141">
        <f t="shared" si="44"/>
        <v>21.111111111111111</v>
      </c>
      <c r="W300" s="141">
        <f t="shared" si="45"/>
        <v>17.777777777777779</v>
      </c>
      <c r="X300" s="141">
        <f t="shared" si="49"/>
        <v>0.50800000000000001</v>
      </c>
      <c r="Y300" s="38">
        <v>28.3023405129934</v>
      </c>
    </row>
    <row r="301" spans="1:25" x14ac:dyDescent="0.25">
      <c r="A301" s="143">
        <v>39381</v>
      </c>
      <c r="B301" s="38">
        <v>80</v>
      </c>
      <c r="C301" s="38">
        <v>76</v>
      </c>
      <c r="D301" s="38">
        <v>71</v>
      </c>
      <c r="E301" s="38">
        <v>74</v>
      </c>
      <c r="F301" s="38">
        <v>72</v>
      </c>
      <c r="G301" s="38">
        <v>70</v>
      </c>
      <c r="H301" s="38">
        <v>1.1100000000000001</v>
      </c>
      <c r="I301" s="38">
        <v>100</v>
      </c>
      <c r="J301" s="38">
        <f t="shared" si="46"/>
        <v>89.5</v>
      </c>
      <c r="K301" s="38">
        <v>79</v>
      </c>
      <c r="L301" s="38">
        <v>18</v>
      </c>
      <c r="M301" s="38">
        <f t="shared" si="47"/>
        <v>9</v>
      </c>
      <c r="N301" s="38">
        <v>0</v>
      </c>
      <c r="O301" s="38">
        <v>30.03</v>
      </c>
      <c r="P301" s="38">
        <f t="shared" si="48"/>
        <v>29.975000000000001</v>
      </c>
      <c r="Q301" s="38">
        <v>29.92</v>
      </c>
      <c r="R301" s="141">
        <f t="shared" si="40"/>
        <v>26.666666666666668</v>
      </c>
      <c r="S301" s="141">
        <f t="shared" si="41"/>
        <v>24.444444444444446</v>
      </c>
      <c r="T301" s="141">
        <f t="shared" si="42"/>
        <v>21.666666666666668</v>
      </c>
      <c r="U301" s="141">
        <f t="shared" si="43"/>
        <v>23.333333333333336</v>
      </c>
      <c r="V301" s="141">
        <f t="shared" si="44"/>
        <v>22.222222222222221</v>
      </c>
      <c r="W301" s="141">
        <f t="shared" si="45"/>
        <v>21.111111111111111</v>
      </c>
      <c r="X301" s="141">
        <f t="shared" si="49"/>
        <v>2.8194000000000004</v>
      </c>
      <c r="Y301" s="38">
        <v>28.227875593057799</v>
      </c>
    </row>
    <row r="302" spans="1:25" x14ac:dyDescent="0.25">
      <c r="A302" s="143">
        <v>39382</v>
      </c>
      <c r="B302" s="38">
        <v>84</v>
      </c>
      <c r="C302" s="38">
        <v>81</v>
      </c>
      <c r="D302" s="38">
        <v>77</v>
      </c>
      <c r="E302" s="38">
        <v>73</v>
      </c>
      <c r="F302" s="38">
        <v>69</v>
      </c>
      <c r="G302" s="38">
        <v>67</v>
      </c>
      <c r="H302" s="38">
        <v>7.0000000000000007E-2</v>
      </c>
      <c r="I302" s="38">
        <v>79</v>
      </c>
      <c r="J302" s="38">
        <f t="shared" si="46"/>
        <v>71</v>
      </c>
      <c r="K302" s="38">
        <v>63</v>
      </c>
      <c r="L302" s="38">
        <v>22</v>
      </c>
      <c r="M302" s="38">
        <f t="shared" si="47"/>
        <v>15.5</v>
      </c>
      <c r="N302" s="38">
        <v>9</v>
      </c>
      <c r="O302" s="38">
        <v>30.05</v>
      </c>
      <c r="P302" s="38">
        <f t="shared" si="48"/>
        <v>30.02</v>
      </c>
      <c r="Q302" s="38">
        <v>29.99</v>
      </c>
      <c r="R302" s="141">
        <f t="shared" si="40"/>
        <v>28.888888888888889</v>
      </c>
      <c r="S302" s="141">
        <f t="shared" si="41"/>
        <v>27.222222222222225</v>
      </c>
      <c r="T302" s="141">
        <f t="shared" si="42"/>
        <v>25</v>
      </c>
      <c r="U302" s="141">
        <f t="shared" si="43"/>
        <v>22.777777777777779</v>
      </c>
      <c r="V302" s="141">
        <f t="shared" si="44"/>
        <v>20.555555555555557</v>
      </c>
      <c r="W302" s="141">
        <f t="shared" si="45"/>
        <v>19.444444444444446</v>
      </c>
      <c r="X302" s="141">
        <f t="shared" si="49"/>
        <v>0.17780000000000001</v>
      </c>
      <c r="Y302" s="38">
        <v>27.954311464772399</v>
      </c>
    </row>
    <row r="303" spans="1:25" x14ac:dyDescent="0.25">
      <c r="A303" s="143">
        <v>39383</v>
      </c>
      <c r="B303" s="38">
        <v>85</v>
      </c>
      <c r="C303" s="38">
        <v>81</v>
      </c>
      <c r="D303" s="38">
        <v>76</v>
      </c>
      <c r="E303" s="38">
        <v>73</v>
      </c>
      <c r="F303" s="38">
        <v>71</v>
      </c>
      <c r="G303" s="38">
        <v>69</v>
      </c>
      <c r="H303" s="38">
        <v>0.18</v>
      </c>
      <c r="I303" s="38">
        <v>85</v>
      </c>
      <c r="J303" s="38">
        <f t="shared" si="46"/>
        <v>73</v>
      </c>
      <c r="K303" s="38">
        <v>61</v>
      </c>
      <c r="L303" s="38">
        <v>21</v>
      </c>
      <c r="M303" s="38">
        <f t="shared" si="47"/>
        <v>14</v>
      </c>
      <c r="N303" s="38">
        <v>7</v>
      </c>
      <c r="O303" s="38">
        <v>30.06</v>
      </c>
      <c r="P303" s="38">
        <f t="shared" si="48"/>
        <v>30.03</v>
      </c>
      <c r="Q303" s="38">
        <v>30</v>
      </c>
      <c r="R303" s="141">
        <f t="shared" si="40"/>
        <v>29.444444444444446</v>
      </c>
      <c r="S303" s="141">
        <f t="shared" si="41"/>
        <v>27.222222222222225</v>
      </c>
      <c r="T303" s="141">
        <f t="shared" si="42"/>
        <v>24.444444444444446</v>
      </c>
      <c r="U303" s="141">
        <f t="shared" si="43"/>
        <v>22.777777777777779</v>
      </c>
      <c r="V303" s="141">
        <f t="shared" si="44"/>
        <v>21.666666666666668</v>
      </c>
      <c r="W303" s="141">
        <f t="shared" si="45"/>
        <v>20.555555555555557</v>
      </c>
      <c r="X303" s="141">
        <f t="shared" si="49"/>
        <v>0.4572</v>
      </c>
      <c r="Y303" s="38">
        <v>27.645485538875199</v>
      </c>
    </row>
    <row r="304" spans="1:25" x14ac:dyDescent="0.25">
      <c r="A304" s="143">
        <v>39384</v>
      </c>
      <c r="B304" s="38">
        <v>84</v>
      </c>
      <c r="C304" s="38">
        <v>78</v>
      </c>
      <c r="D304" s="38">
        <v>71</v>
      </c>
      <c r="E304" s="38">
        <v>73</v>
      </c>
      <c r="F304" s="38">
        <v>70</v>
      </c>
      <c r="G304" s="38">
        <v>67</v>
      </c>
      <c r="H304" s="38">
        <v>0.79</v>
      </c>
      <c r="I304" s="38">
        <v>93</v>
      </c>
      <c r="J304" s="38">
        <f t="shared" si="46"/>
        <v>75.5</v>
      </c>
      <c r="K304" s="38">
        <v>58</v>
      </c>
      <c r="L304" s="38">
        <v>28</v>
      </c>
      <c r="M304" s="38">
        <f t="shared" si="47"/>
        <v>16.5</v>
      </c>
      <c r="N304" s="38">
        <v>5</v>
      </c>
      <c r="O304" s="38">
        <v>30.08</v>
      </c>
      <c r="P304" s="38">
        <f t="shared" si="48"/>
        <v>30.04</v>
      </c>
      <c r="Q304" s="38">
        <v>30</v>
      </c>
      <c r="R304" s="141">
        <f t="shared" si="40"/>
        <v>28.888888888888889</v>
      </c>
      <c r="S304" s="141">
        <f t="shared" si="41"/>
        <v>25.555555555555557</v>
      </c>
      <c r="T304" s="141">
        <f t="shared" si="42"/>
        <v>21.666666666666668</v>
      </c>
      <c r="U304" s="141">
        <f t="shared" si="43"/>
        <v>22.777777777777779</v>
      </c>
      <c r="V304" s="141">
        <f t="shared" si="44"/>
        <v>21.111111111111111</v>
      </c>
      <c r="W304" s="141">
        <f t="shared" si="45"/>
        <v>19.444444444444446</v>
      </c>
      <c r="X304" s="141">
        <f t="shared" si="49"/>
        <v>2.0066000000000002</v>
      </c>
      <c r="Y304" s="38">
        <v>27.456102733508299</v>
      </c>
    </row>
    <row r="305" spans="1:25" x14ac:dyDescent="0.25">
      <c r="A305" s="143">
        <v>39385</v>
      </c>
      <c r="B305" s="38">
        <v>84</v>
      </c>
      <c r="C305" s="38">
        <v>80</v>
      </c>
      <c r="D305" s="38">
        <v>76</v>
      </c>
      <c r="E305" s="38">
        <v>72</v>
      </c>
      <c r="F305" s="38">
        <v>70</v>
      </c>
      <c r="G305" s="38">
        <v>69</v>
      </c>
      <c r="H305" s="38">
        <v>0.04</v>
      </c>
      <c r="I305" s="38">
        <v>82</v>
      </c>
      <c r="J305" s="38">
        <f t="shared" si="46"/>
        <v>73.5</v>
      </c>
      <c r="K305" s="38">
        <v>65</v>
      </c>
      <c r="L305" s="38">
        <v>31</v>
      </c>
      <c r="M305" s="38">
        <f t="shared" si="47"/>
        <v>23</v>
      </c>
      <c r="N305" s="38">
        <v>15</v>
      </c>
      <c r="O305" s="38">
        <v>30.05</v>
      </c>
      <c r="P305" s="38">
        <f t="shared" si="48"/>
        <v>30.005000000000003</v>
      </c>
      <c r="Q305" s="38">
        <v>29.96</v>
      </c>
      <c r="R305" s="141">
        <f t="shared" si="40"/>
        <v>28.888888888888889</v>
      </c>
      <c r="S305" s="141">
        <f t="shared" si="41"/>
        <v>26.666666666666668</v>
      </c>
      <c r="T305" s="141">
        <f t="shared" si="42"/>
        <v>24.444444444444446</v>
      </c>
      <c r="U305" s="141">
        <f t="shared" si="43"/>
        <v>22.222222222222221</v>
      </c>
      <c r="V305" s="141">
        <f t="shared" si="44"/>
        <v>21.111111111111111</v>
      </c>
      <c r="W305" s="141">
        <f t="shared" si="45"/>
        <v>20.555555555555557</v>
      </c>
      <c r="X305" s="141">
        <f t="shared" si="49"/>
        <v>0.10160000000000001</v>
      </c>
      <c r="Y305" s="38">
        <v>27.207393772667402</v>
      </c>
    </row>
    <row r="306" spans="1:25" x14ac:dyDescent="0.25">
      <c r="A306" s="143">
        <v>39386</v>
      </c>
      <c r="B306" s="38">
        <v>81</v>
      </c>
      <c r="C306" s="38">
        <v>78</v>
      </c>
      <c r="D306" s="38">
        <v>75</v>
      </c>
      <c r="E306" s="38">
        <v>76</v>
      </c>
      <c r="F306" s="38">
        <v>72</v>
      </c>
      <c r="G306" s="38">
        <v>69</v>
      </c>
      <c r="H306" s="38">
        <v>0.19</v>
      </c>
      <c r="I306" s="38">
        <v>91</v>
      </c>
      <c r="J306" s="38">
        <f t="shared" si="46"/>
        <v>80</v>
      </c>
      <c r="K306" s="38">
        <v>69</v>
      </c>
      <c r="L306" s="38">
        <v>35</v>
      </c>
      <c r="M306" s="38">
        <f t="shared" si="47"/>
        <v>24.5</v>
      </c>
      <c r="N306" s="38">
        <v>14</v>
      </c>
      <c r="O306" s="38">
        <v>29.95</v>
      </c>
      <c r="P306" s="38">
        <f t="shared" si="48"/>
        <v>29.884999999999998</v>
      </c>
      <c r="Q306" s="38">
        <v>29.82</v>
      </c>
      <c r="R306" s="141">
        <f t="shared" si="40"/>
        <v>27.222222222222225</v>
      </c>
      <c r="S306" s="141">
        <f t="shared" si="41"/>
        <v>25.555555555555557</v>
      </c>
      <c r="T306" s="141">
        <f t="shared" si="42"/>
        <v>23.888888888888889</v>
      </c>
      <c r="U306" s="141">
        <f t="shared" si="43"/>
        <v>24.444444444444446</v>
      </c>
      <c r="V306" s="141">
        <f t="shared" si="44"/>
        <v>22.222222222222221</v>
      </c>
      <c r="W306" s="141">
        <f t="shared" si="45"/>
        <v>20.555555555555557</v>
      </c>
      <c r="X306" s="141">
        <f t="shared" si="49"/>
        <v>0.48260000000000003</v>
      </c>
      <c r="Y306" s="38">
        <v>27.142777863711601</v>
      </c>
    </row>
    <row r="307" spans="1:25" x14ac:dyDescent="0.25">
      <c r="A307" s="143">
        <v>39387</v>
      </c>
      <c r="B307" s="38">
        <v>84</v>
      </c>
      <c r="C307" s="38">
        <v>79</v>
      </c>
      <c r="D307" s="38">
        <v>74</v>
      </c>
      <c r="E307" s="38">
        <v>74</v>
      </c>
      <c r="F307" s="38">
        <v>72</v>
      </c>
      <c r="G307" s="38">
        <v>71</v>
      </c>
      <c r="H307" s="38">
        <v>0.17</v>
      </c>
      <c r="I307" s="38">
        <v>87</v>
      </c>
      <c r="J307" s="38">
        <f t="shared" si="46"/>
        <v>78</v>
      </c>
      <c r="K307" s="38">
        <v>69</v>
      </c>
      <c r="L307" s="38">
        <v>28</v>
      </c>
      <c r="M307" s="38">
        <f t="shared" si="47"/>
        <v>18.5</v>
      </c>
      <c r="N307" s="38">
        <v>9</v>
      </c>
      <c r="O307" s="38">
        <v>29.8</v>
      </c>
      <c r="P307" s="38">
        <f t="shared" si="48"/>
        <v>29.725000000000001</v>
      </c>
      <c r="Q307" s="38">
        <v>29.65</v>
      </c>
      <c r="R307" s="141">
        <f t="shared" si="40"/>
        <v>28.888888888888889</v>
      </c>
      <c r="S307" s="141">
        <f t="shared" si="41"/>
        <v>26.111111111111111</v>
      </c>
      <c r="T307" s="141">
        <f t="shared" si="42"/>
        <v>23.333333333333336</v>
      </c>
      <c r="U307" s="141">
        <f t="shared" si="43"/>
        <v>23.333333333333336</v>
      </c>
      <c r="V307" s="141">
        <f t="shared" si="44"/>
        <v>22.222222222222221</v>
      </c>
      <c r="W307" s="141">
        <f t="shared" si="45"/>
        <v>21.666666666666668</v>
      </c>
      <c r="X307" s="141">
        <f t="shared" si="49"/>
        <v>0.43180000000000002</v>
      </c>
      <c r="Y307" s="38">
        <v>26.969514968384399</v>
      </c>
    </row>
    <row r="308" spans="1:25" x14ac:dyDescent="0.25">
      <c r="A308" s="143">
        <v>39388</v>
      </c>
      <c r="B308" s="38">
        <v>84</v>
      </c>
      <c r="C308" s="38">
        <v>77</v>
      </c>
      <c r="D308" s="38">
        <v>69</v>
      </c>
      <c r="E308" s="38">
        <v>73</v>
      </c>
      <c r="F308" s="38">
        <v>71</v>
      </c>
      <c r="G308" s="38">
        <v>66</v>
      </c>
      <c r="H308" s="38">
        <v>0.09</v>
      </c>
      <c r="I308" s="38">
        <v>93</v>
      </c>
      <c r="J308" s="38">
        <f t="shared" si="46"/>
        <v>79</v>
      </c>
      <c r="K308" s="38">
        <v>65</v>
      </c>
      <c r="L308" s="38">
        <v>21</v>
      </c>
      <c r="M308" s="38">
        <f t="shared" si="47"/>
        <v>14</v>
      </c>
      <c r="N308" s="38">
        <v>7</v>
      </c>
      <c r="O308" s="38">
        <v>29.93</v>
      </c>
      <c r="P308" s="38">
        <f t="shared" si="48"/>
        <v>29.814999999999998</v>
      </c>
      <c r="Q308" s="38">
        <v>29.7</v>
      </c>
      <c r="R308" s="141">
        <f t="shared" si="40"/>
        <v>28.888888888888889</v>
      </c>
      <c r="S308" s="141">
        <f t="shared" si="41"/>
        <v>25</v>
      </c>
      <c r="T308" s="141">
        <f t="shared" si="42"/>
        <v>20.555555555555557</v>
      </c>
      <c r="U308" s="141">
        <f t="shared" si="43"/>
        <v>22.777777777777779</v>
      </c>
      <c r="V308" s="141">
        <f t="shared" si="44"/>
        <v>21.666666666666668</v>
      </c>
      <c r="W308" s="141">
        <f t="shared" si="45"/>
        <v>18.888888888888889</v>
      </c>
      <c r="X308" s="141">
        <f t="shared" si="49"/>
        <v>0.2286</v>
      </c>
      <c r="Y308" s="38">
        <v>26.7093500077995</v>
      </c>
    </row>
    <row r="309" spans="1:25" x14ac:dyDescent="0.25">
      <c r="A309" s="143">
        <v>39389</v>
      </c>
      <c r="B309" s="38">
        <v>80</v>
      </c>
      <c r="C309" s="38">
        <v>71</v>
      </c>
      <c r="D309" s="38">
        <v>61</v>
      </c>
      <c r="E309" s="38">
        <v>66</v>
      </c>
      <c r="F309" s="38">
        <v>61</v>
      </c>
      <c r="G309" s="38">
        <v>51</v>
      </c>
      <c r="H309" s="38">
        <v>0</v>
      </c>
      <c r="I309" s="38">
        <v>93</v>
      </c>
      <c r="J309" s="38">
        <f t="shared" si="46"/>
        <v>73</v>
      </c>
      <c r="K309" s="38">
        <v>53</v>
      </c>
      <c r="L309" s="38">
        <v>17</v>
      </c>
      <c r="M309" s="38">
        <f t="shared" si="47"/>
        <v>11.5</v>
      </c>
      <c r="N309" s="38">
        <v>6</v>
      </c>
      <c r="O309" s="38">
        <v>30.08</v>
      </c>
      <c r="P309" s="38">
        <f t="shared" si="48"/>
        <v>30.004999999999999</v>
      </c>
      <c r="Q309" s="38">
        <v>29.93</v>
      </c>
      <c r="R309" s="141">
        <f t="shared" si="40"/>
        <v>26.666666666666668</v>
      </c>
      <c r="S309" s="141">
        <f t="shared" si="41"/>
        <v>21.666666666666668</v>
      </c>
      <c r="T309" s="141">
        <f t="shared" si="42"/>
        <v>16.111111111111111</v>
      </c>
      <c r="U309" s="141">
        <f t="shared" si="43"/>
        <v>18.888888888888889</v>
      </c>
      <c r="V309" s="141">
        <f t="shared" si="44"/>
        <v>16.111111111111111</v>
      </c>
      <c r="W309" s="141">
        <f t="shared" si="45"/>
        <v>10.555555555555555</v>
      </c>
      <c r="X309" s="141">
        <f t="shared" si="49"/>
        <v>0</v>
      </c>
      <c r="Y309" s="38">
        <v>27.119295009836499</v>
      </c>
    </row>
    <row r="310" spans="1:25" x14ac:dyDescent="0.25">
      <c r="A310" s="143">
        <v>39390</v>
      </c>
      <c r="B310" s="38">
        <v>79</v>
      </c>
      <c r="C310" s="38">
        <v>69</v>
      </c>
      <c r="D310" s="38">
        <v>58</v>
      </c>
      <c r="E310" s="38">
        <v>59</v>
      </c>
      <c r="F310" s="38">
        <v>55</v>
      </c>
      <c r="G310" s="38">
        <v>51</v>
      </c>
      <c r="H310" s="38">
        <v>0</v>
      </c>
      <c r="I310" s="38">
        <v>78</v>
      </c>
      <c r="J310" s="38">
        <f t="shared" si="46"/>
        <v>63.5</v>
      </c>
      <c r="K310" s="38">
        <v>49</v>
      </c>
      <c r="L310" s="38">
        <v>14</v>
      </c>
      <c r="M310" s="38">
        <f t="shared" si="47"/>
        <v>7</v>
      </c>
      <c r="N310" s="38">
        <v>0</v>
      </c>
      <c r="O310" s="38">
        <v>30.11</v>
      </c>
      <c r="P310" s="38">
        <f t="shared" si="48"/>
        <v>30.060000000000002</v>
      </c>
      <c r="Q310" s="38">
        <v>30.01</v>
      </c>
      <c r="R310" s="141">
        <f t="shared" si="40"/>
        <v>26.111111111111111</v>
      </c>
      <c r="S310" s="141">
        <f t="shared" si="41"/>
        <v>20.555555555555557</v>
      </c>
      <c r="T310" s="141">
        <f t="shared" si="42"/>
        <v>14.444444444444445</v>
      </c>
      <c r="U310" s="141">
        <f t="shared" si="43"/>
        <v>15</v>
      </c>
      <c r="V310" s="141">
        <f t="shared" si="44"/>
        <v>12.777777777777779</v>
      </c>
      <c r="W310" s="141">
        <f t="shared" si="45"/>
        <v>10.555555555555555</v>
      </c>
      <c r="X310" s="141">
        <f t="shared" si="49"/>
        <v>0</v>
      </c>
      <c r="Y310" s="38">
        <v>27.491390822319499</v>
      </c>
    </row>
    <row r="311" spans="1:25" x14ac:dyDescent="0.25">
      <c r="A311" s="143">
        <v>39391</v>
      </c>
      <c r="B311" s="38">
        <v>80</v>
      </c>
      <c r="C311" s="38">
        <v>70</v>
      </c>
      <c r="D311" s="38">
        <v>60</v>
      </c>
      <c r="E311" s="38">
        <v>61</v>
      </c>
      <c r="F311" s="38">
        <v>57</v>
      </c>
      <c r="G311" s="38">
        <v>54</v>
      </c>
      <c r="H311" s="38">
        <v>0</v>
      </c>
      <c r="I311" s="38">
        <v>90</v>
      </c>
      <c r="J311" s="38">
        <f t="shared" si="46"/>
        <v>67.5</v>
      </c>
      <c r="K311" s="38">
        <v>45</v>
      </c>
      <c r="L311" s="38">
        <v>15</v>
      </c>
      <c r="M311" s="38">
        <f t="shared" si="47"/>
        <v>7.5</v>
      </c>
      <c r="N311" s="38">
        <v>0</v>
      </c>
      <c r="O311" s="38">
        <v>30.09</v>
      </c>
      <c r="P311" s="38">
        <f t="shared" si="48"/>
        <v>30.05</v>
      </c>
      <c r="Q311" s="38">
        <v>30.01</v>
      </c>
      <c r="R311" s="141">
        <f t="shared" si="40"/>
        <v>26.666666666666668</v>
      </c>
      <c r="S311" s="141">
        <f t="shared" si="41"/>
        <v>21.111111111111111</v>
      </c>
      <c r="T311" s="141">
        <f t="shared" si="42"/>
        <v>15.555555555555557</v>
      </c>
      <c r="U311" s="141">
        <f t="shared" si="43"/>
        <v>16.111111111111111</v>
      </c>
      <c r="V311" s="141">
        <f t="shared" si="44"/>
        <v>13.888888888888889</v>
      </c>
      <c r="W311" s="141">
        <f t="shared" si="45"/>
        <v>12.222222222222223</v>
      </c>
      <c r="X311" s="141">
        <f t="shared" si="49"/>
        <v>0</v>
      </c>
      <c r="Y311" s="38">
        <v>27.563410686309801</v>
      </c>
    </row>
    <row r="312" spans="1:25" x14ac:dyDescent="0.25">
      <c r="A312" s="143">
        <v>39392</v>
      </c>
      <c r="B312" s="38">
        <v>81</v>
      </c>
      <c r="C312" s="38">
        <v>72</v>
      </c>
      <c r="D312" s="38">
        <v>62</v>
      </c>
      <c r="E312" s="38">
        <v>62</v>
      </c>
      <c r="F312" s="38">
        <v>60</v>
      </c>
      <c r="G312" s="38">
        <v>58</v>
      </c>
      <c r="H312" s="38">
        <v>0</v>
      </c>
      <c r="I312" s="38">
        <v>93</v>
      </c>
      <c r="J312" s="38">
        <f t="shared" si="46"/>
        <v>73.5</v>
      </c>
      <c r="K312" s="38">
        <v>54</v>
      </c>
      <c r="L312" s="38">
        <v>14</v>
      </c>
      <c r="M312" s="38">
        <f t="shared" si="47"/>
        <v>7</v>
      </c>
      <c r="N312" s="38">
        <v>0</v>
      </c>
      <c r="O312" s="38">
        <v>30.08</v>
      </c>
      <c r="P312" s="38">
        <f t="shared" si="48"/>
        <v>30.04</v>
      </c>
      <c r="Q312" s="38">
        <v>30</v>
      </c>
      <c r="R312" s="141">
        <f t="shared" si="40"/>
        <v>27.222222222222225</v>
      </c>
      <c r="S312" s="141">
        <f t="shared" si="41"/>
        <v>22.222222222222221</v>
      </c>
      <c r="T312" s="141">
        <f t="shared" si="42"/>
        <v>16.666666666666668</v>
      </c>
      <c r="U312" s="141">
        <f t="shared" si="43"/>
        <v>16.666666666666668</v>
      </c>
      <c r="V312" s="141">
        <f t="shared" si="44"/>
        <v>15.555555555555557</v>
      </c>
      <c r="W312" s="141">
        <f t="shared" si="45"/>
        <v>14.444444444444445</v>
      </c>
      <c r="X312" s="141">
        <f t="shared" si="49"/>
        <v>0</v>
      </c>
      <c r="Y312" s="38">
        <v>27.463197722149701</v>
      </c>
    </row>
    <row r="313" spans="1:25" x14ac:dyDescent="0.25">
      <c r="A313" s="143">
        <v>39393</v>
      </c>
      <c r="B313" s="38">
        <v>80</v>
      </c>
      <c r="C313" s="38">
        <v>69</v>
      </c>
      <c r="D313" s="38">
        <v>58</v>
      </c>
      <c r="E313" s="38">
        <v>62</v>
      </c>
      <c r="F313" s="38">
        <v>56</v>
      </c>
      <c r="G313" s="38">
        <v>50</v>
      </c>
      <c r="H313" s="38">
        <v>0</v>
      </c>
      <c r="I313" s="38">
        <v>87</v>
      </c>
      <c r="J313" s="38">
        <f t="shared" si="46"/>
        <v>63</v>
      </c>
      <c r="K313" s="38">
        <v>39</v>
      </c>
      <c r="L313" s="38">
        <v>17</v>
      </c>
      <c r="M313" s="38">
        <f t="shared" si="47"/>
        <v>11</v>
      </c>
      <c r="N313" s="38">
        <v>5</v>
      </c>
      <c r="O313" s="38">
        <v>30.08</v>
      </c>
      <c r="P313" s="38">
        <f t="shared" si="48"/>
        <v>30.024999999999999</v>
      </c>
      <c r="Q313" s="38">
        <v>29.97</v>
      </c>
      <c r="R313" s="141">
        <f t="shared" si="40"/>
        <v>26.666666666666668</v>
      </c>
      <c r="S313" s="141">
        <f t="shared" si="41"/>
        <v>20.555555555555557</v>
      </c>
      <c r="T313" s="141">
        <f t="shared" si="42"/>
        <v>14.444444444444445</v>
      </c>
      <c r="U313" s="141">
        <f t="shared" si="43"/>
        <v>16.666666666666668</v>
      </c>
      <c r="V313" s="141">
        <f t="shared" si="44"/>
        <v>13.333333333333334</v>
      </c>
      <c r="W313" s="141">
        <f t="shared" si="45"/>
        <v>10</v>
      </c>
      <c r="X313" s="141">
        <f t="shared" si="49"/>
        <v>0</v>
      </c>
      <c r="Y313" s="38">
        <v>27.375834780102402</v>
      </c>
    </row>
    <row r="314" spans="1:25" x14ac:dyDescent="0.25">
      <c r="A314" s="143">
        <v>39394</v>
      </c>
      <c r="B314" s="38">
        <v>77</v>
      </c>
      <c r="C314" s="38">
        <v>68</v>
      </c>
      <c r="D314" s="38">
        <v>59</v>
      </c>
      <c r="E314" s="38">
        <v>60</v>
      </c>
      <c r="F314" s="38">
        <v>57</v>
      </c>
      <c r="G314" s="38">
        <v>54</v>
      </c>
      <c r="H314" s="38">
        <v>0</v>
      </c>
      <c r="I314" s="38">
        <v>87</v>
      </c>
      <c r="J314" s="38">
        <f t="shared" si="46"/>
        <v>70</v>
      </c>
      <c r="K314" s="38">
        <v>53</v>
      </c>
      <c r="L314" s="38">
        <v>18</v>
      </c>
      <c r="M314" s="38">
        <f t="shared" si="47"/>
        <v>12</v>
      </c>
      <c r="N314" s="38">
        <v>6</v>
      </c>
      <c r="O314" s="38">
        <v>30.04</v>
      </c>
      <c r="P314" s="38">
        <f t="shared" si="48"/>
        <v>30.004999999999999</v>
      </c>
      <c r="Q314" s="38">
        <v>29.97</v>
      </c>
      <c r="R314" s="141">
        <f t="shared" si="40"/>
        <v>25</v>
      </c>
      <c r="S314" s="141">
        <f t="shared" si="41"/>
        <v>20</v>
      </c>
      <c r="T314" s="141">
        <f t="shared" si="42"/>
        <v>15</v>
      </c>
      <c r="U314" s="141">
        <f t="shared" si="43"/>
        <v>15.555555555555557</v>
      </c>
      <c r="V314" s="141">
        <f t="shared" si="44"/>
        <v>13.888888888888889</v>
      </c>
      <c r="W314" s="141">
        <f t="shared" si="45"/>
        <v>12.222222222222223</v>
      </c>
      <c r="X314" s="141">
        <f t="shared" si="49"/>
        <v>0</v>
      </c>
      <c r="Y314" s="38">
        <v>26.845016027167102</v>
      </c>
    </row>
    <row r="315" spans="1:25" x14ac:dyDescent="0.25">
      <c r="A315" s="143">
        <v>39395</v>
      </c>
      <c r="B315" s="38">
        <v>79</v>
      </c>
      <c r="C315" s="38">
        <v>70</v>
      </c>
      <c r="D315" s="38">
        <v>60</v>
      </c>
      <c r="E315" s="38">
        <v>61</v>
      </c>
      <c r="F315" s="38">
        <v>59</v>
      </c>
      <c r="G315" s="38">
        <v>57</v>
      </c>
      <c r="H315" s="38">
        <v>0</v>
      </c>
      <c r="I315" s="38">
        <v>96</v>
      </c>
      <c r="J315" s="38">
        <f t="shared" si="46"/>
        <v>72</v>
      </c>
      <c r="K315" s="38">
        <v>48</v>
      </c>
      <c r="L315" s="38">
        <v>13</v>
      </c>
      <c r="M315" s="38">
        <f t="shared" si="47"/>
        <v>9.5</v>
      </c>
      <c r="N315" s="38">
        <v>6</v>
      </c>
      <c r="O315" s="38">
        <v>30.08</v>
      </c>
      <c r="P315" s="38">
        <f t="shared" si="48"/>
        <v>30.034999999999997</v>
      </c>
      <c r="Q315" s="38">
        <v>29.99</v>
      </c>
      <c r="R315" s="141">
        <f t="shared" si="40"/>
        <v>26.111111111111111</v>
      </c>
      <c r="S315" s="141">
        <f t="shared" si="41"/>
        <v>21.111111111111111</v>
      </c>
      <c r="T315" s="141">
        <f t="shared" si="42"/>
        <v>15.555555555555557</v>
      </c>
      <c r="U315" s="141">
        <f t="shared" si="43"/>
        <v>16.111111111111111</v>
      </c>
      <c r="V315" s="141">
        <f t="shared" si="44"/>
        <v>15</v>
      </c>
      <c r="W315" s="141">
        <f t="shared" si="45"/>
        <v>13.888888888888889</v>
      </c>
      <c r="X315" s="141">
        <f t="shared" si="49"/>
        <v>0</v>
      </c>
      <c r="Y315" s="38">
        <v>26.736128119200998</v>
      </c>
    </row>
    <row r="316" spans="1:25" x14ac:dyDescent="0.25">
      <c r="A316" s="143">
        <v>39396</v>
      </c>
      <c r="B316" s="38">
        <v>81</v>
      </c>
      <c r="C316" s="38">
        <v>72</v>
      </c>
      <c r="D316" s="38">
        <v>63</v>
      </c>
      <c r="E316" s="38">
        <v>59</v>
      </c>
      <c r="F316" s="38">
        <v>54</v>
      </c>
      <c r="G316" s="38">
        <v>48</v>
      </c>
      <c r="H316" s="38">
        <v>0</v>
      </c>
      <c r="I316" s="38">
        <v>84</v>
      </c>
      <c r="J316" s="38">
        <f t="shared" si="46"/>
        <v>62</v>
      </c>
      <c r="K316" s="38">
        <v>40</v>
      </c>
      <c r="L316" s="38">
        <v>13</v>
      </c>
      <c r="M316" s="38">
        <f t="shared" si="47"/>
        <v>6.5</v>
      </c>
      <c r="N316" s="38">
        <v>0</v>
      </c>
      <c r="O316" s="38">
        <v>30.11</v>
      </c>
      <c r="P316" s="38">
        <f t="shared" si="48"/>
        <v>30.064999999999998</v>
      </c>
      <c r="Q316" s="38">
        <v>30.02</v>
      </c>
      <c r="R316" s="141">
        <f t="shared" si="40"/>
        <v>27.222222222222225</v>
      </c>
      <c r="S316" s="141">
        <f t="shared" si="41"/>
        <v>22.222222222222221</v>
      </c>
      <c r="T316" s="141">
        <f t="shared" si="42"/>
        <v>17.222222222222221</v>
      </c>
      <c r="U316" s="141">
        <f t="shared" si="43"/>
        <v>15</v>
      </c>
      <c r="V316" s="141">
        <f t="shared" si="44"/>
        <v>12.222222222222223</v>
      </c>
      <c r="W316" s="141">
        <f t="shared" si="45"/>
        <v>8.8888888888888893</v>
      </c>
      <c r="X316" s="141">
        <f t="shared" si="49"/>
        <v>0</v>
      </c>
      <c r="Y316" s="38">
        <v>26.8424609936243</v>
      </c>
    </row>
    <row r="317" spans="1:25" x14ac:dyDescent="0.25">
      <c r="A317" s="143">
        <v>39397</v>
      </c>
      <c r="B317" s="38">
        <v>81</v>
      </c>
      <c r="C317" s="38">
        <v>71</v>
      </c>
      <c r="D317" s="38">
        <v>61</v>
      </c>
      <c r="E317" s="38">
        <v>63</v>
      </c>
      <c r="F317" s="38">
        <v>58</v>
      </c>
      <c r="G317" s="38">
        <v>52</v>
      </c>
      <c r="H317" s="38">
        <v>0</v>
      </c>
      <c r="I317" s="38">
        <v>84</v>
      </c>
      <c r="J317" s="38">
        <f t="shared" si="46"/>
        <v>66</v>
      </c>
      <c r="K317" s="38">
        <v>48</v>
      </c>
      <c r="L317" s="38">
        <v>16</v>
      </c>
      <c r="M317" s="38">
        <f t="shared" si="47"/>
        <v>8</v>
      </c>
      <c r="N317" s="38">
        <v>0</v>
      </c>
      <c r="O317" s="38">
        <v>30.2</v>
      </c>
      <c r="P317" s="38">
        <f t="shared" si="48"/>
        <v>30.134999999999998</v>
      </c>
      <c r="Q317" s="38">
        <v>30.07</v>
      </c>
      <c r="R317" s="141">
        <f t="shared" si="40"/>
        <v>27.222222222222225</v>
      </c>
      <c r="S317" s="141">
        <f t="shared" si="41"/>
        <v>21.666666666666668</v>
      </c>
      <c r="T317" s="141">
        <f t="shared" si="42"/>
        <v>16.111111111111111</v>
      </c>
      <c r="U317" s="141">
        <f t="shared" si="43"/>
        <v>17.222222222222221</v>
      </c>
      <c r="V317" s="141">
        <f t="shared" si="44"/>
        <v>14.444444444444445</v>
      </c>
      <c r="W317" s="141">
        <f t="shared" si="45"/>
        <v>11.111111111111111</v>
      </c>
      <c r="X317" s="141">
        <f t="shared" si="49"/>
        <v>0</v>
      </c>
      <c r="Y317" s="38">
        <v>26.452117091949098</v>
      </c>
    </row>
    <row r="318" spans="1:25" x14ac:dyDescent="0.25">
      <c r="A318" s="143">
        <v>39398</v>
      </c>
      <c r="B318" s="38">
        <v>82</v>
      </c>
      <c r="C318" s="38">
        <v>76</v>
      </c>
      <c r="D318" s="38">
        <v>70</v>
      </c>
      <c r="E318" s="38">
        <v>64</v>
      </c>
      <c r="F318" s="38">
        <v>61</v>
      </c>
      <c r="G318" s="38">
        <v>55</v>
      </c>
      <c r="H318" s="38">
        <v>0</v>
      </c>
      <c r="I318" s="38">
        <v>70</v>
      </c>
      <c r="J318" s="38">
        <f t="shared" si="46"/>
        <v>60.5</v>
      </c>
      <c r="K318" s="38">
        <v>51</v>
      </c>
      <c r="L318" s="38">
        <v>20</v>
      </c>
      <c r="M318" s="38">
        <f t="shared" si="47"/>
        <v>14.5</v>
      </c>
      <c r="N318" s="38">
        <v>9</v>
      </c>
      <c r="O318" s="38">
        <v>30.29</v>
      </c>
      <c r="P318" s="38">
        <f t="shared" si="48"/>
        <v>30.195</v>
      </c>
      <c r="Q318" s="38">
        <v>30.1</v>
      </c>
      <c r="R318" s="141">
        <f t="shared" si="40"/>
        <v>27.777777777777779</v>
      </c>
      <c r="S318" s="141">
        <f t="shared" si="41"/>
        <v>24.444444444444446</v>
      </c>
      <c r="T318" s="141">
        <f t="shared" si="42"/>
        <v>21.111111111111111</v>
      </c>
      <c r="U318" s="141">
        <f t="shared" si="43"/>
        <v>17.777777777777779</v>
      </c>
      <c r="V318" s="141">
        <f t="shared" si="44"/>
        <v>16.111111111111111</v>
      </c>
      <c r="W318" s="141">
        <f t="shared" si="45"/>
        <v>12.777777777777779</v>
      </c>
      <c r="X318" s="141">
        <f t="shared" si="49"/>
        <v>0</v>
      </c>
      <c r="Y318" s="38">
        <v>26.061113324688701</v>
      </c>
    </row>
    <row r="319" spans="1:25" x14ac:dyDescent="0.25">
      <c r="A319" s="143">
        <v>39399</v>
      </c>
      <c r="B319" s="38">
        <v>84</v>
      </c>
      <c r="C319" s="38">
        <v>76</v>
      </c>
      <c r="D319" s="38">
        <v>68</v>
      </c>
      <c r="E319" s="38">
        <v>66</v>
      </c>
      <c r="F319" s="38">
        <v>64</v>
      </c>
      <c r="G319" s="38">
        <v>61</v>
      </c>
      <c r="H319" s="38">
        <v>0</v>
      </c>
      <c r="I319" s="38">
        <v>90</v>
      </c>
      <c r="J319" s="38">
        <f t="shared" si="46"/>
        <v>70.5</v>
      </c>
      <c r="K319" s="38">
        <v>51</v>
      </c>
      <c r="L319" s="38">
        <v>18</v>
      </c>
      <c r="M319" s="38">
        <f t="shared" si="47"/>
        <v>12</v>
      </c>
      <c r="N319" s="38">
        <v>6</v>
      </c>
      <c r="O319" s="38">
        <v>30.16</v>
      </c>
      <c r="P319" s="38">
        <f t="shared" si="48"/>
        <v>30.1</v>
      </c>
      <c r="Q319" s="38">
        <v>30.04</v>
      </c>
      <c r="R319" s="141">
        <f t="shared" si="40"/>
        <v>28.888888888888889</v>
      </c>
      <c r="S319" s="141">
        <f t="shared" si="41"/>
        <v>24.444444444444446</v>
      </c>
      <c r="T319" s="141">
        <f t="shared" si="42"/>
        <v>20</v>
      </c>
      <c r="U319" s="141">
        <f t="shared" si="43"/>
        <v>18.888888888888889</v>
      </c>
      <c r="V319" s="141">
        <f t="shared" si="44"/>
        <v>17.777777777777779</v>
      </c>
      <c r="W319" s="141">
        <f t="shared" si="45"/>
        <v>16.111111111111111</v>
      </c>
      <c r="X319" s="141">
        <f t="shared" si="49"/>
        <v>0</v>
      </c>
      <c r="Y319" s="38">
        <v>26.0331331909141</v>
      </c>
    </row>
    <row r="320" spans="1:25" x14ac:dyDescent="0.25">
      <c r="A320" s="143">
        <v>39400</v>
      </c>
      <c r="B320" s="38">
        <v>78</v>
      </c>
      <c r="C320" s="38">
        <v>71</v>
      </c>
      <c r="D320" s="38">
        <v>64</v>
      </c>
      <c r="E320" s="38">
        <v>67</v>
      </c>
      <c r="F320" s="38">
        <v>63</v>
      </c>
      <c r="G320" s="38">
        <v>60</v>
      </c>
      <c r="H320" s="38">
        <v>0.01</v>
      </c>
      <c r="I320" s="38">
        <v>100</v>
      </c>
      <c r="J320" s="38">
        <f t="shared" si="46"/>
        <v>80</v>
      </c>
      <c r="K320" s="38">
        <v>60</v>
      </c>
      <c r="L320" s="38">
        <v>21</v>
      </c>
      <c r="M320" s="38">
        <f t="shared" si="47"/>
        <v>10.5</v>
      </c>
      <c r="N320" s="38">
        <v>0</v>
      </c>
      <c r="O320" s="38">
        <v>30.02</v>
      </c>
      <c r="P320" s="38">
        <f t="shared" si="48"/>
        <v>29.984999999999999</v>
      </c>
      <c r="Q320" s="38">
        <v>29.95</v>
      </c>
      <c r="R320" s="141">
        <f t="shared" si="40"/>
        <v>25.555555555555557</v>
      </c>
      <c r="S320" s="141">
        <f t="shared" si="41"/>
        <v>21.666666666666668</v>
      </c>
      <c r="T320" s="141">
        <f t="shared" si="42"/>
        <v>17.777777777777779</v>
      </c>
      <c r="U320" s="141">
        <f t="shared" si="43"/>
        <v>19.444444444444446</v>
      </c>
      <c r="V320" s="141">
        <f t="shared" si="44"/>
        <v>17.222222222222221</v>
      </c>
      <c r="W320" s="141">
        <f t="shared" si="45"/>
        <v>15.555555555555557</v>
      </c>
      <c r="X320" s="141">
        <f t="shared" si="49"/>
        <v>2.5400000000000002E-2</v>
      </c>
      <c r="Y320" s="38">
        <v>26.623546054517401</v>
      </c>
    </row>
    <row r="321" spans="1:25" x14ac:dyDescent="0.25">
      <c r="A321" s="143">
        <v>39401</v>
      </c>
      <c r="B321" s="38">
        <v>82</v>
      </c>
      <c r="C321" s="38">
        <v>73</v>
      </c>
      <c r="D321" s="38">
        <v>63</v>
      </c>
      <c r="E321" s="38">
        <v>65</v>
      </c>
      <c r="F321" s="38">
        <v>62</v>
      </c>
      <c r="G321" s="38">
        <v>56</v>
      </c>
      <c r="H321" s="38">
        <v>0</v>
      </c>
      <c r="I321" s="38">
        <v>93</v>
      </c>
      <c r="J321" s="38">
        <f t="shared" si="46"/>
        <v>67.5</v>
      </c>
      <c r="K321" s="38">
        <v>42</v>
      </c>
      <c r="L321" s="38">
        <v>17</v>
      </c>
      <c r="M321" s="38">
        <f t="shared" si="47"/>
        <v>8.5</v>
      </c>
      <c r="N321" s="38">
        <v>0</v>
      </c>
      <c r="O321" s="38">
        <v>30</v>
      </c>
      <c r="P321" s="38">
        <f t="shared" si="48"/>
        <v>29.945</v>
      </c>
      <c r="Q321" s="38">
        <v>29.89</v>
      </c>
      <c r="R321" s="141">
        <f t="shared" si="40"/>
        <v>27.777777777777779</v>
      </c>
      <c r="S321" s="141">
        <f t="shared" si="41"/>
        <v>22.777777777777779</v>
      </c>
      <c r="T321" s="141">
        <f t="shared" si="42"/>
        <v>17.222222222222221</v>
      </c>
      <c r="U321" s="141">
        <f t="shared" si="43"/>
        <v>18.333333333333336</v>
      </c>
      <c r="V321" s="141">
        <f t="shared" si="44"/>
        <v>16.666666666666668</v>
      </c>
      <c r="W321" s="141">
        <f t="shared" si="45"/>
        <v>13.333333333333334</v>
      </c>
      <c r="X321" s="141">
        <f t="shared" si="49"/>
        <v>0</v>
      </c>
      <c r="Y321" s="38">
        <v>27.045497865885999</v>
      </c>
    </row>
    <row r="322" spans="1:25" x14ac:dyDescent="0.25">
      <c r="A322" s="143">
        <v>39402</v>
      </c>
      <c r="B322" s="38">
        <v>69</v>
      </c>
      <c r="C322" s="38">
        <v>61</v>
      </c>
      <c r="D322" s="38">
        <v>52</v>
      </c>
      <c r="E322" s="38">
        <v>63</v>
      </c>
      <c r="F322" s="38">
        <v>47</v>
      </c>
      <c r="G322" s="38">
        <v>35</v>
      </c>
      <c r="H322" s="38">
        <v>0</v>
      </c>
      <c r="I322" s="38">
        <v>83</v>
      </c>
      <c r="J322" s="38">
        <f t="shared" si="46"/>
        <v>62.5</v>
      </c>
      <c r="K322" s="38">
        <v>42</v>
      </c>
      <c r="L322" s="38">
        <v>24</v>
      </c>
      <c r="M322" s="38">
        <f t="shared" si="47"/>
        <v>15.5</v>
      </c>
      <c r="N322" s="38">
        <v>7</v>
      </c>
      <c r="O322" s="38">
        <v>30.09</v>
      </c>
      <c r="P322" s="38">
        <f t="shared" si="48"/>
        <v>30.024999999999999</v>
      </c>
      <c r="Q322" s="38">
        <v>29.96</v>
      </c>
      <c r="R322" s="141">
        <f t="shared" si="40"/>
        <v>20.555555555555557</v>
      </c>
      <c r="S322" s="141">
        <f t="shared" si="41"/>
        <v>16.111111111111111</v>
      </c>
      <c r="T322" s="141">
        <f t="shared" si="42"/>
        <v>11.111111111111111</v>
      </c>
      <c r="U322" s="141">
        <f t="shared" si="43"/>
        <v>17.222222222222221</v>
      </c>
      <c r="V322" s="141">
        <f t="shared" si="44"/>
        <v>8.3333333333333339</v>
      </c>
      <c r="W322" s="141">
        <f t="shared" si="45"/>
        <v>1.6666666666666667</v>
      </c>
      <c r="X322" s="141">
        <f t="shared" si="49"/>
        <v>0</v>
      </c>
      <c r="Y322" s="38">
        <v>26.730099805735701</v>
      </c>
    </row>
    <row r="323" spans="1:25" x14ac:dyDescent="0.25">
      <c r="A323" s="143">
        <v>39403</v>
      </c>
      <c r="B323" s="38">
        <v>76</v>
      </c>
      <c r="C323" s="38">
        <v>64</v>
      </c>
      <c r="D323" s="38">
        <v>52</v>
      </c>
      <c r="E323" s="38">
        <v>56</v>
      </c>
      <c r="F323" s="38">
        <v>53</v>
      </c>
      <c r="G323" s="38">
        <v>50</v>
      </c>
      <c r="H323" s="38">
        <v>0</v>
      </c>
      <c r="I323" s="38">
        <v>93</v>
      </c>
      <c r="J323" s="38">
        <f t="shared" si="46"/>
        <v>71</v>
      </c>
      <c r="K323" s="38">
        <v>49</v>
      </c>
      <c r="L323" s="38">
        <v>16</v>
      </c>
      <c r="M323" s="38">
        <f t="shared" si="47"/>
        <v>8</v>
      </c>
      <c r="N323" s="38">
        <v>0</v>
      </c>
      <c r="O323" s="38">
        <v>30.17</v>
      </c>
      <c r="P323" s="38">
        <f t="shared" si="48"/>
        <v>30.12</v>
      </c>
      <c r="Q323" s="38">
        <v>30.07</v>
      </c>
      <c r="R323" s="141">
        <f t="shared" ref="R323:R386" si="50">(B323-32)*(5/9)</f>
        <v>24.444444444444446</v>
      </c>
      <c r="S323" s="141">
        <f t="shared" ref="S323:S386" si="51">(C323-32)*(5/9)</f>
        <v>17.777777777777779</v>
      </c>
      <c r="T323" s="141">
        <f t="shared" ref="T323:T386" si="52">(D323-32)*(5/9)</f>
        <v>11.111111111111111</v>
      </c>
      <c r="U323" s="141">
        <f t="shared" ref="U323:U386" si="53">(E323-32)*(5/9)</f>
        <v>13.333333333333334</v>
      </c>
      <c r="V323" s="141">
        <f t="shared" ref="V323:V386" si="54">(F323-32)*(5/9)</f>
        <v>11.666666666666668</v>
      </c>
      <c r="W323" s="141">
        <f t="shared" ref="W323:W386" si="55">(G323-32)*(5/9)</f>
        <v>10</v>
      </c>
      <c r="X323" s="141">
        <f t="shared" si="49"/>
        <v>0</v>
      </c>
      <c r="Y323" s="38">
        <v>26.312983859858999</v>
      </c>
    </row>
    <row r="324" spans="1:25" x14ac:dyDescent="0.25">
      <c r="A324" s="143">
        <v>39404</v>
      </c>
      <c r="B324" s="38">
        <v>79</v>
      </c>
      <c r="C324" s="38">
        <v>75</v>
      </c>
      <c r="D324" s="38">
        <v>71</v>
      </c>
      <c r="E324" s="38">
        <v>63</v>
      </c>
      <c r="F324" s="38">
        <v>59</v>
      </c>
      <c r="G324" s="38">
        <v>57</v>
      </c>
      <c r="H324" s="38">
        <v>0</v>
      </c>
      <c r="I324" s="38">
        <v>68</v>
      </c>
      <c r="J324" s="38">
        <f t="shared" ref="J324:J387" si="56">AVERAGE(I324,K324)</f>
        <v>58</v>
      </c>
      <c r="K324" s="38">
        <v>48</v>
      </c>
      <c r="L324" s="38">
        <v>16</v>
      </c>
      <c r="M324" s="38">
        <f t="shared" ref="M324:M387" si="57">AVERAGE(L324,N324)</f>
        <v>11.5</v>
      </c>
      <c r="N324" s="38">
        <v>7</v>
      </c>
      <c r="O324" s="38">
        <v>30.19</v>
      </c>
      <c r="P324" s="38">
        <f t="shared" ref="P324:P387" si="58">AVERAGE(O324,Q324)</f>
        <v>30.145000000000003</v>
      </c>
      <c r="Q324" s="38">
        <v>30.1</v>
      </c>
      <c r="R324" s="141">
        <f t="shared" si="50"/>
        <v>26.111111111111111</v>
      </c>
      <c r="S324" s="141">
        <f t="shared" si="51"/>
        <v>23.888888888888889</v>
      </c>
      <c r="T324" s="141">
        <f t="shared" si="52"/>
        <v>21.666666666666668</v>
      </c>
      <c r="U324" s="141">
        <f t="shared" si="53"/>
        <v>17.222222222222221</v>
      </c>
      <c r="V324" s="141">
        <f t="shared" si="54"/>
        <v>15</v>
      </c>
      <c r="W324" s="141">
        <f t="shared" si="55"/>
        <v>13.888888888888889</v>
      </c>
      <c r="X324" s="141">
        <f t="shared" ref="X324:X387" si="59">H324*2.54</f>
        <v>0</v>
      </c>
      <c r="Y324" s="38">
        <v>26.393829656451899</v>
      </c>
    </row>
    <row r="325" spans="1:25" x14ac:dyDescent="0.25">
      <c r="A325" s="143">
        <v>39405</v>
      </c>
      <c r="B325" s="38">
        <v>78</v>
      </c>
      <c r="C325" s="38">
        <v>74</v>
      </c>
      <c r="D325" s="38">
        <v>70</v>
      </c>
      <c r="E325" s="38">
        <v>67</v>
      </c>
      <c r="F325" s="38">
        <v>62</v>
      </c>
      <c r="G325" s="38">
        <v>57</v>
      </c>
      <c r="H325" s="38">
        <v>0.14000000000000001</v>
      </c>
      <c r="I325" s="38">
        <v>84</v>
      </c>
      <c r="J325" s="38">
        <f t="shared" si="56"/>
        <v>70.5</v>
      </c>
      <c r="K325" s="38">
        <v>57</v>
      </c>
      <c r="L325" s="38">
        <v>20</v>
      </c>
      <c r="M325" s="38">
        <f t="shared" si="57"/>
        <v>13.5</v>
      </c>
      <c r="N325" s="38">
        <v>7</v>
      </c>
      <c r="O325" s="38">
        <v>30.2</v>
      </c>
      <c r="P325" s="38">
        <f t="shared" si="58"/>
        <v>30.16</v>
      </c>
      <c r="Q325" s="38">
        <v>30.12</v>
      </c>
      <c r="R325" s="141">
        <f t="shared" si="50"/>
        <v>25.555555555555557</v>
      </c>
      <c r="S325" s="141">
        <f t="shared" si="51"/>
        <v>23.333333333333336</v>
      </c>
      <c r="T325" s="141">
        <f t="shared" si="52"/>
        <v>21.111111111111111</v>
      </c>
      <c r="U325" s="141">
        <f t="shared" si="53"/>
        <v>19.444444444444446</v>
      </c>
      <c r="V325" s="141">
        <f t="shared" si="54"/>
        <v>16.666666666666668</v>
      </c>
      <c r="W325" s="141">
        <f t="shared" si="55"/>
        <v>13.888888888888889</v>
      </c>
      <c r="X325" s="141">
        <f t="shared" si="59"/>
        <v>0.35560000000000003</v>
      </c>
      <c r="Y325" s="38">
        <v>26.170621751041001</v>
      </c>
    </row>
    <row r="326" spans="1:25" x14ac:dyDescent="0.25">
      <c r="A326" s="143">
        <v>39406</v>
      </c>
      <c r="B326" s="38">
        <v>80</v>
      </c>
      <c r="C326" s="38">
        <v>76</v>
      </c>
      <c r="D326" s="38">
        <v>71</v>
      </c>
      <c r="E326" s="38">
        <v>62</v>
      </c>
      <c r="F326" s="38">
        <v>59</v>
      </c>
      <c r="G326" s="38">
        <v>56</v>
      </c>
      <c r="H326" s="38">
        <v>0</v>
      </c>
      <c r="I326" s="38">
        <v>66</v>
      </c>
      <c r="J326" s="38">
        <f t="shared" si="56"/>
        <v>60</v>
      </c>
      <c r="K326" s="38">
        <v>54</v>
      </c>
      <c r="L326" s="38">
        <v>21</v>
      </c>
      <c r="M326" s="38">
        <f t="shared" si="57"/>
        <v>15.5</v>
      </c>
      <c r="N326" s="38">
        <v>10</v>
      </c>
      <c r="O326" s="38">
        <v>30.21</v>
      </c>
      <c r="P326" s="38">
        <f t="shared" si="58"/>
        <v>30.164999999999999</v>
      </c>
      <c r="Q326" s="38">
        <v>30.12</v>
      </c>
      <c r="R326" s="141">
        <f t="shared" si="50"/>
        <v>26.666666666666668</v>
      </c>
      <c r="S326" s="141">
        <f t="shared" si="51"/>
        <v>24.444444444444446</v>
      </c>
      <c r="T326" s="141">
        <f t="shared" si="52"/>
        <v>21.666666666666668</v>
      </c>
      <c r="U326" s="141">
        <f t="shared" si="53"/>
        <v>16.666666666666668</v>
      </c>
      <c r="V326" s="141">
        <f t="shared" si="54"/>
        <v>15</v>
      </c>
      <c r="W326" s="141">
        <f t="shared" si="55"/>
        <v>13.333333333333334</v>
      </c>
      <c r="X326" s="141">
        <f t="shared" si="59"/>
        <v>0</v>
      </c>
      <c r="Y326" s="38">
        <v>26.030215866179301</v>
      </c>
    </row>
    <row r="327" spans="1:25" x14ac:dyDescent="0.25">
      <c r="A327" s="143">
        <v>39407</v>
      </c>
      <c r="B327" s="38">
        <v>79</v>
      </c>
      <c r="C327" s="38">
        <v>75</v>
      </c>
      <c r="D327" s="38">
        <v>70</v>
      </c>
      <c r="E327" s="38">
        <v>64</v>
      </c>
      <c r="F327" s="38">
        <v>60</v>
      </c>
      <c r="G327" s="38">
        <v>57</v>
      </c>
      <c r="H327" s="38">
        <v>0</v>
      </c>
      <c r="I327" s="38">
        <v>68</v>
      </c>
      <c r="J327" s="38">
        <f t="shared" si="56"/>
        <v>61</v>
      </c>
      <c r="K327" s="38">
        <v>54</v>
      </c>
      <c r="L327" s="38">
        <v>20</v>
      </c>
      <c r="M327" s="38">
        <f t="shared" si="57"/>
        <v>13.5</v>
      </c>
      <c r="N327" s="38">
        <v>7</v>
      </c>
      <c r="O327" s="38">
        <v>30.22</v>
      </c>
      <c r="P327" s="38">
        <f t="shared" si="58"/>
        <v>30.174999999999997</v>
      </c>
      <c r="Q327" s="38">
        <v>30.13</v>
      </c>
      <c r="R327" s="141">
        <f t="shared" si="50"/>
        <v>26.111111111111111</v>
      </c>
      <c r="S327" s="141">
        <f t="shared" si="51"/>
        <v>23.888888888888889</v>
      </c>
      <c r="T327" s="141">
        <f t="shared" si="52"/>
        <v>21.111111111111111</v>
      </c>
      <c r="U327" s="141">
        <f t="shared" si="53"/>
        <v>17.777777777777779</v>
      </c>
      <c r="V327" s="141">
        <f t="shared" si="54"/>
        <v>15.555555555555557</v>
      </c>
      <c r="W327" s="141">
        <f t="shared" si="55"/>
        <v>13.888888888888889</v>
      </c>
      <c r="X327" s="141">
        <f t="shared" si="59"/>
        <v>0</v>
      </c>
      <c r="Y327" s="38">
        <v>25.9733618002501</v>
      </c>
    </row>
    <row r="328" spans="1:25" x14ac:dyDescent="0.25">
      <c r="A328" s="143">
        <v>39408</v>
      </c>
      <c r="B328" s="38">
        <v>82</v>
      </c>
      <c r="C328" s="38">
        <v>73</v>
      </c>
      <c r="D328" s="38">
        <v>63</v>
      </c>
      <c r="E328" s="38">
        <v>64</v>
      </c>
      <c r="F328" s="38">
        <v>62</v>
      </c>
      <c r="G328" s="38">
        <v>59</v>
      </c>
      <c r="H328" s="38">
        <v>0</v>
      </c>
      <c r="I328" s="38">
        <v>93</v>
      </c>
      <c r="J328" s="38">
        <f t="shared" si="56"/>
        <v>71</v>
      </c>
      <c r="K328" s="38">
        <v>49</v>
      </c>
      <c r="L328" s="38">
        <v>17</v>
      </c>
      <c r="M328" s="38">
        <f t="shared" si="57"/>
        <v>8.5</v>
      </c>
      <c r="N328" s="38">
        <v>0</v>
      </c>
      <c r="O328" s="38">
        <v>30.16</v>
      </c>
      <c r="P328" s="38">
        <f t="shared" si="58"/>
        <v>30.115000000000002</v>
      </c>
      <c r="Q328" s="38">
        <v>30.07</v>
      </c>
      <c r="R328" s="141">
        <f t="shared" si="50"/>
        <v>27.777777777777779</v>
      </c>
      <c r="S328" s="141">
        <f t="shared" si="51"/>
        <v>22.777777777777779</v>
      </c>
      <c r="T328" s="141">
        <f t="shared" si="52"/>
        <v>17.222222222222221</v>
      </c>
      <c r="U328" s="141">
        <f t="shared" si="53"/>
        <v>17.777777777777779</v>
      </c>
      <c r="V328" s="141">
        <f t="shared" si="54"/>
        <v>16.666666666666668</v>
      </c>
      <c r="W328" s="141">
        <f t="shared" si="55"/>
        <v>15</v>
      </c>
      <c r="X328" s="141">
        <f t="shared" si="59"/>
        <v>0</v>
      </c>
      <c r="Y328" s="38">
        <v>26.097599775073199</v>
      </c>
    </row>
    <row r="329" spans="1:25" x14ac:dyDescent="0.25">
      <c r="A329" s="143">
        <v>39409</v>
      </c>
      <c r="B329" s="38">
        <v>80</v>
      </c>
      <c r="C329" s="38">
        <v>72</v>
      </c>
      <c r="D329" s="38">
        <v>64</v>
      </c>
      <c r="E329" s="38">
        <v>66</v>
      </c>
      <c r="F329" s="38">
        <v>64</v>
      </c>
      <c r="G329" s="38">
        <v>62</v>
      </c>
      <c r="H329" s="38">
        <v>0</v>
      </c>
      <c r="I329" s="38">
        <v>93</v>
      </c>
      <c r="J329" s="38">
        <f t="shared" si="56"/>
        <v>75.5</v>
      </c>
      <c r="K329" s="38">
        <v>58</v>
      </c>
      <c r="L329" s="38">
        <v>14</v>
      </c>
      <c r="M329" s="38">
        <f t="shared" si="57"/>
        <v>7</v>
      </c>
      <c r="N329" s="38">
        <v>0</v>
      </c>
      <c r="O329" s="38">
        <v>30.1</v>
      </c>
      <c r="P329" s="38">
        <f t="shared" si="58"/>
        <v>30.055</v>
      </c>
      <c r="Q329" s="38">
        <v>30.01</v>
      </c>
      <c r="R329" s="141">
        <f t="shared" si="50"/>
        <v>26.666666666666668</v>
      </c>
      <c r="S329" s="141">
        <f t="shared" si="51"/>
        <v>22.222222222222221</v>
      </c>
      <c r="T329" s="141">
        <f t="shared" si="52"/>
        <v>17.777777777777779</v>
      </c>
      <c r="U329" s="141">
        <f t="shared" si="53"/>
        <v>18.888888888888889</v>
      </c>
      <c r="V329" s="141">
        <f t="shared" si="54"/>
        <v>17.777777777777779</v>
      </c>
      <c r="W329" s="141">
        <f t="shared" si="55"/>
        <v>16.666666666666668</v>
      </c>
      <c r="X329" s="141">
        <f t="shared" si="59"/>
        <v>0</v>
      </c>
      <c r="Y329" s="38">
        <v>26.122064696126401</v>
      </c>
    </row>
    <row r="330" spans="1:25" x14ac:dyDescent="0.25">
      <c r="A330" s="143">
        <v>39410</v>
      </c>
      <c r="B330" s="38">
        <v>79</v>
      </c>
      <c r="C330" s="38">
        <v>74</v>
      </c>
      <c r="D330" s="38">
        <v>68</v>
      </c>
      <c r="E330" s="38">
        <v>69</v>
      </c>
      <c r="F330" s="38">
        <v>65</v>
      </c>
      <c r="G330" s="38">
        <v>63</v>
      </c>
      <c r="H330" s="38">
        <v>0.01</v>
      </c>
      <c r="I330" s="38">
        <v>84</v>
      </c>
      <c r="J330" s="38">
        <f t="shared" si="56"/>
        <v>74</v>
      </c>
      <c r="K330" s="38">
        <v>64</v>
      </c>
      <c r="L330" s="38">
        <v>17</v>
      </c>
      <c r="M330" s="38">
        <f t="shared" si="57"/>
        <v>11</v>
      </c>
      <c r="N330" s="38">
        <v>5</v>
      </c>
      <c r="O330" s="38">
        <v>30.17</v>
      </c>
      <c r="P330" s="38">
        <f t="shared" si="58"/>
        <v>30.125</v>
      </c>
      <c r="Q330" s="38">
        <v>30.08</v>
      </c>
      <c r="R330" s="141">
        <f t="shared" si="50"/>
        <v>26.111111111111111</v>
      </c>
      <c r="S330" s="141">
        <f t="shared" si="51"/>
        <v>23.333333333333336</v>
      </c>
      <c r="T330" s="141">
        <f t="shared" si="52"/>
        <v>20</v>
      </c>
      <c r="U330" s="141">
        <f t="shared" si="53"/>
        <v>20.555555555555557</v>
      </c>
      <c r="V330" s="141">
        <f t="shared" si="54"/>
        <v>18.333333333333336</v>
      </c>
      <c r="W330" s="141">
        <f t="shared" si="55"/>
        <v>17.222222222222221</v>
      </c>
      <c r="X330" s="141">
        <f t="shared" si="59"/>
        <v>2.5400000000000002E-2</v>
      </c>
      <c r="Y330" s="38">
        <v>25.904426812990899</v>
      </c>
    </row>
    <row r="331" spans="1:25" x14ac:dyDescent="0.25">
      <c r="A331" s="143">
        <v>39411</v>
      </c>
      <c r="B331" s="38">
        <v>82</v>
      </c>
      <c r="C331" s="38">
        <v>78</v>
      </c>
      <c r="D331" s="38">
        <v>74</v>
      </c>
      <c r="E331" s="38">
        <v>69</v>
      </c>
      <c r="F331" s="38">
        <v>66</v>
      </c>
      <c r="G331" s="38">
        <v>63</v>
      </c>
      <c r="H331" s="38">
        <v>0</v>
      </c>
      <c r="I331" s="38">
        <v>79</v>
      </c>
      <c r="J331" s="38">
        <f t="shared" si="56"/>
        <v>70.5</v>
      </c>
      <c r="K331" s="38">
        <v>62</v>
      </c>
      <c r="L331" s="38">
        <v>23</v>
      </c>
      <c r="M331" s="38">
        <f t="shared" si="57"/>
        <v>15.5</v>
      </c>
      <c r="N331" s="38">
        <v>8</v>
      </c>
      <c r="O331" s="38">
        <v>30.16</v>
      </c>
      <c r="P331" s="38">
        <f t="shared" si="58"/>
        <v>30.125</v>
      </c>
      <c r="Q331" s="38">
        <v>30.09</v>
      </c>
      <c r="R331" s="141">
        <f t="shared" si="50"/>
        <v>27.777777777777779</v>
      </c>
      <c r="S331" s="141">
        <f t="shared" si="51"/>
        <v>25.555555555555557</v>
      </c>
      <c r="T331" s="141">
        <f t="shared" si="52"/>
        <v>23.333333333333336</v>
      </c>
      <c r="U331" s="141">
        <f t="shared" si="53"/>
        <v>20.555555555555557</v>
      </c>
      <c r="V331" s="141">
        <f t="shared" si="54"/>
        <v>18.888888888888889</v>
      </c>
      <c r="W331" s="141">
        <f t="shared" si="55"/>
        <v>17.222222222222221</v>
      </c>
      <c r="X331" s="141">
        <f t="shared" si="59"/>
        <v>0</v>
      </c>
      <c r="Y331" s="38">
        <v>25.351768802943798</v>
      </c>
    </row>
    <row r="332" spans="1:25" x14ac:dyDescent="0.25">
      <c r="A332" s="143">
        <v>39412</v>
      </c>
      <c r="B332" s="38">
        <v>82</v>
      </c>
      <c r="C332" s="38">
        <v>78</v>
      </c>
      <c r="D332" s="38">
        <v>73</v>
      </c>
      <c r="E332" s="38">
        <v>70</v>
      </c>
      <c r="F332" s="38">
        <v>67</v>
      </c>
      <c r="G332" s="38">
        <v>63</v>
      </c>
      <c r="H332" s="38">
        <v>0</v>
      </c>
      <c r="I332" s="38">
        <v>74</v>
      </c>
      <c r="J332" s="38">
        <f t="shared" si="56"/>
        <v>69.5</v>
      </c>
      <c r="K332" s="38">
        <v>65</v>
      </c>
      <c r="L332" s="38">
        <v>23</v>
      </c>
      <c r="M332" s="38">
        <f t="shared" si="57"/>
        <v>13.5</v>
      </c>
      <c r="N332" s="38">
        <v>4</v>
      </c>
      <c r="O332" s="38">
        <v>30.21</v>
      </c>
      <c r="P332" s="38">
        <f t="shared" si="58"/>
        <v>30.16</v>
      </c>
      <c r="Q332" s="38">
        <v>30.11</v>
      </c>
      <c r="R332" s="141">
        <f t="shared" si="50"/>
        <v>27.777777777777779</v>
      </c>
      <c r="S332" s="141">
        <f t="shared" si="51"/>
        <v>25.555555555555557</v>
      </c>
      <c r="T332" s="141">
        <f t="shared" si="52"/>
        <v>22.777777777777779</v>
      </c>
      <c r="U332" s="141">
        <f t="shared" si="53"/>
        <v>21.111111111111111</v>
      </c>
      <c r="V332" s="141">
        <f t="shared" si="54"/>
        <v>19.444444444444446</v>
      </c>
      <c r="W332" s="141">
        <f t="shared" si="55"/>
        <v>17.222222222222221</v>
      </c>
      <c r="X332" s="141">
        <f t="shared" si="59"/>
        <v>0</v>
      </c>
      <c r="Y332" s="38">
        <v>25.317496803709901</v>
      </c>
    </row>
    <row r="333" spans="1:25" x14ac:dyDescent="0.25">
      <c r="A333" s="143">
        <v>39413</v>
      </c>
      <c r="B333" s="38">
        <v>83</v>
      </c>
      <c r="C333" s="38">
        <v>77</v>
      </c>
      <c r="D333" s="38">
        <v>70</v>
      </c>
      <c r="E333" s="38">
        <v>71</v>
      </c>
      <c r="F333" s="38">
        <v>69</v>
      </c>
      <c r="G333" s="38">
        <v>66</v>
      </c>
      <c r="H333" s="38">
        <v>0</v>
      </c>
      <c r="I333" s="38">
        <v>90</v>
      </c>
      <c r="J333" s="38">
        <f t="shared" si="56"/>
        <v>79.5</v>
      </c>
      <c r="K333" s="38">
        <v>69</v>
      </c>
      <c r="L333" s="38">
        <v>15</v>
      </c>
      <c r="M333" s="38">
        <f t="shared" si="57"/>
        <v>7.5</v>
      </c>
      <c r="N333" s="38">
        <v>0</v>
      </c>
      <c r="O333" s="38">
        <v>30.19</v>
      </c>
      <c r="P333" s="38">
        <f t="shared" si="58"/>
        <v>30.15</v>
      </c>
      <c r="Q333" s="38">
        <v>30.11</v>
      </c>
      <c r="R333" s="141">
        <f t="shared" si="50"/>
        <v>28.333333333333336</v>
      </c>
      <c r="S333" s="141">
        <f t="shared" si="51"/>
        <v>25</v>
      </c>
      <c r="T333" s="141">
        <f t="shared" si="52"/>
        <v>21.111111111111111</v>
      </c>
      <c r="U333" s="141">
        <f t="shared" si="53"/>
        <v>21.666666666666668</v>
      </c>
      <c r="V333" s="141">
        <f t="shared" si="54"/>
        <v>20.555555555555557</v>
      </c>
      <c r="W333" s="141">
        <f t="shared" si="55"/>
        <v>18.888888888888889</v>
      </c>
      <c r="X333" s="141">
        <f t="shared" si="59"/>
        <v>0</v>
      </c>
      <c r="Y333" s="38">
        <v>25.325593904328901</v>
      </c>
    </row>
    <row r="334" spans="1:25" x14ac:dyDescent="0.25">
      <c r="A334" s="143">
        <v>39414</v>
      </c>
      <c r="B334" s="38">
        <v>82</v>
      </c>
      <c r="C334" s="38">
        <v>78</v>
      </c>
      <c r="D334" s="38">
        <v>73</v>
      </c>
      <c r="E334" s="38">
        <v>72</v>
      </c>
      <c r="F334" s="38">
        <v>70</v>
      </c>
      <c r="G334" s="38">
        <v>66</v>
      </c>
      <c r="H334" s="38">
        <v>0.04</v>
      </c>
      <c r="I334" s="38">
        <v>93</v>
      </c>
      <c r="J334" s="38">
        <f t="shared" si="56"/>
        <v>77.5</v>
      </c>
      <c r="K334" s="38">
        <v>62</v>
      </c>
      <c r="L334" s="38">
        <v>17</v>
      </c>
      <c r="M334" s="38">
        <f t="shared" si="57"/>
        <v>8.5</v>
      </c>
      <c r="N334" s="38">
        <v>0</v>
      </c>
      <c r="O334" s="38">
        <v>30.19</v>
      </c>
      <c r="P334" s="38">
        <f t="shared" si="58"/>
        <v>30.155000000000001</v>
      </c>
      <c r="Q334" s="38">
        <v>30.12</v>
      </c>
      <c r="R334" s="141">
        <f t="shared" si="50"/>
        <v>27.777777777777779</v>
      </c>
      <c r="S334" s="141">
        <f t="shared" si="51"/>
        <v>25.555555555555557</v>
      </c>
      <c r="T334" s="141">
        <f t="shared" si="52"/>
        <v>22.777777777777779</v>
      </c>
      <c r="U334" s="141">
        <f t="shared" si="53"/>
        <v>22.222222222222221</v>
      </c>
      <c r="V334" s="141">
        <f t="shared" si="54"/>
        <v>21.111111111111111</v>
      </c>
      <c r="W334" s="141">
        <f t="shared" si="55"/>
        <v>18.888888888888889</v>
      </c>
      <c r="X334" s="141">
        <f t="shared" si="59"/>
        <v>0.10160000000000001</v>
      </c>
      <c r="Y334" s="38">
        <v>24.833245780933701</v>
      </c>
    </row>
    <row r="335" spans="1:25" x14ac:dyDescent="0.25">
      <c r="A335" s="143">
        <v>39415</v>
      </c>
      <c r="B335" s="38">
        <v>82</v>
      </c>
      <c r="C335" s="38">
        <v>77</v>
      </c>
      <c r="D335" s="38">
        <v>71</v>
      </c>
      <c r="E335" s="38">
        <v>71</v>
      </c>
      <c r="F335" s="38">
        <v>69</v>
      </c>
      <c r="G335" s="38">
        <v>67</v>
      </c>
      <c r="H335" s="38">
        <v>1.01</v>
      </c>
      <c r="I335" s="38">
        <v>93</v>
      </c>
      <c r="J335" s="38">
        <f t="shared" si="56"/>
        <v>80</v>
      </c>
      <c r="K335" s="38">
        <v>67</v>
      </c>
      <c r="L335" s="38">
        <v>14</v>
      </c>
      <c r="M335" s="38">
        <f t="shared" si="57"/>
        <v>7</v>
      </c>
      <c r="N335" s="38">
        <v>0</v>
      </c>
      <c r="O335" s="38">
        <v>30.18</v>
      </c>
      <c r="P335" s="38">
        <f t="shared" si="58"/>
        <v>30.134999999999998</v>
      </c>
      <c r="Q335" s="38">
        <v>30.09</v>
      </c>
      <c r="R335" s="141">
        <f t="shared" si="50"/>
        <v>27.777777777777779</v>
      </c>
      <c r="S335" s="141">
        <f t="shared" si="51"/>
        <v>25</v>
      </c>
      <c r="T335" s="141">
        <f t="shared" si="52"/>
        <v>21.666666666666668</v>
      </c>
      <c r="U335" s="141">
        <f t="shared" si="53"/>
        <v>21.666666666666668</v>
      </c>
      <c r="V335" s="141">
        <f t="shared" si="54"/>
        <v>20.555555555555557</v>
      </c>
      <c r="W335" s="141">
        <f t="shared" si="55"/>
        <v>19.444444444444446</v>
      </c>
      <c r="X335" s="141">
        <f t="shared" si="59"/>
        <v>2.5653999999999999</v>
      </c>
      <c r="Y335" s="38">
        <v>24.808203938293399</v>
      </c>
    </row>
    <row r="336" spans="1:25" x14ac:dyDescent="0.25">
      <c r="A336" s="143">
        <v>39416</v>
      </c>
      <c r="B336" s="38">
        <v>82</v>
      </c>
      <c r="C336" s="38">
        <v>75</v>
      </c>
      <c r="D336" s="38">
        <v>68</v>
      </c>
      <c r="E336" s="38">
        <v>70</v>
      </c>
      <c r="F336" s="38">
        <v>68</v>
      </c>
      <c r="G336" s="38">
        <v>67</v>
      </c>
      <c r="H336" s="38">
        <v>0.01</v>
      </c>
      <c r="I336" s="38">
        <v>100</v>
      </c>
      <c r="J336" s="38">
        <f t="shared" si="56"/>
        <v>81</v>
      </c>
      <c r="K336" s="38">
        <v>62</v>
      </c>
      <c r="L336" s="38">
        <v>12</v>
      </c>
      <c r="M336" s="38">
        <f t="shared" si="57"/>
        <v>6</v>
      </c>
      <c r="N336" s="38">
        <v>0</v>
      </c>
      <c r="O336" s="38">
        <v>30.2</v>
      </c>
      <c r="P336" s="38">
        <f t="shared" si="58"/>
        <v>30.16</v>
      </c>
      <c r="Q336" s="38">
        <v>30.12</v>
      </c>
      <c r="R336" s="141">
        <f t="shared" si="50"/>
        <v>27.777777777777779</v>
      </c>
      <c r="S336" s="141">
        <f t="shared" si="51"/>
        <v>23.888888888888889</v>
      </c>
      <c r="T336" s="141">
        <f t="shared" si="52"/>
        <v>20</v>
      </c>
      <c r="U336" s="141">
        <f t="shared" si="53"/>
        <v>21.111111111111111</v>
      </c>
      <c r="V336" s="141">
        <f t="shared" si="54"/>
        <v>20</v>
      </c>
      <c r="W336" s="141">
        <f t="shared" si="55"/>
        <v>19.444444444444446</v>
      </c>
      <c r="X336" s="141">
        <f t="shared" si="59"/>
        <v>2.5400000000000002E-2</v>
      </c>
      <c r="Y336" s="38">
        <v>25.371019925713501</v>
      </c>
    </row>
    <row r="337" spans="1:25" x14ac:dyDescent="0.25">
      <c r="A337" s="143">
        <v>39417</v>
      </c>
      <c r="B337" s="38">
        <v>82</v>
      </c>
      <c r="C337" s="38">
        <v>76</v>
      </c>
      <c r="D337" s="38">
        <v>69</v>
      </c>
      <c r="E337" s="38">
        <v>70</v>
      </c>
      <c r="F337" s="38">
        <v>68</v>
      </c>
      <c r="G337" s="38">
        <v>65</v>
      </c>
      <c r="H337" s="38">
        <v>0</v>
      </c>
      <c r="I337" s="38">
        <v>93</v>
      </c>
      <c r="J337" s="38">
        <f t="shared" si="56"/>
        <v>77.5</v>
      </c>
      <c r="K337" s="38">
        <v>62</v>
      </c>
      <c r="L337" s="38">
        <v>14</v>
      </c>
      <c r="M337" s="38">
        <f t="shared" si="57"/>
        <v>7</v>
      </c>
      <c r="N337" s="38">
        <v>0</v>
      </c>
      <c r="O337" s="38">
        <v>30.24</v>
      </c>
      <c r="P337" s="38">
        <f t="shared" si="58"/>
        <v>30.204999999999998</v>
      </c>
      <c r="Q337" s="38">
        <v>30.17</v>
      </c>
      <c r="R337" s="141">
        <f t="shared" si="50"/>
        <v>27.777777777777779</v>
      </c>
      <c r="S337" s="141">
        <f t="shared" si="51"/>
        <v>24.444444444444446</v>
      </c>
      <c r="T337" s="141">
        <f t="shared" si="52"/>
        <v>20.555555555555557</v>
      </c>
      <c r="U337" s="141">
        <f t="shared" si="53"/>
        <v>21.111111111111111</v>
      </c>
      <c r="V337" s="141">
        <f t="shared" si="54"/>
        <v>20</v>
      </c>
      <c r="W337" s="141">
        <f t="shared" si="55"/>
        <v>18.333333333333336</v>
      </c>
      <c r="X337" s="141">
        <f t="shared" si="59"/>
        <v>0</v>
      </c>
      <c r="Y337" s="38">
        <v>25.356912892428799</v>
      </c>
    </row>
    <row r="338" spans="1:25" x14ac:dyDescent="0.25">
      <c r="A338" s="143">
        <v>39418</v>
      </c>
      <c r="B338" s="38">
        <v>81</v>
      </c>
      <c r="C338" s="38">
        <v>74</v>
      </c>
      <c r="D338" s="38">
        <v>67</v>
      </c>
      <c r="E338" s="38">
        <v>68</v>
      </c>
      <c r="F338" s="38">
        <v>66</v>
      </c>
      <c r="G338" s="38">
        <v>63</v>
      </c>
      <c r="H338" s="38">
        <v>0</v>
      </c>
      <c r="I338" s="38">
        <v>87</v>
      </c>
      <c r="J338" s="38">
        <f t="shared" si="56"/>
        <v>74.5</v>
      </c>
      <c r="K338" s="38">
        <v>62</v>
      </c>
      <c r="L338" s="38">
        <v>13</v>
      </c>
      <c r="M338" s="38">
        <f t="shared" si="57"/>
        <v>6.5</v>
      </c>
      <c r="N338" s="38">
        <v>0</v>
      </c>
      <c r="O338" s="38">
        <v>30.26</v>
      </c>
      <c r="P338" s="38">
        <f t="shared" si="58"/>
        <v>30.215000000000003</v>
      </c>
      <c r="Q338" s="38">
        <v>30.17</v>
      </c>
      <c r="R338" s="141">
        <f t="shared" si="50"/>
        <v>27.222222222222225</v>
      </c>
      <c r="S338" s="141">
        <f t="shared" si="51"/>
        <v>23.333333333333336</v>
      </c>
      <c r="T338" s="141">
        <f t="shared" si="52"/>
        <v>19.444444444444446</v>
      </c>
      <c r="U338" s="141">
        <f t="shared" si="53"/>
        <v>20</v>
      </c>
      <c r="V338" s="141">
        <f t="shared" si="54"/>
        <v>18.888888888888889</v>
      </c>
      <c r="W338" s="141">
        <f t="shared" si="55"/>
        <v>17.222222222222221</v>
      </c>
      <c r="X338" s="141">
        <f t="shared" si="59"/>
        <v>0</v>
      </c>
      <c r="Y338" s="38">
        <v>25.5244268214846</v>
      </c>
    </row>
    <row r="339" spans="1:25" x14ac:dyDescent="0.25">
      <c r="A339" s="143">
        <v>39419</v>
      </c>
      <c r="B339" s="38">
        <v>83</v>
      </c>
      <c r="C339" s="38">
        <v>75</v>
      </c>
      <c r="D339" s="38">
        <v>66</v>
      </c>
      <c r="E339" s="38">
        <v>68</v>
      </c>
      <c r="F339" s="38">
        <v>64</v>
      </c>
      <c r="G339" s="38">
        <v>61</v>
      </c>
      <c r="H339" s="38">
        <v>0</v>
      </c>
      <c r="I339" s="38">
        <v>93</v>
      </c>
      <c r="J339" s="38">
        <f t="shared" si="56"/>
        <v>72</v>
      </c>
      <c r="K339" s="38">
        <v>51</v>
      </c>
      <c r="L339" s="38">
        <v>16</v>
      </c>
      <c r="M339" s="38">
        <f t="shared" si="57"/>
        <v>8</v>
      </c>
      <c r="N339" s="38">
        <v>0</v>
      </c>
      <c r="O339" s="38">
        <v>30.16</v>
      </c>
      <c r="P339" s="38">
        <f t="shared" si="58"/>
        <v>30.085000000000001</v>
      </c>
      <c r="Q339" s="38">
        <v>30.01</v>
      </c>
      <c r="R339" s="141">
        <f t="shared" si="50"/>
        <v>28.333333333333336</v>
      </c>
      <c r="S339" s="141">
        <f t="shared" si="51"/>
        <v>23.888888888888889</v>
      </c>
      <c r="T339" s="141">
        <f t="shared" si="52"/>
        <v>18.888888888888889</v>
      </c>
      <c r="U339" s="141">
        <f t="shared" si="53"/>
        <v>20</v>
      </c>
      <c r="V339" s="141">
        <f t="shared" si="54"/>
        <v>17.777777777777779</v>
      </c>
      <c r="W339" s="141">
        <f t="shared" si="55"/>
        <v>16.111111111111111</v>
      </c>
      <c r="X339" s="141">
        <f t="shared" si="59"/>
        <v>0</v>
      </c>
      <c r="Y339" s="38">
        <v>25.879413667950001</v>
      </c>
    </row>
    <row r="340" spans="1:25" x14ac:dyDescent="0.25">
      <c r="A340" s="143">
        <v>39420</v>
      </c>
      <c r="B340" s="38">
        <v>77</v>
      </c>
      <c r="C340" s="38">
        <v>68</v>
      </c>
      <c r="D340" s="38">
        <v>59</v>
      </c>
      <c r="E340" s="38">
        <v>66</v>
      </c>
      <c r="F340" s="38">
        <v>58</v>
      </c>
      <c r="G340" s="38">
        <v>47</v>
      </c>
      <c r="H340" s="38">
        <v>0</v>
      </c>
      <c r="I340" s="38">
        <v>93</v>
      </c>
      <c r="J340" s="38">
        <f t="shared" si="56"/>
        <v>67</v>
      </c>
      <c r="K340" s="38">
        <v>41</v>
      </c>
      <c r="L340" s="38">
        <v>14</v>
      </c>
      <c r="M340" s="38">
        <f t="shared" si="57"/>
        <v>7</v>
      </c>
      <c r="N340" s="38">
        <v>0</v>
      </c>
      <c r="O340" s="38">
        <v>29.99</v>
      </c>
      <c r="P340" s="38">
        <f t="shared" si="58"/>
        <v>29.934999999999999</v>
      </c>
      <c r="Q340" s="38">
        <v>29.88</v>
      </c>
      <c r="R340" s="141">
        <f t="shared" si="50"/>
        <v>25</v>
      </c>
      <c r="S340" s="141">
        <f t="shared" si="51"/>
        <v>20</v>
      </c>
      <c r="T340" s="141">
        <f t="shared" si="52"/>
        <v>15</v>
      </c>
      <c r="U340" s="141">
        <f t="shared" si="53"/>
        <v>18.888888888888889</v>
      </c>
      <c r="V340" s="141">
        <f t="shared" si="54"/>
        <v>14.444444444444445</v>
      </c>
      <c r="W340" s="141">
        <f t="shared" si="55"/>
        <v>8.3333333333333339</v>
      </c>
      <c r="X340" s="141">
        <f t="shared" si="59"/>
        <v>0</v>
      </c>
      <c r="Y340" s="38">
        <v>25.639530639711801</v>
      </c>
    </row>
    <row r="341" spans="1:25" x14ac:dyDescent="0.25">
      <c r="A341" s="143">
        <v>39421</v>
      </c>
      <c r="B341" s="38">
        <v>74</v>
      </c>
      <c r="C341" s="38">
        <v>63</v>
      </c>
      <c r="D341" s="38">
        <v>51</v>
      </c>
      <c r="E341" s="38">
        <v>62</v>
      </c>
      <c r="F341" s="38">
        <v>54</v>
      </c>
      <c r="G341" s="38">
        <v>45</v>
      </c>
      <c r="H341" s="38">
        <v>0</v>
      </c>
      <c r="I341" s="38">
        <v>93</v>
      </c>
      <c r="J341" s="38">
        <f t="shared" si="56"/>
        <v>69</v>
      </c>
      <c r="K341" s="38">
        <v>45</v>
      </c>
      <c r="L341" s="38">
        <v>20</v>
      </c>
      <c r="M341" s="38">
        <f t="shared" si="57"/>
        <v>12</v>
      </c>
      <c r="N341" s="38">
        <v>4</v>
      </c>
      <c r="O341" s="38">
        <v>29.99</v>
      </c>
      <c r="P341" s="38">
        <f t="shared" si="58"/>
        <v>29.92</v>
      </c>
      <c r="Q341" s="38">
        <v>29.85</v>
      </c>
      <c r="R341" s="141">
        <f t="shared" si="50"/>
        <v>23.333333333333336</v>
      </c>
      <c r="S341" s="141">
        <f t="shared" si="51"/>
        <v>17.222222222222221</v>
      </c>
      <c r="T341" s="141">
        <f t="shared" si="52"/>
        <v>10.555555555555555</v>
      </c>
      <c r="U341" s="141">
        <f t="shared" si="53"/>
        <v>16.666666666666668</v>
      </c>
      <c r="V341" s="141">
        <f t="shared" si="54"/>
        <v>12.222222222222223</v>
      </c>
      <c r="W341" s="141">
        <f t="shared" si="55"/>
        <v>7.2222222222222223</v>
      </c>
      <c r="X341" s="141">
        <f t="shared" si="59"/>
        <v>0</v>
      </c>
      <c r="Y341" s="38">
        <v>25.613802640286899</v>
      </c>
    </row>
    <row r="342" spans="1:25" x14ac:dyDescent="0.25">
      <c r="A342" s="143">
        <v>39422</v>
      </c>
      <c r="B342" s="38">
        <v>77</v>
      </c>
      <c r="C342" s="38">
        <v>70</v>
      </c>
      <c r="D342" s="38">
        <v>62</v>
      </c>
      <c r="E342" s="38">
        <v>62</v>
      </c>
      <c r="F342" s="38">
        <v>60</v>
      </c>
      <c r="G342" s="38">
        <v>58</v>
      </c>
      <c r="H342" s="38">
        <v>0</v>
      </c>
      <c r="I342" s="38">
        <v>93</v>
      </c>
      <c r="J342" s="38">
        <f t="shared" si="56"/>
        <v>73.5</v>
      </c>
      <c r="K342" s="38">
        <v>54</v>
      </c>
      <c r="L342" s="38">
        <v>12</v>
      </c>
      <c r="M342" s="38">
        <f t="shared" si="57"/>
        <v>6</v>
      </c>
      <c r="N342" s="38">
        <v>0</v>
      </c>
      <c r="O342" s="38">
        <v>30.19</v>
      </c>
      <c r="P342" s="38">
        <f t="shared" si="58"/>
        <v>30.09</v>
      </c>
      <c r="Q342" s="38">
        <v>29.99</v>
      </c>
      <c r="R342" s="141">
        <f t="shared" si="50"/>
        <v>25</v>
      </c>
      <c r="S342" s="141">
        <f t="shared" si="51"/>
        <v>21.111111111111111</v>
      </c>
      <c r="T342" s="141">
        <f t="shared" si="52"/>
        <v>16.666666666666668</v>
      </c>
      <c r="U342" s="141">
        <f t="shared" si="53"/>
        <v>16.666666666666668</v>
      </c>
      <c r="V342" s="141">
        <f t="shared" si="54"/>
        <v>15.555555555555557</v>
      </c>
      <c r="W342" s="141">
        <f t="shared" si="55"/>
        <v>14.444444444444445</v>
      </c>
      <c r="X342" s="141">
        <f t="shared" si="59"/>
        <v>0</v>
      </c>
      <c r="Y342" s="38">
        <v>25.731954727245999</v>
      </c>
    </row>
    <row r="343" spans="1:25" x14ac:dyDescent="0.25">
      <c r="A343" s="143">
        <v>39423</v>
      </c>
      <c r="B343" s="38">
        <v>80</v>
      </c>
      <c r="C343" s="38">
        <v>72</v>
      </c>
      <c r="D343" s="38">
        <v>63</v>
      </c>
      <c r="E343" s="38">
        <v>69</v>
      </c>
      <c r="F343" s="38">
        <v>65</v>
      </c>
      <c r="G343" s="38">
        <v>60</v>
      </c>
      <c r="H343" s="38">
        <v>0</v>
      </c>
      <c r="I343" s="38">
        <v>93</v>
      </c>
      <c r="J343" s="38">
        <f t="shared" si="56"/>
        <v>80</v>
      </c>
      <c r="K343" s="38">
        <v>67</v>
      </c>
      <c r="L343" s="38">
        <v>14</v>
      </c>
      <c r="M343" s="38">
        <f t="shared" si="57"/>
        <v>7</v>
      </c>
      <c r="N343" s="38">
        <v>0</v>
      </c>
      <c r="O343" s="38">
        <v>30.27</v>
      </c>
      <c r="P343" s="38">
        <f t="shared" si="58"/>
        <v>30.23</v>
      </c>
      <c r="Q343" s="38">
        <v>30.19</v>
      </c>
      <c r="R343" s="141">
        <f t="shared" si="50"/>
        <v>26.666666666666668</v>
      </c>
      <c r="S343" s="141">
        <f t="shared" si="51"/>
        <v>22.222222222222221</v>
      </c>
      <c r="T343" s="141">
        <f t="shared" si="52"/>
        <v>17.222222222222221</v>
      </c>
      <c r="U343" s="141">
        <f t="shared" si="53"/>
        <v>20.555555555555557</v>
      </c>
      <c r="V343" s="141">
        <f t="shared" si="54"/>
        <v>18.333333333333336</v>
      </c>
      <c r="W343" s="141">
        <f t="shared" si="55"/>
        <v>15.555555555555557</v>
      </c>
      <c r="X343" s="141">
        <f t="shared" si="59"/>
        <v>0</v>
      </c>
      <c r="Y343" s="38">
        <v>25.783190770900799</v>
      </c>
    </row>
    <row r="344" spans="1:25" x14ac:dyDescent="0.25">
      <c r="A344" s="143">
        <v>39424</v>
      </c>
      <c r="B344" s="38">
        <v>82</v>
      </c>
      <c r="C344" s="38">
        <v>75</v>
      </c>
      <c r="D344" s="38">
        <v>67</v>
      </c>
      <c r="E344" s="38">
        <v>69</v>
      </c>
      <c r="F344" s="38">
        <v>67</v>
      </c>
      <c r="G344" s="38">
        <v>64</v>
      </c>
      <c r="H344" s="38">
        <v>0</v>
      </c>
      <c r="I344" s="38">
        <v>93</v>
      </c>
      <c r="J344" s="38">
        <f t="shared" si="56"/>
        <v>77.5</v>
      </c>
      <c r="K344" s="38">
        <v>62</v>
      </c>
      <c r="L344" s="38">
        <v>15</v>
      </c>
      <c r="M344" s="38">
        <f t="shared" si="57"/>
        <v>7.5</v>
      </c>
      <c r="N344" s="38">
        <v>0</v>
      </c>
      <c r="O344" s="38">
        <v>30.3</v>
      </c>
      <c r="P344" s="38">
        <f t="shared" si="58"/>
        <v>30.265000000000001</v>
      </c>
      <c r="Q344" s="38">
        <v>30.23</v>
      </c>
      <c r="R344" s="141">
        <f t="shared" si="50"/>
        <v>27.777777777777779</v>
      </c>
      <c r="S344" s="141">
        <f t="shared" si="51"/>
        <v>23.888888888888889</v>
      </c>
      <c r="T344" s="141">
        <f t="shared" si="52"/>
        <v>19.444444444444446</v>
      </c>
      <c r="U344" s="141">
        <f t="shared" si="53"/>
        <v>20.555555555555557</v>
      </c>
      <c r="V344" s="141">
        <f t="shared" si="54"/>
        <v>19.444444444444446</v>
      </c>
      <c r="W344" s="141">
        <f t="shared" si="55"/>
        <v>17.777777777777779</v>
      </c>
      <c r="X344" s="141">
        <f t="shared" si="59"/>
        <v>0</v>
      </c>
      <c r="Y344" s="38">
        <v>25.790868005929202</v>
      </c>
    </row>
    <row r="345" spans="1:25" x14ac:dyDescent="0.25">
      <c r="A345" s="143">
        <v>39425</v>
      </c>
      <c r="B345" s="38">
        <v>81</v>
      </c>
      <c r="C345" s="38">
        <v>77</v>
      </c>
      <c r="D345" s="38">
        <v>73</v>
      </c>
      <c r="E345" s="38">
        <v>67</v>
      </c>
      <c r="F345" s="38">
        <v>65</v>
      </c>
      <c r="G345" s="38">
        <v>62</v>
      </c>
      <c r="H345" s="38">
        <v>0</v>
      </c>
      <c r="I345" s="38">
        <v>79</v>
      </c>
      <c r="J345" s="38">
        <f t="shared" si="56"/>
        <v>68.5</v>
      </c>
      <c r="K345" s="38">
        <v>58</v>
      </c>
      <c r="L345" s="38">
        <v>21</v>
      </c>
      <c r="M345" s="38">
        <f t="shared" si="57"/>
        <v>14.5</v>
      </c>
      <c r="N345" s="38">
        <v>8</v>
      </c>
      <c r="O345" s="38">
        <v>30.3</v>
      </c>
      <c r="P345" s="38">
        <f t="shared" si="58"/>
        <v>30.259999999999998</v>
      </c>
      <c r="Q345" s="38">
        <v>30.22</v>
      </c>
      <c r="R345" s="141">
        <f t="shared" si="50"/>
        <v>27.222222222222225</v>
      </c>
      <c r="S345" s="141">
        <f t="shared" si="51"/>
        <v>25</v>
      </c>
      <c r="T345" s="141">
        <f t="shared" si="52"/>
        <v>22.777777777777779</v>
      </c>
      <c r="U345" s="141">
        <f t="shared" si="53"/>
        <v>19.444444444444446</v>
      </c>
      <c r="V345" s="141">
        <f t="shared" si="54"/>
        <v>18.333333333333336</v>
      </c>
      <c r="W345" s="141">
        <f t="shared" si="55"/>
        <v>16.666666666666668</v>
      </c>
      <c r="X345" s="141">
        <f t="shared" si="59"/>
        <v>0</v>
      </c>
      <c r="Y345" s="38">
        <v>25.4865820351305</v>
      </c>
    </row>
    <row r="346" spans="1:25" x14ac:dyDescent="0.25">
      <c r="A346" s="143">
        <v>39426</v>
      </c>
      <c r="B346" s="38">
        <v>81</v>
      </c>
      <c r="C346" s="38">
        <v>75</v>
      </c>
      <c r="D346" s="38">
        <v>69</v>
      </c>
      <c r="E346" s="38">
        <v>70</v>
      </c>
      <c r="F346" s="38">
        <v>66</v>
      </c>
      <c r="G346" s="38">
        <v>65</v>
      </c>
      <c r="H346" s="38">
        <v>0.05</v>
      </c>
      <c r="I346" s="38">
        <v>84</v>
      </c>
      <c r="J346" s="38">
        <f t="shared" si="56"/>
        <v>73</v>
      </c>
      <c r="K346" s="38">
        <v>62</v>
      </c>
      <c r="L346" s="38">
        <v>20</v>
      </c>
      <c r="M346" s="38">
        <f t="shared" si="57"/>
        <v>10</v>
      </c>
      <c r="N346" s="38">
        <v>0</v>
      </c>
      <c r="O346" s="38">
        <v>30.28</v>
      </c>
      <c r="P346" s="38">
        <f t="shared" si="58"/>
        <v>30.245000000000001</v>
      </c>
      <c r="Q346" s="38">
        <v>30.21</v>
      </c>
      <c r="R346" s="141">
        <f t="shared" si="50"/>
        <v>27.222222222222225</v>
      </c>
      <c r="S346" s="141">
        <f t="shared" si="51"/>
        <v>23.888888888888889</v>
      </c>
      <c r="T346" s="141">
        <f t="shared" si="52"/>
        <v>20.555555555555557</v>
      </c>
      <c r="U346" s="141">
        <f t="shared" si="53"/>
        <v>21.111111111111111</v>
      </c>
      <c r="V346" s="141">
        <f t="shared" si="54"/>
        <v>18.888888888888889</v>
      </c>
      <c r="W346" s="141">
        <f t="shared" si="55"/>
        <v>18.333333333333336</v>
      </c>
      <c r="X346" s="141">
        <f t="shared" si="59"/>
        <v>0.127</v>
      </c>
      <c r="Y346" s="38">
        <v>25.767942028841599</v>
      </c>
    </row>
    <row r="347" spans="1:25" x14ac:dyDescent="0.25">
      <c r="A347" s="143">
        <v>39427</v>
      </c>
      <c r="B347" s="38">
        <v>80</v>
      </c>
      <c r="C347" s="38">
        <v>77</v>
      </c>
      <c r="D347" s="38">
        <v>73</v>
      </c>
      <c r="E347" s="38">
        <v>66</v>
      </c>
      <c r="F347" s="38">
        <v>65</v>
      </c>
      <c r="G347" s="38">
        <v>63</v>
      </c>
      <c r="H347" s="38">
        <v>0</v>
      </c>
      <c r="I347" s="38">
        <v>74</v>
      </c>
      <c r="J347" s="38">
        <f t="shared" si="56"/>
        <v>66</v>
      </c>
      <c r="K347" s="38">
        <v>58</v>
      </c>
      <c r="L347" s="38">
        <v>22</v>
      </c>
      <c r="M347" s="38">
        <f t="shared" si="57"/>
        <v>17</v>
      </c>
      <c r="N347" s="38">
        <v>12</v>
      </c>
      <c r="O347" s="38">
        <v>30.29</v>
      </c>
      <c r="P347" s="38">
        <f t="shared" si="58"/>
        <v>30.244999999999997</v>
      </c>
      <c r="Q347" s="38">
        <v>30.2</v>
      </c>
      <c r="R347" s="141">
        <f t="shared" si="50"/>
        <v>26.666666666666668</v>
      </c>
      <c r="S347" s="141">
        <f t="shared" si="51"/>
        <v>25</v>
      </c>
      <c r="T347" s="141">
        <f t="shared" si="52"/>
        <v>22.777777777777779</v>
      </c>
      <c r="U347" s="141">
        <f t="shared" si="53"/>
        <v>18.888888888888889</v>
      </c>
      <c r="V347" s="141">
        <f t="shared" si="54"/>
        <v>18.333333333333336</v>
      </c>
      <c r="W347" s="141">
        <f t="shared" si="55"/>
        <v>17.222222222222221</v>
      </c>
      <c r="X347" s="141">
        <f t="shared" si="59"/>
        <v>0</v>
      </c>
      <c r="Y347" s="38">
        <v>25.4107300816259</v>
      </c>
    </row>
    <row r="348" spans="1:25" x14ac:dyDescent="0.25">
      <c r="A348" s="143">
        <v>39428</v>
      </c>
      <c r="B348" s="38">
        <v>80</v>
      </c>
      <c r="C348" s="38">
        <v>76</v>
      </c>
      <c r="D348" s="38">
        <v>72</v>
      </c>
      <c r="E348" s="38">
        <v>67</v>
      </c>
      <c r="F348" s="38">
        <v>64</v>
      </c>
      <c r="G348" s="38">
        <v>63</v>
      </c>
      <c r="H348" s="38">
        <v>0</v>
      </c>
      <c r="I348" s="38">
        <v>74</v>
      </c>
      <c r="J348" s="38">
        <f t="shared" si="56"/>
        <v>68</v>
      </c>
      <c r="K348" s="38">
        <v>62</v>
      </c>
      <c r="L348" s="38">
        <v>17</v>
      </c>
      <c r="M348" s="38">
        <f t="shared" si="57"/>
        <v>13.5</v>
      </c>
      <c r="N348" s="38">
        <v>10</v>
      </c>
      <c r="O348" s="38">
        <v>30.22</v>
      </c>
      <c r="P348" s="38">
        <f t="shared" si="58"/>
        <v>30.174999999999997</v>
      </c>
      <c r="Q348" s="38">
        <v>30.13</v>
      </c>
      <c r="R348" s="141">
        <f t="shared" si="50"/>
        <v>26.666666666666668</v>
      </c>
      <c r="S348" s="141">
        <f t="shared" si="51"/>
        <v>24.444444444444446</v>
      </c>
      <c r="T348" s="141">
        <f t="shared" si="52"/>
        <v>22.222222222222221</v>
      </c>
      <c r="U348" s="141">
        <f t="shared" si="53"/>
        <v>19.444444444444446</v>
      </c>
      <c r="V348" s="141">
        <f t="shared" si="54"/>
        <v>17.777777777777779</v>
      </c>
      <c r="W348" s="141">
        <f t="shared" si="55"/>
        <v>17.222222222222221</v>
      </c>
      <c r="X348" s="141">
        <f t="shared" si="59"/>
        <v>0</v>
      </c>
      <c r="Y348" s="38">
        <v>25.221259929060899</v>
      </c>
    </row>
    <row r="349" spans="1:25" x14ac:dyDescent="0.25">
      <c r="A349" s="143">
        <v>39429</v>
      </c>
      <c r="B349" s="38">
        <v>81</v>
      </c>
      <c r="C349" s="38">
        <v>77</v>
      </c>
      <c r="D349" s="38">
        <v>73</v>
      </c>
      <c r="E349" s="38">
        <v>73</v>
      </c>
      <c r="F349" s="38">
        <v>70</v>
      </c>
      <c r="G349" s="38">
        <v>65</v>
      </c>
      <c r="H349" s="38">
        <v>0.85</v>
      </c>
      <c r="I349" s="38">
        <v>93</v>
      </c>
      <c r="J349" s="38">
        <f t="shared" si="56"/>
        <v>82</v>
      </c>
      <c r="K349" s="38">
        <v>71</v>
      </c>
      <c r="L349" s="38">
        <v>17</v>
      </c>
      <c r="M349" s="38">
        <f t="shared" si="57"/>
        <v>8.5</v>
      </c>
      <c r="N349" s="38">
        <v>0</v>
      </c>
      <c r="O349" s="38">
        <v>30.16</v>
      </c>
      <c r="P349" s="38">
        <f t="shared" si="58"/>
        <v>30.11</v>
      </c>
      <c r="Q349" s="38">
        <v>30.06</v>
      </c>
      <c r="R349" s="141">
        <f t="shared" si="50"/>
        <v>27.222222222222225</v>
      </c>
      <c r="S349" s="141">
        <f t="shared" si="51"/>
        <v>25</v>
      </c>
      <c r="T349" s="141">
        <f t="shared" si="52"/>
        <v>22.777777777777779</v>
      </c>
      <c r="U349" s="141">
        <f t="shared" si="53"/>
        <v>22.777777777777779</v>
      </c>
      <c r="V349" s="141">
        <f t="shared" si="54"/>
        <v>21.111111111111111</v>
      </c>
      <c r="W349" s="141">
        <f t="shared" si="55"/>
        <v>18.333333333333336</v>
      </c>
      <c r="X349" s="141">
        <f t="shared" si="59"/>
        <v>2.1589999999999998</v>
      </c>
      <c r="Y349" s="38">
        <v>25.818134949319699</v>
      </c>
    </row>
    <row r="350" spans="1:25" x14ac:dyDescent="0.25">
      <c r="A350" s="143">
        <v>39430</v>
      </c>
      <c r="B350" s="38">
        <v>83</v>
      </c>
      <c r="C350" s="38">
        <v>78</v>
      </c>
      <c r="D350" s="38">
        <v>73</v>
      </c>
      <c r="E350" s="38">
        <v>73</v>
      </c>
      <c r="F350" s="38">
        <v>72</v>
      </c>
      <c r="G350" s="38">
        <v>71</v>
      </c>
      <c r="H350" s="38">
        <v>0.2</v>
      </c>
      <c r="I350" s="38">
        <v>94</v>
      </c>
      <c r="J350" s="38">
        <f t="shared" si="56"/>
        <v>81.5</v>
      </c>
      <c r="K350" s="38">
        <v>69</v>
      </c>
      <c r="L350" s="38">
        <v>18</v>
      </c>
      <c r="M350" s="38">
        <f t="shared" si="57"/>
        <v>11</v>
      </c>
      <c r="N350" s="38">
        <v>4</v>
      </c>
      <c r="O350" s="38">
        <v>30.12</v>
      </c>
      <c r="P350" s="38">
        <f t="shared" si="58"/>
        <v>30.08</v>
      </c>
      <c r="Q350" s="38">
        <v>30.04</v>
      </c>
      <c r="R350" s="141">
        <f t="shared" si="50"/>
        <v>28.333333333333336</v>
      </c>
      <c r="S350" s="141">
        <f t="shared" si="51"/>
        <v>25.555555555555557</v>
      </c>
      <c r="T350" s="141">
        <f t="shared" si="52"/>
        <v>22.777777777777779</v>
      </c>
      <c r="U350" s="141">
        <f t="shared" si="53"/>
        <v>22.777777777777779</v>
      </c>
      <c r="V350" s="141">
        <f t="shared" si="54"/>
        <v>22.222222222222221</v>
      </c>
      <c r="W350" s="141">
        <f t="shared" si="55"/>
        <v>21.666666666666668</v>
      </c>
      <c r="X350" s="141">
        <f t="shared" si="59"/>
        <v>0.50800000000000001</v>
      </c>
      <c r="Y350" s="38">
        <v>25.9725789010676</v>
      </c>
    </row>
    <row r="351" spans="1:25" x14ac:dyDescent="0.25">
      <c r="A351" s="143">
        <v>39431</v>
      </c>
      <c r="B351" s="38">
        <v>82</v>
      </c>
      <c r="C351" s="38">
        <v>77</v>
      </c>
      <c r="D351" s="38">
        <v>72</v>
      </c>
      <c r="E351" s="38">
        <v>72</v>
      </c>
      <c r="F351" s="38">
        <v>70</v>
      </c>
      <c r="G351" s="38">
        <v>68</v>
      </c>
      <c r="H351" s="38">
        <v>0</v>
      </c>
      <c r="I351" s="38">
        <v>87</v>
      </c>
      <c r="J351" s="38">
        <f t="shared" si="56"/>
        <v>77</v>
      </c>
      <c r="K351" s="38">
        <v>67</v>
      </c>
      <c r="L351" s="38">
        <v>23</v>
      </c>
      <c r="M351" s="38">
        <f t="shared" si="57"/>
        <v>15</v>
      </c>
      <c r="N351" s="38">
        <v>7</v>
      </c>
      <c r="O351" s="38">
        <v>30.06</v>
      </c>
      <c r="P351" s="38">
        <f t="shared" si="58"/>
        <v>29.990000000000002</v>
      </c>
      <c r="Q351" s="38">
        <v>29.92</v>
      </c>
      <c r="R351" s="141">
        <f t="shared" si="50"/>
        <v>27.777777777777779</v>
      </c>
      <c r="S351" s="141">
        <f t="shared" si="51"/>
        <v>25</v>
      </c>
      <c r="T351" s="141">
        <f t="shared" si="52"/>
        <v>22.222222222222221</v>
      </c>
      <c r="U351" s="141">
        <f t="shared" si="53"/>
        <v>22.222222222222221</v>
      </c>
      <c r="V351" s="141">
        <f t="shared" si="54"/>
        <v>21.111111111111111</v>
      </c>
      <c r="W351" s="141">
        <f t="shared" si="55"/>
        <v>20</v>
      </c>
      <c r="X351" s="141">
        <f t="shared" si="59"/>
        <v>0</v>
      </c>
      <c r="Y351" s="38">
        <v>25.862929802718501</v>
      </c>
    </row>
    <row r="352" spans="1:25" x14ac:dyDescent="0.25">
      <c r="A352" s="143">
        <v>39432</v>
      </c>
      <c r="B352" s="38">
        <v>82</v>
      </c>
      <c r="C352" s="38">
        <v>69</v>
      </c>
      <c r="D352" s="38">
        <v>55</v>
      </c>
      <c r="E352" s="38">
        <v>72</v>
      </c>
      <c r="F352" s="38">
        <v>64</v>
      </c>
      <c r="G352" s="38">
        <v>46</v>
      </c>
      <c r="H352" s="38">
        <v>0.01</v>
      </c>
      <c r="I352" s="38">
        <v>93</v>
      </c>
      <c r="J352" s="38">
        <f t="shared" si="56"/>
        <v>74.5</v>
      </c>
      <c r="K352" s="38">
        <v>56</v>
      </c>
      <c r="L352" s="38">
        <v>26</v>
      </c>
      <c r="M352" s="38">
        <f t="shared" si="57"/>
        <v>19.5</v>
      </c>
      <c r="N352" s="38">
        <v>13</v>
      </c>
      <c r="O352" s="38">
        <v>30.07</v>
      </c>
      <c r="P352" s="38">
        <f t="shared" si="58"/>
        <v>29.965</v>
      </c>
      <c r="Q352" s="38">
        <v>29.86</v>
      </c>
      <c r="R352" s="141">
        <f t="shared" si="50"/>
        <v>27.777777777777779</v>
      </c>
      <c r="S352" s="141">
        <f t="shared" si="51"/>
        <v>20.555555555555557</v>
      </c>
      <c r="T352" s="141">
        <f t="shared" si="52"/>
        <v>12.777777777777779</v>
      </c>
      <c r="U352" s="141">
        <f t="shared" si="53"/>
        <v>22.222222222222221</v>
      </c>
      <c r="V352" s="141">
        <f t="shared" si="54"/>
        <v>17.777777777777779</v>
      </c>
      <c r="W352" s="141">
        <f t="shared" si="55"/>
        <v>7.7777777777777786</v>
      </c>
      <c r="X352" s="141">
        <f t="shared" si="59"/>
        <v>2.5400000000000002E-2</v>
      </c>
      <c r="Y352" s="38">
        <v>25.5336089780794</v>
      </c>
    </row>
    <row r="353" spans="1:25" x14ac:dyDescent="0.25">
      <c r="A353" s="143">
        <v>39433</v>
      </c>
      <c r="B353" s="38">
        <v>65</v>
      </c>
      <c r="C353" s="38">
        <v>57</v>
      </c>
      <c r="D353" s="38">
        <v>48</v>
      </c>
      <c r="E353" s="38">
        <v>48</v>
      </c>
      <c r="F353" s="38">
        <v>45</v>
      </c>
      <c r="G353" s="38">
        <v>42</v>
      </c>
      <c r="H353" s="38">
        <v>0</v>
      </c>
      <c r="I353" s="38">
        <v>80</v>
      </c>
      <c r="J353" s="38">
        <f t="shared" si="56"/>
        <v>66</v>
      </c>
      <c r="K353" s="38">
        <v>52</v>
      </c>
      <c r="L353" s="38">
        <v>20</v>
      </c>
      <c r="M353" s="38">
        <f t="shared" si="57"/>
        <v>14</v>
      </c>
      <c r="N353" s="38">
        <v>8</v>
      </c>
      <c r="O353" s="38">
        <v>30.25</v>
      </c>
      <c r="P353" s="38">
        <f t="shared" si="58"/>
        <v>30.155000000000001</v>
      </c>
      <c r="Q353" s="38">
        <v>30.06</v>
      </c>
      <c r="R353" s="141">
        <f t="shared" si="50"/>
        <v>18.333333333333336</v>
      </c>
      <c r="S353" s="141">
        <f t="shared" si="51"/>
        <v>13.888888888888889</v>
      </c>
      <c r="T353" s="141">
        <f t="shared" si="52"/>
        <v>8.8888888888888893</v>
      </c>
      <c r="U353" s="141">
        <f t="shared" si="53"/>
        <v>8.8888888888888893</v>
      </c>
      <c r="V353" s="141">
        <f t="shared" si="54"/>
        <v>7.2222222222222223</v>
      </c>
      <c r="W353" s="141">
        <f t="shared" si="55"/>
        <v>5.5555555555555554</v>
      </c>
      <c r="X353" s="141">
        <f t="shared" si="59"/>
        <v>0</v>
      </c>
      <c r="Y353" s="38">
        <v>24.948085304766799</v>
      </c>
    </row>
    <row r="354" spans="1:25" x14ac:dyDescent="0.25">
      <c r="A354" s="143">
        <v>39434</v>
      </c>
      <c r="B354" s="38">
        <v>74</v>
      </c>
      <c r="C354" s="38">
        <v>61</v>
      </c>
      <c r="D354" s="38">
        <v>47</v>
      </c>
      <c r="E354" s="38">
        <v>54</v>
      </c>
      <c r="F354" s="38">
        <v>49</v>
      </c>
      <c r="G354" s="38">
        <v>45</v>
      </c>
      <c r="H354" s="38">
        <v>0</v>
      </c>
      <c r="I354" s="38">
        <v>93</v>
      </c>
      <c r="J354" s="38">
        <f t="shared" si="56"/>
        <v>68.5</v>
      </c>
      <c r="K354" s="38">
        <v>44</v>
      </c>
      <c r="L354" s="38">
        <v>16</v>
      </c>
      <c r="M354" s="38">
        <f t="shared" si="57"/>
        <v>10</v>
      </c>
      <c r="N354" s="38">
        <v>4</v>
      </c>
      <c r="O354" s="38">
        <v>30.29</v>
      </c>
      <c r="P354" s="38">
        <f t="shared" si="58"/>
        <v>30.25</v>
      </c>
      <c r="Q354" s="38">
        <v>30.21</v>
      </c>
      <c r="R354" s="141">
        <f t="shared" si="50"/>
        <v>23.333333333333336</v>
      </c>
      <c r="S354" s="141">
        <f t="shared" si="51"/>
        <v>16.111111111111111</v>
      </c>
      <c r="T354" s="141">
        <f t="shared" si="52"/>
        <v>8.3333333333333339</v>
      </c>
      <c r="U354" s="141">
        <f t="shared" si="53"/>
        <v>12.222222222222223</v>
      </c>
      <c r="V354" s="141">
        <f t="shared" si="54"/>
        <v>9.4444444444444446</v>
      </c>
      <c r="W354" s="141">
        <f t="shared" si="55"/>
        <v>7.2222222222222223</v>
      </c>
      <c r="X354" s="141">
        <f t="shared" si="59"/>
        <v>0</v>
      </c>
      <c r="Y354" s="38">
        <v>24.544890459379001</v>
      </c>
    </row>
    <row r="355" spans="1:25" x14ac:dyDescent="0.25">
      <c r="A355" s="143">
        <v>39435</v>
      </c>
      <c r="B355" s="38">
        <v>76</v>
      </c>
      <c r="C355" s="38">
        <v>67</v>
      </c>
      <c r="D355" s="38">
        <v>57</v>
      </c>
      <c r="E355" s="38">
        <v>62</v>
      </c>
      <c r="F355" s="38">
        <v>56</v>
      </c>
      <c r="G355" s="38">
        <v>52</v>
      </c>
      <c r="H355" s="38">
        <v>0.05</v>
      </c>
      <c r="I355" s="38">
        <v>87</v>
      </c>
      <c r="J355" s="38">
        <f t="shared" si="56"/>
        <v>68.5</v>
      </c>
      <c r="K355" s="38">
        <v>50</v>
      </c>
      <c r="L355" s="38">
        <v>12</v>
      </c>
      <c r="M355" s="38">
        <f t="shared" si="57"/>
        <v>6</v>
      </c>
      <c r="N355" s="38">
        <v>0</v>
      </c>
      <c r="O355" s="38">
        <v>30.24</v>
      </c>
      <c r="P355" s="38">
        <f t="shared" si="58"/>
        <v>30.184999999999999</v>
      </c>
      <c r="Q355" s="38">
        <v>30.13</v>
      </c>
      <c r="R355" s="141">
        <f t="shared" si="50"/>
        <v>24.444444444444446</v>
      </c>
      <c r="S355" s="141">
        <f t="shared" si="51"/>
        <v>19.444444444444446</v>
      </c>
      <c r="T355" s="141">
        <f t="shared" si="52"/>
        <v>13.888888888888889</v>
      </c>
      <c r="U355" s="141">
        <f t="shared" si="53"/>
        <v>16.666666666666668</v>
      </c>
      <c r="V355" s="141">
        <f t="shared" si="54"/>
        <v>13.333333333333334</v>
      </c>
      <c r="W355" s="141">
        <f t="shared" si="55"/>
        <v>11.111111111111111</v>
      </c>
      <c r="X355" s="141">
        <f t="shared" si="59"/>
        <v>0.127</v>
      </c>
      <c r="Y355" s="38">
        <v>24.684334321862199</v>
      </c>
    </row>
    <row r="356" spans="1:25" x14ac:dyDescent="0.25">
      <c r="A356" s="143">
        <v>39436</v>
      </c>
      <c r="B356" s="38">
        <v>75</v>
      </c>
      <c r="C356" s="38">
        <v>70</v>
      </c>
      <c r="D356" s="38">
        <v>66</v>
      </c>
      <c r="E356" s="38">
        <v>65</v>
      </c>
      <c r="F356" s="38">
        <v>61</v>
      </c>
      <c r="G356" s="38">
        <v>57</v>
      </c>
      <c r="H356" s="38">
        <v>7.0000000000000007E-2</v>
      </c>
      <c r="I356" s="38">
        <v>94</v>
      </c>
      <c r="J356" s="38">
        <f t="shared" si="56"/>
        <v>74.5</v>
      </c>
      <c r="K356" s="38">
        <v>55</v>
      </c>
      <c r="L356" s="38">
        <v>15</v>
      </c>
      <c r="M356" s="38">
        <f t="shared" si="57"/>
        <v>7.5</v>
      </c>
      <c r="N356" s="38">
        <v>0</v>
      </c>
      <c r="O356" s="38">
        <v>30.13</v>
      </c>
      <c r="P356" s="38">
        <f t="shared" si="58"/>
        <v>30.06</v>
      </c>
      <c r="Q356" s="38">
        <v>29.99</v>
      </c>
      <c r="R356" s="141">
        <f t="shared" si="50"/>
        <v>23.888888888888889</v>
      </c>
      <c r="S356" s="141">
        <f t="shared" si="51"/>
        <v>21.111111111111111</v>
      </c>
      <c r="T356" s="141">
        <f t="shared" si="52"/>
        <v>18.888888888888889</v>
      </c>
      <c r="U356" s="141">
        <f t="shared" si="53"/>
        <v>18.333333333333336</v>
      </c>
      <c r="V356" s="141">
        <f t="shared" si="54"/>
        <v>16.111111111111111</v>
      </c>
      <c r="W356" s="141">
        <f t="shared" si="55"/>
        <v>13.888888888888889</v>
      </c>
      <c r="X356" s="141">
        <f t="shared" si="59"/>
        <v>0.17780000000000001</v>
      </c>
      <c r="Y356" s="38">
        <v>24.416476484649198</v>
      </c>
    </row>
    <row r="357" spans="1:25" x14ac:dyDescent="0.25">
      <c r="A357" s="143">
        <v>39437</v>
      </c>
      <c r="B357" s="38">
        <v>78</v>
      </c>
      <c r="C357" s="38">
        <v>70</v>
      </c>
      <c r="D357" s="38">
        <v>62</v>
      </c>
      <c r="E357" s="38">
        <v>67</v>
      </c>
      <c r="F357" s="38">
        <v>61</v>
      </c>
      <c r="G357" s="38">
        <v>53</v>
      </c>
      <c r="H357" s="38">
        <v>0.06</v>
      </c>
      <c r="I357" s="38">
        <v>90</v>
      </c>
      <c r="J357" s="38">
        <f t="shared" si="56"/>
        <v>72.5</v>
      </c>
      <c r="K357" s="38">
        <v>55</v>
      </c>
      <c r="L357" s="38">
        <v>22</v>
      </c>
      <c r="M357" s="38">
        <f t="shared" si="57"/>
        <v>13</v>
      </c>
      <c r="N357" s="38">
        <v>4</v>
      </c>
      <c r="O357" s="38">
        <v>29.99</v>
      </c>
      <c r="P357" s="38">
        <f t="shared" si="58"/>
        <v>29.924999999999997</v>
      </c>
      <c r="Q357" s="38">
        <v>29.86</v>
      </c>
      <c r="R357" s="141">
        <f t="shared" si="50"/>
        <v>25.555555555555557</v>
      </c>
      <c r="S357" s="141">
        <f t="shared" si="51"/>
        <v>21.111111111111111</v>
      </c>
      <c r="T357" s="141">
        <f t="shared" si="52"/>
        <v>16.666666666666668</v>
      </c>
      <c r="U357" s="141">
        <f t="shared" si="53"/>
        <v>19.444444444444446</v>
      </c>
      <c r="V357" s="141">
        <f t="shared" si="54"/>
        <v>16.111111111111111</v>
      </c>
      <c r="W357" s="141">
        <f t="shared" si="55"/>
        <v>11.666666666666668</v>
      </c>
      <c r="X357" s="141">
        <f t="shared" si="59"/>
        <v>0.15240000000000001</v>
      </c>
      <c r="Y357" s="38">
        <v>23.834441912058701</v>
      </c>
    </row>
    <row r="358" spans="1:25" x14ac:dyDescent="0.25">
      <c r="A358" s="143">
        <v>39438</v>
      </c>
      <c r="B358" s="38">
        <v>76</v>
      </c>
      <c r="C358" s="38">
        <v>67</v>
      </c>
      <c r="D358" s="38">
        <v>57</v>
      </c>
      <c r="E358" s="38">
        <v>66</v>
      </c>
      <c r="F358" s="38">
        <v>60</v>
      </c>
      <c r="G358" s="38">
        <v>54</v>
      </c>
      <c r="H358" s="38">
        <v>0</v>
      </c>
      <c r="I358" s="38">
        <v>93</v>
      </c>
      <c r="J358" s="38">
        <f t="shared" si="56"/>
        <v>80.5</v>
      </c>
      <c r="K358" s="38">
        <v>68</v>
      </c>
      <c r="L358" s="38">
        <v>15</v>
      </c>
      <c r="M358" s="38">
        <f t="shared" si="57"/>
        <v>7.5</v>
      </c>
      <c r="N358" s="38">
        <v>0</v>
      </c>
      <c r="O358" s="38">
        <v>30.08</v>
      </c>
      <c r="P358" s="38">
        <f t="shared" si="58"/>
        <v>30.024999999999999</v>
      </c>
      <c r="Q358" s="38">
        <v>29.97</v>
      </c>
      <c r="R358" s="141">
        <f t="shared" si="50"/>
        <v>24.444444444444446</v>
      </c>
      <c r="S358" s="141">
        <f t="shared" si="51"/>
        <v>19.444444444444446</v>
      </c>
      <c r="T358" s="141">
        <f t="shared" si="52"/>
        <v>13.888888888888889</v>
      </c>
      <c r="U358" s="141">
        <f t="shared" si="53"/>
        <v>18.888888888888889</v>
      </c>
      <c r="V358" s="141">
        <f t="shared" si="54"/>
        <v>15.555555555555557</v>
      </c>
      <c r="W358" s="141">
        <f t="shared" si="55"/>
        <v>12.222222222222223</v>
      </c>
      <c r="X358" s="141">
        <f t="shared" si="59"/>
        <v>0</v>
      </c>
      <c r="Y358" s="38">
        <v>24.569148481236802</v>
      </c>
    </row>
    <row r="359" spans="1:25" x14ac:dyDescent="0.25">
      <c r="A359" s="143">
        <v>39439</v>
      </c>
      <c r="B359" s="38">
        <v>80</v>
      </c>
      <c r="C359" s="38">
        <v>73</v>
      </c>
      <c r="D359" s="38">
        <v>65</v>
      </c>
      <c r="E359" s="38">
        <v>65</v>
      </c>
      <c r="F359" s="38">
        <v>63</v>
      </c>
      <c r="G359" s="38">
        <v>62</v>
      </c>
      <c r="H359" s="38">
        <v>0</v>
      </c>
      <c r="I359" s="38">
        <v>79</v>
      </c>
      <c r="J359" s="38">
        <f t="shared" si="56"/>
        <v>68.5</v>
      </c>
      <c r="K359" s="38">
        <v>58</v>
      </c>
      <c r="L359" s="38">
        <v>14</v>
      </c>
      <c r="M359" s="38">
        <f t="shared" si="57"/>
        <v>7</v>
      </c>
      <c r="N359" s="38">
        <v>0</v>
      </c>
      <c r="O359" s="38">
        <v>30.13</v>
      </c>
      <c r="P359" s="38">
        <f t="shared" si="58"/>
        <v>30.085000000000001</v>
      </c>
      <c r="Q359" s="38">
        <v>30.04</v>
      </c>
      <c r="R359" s="141">
        <f t="shared" si="50"/>
        <v>26.666666666666668</v>
      </c>
      <c r="S359" s="141">
        <f t="shared" si="51"/>
        <v>22.777777777777779</v>
      </c>
      <c r="T359" s="141">
        <f t="shared" si="52"/>
        <v>18.333333333333336</v>
      </c>
      <c r="U359" s="141">
        <f t="shared" si="53"/>
        <v>18.333333333333336</v>
      </c>
      <c r="V359" s="141">
        <f t="shared" si="54"/>
        <v>17.222222222222221</v>
      </c>
      <c r="W359" s="141">
        <f t="shared" si="55"/>
        <v>16.666666666666668</v>
      </c>
      <c r="X359" s="141">
        <f t="shared" si="59"/>
        <v>0</v>
      </c>
      <c r="Y359" s="38">
        <v>24.827776161856001</v>
      </c>
    </row>
    <row r="360" spans="1:25" x14ac:dyDescent="0.25">
      <c r="A360" s="143">
        <v>39440</v>
      </c>
      <c r="B360" s="38">
        <v>80</v>
      </c>
      <c r="C360" s="38">
        <v>72</v>
      </c>
      <c r="D360" s="38">
        <v>64</v>
      </c>
      <c r="E360" s="38">
        <v>67</v>
      </c>
      <c r="F360" s="38">
        <v>64</v>
      </c>
      <c r="G360" s="38">
        <v>59</v>
      </c>
      <c r="H360" s="38">
        <v>0.02</v>
      </c>
      <c r="I360" s="38">
        <v>93</v>
      </c>
      <c r="J360" s="38">
        <f t="shared" si="56"/>
        <v>73.5</v>
      </c>
      <c r="K360" s="38">
        <v>54</v>
      </c>
      <c r="L360" s="38">
        <v>14</v>
      </c>
      <c r="M360" s="38">
        <f t="shared" si="57"/>
        <v>7</v>
      </c>
      <c r="N360" s="38">
        <v>0</v>
      </c>
      <c r="O360" s="38">
        <v>30.13</v>
      </c>
      <c r="P360" s="38">
        <f t="shared" si="58"/>
        <v>30.085000000000001</v>
      </c>
      <c r="Q360" s="38">
        <v>30.04</v>
      </c>
      <c r="R360" s="141">
        <f t="shared" si="50"/>
        <v>26.666666666666668</v>
      </c>
      <c r="S360" s="141">
        <f t="shared" si="51"/>
        <v>22.222222222222221</v>
      </c>
      <c r="T360" s="141">
        <f t="shared" si="52"/>
        <v>17.777777777777779</v>
      </c>
      <c r="U360" s="141">
        <f t="shared" si="53"/>
        <v>19.444444444444446</v>
      </c>
      <c r="V360" s="141">
        <f t="shared" si="54"/>
        <v>17.777777777777779</v>
      </c>
      <c r="W360" s="141">
        <f t="shared" si="55"/>
        <v>15</v>
      </c>
      <c r="X360" s="141">
        <f t="shared" si="59"/>
        <v>5.0800000000000005E-2</v>
      </c>
      <c r="Y360" s="38">
        <v>24.7551251298799</v>
      </c>
    </row>
    <row r="361" spans="1:25" x14ac:dyDescent="0.25">
      <c r="A361" s="143">
        <v>39441</v>
      </c>
      <c r="B361" s="38">
        <v>80</v>
      </c>
      <c r="C361" s="38">
        <v>74</v>
      </c>
      <c r="D361" s="38">
        <v>68</v>
      </c>
      <c r="E361" s="38">
        <v>68</v>
      </c>
      <c r="F361" s="38">
        <v>66</v>
      </c>
      <c r="G361" s="38">
        <v>62</v>
      </c>
      <c r="H361" s="38">
        <v>0.36</v>
      </c>
      <c r="I361" s="38">
        <v>93</v>
      </c>
      <c r="J361" s="38">
        <f t="shared" si="56"/>
        <v>73.5</v>
      </c>
      <c r="K361" s="38">
        <v>54</v>
      </c>
      <c r="L361" s="38">
        <v>15</v>
      </c>
      <c r="M361" s="38">
        <f t="shared" si="57"/>
        <v>7.5</v>
      </c>
      <c r="N361" s="38">
        <v>0</v>
      </c>
      <c r="O361" s="38">
        <v>30.07</v>
      </c>
      <c r="P361" s="38">
        <f t="shared" si="58"/>
        <v>30.015000000000001</v>
      </c>
      <c r="Q361" s="38">
        <v>29.96</v>
      </c>
      <c r="R361" s="141">
        <f t="shared" si="50"/>
        <v>26.666666666666668</v>
      </c>
      <c r="S361" s="141">
        <f t="shared" si="51"/>
        <v>23.333333333333336</v>
      </c>
      <c r="T361" s="141">
        <f t="shared" si="52"/>
        <v>20</v>
      </c>
      <c r="U361" s="141">
        <f t="shared" si="53"/>
        <v>20</v>
      </c>
      <c r="V361" s="141">
        <f t="shared" si="54"/>
        <v>18.888888888888889</v>
      </c>
      <c r="W361" s="141">
        <f t="shared" si="55"/>
        <v>16.666666666666668</v>
      </c>
      <c r="X361" s="141">
        <f t="shared" si="59"/>
        <v>0.91439999999999999</v>
      </c>
      <c r="Y361" s="38">
        <v>24.520165314331599</v>
      </c>
    </row>
    <row r="362" spans="1:25" x14ac:dyDescent="0.25">
      <c r="A362" s="143">
        <v>39442</v>
      </c>
      <c r="B362" s="38">
        <v>78</v>
      </c>
      <c r="C362" s="38">
        <v>71</v>
      </c>
      <c r="D362" s="38">
        <v>63</v>
      </c>
      <c r="E362" s="38">
        <v>65</v>
      </c>
      <c r="F362" s="38">
        <v>63</v>
      </c>
      <c r="G362" s="38">
        <v>62</v>
      </c>
      <c r="H362" s="38">
        <v>0</v>
      </c>
      <c r="I362" s="38">
        <v>100</v>
      </c>
      <c r="J362" s="38">
        <f t="shared" si="56"/>
        <v>79</v>
      </c>
      <c r="K362" s="38">
        <v>58</v>
      </c>
      <c r="L362" s="38">
        <v>14</v>
      </c>
      <c r="M362" s="38">
        <f t="shared" si="57"/>
        <v>7</v>
      </c>
      <c r="N362" s="38">
        <v>0</v>
      </c>
      <c r="O362" s="38">
        <v>30.03</v>
      </c>
      <c r="P362" s="38">
        <f t="shared" si="58"/>
        <v>29.990000000000002</v>
      </c>
      <c r="Q362" s="38">
        <v>29.95</v>
      </c>
      <c r="R362" s="141">
        <f t="shared" si="50"/>
        <v>25.555555555555557</v>
      </c>
      <c r="S362" s="141">
        <f t="shared" si="51"/>
        <v>21.666666666666668</v>
      </c>
      <c r="T362" s="141">
        <f t="shared" si="52"/>
        <v>17.222222222222221</v>
      </c>
      <c r="U362" s="141">
        <f t="shared" si="53"/>
        <v>18.333333333333336</v>
      </c>
      <c r="V362" s="141">
        <f t="shared" si="54"/>
        <v>17.222222222222221</v>
      </c>
      <c r="W362" s="141">
        <f t="shared" si="55"/>
        <v>16.666666666666668</v>
      </c>
      <c r="X362" s="141">
        <f t="shared" si="59"/>
        <v>0</v>
      </c>
      <c r="Y362" s="38">
        <v>24.433146282676599</v>
      </c>
    </row>
    <row r="363" spans="1:25" x14ac:dyDescent="0.25">
      <c r="A363" s="143">
        <v>39443</v>
      </c>
      <c r="B363" s="38">
        <v>80</v>
      </c>
      <c r="C363" s="38">
        <v>72</v>
      </c>
      <c r="D363" s="38">
        <v>63</v>
      </c>
      <c r="E363" s="38">
        <v>68</v>
      </c>
      <c r="F363" s="38">
        <v>65</v>
      </c>
      <c r="G363" s="38">
        <v>62</v>
      </c>
      <c r="H363" s="38">
        <v>0</v>
      </c>
      <c r="I363" s="38">
        <v>93</v>
      </c>
      <c r="J363" s="38">
        <f t="shared" si="56"/>
        <v>77.5</v>
      </c>
      <c r="K363" s="38">
        <v>62</v>
      </c>
      <c r="L363" s="38">
        <v>13</v>
      </c>
      <c r="M363" s="38">
        <f t="shared" si="57"/>
        <v>6.5</v>
      </c>
      <c r="N363" s="38">
        <v>0</v>
      </c>
      <c r="O363" s="38">
        <v>30.12</v>
      </c>
      <c r="P363" s="38">
        <f t="shared" si="58"/>
        <v>30.075000000000003</v>
      </c>
      <c r="Q363" s="38">
        <v>30.03</v>
      </c>
      <c r="R363" s="141">
        <f t="shared" si="50"/>
        <v>26.666666666666668</v>
      </c>
      <c r="S363" s="141">
        <f t="shared" si="51"/>
        <v>22.222222222222221</v>
      </c>
      <c r="T363" s="141">
        <f t="shared" si="52"/>
        <v>17.222222222222221</v>
      </c>
      <c r="U363" s="141">
        <f t="shared" si="53"/>
        <v>20</v>
      </c>
      <c r="V363" s="141">
        <f t="shared" si="54"/>
        <v>18.333333333333336</v>
      </c>
      <c r="W363" s="141">
        <f t="shared" si="55"/>
        <v>16.666666666666668</v>
      </c>
      <c r="X363" s="141">
        <f t="shared" si="59"/>
        <v>0</v>
      </c>
      <c r="Y363" s="38">
        <v>24.6407431548365</v>
      </c>
    </row>
    <row r="364" spans="1:25" x14ac:dyDescent="0.25">
      <c r="A364" s="143">
        <v>39444</v>
      </c>
      <c r="B364" s="38">
        <v>82</v>
      </c>
      <c r="C364" s="38">
        <v>77</v>
      </c>
      <c r="D364" s="38">
        <v>72</v>
      </c>
      <c r="E364" s="38">
        <v>70</v>
      </c>
      <c r="F364" s="38">
        <v>67</v>
      </c>
      <c r="G364" s="38">
        <v>65</v>
      </c>
      <c r="H364" s="38">
        <v>0</v>
      </c>
      <c r="I364" s="38">
        <v>87</v>
      </c>
      <c r="J364" s="38">
        <f t="shared" si="56"/>
        <v>77</v>
      </c>
      <c r="K364" s="38">
        <v>67</v>
      </c>
      <c r="L364" s="38">
        <v>18</v>
      </c>
      <c r="M364" s="38">
        <f t="shared" si="57"/>
        <v>12</v>
      </c>
      <c r="N364" s="38">
        <v>6</v>
      </c>
      <c r="O364" s="38">
        <v>30.18</v>
      </c>
      <c r="P364" s="38">
        <f t="shared" si="58"/>
        <v>30.145</v>
      </c>
      <c r="Q364" s="38">
        <v>30.11</v>
      </c>
      <c r="R364" s="141">
        <f t="shared" si="50"/>
        <v>27.777777777777779</v>
      </c>
      <c r="S364" s="141">
        <f t="shared" si="51"/>
        <v>25</v>
      </c>
      <c r="T364" s="141">
        <f t="shared" si="52"/>
        <v>22.222222222222221</v>
      </c>
      <c r="U364" s="141">
        <f t="shared" si="53"/>
        <v>21.111111111111111</v>
      </c>
      <c r="V364" s="141">
        <f t="shared" si="54"/>
        <v>19.444444444444446</v>
      </c>
      <c r="W364" s="141">
        <f t="shared" si="55"/>
        <v>18.333333333333336</v>
      </c>
      <c r="X364" s="141">
        <f t="shared" si="59"/>
        <v>0</v>
      </c>
      <c r="Y364" s="38">
        <v>24.6531052665602</v>
      </c>
    </row>
    <row r="365" spans="1:25" x14ac:dyDescent="0.25">
      <c r="A365" s="143">
        <v>39445</v>
      </c>
      <c r="B365" s="38">
        <v>82</v>
      </c>
      <c r="C365" s="38">
        <v>77</v>
      </c>
      <c r="D365" s="38">
        <v>71</v>
      </c>
      <c r="E365" s="38">
        <v>70</v>
      </c>
      <c r="F365" s="38">
        <v>69</v>
      </c>
      <c r="G365" s="38">
        <v>67</v>
      </c>
      <c r="H365" s="38">
        <v>0</v>
      </c>
      <c r="I365" s="38">
        <v>90</v>
      </c>
      <c r="J365" s="38">
        <f t="shared" si="56"/>
        <v>78.5</v>
      </c>
      <c r="K365" s="38">
        <v>67</v>
      </c>
      <c r="L365" s="38">
        <v>16</v>
      </c>
      <c r="M365" s="38">
        <f t="shared" si="57"/>
        <v>10</v>
      </c>
      <c r="N365" s="38">
        <v>4</v>
      </c>
      <c r="O365" s="38">
        <v>30.18</v>
      </c>
      <c r="P365" s="38">
        <f t="shared" si="58"/>
        <v>30.134999999999998</v>
      </c>
      <c r="Q365" s="38">
        <v>30.09</v>
      </c>
      <c r="R365" s="141">
        <f t="shared" si="50"/>
        <v>27.777777777777779</v>
      </c>
      <c r="S365" s="141">
        <f t="shared" si="51"/>
        <v>25</v>
      </c>
      <c r="T365" s="141">
        <f t="shared" si="52"/>
        <v>21.666666666666668</v>
      </c>
      <c r="U365" s="141">
        <f t="shared" si="53"/>
        <v>21.111111111111111</v>
      </c>
      <c r="V365" s="141">
        <f t="shared" si="54"/>
        <v>20.555555555555557</v>
      </c>
      <c r="W365" s="141">
        <f t="shared" si="55"/>
        <v>19.444444444444446</v>
      </c>
      <c r="X365" s="141">
        <f t="shared" si="59"/>
        <v>0</v>
      </c>
      <c r="Y365" s="38">
        <v>24.211532310030101</v>
      </c>
    </row>
    <row r="366" spans="1:25" x14ac:dyDescent="0.25">
      <c r="A366" s="143">
        <v>39446</v>
      </c>
      <c r="B366" s="38">
        <v>81</v>
      </c>
      <c r="C366" s="38">
        <v>76</v>
      </c>
      <c r="D366" s="38">
        <v>71</v>
      </c>
      <c r="E366" s="38">
        <v>69</v>
      </c>
      <c r="F366" s="38">
        <v>67</v>
      </c>
      <c r="G366" s="38">
        <v>65</v>
      </c>
      <c r="H366" s="38">
        <v>0</v>
      </c>
      <c r="I366" s="38">
        <v>87</v>
      </c>
      <c r="J366" s="38">
        <f t="shared" si="56"/>
        <v>72.5</v>
      </c>
      <c r="K366" s="38">
        <v>58</v>
      </c>
      <c r="L366" s="38">
        <v>21</v>
      </c>
      <c r="M366" s="38">
        <f t="shared" si="57"/>
        <v>12.5</v>
      </c>
      <c r="N366" s="38">
        <v>4</v>
      </c>
      <c r="O366" s="38">
        <v>30.12</v>
      </c>
      <c r="P366" s="38">
        <f t="shared" si="58"/>
        <v>30.07</v>
      </c>
      <c r="Q366" s="38">
        <v>30.02</v>
      </c>
      <c r="R366" s="141">
        <f t="shared" si="50"/>
        <v>27.222222222222225</v>
      </c>
      <c r="S366" s="141">
        <f t="shared" si="51"/>
        <v>24.444444444444446</v>
      </c>
      <c r="T366" s="141">
        <f t="shared" si="52"/>
        <v>21.666666666666668</v>
      </c>
      <c r="U366" s="141">
        <f t="shared" si="53"/>
        <v>20.555555555555557</v>
      </c>
      <c r="V366" s="141">
        <f t="shared" si="54"/>
        <v>19.444444444444446</v>
      </c>
      <c r="W366" s="141">
        <f t="shared" si="55"/>
        <v>18.333333333333336</v>
      </c>
      <c r="X366" s="141">
        <f t="shared" si="59"/>
        <v>0</v>
      </c>
      <c r="Y366" s="38">
        <v>23.986904091050899</v>
      </c>
    </row>
    <row r="367" spans="1:25" s="110" customFormat="1" x14ac:dyDescent="0.25">
      <c r="A367" s="146">
        <v>39447</v>
      </c>
      <c r="B367" s="110">
        <v>83</v>
      </c>
      <c r="C367" s="110">
        <v>75</v>
      </c>
      <c r="D367" s="110">
        <v>67</v>
      </c>
      <c r="E367" s="110">
        <v>70</v>
      </c>
      <c r="F367" s="110">
        <v>67</v>
      </c>
      <c r="G367" s="110">
        <v>65</v>
      </c>
      <c r="H367" s="110">
        <v>0</v>
      </c>
      <c r="I367" s="110">
        <v>93</v>
      </c>
      <c r="J367" s="110">
        <f t="shared" si="56"/>
        <v>74</v>
      </c>
      <c r="K367" s="110">
        <v>55</v>
      </c>
      <c r="L367" s="110">
        <v>16</v>
      </c>
      <c r="M367" s="110">
        <f t="shared" si="57"/>
        <v>8</v>
      </c>
      <c r="N367" s="110">
        <v>0</v>
      </c>
      <c r="O367" s="110">
        <v>30.12</v>
      </c>
      <c r="P367" s="110">
        <f t="shared" si="58"/>
        <v>30.08</v>
      </c>
      <c r="Q367" s="110">
        <v>30.04</v>
      </c>
      <c r="R367" s="144">
        <f t="shared" si="50"/>
        <v>28.333333333333336</v>
      </c>
      <c r="S367" s="144">
        <f t="shared" si="51"/>
        <v>23.888888888888889</v>
      </c>
      <c r="T367" s="144">
        <f t="shared" si="52"/>
        <v>19.444444444444446</v>
      </c>
      <c r="U367" s="144">
        <f t="shared" si="53"/>
        <v>21.111111111111111</v>
      </c>
      <c r="V367" s="144">
        <f t="shared" si="54"/>
        <v>19.444444444444446</v>
      </c>
      <c r="W367" s="144">
        <f t="shared" si="55"/>
        <v>18.333333333333336</v>
      </c>
      <c r="X367" s="141">
        <f t="shared" si="59"/>
        <v>0</v>
      </c>
      <c r="Y367" s="110">
        <v>24.064843212508901</v>
      </c>
    </row>
    <row r="368" spans="1:25" x14ac:dyDescent="0.25">
      <c r="A368" s="143">
        <v>39448</v>
      </c>
      <c r="B368" s="38">
        <v>81</v>
      </c>
      <c r="C368" s="38">
        <v>73</v>
      </c>
      <c r="D368" s="38">
        <v>64</v>
      </c>
      <c r="E368" s="38">
        <v>70</v>
      </c>
      <c r="F368" s="38">
        <v>65</v>
      </c>
      <c r="G368" s="38">
        <v>51</v>
      </c>
      <c r="H368" s="38">
        <v>0.01</v>
      </c>
      <c r="I368" s="38">
        <v>97</v>
      </c>
      <c r="J368" s="38">
        <f t="shared" si="56"/>
        <v>77.5</v>
      </c>
      <c r="K368" s="38">
        <v>58</v>
      </c>
      <c r="L368" s="38">
        <v>21</v>
      </c>
      <c r="M368" s="38">
        <f t="shared" si="57"/>
        <v>10.5</v>
      </c>
      <c r="N368" s="38">
        <v>0</v>
      </c>
      <c r="O368" s="38">
        <v>30.18</v>
      </c>
      <c r="P368" s="38">
        <f t="shared" si="58"/>
        <v>30.125</v>
      </c>
      <c r="Q368" s="38">
        <v>30.07</v>
      </c>
      <c r="R368" s="141">
        <f t="shared" si="50"/>
        <v>27.222222222222225</v>
      </c>
      <c r="S368" s="141">
        <f t="shared" si="51"/>
        <v>22.777777777777779</v>
      </c>
      <c r="T368" s="141">
        <f t="shared" si="52"/>
        <v>17.777777777777779</v>
      </c>
      <c r="U368" s="141">
        <f t="shared" si="53"/>
        <v>21.111111111111111</v>
      </c>
      <c r="V368" s="141">
        <f t="shared" si="54"/>
        <v>18.333333333333336</v>
      </c>
      <c r="W368" s="141">
        <f t="shared" si="55"/>
        <v>10.555555555555555</v>
      </c>
      <c r="X368" s="141">
        <f t="shared" si="59"/>
        <v>2.5400000000000002E-2</v>
      </c>
      <c r="Y368" s="38">
        <v>24.269459118335298</v>
      </c>
    </row>
    <row r="369" spans="1:25" x14ac:dyDescent="0.25">
      <c r="A369" s="143">
        <v>39449</v>
      </c>
      <c r="B369" s="38">
        <v>64</v>
      </c>
      <c r="C369" s="38">
        <v>52</v>
      </c>
      <c r="D369" s="38">
        <v>39</v>
      </c>
      <c r="E369" s="38">
        <v>49</v>
      </c>
      <c r="F369" s="38">
        <v>23</v>
      </c>
      <c r="G369" s="38">
        <v>16</v>
      </c>
      <c r="H369" s="38">
        <v>0</v>
      </c>
      <c r="I369" s="38">
        <v>64</v>
      </c>
      <c r="J369" s="38">
        <f t="shared" si="56"/>
        <v>44</v>
      </c>
      <c r="K369" s="38">
        <v>24</v>
      </c>
      <c r="L369" s="38">
        <v>25</v>
      </c>
      <c r="M369" s="38">
        <f t="shared" si="57"/>
        <v>19</v>
      </c>
      <c r="N369" s="38">
        <v>13</v>
      </c>
      <c r="O369" s="38">
        <v>30.45</v>
      </c>
      <c r="P369" s="38">
        <f t="shared" si="58"/>
        <v>30.314999999999998</v>
      </c>
      <c r="Q369" s="38">
        <v>30.18</v>
      </c>
      <c r="R369" s="141">
        <f t="shared" si="50"/>
        <v>17.777777777777779</v>
      </c>
      <c r="S369" s="141">
        <f t="shared" si="51"/>
        <v>11.111111111111111</v>
      </c>
      <c r="T369" s="141">
        <f t="shared" si="52"/>
        <v>3.8888888888888893</v>
      </c>
      <c r="U369" s="141">
        <f t="shared" si="53"/>
        <v>9.4444444444444446</v>
      </c>
      <c r="V369" s="141">
        <f t="shared" si="54"/>
        <v>-5</v>
      </c>
      <c r="W369" s="141">
        <f t="shared" si="55"/>
        <v>-8.8888888888888893</v>
      </c>
      <c r="X369" s="141">
        <f t="shared" si="59"/>
        <v>0</v>
      </c>
      <c r="Y369" s="38">
        <v>24.049995033640698</v>
      </c>
    </row>
    <row r="370" spans="1:25" x14ac:dyDescent="0.25">
      <c r="A370" s="143">
        <v>39450</v>
      </c>
      <c r="B370" s="38">
        <v>60</v>
      </c>
      <c r="C370" s="38">
        <v>48</v>
      </c>
      <c r="D370" s="38">
        <v>35</v>
      </c>
      <c r="E370" s="38">
        <v>46</v>
      </c>
      <c r="F370" s="38">
        <v>34</v>
      </c>
      <c r="G370" s="38">
        <v>16</v>
      </c>
      <c r="H370" s="38">
        <v>0</v>
      </c>
      <c r="I370" s="38">
        <v>67</v>
      </c>
      <c r="J370" s="38">
        <f t="shared" si="56"/>
        <v>53.5</v>
      </c>
      <c r="K370" s="38">
        <v>40</v>
      </c>
      <c r="L370" s="38">
        <v>24</v>
      </c>
      <c r="M370" s="38">
        <f t="shared" si="57"/>
        <v>18</v>
      </c>
      <c r="N370" s="38">
        <v>12</v>
      </c>
      <c r="O370" s="38">
        <v>30.51</v>
      </c>
      <c r="P370" s="38">
        <f t="shared" si="58"/>
        <v>30.465000000000003</v>
      </c>
      <c r="Q370" s="38">
        <v>30.42</v>
      </c>
      <c r="R370" s="141">
        <f t="shared" si="50"/>
        <v>15.555555555555557</v>
      </c>
      <c r="S370" s="141">
        <f t="shared" si="51"/>
        <v>8.8888888888888893</v>
      </c>
      <c r="T370" s="141">
        <f t="shared" si="52"/>
        <v>1.6666666666666667</v>
      </c>
      <c r="U370" s="141">
        <f t="shared" si="53"/>
        <v>7.7777777777777786</v>
      </c>
      <c r="V370" s="141">
        <f t="shared" si="54"/>
        <v>1.1111111111111112</v>
      </c>
      <c r="W370" s="141">
        <f t="shared" si="55"/>
        <v>-8.8888888888888893</v>
      </c>
      <c r="X370" s="141">
        <f t="shared" si="59"/>
        <v>0</v>
      </c>
      <c r="Y370" s="38">
        <v>23.159238266350702</v>
      </c>
    </row>
    <row r="371" spans="1:25" x14ac:dyDescent="0.25">
      <c r="A371" s="143">
        <v>39451</v>
      </c>
      <c r="B371" s="38">
        <v>66</v>
      </c>
      <c r="C371" s="38">
        <v>58</v>
      </c>
      <c r="D371" s="38">
        <v>50</v>
      </c>
      <c r="E371" s="38">
        <v>56</v>
      </c>
      <c r="F371" s="38">
        <v>51</v>
      </c>
      <c r="G371" s="38">
        <v>45</v>
      </c>
      <c r="H371" s="38">
        <v>0.08</v>
      </c>
      <c r="I371" s="38">
        <v>83</v>
      </c>
      <c r="J371" s="38">
        <f t="shared" si="56"/>
        <v>70</v>
      </c>
      <c r="K371" s="38">
        <v>57</v>
      </c>
      <c r="L371" s="38">
        <v>18</v>
      </c>
      <c r="M371" s="38">
        <f t="shared" si="57"/>
        <v>11</v>
      </c>
      <c r="N371" s="38">
        <v>4</v>
      </c>
      <c r="O371" s="38">
        <v>30.53</v>
      </c>
      <c r="P371" s="38">
        <f t="shared" si="58"/>
        <v>30.46</v>
      </c>
      <c r="Q371" s="38">
        <v>30.39</v>
      </c>
      <c r="R371" s="141">
        <f t="shared" si="50"/>
        <v>18.888888888888889</v>
      </c>
      <c r="S371" s="141">
        <f t="shared" si="51"/>
        <v>14.444444444444445</v>
      </c>
      <c r="T371" s="141">
        <f t="shared" si="52"/>
        <v>10</v>
      </c>
      <c r="U371" s="141">
        <f t="shared" si="53"/>
        <v>13.333333333333334</v>
      </c>
      <c r="V371" s="141">
        <f t="shared" si="54"/>
        <v>10.555555555555555</v>
      </c>
      <c r="W371" s="141">
        <f t="shared" si="55"/>
        <v>7.2222222222222223</v>
      </c>
      <c r="X371" s="141">
        <f t="shared" si="59"/>
        <v>0.20320000000000002</v>
      </c>
      <c r="Y371" s="38">
        <v>22.448548797435901</v>
      </c>
    </row>
    <row r="372" spans="1:25" x14ac:dyDescent="0.25">
      <c r="A372" s="143">
        <v>39452</v>
      </c>
      <c r="B372" s="38">
        <v>75</v>
      </c>
      <c r="C372" s="38">
        <v>65</v>
      </c>
      <c r="D372" s="38">
        <v>54</v>
      </c>
      <c r="E372" s="38">
        <v>60</v>
      </c>
      <c r="F372" s="38">
        <v>56</v>
      </c>
      <c r="G372" s="38">
        <v>53</v>
      </c>
      <c r="H372" s="38">
        <v>0</v>
      </c>
      <c r="I372" s="38">
        <v>93</v>
      </c>
      <c r="J372" s="38">
        <f t="shared" si="56"/>
        <v>73</v>
      </c>
      <c r="K372" s="38">
        <v>53</v>
      </c>
      <c r="L372" s="38">
        <v>18</v>
      </c>
      <c r="M372" s="38">
        <f t="shared" si="57"/>
        <v>9</v>
      </c>
      <c r="N372" s="38">
        <v>0</v>
      </c>
      <c r="O372" s="38">
        <v>30.38</v>
      </c>
      <c r="P372" s="38">
        <f t="shared" si="58"/>
        <v>30.33</v>
      </c>
      <c r="Q372" s="38">
        <v>30.28</v>
      </c>
      <c r="R372" s="141">
        <f t="shared" si="50"/>
        <v>23.888888888888889</v>
      </c>
      <c r="S372" s="141">
        <f t="shared" si="51"/>
        <v>18.333333333333336</v>
      </c>
      <c r="T372" s="141">
        <f t="shared" si="52"/>
        <v>12.222222222222223</v>
      </c>
      <c r="U372" s="141">
        <f t="shared" si="53"/>
        <v>15.555555555555557</v>
      </c>
      <c r="V372" s="141">
        <f t="shared" si="54"/>
        <v>13.333333333333334</v>
      </c>
      <c r="W372" s="141">
        <f t="shared" si="55"/>
        <v>11.666666666666668</v>
      </c>
      <c r="X372" s="141">
        <f t="shared" si="59"/>
        <v>0</v>
      </c>
      <c r="Y372" s="38">
        <v>23.058713750197601</v>
      </c>
    </row>
    <row r="373" spans="1:25" x14ac:dyDescent="0.25">
      <c r="A373" s="143">
        <v>39453</v>
      </c>
      <c r="B373" s="38">
        <v>76</v>
      </c>
      <c r="C373" s="38">
        <v>67</v>
      </c>
      <c r="D373" s="38">
        <v>58</v>
      </c>
      <c r="E373" s="38">
        <v>61</v>
      </c>
      <c r="F373" s="38">
        <v>58</v>
      </c>
      <c r="G373" s="38">
        <v>56</v>
      </c>
      <c r="H373" s="38">
        <v>0</v>
      </c>
      <c r="I373" s="38">
        <v>84</v>
      </c>
      <c r="J373" s="38">
        <f t="shared" si="56"/>
        <v>71</v>
      </c>
      <c r="K373" s="38">
        <v>58</v>
      </c>
      <c r="L373" s="38">
        <v>14</v>
      </c>
      <c r="M373" s="38">
        <f t="shared" si="57"/>
        <v>7</v>
      </c>
      <c r="N373" s="38">
        <v>0</v>
      </c>
      <c r="O373" s="38">
        <v>30.31</v>
      </c>
      <c r="P373" s="38">
        <f t="shared" si="58"/>
        <v>30.265000000000001</v>
      </c>
      <c r="Q373" s="38">
        <v>30.22</v>
      </c>
      <c r="R373" s="141">
        <f t="shared" si="50"/>
        <v>24.444444444444446</v>
      </c>
      <c r="S373" s="141">
        <f t="shared" si="51"/>
        <v>19.444444444444446</v>
      </c>
      <c r="T373" s="141">
        <f t="shared" si="52"/>
        <v>14.444444444444445</v>
      </c>
      <c r="U373" s="141">
        <f t="shared" si="53"/>
        <v>16.111111111111111</v>
      </c>
      <c r="V373" s="141">
        <f t="shared" si="54"/>
        <v>14.444444444444445</v>
      </c>
      <c r="W373" s="141">
        <f t="shared" si="55"/>
        <v>13.333333333333334</v>
      </c>
      <c r="X373" s="141">
        <f t="shared" si="59"/>
        <v>0</v>
      </c>
      <c r="Y373" s="38">
        <v>23.177821613135301</v>
      </c>
    </row>
    <row r="374" spans="1:25" x14ac:dyDescent="0.25">
      <c r="A374" s="143">
        <v>39454</v>
      </c>
      <c r="B374" s="38">
        <v>79</v>
      </c>
      <c r="C374" s="38">
        <v>74</v>
      </c>
      <c r="D374" s="38">
        <v>69</v>
      </c>
      <c r="E374" s="38">
        <v>65</v>
      </c>
      <c r="F374" s="38">
        <v>62</v>
      </c>
      <c r="G374" s="38">
        <v>59</v>
      </c>
      <c r="H374" s="38">
        <v>0</v>
      </c>
      <c r="I374" s="38">
        <v>73</v>
      </c>
      <c r="J374" s="38">
        <f t="shared" si="56"/>
        <v>66.5</v>
      </c>
      <c r="K374" s="38">
        <v>60</v>
      </c>
      <c r="L374" s="38">
        <v>20</v>
      </c>
      <c r="M374" s="38">
        <f t="shared" si="57"/>
        <v>13</v>
      </c>
      <c r="N374" s="38">
        <v>6</v>
      </c>
      <c r="O374" s="38">
        <v>30.3</v>
      </c>
      <c r="P374" s="38">
        <f t="shared" si="58"/>
        <v>30.255000000000003</v>
      </c>
      <c r="Q374" s="38">
        <v>30.21</v>
      </c>
      <c r="R374" s="141">
        <f t="shared" si="50"/>
        <v>26.111111111111111</v>
      </c>
      <c r="S374" s="141">
        <f t="shared" si="51"/>
        <v>23.333333333333336</v>
      </c>
      <c r="T374" s="141">
        <f t="shared" si="52"/>
        <v>20.555555555555557</v>
      </c>
      <c r="U374" s="141">
        <f t="shared" si="53"/>
        <v>18.333333333333336</v>
      </c>
      <c r="V374" s="141">
        <f t="shared" si="54"/>
        <v>16.666666666666668</v>
      </c>
      <c r="W374" s="141">
        <f t="shared" si="55"/>
        <v>15</v>
      </c>
      <c r="X374" s="141">
        <f t="shared" si="59"/>
        <v>0</v>
      </c>
      <c r="Y374" s="38">
        <v>23.965755393923601</v>
      </c>
    </row>
    <row r="375" spans="1:25" x14ac:dyDescent="0.25">
      <c r="A375" s="143">
        <v>39455</v>
      </c>
      <c r="B375" s="38">
        <v>78</v>
      </c>
      <c r="C375" s="38">
        <v>73</v>
      </c>
      <c r="D375" s="38">
        <v>68</v>
      </c>
      <c r="E375" s="38">
        <v>60</v>
      </c>
      <c r="F375" s="38">
        <v>58</v>
      </c>
      <c r="G375" s="38">
        <v>56</v>
      </c>
      <c r="H375" s="38">
        <v>0</v>
      </c>
      <c r="I375" s="38">
        <v>73</v>
      </c>
      <c r="J375" s="38">
        <f t="shared" si="56"/>
        <v>61.5</v>
      </c>
      <c r="K375" s="38">
        <v>50</v>
      </c>
      <c r="L375" s="38">
        <v>17</v>
      </c>
      <c r="M375" s="38">
        <f t="shared" si="57"/>
        <v>11</v>
      </c>
      <c r="N375" s="38">
        <v>5</v>
      </c>
      <c r="O375" s="38">
        <v>30.26</v>
      </c>
      <c r="P375" s="38">
        <f t="shared" si="58"/>
        <v>30.21</v>
      </c>
      <c r="Q375" s="38">
        <v>30.16</v>
      </c>
      <c r="R375" s="141">
        <f t="shared" si="50"/>
        <v>25.555555555555557</v>
      </c>
      <c r="S375" s="141">
        <f t="shared" si="51"/>
        <v>22.777777777777779</v>
      </c>
      <c r="T375" s="141">
        <f t="shared" si="52"/>
        <v>20</v>
      </c>
      <c r="U375" s="141">
        <f t="shared" si="53"/>
        <v>15.555555555555557</v>
      </c>
      <c r="V375" s="141">
        <f t="shared" si="54"/>
        <v>14.444444444444445</v>
      </c>
      <c r="W375" s="141">
        <f t="shared" si="55"/>
        <v>13.333333333333334</v>
      </c>
      <c r="X375" s="141">
        <f t="shared" si="59"/>
        <v>0</v>
      </c>
      <c r="Y375" s="38">
        <v>24.352543071678301</v>
      </c>
    </row>
    <row r="376" spans="1:25" x14ac:dyDescent="0.25">
      <c r="A376" s="143">
        <v>39456</v>
      </c>
      <c r="B376" s="38">
        <v>80</v>
      </c>
      <c r="C376" s="38">
        <v>70</v>
      </c>
      <c r="D376" s="38">
        <v>60</v>
      </c>
      <c r="E376" s="38">
        <v>65</v>
      </c>
      <c r="F376" s="38">
        <v>62</v>
      </c>
      <c r="G376" s="38">
        <v>58</v>
      </c>
      <c r="H376" s="38">
        <v>0</v>
      </c>
      <c r="I376" s="38">
        <v>96</v>
      </c>
      <c r="J376" s="38">
        <f t="shared" si="56"/>
        <v>77</v>
      </c>
      <c r="K376" s="38">
        <v>58</v>
      </c>
      <c r="L376" s="38">
        <v>13</v>
      </c>
      <c r="M376" s="38">
        <f t="shared" si="57"/>
        <v>6.5</v>
      </c>
      <c r="N376" s="38">
        <v>0</v>
      </c>
      <c r="O376" s="38">
        <v>30.18</v>
      </c>
      <c r="P376" s="38">
        <f t="shared" si="58"/>
        <v>30.13</v>
      </c>
      <c r="Q376" s="38">
        <v>30.08</v>
      </c>
      <c r="R376" s="141">
        <f t="shared" si="50"/>
        <v>26.666666666666668</v>
      </c>
      <c r="S376" s="141">
        <f t="shared" si="51"/>
        <v>21.111111111111111</v>
      </c>
      <c r="T376" s="141">
        <f t="shared" si="52"/>
        <v>15.555555555555557</v>
      </c>
      <c r="U376" s="141">
        <f t="shared" si="53"/>
        <v>18.333333333333336</v>
      </c>
      <c r="V376" s="141">
        <f t="shared" si="54"/>
        <v>16.666666666666668</v>
      </c>
      <c r="W376" s="141">
        <f t="shared" si="55"/>
        <v>14.444444444444445</v>
      </c>
      <c r="X376" s="141">
        <f t="shared" si="59"/>
        <v>0</v>
      </c>
      <c r="Y376" s="38">
        <v>24.4292068011647</v>
      </c>
    </row>
    <row r="377" spans="1:25" x14ac:dyDescent="0.25">
      <c r="A377" s="143">
        <v>39457</v>
      </c>
      <c r="B377" s="38">
        <v>79</v>
      </c>
      <c r="C377" s="38">
        <v>71</v>
      </c>
      <c r="D377" s="38">
        <v>62</v>
      </c>
      <c r="E377" s="38">
        <v>64</v>
      </c>
      <c r="F377" s="38">
        <v>62</v>
      </c>
      <c r="G377" s="38">
        <v>59</v>
      </c>
      <c r="H377" s="38">
        <v>0</v>
      </c>
      <c r="I377" s="38">
        <v>90</v>
      </c>
      <c r="J377" s="38">
        <f t="shared" si="56"/>
        <v>74</v>
      </c>
      <c r="K377" s="38">
        <v>58</v>
      </c>
      <c r="L377" s="38">
        <v>16</v>
      </c>
      <c r="M377" s="38">
        <f t="shared" si="57"/>
        <v>8</v>
      </c>
      <c r="N377" s="38">
        <v>0</v>
      </c>
      <c r="O377" s="38">
        <v>30.14</v>
      </c>
      <c r="P377" s="38">
        <f t="shared" si="58"/>
        <v>30.075000000000003</v>
      </c>
      <c r="Q377" s="38">
        <v>30.01</v>
      </c>
      <c r="R377" s="141">
        <f t="shared" si="50"/>
        <v>26.111111111111111</v>
      </c>
      <c r="S377" s="141">
        <f t="shared" si="51"/>
        <v>21.666666666666668</v>
      </c>
      <c r="T377" s="141">
        <f t="shared" si="52"/>
        <v>16.666666666666668</v>
      </c>
      <c r="U377" s="141">
        <f t="shared" si="53"/>
        <v>17.777777777777779</v>
      </c>
      <c r="V377" s="141">
        <f t="shared" si="54"/>
        <v>16.666666666666668</v>
      </c>
      <c r="W377" s="141">
        <f t="shared" si="55"/>
        <v>15</v>
      </c>
      <c r="X377" s="141">
        <f t="shared" si="59"/>
        <v>0</v>
      </c>
      <c r="Y377" s="38">
        <v>24.588280640809099</v>
      </c>
    </row>
    <row r="378" spans="1:25" x14ac:dyDescent="0.25">
      <c r="A378" s="143">
        <v>39458</v>
      </c>
      <c r="B378" s="38">
        <v>80</v>
      </c>
      <c r="C378" s="38">
        <v>71</v>
      </c>
      <c r="D378" s="38">
        <v>62</v>
      </c>
      <c r="E378" s="38">
        <v>65</v>
      </c>
      <c r="F378" s="38">
        <v>63</v>
      </c>
      <c r="G378" s="38">
        <v>59</v>
      </c>
      <c r="H378" s="38">
        <v>0</v>
      </c>
      <c r="I378" s="38">
        <v>90</v>
      </c>
      <c r="J378" s="38">
        <f t="shared" si="56"/>
        <v>74</v>
      </c>
      <c r="K378" s="38">
        <v>58</v>
      </c>
      <c r="L378" s="38">
        <v>21</v>
      </c>
      <c r="M378" s="38">
        <f t="shared" si="57"/>
        <v>10.5</v>
      </c>
      <c r="N378" s="38">
        <v>0</v>
      </c>
      <c r="O378" s="38">
        <v>30.02</v>
      </c>
      <c r="P378" s="38">
        <f t="shared" si="58"/>
        <v>29.975000000000001</v>
      </c>
      <c r="Q378" s="38">
        <v>29.93</v>
      </c>
      <c r="R378" s="141">
        <f t="shared" si="50"/>
        <v>26.666666666666668</v>
      </c>
      <c r="S378" s="141">
        <f t="shared" si="51"/>
        <v>21.666666666666668</v>
      </c>
      <c r="T378" s="141">
        <f t="shared" si="52"/>
        <v>16.666666666666668</v>
      </c>
      <c r="U378" s="141">
        <f t="shared" si="53"/>
        <v>18.333333333333336</v>
      </c>
      <c r="V378" s="141">
        <f t="shared" si="54"/>
        <v>17.222222222222221</v>
      </c>
      <c r="W378" s="141">
        <f t="shared" si="55"/>
        <v>15</v>
      </c>
      <c r="X378" s="141">
        <f t="shared" si="59"/>
        <v>0</v>
      </c>
      <c r="Y378" s="38">
        <v>24.2996816584598</v>
      </c>
    </row>
    <row r="379" spans="1:25" x14ac:dyDescent="0.25">
      <c r="A379" s="143">
        <v>39459</v>
      </c>
      <c r="B379" s="38">
        <v>82</v>
      </c>
      <c r="C379" s="38">
        <v>73</v>
      </c>
      <c r="D379" s="38">
        <v>64</v>
      </c>
      <c r="E379" s="38">
        <v>68</v>
      </c>
      <c r="F379" s="38">
        <v>65</v>
      </c>
      <c r="G379" s="38">
        <v>63</v>
      </c>
      <c r="H379" s="38">
        <v>0</v>
      </c>
      <c r="I379" s="38">
        <v>93</v>
      </c>
      <c r="J379" s="38">
        <f t="shared" si="56"/>
        <v>74</v>
      </c>
      <c r="K379" s="38">
        <v>55</v>
      </c>
      <c r="L379" s="38">
        <v>17</v>
      </c>
      <c r="M379" s="38">
        <f t="shared" si="57"/>
        <v>8.5</v>
      </c>
      <c r="N379" s="38">
        <v>0</v>
      </c>
      <c r="O379" s="38">
        <v>30.02</v>
      </c>
      <c r="P379" s="38">
        <f t="shared" si="58"/>
        <v>29.97</v>
      </c>
      <c r="Q379" s="38">
        <v>29.92</v>
      </c>
      <c r="R379" s="141">
        <f t="shared" si="50"/>
        <v>27.777777777777779</v>
      </c>
      <c r="S379" s="141">
        <f t="shared" si="51"/>
        <v>22.777777777777779</v>
      </c>
      <c r="T379" s="141">
        <f t="shared" si="52"/>
        <v>17.777777777777779</v>
      </c>
      <c r="U379" s="141">
        <f t="shared" si="53"/>
        <v>20</v>
      </c>
      <c r="V379" s="141">
        <f t="shared" si="54"/>
        <v>18.333333333333336</v>
      </c>
      <c r="W379" s="141">
        <f t="shared" si="55"/>
        <v>17.222222222222221</v>
      </c>
      <c r="X379" s="141">
        <f t="shared" si="59"/>
        <v>0</v>
      </c>
      <c r="Y379" s="38">
        <v>24.7006427502976</v>
      </c>
    </row>
    <row r="380" spans="1:25" x14ac:dyDescent="0.25">
      <c r="A380" s="143">
        <v>39460</v>
      </c>
      <c r="B380" s="38">
        <v>79</v>
      </c>
      <c r="C380" s="38">
        <v>72</v>
      </c>
      <c r="D380" s="38">
        <v>64</v>
      </c>
      <c r="E380" s="38">
        <v>68</v>
      </c>
      <c r="F380" s="38">
        <v>66</v>
      </c>
      <c r="G380" s="38">
        <v>61</v>
      </c>
      <c r="H380" s="38">
        <v>0.18</v>
      </c>
      <c r="I380" s="38">
        <v>100</v>
      </c>
      <c r="J380" s="38">
        <f t="shared" si="56"/>
        <v>77</v>
      </c>
      <c r="K380" s="38">
        <v>54</v>
      </c>
      <c r="L380" s="38">
        <v>16</v>
      </c>
      <c r="M380" s="38">
        <f t="shared" si="57"/>
        <v>8</v>
      </c>
      <c r="N380" s="38">
        <v>0</v>
      </c>
      <c r="O380" s="38">
        <v>30.04</v>
      </c>
      <c r="P380" s="38">
        <f t="shared" si="58"/>
        <v>29.990000000000002</v>
      </c>
      <c r="Q380" s="38">
        <v>29.94</v>
      </c>
      <c r="R380" s="141">
        <f t="shared" si="50"/>
        <v>26.111111111111111</v>
      </c>
      <c r="S380" s="141">
        <f t="shared" si="51"/>
        <v>22.222222222222221</v>
      </c>
      <c r="T380" s="141">
        <f t="shared" si="52"/>
        <v>17.777777777777779</v>
      </c>
      <c r="U380" s="141">
        <f t="shared" si="53"/>
        <v>20</v>
      </c>
      <c r="V380" s="141">
        <f t="shared" si="54"/>
        <v>18.888888888888889</v>
      </c>
      <c r="W380" s="141">
        <f t="shared" si="55"/>
        <v>16.111111111111111</v>
      </c>
      <c r="X380" s="141">
        <f t="shared" si="59"/>
        <v>0.4572</v>
      </c>
      <c r="Y380" s="38">
        <v>24.443788688838701</v>
      </c>
    </row>
    <row r="381" spans="1:25" x14ac:dyDescent="0.25">
      <c r="A381" s="143">
        <v>39461</v>
      </c>
      <c r="B381" s="38">
        <v>74</v>
      </c>
      <c r="C381" s="38">
        <v>65</v>
      </c>
      <c r="D381" s="38">
        <v>55</v>
      </c>
      <c r="E381" s="38">
        <v>66</v>
      </c>
      <c r="F381" s="38">
        <v>55</v>
      </c>
      <c r="G381" s="38">
        <v>45</v>
      </c>
      <c r="H381" s="38">
        <v>0</v>
      </c>
      <c r="I381" s="38">
        <v>100</v>
      </c>
      <c r="J381" s="38">
        <f t="shared" si="56"/>
        <v>72</v>
      </c>
      <c r="K381" s="38">
        <v>44</v>
      </c>
      <c r="L381" s="38">
        <v>16</v>
      </c>
      <c r="M381" s="38">
        <f t="shared" si="57"/>
        <v>8</v>
      </c>
      <c r="N381" s="38">
        <v>0</v>
      </c>
      <c r="O381" s="38">
        <v>30.14</v>
      </c>
      <c r="P381" s="38">
        <f t="shared" si="58"/>
        <v>30.07</v>
      </c>
      <c r="Q381" s="38">
        <v>30</v>
      </c>
      <c r="R381" s="141">
        <f t="shared" si="50"/>
        <v>23.333333333333336</v>
      </c>
      <c r="S381" s="141">
        <f t="shared" si="51"/>
        <v>18.333333333333336</v>
      </c>
      <c r="T381" s="141">
        <f t="shared" si="52"/>
        <v>12.777777777777779</v>
      </c>
      <c r="U381" s="141">
        <f t="shared" si="53"/>
        <v>18.888888888888889</v>
      </c>
      <c r="V381" s="141">
        <f t="shared" si="54"/>
        <v>12.777777777777779</v>
      </c>
      <c r="W381" s="141">
        <f t="shared" si="55"/>
        <v>7.2222222222222223</v>
      </c>
      <c r="X381" s="141">
        <f t="shared" si="59"/>
        <v>0</v>
      </c>
      <c r="Y381" s="38">
        <v>24.049516697651399</v>
      </c>
    </row>
    <row r="382" spans="1:25" x14ac:dyDescent="0.25">
      <c r="A382" s="143">
        <v>39462</v>
      </c>
      <c r="B382" s="38">
        <v>71</v>
      </c>
      <c r="C382" s="38">
        <v>61</v>
      </c>
      <c r="D382" s="38">
        <v>51</v>
      </c>
      <c r="E382" s="38">
        <v>53</v>
      </c>
      <c r="F382" s="38">
        <v>47</v>
      </c>
      <c r="G382" s="38">
        <v>39</v>
      </c>
      <c r="H382" s="38">
        <v>0</v>
      </c>
      <c r="I382" s="38">
        <v>72</v>
      </c>
      <c r="J382" s="38">
        <f t="shared" si="56"/>
        <v>60</v>
      </c>
      <c r="K382" s="38">
        <v>48</v>
      </c>
      <c r="L382" s="38">
        <v>18</v>
      </c>
      <c r="M382" s="38">
        <f t="shared" si="57"/>
        <v>12</v>
      </c>
      <c r="N382" s="38">
        <v>6</v>
      </c>
      <c r="O382" s="38">
        <v>30.17</v>
      </c>
      <c r="P382" s="38">
        <f t="shared" si="58"/>
        <v>30.12</v>
      </c>
      <c r="Q382" s="38">
        <v>30.07</v>
      </c>
      <c r="R382" s="141">
        <f t="shared" si="50"/>
        <v>21.666666666666668</v>
      </c>
      <c r="S382" s="141">
        <f t="shared" si="51"/>
        <v>16.111111111111111</v>
      </c>
      <c r="T382" s="141">
        <f t="shared" si="52"/>
        <v>10.555555555555555</v>
      </c>
      <c r="U382" s="141">
        <f t="shared" si="53"/>
        <v>11.666666666666668</v>
      </c>
      <c r="V382" s="141">
        <f t="shared" si="54"/>
        <v>8.3333333333333339</v>
      </c>
      <c r="W382" s="141">
        <f t="shared" si="55"/>
        <v>3.8888888888888893</v>
      </c>
      <c r="X382" s="141">
        <f t="shared" si="59"/>
        <v>0</v>
      </c>
      <c r="Y382" s="38">
        <v>23.7204158282074</v>
      </c>
    </row>
    <row r="383" spans="1:25" x14ac:dyDescent="0.25">
      <c r="A383" s="143">
        <v>39463</v>
      </c>
      <c r="B383" s="38">
        <v>73</v>
      </c>
      <c r="C383" s="38">
        <v>64</v>
      </c>
      <c r="D383" s="38">
        <v>54</v>
      </c>
      <c r="E383" s="38">
        <v>60</v>
      </c>
      <c r="F383" s="38">
        <v>53</v>
      </c>
      <c r="G383" s="38">
        <v>48</v>
      </c>
      <c r="H383" s="38">
        <v>0</v>
      </c>
      <c r="I383" s="38">
        <v>83</v>
      </c>
      <c r="J383" s="38">
        <f t="shared" si="56"/>
        <v>66</v>
      </c>
      <c r="K383" s="38">
        <v>49</v>
      </c>
      <c r="L383" s="38">
        <v>23</v>
      </c>
      <c r="M383" s="38">
        <f t="shared" si="57"/>
        <v>13.5</v>
      </c>
      <c r="N383" s="38">
        <v>4</v>
      </c>
      <c r="O383" s="38">
        <v>30.15</v>
      </c>
      <c r="P383" s="38">
        <f t="shared" si="58"/>
        <v>30.09</v>
      </c>
      <c r="Q383" s="38">
        <v>30.03</v>
      </c>
      <c r="R383" s="141">
        <f t="shared" si="50"/>
        <v>22.777777777777779</v>
      </c>
      <c r="S383" s="141">
        <f t="shared" si="51"/>
        <v>17.777777777777779</v>
      </c>
      <c r="T383" s="141">
        <f t="shared" si="52"/>
        <v>12.222222222222223</v>
      </c>
      <c r="U383" s="141">
        <f t="shared" si="53"/>
        <v>15.555555555555557</v>
      </c>
      <c r="V383" s="141">
        <f t="shared" si="54"/>
        <v>11.666666666666668</v>
      </c>
      <c r="W383" s="141">
        <f t="shared" si="55"/>
        <v>8.8888888888888893</v>
      </c>
      <c r="X383" s="141">
        <f t="shared" si="59"/>
        <v>0</v>
      </c>
      <c r="Y383" s="38">
        <v>23.266590737551201</v>
      </c>
    </row>
    <row r="384" spans="1:25" x14ac:dyDescent="0.25">
      <c r="A384" s="143">
        <v>39464</v>
      </c>
      <c r="B384" s="38">
        <v>79</v>
      </c>
      <c r="C384" s="38">
        <v>75</v>
      </c>
      <c r="D384" s="38">
        <v>71</v>
      </c>
      <c r="E384" s="38">
        <v>68</v>
      </c>
      <c r="F384" s="38">
        <v>66</v>
      </c>
      <c r="G384" s="38">
        <v>62</v>
      </c>
      <c r="H384" s="38">
        <v>0</v>
      </c>
      <c r="I384" s="38">
        <v>84</v>
      </c>
      <c r="J384" s="38">
        <f t="shared" si="56"/>
        <v>75.5</v>
      </c>
      <c r="K384" s="38">
        <v>67</v>
      </c>
      <c r="L384" s="38">
        <v>31</v>
      </c>
      <c r="M384" s="38">
        <f t="shared" si="57"/>
        <v>18</v>
      </c>
      <c r="N384" s="38">
        <v>5</v>
      </c>
      <c r="O384" s="38">
        <v>30.09</v>
      </c>
      <c r="P384" s="38">
        <f t="shared" si="58"/>
        <v>30.03</v>
      </c>
      <c r="Q384" s="38">
        <v>29.97</v>
      </c>
      <c r="R384" s="141">
        <f t="shared" si="50"/>
        <v>26.111111111111111</v>
      </c>
      <c r="S384" s="141">
        <f t="shared" si="51"/>
        <v>23.888888888888889</v>
      </c>
      <c r="T384" s="141">
        <f t="shared" si="52"/>
        <v>21.666666666666668</v>
      </c>
      <c r="U384" s="141">
        <f t="shared" si="53"/>
        <v>20</v>
      </c>
      <c r="V384" s="141">
        <f t="shared" si="54"/>
        <v>18.888888888888889</v>
      </c>
      <c r="W384" s="141">
        <f t="shared" si="55"/>
        <v>16.666666666666668</v>
      </c>
      <c r="X384" s="141">
        <f t="shared" si="59"/>
        <v>0</v>
      </c>
      <c r="Y384" s="38">
        <v>23.631864841386701</v>
      </c>
    </row>
    <row r="385" spans="1:25" x14ac:dyDescent="0.25">
      <c r="A385" s="143">
        <v>39465</v>
      </c>
      <c r="B385" s="38">
        <v>84</v>
      </c>
      <c r="C385" s="38">
        <v>77</v>
      </c>
      <c r="D385" s="38">
        <v>69</v>
      </c>
      <c r="E385" s="38">
        <v>70</v>
      </c>
      <c r="F385" s="38">
        <v>68</v>
      </c>
      <c r="G385" s="38">
        <v>66</v>
      </c>
      <c r="H385" s="38">
        <v>0</v>
      </c>
      <c r="I385" s="38">
        <v>100</v>
      </c>
      <c r="J385" s="38">
        <f t="shared" si="56"/>
        <v>79</v>
      </c>
      <c r="K385" s="38">
        <v>58</v>
      </c>
      <c r="L385" s="38">
        <v>16</v>
      </c>
      <c r="M385" s="38">
        <f t="shared" si="57"/>
        <v>10</v>
      </c>
      <c r="N385" s="38">
        <v>4</v>
      </c>
      <c r="O385" s="38">
        <v>30.12</v>
      </c>
      <c r="P385" s="38">
        <f t="shared" si="58"/>
        <v>30.07</v>
      </c>
      <c r="Q385" s="38">
        <v>30.02</v>
      </c>
      <c r="R385" s="141">
        <f t="shared" si="50"/>
        <v>28.888888888888889</v>
      </c>
      <c r="S385" s="141">
        <f t="shared" si="51"/>
        <v>25</v>
      </c>
      <c r="T385" s="141">
        <f t="shared" si="52"/>
        <v>20.555555555555557</v>
      </c>
      <c r="U385" s="141">
        <f t="shared" si="53"/>
        <v>21.111111111111111</v>
      </c>
      <c r="V385" s="141">
        <f t="shared" si="54"/>
        <v>20</v>
      </c>
      <c r="W385" s="141">
        <f t="shared" si="55"/>
        <v>18.888888888888889</v>
      </c>
      <c r="X385" s="141">
        <f t="shared" si="59"/>
        <v>0</v>
      </c>
      <c r="Y385" s="38">
        <v>23.774384927801101</v>
      </c>
    </row>
    <row r="386" spans="1:25" x14ac:dyDescent="0.25">
      <c r="A386" s="143">
        <v>39466</v>
      </c>
      <c r="B386" s="38">
        <v>82</v>
      </c>
      <c r="C386" s="38">
        <v>73</v>
      </c>
      <c r="D386" s="38">
        <v>63</v>
      </c>
      <c r="E386" s="38">
        <v>70</v>
      </c>
      <c r="F386" s="38">
        <v>67</v>
      </c>
      <c r="G386" s="38">
        <v>62</v>
      </c>
      <c r="H386" s="38">
        <v>0</v>
      </c>
      <c r="I386" s="38">
        <v>100</v>
      </c>
      <c r="J386" s="38">
        <f t="shared" si="56"/>
        <v>83.5</v>
      </c>
      <c r="K386" s="38">
        <v>67</v>
      </c>
      <c r="L386" s="38">
        <v>21</v>
      </c>
      <c r="M386" s="38">
        <f t="shared" si="57"/>
        <v>10.5</v>
      </c>
      <c r="N386" s="38">
        <v>0</v>
      </c>
      <c r="O386" s="38">
        <v>30.05</v>
      </c>
      <c r="P386" s="38">
        <f t="shared" si="58"/>
        <v>29.975000000000001</v>
      </c>
      <c r="Q386" s="38">
        <v>29.9</v>
      </c>
      <c r="R386" s="141">
        <f t="shared" si="50"/>
        <v>27.777777777777779</v>
      </c>
      <c r="S386" s="141">
        <f t="shared" si="51"/>
        <v>22.777777777777779</v>
      </c>
      <c r="T386" s="141">
        <f t="shared" si="52"/>
        <v>17.222222222222221</v>
      </c>
      <c r="U386" s="141">
        <f t="shared" si="53"/>
        <v>21.111111111111111</v>
      </c>
      <c r="V386" s="141">
        <f t="shared" si="54"/>
        <v>19.444444444444446</v>
      </c>
      <c r="W386" s="141">
        <f t="shared" si="55"/>
        <v>16.666666666666668</v>
      </c>
      <c r="X386" s="141">
        <f t="shared" si="59"/>
        <v>0</v>
      </c>
      <c r="Y386" s="38">
        <v>23.797001016895599</v>
      </c>
    </row>
    <row r="387" spans="1:25" x14ac:dyDescent="0.25">
      <c r="A387" s="143">
        <v>39467</v>
      </c>
      <c r="B387" s="38">
        <v>74</v>
      </c>
      <c r="C387" s="38">
        <v>65</v>
      </c>
      <c r="D387" s="38">
        <v>56</v>
      </c>
      <c r="E387" s="38">
        <v>70</v>
      </c>
      <c r="F387" s="38">
        <v>58</v>
      </c>
      <c r="G387" s="38">
        <v>51</v>
      </c>
      <c r="H387" s="38">
        <v>0.23</v>
      </c>
      <c r="I387" s="38">
        <v>93</v>
      </c>
      <c r="J387" s="38">
        <f t="shared" si="56"/>
        <v>78</v>
      </c>
      <c r="K387" s="38">
        <v>63</v>
      </c>
      <c r="L387" s="38">
        <v>25</v>
      </c>
      <c r="M387" s="38">
        <f t="shared" si="57"/>
        <v>16.5</v>
      </c>
      <c r="N387" s="38">
        <v>8</v>
      </c>
      <c r="O387" s="38">
        <v>30.32</v>
      </c>
      <c r="P387" s="38">
        <f t="shared" si="58"/>
        <v>30.134999999999998</v>
      </c>
      <c r="Q387" s="38">
        <v>29.95</v>
      </c>
      <c r="R387" s="141">
        <f t="shared" ref="R387:R450" si="60">(B387-32)*(5/9)</f>
        <v>23.333333333333336</v>
      </c>
      <c r="S387" s="141">
        <f t="shared" ref="S387:S450" si="61">(C387-32)*(5/9)</f>
        <v>18.333333333333336</v>
      </c>
      <c r="T387" s="141">
        <f t="shared" ref="T387:T450" si="62">(D387-32)*(5/9)</f>
        <v>13.333333333333334</v>
      </c>
      <c r="U387" s="141">
        <f t="shared" ref="U387:U450" si="63">(E387-32)*(5/9)</f>
        <v>21.111111111111111</v>
      </c>
      <c r="V387" s="141">
        <f t="shared" ref="V387:V450" si="64">(F387-32)*(5/9)</f>
        <v>14.444444444444445</v>
      </c>
      <c r="W387" s="141">
        <f t="shared" ref="W387:W450" si="65">(G387-32)*(5/9)</f>
        <v>10.555555555555555</v>
      </c>
      <c r="X387" s="141">
        <f t="shared" si="59"/>
        <v>0.58420000000000005</v>
      </c>
      <c r="Y387" s="38">
        <v>23.8041493303358</v>
      </c>
    </row>
    <row r="388" spans="1:25" x14ac:dyDescent="0.25">
      <c r="A388" s="143">
        <v>39468</v>
      </c>
      <c r="B388" s="38">
        <v>73</v>
      </c>
      <c r="C388" s="38">
        <v>70</v>
      </c>
      <c r="D388" s="38">
        <v>66</v>
      </c>
      <c r="E388" s="38">
        <v>61</v>
      </c>
      <c r="F388" s="38">
        <v>57</v>
      </c>
      <c r="G388" s="38">
        <v>52</v>
      </c>
      <c r="H388" s="38">
        <v>0</v>
      </c>
      <c r="I388" s="38">
        <v>70</v>
      </c>
      <c r="J388" s="38">
        <f t="shared" ref="J388:J451" si="66">AVERAGE(I388,K388)</f>
        <v>64</v>
      </c>
      <c r="K388" s="38">
        <v>58</v>
      </c>
      <c r="L388" s="38">
        <v>26</v>
      </c>
      <c r="M388" s="38">
        <f t="shared" ref="M388:M451" si="67">AVERAGE(L388,N388)</f>
        <v>20</v>
      </c>
      <c r="N388" s="38">
        <v>14</v>
      </c>
      <c r="O388" s="38">
        <v>30.39</v>
      </c>
      <c r="P388" s="38">
        <f t="shared" ref="P388:P451" si="68">AVERAGE(O388,Q388)</f>
        <v>30.344999999999999</v>
      </c>
      <c r="Q388" s="38">
        <v>30.3</v>
      </c>
      <c r="R388" s="141">
        <f t="shared" si="60"/>
        <v>22.777777777777779</v>
      </c>
      <c r="S388" s="141">
        <f t="shared" si="61"/>
        <v>21.111111111111111</v>
      </c>
      <c r="T388" s="141">
        <f t="shared" si="62"/>
        <v>18.888888888888889</v>
      </c>
      <c r="U388" s="141">
        <f t="shared" si="63"/>
        <v>16.111111111111111</v>
      </c>
      <c r="V388" s="141">
        <f t="shared" si="64"/>
        <v>13.888888888888889</v>
      </c>
      <c r="W388" s="141">
        <f t="shared" si="65"/>
        <v>11.111111111111111</v>
      </c>
      <c r="X388" s="141">
        <f t="shared" ref="X388:X451" si="69">H388*2.54</f>
        <v>0</v>
      </c>
      <c r="Y388" s="38">
        <v>23.587981424767499</v>
      </c>
    </row>
    <row r="389" spans="1:25" x14ac:dyDescent="0.25">
      <c r="A389" s="143">
        <v>39469</v>
      </c>
      <c r="B389" s="38">
        <v>77</v>
      </c>
      <c r="C389" s="38">
        <v>73</v>
      </c>
      <c r="D389" s="38">
        <v>69</v>
      </c>
      <c r="E389" s="38">
        <v>69</v>
      </c>
      <c r="F389" s="38">
        <v>65</v>
      </c>
      <c r="G389" s="38">
        <v>60</v>
      </c>
      <c r="H389" s="38">
        <v>0.16</v>
      </c>
      <c r="I389" s="38">
        <v>90</v>
      </c>
      <c r="J389" s="38">
        <f t="shared" si="66"/>
        <v>79.5</v>
      </c>
      <c r="K389" s="38">
        <v>69</v>
      </c>
      <c r="L389" s="38">
        <v>23</v>
      </c>
      <c r="M389" s="38">
        <f t="shared" si="67"/>
        <v>15.5</v>
      </c>
      <c r="N389" s="38">
        <v>8</v>
      </c>
      <c r="O389" s="38">
        <v>30.28</v>
      </c>
      <c r="P389" s="38">
        <f t="shared" si="68"/>
        <v>30.195</v>
      </c>
      <c r="Q389" s="38">
        <v>30.11</v>
      </c>
      <c r="R389" s="141">
        <f t="shared" si="60"/>
        <v>25</v>
      </c>
      <c r="S389" s="141">
        <f t="shared" si="61"/>
        <v>22.777777777777779</v>
      </c>
      <c r="T389" s="141">
        <f t="shared" si="62"/>
        <v>20.555555555555557</v>
      </c>
      <c r="U389" s="141">
        <f t="shared" si="63"/>
        <v>20.555555555555557</v>
      </c>
      <c r="V389" s="141">
        <f t="shared" si="64"/>
        <v>18.333333333333336</v>
      </c>
      <c r="W389" s="141">
        <f t="shared" si="65"/>
        <v>15.555555555555557</v>
      </c>
      <c r="X389" s="141">
        <f t="shared" si="69"/>
        <v>0.40640000000000004</v>
      </c>
      <c r="Y389" s="38">
        <v>23.836504452812601</v>
      </c>
    </row>
    <row r="390" spans="1:25" x14ac:dyDescent="0.25">
      <c r="A390" s="143">
        <v>39470</v>
      </c>
      <c r="B390" s="38">
        <v>81</v>
      </c>
      <c r="C390" s="38">
        <v>74</v>
      </c>
      <c r="D390" s="38">
        <v>66</v>
      </c>
      <c r="E390" s="38">
        <v>70</v>
      </c>
      <c r="F390" s="38">
        <v>68</v>
      </c>
      <c r="G390" s="38">
        <v>65</v>
      </c>
      <c r="H390" s="38">
        <v>0.15</v>
      </c>
      <c r="I390" s="38">
        <v>93</v>
      </c>
      <c r="J390" s="38">
        <f t="shared" si="66"/>
        <v>77.5</v>
      </c>
      <c r="K390" s="38">
        <v>62</v>
      </c>
      <c r="L390" s="38">
        <v>15</v>
      </c>
      <c r="M390" s="38">
        <f t="shared" si="67"/>
        <v>7.5</v>
      </c>
      <c r="N390" s="38">
        <v>0</v>
      </c>
      <c r="O390" s="38">
        <v>30.1</v>
      </c>
      <c r="P390" s="38">
        <f t="shared" si="68"/>
        <v>30.05</v>
      </c>
      <c r="Q390" s="38">
        <v>30</v>
      </c>
      <c r="R390" s="141">
        <f t="shared" si="60"/>
        <v>27.222222222222225</v>
      </c>
      <c r="S390" s="141">
        <f t="shared" si="61"/>
        <v>23.333333333333336</v>
      </c>
      <c r="T390" s="141">
        <f t="shared" si="62"/>
        <v>18.888888888888889</v>
      </c>
      <c r="U390" s="141">
        <f t="shared" si="63"/>
        <v>21.111111111111111</v>
      </c>
      <c r="V390" s="141">
        <f t="shared" si="64"/>
        <v>20</v>
      </c>
      <c r="W390" s="141">
        <f t="shared" si="65"/>
        <v>18.333333333333336</v>
      </c>
      <c r="X390" s="141">
        <f t="shared" si="69"/>
        <v>0.38100000000000001</v>
      </c>
      <c r="Y390" s="38">
        <v>23.765488364799999</v>
      </c>
    </row>
    <row r="391" spans="1:25" x14ac:dyDescent="0.25">
      <c r="A391" s="143">
        <v>39471</v>
      </c>
      <c r="B391" s="38">
        <v>75</v>
      </c>
      <c r="C391" s="38">
        <v>69</v>
      </c>
      <c r="D391" s="38">
        <v>63</v>
      </c>
      <c r="E391" s="38">
        <v>67</v>
      </c>
      <c r="F391" s="38">
        <v>65</v>
      </c>
      <c r="G391" s="38">
        <v>62</v>
      </c>
      <c r="H391" s="38">
        <v>0</v>
      </c>
      <c r="I391" s="38">
        <v>100</v>
      </c>
      <c r="J391" s="38">
        <f t="shared" si="66"/>
        <v>84.5</v>
      </c>
      <c r="K391" s="38">
        <v>69</v>
      </c>
      <c r="L391" s="38">
        <v>15</v>
      </c>
      <c r="M391" s="38">
        <f t="shared" si="67"/>
        <v>7.5</v>
      </c>
      <c r="N391" s="38">
        <v>0</v>
      </c>
      <c r="O391" s="38">
        <v>30.15</v>
      </c>
      <c r="P391" s="38">
        <f t="shared" si="68"/>
        <v>30.074999999999999</v>
      </c>
      <c r="Q391" s="38">
        <v>30</v>
      </c>
      <c r="R391" s="141">
        <f t="shared" si="60"/>
        <v>23.888888888888889</v>
      </c>
      <c r="S391" s="141">
        <f t="shared" si="61"/>
        <v>20.555555555555557</v>
      </c>
      <c r="T391" s="141">
        <f t="shared" si="62"/>
        <v>17.222222222222221</v>
      </c>
      <c r="U391" s="141">
        <f t="shared" si="63"/>
        <v>19.444444444444446</v>
      </c>
      <c r="V391" s="141">
        <f t="shared" si="64"/>
        <v>18.333333333333336</v>
      </c>
      <c r="W391" s="141">
        <f t="shared" si="65"/>
        <v>16.666666666666668</v>
      </c>
      <c r="X391" s="141">
        <f t="shared" si="69"/>
        <v>0</v>
      </c>
      <c r="Y391" s="38">
        <v>24.174397232460102</v>
      </c>
    </row>
    <row r="392" spans="1:25" x14ac:dyDescent="0.25">
      <c r="A392" s="143">
        <v>39472</v>
      </c>
      <c r="B392" s="38">
        <v>72</v>
      </c>
      <c r="C392" s="38">
        <v>67</v>
      </c>
      <c r="D392" s="38">
        <v>61</v>
      </c>
      <c r="E392" s="38">
        <v>59</v>
      </c>
      <c r="F392" s="38">
        <v>53</v>
      </c>
      <c r="G392" s="38">
        <v>49</v>
      </c>
      <c r="H392" s="38">
        <v>0</v>
      </c>
      <c r="I392" s="38">
        <v>87</v>
      </c>
      <c r="J392" s="38">
        <f t="shared" si="66"/>
        <v>68</v>
      </c>
      <c r="K392" s="38">
        <v>49</v>
      </c>
      <c r="L392" s="38">
        <v>21</v>
      </c>
      <c r="M392" s="38">
        <f t="shared" si="67"/>
        <v>14</v>
      </c>
      <c r="N392" s="38">
        <v>7</v>
      </c>
      <c r="O392" s="38">
        <v>30.27</v>
      </c>
      <c r="P392" s="38">
        <f t="shared" si="68"/>
        <v>30.2</v>
      </c>
      <c r="Q392" s="38">
        <v>30.13</v>
      </c>
      <c r="R392" s="141">
        <f t="shared" si="60"/>
        <v>22.222222222222221</v>
      </c>
      <c r="S392" s="141">
        <f t="shared" si="61"/>
        <v>19.444444444444446</v>
      </c>
      <c r="T392" s="141">
        <f t="shared" si="62"/>
        <v>16.111111111111111</v>
      </c>
      <c r="U392" s="141">
        <f t="shared" si="63"/>
        <v>15</v>
      </c>
      <c r="V392" s="141">
        <f t="shared" si="64"/>
        <v>11.666666666666668</v>
      </c>
      <c r="W392" s="141">
        <f t="shared" si="65"/>
        <v>9.4444444444444446</v>
      </c>
      <c r="X392" s="141">
        <f t="shared" si="69"/>
        <v>0</v>
      </c>
      <c r="Y392" s="38">
        <v>23.981595214369602</v>
      </c>
    </row>
    <row r="393" spans="1:25" x14ac:dyDescent="0.25">
      <c r="A393" s="143">
        <v>39473</v>
      </c>
      <c r="B393" s="38">
        <v>74</v>
      </c>
      <c r="C393" s="38">
        <v>65</v>
      </c>
      <c r="D393" s="38">
        <v>56</v>
      </c>
      <c r="E393" s="38">
        <v>58</v>
      </c>
      <c r="F393" s="38">
        <v>55</v>
      </c>
      <c r="G393" s="38">
        <v>50</v>
      </c>
      <c r="H393" s="38">
        <v>0</v>
      </c>
      <c r="I393" s="38">
        <v>80</v>
      </c>
      <c r="J393" s="38">
        <f t="shared" si="66"/>
        <v>66.5</v>
      </c>
      <c r="K393" s="38">
        <v>53</v>
      </c>
      <c r="L393" s="38">
        <v>14</v>
      </c>
      <c r="M393" s="38">
        <f t="shared" si="67"/>
        <v>7</v>
      </c>
      <c r="N393" s="38">
        <v>0</v>
      </c>
      <c r="O393" s="38">
        <v>30.24</v>
      </c>
      <c r="P393" s="38">
        <f t="shared" si="68"/>
        <v>30.174999999999997</v>
      </c>
      <c r="Q393" s="38">
        <v>30.11</v>
      </c>
      <c r="R393" s="141">
        <f t="shared" si="60"/>
        <v>23.333333333333336</v>
      </c>
      <c r="S393" s="141">
        <f t="shared" si="61"/>
        <v>18.333333333333336</v>
      </c>
      <c r="T393" s="141">
        <f t="shared" si="62"/>
        <v>13.333333333333334</v>
      </c>
      <c r="U393" s="141">
        <f t="shared" si="63"/>
        <v>14.444444444444445</v>
      </c>
      <c r="V393" s="141">
        <f t="shared" si="64"/>
        <v>12.777777777777779</v>
      </c>
      <c r="W393" s="141">
        <f t="shared" si="65"/>
        <v>10</v>
      </c>
      <c r="X393" s="141">
        <f t="shared" si="69"/>
        <v>0</v>
      </c>
      <c r="Y393" s="38">
        <v>23.8044932407281</v>
      </c>
    </row>
    <row r="394" spans="1:25" x14ac:dyDescent="0.25">
      <c r="A394" s="143">
        <v>39474</v>
      </c>
      <c r="B394" s="38">
        <v>72</v>
      </c>
      <c r="C394" s="38">
        <v>63</v>
      </c>
      <c r="D394" s="38">
        <v>53</v>
      </c>
      <c r="E394" s="38">
        <v>63</v>
      </c>
      <c r="F394" s="38">
        <v>56</v>
      </c>
      <c r="G394" s="38">
        <v>41</v>
      </c>
      <c r="H394" s="38">
        <v>0</v>
      </c>
      <c r="I394" s="38">
        <v>87</v>
      </c>
      <c r="J394" s="38">
        <f t="shared" si="66"/>
        <v>66</v>
      </c>
      <c r="K394" s="38">
        <v>45</v>
      </c>
      <c r="L394" s="38">
        <v>23</v>
      </c>
      <c r="M394" s="38">
        <f t="shared" si="67"/>
        <v>14.5</v>
      </c>
      <c r="N394" s="38">
        <v>6</v>
      </c>
      <c r="O394" s="38">
        <v>30.15</v>
      </c>
      <c r="P394" s="38">
        <f t="shared" si="68"/>
        <v>30.085000000000001</v>
      </c>
      <c r="Q394" s="38">
        <v>30.02</v>
      </c>
      <c r="R394" s="141">
        <f t="shared" si="60"/>
        <v>22.222222222222221</v>
      </c>
      <c r="S394" s="141">
        <f t="shared" si="61"/>
        <v>17.222222222222221</v>
      </c>
      <c r="T394" s="141">
        <f t="shared" si="62"/>
        <v>11.666666666666668</v>
      </c>
      <c r="U394" s="141">
        <f t="shared" si="63"/>
        <v>17.222222222222221</v>
      </c>
      <c r="V394" s="141">
        <f t="shared" si="64"/>
        <v>13.333333333333334</v>
      </c>
      <c r="W394" s="141">
        <f t="shared" si="65"/>
        <v>5</v>
      </c>
      <c r="X394" s="141">
        <f t="shared" si="69"/>
        <v>0</v>
      </c>
      <c r="Y394" s="38">
        <v>23.553642123135099</v>
      </c>
    </row>
    <row r="395" spans="1:25" x14ac:dyDescent="0.25">
      <c r="A395" s="143">
        <v>39475</v>
      </c>
      <c r="B395" s="38">
        <v>71</v>
      </c>
      <c r="C395" s="38">
        <v>60</v>
      </c>
      <c r="D395" s="38">
        <v>48</v>
      </c>
      <c r="E395" s="38">
        <v>52</v>
      </c>
      <c r="F395" s="38">
        <v>46</v>
      </c>
      <c r="G395" s="38">
        <v>38</v>
      </c>
      <c r="H395" s="38">
        <v>0</v>
      </c>
      <c r="I395" s="38">
        <v>80</v>
      </c>
      <c r="J395" s="38">
        <f t="shared" si="66"/>
        <v>63.5</v>
      </c>
      <c r="K395" s="38">
        <v>47</v>
      </c>
      <c r="L395" s="38">
        <v>14</v>
      </c>
      <c r="M395" s="38">
        <f t="shared" si="67"/>
        <v>9</v>
      </c>
      <c r="N395" s="38">
        <v>4</v>
      </c>
      <c r="O395" s="38">
        <v>30.19</v>
      </c>
      <c r="P395" s="38">
        <f t="shared" si="68"/>
        <v>30.145000000000003</v>
      </c>
      <c r="Q395" s="38">
        <v>30.1</v>
      </c>
      <c r="R395" s="141">
        <f t="shared" si="60"/>
        <v>21.666666666666668</v>
      </c>
      <c r="S395" s="141">
        <f t="shared" si="61"/>
        <v>15.555555555555557</v>
      </c>
      <c r="T395" s="141">
        <f t="shared" si="62"/>
        <v>8.8888888888888893</v>
      </c>
      <c r="U395" s="141">
        <f t="shared" si="63"/>
        <v>11.111111111111111</v>
      </c>
      <c r="V395" s="141">
        <f t="shared" si="64"/>
        <v>7.7777777777777786</v>
      </c>
      <c r="W395" s="141">
        <f t="shared" si="65"/>
        <v>3.3333333333333335</v>
      </c>
      <c r="X395" s="141">
        <f t="shared" si="69"/>
        <v>0</v>
      </c>
      <c r="Y395" s="38">
        <v>23.544047089749601</v>
      </c>
    </row>
    <row r="396" spans="1:25" x14ac:dyDescent="0.25">
      <c r="A396" s="143">
        <v>39476</v>
      </c>
      <c r="B396" s="38">
        <v>74</v>
      </c>
      <c r="C396" s="38">
        <v>65</v>
      </c>
      <c r="D396" s="38">
        <v>56</v>
      </c>
      <c r="E396" s="38">
        <v>53</v>
      </c>
      <c r="F396" s="38">
        <v>51</v>
      </c>
      <c r="G396" s="38">
        <v>49</v>
      </c>
      <c r="H396" s="38">
        <v>0</v>
      </c>
      <c r="I396" s="38">
        <v>77</v>
      </c>
      <c r="J396" s="38">
        <f t="shared" si="66"/>
        <v>61.5</v>
      </c>
      <c r="K396" s="38">
        <v>46</v>
      </c>
      <c r="L396" s="38">
        <v>18</v>
      </c>
      <c r="M396" s="38">
        <f t="shared" si="67"/>
        <v>9</v>
      </c>
      <c r="N396" s="38">
        <v>0</v>
      </c>
      <c r="O396" s="38">
        <v>30.15</v>
      </c>
      <c r="P396" s="38">
        <f t="shared" si="68"/>
        <v>30.094999999999999</v>
      </c>
      <c r="Q396" s="38">
        <v>30.04</v>
      </c>
      <c r="R396" s="141">
        <f t="shared" si="60"/>
        <v>23.333333333333336</v>
      </c>
      <c r="S396" s="141">
        <f t="shared" si="61"/>
        <v>18.333333333333336</v>
      </c>
      <c r="T396" s="141">
        <f t="shared" si="62"/>
        <v>13.333333333333334</v>
      </c>
      <c r="U396" s="141">
        <f t="shared" si="63"/>
        <v>11.666666666666668</v>
      </c>
      <c r="V396" s="141">
        <f t="shared" si="64"/>
        <v>10.555555555555555</v>
      </c>
      <c r="W396" s="141">
        <f t="shared" si="65"/>
        <v>9.4444444444444446</v>
      </c>
      <c r="X396" s="141">
        <f t="shared" si="69"/>
        <v>0</v>
      </c>
      <c r="Y396" s="38">
        <v>23.825529374657901</v>
      </c>
    </row>
    <row r="397" spans="1:25" x14ac:dyDescent="0.25">
      <c r="A397" s="143">
        <v>39477</v>
      </c>
      <c r="B397" s="38">
        <v>80</v>
      </c>
      <c r="C397" s="38">
        <v>68</v>
      </c>
      <c r="D397" s="38">
        <v>55</v>
      </c>
      <c r="E397" s="38">
        <v>62</v>
      </c>
      <c r="F397" s="38">
        <v>56</v>
      </c>
      <c r="G397" s="38">
        <v>51</v>
      </c>
      <c r="H397" s="38">
        <v>0</v>
      </c>
      <c r="I397" s="38">
        <v>84</v>
      </c>
      <c r="J397" s="38">
        <f t="shared" si="66"/>
        <v>61.5</v>
      </c>
      <c r="K397" s="38">
        <v>39</v>
      </c>
      <c r="L397" s="38">
        <v>18</v>
      </c>
      <c r="M397" s="38">
        <f t="shared" si="67"/>
        <v>9</v>
      </c>
      <c r="N397" s="38">
        <v>0</v>
      </c>
      <c r="O397" s="38">
        <v>30.14</v>
      </c>
      <c r="P397" s="38">
        <f t="shared" si="68"/>
        <v>30.085000000000001</v>
      </c>
      <c r="Q397" s="38">
        <v>30.03</v>
      </c>
      <c r="R397" s="141">
        <f t="shared" si="60"/>
        <v>26.666666666666668</v>
      </c>
      <c r="S397" s="141">
        <f t="shared" si="61"/>
        <v>20</v>
      </c>
      <c r="T397" s="141">
        <f t="shared" si="62"/>
        <v>12.777777777777779</v>
      </c>
      <c r="U397" s="141">
        <f t="shared" si="63"/>
        <v>16.666666666666668</v>
      </c>
      <c r="V397" s="141">
        <f t="shared" si="64"/>
        <v>13.333333333333334</v>
      </c>
      <c r="W397" s="141">
        <f t="shared" si="65"/>
        <v>10.555555555555555</v>
      </c>
      <c r="X397" s="141">
        <f t="shared" si="69"/>
        <v>0</v>
      </c>
      <c r="Y397" s="38">
        <v>24.047336268900199</v>
      </c>
    </row>
    <row r="398" spans="1:25" x14ac:dyDescent="0.25">
      <c r="A398" s="143">
        <v>39478</v>
      </c>
      <c r="B398" s="38">
        <v>79</v>
      </c>
      <c r="C398" s="38">
        <v>72</v>
      </c>
      <c r="D398" s="38">
        <v>65</v>
      </c>
      <c r="E398" s="38">
        <v>60</v>
      </c>
      <c r="F398" s="38">
        <v>57</v>
      </c>
      <c r="G398" s="38">
        <v>52</v>
      </c>
      <c r="H398" s="38">
        <v>0</v>
      </c>
      <c r="I398" s="38">
        <v>78</v>
      </c>
      <c r="J398" s="38">
        <f t="shared" si="66"/>
        <v>60.5</v>
      </c>
      <c r="K398" s="38">
        <v>43</v>
      </c>
      <c r="L398" s="38">
        <v>21</v>
      </c>
      <c r="M398" s="38">
        <f t="shared" si="67"/>
        <v>10.5</v>
      </c>
      <c r="N398" s="38">
        <v>0</v>
      </c>
      <c r="O398" s="38">
        <v>30.21</v>
      </c>
      <c r="P398" s="38">
        <f t="shared" si="68"/>
        <v>30.16</v>
      </c>
      <c r="Q398" s="38">
        <v>30.11</v>
      </c>
      <c r="R398" s="141">
        <f t="shared" si="60"/>
        <v>26.111111111111111</v>
      </c>
      <c r="S398" s="141">
        <f t="shared" si="61"/>
        <v>22.222222222222221</v>
      </c>
      <c r="T398" s="141">
        <f t="shared" si="62"/>
        <v>18.333333333333336</v>
      </c>
      <c r="U398" s="141">
        <f t="shared" si="63"/>
        <v>15.555555555555557</v>
      </c>
      <c r="V398" s="141">
        <f t="shared" si="64"/>
        <v>13.888888888888889</v>
      </c>
      <c r="W398" s="141">
        <f t="shared" si="65"/>
        <v>11.111111111111111</v>
      </c>
      <c r="X398" s="141">
        <f t="shared" si="69"/>
        <v>0</v>
      </c>
      <c r="Y398" s="38">
        <v>23.9496520470836</v>
      </c>
    </row>
    <row r="399" spans="1:25" x14ac:dyDescent="0.25">
      <c r="A399" s="143">
        <v>39479</v>
      </c>
      <c r="B399" s="38">
        <v>80</v>
      </c>
      <c r="C399" s="38">
        <v>74</v>
      </c>
      <c r="D399" s="38">
        <v>67</v>
      </c>
      <c r="E399" s="38">
        <v>62</v>
      </c>
      <c r="F399" s="38">
        <v>59</v>
      </c>
      <c r="G399" s="38">
        <v>55</v>
      </c>
      <c r="H399" s="38">
        <v>0</v>
      </c>
      <c r="I399" s="38">
        <v>73</v>
      </c>
      <c r="J399" s="38">
        <f t="shared" si="66"/>
        <v>60.5</v>
      </c>
      <c r="K399" s="38">
        <v>48</v>
      </c>
      <c r="L399" s="38">
        <v>18</v>
      </c>
      <c r="M399" s="38">
        <f t="shared" si="67"/>
        <v>11</v>
      </c>
      <c r="N399" s="38">
        <v>4</v>
      </c>
      <c r="O399" s="38">
        <v>30.21</v>
      </c>
      <c r="P399" s="38">
        <f t="shared" si="68"/>
        <v>30.16</v>
      </c>
      <c r="Q399" s="38">
        <v>30.11</v>
      </c>
      <c r="R399" s="141">
        <f t="shared" si="60"/>
        <v>26.666666666666668</v>
      </c>
      <c r="S399" s="141">
        <f t="shared" si="61"/>
        <v>23.333333333333336</v>
      </c>
      <c r="T399" s="141">
        <f t="shared" si="62"/>
        <v>19.444444444444446</v>
      </c>
      <c r="U399" s="141">
        <f t="shared" si="63"/>
        <v>16.666666666666668</v>
      </c>
      <c r="V399" s="141">
        <f t="shared" si="64"/>
        <v>15</v>
      </c>
      <c r="W399" s="141">
        <f t="shared" si="65"/>
        <v>12.777777777777779</v>
      </c>
      <c r="X399" s="141">
        <f t="shared" si="69"/>
        <v>0</v>
      </c>
      <c r="Y399" s="38">
        <v>23.975627956903001</v>
      </c>
    </row>
    <row r="400" spans="1:25" x14ac:dyDescent="0.25">
      <c r="A400" s="143">
        <v>39480</v>
      </c>
      <c r="B400" s="38">
        <v>80</v>
      </c>
      <c r="C400" s="38">
        <v>73</v>
      </c>
      <c r="D400" s="38">
        <v>65</v>
      </c>
      <c r="E400" s="38">
        <v>66</v>
      </c>
      <c r="F400" s="38">
        <v>63</v>
      </c>
      <c r="G400" s="38">
        <v>62</v>
      </c>
      <c r="H400" s="38">
        <v>0</v>
      </c>
      <c r="I400" s="38">
        <v>93</v>
      </c>
      <c r="J400" s="38">
        <f t="shared" si="66"/>
        <v>75.5</v>
      </c>
      <c r="K400" s="38">
        <v>58</v>
      </c>
      <c r="L400" s="38">
        <v>13</v>
      </c>
      <c r="M400" s="38">
        <f t="shared" si="67"/>
        <v>8.5</v>
      </c>
      <c r="N400" s="38">
        <v>4</v>
      </c>
      <c r="O400" s="38">
        <v>30.26</v>
      </c>
      <c r="P400" s="38">
        <f t="shared" si="68"/>
        <v>30.21</v>
      </c>
      <c r="Q400" s="38">
        <v>30.16</v>
      </c>
      <c r="R400" s="141">
        <f t="shared" si="60"/>
        <v>26.666666666666668</v>
      </c>
      <c r="S400" s="141">
        <f t="shared" si="61"/>
        <v>22.777777777777779</v>
      </c>
      <c r="T400" s="141">
        <f t="shared" si="62"/>
        <v>18.333333333333336</v>
      </c>
      <c r="U400" s="141">
        <f t="shared" si="63"/>
        <v>18.888888888888889</v>
      </c>
      <c r="V400" s="141">
        <f t="shared" si="64"/>
        <v>17.222222222222221</v>
      </c>
      <c r="W400" s="141">
        <f t="shared" si="65"/>
        <v>16.666666666666668</v>
      </c>
      <c r="X400" s="141">
        <f t="shared" si="69"/>
        <v>0</v>
      </c>
      <c r="Y400" s="38">
        <v>24.1055319539994</v>
      </c>
    </row>
    <row r="401" spans="1:25" x14ac:dyDescent="0.25">
      <c r="A401" s="143">
        <v>39481</v>
      </c>
      <c r="B401" s="38">
        <v>78</v>
      </c>
      <c r="C401" s="38">
        <v>71</v>
      </c>
      <c r="D401" s="38">
        <v>63</v>
      </c>
      <c r="E401" s="38">
        <v>68</v>
      </c>
      <c r="F401" s="38">
        <v>65</v>
      </c>
      <c r="G401" s="38">
        <v>61</v>
      </c>
      <c r="H401" s="38">
        <v>0.35</v>
      </c>
      <c r="I401" s="38">
        <v>93</v>
      </c>
      <c r="J401" s="38">
        <f t="shared" si="66"/>
        <v>80</v>
      </c>
      <c r="K401" s="38">
        <v>67</v>
      </c>
      <c r="L401" s="38">
        <v>14</v>
      </c>
      <c r="M401" s="38">
        <f t="shared" si="67"/>
        <v>7</v>
      </c>
      <c r="N401" s="38">
        <v>0</v>
      </c>
      <c r="O401" s="38">
        <v>30.25</v>
      </c>
      <c r="P401" s="38">
        <f t="shared" si="68"/>
        <v>30.2</v>
      </c>
      <c r="Q401" s="38">
        <v>30.15</v>
      </c>
      <c r="R401" s="141">
        <f t="shared" si="60"/>
        <v>25.555555555555557</v>
      </c>
      <c r="S401" s="141">
        <f t="shared" si="61"/>
        <v>21.666666666666668</v>
      </c>
      <c r="T401" s="141">
        <f t="shared" si="62"/>
        <v>17.222222222222221</v>
      </c>
      <c r="U401" s="141">
        <f t="shared" si="63"/>
        <v>20</v>
      </c>
      <c r="V401" s="141">
        <f t="shared" si="64"/>
        <v>18.333333333333336</v>
      </c>
      <c r="W401" s="141">
        <f t="shared" si="65"/>
        <v>16.111111111111111</v>
      </c>
      <c r="X401" s="141">
        <f t="shared" si="69"/>
        <v>0.8889999999999999</v>
      </c>
      <c r="Y401" s="38">
        <v>24.160030896781201</v>
      </c>
    </row>
    <row r="402" spans="1:25" x14ac:dyDescent="0.25">
      <c r="A402" s="143">
        <v>39482</v>
      </c>
      <c r="B402" s="38">
        <v>80</v>
      </c>
      <c r="C402" s="38">
        <v>72</v>
      </c>
      <c r="D402" s="38">
        <v>64</v>
      </c>
      <c r="E402" s="38">
        <v>67</v>
      </c>
      <c r="F402" s="38">
        <v>65</v>
      </c>
      <c r="G402" s="38">
        <v>62</v>
      </c>
      <c r="H402" s="38">
        <v>0</v>
      </c>
      <c r="I402" s="38">
        <v>100</v>
      </c>
      <c r="J402" s="38">
        <f t="shared" si="66"/>
        <v>81</v>
      </c>
      <c r="K402" s="38">
        <v>62</v>
      </c>
      <c r="L402" s="38">
        <v>15</v>
      </c>
      <c r="M402" s="38">
        <f t="shared" si="67"/>
        <v>7.5</v>
      </c>
      <c r="N402" s="38">
        <v>0</v>
      </c>
      <c r="O402" s="38">
        <v>30.25</v>
      </c>
      <c r="P402" s="38">
        <f t="shared" si="68"/>
        <v>30.21</v>
      </c>
      <c r="Q402" s="38">
        <v>30.17</v>
      </c>
      <c r="R402" s="141">
        <f t="shared" si="60"/>
        <v>26.666666666666668</v>
      </c>
      <c r="S402" s="141">
        <f t="shared" si="61"/>
        <v>22.222222222222221</v>
      </c>
      <c r="T402" s="141">
        <f t="shared" si="62"/>
        <v>17.777777777777779</v>
      </c>
      <c r="U402" s="141">
        <f t="shared" si="63"/>
        <v>19.444444444444446</v>
      </c>
      <c r="V402" s="141">
        <f t="shared" si="64"/>
        <v>18.333333333333336</v>
      </c>
      <c r="W402" s="141">
        <f t="shared" si="65"/>
        <v>16.666666666666668</v>
      </c>
      <c r="X402" s="141">
        <f t="shared" si="69"/>
        <v>0</v>
      </c>
      <c r="Y402" s="38">
        <v>24.501500866748799</v>
      </c>
    </row>
    <row r="403" spans="1:25" x14ac:dyDescent="0.25">
      <c r="A403" s="143">
        <v>39483</v>
      </c>
      <c r="B403" s="38">
        <v>80</v>
      </c>
      <c r="C403" s="38">
        <v>75</v>
      </c>
      <c r="D403" s="38">
        <v>70</v>
      </c>
      <c r="E403" s="38">
        <v>69</v>
      </c>
      <c r="F403" s="38">
        <v>66</v>
      </c>
      <c r="G403" s="38">
        <v>64</v>
      </c>
      <c r="H403" s="38">
        <v>0</v>
      </c>
      <c r="I403" s="38">
        <v>87</v>
      </c>
      <c r="J403" s="38">
        <f t="shared" si="66"/>
        <v>74.5</v>
      </c>
      <c r="K403" s="38">
        <v>62</v>
      </c>
      <c r="L403" s="38">
        <v>18</v>
      </c>
      <c r="M403" s="38">
        <f t="shared" si="67"/>
        <v>11.5</v>
      </c>
      <c r="N403" s="38">
        <v>5</v>
      </c>
      <c r="O403" s="38">
        <v>30.24</v>
      </c>
      <c r="P403" s="38">
        <f t="shared" si="68"/>
        <v>30.18</v>
      </c>
      <c r="Q403" s="38">
        <v>30.12</v>
      </c>
      <c r="R403" s="141">
        <f t="shared" si="60"/>
        <v>26.666666666666668</v>
      </c>
      <c r="S403" s="141">
        <f t="shared" si="61"/>
        <v>23.888888888888889</v>
      </c>
      <c r="T403" s="141">
        <f t="shared" si="62"/>
        <v>21.111111111111111</v>
      </c>
      <c r="U403" s="141">
        <f t="shared" si="63"/>
        <v>20.555555555555557</v>
      </c>
      <c r="V403" s="141">
        <f t="shared" si="64"/>
        <v>18.888888888888889</v>
      </c>
      <c r="W403" s="141">
        <f t="shared" si="65"/>
        <v>17.777777777777779</v>
      </c>
      <c r="X403" s="141">
        <f t="shared" si="69"/>
        <v>0</v>
      </c>
      <c r="Y403" s="38">
        <v>24.526095810198999</v>
      </c>
    </row>
    <row r="404" spans="1:25" x14ac:dyDescent="0.25">
      <c r="A404" s="143">
        <v>39484</v>
      </c>
      <c r="B404" s="38">
        <v>82</v>
      </c>
      <c r="C404" s="38">
        <v>77</v>
      </c>
      <c r="D404" s="38">
        <v>71</v>
      </c>
      <c r="E404" s="38">
        <v>68</v>
      </c>
      <c r="F404" s="38">
        <v>67</v>
      </c>
      <c r="G404" s="38">
        <v>65</v>
      </c>
      <c r="H404" s="38">
        <v>0</v>
      </c>
      <c r="I404" s="38">
        <v>87</v>
      </c>
      <c r="J404" s="38">
        <f t="shared" si="66"/>
        <v>74.5</v>
      </c>
      <c r="K404" s="38">
        <v>62</v>
      </c>
      <c r="L404" s="38">
        <v>23</v>
      </c>
      <c r="M404" s="38">
        <f t="shared" si="67"/>
        <v>15</v>
      </c>
      <c r="N404" s="38">
        <v>7</v>
      </c>
      <c r="O404" s="38">
        <v>30.12</v>
      </c>
      <c r="P404" s="38">
        <f t="shared" si="68"/>
        <v>30.075000000000003</v>
      </c>
      <c r="Q404" s="38">
        <v>30.03</v>
      </c>
      <c r="R404" s="141">
        <f t="shared" si="60"/>
        <v>27.777777777777779</v>
      </c>
      <c r="S404" s="141">
        <f t="shared" si="61"/>
        <v>25</v>
      </c>
      <c r="T404" s="141">
        <f t="shared" si="62"/>
        <v>21.666666666666668</v>
      </c>
      <c r="U404" s="141">
        <f t="shared" si="63"/>
        <v>20</v>
      </c>
      <c r="V404" s="141">
        <f t="shared" si="64"/>
        <v>19.444444444444446</v>
      </c>
      <c r="W404" s="141">
        <f t="shared" si="65"/>
        <v>18.333333333333336</v>
      </c>
      <c r="X404" s="141">
        <f t="shared" si="69"/>
        <v>0</v>
      </c>
      <c r="Y404" s="38">
        <v>24.474343900955802</v>
      </c>
    </row>
    <row r="405" spans="1:25" x14ac:dyDescent="0.25">
      <c r="A405" s="143">
        <v>39485</v>
      </c>
      <c r="B405" s="38">
        <v>85</v>
      </c>
      <c r="C405" s="38">
        <v>76</v>
      </c>
      <c r="D405" s="38">
        <v>66</v>
      </c>
      <c r="E405" s="38">
        <v>69</v>
      </c>
      <c r="F405" s="38">
        <v>66</v>
      </c>
      <c r="G405" s="38">
        <v>61</v>
      </c>
      <c r="H405" s="38">
        <v>0</v>
      </c>
      <c r="I405" s="38">
        <v>97</v>
      </c>
      <c r="J405" s="38">
        <f t="shared" si="66"/>
        <v>70.5</v>
      </c>
      <c r="K405" s="38">
        <v>44</v>
      </c>
      <c r="L405" s="38">
        <v>18</v>
      </c>
      <c r="M405" s="38">
        <f t="shared" si="67"/>
        <v>11</v>
      </c>
      <c r="N405" s="38">
        <v>4</v>
      </c>
      <c r="O405" s="38">
        <v>30.08</v>
      </c>
      <c r="P405" s="38">
        <f t="shared" si="68"/>
        <v>30.024999999999999</v>
      </c>
      <c r="Q405" s="38">
        <v>29.97</v>
      </c>
      <c r="R405" s="141">
        <f t="shared" si="60"/>
        <v>29.444444444444446</v>
      </c>
      <c r="S405" s="141">
        <f t="shared" si="61"/>
        <v>24.444444444444446</v>
      </c>
      <c r="T405" s="141">
        <f t="shared" si="62"/>
        <v>18.888888888888889</v>
      </c>
      <c r="U405" s="141">
        <f t="shared" si="63"/>
        <v>20.555555555555557</v>
      </c>
      <c r="V405" s="141">
        <f t="shared" si="64"/>
        <v>18.888888888888889</v>
      </c>
      <c r="W405" s="141">
        <f t="shared" si="65"/>
        <v>16.111111111111111</v>
      </c>
      <c r="X405" s="141">
        <f t="shared" si="69"/>
        <v>0</v>
      </c>
      <c r="Y405" s="38">
        <v>24.7289711976644</v>
      </c>
    </row>
    <row r="406" spans="1:25" x14ac:dyDescent="0.25">
      <c r="A406" s="143">
        <v>39486</v>
      </c>
      <c r="B406" s="38">
        <v>85</v>
      </c>
      <c r="C406" s="38">
        <v>75</v>
      </c>
      <c r="D406" s="38">
        <v>65</v>
      </c>
      <c r="E406" s="38">
        <v>69</v>
      </c>
      <c r="F406" s="38">
        <v>66</v>
      </c>
      <c r="G406" s="38">
        <v>62</v>
      </c>
      <c r="H406" s="38">
        <v>0.13</v>
      </c>
      <c r="I406" s="38">
        <v>100</v>
      </c>
      <c r="J406" s="38">
        <f t="shared" si="66"/>
        <v>74</v>
      </c>
      <c r="K406" s="38">
        <v>48</v>
      </c>
      <c r="L406" s="38">
        <v>25</v>
      </c>
      <c r="M406" s="38">
        <f t="shared" si="67"/>
        <v>12.5</v>
      </c>
      <c r="N406" s="38">
        <v>0</v>
      </c>
      <c r="O406" s="38">
        <v>30.07</v>
      </c>
      <c r="P406" s="38">
        <f t="shared" si="68"/>
        <v>30.02</v>
      </c>
      <c r="Q406" s="38">
        <v>29.97</v>
      </c>
      <c r="R406" s="141">
        <f t="shared" si="60"/>
        <v>29.444444444444446</v>
      </c>
      <c r="S406" s="141">
        <f t="shared" si="61"/>
        <v>23.888888888888889</v>
      </c>
      <c r="T406" s="141">
        <f t="shared" si="62"/>
        <v>18.333333333333336</v>
      </c>
      <c r="U406" s="141">
        <f t="shared" si="63"/>
        <v>20.555555555555557</v>
      </c>
      <c r="V406" s="141">
        <f t="shared" si="64"/>
        <v>18.888888888888889</v>
      </c>
      <c r="W406" s="141">
        <f t="shared" si="65"/>
        <v>16.666666666666668</v>
      </c>
      <c r="X406" s="141">
        <f t="shared" si="69"/>
        <v>0.33019999999999999</v>
      </c>
      <c r="Y406" s="38">
        <v>24.514843202450599</v>
      </c>
    </row>
    <row r="407" spans="1:25" x14ac:dyDescent="0.25">
      <c r="A407" s="143">
        <v>39487</v>
      </c>
      <c r="B407" s="38">
        <v>83</v>
      </c>
      <c r="C407" s="38">
        <v>74</v>
      </c>
      <c r="D407" s="38">
        <v>65</v>
      </c>
      <c r="E407" s="38">
        <v>68</v>
      </c>
      <c r="F407" s="38">
        <v>66</v>
      </c>
      <c r="G407" s="38">
        <v>62</v>
      </c>
      <c r="H407" s="38">
        <v>0.13</v>
      </c>
      <c r="I407" s="38">
        <v>100</v>
      </c>
      <c r="J407" s="38">
        <f t="shared" si="66"/>
        <v>77</v>
      </c>
      <c r="K407" s="38">
        <v>54</v>
      </c>
      <c r="L407" s="38">
        <v>16</v>
      </c>
      <c r="M407" s="38">
        <f t="shared" si="67"/>
        <v>8</v>
      </c>
      <c r="N407" s="38">
        <v>0</v>
      </c>
      <c r="O407" s="38">
        <v>30.14</v>
      </c>
      <c r="P407" s="38">
        <f t="shared" si="68"/>
        <v>30.075000000000003</v>
      </c>
      <c r="Q407" s="38">
        <v>30.01</v>
      </c>
      <c r="R407" s="141">
        <f t="shared" si="60"/>
        <v>28.333333333333336</v>
      </c>
      <c r="S407" s="141">
        <f t="shared" si="61"/>
        <v>23.333333333333336</v>
      </c>
      <c r="T407" s="141">
        <f t="shared" si="62"/>
        <v>18.333333333333336</v>
      </c>
      <c r="U407" s="141">
        <f t="shared" si="63"/>
        <v>20</v>
      </c>
      <c r="V407" s="141">
        <f t="shared" si="64"/>
        <v>18.888888888888889</v>
      </c>
      <c r="W407" s="141">
        <f t="shared" si="65"/>
        <v>16.666666666666668</v>
      </c>
      <c r="X407" s="141">
        <f t="shared" si="69"/>
        <v>0.33019999999999999</v>
      </c>
      <c r="Y407" s="38">
        <v>24.6717592437432</v>
      </c>
    </row>
    <row r="408" spans="1:25" x14ac:dyDescent="0.25">
      <c r="A408" s="143">
        <v>39488</v>
      </c>
      <c r="B408" s="38">
        <v>78</v>
      </c>
      <c r="C408" s="38">
        <v>70</v>
      </c>
      <c r="D408" s="38">
        <v>62</v>
      </c>
      <c r="E408" s="38">
        <v>67</v>
      </c>
      <c r="F408" s="38">
        <v>57</v>
      </c>
      <c r="G408" s="38">
        <v>50</v>
      </c>
      <c r="H408" s="38">
        <v>0</v>
      </c>
      <c r="I408" s="38">
        <v>90</v>
      </c>
      <c r="J408" s="38">
        <f t="shared" si="66"/>
        <v>65</v>
      </c>
      <c r="K408" s="38">
        <v>40</v>
      </c>
      <c r="L408" s="38">
        <v>22</v>
      </c>
      <c r="M408" s="38">
        <f t="shared" si="67"/>
        <v>13</v>
      </c>
      <c r="N408" s="38">
        <v>4</v>
      </c>
      <c r="O408" s="38">
        <v>30.25</v>
      </c>
      <c r="P408" s="38">
        <f t="shared" si="68"/>
        <v>30.18</v>
      </c>
      <c r="Q408" s="38">
        <v>30.11</v>
      </c>
      <c r="R408" s="141">
        <f t="shared" si="60"/>
        <v>25.555555555555557</v>
      </c>
      <c r="S408" s="141">
        <f t="shared" si="61"/>
        <v>21.111111111111111</v>
      </c>
      <c r="T408" s="141">
        <f t="shared" si="62"/>
        <v>16.666666666666668</v>
      </c>
      <c r="U408" s="141">
        <f t="shared" si="63"/>
        <v>19.444444444444446</v>
      </c>
      <c r="V408" s="141">
        <f t="shared" si="64"/>
        <v>13.888888888888889</v>
      </c>
      <c r="W408" s="141">
        <f t="shared" si="65"/>
        <v>10</v>
      </c>
      <c r="X408" s="141">
        <f t="shared" si="69"/>
        <v>0</v>
      </c>
      <c r="Y408" s="38">
        <v>24.682569355501599</v>
      </c>
    </row>
    <row r="409" spans="1:25" x14ac:dyDescent="0.25">
      <c r="A409" s="143">
        <v>39489</v>
      </c>
      <c r="B409" s="38">
        <v>77</v>
      </c>
      <c r="C409" s="38">
        <v>67</v>
      </c>
      <c r="D409" s="38">
        <v>56</v>
      </c>
      <c r="E409" s="38">
        <v>52</v>
      </c>
      <c r="F409" s="38">
        <v>49</v>
      </c>
      <c r="G409" s="38">
        <v>46</v>
      </c>
      <c r="H409" s="38">
        <v>0</v>
      </c>
      <c r="I409" s="38">
        <v>77</v>
      </c>
      <c r="J409" s="38">
        <f t="shared" si="66"/>
        <v>57.5</v>
      </c>
      <c r="K409" s="38">
        <v>38</v>
      </c>
      <c r="L409" s="38">
        <v>23</v>
      </c>
      <c r="M409" s="38">
        <f t="shared" si="67"/>
        <v>13.5</v>
      </c>
      <c r="N409" s="38">
        <v>4</v>
      </c>
      <c r="O409" s="38">
        <v>30.27</v>
      </c>
      <c r="P409" s="38">
        <f t="shared" si="68"/>
        <v>30.225000000000001</v>
      </c>
      <c r="Q409" s="38">
        <v>30.18</v>
      </c>
      <c r="R409" s="141">
        <f t="shared" si="60"/>
        <v>25</v>
      </c>
      <c r="S409" s="141">
        <f t="shared" si="61"/>
        <v>19.444444444444446</v>
      </c>
      <c r="T409" s="141">
        <f t="shared" si="62"/>
        <v>13.333333333333334</v>
      </c>
      <c r="U409" s="141">
        <f t="shared" si="63"/>
        <v>11.111111111111111</v>
      </c>
      <c r="V409" s="141">
        <f t="shared" si="64"/>
        <v>9.4444444444444446</v>
      </c>
      <c r="W409" s="141">
        <f t="shared" si="65"/>
        <v>7.7777777777777786</v>
      </c>
      <c r="X409" s="141">
        <f t="shared" si="69"/>
        <v>0</v>
      </c>
      <c r="Y409" s="38">
        <v>24.937364204206499</v>
      </c>
    </row>
    <row r="410" spans="1:25" x14ac:dyDescent="0.25">
      <c r="A410" s="143">
        <v>39490</v>
      </c>
      <c r="B410" s="38">
        <v>79</v>
      </c>
      <c r="C410" s="38">
        <v>73</v>
      </c>
      <c r="D410" s="38">
        <v>67</v>
      </c>
      <c r="E410" s="38">
        <v>69</v>
      </c>
      <c r="F410" s="38">
        <v>64</v>
      </c>
      <c r="G410" s="38">
        <v>54</v>
      </c>
      <c r="H410" s="38">
        <v>0.84</v>
      </c>
      <c r="I410" s="38">
        <v>90</v>
      </c>
      <c r="J410" s="38">
        <f t="shared" si="66"/>
        <v>71.5</v>
      </c>
      <c r="K410" s="38">
        <v>53</v>
      </c>
      <c r="L410" s="38">
        <v>30</v>
      </c>
      <c r="M410" s="38">
        <f t="shared" si="67"/>
        <v>17</v>
      </c>
      <c r="N410" s="38">
        <v>4</v>
      </c>
      <c r="O410" s="38">
        <v>30.16</v>
      </c>
      <c r="P410" s="38">
        <f t="shared" si="68"/>
        <v>30.02</v>
      </c>
      <c r="Q410" s="38">
        <v>29.88</v>
      </c>
      <c r="R410" s="141">
        <f t="shared" si="60"/>
        <v>26.111111111111111</v>
      </c>
      <c r="S410" s="141">
        <f t="shared" si="61"/>
        <v>22.777777777777779</v>
      </c>
      <c r="T410" s="141">
        <f t="shared" si="62"/>
        <v>19.444444444444446</v>
      </c>
      <c r="U410" s="141">
        <f t="shared" si="63"/>
        <v>20.555555555555557</v>
      </c>
      <c r="V410" s="141">
        <f t="shared" si="64"/>
        <v>17.777777777777779</v>
      </c>
      <c r="W410" s="141">
        <f t="shared" si="65"/>
        <v>12.222222222222223</v>
      </c>
      <c r="X410" s="141">
        <f t="shared" si="69"/>
        <v>2.1335999999999999</v>
      </c>
      <c r="Y410" s="38">
        <v>24.5927552903091</v>
      </c>
    </row>
    <row r="411" spans="1:25" x14ac:dyDescent="0.25">
      <c r="A411" s="143">
        <v>39491</v>
      </c>
      <c r="B411" s="38">
        <v>72</v>
      </c>
      <c r="C411" s="38">
        <v>68</v>
      </c>
      <c r="D411" s="38">
        <v>63</v>
      </c>
      <c r="E411" s="38">
        <v>70</v>
      </c>
      <c r="F411" s="38">
        <v>65</v>
      </c>
      <c r="G411" s="38">
        <v>56</v>
      </c>
      <c r="H411" s="38">
        <v>2.25</v>
      </c>
      <c r="I411" s="38">
        <v>93</v>
      </c>
      <c r="J411" s="38">
        <f t="shared" si="66"/>
        <v>74</v>
      </c>
      <c r="K411" s="38">
        <v>55</v>
      </c>
      <c r="L411" s="38">
        <v>21</v>
      </c>
      <c r="M411" s="38">
        <f t="shared" si="67"/>
        <v>14</v>
      </c>
      <c r="N411" s="38">
        <v>7</v>
      </c>
      <c r="O411" s="38">
        <v>30.04</v>
      </c>
      <c r="P411" s="38">
        <f t="shared" si="68"/>
        <v>29.92</v>
      </c>
      <c r="Q411" s="38">
        <v>29.8</v>
      </c>
      <c r="R411" s="141">
        <f t="shared" si="60"/>
        <v>22.222222222222221</v>
      </c>
      <c r="S411" s="141">
        <f t="shared" si="61"/>
        <v>20</v>
      </c>
      <c r="T411" s="141">
        <f t="shared" si="62"/>
        <v>17.222222222222221</v>
      </c>
      <c r="U411" s="141">
        <f t="shared" si="63"/>
        <v>21.111111111111111</v>
      </c>
      <c r="V411" s="141">
        <f t="shared" si="64"/>
        <v>18.333333333333336</v>
      </c>
      <c r="W411" s="141">
        <f t="shared" si="65"/>
        <v>13.333333333333334</v>
      </c>
      <c r="X411" s="141">
        <f t="shared" si="69"/>
        <v>5.7149999999999999</v>
      </c>
      <c r="Y411" s="38">
        <v>24.436339473005301</v>
      </c>
    </row>
    <row r="412" spans="1:25" x14ac:dyDescent="0.25">
      <c r="A412" s="143">
        <v>39492</v>
      </c>
      <c r="B412" s="38">
        <v>71</v>
      </c>
      <c r="C412" s="38">
        <v>59</v>
      </c>
      <c r="D412" s="38">
        <v>47</v>
      </c>
      <c r="E412" s="38">
        <v>55</v>
      </c>
      <c r="F412" s="38">
        <v>50</v>
      </c>
      <c r="G412" s="38">
        <v>44</v>
      </c>
      <c r="H412" s="38">
        <v>0</v>
      </c>
      <c r="I412" s="38">
        <v>86</v>
      </c>
      <c r="J412" s="38">
        <f t="shared" si="66"/>
        <v>68.5</v>
      </c>
      <c r="K412" s="38">
        <v>51</v>
      </c>
      <c r="L412" s="38">
        <v>15</v>
      </c>
      <c r="M412" s="38">
        <f t="shared" si="67"/>
        <v>9.5</v>
      </c>
      <c r="N412" s="38">
        <v>4</v>
      </c>
      <c r="O412" s="38">
        <v>30.25</v>
      </c>
      <c r="P412" s="38">
        <f t="shared" si="68"/>
        <v>30.145</v>
      </c>
      <c r="Q412" s="38">
        <v>30.04</v>
      </c>
      <c r="R412" s="141">
        <f t="shared" si="60"/>
        <v>21.666666666666668</v>
      </c>
      <c r="S412" s="141">
        <f t="shared" si="61"/>
        <v>15</v>
      </c>
      <c r="T412" s="141">
        <f t="shared" si="62"/>
        <v>8.3333333333333339</v>
      </c>
      <c r="U412" s="141">
        <f t="shared" si="63"/>
        <v>12.777777777777779</v>
      </c>
      <c r="V412" s="141">
        <f t="shared" si="64"/>
        <v>10</v>
      </c>
      <c r="W412" s="141">
        <f t="shared" si="65"/>
        <v>6.666666666666667</v>
      </c>
      <c r="X412" s="141">
        <f t="shared" si="69"/>
        <v>0</v>
      </c>
      <c r="Y412" s="38">
        <v>24.711278321259901</v>
      </c>
    </row>
    <row r="413" spans="1:25" x14ac:dyDescent="0.25">
      <c r="A413" s="143">
        <v>39493</v>
      </c>
      <c r="B413" s="38">
        <v>78</v>
      </c>
      <c r="C413" s="38">
        <v>68</v>
      </c>
      <c r="D413" s="38">
        <v>58</v>
      </c>
      <c r="E413" s="38">
        <v>61</v>
      </c>
      <c r="F413" s="38">
        <v>58</v>
      </c>
      <c r="G413" s="38">
        <v>52</v>
      </c>
      <c r="H413" s="38">
        <v>0</v>
      </c>
      <c r="I413" s="38">
        <v>93</v>
      </c>
      <c r="J413" s="38">
        <f t="shared" si="66"/>
        <v>71.5</v>
      </c>
      <c r="K413" s="38">
        <v>50</v>
      </c>
      <c r="L413" s="38">
        <v>15</v>
      </c>
      <c r="M413" s="38">
        <f t="shared" si="67"/>
        <v>7.5</v>
      </c>
      <c r="N413" s="38">
        <v>0</v>
      </c>
      <c r="O413" s="38">
        <v>30.26</v>
      </c>
      <c r="P413" s="38">
        <f t="shared" si="68"/>
        <v>30.215000000000003</v>
      </c>
      <c r="Q413" s="38">
        <v>30.17</v>
      </c>
      <c r="R413" s="141">
        <f t="shared" si="60"/>
        <v>25.555555555555557</v>
      </c>
      <c r="S413" s="141">
        <f t="shared" si="61"/>
        <v>20</v>
      </c>
      <c r="T413" s="141">
        <f t="shared" si="62"/>
        <v>14.444444444444445</v>
      </c>
      <c r="U413" s="141">
        <f t="shared" si="63"/>
        <v>16.111111111111111</v>
      </c>
      <c r="V413" s="141">
        <f t="shared" si="64"/>
        <v>14.444444444444445</v>
      </c>
      <c r="W413" s="141">
        <f t="shared" si="65"/>
        <v>11.111111111111111</v>
      </c>
      <c r="X413" s="141">
        <f t="shared" si="69"/>
        <v>0</v>
      </c>
      <c r="Y413" s="38">
        <v>24.494231337311302</v>
      </c>
    </row>
    <row r="414" spans="1:25" x14ac:dyDescent="0.25">
      <c r="A414" s="143">
        <v>39494</v>
      </c>
      <c r="B414" s="38">
        <v>79</v>
      </c>
      <c r="C414" s="38">
        <v>70</v>
      </c>
      <c r="D414" s="38">
        <v>60</v>
      </c>
      <c r="E414" s="38">
        <v>61</v>
      </c>
      <c r="F414" s="38">
        <v>59</v>
      </c>
      <c r="G414" s="38">
        <v>58</v>
      </c>
      <c r="H414" s="38">
        <v>0</v>
      </c>
      <c r="I414" s="38">
        <v>96</v>
      </c>
      <c r="J414" s="38">
        <f t="shared" si="66"/>
        <v>72</v>
      </c>
      <c r="K414" s="38">
        <v>48</v>
      </c>
      <c r="L414" s="38">
        <v>14</v>
      </c>
      <c r="M414" s="38">
        <f t="shared" si="67"/>
        <v>7</v>
      </c>
      <c r="N414" s="38">
        <v>0</v>
      </c>
      <c r="O414" s="38">
        <v>30.16</v>
      </c>
      <c r="P414" s="38">
        <f t="shared" si="68"/>
        <v>30.11</v>
      </c>
      <c r="Q414" s="38">
        <v>30.06</v>
      </c>
      <c r="R414" s="141">
        <f t="shared" si="60"/>
        <v>26.111111111111111</v>
      </c>
      <c r="S414" s="141">
        <f t="shared" si="61"/>
        <v>21.111111111111111</v>
      </c>
      <c r="T414" s="141">
        <f t="shared" si="62"/>
        <v>15.555555555555557</v>
      </c>
      <c r="U414" s="141">
        <f t="shared" si="63"/>
        <v>16.111111111111111</v>
      </c>
      <c r="V414" s="141">
        <f t="shared" si="64"/>
        <v>15</v>
      </c>
      <c r="W414" s="141">
        <f t="shared" si="65"/>
        <v>14.444444444444445</v>
      </c>
      <c r="X414" s="141">
        <f t="shared" si="69"/>
        <v>0</v>
      </c>
      <c r="Y414" s="38">
        <v>24.0664362236733</v>
      </c>
    </row>
    <row r="415" spans="1:25" x14ac:dyDescent="0.25">
      <c r="A415" s="143">
        <v>39495</v>
      </c>
      <c r="B415" s="38">
        <v>80</v>
      </c>
      <c r="C415" s="38">
        <v>75</v>
      </c>
      <c r="D415" s="38">
        <v>70</v>
      </c>
      <c r="E415" s="38">
        <v>70</v>
      </c>
      <c r="F415" s="38">
        <v>66</v>
      </c>
      <c r="G415" s="38">
        <v>61</v>
      </c>
      <c r="H415" s="38">
        <v>0.57999999999999996</v>
      </c>
      <c r="I415" s="38">
        <v>97</v>
      </c>
      <c r="J415" s="38">
        <f t="shared" si="66"/>
        <v>79.5</v>
      </c>
      <c r="K415" s="38">
        <v>62</v>
      </c>
      <c r="L415" s="38">
        <v>18</v>
      </c>
      <c r="M415" s="38">
        <f t="shared" si="67"/>
        <v>11</v>
      </c>
      <c r="N415" s="38">
        <v>4</v>
      </c>
      <c r="O415" s="38">
        <v>30.06</v>
      </c>
      <c r="P415" s="38">
        <f t="shared" si="68"/>
        <v>30.015000000000001</v>
      </c>
      <c r="Q415" s="38">
        <v>29.97</v>
      </c>
      <c r="R415" s="141">
        <f t="shared" si="60"/>
        <v>26.666666666666668</v>
      </c>
      <c r="S415" s="141">
        <f t="shared" si="61"/>
        <v>23.888888888888889</v>
      </c>
      <c r="T415" s="141">
        <f t="shared" si="62"/>
        <v>21.111111111111111</v>
      </c>
      <c r="U415" s="141">
        <f t="shared" si="63"/>
        <v>21.111111111111111</v>
      </c>
      <c r="V415" s="141">
        <f t="shared" si="64"/>
        <v>18.888888888888889</v>
      </c>
      <c r="W415" s="141">
        <f t="shared" si="65"/>
        <v>16.111111111111111</v>
      </c>
      <c r="X415" s="141">
        <f t="shared" si="69"/>
        <v>1.4731999999999998</v>
      </c>
      <c r="Y415" s="38">
        <v>23.752410477092301</v>
      </c>
    </row>
    <row r="416" spans="1:25" x14ac:dyDescent="0.25">
      <c r="A416" s="143">
        <v>39496</v>
      </c>
      <c r="B416" s="38">
        <v>87</v>
      </c>
      <c r="C416" s="38">
        <v>79</v>
      </c>
      <c r="D416" s="38">
        <v>70</v>
      </c>
      <c r="E416" s="38">
        <v>71</v>
      </c>
      <c r="F416" s="38">
        <v>67</v>
      </c>
      <c r="G416" s="38">
        <v>60</v>
      </c>
      <c r="H416" s="38">
        <v>0.15</v>
      </c>
      <c r="I416" s="38">
        <v>97</v>
      </c>
      <c r="J416" s="38">
        <f t="shared" si="66"/>
        <v>69.5</v>
      </c>
      <c r="K416" s="38">
        <v>42</v>
      </c>
      <c r="L416" s="38">
        <v>18</v>
      </c>
      <c r="M416" s="38">
        <f t="shared" si="67"/>
        <v>11.5</v>
      </c>
      <c r="N416" s="38">
        <v>5</v>
      </c>
      <c r="O416" s="38">
        <v>30.07</v>
      </c>
      <c r="P416" s="38">
        <f t="shared" si="68"/>
        <v>30.005000000000003</v>
      </c>
      <c r="Q416" s="38">
        <v>29.94</v>
      </c>
      <c r="R416" s="141">
        <f t="shared" si="60"/>
        <v>30.555555555555557</v>
      </c>
      <c r="S416" s="141">
        <f t="shared" si="61"/>
        <v>26.111111111111111</v>
      </c>
      <c r="T416" s="141">
        <f t="shared" si="62"/>
        <v>21.111111111111111</v>
      </c>
      <c r="U416" s="141">
        <f t="shared" si="63"/>
        <v>21.666666666666668</v>
      </c>
      <c r="V416" s="141">
        <f t="shared" si="64"/>
        <v>19.444444444444446</v>
      </c>
      <c r="W416" s="141">
        <f t="shared" si="65"/>
        <v>15.555555555555557</v>
      </c>
      <c r="X416" s="141">
        <f t="shared" si="69"/>
        <v>0.38100000000000001</v>
      </c>
      <c r="Y416" s="38">
        <v>24.369909676090099</v>
      </c>
    </row>
    <row r="417" spans="1:25" x14ac:dyDescent="0.25">
      <c r="A417" s="143">
        <v>39497</v>
      </c>
      <c r="B417" s="38">
        <v>74</v>
      </c>
      <c r="C417" s="38">
        <v>67</v>
      </c>
      <c r="D417" s="38">
        <v>60</v>
      </c>
      <c r="E417" s="38">
        <v>68</v>
      </c>
      <c r="F417" s="38">
        <v>58</v>
      </c>
      <c r="G417" s="38">
        <v>52</v>
      </c>
      <c r="H417" s="38">
        <v>0.05</v>
      </c>
      <c r="I417" s="38">
        <v>90</v>
      </c>
      <c r="J417" s="38">
        <f t="shared" si="66"/>
        <v>69.5</v>
      </c>
      <c r="K417" s="38">
        <v>49</v>
      </c>
      <c r="L417" s="38">
        <v>17</v>
      </c>
      <c r="M417" s="38">
        <f t="shared" si="67"/>
        <v>8.5</v>
      </c>
      <c r="N417" s="38">
        <v>0</v>
      </c>
      <c r="O417" s="38">
        <v>30.23</v>
      </c>
      <c r="P417" s="38">
        <f t="shared" si="68"/>
        <v>30.145</v>
      </c>
      <c r="Q417" s="38">
        <v>30.06</v>
      </c>
      <c r="R417" s="141">
        <f t="shared" si="60"/>
        <v>23.333333333333336</v>
      </c>
      <c r="S417" s="141">
        <f t="shared" si="61"/>
        <v>19.444444444444446</v>
      </c>
      <c r="T417" s="141">
        <f t="shared" si="62"/>
        <v>15.555555555555557</v>
      </c>
      <c r="U417" s="141">
        <f t="shared" si="63"/>
        <v>20</v>
      </c>
      <c r="V417" s="141">
        <f t="shared" si="64"/>
        <v>14.444444444444445</v>
      </c>
      <c r="W417" s="141">
        <f t="shared" si="65"/>
        <v>11.111111111111111</v>
      </c>
      <c r="X417" s="141">
        <f t="shared" si="69"/>
        <v>0.127</v>
      </c>
      <c r="Y417" s="38">
        <v>24.740102589415599</v>
      </c>
    </row>
    <row r="418" spans="1:25" x14ac:dyDescent="0.25">
      <c r="A418" s="143">
        <v>39498</v>
      </c>
      <c r="B418" s="38">
        <v>75</v>
      </c>
      <c r="C418" s="38">
        <v>67</v>
      </c>
      <c r="D418" s="38">
        <v>58</v>
      </c>
      <c r="E418" s="38">
        <v>62</v>
      </c>
      <c r="F418" s="38">
        <v>56</v>
      </c>
      <c r="G418" s="38">
        <v>53</v>
      </c>
      <c r="H418" s="38">
        <v>0</v>
      </c>
      <c r="I418" s="38">
        <v>87</v>
      </c>
      <c r="J418" s="38">
        <f t="shared" si="66"/>
        <v>70</v>
      </c>
      <c r="K418" s="38">
        <v>53</v>
      </c>
      <c r="L418" s="38">
        <v>16</v>
      </c>
      <c r="M418" s="38">
        <f t="shared" si="67"/>
        <v>8</v>
      </c>
      <c r="N418" s="38">
        <v>0</v>
      </c>
      <c r="O418" s="38">
        <v>30.24</v>
      </c>
      <c r="P418" s="38">
        <f t="shared" si="68"/>
        <v>30.195</v>
      </c>
      <c r="Q418" s="38">
        <v>30.15</v>
      </c>
      <c r="R418" s="141">
        <f t="shared" si="60"/>
        <v>23.888888888888889</v>
      </c>
      <c r="S418" s="141">
        <f t="shared" si="61"/>
        <v>19.444444444444446</v>
      </c>
      <c r="T418" s="141">
        <f t="shared" si="62"/>
        <v>14.444444444444445</v>
      </c>
      <c r="U418" s="141">
        <f t="shared" si="63"/>
        <v>16.666666666666668</v>
      </c>
      <c r="V418" s="141">
        <f t="shared" si="64"/>
        <v>13.333333333333334</v>
      </c>
      <c r="W418" s="141">
        <f t="shared" si="65"/>
        <v>11.666666666666668</v>
      </c>
      <c r="X418" s="141">
        <f t="shared" si="69"/>
        <v>0</v>
      </c>
      <c r="Y418" s="38">
        <v>24.186724400184598</v>
      </c>
    </row>
    <row r="419" spans="1:25" x14ac:dyDescent="0.25">
      <c r="A419" s="143">
        <v>39499</v>
      </c>
      <c r="B419" s="38">
        <v>77</v>
      </c>
      <c r="C419" s="38">
        <v>74</v>
      </c>
      <c r="D419" s="38">
        <v>70</v>
      </c>
      <c r="E419" s="38">
        <v>71</v>
      </c>
      <c r="F419" s="38">
        <v>67</v>
      </c>
      <c r="G419" s="38">
        <v>62</v>
      </c>
      <c r="H419" s="38">
        <v>0.39</v>
      </c>
      <c r="I419" s="38">
        <v>100</v>
      </c>
      <c r="J419" s="38">
        <f t="shared" si="66"/>
        <v>84.5</v>
      </c>
      <c r="K419" s="38">
        <v>69</v>
      </c>
      <c r="L419" s="38">
        <v>21</v>
      </c>
      <c r="M419" s="38">
        <f t="shared" si="67"/>
        <v>13.5</v>
      </c>
      <c r="N419" s="38">
        <v>6</v>
      </c>
      <c r="O419" s="38">
        <v>30.17</v>
      </c>
      <c r="P419" s="38">
        <f t="shared" si="68"/>
        <v>30.105</v>
      </c>
      <c r="Q419" s="38">
        <v>30.04</v>
      </c>
      <c r="R419" s="141">
        <f t="shared" si="60"/>
        <v>25</v>
      </c>
      <c r="S419" s="141">
        <f t="shared" si="61"/>
        <v>23.333333333333336</v>
      </c>
      <c r="T419" s="141">
        <f t="shared" si="62"/>
        <v>21.111111111111111</v>
      </c>
      <c r="U419" s="141">
        <f t="shared" si="63"/>
        <v>21.666666666666668</v>
      </c>
      <c r="V419" s="141">
        <f t="shared" si="64"/>
        <v>19.444444444444446</v>
      </c>
      <c r="W419" s="141">
        <f t="shared" si="65"/>
        <v>16.666666666666668</v>
      </c>
      <c r="X419" s="141">
        <f t="shared" si="69"/>
        <v>0.99060000000000004</v>
      </c>
      <c r="Y419" s="38">
        <v>24.146231165889699</v>
      </c>
    </row>
    <row r="420" spans="1:25" x14ac:dyDescent="0.25">
      <c r="A420" s="143">
        <v>39500</v>
      </c>
      <c r="B420" s="38">
        <v>86</v>
      </c>
      <c r="C420" s="38">
        <v>79</v>
      </c>
      <c r="D420" s="38">
        <v>71</v>
      </c>
      <c r="E420" s="38">
        <v>70</v>
      </c>
      <c r="F420" s="38">
        <v>67</v>
      </c>
      <c r="G420" s="38">
        <v>63</v>
      </c>
      <c r="H420" s="38">
        <v>0</v>
      </c>
      <c r="I420" s="38">
        <v>90</v>
      </c>
      <c r="J420" s="38">
        <f t="shared" si="66"/>
        <v>70.5</v>
      </c>
      <c r="K420" s="38">
        <v>51</v>
      </c>
      <c r="L420" s="38">
        <v>18</v>
      </c>
      <c r="M420" s="38">
        <f t="shared" si="67"/>
        <v>11.5</v>
      </c>
      <c r="N420" s="38">
        <v>5</v>
      </c>
      <c r="O420" s="38">
        <v>30.06</v>
      </c>
      <c r="P420" s="38">
        <f t="shared" si="68"/>
        <v>30.009999999999998</v>
      </c>
      <c r="Q420" s="38">
        <v>29.96</v>
      </c>
      <c r="R420" s="141">
        <f t="shared" si="60"/>
        <v>30</v>
      </c>
      <c r="S420" s="141">
        <f t="shared" si="61"/>
        <v>26.111111111111111</v>
      </c>
      <c r="T420" s="141">
        <f t="shared" si="62"/>
        <v>21.666666666666668</v>
      </c>
      <c r="U420" s="141">
        <f t="shared" si="63"/>
        <v>21.111111111111111</v>
      </c>
      <c r="V420" s="141">
        <f t="shared" si="64"/>
        <v>19.444444444444446</v>
      </c>
      <c r="W420" s="141">
        <f t="shared" si="65"/>
        <v>17.222222222222221</v>
      </c>
      <c r="X420" s="141">
        <f t="shared" si="69"/>
        <v>0</v>
      </c>
      <c r="Y420" s="38">
        <v>24.083986021681</v>
      </c>
    </row>
    <row r="421" spans="1:25" x14ac:dyDescent="0.25">
      <c r="A421" s="143">
        <v>39501</v>
      </c>
      <c r="B421" s="38">
        <v>87</v>
      </c>
      <c r="C421" s="38">
        <v>78</v>
      </c>
      <c r="D421" s="38">
        <v>69</v>
      </c>
      <c r="E421" s="38">
        <v>71</v>
      </c>
      <c r="F421" s="38">
        <v>67</v>
      </c>
      <c r="G421" s="38">
        <v>63</v>
      </c>
      <c r="H421" s="38">
        <v>0</v>
      </c>
      <c r="I421" s="38">
        <v>97</v>
      </c>
      <c r="J421" s="38">
        <f t="shared" si="66"/>
        <v>72.5</v>
      </c>
      <c r="K421" s="38">
        <v>48</v>
      </c>
      <c r="L421" s="38">
        <v>18</v>
      </c>
      <c r="M421" s="38">
        <f t="shared" si="67"/>
        <v>9</v>
      </c>
      <c r="N421" s="38">
        <v>0</v>
      </c>
      <c r="O421" s="38">
        <v>30.09</v>
      </c>
      <c r="P421" s="38">
        <f t="shared" si="68"/>
        <v>30.045000000000002</v>
      </c>
      <c r="Q421" s="38">
        <v>30</v>
      </c>
      <c r="R421" s="141">
        <f t="shared" si="60"/>
        <v>30.555555555555557</v>
      </c>
      <c r="S421" s="141">
        <f t="shared" si="61"/>
        <v>25.555555555555557</v>
      </c>
      <c r="T421" s="141">
        <f t="shared" si="62"/>
        <v>20.555555555555557</v>
      </c>
      <c r="U421" s="141">
        <f t="shared" si="63"/>
        <v>21.666666666666668</v>
      </c>
      <c r="V421" s="141">
        <f t="shared" si="64"/>
        <v>19.444444444444446</v>
      </c>
      <c r="W421" s="141">
        <f t="shared" si="65"/>
        <v>17.222222222222221</v>
      </c>
      <c r="X421" s="141">
        <f t="shared" si="69"/>
        <v>0</v>
      </c>
      <c r="Y421" s="38">
        <v>24.180607817921299</v>
      </c>
    </row>
    <row r="422" spans="1:25" x14ac:dyDescent="0.25">
      <c r="A422" s="143">
        <v>39502</v>
      </c>
      <c r="B422" s="38">
        <v>85</v>
      </c>
      <c r="C422" s="38">
        <v>77</v>
      </c>
      <c r="D422" s="38">
        <v>69</v>
      </c>
      <c r="E422" s="38">
        <v>71</v>
      </c>
      <c r="F422" s="38">
        <v>69</v>
      </c>
      <c r="G422" s="38">
        <v>66</v>
      </c>
      <c r="H422" s="38">
        <v>0.15</v>
      </c>
      <c r="I422" s="38">
        <v>93</v>
      </c>
      <c r="J422" s="38">
        <f t="shared" si="66"/>
        <v>78</v>
      </c>
      <c r="K422" s="38">
        <v>63</v>
      </c>
      <c r="L422" s="38">
        <v>26</v>
      </c>
      <c r="M422" s="38">
        <f t="shared" si="67"/>
        <v>13</v>
      </c>
      <c r="N422" s="38">
        <v>0</v>
      </c>
      <c r="O422" s="38">
        <v>30.14</v>
      </c>
      <c r="P422" s="38">
        <f t="shared" si="68"/>
        <v>30.09</v>
      </c>
      <c r="Q422" s="38">
        <v>30.04</v>
      </c>
      <c r="R422" s="141">
        <f t="shared" si="60"/>
        <v>29.444444444444446</v>
      </c>
      <c r="S422" s="141">
        <f t="shared" si="61"/>
        <v>25</v>
      </c>
      <c r="T422" s="141">
        <f t="shared" si="62"/>
        <v>20.555555555555557</v>
      </c>
      <c r="U422" s="141">
        <f t="shared" si="63"/>
        <v>21.666666666666668</v>
      </c>
      <c r="V422" s="141">
        <f t="shared" si="64"/>
        <v>20.555555555555557</v>
      </c>
      <c r="W422" s="141">
        <f t="shared" si="65"/>
        <v>18.888888888888889</v>
      </c>
      <c r="X422" s="141">
        <f t="shared" si="69"/>
        <v>0.38100000000000001</v>
      </c>
      <c r="Y422" s="38">
        <v>24.026046899775999</v>
      </c>
    </row>
    <row r="423" spans="1:25" x14ac:dyDescent="0.25">
      <c r="A423" s="143">
        <v>39503</v>
      </c>
      <c r="B423" s="38">
        <v>82</v>
      </c>
      <c r="C423" s="38">
        <v>75</v>
      </c>
      <c r="D423" s="38">
        <v>68</v>
      </c>
      <c r="E423" s="38">
        <v>68</v>
      </c>
      <c r="F423" s="38">
        <v>66</v>
      </c>
      <c r="G423" s="38">
        <v>63</v>
      </c>
      <c r="H423" s="38">
        <v>0</v>
      </c>
      <c r="I423" s="38">
        <v>97</v>
      </c>
      <c r="J423" s="38">
        <f t="shared" si="66"/>
        <v>75.5</v>
      </c>
      <c r="K423" s="38">
        <v>54</v>
      </c>
      <c r="L423" s="38">
        <v>13</v>
      </c>
      <c r="M423" s="38">
        <f t="shared" si="67"/>
        <v>8.5</v>
      </c>
      <c r="N423" s="38">
        <v>4</v>
      </c>
      <c r="O423" s="38">
        <v>30.09</v>
      </c>
      <c r="P423" s="38">
        <f t="shared" si="68"/>
        <v>30.035</v>
      </c>
      <c r="Q423" s="38">
        <v>29.98</v>
      </c>
      <c r="R423" s="141">
        <f t="shared" si="60"/>
        <v>27.777777777777779</v>
      </c>
      <c r="S423" s="141">
        <f t="shared" si="61"/>
        <v>23.888888888888889</v>
      </c>
      <c r="T423" s="141">
        <f t="shared" si="62"/>
        <v>20</v>
      </c>
      <c r="U423" s="141">
        <f t="shared" si="63"/>
        <v>20</v>
      </c>
      <c r="V423" s="141">
        <f t="shared" si="64"/>
        <v>18.888888888888889</v>
      </c>
      <c r="W423" s="141">
        <f t="shared" si="65"/>
        <v>17.222222222222221</v>
      </c>
      <c r="X423" s="141">
        <f t="shared" si="69"/>
        <v>0</v>
      </c>
      <c r="Y423" s="38">
        <v>23.712083873193599</v>
      </c>
    </row>
    <row r="424" spans="1:25" x14ac:dyDescent="0.25">
      <c r="A424" s="143">
        <v>39504</v>
      </c>
      <c r="B424" s="38">
        <v>86</v>
      </c>
      <c r="C424" s="38">
        <v>77</v>
      </c>
      <c r="D424" s="38">
        <v>68</v>
      </c>
      <c r="E424" s="38">
        <v>70</v>
      </c>
      <c r="F424" s="38">
        <v>66</v>
      </c>
      <c r="G424" s="38">
        <v>63</v>
      </c>
      <c r="H424" s="38">
        <v>0</v>
      </c>
      <c r="I424" s="38">
        <v>93</v>
      </c>
      <c r="J424" s="38">
        <f t="shared" si="66"/>
        <v>70.5</v>
      </c>
      <c r="K424" s="38">
        <v>48</v>
      </c>
      <c r="L424" s="38">
        <v>20</v>
      </c>
      <c r="M424" s="38">
        <f t="shared" si="67"/>
        <v>12</v>
      </c>
      <c r="N424" s="38">
        <v>4</v>
      </c>
      <c r="O424" s="38">
        <v>29.98</v>
      </c>
      <c r="P424" s="38">
        <f t="shared" si="68"/>
        <v>29.905000000000001</v>
      </c>
      <c r="Q424" s="38">
        <v>29.83</v>
      </c>
      <c r="R424" s="141">
        <f t="shared" si="60"/>
        <v>30</v>
      </c>
      <c r="S424" s="141">
        <f t="shared" si="61"/>
        <v>25</v>
      </c>
      <c r="T424" s="141">
        <f t="shared" si="62"/>
        <v>20</v>
      </c>
      <c r="U424" s="141">
        <f t="shared" si="63"/>
        <v>21.111111111111111</v>
      </c>
      <c r="V424" s="141">
        <f t="shared" si="64"/>
        <v>18.888888888888889</v>
      </c>
      <c r="W424" s="141">
        <f t="shared" si="65"/>
        <v>17.222222222222221</v>
      </c>
      <c r="X424" s="141">
        <f t="shared" si="69"/>
        <v>0</v>
      </c>
      <c r="Y424" s="38">
        <v>23.578649021776101</v>
      </c>
    </row>
    <row r="425" spans="1:25" x14ac:dyDescent="0.25">
      <c r="A425" s="143">
        <v>39505</v>
      </c>
      <c r="B425" s="38">
        <v>75</v>
      </c>
      <c r="C425" s="38">
        <v>63</v>
      </c>
      <c r="D425" s="38">
        <v>50</v>
      </c>
      <c r="E425" s="38">
        <v>68</v>
      </c>
      <c r="F425" s="38">
        <v>54</v>
      </c>
      <c r="G425" s="38">
        <v>35</v>
      </c>
      <c r="H425" s="38">
        <v>0.93</v>
      </c>
      <c r="I425" s="38">
        <v>93</v>
      </c>
      <c r="J425" s="38">
        <f t="shared" si="66"/>
        <v>66</v>
      </c>
      <c r="K425" s="38">
        <v>39</v>
      </c>
      <c r="L425" s="38">
        <v>25</v>
      </c>
      <c r="M425" s="38">
        <f t="shared" si="67"/>
        <v>12.5</v>
      </c>
      <c r="N425" s="38">
        <v>0</v>
      </c>
      <c r="O425" s="38">
        <v>30.17</v>
      </c>
      <c r="P425" s="38">
        <f t="shared" si="68"/>
        <v>29.98</v>
      </c>
      <c r="Q425" s="38">
        <v>29.79</v>
      </c>
      <c r="R425" s="141">
        <f t="shared" si="60"/>
        <v>23.888888888888889</v>
      </c>
      <c r="S425" s="141">
        <f t="shared" si="61"/>
        <v>17.222222222222221</v>
      </c>
      <c r="T425" s="141">
        <f t="shared" si="62"/>
        <v>10</v>
      </c>
      <c r="U425" s="141">
        <f t="shared" si="63"/>
        <v>20</v>
      </c>
      <c r="V425" s="141">
        <f t="shared" si="64"/>
        <v>12.222222222222223</v>
      </c>
      <c r="W425" s="141">
        <f t="shared" si="65"/>
        <v>1.6666666666666667</v>
      </c>
      <c r="X425" s="141">
        <f t="shared" si="69"/>
        <v>2.3622000000000001</v>
      </c>
      <c r="Y425" s="38">
        <v>23.530839179644801</v>
      </c>
    </row>
    <row r="426" spans="1:25" x14ac:dyDescent="0.25">
      <c r="A426" s="143">
        <v>39506</v>
      </c>
      <c r="B426" s="38">
        <v>65</v>
      </c>
      <c r="C426" s="38">
        <v>55</v>
      </c>
      <c r="D426" s="38">
        <v>44</v>
      </c>
      <c r="E426" s="38">
        <v>45</v>
      </c>
      <c r="F426" s="38">
        <v>37</v>
      </c>
      <c r="G426" s="38">
        <v>28</v>
      </c>
      <c r="H426" s="38">
        <v>0</v>
      </c>
      <c r="I426" s="38">
        <v>66</v>
      </c>
      <c r="J426" s="38">
        <f t="shared" si="66"/>
        <v>51.5</v>
      </c>
      <c r="K426" s="38">
        <v>37</v>
      </c>
      <c r="L426" s="38">
        <v>18</v>
      </c>
      <c r="M426" s="38">
        <f t="shared" si="67"/>
        <v>13</v>
      </c>
      <c r="N426" s="38">
        <v>8</v>
      </c>
      <c r="O426" s="38">
        <v>30.34</v>
      </c>
      <c r="P426" s="38">
        <f t="shared" si="68"/>
        <v>30.255000000000003</v>
      </c>
      <c r="Q426" s="38">
        <v>30.17</v>
      </c>
      <c r="R426" s="141">
        <f t="shared" si="60"/>
        <v>18.333333333333336</v>
      </c>
      <c r="S426" s="141">
        <f t="shared" si="61"/>
        <v>12.777777777777779</v>
      </c>
      <c r="T426" s="141">
        <f t="shared" si="62"/>
        <v>6.666666666666667</v>
      </c>
      <c r="U426" s="141">
        <f t="shared" si="63"/>
        <v>7.2222222222222223</v>
      </c>
      <c r="V426" s="141">
        <f t="shared" si="64"/>
        <v>2.7777777777777777</v>
      </c>
      <c r="W426" s="141">
        <f t="shared" si="65"/>
        <v>-2.2222222222222223</v>
      </c>
      <c r="X426" s="141">
        <f t="shared" si="69"/>
        <v>0</v>
      </c>
      <c r="Y426" s="38">
        <v>22.9875545837881</v>
      </c>
    </row>
    <row r="427" spans="1:25" s="61" customFormat="1" x14ac:dyDescent="0.25">
      <c r="A427" s="145">
        <v>39507</v>
      </c>
      <c r="B427" s="61">
        <v>73</v>
      </c>
      <c r="C427" s="61">
        <v>62</v>
      </c>
      <c r="D427" s="61">
        <v>50</v>
      </c>
      <c r="E427" s="61">
        <v>54</v>
      </c>
      <c r="F427" s="61">
        <v>49</v>
      </c>
      <c r="G427" s="61">
        <v>46</v>
      </c>
      <c r="H427" s="61">
        <v>0</v>
      </c>
      <c r="I427" s="61">
        <v>86</v>
      </c>
      <c r="J427" s="38">
        <f t="shared" si="66"/>
        <v>65</v>
      </c>
      <c r="K427" s="61">
        <v>44</v>
      </c>
      <c r="L427" s="61">
        <v>18</v>
      </c>
      <c r="M427" s="38">
        <f t="shared" si="67"/>
        <v>9</v>
      </c>
      <c r="N427" s="61">
        <v>0</v>
      </c>
      <c r="O427" s="61">
        <v>30.38</v>
      </c>
      <c r="P427" s="38">
        <f t="shared" si="68"/>
        <v>30.33</v>
      </c>
      <c r="Q427" s="61">
        <v>30.28</v>
      </c>
      <c r="R427" s="141">
        <f t="shared" si="60"/>
        <v>22.777777777777779</v>
      </c>
      <c r="S427" s="141">
        <f t="shared" si="61"/>
        <v>16.666666666666668</v>
      </c>
      <c r="T427" s="141">
        <f t="shared" si="62"/>
        <v>10</v>
      </c>
      <c r="U427" s="141">
        <f t="shared" si="63"/>
        <v>12.222222222222223</v>
      </c>
      <c r="V427" s="141">
        <f t="shared" si="64"/>
        <v>9.4444444444444446</v>
      </c>
      <c r="W427" s="141">
        <f t="shared" si="65"/>
        <v>7.7777777777777786</v>
      </c>
      <c r="X427" s="141">
        <f t="shared" si="69"/>
        <v>0</v>
      </c>
      <c r="Y427" s="38">
        <v>22.927332965934198</v>
      </c>
    </row>
    <row r="428" spans="1:25" x14ac:dyDescent="0.25">
      <c r="A428" s="145">
        <v>39508</v>
      </c>
      <c r="B428" s="38">
        <v>76</v>
      </c>
      <c r="C428" s="38">
        <v>67</v>
      </c>
      <c r="D428" s="38">
        <v>57</v>
      </c>
      <c r="E428" s="38">
        <v>57</v>
      </c>
      <c r="F428" s="38">
        <v>55</v>
      </c>
      <c r="G428" s="38">
        <v>53</v>
      </c>
      <c r="H428" s="38">
        <v>0</v>
      </c>
      <c r="I428" s="38">
        <v>93</v>
      </c>
      <c r="J428" s="38">
        <f t="shared" si="66"/>
        <v>69.5</v>
      </c>
      <c r="K428" s="38">
        <v>46</v>
      </c>
      <c r="L428" s="38">
        <v>22</v>
      </c>
      <c r="M428" s="38">
        <f t="shared" si="67"/>
        <v>13</v>
      </c>
      <c r="N428" s="38">
        <v>4</v>
      </c>
      <c r="O428" s="38">
        <v>30.29</v>
      </c>
      <c r="P428" s="38">
        <f t="shared" si="68"/>
        <v>30.23</v>
      </c>
      <c r="Q428" s="38">
        <v>30.17</v>
      </c>
      <c r="R428" s="141">
        <f t="shared" si="60"/>
        <v>24.444444444444446</v>
      </c>
      <c r="S428" s="141">
        <f t="shared" si="61"/>
        <v>19.444444444444446</v>
      </c>
      <c r="T428" s="141">
        <f t="shared" si="62"/>
        <v>13.888888888888889</v>
      </c>
      <c r="U428" s="141">
        <f t="shared" si="63"/>
        <v>13.888888888888889</v>
      </c>
      <c r="V428" s="141">
        <f t="shared" si="64"/>
        <v>12.777777777777779</v>
      </c>
      <c r="W428" s="141">
        <f t="shared" si="65"/>
        <v>11.666666666666668</v>
      </c>
      <c r="X428" s="141">
        <f t="shared" si="69"/>
        <v>0</v>
      </c>
      <c r="Y428" s="38">
        <v>23.219622444201001</v>
      </c>
    </row>
    <row r="429" spans="1:25" x14ac:dyDescent="0.25">
      <c r="A429" s="145">
        <v>39509</v>
      </c>
      <c r="B429" s="38">
        <v>77</v>
      </c>
      <c r="C429" s="38">
        <v>73</v>
      </c>
      <c r="D429" s="38">
        <v>68</v>
      </c>
      <c r="E429" s="38">
        <v>57</v>
      </c>
      <c r="F429" s="38">
        <v>54</v>
      </c>
      <c r="G429" s="38">
        <v>53</v>
      </c>
      <c r="H429" s="38">
        <v>0</v>
      </c>
      <c r="I429" s="38">
        <v>61</v>
      </c>
      <c r="J429" s="38">
        <f t="shared" si="66"/>
        <v>53.5</v>
      </c>
      <c r="K429" s="38">
        <v>46</v>
      </c>
      <c r="L429" s="38">
        <v>20</v>
      </c>
      <c r="M429" s="38">
        <f t="shared" si="67"/>
        <v>13</v>
      </c>
      <c r="N429" s="38">
        <v>6</v>
      </c>
      <c r="O429" s="38">
        <v>30.19</v>
      </c>
      <c r="P429" s="38">
        <f t="shared" si="68"/>
        <v>30.164999999999999</v>
      </c>
      <c r="Q429" s="38">
        <v>30.14</v>
      </c>
      <c r="R429" s="141">
        <f t="shared" si="60"/>
        <v>25</v>
      </c>
      <c r="S429" s="141">
        <f t="shared" si="61"/>
        <v>22.777777777777779</v>
      </c>
      <c r="T429" s="141">
        <f t="shared" si="62"/>
        <v>20</v>
      </c>
      <c r="U429" s="141">
        <f t="shared" si="63"/>
        <v>13.888888888888889</v>
      </c>
      <c r="V429" s="141">
        <f t="shared" si="64"/>
        <v>12.222222222222223</v>
      </c>
      <c r="W429" s="141">
        <f t="shared" si="65"/>
        <v>11.666666666666668</v>
      </c>
      <c r="X429" s="141">
        <f t="shared" si="69"/>
        <v>0</v>
      </c>
      <c r="Y429" s="38">
        <v>23.8543909932128</v>
      </c>
    </row>
    <row r="430" spans="1:25" x14ac:dyDescent="0.25">
      <c r="A430" s="145">
        <v>39510</v>
      </c>
      <c r="B430" s="38">
        <v>78</v>
      </c>
      <c r="C430" s="38">
        <v>74</v>
      </c>
      <c r="D430" s="38">
        <v>69</v>
      </c>
      <c r="E430" s="38">
        <v>66</v>
      </c>
      <c r="F430" s="38">
        <v>63</v>
      </c>
      <c r="G430" s="38">
        <v>56</v>
      </c>
      <c r="H430" s="38">
        <v>0</v>
      </c>
      <c r="I430" s="38">
        <v>84</v>
      </c>
      <c r="J430" s="38">
        <f t="shared" si="66"/>
        <v>72.5</v>
      </c>
      <c r="K430" s="38">
        <v>61</v>
      </c>
      <c r="L430" s="38">
        <v>26</v>
      </c>
      <c r="M430" s="38">
        <f t="shared" si="67"/>
        <v>17.5</v>
      </c>
      <c r="N430" s="38">
        <v>9</v>
      </c>
      <c r="O430" s="38">
        <v>30.18</v>
      </c>
      <c r="P430" s="38">
        <f t="shared" si="68"/>
        <v>30.125</v>
      </c>
      <c r="Q430" s="38">
        <v>30.07</v>
      </c>
      <c r="R430" s="141">
        <f t="shared" si="60"/>
        <v>25.555555555555557</v>
      </c>
      <c r="S430" s="141">
        <f t="shared" si="61"/>
        <v>23.333333333333336</v>
      </c>
      <c r="T430" s="141">
        <f t="shared" si="62"/>
        <v>20.555555555555557</v>
      </c>
      <c r="U430" s="141">
        <f t="shared" si="63"/>
        <v>18.888888888888889</v>
      </c>
      <c r="V430" s="141">
        <f t="shared" si="64"/>
        <v>17.222222222222221</v>
      </c>
      <c r="W430" s="141">
        <f t="shared" si="65"/>
        <v>13.333333333333334</v>
      </c>
      <c r="X430" s="141">
        <f t="shared" si="69"/>
        <v>0</v>
      </c>
      <c r="Y430" s="38">
        <v>23.993614158101</v>
      </c>
    </row>
    <row r="431" spans="1:25" x14ac:dyDescent="0.25">
      <c r="A431" s="145">
        <v>39511</v>
      </c>
      <c r="B431" s="38">
        <v>81</v>
      </c>
      <c r="C431" s="38">
        <v>75</v>
      </c>
      <c r="D431" s="38">
        <v>68</v>
      </c>
      <c r="E431" s="38">
        <v>70</v>
      </c>
      <c r="F431" s="38">
        <v>66</v>
      </c>
      <c r="G431" s="38">
        <v>64</v>
      </c>
      <c r="H431" s="38">
        <v>0.33</v>
      </c>
      <c r="I431" s="38">
        <v>90</v>
      </c>
      <c r="J431" s="38">
        <f t="shared" si="66"/>
        <v>76</v>
      </c>
      <c r="K431" s="38">
        <v>62</v>
      </c>
      <c r="L431" s="38">
        <v>25</v>
      </c>
      <c r="M431" s="38">
        <f t="shared" si="67"/>
        <v>12.5</v>
      </c>
      <c r="N431" s="38">
        <v>0</v>
      </c>
      <c r="O431" s="38">
        <v>30.06</v>
      </c>
      <c r="P431" s="38">
        <f t="shared" si="68"/>
        <v>30.009999999999998</v>
      </c>
      <c r="Q431" s="38">
        <v>29.96</v>
      </c>
      <c r="R431" s="141">
        <f t="shared" si="60"/>
        <v>27.222222222222225</v>
      </c>
      <c r="S431" s="141">
        <f t="shared" si="61"/>
        <v>23.888888888888889</v>
      </c>
      <c r="T431" s="141">
        <f t="shared" si="62"/>
        <v>20</v>
      </c>
      <c r="U431" s="141">
        <f t="shared" si="63"/>
        <v>21.111111111111111</v>
      </c>
      <c r="V431" s="141">
        <f t="shared" si="64"/>
        <v>18.888888888888889</v>
      </c>
      <c r="W431" s="141">
        <f t="shared" si="65"/>
        <v>17.777777777777779</v>
      </c>
      <c r="X431" s="141">
        <f t="shared" si="69"/>
        <v>0.83820000000000006</v>
      </c>
      <c r="Y431" s="38">
        <v>23.684781243403901</v>
      </c>
    </row>
    <row r="432" spans="1:25" x14ac:dyDescent="0.25">
      <c r="A432" s="145">
        <v>39512</v>
      </c>
      <c r="B432" s="38">
        <v>82</v>
      </c>
      <c r="C432" s="38">
        <v>76</v>
      </c>
      <c r="D432" s="38">
        <v>70</v>
      </c>
      <c r="E432" s="38">
        <v>72</v>
      </c>
      <c r="F432" s="38">
        <v>69</v>
      </c>
      <c r="G432" s="38">
        <v>66</v>
      </c>
      <c r="H432" s="38">
        <v>0.85</v>
      </c>
      <c r="I432" s="38">
        <v>93</v>
      </c>
      <c r="J432" s="38">
        <f t="shared" si="66"/>
        <v>81</v>
      </c>
      <c r="K432" s="38">
        <v>69</v>
      </c>
      <c r="L432" s="38">
        <v>17</v>
      </c>
      <c r="M432" s="38">
        <f t="shared" si="67"/>
        <v>8.5</v>
      </c>
      <c r="N432" s="38">
        <v>0</v>
      </c>
      <c r="O432" s="38">
        <v>30.04</v>
      </c>
      <c r="P432" s="38">
        <f t="shared" si="68"/>
        <v>29.984999999999999</v>
      </c>
      <c r="Q432" s="38">
        <v>29.93</v>
      </c>
      <c r="R432" s="141">
        <f t="shared" si="60"/>
        <v>27.777777777777779</v>
      </c>
      <c r="S432" s="141">
        <f t="shared" si="61"/>
        <v>24.444444444444446</v>
      </c>
      <c r="T432" s="141">
        <f t="shared" si="62"/>
        <v>21.111111111111111</v>
      </c>
      <c r="U432" s="141">
        <f t="shared" si="63"/>
        <v>22.222222222222221</v>
      </c>
      <c r="V432" s="141">
        <f t="shared" si="64"/>
        <v>20.555555555555557</v>
      </c>
      <c r="W432" s="141">
        <f t="shared" si="65"/>
        <v>18.888888888888889</v>
      </c>
      <c r="X432" s="141">
        <f t="shared" si="69"/>
        <v>2.1589999999999998</v>
      </c>
      <c r="Y432" s="38">
        <v>23.4592871812441</v>
      </c>
    </row>
    <row r="433" spans="1:25" x14ac:dyDescent="0.25">
      <c r="A433" s="145">
        <v>39513</v>
      </c>
      <c r="B433" s="38">
        <v>81</v>
      </c>
      <c r="C433" s="38">
        <v>74</v>
      </c>
      <c r="D433" s="38">
        <v>67</v>
      </c>
      <c r="E433" s="38">
        <v>71</v>
      </c>
      <c r="F433" s="38">
        <v>67</v>
      </c>
      <c r="G433" s="38">
        <v>63</v>
      </c>
      <c r="H433" s="38">
        <v>2.91</v>
      </c>
      <c r="I433" s="38">
        <v>93</v>
      </c>
      <c r="J433" s="38">
        <f t="shared" si="66"/>
        <v>77.5</v>
      </c>
      <c r="K433" s="38">
        <v>62</v>
      </c>
      <c r="L433" s="38">
        <v>32</v>
      </c>
      <c r="M433" s="38">
        <f t="shared" si="67"/>
        <v>16</v>
      </c>
      <c r="N433" s="38">
        <v>0</v>
      </c>
      <c r="O433" s="38">
        <v>30.06</v>
      </c>
      <c r="P433" s="38">
        <f t="shared" si="68"/>
        <v>30.004999999999999</v>
      </c>
      <c r="Q433" s="38">
        <v>29.95</v>
      </c>
      <c r="R433" s="141">
        <f t="shared" si="60"/>
        <v>27.222222222222225</v>
      </c>
      <c r="S433" s="141">
        <f t="shared" si="61"/>
        <v>23.333333333333336</v>
      </c>
      <c r="T433" s="141">
        <f t="shared" si="62"/>
        <v>19.444444444444446</v>
      </c>
      <c r="U433" s="141">
        <f t="shared" si="63"/>
        <v>21.666666666666668</v>
      </c>
      <c r="V433" s="141">
        <f t="shared" si="64"/>
        <v>19.444444444444446</v>
      </c>
      <c r="W433" s="141">
        <f t="shared" si="65"/>
        <v>17.222222222222221</v>
      </c>
      <c r="X433" s="141">
        <f t="shared" si="69"/>
        <v>7.3914000000000009</v>
      </c>
      <c r="Y433" s="38">
        <v>23.537556235494598</v>
      </c>
    </row>
    <row r="434" spans="1:25" x14ac:dyDescent="0.25">
      <c r="A434" s="145">
        <v>39514</v>
      </c>
      <c r="B434" s="38">
        <v>83</v>
      </c>
      <c r="C434" s="38">
        <v>77</v>
      </c>
      <c r="D434" s="38">
        <v>71</v>
      </c>
      <c r="E434" s="38">
        <v>72</v>
      </c>
      <c r="F434" s="38">
        <v>71</v>
      </c>
      <c r="G434" s="38">
        <v>69</v>
      </c>
      <c r="H434" s="38">
        <v>0</v>
      </c>
      <c r="I434" s="38">
        <v>100</v>
      </c>
      <c r="J434" s="38">
        <f t="shared" si="66"/>
        <v>82.5</v>
      </c>
      <c r="K434" s="38">
        <v>65</v>
      </c>
      <c r="L434" s="38">
        <v>26</v>
      </c>
      <c r="M434" s="38">
        <f t="shared" si="67"/>
        <v>16.5</v>
      </c>
      <c r="N434" s="38">
        <v>7</v>
      </c>
      <c r="O434" s="38">
        <v>29.97</v>
      </c>
      <c r="P434" s="38">
        <f t="shared" si="68"/>
        <v>29.914999999999999</v>
      </c>
      <c r="Q434" s="38">
        <v>29.86</v>
      </c>
      <c r="R434" s="141">
        <f t="shared" si="60"/>
        <v>28.333333333333336</v>
      </c>
      <c r="S434" s="141">
        <f t="shared" si="61"/>
        <v>25</v>
      </c>
      <c r="T434" s="141">
        <f t="shared" si="62"/>
        <v>21.666666666666668</v>
      </c>
      <c r="U434" s="141">
        <f t="shared" si="63"/>
        <v>22.222222222222221</v>
      </c>
      <c r="V434" s="141">
        <f t="shared" si="64"/>
        <v>21.666666666666668</v>
      </c>
      <c r="W434" s="141">
        <f t="shared" si="65"/>
        <v>20.555555555555557</v>
      </c>
      <c r="X434" s="141">
        <f t="shared" si="69"/>
        <v>0</v>
      </c>
      <c r="Y434" s="38">
        <v>23.462452416373299</v>
      </c>
    </row>
    <row r="435" spans="1:25" x14ac:dyDescent="0.25">
      <c r="A435" s="145">
        <v>39515</v>
      </c>
      <c r="B435" s="38">
        <v>78</v>
      </c>
      <c r="C435" s="38">
        <v>65</v>
      </c>
      <c r="D435" s="38">
        <v>52</v>
      </c>
      <c r="E435" s="38">
        <v>72</v>
      </c>
      <c r="F435" s="38">
        <v>56</v>
      </c>
      <c r="G435" s="38">
        <v>35</v>
      </c>
      <c r="H435" s="38">
        <v>0.49</v>
      </c>
      <c r="I435" s="38">
        <v>82</v>
      </c>
      <c r="J435" s="38">
        <f t="shared" si="66"/>
        <v>58.5</v>
      </c>
      <c r="K435" s="38">
        <v>35</v>
      </c>
      <c r="L435" s="38">
        <v>30</v>
      </c>
      <c r="M435" s="38">
        <f t="shared" si="67"/>
        <v>19.5</v>
      </c>
      <c r="N435" s="38">
        <v>9</v>
      </c>
      <c r="O435" s="38">
        <v>30.27</v>
      </c>
      <c r="P435" s="38">
        <f t="shared" si="68"/>
        <v>30.064999999999998</v>
      </c>
      <c r="Q435" s="38">
        <v>29.86</v>
      </c>
      <c r="R435" s="141">
        <f t="shared" si="60"/>
        <v>25.555555555555557</v>
      </c>
      <c r="S435" s="141">
        <f t="shared" si="61"/>
        <v>18.333333333333336</v>
      </c>
      <c r="T435" s="141">
        <f t="shared" si="62"/>
        <v>11.111111111111111</v>
      </c>
      <c r="U435" s="141">
        <f t="shared" si="63"/>
        <v>22.222222222222221</v>
      </c>
      <c r="V435" s="141">
        <f t="shared" si="64"/>
        <v>13.333333333333334</v>
      </c>
      <c r="W435" s="141">
        <f t="shared" si="65"/>
        <v>1.6666666666666667</v>
      </c>
      <c r="X435" s="141">
        <f t="shared" si="69"/>
        <v>1.2445999999999999</v>
      </c>
      <c r="Y435" s="38">
        <v>23.645694345077601</v>
      </c>
    </row>
    <row r="436" spans="1:25" x14ac:dyDescent="0.25">
      <c r="A436" s="145">
        <v>39516</v>
      </c>
      <c r="B436" s="38">
        <v>72</v>
      </c>
      <c r="C436" s="38">
        <v>60</v>
      </c>
      <c r="D436" s="38">
        <v>48</v>
      </c>
      <c r="E436" s="38">
        <v>53</v>
      </c>
      <c r="F436" s="38">
        <v>48</v>
      </c>
      <c r="G436" s="38">
        <v>37</v>
      </c>
      <c r="H436" s="38">
        <v>0</v>
      </c>
      <c r="I436" s="38">
        <v>71</v>
      </c>
      <c r="J436" s="38">
        <f t="shared" si="66"/>
        <v>60</v>
      </c>
      <c r="K436" s="38">
        <v>49</v>
      </c>
      <c r="L436" s="38">
        <v>16</v>
      </c>
      <c r="M436" s="38">
        <f t="shared" si="67"/>
        <v>12.5</v>
      </c>
      <c r="N436" s="38">
        <v>9</v>
      </c>
      <c r="O436" s="38">
        <v>30.3</v>
      </c>
      <c r="P436" s="38">
        <f t="shared" si="68"/>
        <v>30.27</v>
      </c>
      <c r="Q436" s="38">
        <v>30.24</v>
      </c>
      <c r="R436" s="141">
        <f t="shared" si="60"/>
        <v>22.222222222222221</v>
      </c>
      <c r="S436" s="141">
        <f t="shared" si="61"/>
        <v>15.555555555555557</v>
      </c>
      <c r="T436" s="141">
        <f t="shared" si="62"/>
        <v>8.8888888888888893</v>
      </c>
      <c r="U436" s="141">
        <f t="shared" si="63"/>
        <v>11.666666666666668</v>
      </c>
      <c r="V436" s="141">
        <f t="shared" si="64"/>
        <v>8.8888888888888893</v>
      </c>
      <c r="W436" s="141">
        <f t="shared" si="65"/>
        <v>2.7777777777777777</v>
      </c>
      <c r="X436" s="141">
        <f t="shared" si="69"/>
        <v>0</v>
      </c>
      <c r="Y436" s="38">
        <v>23.829232184175201</v>
      </c>
    </row>
    <row r="437" spans="1:25" x14ac:dyDescent="0.25">
      <c r="A437" s="145">
        <v>39517</v>
      </c>
      <c r="B437" s="38">
        <v>75</v>
      </c>
      <c r="C437" s="38">
        <v>71</v>
      </c>
      <c r="D437" s="38">
        <v>67</v>
      </c>
      <c r="E437" s="38">
        <v>58</v>
      </c>
      <c r="F437" s="38">
        <v>55</v>
      </c>
      <c r="G437" s="38">
        <v>51</v>
      </c>
      <c r="H437" s="38">
        <v>0</v>
      </c>
      <c r="I437" s="38">
        <v>66</v>
      </c>
      <c r="J437" s="38">
        <f t="shared" si="66"/>
        <v>59.5</v>
      </c>
      <c r="K437" s="38">
        <v>53</v>
      </c>
      <c r="L437" s="38">
        <v>20</v>
      </c>
      <c r="M437" s="38">
        <f t="shared" si="67"/>
        <v>14.5</v>
      </c>
      <c r="N437" s="38">
        <v>9</v>
      </c>
      <c r="O437" s="38">
        <v>30.31</v>
      </c>
      <c r="P437" s="38">
        <f t="shared" si="68"/>
        <v>30.25</v>
      </c>
      <c r="Q437" s="38">
        <v>30.19</v>
      </c>
      <c r="R437" s="141">
        <f t="shared" si="60"/>
        <v>23.888888888888889</v>
      </c>
      <c r="S437" s="141">
        <f t="shared" si="61"/>
        <v>21.666666666666668</v>
      </c>
      <c r="T437" s="141">
        <f t="shared" si="62"/>
        <v>19.444444444444446</v>
      </c>
      <c r="U437" s="141">
        <f t="shared" si="63"/>
        <v>14.444444444444445</v>
      </c>
      <c r="V437" s="141">
        <f t="shared" si="64"/>
        <v>12.777777777777779</v>
      </c>
      <c r="W437" s="141">
        <f t="shared" si="65"/>
        <v>10.555555555555555</v>
      </c>
      <c r="X437" s="141">
        <f t="shared" si="69"/>
        <v>0</v>
      </c>
      <c r="Y437" s="38">
        <v>23.5613463917629</v>
      </c>
    </row>
    <row r="438" spans="1:25" x14ac:dyDescent="0.25">
      <c r="A438" s="145">
        <v>39518</v>
      </c>
      <c r="B438" s="38">
        <v>77</v>
      </c>
      <c r="C438" s="38">
        <v>72</v>
      </c>
      <c r="D438" s="38">
        <v>67</v>
      </c>
      <c r="E438" s="38">
        <v>66</v>
      </c>
      <c r="F438" s="38">
        <v>62</v>
      </c>
      <c r="G438" s="38">
        <v>57</v>
      </c>
      <c r="H438" s="38">
        <v>0.02</v>
      </c>
      <c r="I438" s="38">
        <v>84</v>
      </c>
      <c r="J438" s="38">
        <f t="shared" si="66"/>
        <v>72</v>
      </c>
      <c r="K438" s="38">
        <v>60</v>
      </c>
      <c r="L438" s="38">
        <v>15</v>
      </c>
      <c r="M438" s="38">
        <f t="shared" si="67"/>
        <v>9.5</v>
      </c>
      <c r="N438" s="38">
        <v>4</v>
      </c>
      <c r="O438" s="38">
        <v>30.18</v>
      </c>
      <c r="P438" s="38">
        <f t="shared" si="68"/>
        <v>30.09</v>
      </c>
      <c r="Q438" s="38">
        <v>30</v>
      </c>
      <c r="R438" s="141">
        <f t="shared" si="60"/>
        <v>25</v>
      </c>
      <c r="S438" s="141">
        <f t="shared" si="61"/>
        <v>22.222222222222221</v>
      </c>
      <c r="T438" s="141">
        <f t="shared" si="62"/>
        <v>19.444444444444446</v>
      </c>
      <c r="U438" s="141">
        <f t="shared" si="63"/>
        <v>18.888888888888889</v>
      </c>
      <c r="V438" s="141">
        <f t="shared" si="64"/>
        <v>16.666666666666668</v>
      </c>
      <c r="W438" s="141">
        <f t="shared" si="65"/>
        <v>13.888888888888889</v>
      </c>
      <c r="X438" s="141">
        <f t="shared" si="69"/>
        <v>5.0800000000000005E-2</v>
      </c>
      <c r="Y438" s="38">
        <v>23.3450135197983</v>
      </c>
    </row>
    <row r="439" spans="1:25" x14ac:dyDescent="0.25">
      <c r="A439" s="145">
        <v>39519</v>
      </c>
      <c r="B439" s="38">
        <v>80</v>
      </c>
      <c r="C439" s="38">
        <v>71</v>
      </c>
      <c r="D439" s="38">
        <v>62</v>
      </c>
      <c r="E439" s="38">
        <v>67</v>
      </c>
      <c r="F439" s="38">
        <v>64</v>
      </c>
      <c r="G439" s="38">
        <v>56</v>
      </c>
      <c r="H439" s="38">
        <v>0</v>
      </c>
      <c r="I439" s="38">
        <v>93</v>
      </c>
      <c r="J439" s="38">
        <f t="shared" si="66"/>
        <v>73.5</v>
      </c>
      <c r="K439" s="38">
        <v>54</v>
      </c>
      <c r="L439" s="38">
        <v>15</v>
      </c>
      <c r="M439" s="38">
        <f t="shared" si="67"/>
        <v>10.5</v>
      </c>
      <c r="N439" s="38">
        <v>6</v>
      </c>
      <c r="O439" s="38">
        <v>30</v>
      </c>
      <c r="P439" s="38">
        <f t="shared" si="68"/>
        <v>29.965</v>
      </c>
      <c r="Q439" s="38">
        <v>29.93</v>
      </c>
      <c r="R439" s="141">
        <f t="shared" si="60"/>
        <v>26.666666666666668</v>
      </c>
      <c r="S439" s="141">
        <f t="shared" si="61"/>
        <v>21.666666666666668</v>
      </c>
      <c r="T439" s="141">
        <f t="shared" si="62"/>
        <v>16.666666666666668</v>
      </c>
      <c r="U439" s="141">
        <f t="shared" si="63"/>
        <v>19.444444444444446</v>
      </c>
      <c r="V439" s="141">
        <f t="shared" si="64"/>
        <v>17.777777777777779</v>
      </c>
      <c r="W439" s="141">
        <f t="shared" si="65"/>
        <v>13.333333333333334</v>
      </c>
      <c r="X439" s="141">
        <f t="shared" si="69"/>
        <v>0</v>
      </c>
      <c r="Y439" s="38">
        <v>23.355508418763701</v>
      </c>
    </row>
    <row r="440" spans="1:25" x14ac:dyDescent="0.25">
      <c r="A440" s="145">
        <v>39520</v>
      </c>
      <c r="B440" s="38">
        <v>77</v>
      </c>
      <c r="C440" s="38">
        <v>66</v>
      </c>
      <c r="D440" s="38">
        <v>55</v>
      </c>
      <c r="E440" s="38">
        <v>60</v>
      </c>
      <c r="F440" s="38">
        <v>56</v>
      </c>
      <c r="G440" s="38">
        <v>52</v>
      </c>
      <c r="H440" s="38">
        <v>0</v>
      </c>
      <c r="I440" s="38">
        <v>87</v>
      </c>
      <c r="J440" s="38">
        <f t="shared" si="66"/>
        <v>68.5</v>
      </c>
      <c r="K440" s="38">
        <v>50</v>
      </c>
      <c r="L440" s="38">
        <v>13</v>
      </c>
      <c r="M440" s="38">
        <f t="shared" si="67"/>
        <v>6.5</v>
      </c>
      <c r="N440" s="38">
        <v>0</v>
      </c>
      <c r="O440" s="38">
        <v>30.06</v>
      </c>
      <c r="P440" s="38">
        <f t="shared" si="68"/>
        <v>30.02</v>
      </c>
      <c r="Q440" s="38">
        <v>29.98</v>
      </c>
      <c r="R440" s="141">
        <f t="shared" si="60"/>
        <v>25</v>
      </c>
      <c r="S440" s="141">
        <f t="shared" si="61"/>
        <v>18.888888888888889</v>
      </c>
      <c r="T440" s="141">
        <f t="shared" si="62"/>
        <v>12.777777777777779</v>
      </c>
      <c r="U440" s="141">
        <f t="shared" si="63"/>
        <v>15.555555555555557</v>
      </c>
      <c r="V440" s="141">
        <f t="shared" si="64"/>
        <v>13.333333333333334</v>
      </c>
      <c r="W440" s="141">
        <f t="shared" si="65"/>
        <v>11.111111111111111</v>
      </c>
      <c r="X440" s="141">
        <f t="shared" si="69"/>
        <v>0</v>
      </c>
      <c r="Y440" s="38">
        <v>23.341162127884399</v>
      </c>
    </row>
    <row r="441" spans="1:25" x14ac:dyDescent="0.25">
      <c r="A441" s="145">
        <v>39521</v>
      </c>
      <c r="B441" s="38">
        <v>81</v>
      </c>
      <c r="C441" s="38">
        <v>70</v>
      </c>
      <c r="D441" s="38">
        <v>58</v>
      </c>
      <c r="E441" s="38">
        <v>61</v>
      </c>
      <c r="F441" s="38">
        <v>56</v>
      </c>
      <c r="G441" s="38">
        <v>50</v>
      </c>
      <c r="H441" s="38">
        <v>0.03</v>
      </c>
      <c r="I441" s="38">
        <v>93</v>
      </c>
      <c r="J441" s="38">
        <f t="shared" si="66"/>
        <v>69</v>
      </c>
      <c r="K441" s="38">
        <v>45</v>
      </c>
      <c r="L441" s="38">
        <v>16</v>
      </c>
      <c r="M441" s="38">
        <f t="shared" si="67"/>
        <v>8</v>
      </c>
      <c r="N441" s="38">
        <v>0</v>
      </c>
      <c r="O441" s="38">
        <v>30.02</v>
      </c>
      <c r="P441" s="38">
        <f t="shared" si="68"/>
        <v>29.954999999999998</v>
      </c>
      <c r="Q441" s="38">
        <v>29.89</v>
      </c>
      <c r="R441" s="141">
        <f t="shared" si="60"/>
        <v>27.222222222222225</v>
      </c>
      <c r="S441" s="141">
        <f t="shared" si="61"/>
        <v>21.111111111111111</v>
      </c>
      <c r="T441" s="141">
        <f t="shared" si="62"/>
        <v>14.444444444444445</v>
      </c>
      <c r="U441" s="141">
        <f t="shared" si="63"/>
        <v>16.111111111111111</v>
      </c>
      <c r="V441" s="141">
        <f t="shared" si="64"/>
        <v>13.333333333333334</v>
      </c>
      <c r="W441" s="141">
        <f t="shared" si="65"/>
        <v>10</v>
      </c>
      <c r="X441" s="141">
        <f t="shared" si="69"/>
        <v>7.6200000000000004E-2</v>
      </c>
      <c r="Y441" s="38">
        <v>23.345551094186298</v>
      </c>
    </row>
    <row r="442" spans="1:25" x14ac:dyDescent="0.25">
      <c r="A442" s="145">
        <v>39522</v>
      </c>
      <c r="B442" s="38">
        <v>89</v>
      </c>
      <c r="C442" s="38">
        <v>77</v>
      </c>
      <c r="D442" s="38">
        <v>64</v>
      </c>
      <c r="E442" s="38">
        <v>68</v>
      </c>
      <c r="F442" s="38">
        <v>62</v>
      </c>
      <c r="G442" s="38">
        <v>54</v>
      </c>
      <c r="H442" s="38">
        <v>0</v>
      </c>
      <c r="I442" s="38">
        <v>87</v>
      </c>
      <c r="J442" s="38">
        <f t="shared" si="66"/>
        <v>63.5</v>
      </c>
      <c r="K442" s="38">
        <v>40</v>
      </c>
      <c r="L442" s="38">
        <v>22</v>
      </c>
      <c r="M442" s="38">
        <f t="shared" si="67"/>
        <v>11</v>
      </c>
      <c r="N442" s="38">
        <v>0</v>
      </c>
      <c r="O442" s="38">
        <v>29.96</v>
      </c>
      <c r="P442" s="38">
        <f t="shared" si="68"/>
        <v>29.91</v>
      </c>
      <c r="Q442" s="38">
        <v>29.86</v>
      </c>
      <c r="R442" s="141">
        <f t="shared" si="60"/>
        <v>31.666666666666668</v>
      </c>
      <c r="S442" s="141">
        <f t="shared" si="61"/>
        <v>25</v>
      </c>
      <c r="T442" s="141">
        <f t="shared" si="62"/>
        <v>17.777777777777779</v>
      </c>
      <c r="U442" s="141">
        <f t="shared" si="63"/>
        <v>20</v>
      </c>
      <c r="V442" s="141">
        <f t="shared" si="64"/>
        <v>16.666666666666668</v>
      </c>
      <c r="W442" s="141">
        <f t="shared" si="65"/>
        <v>12.222222222222223</v>
      </c>
      <c r="X442" s="141">
        <f t="shared" si="69"/>
        <v>0</v>
      </c>
      <c r="Y442" s="38">
        <v>23.503655180252402</v>
      </c>
    </row>
    <row r="443" spans="1:25" x14ac:dyDescent="0.25">
      <c r="A443" s="145">
        <v>39523</v>
      </c>
      <c r="B443" s="38">
        <v>88</v>
      </c>
      <c r="C443" s="38">
        <v>80</v>
      </c>
      <c r="D443" s="38">
        <v>71</v>
      </c>
      <c r="E443" s="38">
        <v>71</v>
      </c>
      <c r="F443" s="38">
        <v>69</v>
      </c>
      <c r="G443" s="38">
        <v>65</v>
      </c>
      <c r="H443" s="38">
        <v>0</v>
      </c>
      <c r="I443" s="38">
        <v>93</v>
      </c>
      <c r="J443" s="38">
        <f t="shared" si="66"/>
        <v>69.5</v>
      </c>
      <c r="K443" s="38">
        <v>46</v>
      </c>
      <c r="L443" s="38">
        <v>20</v>
      </c>
      <c r="M443" s="38">
        <f t="shared" si="67"/>
        <v>14</v>
      </c>
      <c r="N443" s="38">
        <v>8</v>
      </c>
      <c r="O443" s="38">
        <v>30.16</v>
      </c>
      <c r="P443" s="38">
        <f t="shared" si="68"/>
        <v>30.045000000000002</v>
      </c>
      <c r="Q443" s="38">
        <v>29.93</v>
      </c>
      <c r="R443" s="141">
        <f t="shared" si="60"/>
        <v>31.111111111111114</v>
      </c>
      <c r="S443" s="141">
        <f t="shared" si="61"/>
        <v>26.666666666666668</v>
      </c>
      <c r="T443" s="141">
        <f t="shared" si="62"/>
        <v>21.666666666666668</v>
      </c>
      <c r="U443" s="141">
        <f t="shared" si="63"/>
        <v>21.666666666666668</v>
      </c>
      <c r="V443" s="141">
        <f t="shared" si="64"/>
        <v>20.555555555555557</v>
      </c>
      <c r="W443" s="141">
        <f t="shared" si="65"/>
        <v>18.333333333333336</v>
      </c>
      <c r="X443" s="141">
        <f t="shared" si="69"/>
        <v>0</v>
      </c>
      <c r="Y443" s="38">
        <v>23.437700237726599</v>
      </c>
    </row>
    <row r="444" spans="1:25" x14ac:dyDescent="0.25">
      <c r="A444" s="145">
        <v>39524</v>
      </c>
      <c r="B444" s="38">
        <v>79</v>
      </c>
      <c r="C444" s="38">
        <v>75</v>
      </c>
      <c r="D444" s="38">
        <v>71</v>
      </c>
      <c r="E444" s="38">
        <v>66</v>
      </c>
      <c r="F444" s="38">
        <v>60</v>
      </c>
      <c r="G444" s="38">
        <v>55</v>
      </c>
      <c r="H444" s="38">
        <v>0</v>
      </c>
      <c r="I444" s="38">
        <v>74</v>
      </c>
      <c r="J444" s="38">
        <f t="shared" si="66"/>
        <v>61</v>
      </c>
      <c r="K444" s="38">
        <v>48</v>
      </c>
      <c r="L444" s="38">
        <v>23</v>
      </c>
      <c r="M444" s="38">
        <f t="shared" si="67"/>
        <v>16.5</v>
      </c>
      <c r="N444" s="38">
        <v>10</v>
      </c>
      <c r="O444" s="38">
        <v>30.29</v>
      </c>
      <c r="P444" s="38">
        <f t="shared" si="68"/>
        <v>30.22</v>
      </c>
      <c r="Q444" s="38">
        <v>30.15</v>
      </c>
      <c r="R444" s="141">
        <f t="shared" si="60"/>
        <v>26.111111111111111</v>
      </c>
      <c r="S444" s="141">
        <f t="shared" si="61"/>
        <v>23.888888888888889</v>
      </c>
      <c r="T444" s="141">
        <f t="shared" si="62"/>
        <v>21.666666666666668</v>
      </c>
      <c r="U444" s="141">
        <f t="shared" si="63"/>
        <v>18.888888888888889</v>
      </c>
      <c r="V444" s="141">
        <f t="shared" si="64"/>
        <v>15.555555555555557</v>
      </c>
      <c r="W444" s="141">
        <f t="shared" si="65"/>
        <v>12.777777777777779</v>
      </c>
      <c r="X444" s="141">
        <f t="shared" si="69"/>
        <v>0</v>
      </c>
      <c r="Y444" s="38">
        <v>22.966813438651702</v>
      </c>
    </row>
    <row r="445" spans="1:25" x14ac:dyDescent="0.25">
      <c r="A445" s="145">
        <v>39525</v>
      </c>
      <c r="B445" s="38">
        <v>78</v>
      </c>
      <c r="C445" s="38">
        <v>74</v>
      </c>
      <c r="D445" s="38">
        <v>70</v>
      </c>
      <c r="E445" s="38">
        <v>60</v>
      </c>
      <c r="F445" s="38">
        <v>57</v>
      </c>
      <c r="G445" s="38">
        <v>56</v>
      </c>
      <c r="H445" s="38">
        <v>0</v>
      </c>
      <c r="I445" s="38">
        <v>64</v>
      </c>
      <c r="J445" s="38">
        <f t="shared" si="66"/>
        <v>57</v>
      </c>
      <c r="K445" s="38">
        <v>50</v>
      </c>
      <c r="L445" s="38">
        <v>26</v>
      </c>
      <c r="M445" s="38">
        <f t="shared" si="67"/>
        <v>20.5</v>
      </c>
      <c r="N445" s="38">
        <v>15</v>
      </c>
      <c r="O445" s="38">
        <v>30.27</v>
      </c>
      <c r="P445" s="38">
        <f t="shared" si="68"/>
        <v>30.204999999999998</v>
      </c>
      <c r="Q445" s="38">
        <v>30.14</v>
      </c>
      <c r="R445" s="141">
        <f t="shared" si="60"/>
        <v>25.555555555555557</v>
      </c>
      <c r="S445" s="141">
        <f t="shared" si="61"/>
        <v>23.333333333333336</v>
      </c>
      <c r="T445" s="141">
        <f t="shared" si="62"/>
        <v>21.111111111111111</v>
      </c>
      <c r="U445" s="141">
        <f t="shared" si="63"/>
        <v>15.555555555555557</v>
      </c>
      <c r="V445" s="141">
        <f t="shared" si="64"/>
        <v>13.888888888888889</v>
      </c>
      <c r="W445" s="141">
        <f t="shared" si="65"/>
        <v>13.333333333333334</v>
      </c>
      <c r="X445" s="141">
        <f t="shared" si="69"/>
        <v>0</v>
      </c>
      <c r="Y445" s="38">
        <v>22.860803508221199</v>
      </c>
    </row>
    <row r="446" spans="1:25" x14ac:dyDescent="0.25">
      <c r="A446" s="145">
        <v>39526</v>
      </c>
      <c r="B446" s="38">
        <v>81</v>
      </c>
      <c r="C446" s="38">
        <v>77</v>
      </c>
      <c r="D446" s="38">
        <v>72</v>
      </c>
      <c r="E446" s="38">
        <v>66</v>
      </c>
      <c r="F446" s="38">
        <v>61</v>
      </c>
      <c r="G446" s="38">
        <v>57</v>
      </c>
      <c r="H446" s="38">
        <v>0</v>
      </c>
      <c r="I446" s="38">
        <v>79</v>
      </c>
      <c r="J446" s="38">
        <f t="shared" si="66"/>
        <v>65</v>
      </c>
      <c r="K446" s="38">
        <v>51</v>
      </c>
      <c r="L446" s="38">
        <v>28</v>
      </c>
      <c r="M446" s="38">
        <f t="shared" si="67"/>
        <v>19</v>
      </c>
      <c r="N446" s="38">
        <v>10</v>
      </c>
      <c r="O446" s="38">
        <v>30.14</v>
      </c>
      <c r="P446" s="38">
        <f t="shared" si="68"/>
        <v>30.075000000000003</v>
      </c>
      <c r="Q446" s="38">
        <v>30.01</v>
      </c>
      <c r="R446" s="141">
        <f t="shared" si="60"/>
        <v>27.222222222222225</v>
      </c>
      <c r="S446" s="141">
        <f t="shared" si="61"/>
        <v>25</v>
      </c>
      <c r="T446" s="141">
        <f t="shared" si="62"/>
        <v>22.222222222222221</v>
      </c>
      <c r="U446" s="141">
        <f t="shared" si="63"/>
        <v>18.888888888888889</v>
      </c>
      <c r="V446" s="141">
        <f t="shared" si="64"/>
        <v>16.111111111111111</v>
      </c>
      <c r="W446" s="141">
        <f t="shared" si="65"/>
        <v>13.888888888888889</v>
      </c>
      <c r="X446" s="141">
        <f t="shared" si="69"/>
        <v>0</v>
      </c>
      <c r="Y446" s="38">
        <v>22.799787419985101</v>
      </c>
    </row>
    <row r="447" spans="1:25" x14ac:dyDescent="0.25">
      <c r="A447" s="145">
        <v>39527</v>
      </c>
      <c r="B447" s="38">
        <v>85</v>
      </c>
      <c r="C447" s="38">
        <v>77</v>
      </c>
      <c r="D447" s="38">
        <v>68</v>
      </c>
      <c r="E447" s="38">
        <v>70</v>
      </c>
      <c r="F447" s="38">
        <v>65</v>
      </c>
      <c r="G447" s="38">
        <v>54</v>
      </c>
      <c r="H447" s="38">
        <v>0</v>
      </c>
      <c r="I447" s="38">
        <v>84</v>
      </c>
      <c r="J447" s="38">
        <f t="shared" si="66"/>
        <v>69.5</v>
      </c>
      <c r="K447" s="38">
        <v>55</v>
      </c>
      <c r="L447" s="38">
        <v>28</v>
      </c>
      <c r="M447" s="38">
        <f t="shared" si="67"/>
        <v>18.5</v>
      </c>
      <c r="N447" s="38">
        <v>9</v>
      </c>
      <c r="O447" s="38">
        <v>30.16</v>
      </c>
      <c r="P447" s="38">
        <f t="shared" si="68"/>
        <v>30.055</v>
      </c>
      <c r="Q447" s="38">
        <v>29.95</v>
      </c>
      <c r="R447" s="141">
        <f t="shared" si="60"/>
        <v>29.444444444444446</v>
      </c>
      <c r="S447" s="141">
        <f t="shared" si="61"/>
        <v>25</v>
      </c>
      <c r="T447" s="141">
        <f t="shared" si="62"/>
        <v>20</v>
      </c>
      <c r="U447" s="141">
        <f t="shared" si="63"/>
        <v>21.111111111111111</v>
      </c>
      <c r="V447" s="141">
        <f t="shared" si="64"/>
        <v>18.333333333333336</v>
      </c>
      <c r="W447" s="141">
        <f t="shared" si="65"/>
        <v>12.222222222222223</v>
      </c>
      <c r="X447" s="141">
        <f t="shared" si="69"/>
        <v>0</v>
      </c>
      <c r="Y447" s="38">
        <v>23.180048377885601</v>
      </c>
    </row>
    <row r="448" spans="1:25" x14ac:dyDescent="0.25">
      <c r="A448" s="145">
        <v>39528</v>
      </c>
      <c r="B448" s="38">
        <v>77</v>
      </c>
      <c r="C448" s="38">
        <v>73</v>
      </c>
      <c r="D448" s="38">
        <v>69</v>
      </c>
      <c r="E448" s="38">
        <v>57</v>
      </c>
      <c r="F448" s="38">
        <v>55</v>
      </c>
      <c r="G448" s="38">
        <v>52</v>
      </c>
      <c r="H448" s="38">
        <v>0</v>
      </c>
      <c r="I448" s="38">
        <v>66</v>
      </c>
      <c r="J448" s="38">
        <f t="shared" si="66"/>
        <v>54.5</v>
      </c>
      <c r="K448" s="38">
        <v>43</v>
      </c>
      <c r="L448" s="38">
        <v>26</v>
      </c>
      <c r="M448" s="38">
        <f t="shared" si="67"/>
        <v>19</v>
      </c>
      <c r="N448" s="38">
        <v>12</v>
      </c>
      <c r="O448" s="38">
        <v>30.19</v>
      </c>
      <c r="P448" s="38">
        <f t="shared" si="68"/>
        <v>30.15</v>
      </c>
      <c r="Q448" s="38">
        <v>30.11</v>
      </c>
      <c r="R448" s="141">
        <f t="shared" si="60"/>
        <v>25</v>
      </c>
      <c r="S448" s="141">
        <f t="shared" si="61"/>
        <v>22.777777777777779</v>
      </c>
      <c r="T448" s="141">
        <f t="shared" si="62"/>
        <v>20.555555555555557</v>
      </c>
      <c r="U448" s="141">
        <f t="shared" si="63"/>
        <v>13.888888888888889</v>
      </c>
      <c r="V448" s="141">
        <f t="shared" si="64"/>
        <v>12.777777777777779</v>
      </c>
      <c r="W448" s="141">
        <f t="shared" si="65"/>
        <v>11.111111111111111</v>
      </c>
      <c r="X448" s="141">
        <f t="shared" si="69"/>
        <v>0</v>
      </c>
      <c r="Y448" s="38">
        <v>23.5198834038897</v>
      </c>
    </row>
    <row r="449" spans="1:25" x14ac:dyDescent="0.25">
      <c r="A449" s="145">
        <v>39529</v>
      </c>
      <c r="B449" s="38">
        <v>78</v>
      </c>
      <c r="C449" s="38">
        <v>73</v>
      </c>
      <c r="D449" s="38">
        <v>67</v>
      </c>
      <c r="E449" s="38">
        <v>68</v>
      </c>
      <c r="F449" s="38">
        <v>65</v>
      </c>
      <c r="G449" s="38">
        <v>57</v>
      </c>
      <c r="H449" s="38">
        <v>1.6</v>
      </c>
      <c r="I449" s="38">
        <v>97</v>
      </c>
      <c r="J449" s="38">
        <f t="shared" si="66"/>
        <v>79.5</v>
      </c>
      <c r="K449" s="38">
        <v>62</v>
      </c>
      <c r="L449" s="38">
        <v>13</v>
      </c>
      <c r="M449" s="38">
        <f t="shared" si="67"/>
        <v>6.5</v>
      </c>
      <c r="N449" s="38">
        <v>0</v>
      </c>
      <c r="O449" s="38">
        <v>30.11</v>
      </c>
      <c r="P449" s="38">
        <f t="shared" si="68"/>
        <v>30.03</v>
      </c>
      <c r="Q449" s="38">
        <v>29.95</v>
      </c>
      <c r="R449" s="141">
        <f t="shared" si="60"/>
        <v>25.555555555555557</v>
      </c>
      <c r="S449" s="141">
        <f t="shared" si="61"/>
        <v>22.777777777777779</v>
      </c>
      <c r="T449" s="141">
        <f t="shared" si="62"/>
        <v>19.444444444444446</v>
      </c>
      <c r="U449" s="141">
        <f t="shared" si="63"/>
        <v>20</v>
      </c>
      <c r="V449" s="141">
        <f t="shared" si="64"/>
        <v>18.333333333333336</v>
      </c>
      <c r="W449" s="141">
        <f t="shared" si="65"/>
        <v>13.888888888888889</v>
      </c>
      <c r="X449" s="141">
        <f t="shared" si="69"/>
        <v>4.0640000000000001</v>
      </c>
      <c r="Y449" s="38">
        <v>23.875412407142999</v>
      </c>
    </row>
    <row r="450" spans="1:25" x14ac:dyDescent="0.25">
      <c r="A450" s="145">
        <v>39530</v>
      </c>
      <c r="B450" s="38">
        <v>72</v>
      </c>
      <c r="C450" s="38">
        <v>69</v>
      </c>
      <c r="D450" s="38">
        <v>65</v>
      </c>
      <c r="E450" s="38">
        <v>67</v>
      </c>
      <c r="F450" s="38">
        <v>65</v>
      </c>
      <c r="G450" s="38">
        <v>63</v>
      </c>
      <c r="H450" s="38">
        <v>1.1299999999999999</v>
      </c>
      <c r="I450" s="38">
        <v>93</v>
      </c>
      <c r="J450" s="38">
        <f t="shared" si="66"/>
        <v>88.5</v>
      </c>
      <c r="K450" s="38">
        <v>84</v>
      </c>
      <c r="L450" s="38">
        <v>13</v>
      </c>
      <c r="M450" s="38">
        <f t="shared" si="67"/>
        <v>6.5</v>
      </c>
      <c r="N450" s="38">
        <v>0</v>
      </c>
      <c r="O450" s="38">
        <v>29.99</v>
      </c>
      <c r="P450" s="38">
        <f t="shared" si="68"/>
        <v>29.95</v>
      </c>
      <c r="Q450" s="38">
        <v>29.91</v>
      </c>
      <c r="R450" s="141">
        <f t="shared" si="60"/>
        <v>22.222222222222221</v>
      </c>
      <c r="S450" s="141">
        <f t="shared" si="61"/>
        <v>20.555555555555557</v>
      </c>
      <c r="T450" s="141">
        <f t="shared" si="62"/>
        <v>18.333333333333336</v>
      </c>
      <c r="U450" s="141">
        <f t="shared" si="63"/>
        <v>19.444444444444446</v>
      </c>
      <c r="V450" s="141">
        <f t="shared" si="64"/>
        <v>18.333333333333336</v>
      </c>
      <c r="W450" s="141">
        <f t="shared" si="65"/>
        <v>17.222222222222221</v>
      </c>
      <c r="X450" s="141">
        <f t="shared" si="69"/>
        <v>2.8701999999999996</v>
      </c>
      <c r="Y450" s="38">
        <v>23.7312573767651</v>
      </c>
    </row>
    <row r="451" spans="1:25" x14ac:dyDescent="0.25">
      <c r="A451" s="145">
        <v>39531</v>
      </c>
      <c r="B451" s="38">
        <v>77</v>
      </c>
      <c r="C451" s="38">
        <v>67</v>
      </c>
      <c r="D451" s="38">
        <v>57</v>
      </c>
      <c r="E451" s="38">
        <v>66</v>
      </c>
      <c r="F451" s="38">
        <v>61</v>
      </c>
      <c r="G451" s="38">
        <v>48</v>
      </c>
      <c r="H451" s="38">
        <v>0</v>
      </c>
      <c r="I451" s="38">
        <v>93</v>
      </c>
      <c r="J451" s="38">
        <f t="shared" si="66"/>
        <v>75.5</v>
      </c>
      <c r="K451" s="38">
        <v>58</v>
      </c>
      <c r="L451" s="38">
        <v>20</v>
      </c>
      <c r="M451" s="38">
        <f t="shared" si="67"/>
        <v>12</v>
      </c>
      <c r="N451" s="38">
        <v>4</v>
      </c>
      <c r="O451" s="38">
        <v>30.18</v>
      </c>
      <c r="P451" s="38">
        <f t="shared" si="68"/>
        <v>30.064999999999998</v>
      </c>
      <c r="Q451" s="38">
        <v>29.95</v>
      </c>
      <c r="R451" s="141">
        <f t="shared" ref="R451:R514" si="70">(B451-32)*(5/9)</f>
        <v>25</v>
      </c>
      <c r="S451" s="141">
        <f t="shared" ref="S451:S514" si="71">(C451-32)*(5/9)</f>
        <v>19.444444444444446</v>
      </c>
      <c r="T451" s="141">
        <f t="shared" ref="T451:T514" si="72">(D451-32)*(5/9)</f>
        <v>13.888888888888889</v>
      </c>
      <c r="U451" s="141">
        <f t="shared" ref="U451:U514" si="73">(E451-32)*(5/9)</f>
        <v>18.888888888888889</v>
      </c>
      <c r="V451" s="141">
        <f t="shared" ref="V451:V514" si="74">(F451-32)*(5/9)</f>
        <v>16.111111111111111</v>
      </c>
      <c r="W451" s="141">
        <f t="shared" ref="W451:W514" si="75">(G451-32)*(5/9)</f>
        <v>8.8888888888888893</v>
      </c>
      <c r="X451" s="141">
        <f t="shared" si="69"/>
        <v>0</v>
      </c>
      <c r="Y451" s="38">
        <v>23.386930395661398</v>
      </c>
    </row>
    <row r="452" spans="1:25" x14ac:dyDescent="0.25">
      <c r="A452" s="145">
        <v>39532</v>
      </c>
      <c r="B452" s="38">
        <v>71</v>
      </c>
      <c r="C452" s="38">
        <v>61</v>
      </c>
      <c r="D452" s="38">
        <v>50</v>
      </c>
      <c r="E452" s="38">
        <v>47</v>
      </c>
      <c r="F452" s="38">
        <v>44</v>
      </c>
      <c r="G452" s="38">
        <v>38</v>
      </c>
      <c r="H452" s="38">
        <v>0</v>
      </c>
      <c r="I452" s="38">
        <v>72</v>
      </c>
      <c r="J452" s="38">
        <f t="shared" ref="J452:J515" si="76">AVERAGE(I452,K452)</f>
        <v>56</v>
      </c>
      <c r="K452" s="38">
        <v>40</v>
      </c>
      <c r="L452" s="38">
        <v>23</v>
      </c>
      <c r="M452" s="38">
        <f t="shared" ref="M452:M515" si="77">AVERAGE(L452,N452)</f>
        <v>16</v>
      </c>
      <c r="N452" s="38">
        <v>9</v>
      </c>
      <c r="O452" s="38">
        <v>30.32</v>
      </c>
      <c r="P452" s="38">
        <f t="shared" ref="P452:P515" si="78">AVERAGE(O452,Q452)</f>
        <v>30.25</v>
      </c>
      <c r="Q452" s="38">
        <v>30.18</v>
      </c>
      <c r="R452" s="141">
        <f t="shared" si="70"/>
        <v>21.666666666666668</v>
      </c>
      <c r="S452" s="141">
        <f t="shared" si="71"/>
        <v>16.111111111111111</v>
      </c>
      <c r="T452" s="141">
        <f t="shared" si="72"/>
        <v>10</v>
      </c>
      <c r="U452" s="141">
        <f t="shared" si="73"/>
        <v>8.3333333333333339</v>
      </c>
      <c r="V452" s="141">
        <f t="shared" si="74"/>
        <v>6.666666666666667</v>
      </c>
      <c r="W452" s="141">
        <f t="shared" si="75"/>
        <v>3.3333333333333335</v>
      </c>
      <c r="X452" s="141">
        <f t="shared" ref="X452:X515" si="79">H452*2.54</f>
        <v>0</v>
      </c>
      <c r="Y452" s="38">
        <v>22.503248572213199</v>
      </c>
    </row>
    <row r="453" spans="1:25" x14ac:dyDescent="0.25">
      <c r="A453" s="145">
        <v>39533</v>
      </c>
      <c r="B453" s="38">
        <v>75</v>
      </c>
      <c r="C453" s="38">
        <v>70</v>
      </c>
      <c r="D453" s="38">
        <v>64</v>
      </c>
      <c r="E453" s="38">
        <v>55</v>
      </c>
      <c r="F453" s="38">
        <v>50</v>
      </c>
      <c r="G453" s="38">
        <v>45</v>
      </c>
      <c r="H453" s="38">
        <v>0</v>
      </c>
      <c r="I453" s="38">
        <v>58</v>
      </c>
      <c r="J453" s="38">
        <f t="shared" si="76"/>
        <v>51</v>
      </c>
      <c r="K453" s="38">
        <v>44</v>
      </c>
      <c r="L453" s="38">
        <v>17</v>
      </c>
      <c r="M453" s="38">
        <f t="shared" si="77"/>
        <v>12.5</v>
      </c>
      <c r="N453" s="38">
        <v>8</v>
      </c>
      <c r="O453" s="38">
        <v>30.33</v>
      </c>
      <c r="P453" s="38">
        <f t="shared" si="78"/>
        <v>30.28</v>
      </c>
      <c r="Q453" s="38">
        <v>30.23</v>
      </c>
      <c r="R453" s="141">
        <f t="shared" si="70"/>
        <v>23.888888888888889</v>
      </c>
      <c r="S453" s="141">
        <f t="shared" si="71"/>
        <v>21.111111111111111</v>
      </c>
      <c r="T453" s="141">
        <f t="shared" si="72"/>
        <v>17.777777777777779</v>
      </c>
      <c r="U453" s="141">
        <f t="shared" si="73"/>
        <v>12.777777777777779</v>
      </c>
      <c r="V453" s="141">
        <f t="shared" si="74"/>
        <v>10</v>
      </c>
      <c r="W453" s="141">
        <f t="shared" si="75"/>
        <v>7.2222222222222223</v>
      </c>
      <c r="X453" s="141">
        <f t="shared" si="79"/>
        <v>0</v>
      </c>
      <c r="Y453" s="38">
        <v>22.9832336622847</v>
      </c>
    </row>
    <row r="454" spans="1:25" x14ac:dyDescent="0.25">
      <c r="A454" s="145">
        <v>39534</v>
      </c>
      <c r="B454" s="38">
        <v>77</v>
      </c>
      <c r="C454" s="38">
        <v>71</v>
      </c>
      <c r="D454" s="38">
        <v>65</v>
      </c>
      <c r="E454" s="38">
        <v>59</v>
      </c>
      <c r="F454" s="38">
        <v>55</v>
      </c>
      <c r="G454" s="38">
        <v>50</v>
      </c>
      <c r="H454" s="38">
        <v>0</v>
      </c>
      <c r="I454" s="38">
        <v>66</v>
      </c>
      <c r="J454" s="38">
        <f t="shared" si="76"/>
        <v>58</v>
      </c>
      <c r="K454" s="38">
        <v>50</v>
      </c>
      <c r="L454" s="38">
        <v>17</v>
      </c>
      <c r="M454" s="38">
        <f t="shared" si="77"/>
        <v>11.5</v>
      </c>
      <c r="N454" s="38">
        <v>6</v>
      </c>
      <c r="O454" s="38">
        <v>30.21</v>
      </c>
      <c r="P454" s="38">
        <f t="shared" si="78"/>
        <v>30.15</v>
      </c>
      <c r="Q454" s="38">
        <v>30.09</v>
      </c>
      <c r="R454" s="141">
        <f t="shared" si="70"/>
        <v>25</v>
      </c>
      <c r="S454" s="141">
        <f t="shared" si="71"/>
        <v>21.666666666666668</v>
      </c>
      <c r="T454" s="141">
        <f t="shared" si="72"/>
        <v>18.333333333333336</v>
      </c>
      <c r="U454" s="141">
        <f t="shared" si="73"/>
        <v>15</v>
      </c>
      <c r="V454" s="141">
        <f t="shared" si="74"/>
        <v>12.777777777777779</v>
      </c>
      <c r="W454" s="141">
        <f t="shared" si="75"/>
        <v>10</v>
      </c>
      <c r="X454" s="141">
        <f t="shared" si="79"/>
        <v>0</v>
      </c>
      <c r="Y454" s="38">
        <v>23.133157703733701</v>
      </c>
    </row>
    <row r="455" spans="1:25" x14ac:dyDescent="0.25">
      <c r="A455" s="145">
        <v>39535</v>
      </c>
      <c r="B455" s="38">
        <v>79</v>
      </c>
      <c r="C455" s="38">
        <v>74</v>
      </c>
      <c r="D455" s="38">
        <v>69</v>
      </c>
      <c r="E455" s="38">
        <v>63</v>
      </c>
      <c r="F455" s="38">
        <v>59</v>
      </c>
      <c r="G455" s="38">
        <v>55</v>
      </c>
      <c r="H455" s="38">
        <v>0.01</v>
      </c>
      <c r="I455" s="38">
        <v>73</v>
      </c>
      <c r="J455" s="38">
        <f t="shared" si="76"/>
        <v>59</v>
      </c>
      <c r="K455" s="38">
        <v>45</v>
      </c>
      <c r="L455" s="38">
        <v>16</v>
      </c>
      <c r="M455" s="38">
        <f t="shared" si="77"/>
        <v>11</v>
      </c>
      <c r="N455" s="38">
        <v>6</v>
      </c>
      <c r="O455" s="38">
        <v>30.11</v>
      </c>
      <c r="P455" s="38">
        <f t="shared" si="78"/>
        <v>30.064999999999998</v>
      </c>
      <c r="Q455" s="38">
        <v>30.02</v>
      </c>
      <c r="R455" s="141">
        <f t="shared" si="70"/>
        <v>26.111111111111111</v>
      </c>
      <c r="S455" s="141">
        <f t="shared" si="71"/>
        <v>23.333333333333336</v>
      </c>
      <c r="T455" s="141">
        <f t="shared" si="72"/>
        <v>20.555555555555557</v>
      </c>
      <c r="U455" s="141">
        <f t="shared" si="73"/>
        <v>17.222222222222221</v>
      </c>
      <c r="V455" s="141">
        <f t="shared" si="74"/>
        <v>15</v>
      </c>
      <c r="W455" s="141">
        <f t="shared" si="75"/>
        <v>12.777777777777779</v>
      </c>
      <c r="X455" s="141">
        <f t="shared" si="79"/>
        <v>2.5400000000000002E-2</v>
      </c>
      <c r="Y455" s="38">
        <v>23.379147586235401</v>
      </c>
    </row>
    <row r="456" spans="1:25" x14ac:dyDescent="0.25">
      <c r="A456" s="145">
        <v>39536</v>
      </c>
      <c r="B456" s="38">
        <v>81</v>
      </c>
      <c r="C456" s="38">
        <v>72</v>
      </c>
      <c r="D456" s="38">
        <v>63</v>
      </c>
      <c r="E456" s="38">
        <v>63</v>
      </c>
      <c r="F456" s="38">
        <v>60</v>
      </c>
      <c r="G456" s="38">
        <v>57</v>
      </c>
      <c r="H456" s="38">
        <v>0</v>
      </c>
      <c r="I456" s="38">
        <v>90</v>
      </c>
      <c r="J456" s="38">
        <f t="shared" si="76"/>
        <v>67.5</v>
      </c>
      <c r="K456" s="38">
        <v>45</v>
      </c>
      <c r="L456" s="38">
        <v>15</v>
      </c>
      <c r="M456" s="38">
        <f t="shared" si="77"/>
        <v>7.5</v>
      </c>
      <c r="N456" s="38">
        <v>0</v>
      </c>
      <c r="O456" s="38">
        <v>30.12</v>
      </c>
      <c r="P456" s="38">
        <f t="shared" si="78"/>
        <v>30.08</v>
      </c>
      <c r="Q456" s="38">
        <v>30.04</v>
      </c>
      <c r="R456" s="141">
        <f t="shared" si="70"/>
        <v>27.222222222222225</v>
      </c>
      <c r="S456" s="141">
        <f t="shared" si="71"/>
        <v>22.222222222222221</v>
      </c>
      <c r="T456" s="141">
        <f t="shared" si="72"/>
        <v>17.222222222222221</v>
      </c>
      <c r="U456" s="141">
        <f t="shared" si="73"/>
        <v>17.222222222222221</v>
      </c>
      <c r="V456" s="141">
        <f t="shared" si="74"/>
        <v>15.555555555555557</v>
      </c>
      <c r="W456" s="141">
        <f t="shared" si="75"/>
        <v>13.888888888888889</v>
      </c>
      <c r="X456" s="141">
        <f t="shared" si="79"/>
        <v>0</v>
      </c>
      <c r="Y456" s="38">
        <v>24.0388952578888</v>
      </c>
    </row>
    <row r="457" spans="1:25" x14ac:dyDescent="0.25">
      <c r="A457" s="145">
        <v>39537</v>
      </c>
      <c r="B457" s="38">
        <v>80</v>
      </c>
      <c r="C457" s="38">
        <v>72</v>
      </c>
      <c r="D457" s="38">
        <v>63</v>
      </c>
      <c r="E457" s="38">
        <v>67</v>
      </c>
      <c r="F457" s="38">
        <v>64</v>
      </c>
      <c r="G457" s="38">
        <v>61</v>
      </c>
      <c r="H457" s="38">
        <v>0.02</v>
      </c>
      <c r="I457" s="38">
        <v>93</v>
      </c>
      <c r="J457" s="38">
        <f t="shared" si="76"/>
        <v>76.5</v>
      </c>
      <c r="K457" s="38">
        <v>60</v>
      </c>
      <c r="L457" s="38">
        <v>20</v>
      </c>
      <c r="M457" s="38">
        <f t="shared" si="77"/>
        <v>10</v>
      </c>
      <c r="N457" s="38">
        <v>0</v>
      </c>
      <c r="O457" s="38">
        <v>30.14</v>
      </c>
      <c r="P457" s="38">
        <f t="shared" si="78"/>
        <v>30.105</v>
      </c>
      <c r="Q457" s="38">
        <v>30.07</v>
      </c>
      <c r="R457" s="141">
        <f t="shared" si="70"/>
        <v>26.666666666666668</v>
      </c>
      <c r="S457" s="141">
        <f t="shared" si="71"/>
        <v>22.222222222222221</v>
      </c>
      <c r="T457" s="141">
        <f t="shared" si="72"/>
        <v>17.222222222222221</v>
      </c>
      <c r="U457" s="141">
        <f t="shared" si="73"/>
        <v>19.444444444444446</v>
      </c>
      <c r="V457" s="141">
        <f t="shared" si="74"/>
        <v>17.777777777777779</v>
      </c>
      <c r="W457" s="141">
        <f t="shared" si="75"/>
        <v>16.111111111111111</v>
      </c>
      <c r="X457" s="141">
        <f t="shared" si="79"/>
        <v>5.0800000000000005E-2</v>
      </c>
      <c r="Y457" s="38">
        <v>24.393354846766002</v>
      </c>
    </row>
    <row r="458" spans="1:25" x14ac:dyDescent="0.25">
      <c r="A458" s="145">
        <v>39538</v>
      </c>
      <c r="B458" s="38">
        <v>82</v>
      </c>
      <c r="C458" s="38">
        <v>78</v>
      </c>
      <c r="D458" s="38">
        <v>73</v>
      </c>
      <c r="E458" s="38">
        <v>67</v>
      </c>
      <c r="F458" s="38">
        <v>65</v>
      </c>
      <c r="G458" s="38">
        <v>63</v>
      </c>
      <c r="H458" s="38">
        <v>0.01</v>
      </c>
      <c r="I458" s="38">
        <v>79</v>
      </c>
      <c r="J458" s="38">
        <f t="shared" si="76"/>
        <v>66.5</v>
      </c>
      <c r="K458" s="38">
        <v>54</v>
      </c>
      <c r="L458" s="38">
        <v>25</v>
      </c>
      <c r="M458" s="38">
        <f t="shared" si="77"/>
        <v>15.5</v>
      </c>
      <c r="N458" s="38">
        <v>6</v>
      </c>
      <c r="O458" s="38">
        <v>30.18</v>
      </c>
      <c r="P458" s="38">
        <f t="shared" si="78"/>
        <v>30.14</v>
      </c>
      <c r="Q458" s="38">
        <v>30.1</v>
      </c>
      <c r="R458" s="141">
        <f t="shared" si="70"/>
        <v>27.777777777777779</v>
      </c>
      <c r="S458" s="141">
        <f t="shared" si="71"/>
        <v>25.555555555555557</v>
      </c>
      <c r="T458" s="141">
        <f t="shared" si="72"/>
        <v>22.777777777777779</v>
      </c>
      <c r="U458" s="141">
        <f t="shared" si="73"/>
        <v>19.444444444444446</v>
      </c>
      <c r="V458" s="141">
        <f t="shared" si="74"/>
        <v>18.333333333333336</v>
      </c>
      <c r="W458" s="141">
        <f t="shared" si="75"/>
        <v>17.222222222222221</v>
      </c>
      <c r="X458" s="141">
        <f t="shared" si="79"/>
        <v>2.5400000000000002E-2</v>
      </c>
      <c r="Y458" s="38">
        <v>24.172063818112299</v>
      </c>
    </row>
    <row r="459" spans="1:25" x14ac:dyDescent="0.25">
      <c r="A459" s="145">
        <v>39539</v>
      </c>
      <c r="B459" s="38">
        <v>83</v>
      </c>
      <c r="C459" s="38">
        <v>77</v>
      </c>
      <c r="D459" s="38">
        <v>71</v>
      </c>
      <c r="E459" s="38">
        <v>71</v>
      </c>
      <c r="F459" s="38">
        <v>68</v>
      </c>
      <c r="G459" s="38">
        <v>64</v>
      </c>
      <c r="H459" s="38">
        <v>0.06</v>
      </c>
      <c r="I459" s="38">
        <v>87</v>
      </c>
      <c r="J459" s="38">
        <f t="shared" si="76"/>
        <v>77</v>
      </c>
      <c r="K459" s="38">
        <v>67</v>
      </c>
      <c r="L459" s="38">
        <v>24</v>
      </c>
      <c r="M459" s="38">
        <f t="shared" si="77"/>
        <v>16</v>
      </c>
      <c r="N459" s="38">
        <v>8</v>
      </c>
      <c r="O459" s="38">
        <v>30.18</v>
      </c>
      <c r="P459" s="38">
        <f t="shared" si="78"/>
        <v>30.134999999999998</v>
      </c>
      <c r="Q459" s="38">
        <v>30.09</v>
      </c>
      <c r="R459" s="141">
        <f t="shared" si="70"/>
        <v>28.333333333333336</v>
      </c>
      <c r="S459" s="141">
        <f t="shared" si="71"/>
        <v>25</v>
      </c>
      <c r="T459" s="141">
        <f t="shared" si="72"/>
        <v>21.666666666666668</v>
      </c>
      <c r="U459" s="141">
        <f t="shared" si="73"/>
        <v>21.666666666666668</v>
      </c>
      <c r="V459" s="141">
        <f t="shared" si="74"/>
        <v>20</v>
      </c>
      <c r="W459" s="141">
        <f t="shared" si="75"/>
        <v>17.777777777777779</v>
      </c>
      <c r="X459" s="141">
        <f t="shared" si="79"/>
        <v>0.15240000000000001</v>
      </c>
      <c r="Y459" s="38">
        <v>24.018299034349202</v>
      </c>
    </row>
    <row r="460" spans="1:25" x14ac:dyDescent="0.25">
      <c r="A460" s="145">
        <v>39540</v>
      </c>
      <c r="B460" s="38">
        <v>82</v>
      </c>
      <c r="C460" s="38">
        <v>77</v>
      </c>
      <c r="D460" s="38">
        <v>72</v>
      </c>
      <c r="E460" s="38">
        <v>70</v>
      </c>
      <c r="F460" s="38">
        <v>69</v>
      </c>
      <c r="G460" s="38">
        <v>67</v>
      </c>
      <c r="H460" s="38">
        <v>0.15</v>
      </c>
      <c r="I460" s="38">
        <v>87</v>
      </c>
      <c r="J460" s="38">
        <f t="shared" si="76"/>
        <v>77</v>
      </c>
      <c r="K460" s="38">
        <v>67</v>
      </c>
      <c r="L460" s="38">
        <v>18</v>
      </c>
      <c r="M460" s="38">
        <f t="shared" si="77"/>
        <v>9</v>
      </c>
      <c r="N460" s="38">
        <v>0</v>
      </c>
      <c r="O460" s="38">
        <v>30.19</v>
      </c>
      <c r="P460" s="38">
        <f t="shared" si="78"/>
        <v>30.145000000000003</v>
      </c>
      <c r="Q460" s="38">
        <v>30.1</v>
      </c>
      <c r="R460" s="141">
        <f t="shared" si="70"/>
        <v>27.777777777777779</v>
      </c>
      <c r="S460" s="141">
        <f t="shared" si="71"/>
        <v>25</v>
      </c>
      <c r="T460" s="141">
        <f t="shared" si="72"/>
        <v>22.222222222222221</v>
      </c>
      <c r="U460" s="141">
        <f t="shared" si="73"/>
        <v>21.111111111111111</v>
      </c>
      <c r="V460" s="141">
        <f t="shared" si="74"/>
        <v>20.555555555555557</v>
      </c>
      <c r="W460" s="141">
        <f t="shared" si="75"/>
        <v>19.444444444444446</v>
      </c>
      <c r="X460" s="141">
        <f t="shared" si="79"/>
        <v>0.38100000000000001</v>
      </c>
      <c r="Y460" s="38">
        <v>23.9578661141</v>
      </c>
    </row>
    <row r="461" spans="1:25" x14ac:dyDescent="0.25">
      <c r="A461" s="145">
        <v>39541</v>
      </c>
      <c r="B461" s="38">
        <v>83</v>
      </c>
      <c r="C461" s="38">
        <v>79</v>
      </c>
      <c r="D461" s="38">
        <v>74</v>
      </c>
      <c r="E461" s="38">
        <v>70</v>
      </c>
      <c r="F461" s="38">
        <v>67</v>
      </c>
      <c r="G461" s="38">
        <v>65</v>
      </c>
      <c r="H461" s="38">
        <v>0</v>
      </c>
      <c r="I461" s="38">
        <v>87</v>
      </c>
      <c r="J461" s="38">
        <f t="shared" si="76"/>
        <v>72.5</v>
      </c>
      <c r="K461" s="38">
        <v>58</v>
      </c>
      <c r="L461" s="38">
        <v>20</v>
      </c>
      <c r="M461" s="38">
        <f t="shared" si="77"/>
        <v>14</v>
      </c>
      <c r="N461" s="38">
        <v>8</v>
      </c>
      <c r="O461" s="38">
        <v>30.19</v>
      </c>
      <c r="P461" s="38">
        <f t="shared" si="78"/>
        <v>30.15</v>
      </c>
      <c r="Q461" s="38">
        <v>30.11</v>
      </c>
      <c r="R461" s="141">
        <f t="shared" si="70"/>
        <v>28.333333333333336</v>
      </c>
      <c r="S461" s="141">
        <f t="shared" si="71"/>
        <v>26.111111111111111</v>
      </c>
      <c r="T461" s="141">
        <f t="shared" si="72"/>
        <v>23.333333333333336</v>
      </c>
      <c r="U461" s="141">
        <f t="shared" si="73"/>
        <v>21.111111111111111</v>
      </c>
      <c r="V461" s="141">
        <f t="shared" si="74"/>
        <v>19.444444444444446</v>
      </c>
      <c r="W461" s="141">
        <f t="shared" si="75"/>
        <v>18.333333333333336</v>
      </c>
      <c r="X461" s="141">
        <f t="shared" si="79"/>
        <v>0</v>
      </c>
      <c r="Y461" s="38">
        <v>23.856651037962301</v>
      </c>
    </row>
    <row r="462" spans="1:25" x14ac:dyDescent="0.25">
      <c r="A462" s="145">
        <v>39542</v>
      </c>
      <c r="B462" s="38">
        <v>83</v>
      </c>
      <c r="C462" s="38">
        <v>79</v>
      </c>
      <c r="D462" s="38">
        <v>74</v>
      </c>
      <c r="E462" s="38">
        <v>66</v>
      </c>
      <c r="F462" s="38">
        <v>65</v>
      </c>
      <c r="G462" s="38">
        <v>64</v>
      </c>
      <c r="H462" s="38">
        <v>0</v>
      </c>
      <c r="I462" s="38">
        <v>74</v>
      </c>
      <c r="J462" s="38">
        <f t="shared" si="76"/>
        <v>66</v>
      </c>
      <c r="K462" s="38">
        <v>58</v>
      </c>
      <c r="L462" s="38">
        <v>30</v>
      </c>
      <c r="M462" s="38">
        <f t="shared" si="77"/>
        <v>20</v>
      </c>
      <c r="N462" s="38">
        <v>10</v>
      </c>
      <c r="O462" s="38">
        <v>30.15</v>
      </c>
      <c r="P462" s="38">
        <f t="shared" si="78"/>
        <v>30.08</v>
      </c>
      <c r="Q462" s="38">
        <v>30.01</v>
      </c>
      <c r="R462" s="141">
        <f t="shared" si="70"/>
        <v>28.333333333333336</v>
      </c>
      <c r="S462" s="141">
        <f t="shared" si="71"/>
        <v>26.111111111111111</v>
      </c>
      <c r="T462" s="141">
        <f t="shared" si="72"/>
        <v>23.333333333333336</v>
      </c>
      <c r="U462" s="141">
        <f t="shared" si="73"/>
        <v>18.888888888888889</v>
      </c>
      <c r="V462" s="141">
        <f t="shared" si="74"/>
        <v>18.333333333333336</v>
      </c>
      <c r="W462" s="141">
        <f t="shared" si="75"/>
        <v>17.777777777777779</v>
      </c>
      <c r="X462" s="141">
        <f t="shared" si="79"/>
        <v>0</v>
      </c>
      <c r="Y462" s="38">
        <v>24.361643205874799</v>
      </c>
    </row>
    <row r="463" spans="1:25" x14ac:dyDescent="0.25">
      <c r="A463" s="145">
        <v>39543</v>
      </c>
      <c r="B463" s="38">
        <v>85</v>
      </c>
      <c r="C463" s="38">
        <v>80</v>
      </c>
      <c r="D463" s="38">
        <v>74</v>
      </c>
      <c r="E463" s="38">
        <v>72</v>
      </c>
      <c r="F463" s="38">
        <v>68</v>
      </c>
      <c r="G463" s="38">
        <v>67</v>
      </c>
      <c r="H463" s="38">
        <v>0</v>
      </c>
      <c r="I463" s="38">
        <v>82</v>
      </c>
      <c r="J463" s="38">
        <f t="shared" si="76"/>
        <v>70</v>
      </c>
      <c r="K463" s="38">
        <v>58</v>
      </c>
      <c r="L463" s="38">
        <v>24</v>
      </c>
      <c r="M463" s="38">
        <f t="shared" si="77"/>
        <v>16</v>
      </c>
      <c r="N463" s="38">
        <v>8</v>
      </c>
      <c r="O463" s="38">
        <v>30.06</v>
      </c>
      <c r="P463" s="38">
        <f t="shared" si="78"/>
        <v>30.009999999999998</v>
      </c>
      <c r="Q463" s="38">
        <v>29.96</v>
      </c>
      <c r="R463" s="141">
        <f t="shared" si="70"/>
        <v>29.444444444444446</v>
      </c>
      <c r="S463" s="141">
        <f t="shared" si="71"/>
        <v>26.666666666666668</v>
      </c>
      <c r="T463" s="141">
        <f t="shared" si="72"/>
        <v>23.333333333333336</v>
      </c>
      <c r="U463" s="141">
        <f t="shared" si="73"/>
        <v>22.222222222222221</v>
      </c>
      <c r="V463" s="141">
        <f t="shared" si="74"/>
        <v>20</v>
      </c>
      <c r="W463" s="141">
        <f t="shared" si="75"/>
        <v>19.444444444444446</v>
      </c>
      <c r="X463" s="141">
        <f t="shared" si="79"/>
        <v>0</v>
      </c>
      <c r="Y463" s="38">
        <v>24.824672161925299</v>
      </c>
    </row>
    <row r="464" spans="1:25" x14ac:dyDescent="0.25">
      <c r="A464" s="145">
        <v>39544</v>
      </c>
      <c r="B464" s="38">
        <v>82</v>
      </c>
      <c r="C464" s="38">
        <v>74</v>
      </c>
      <c r="D464" s="38">
        <v>65</v>
      </c>
      <c r="E464" s="38">
        <v>72</v>
      </c>
      <c r="F464" s="38">
        <v>68</v>
      </c>
      <c r="G464" s="38">
        <v>63</v>
      </c>
      <c r="H464" s="38">
        <v>3.06</v>
      </c>
      <c r="I464" s="38">
        <v>90</v>
      </c>
      <c r="J464" s="38">
        <f t="shared" si="76"/>
        <v>78.5</v>
      </c>
      <c r="K464" s="38">
        <v>67</v>
      </c>
      <c r="L464" s="38">
        <v>38</v>
      </c>
      <c r="M464" s="38">
        <f t="shared" si="77"/>
        <v>19</v>
      </c>
      <c r="N464" s="38">
        <v>0</v>
      </c>
      <c r="O464" s="38">
        <v>30.03</v>
      </c>
      <c r="P464" s="38">
        <f t="shared" si="78"/>
        <v>29.975000000000001</v>
      </c>
      <c r="Q464" s="38">
        <v>29.92</v>
      </c>
      <c r="R464" s="141">
        <f t="shared" si="70"/>
        <v>27.777777777777779</v>
      </c>
      <c r="S464" s="141">
        <f t="shared" si="71"/>
        <v>23.333333333333336</v>
      </c>
      <c r="T464" s="141">
        <f t="shared" si="72"/>
        <v>18.333333333333336</v>
      </c>
      <c r="U464" s="141">
        <f t="shared" si="73"/>
        <v>22.222222222222221</v>
      </c>
      <c r="V464" s="141">
        <f t="shared" si="74"/>
        <v>20</v>
      </c>
      <c r="W464" s="141">
        <f t="shared" si="75"/>
        <v>17.222222222222221</v>
      </c>
      <c r="X464" s="141">
        <f t="shared" si="79"/>
        <v>7.7724000000000002</v>
      </c>
      <c r="Y464" s="38">
        <v>24.9554559798021</v>
      </c>
    </row>
    <row r="465" spans="1:25" x14ac:dyDescent="0.25">
      <c r="A465" s="145">
        <v>39545</v>
      </c>
      <c r="B465" s="38">
        <v>83</v>
      </c>
      <c r="C465" s="38">
        <v>75</v>
      </c>
      <c r="D465" s="38">
        <v>66</v>
      </c>
      <c r="E465" s="38">
        <v>68</v>
      </c>
      <c r="F465" s="38">
        <v>65</v>
      </c>
      <c r="G465" s="38">
        <v>63</v>
      </c>
      <c r="H465" s="38">
        <v>0.98</v>
      </c>
      <c r="I465" s="38">
        <v>90</v>
      </c>
      <c r="J465" s="38">
        <f t="shared" si="76"/>
        <v>70.5</v>
      </c>
      <c r="K465" s="38">
        <v>51</v>
      </c>
      <c r="L465" s="38">
        <v>23</v>
      </c>
      <c r="M465" s="38">
        <f t="shared" si="77"/>
        <v>13.5</v>
      </c>
      <c r="N465" s="38">
        <v>4</v>
      </c>
      <c r="O465" s="38">
        <v>29.96</v>
      </c>
      <c r="P465" s="38">
        <f t="shared" si="78"/>
        <v>29.92</v>
      </c>
      <c r="Q465" s="38">
        <v>29.88</v>
      </c>
      <c r="R465" s="141">
        <f t="shared" si="70"/>
        <v>28.333333333333336</v>
      </c>
      <c r="S465" s="141">
        <f t="shared" si="71"/>
        <v>23.888888888888889</v>
      </c>
      <c r="T465" s="141">
        <f t="shared" si="72"/>
        <v>18.888888888888889</v>
      </c>
      <c r="U465" s="141">
        <f t="shared" si="73"/>
        <v>20</v>
      </c>
      <c r="V465" s="141">
        <f t="shared" si="74"/>
        <v>18.333333333333336</v>
      </c>
      <c r="W465" s="141">
        <f t="shared" si="75"/>
        <v>17.222222222222221</v>
      </c>
      <c r="X465" s="141">
        <f t="shared" si="79"/>
        <v>2.4891999999999999</v>
      </c>
      <c r="Y465" s="38">
        <v>24.878155015129899</v>
      </c>
    </row>
    <row r="466" spans="1:25" x14ac:dyDescent="0.25">
      <c r="A466" s="145">
        <v>39546</v>
      </c>
      <c r="B466" s="38">
        <v>83</v>
      </c>
      <c r="C466" s="38">
        <v>76</v>
      </c>
      <c r="D466" s="38">
        <v>68</v>
      </c>
      <c r="E466" s="38">
        <v>68</v>
      </c>
      <c r="F466" s="38">
        <v>66</v>
      </c>
      <c r="G466" s="38">
        <v>65</v>
      </c>
      <c r="H466" s="38">
        <v>0</v>
      </c>
      <c r="I466" s="38">
        <v>90</v>
      </c>
      <c r="J466" s="38">
        <f t="shared" si="76"/>
        <v>74</v>
      </c>
      <c r="K466" s="38">
        <v>58</v>
      </c>
      <c r="L466" s="38">
        <v>15</v>
      </c>
      <c r="M466" s="38">
        <f t="shared" si="77"/>
        <v>9.5</v>
      </c>
      <c r="N466" s="38">
        <v>4</v>
      </c>
      <c r="O466" s="38">
        <v>30.01</v>
      </c>
      <c r="P466" s="38">
        <f t="shared" si="78"/>
        <v>29.965000000000003</v>
      </c>
      <c r="Q466" s="38">
        <v>29.92</v>
      </c>
      <c r="R466" s="141">
        <f t="shared" si="70"/>
        <v>28.333333333333336</v>
      </c>
      <c r="S466" s="141">
        <f t="shared" si="71"/>
        <v>24.444444444444446</v>
      </c>
      <c r="T466" s="141">
        <f t="shared" si="72"/>
        <v>20</v>
      </c>
      <c r="U466" s="141">
        <f t="shared" si="73"/>
        <v>20</v>
      </c>
      <c r="V466" s="141">
        <f t="shared" si="74"/>
        <v>18.888888888888889</v>
      </c>
      <c r="W466" s="141">
        <f t="shared" si="75"/>
        <v>18.333333333333336</v>
      </c>
      <c r="X466" s="141">
        <f t="shared" si="79"/>
        <v>0</v>
      </c>
      <c r="Y466" s="38">
        <v>24.5696110220264</v>
      </c>
    </row>
    <row r="467" spans="1:25" x14ac:dyDescent="0.25">
      <c r="A467" s="145">
        <v>39547</v>
      </c>
      <c r="B467" s="38">
        <v>81</v>
      </c>
      <c r="C467" s="38">
        <v>77</v>
      </c>
      <c r="D467" s="38">
        <v>73</v>
      </c>
      <c r="E467" s="38">
        <v>66</v>
      </c>
      <c r="F467" s="38">
        <v>63</v>
      </c>
      <c r="G467" s="38">
        <v>60</v>
      </c>
      <c r="H467" s="38">
        <v>0</v>
      </c>
      <c r="I467" s="38">
        <v>79</v>
      </c>
      <c r="J467" s="38">
        <f t="shared" si="76"/>
        <v>65</v>
      </c>
      <c r="K467" s="38">
        <v>51</v>
      </c>
      <c r="L467" s="38">
        <v>20</v>
      </c>
      <c r="M467" s="38">
        <f t="shared" si="77"/>
        <v>14</v>
      </c>
      <c r="N467" s="38">
        <v>8</v>
      </c>
      <c r="O467" s="38">
        <v>30.07</v>
      </c>
      <c r="P467" s="38">
        <f t="shared" si="78"/>
        <v>30.024999999999999</v>
      </c>
      <c r="Q467" s="38">
        <v>29.98</v>
      </c>
      <c r="R467" s="141">
        <f t="shared" si="70"/>
        <v>27.222222222222225</v>
      </c>
      <c r="S467" s="141">
        <f t="shared" si="71"/>
        <v>25</v>
      </c>
      <c r="T467" s="141">
        <f t="shared" si="72"/>
        <v>22.777777777777779</v>
      </c>
      <c r="U467" s="141">
        <f t="shared" si="73"/>
        <v>18.888888888888889</v>
      </c>
      <c r="V467" s="141">
        <f t="shared" si="74"/>
        <v>17.222222222222221</v>
      </c>
      <c r="W467" s="141">
        <f t="shared" si="75"/>
        <v>15.555555555555557</v>
      </c>
      <c r="X467" s="141">
        <f t="shared" si="79"/>
        <v>0</v>
      </c>
      <c r="Y467" s="38">
        <v>24.391836869199999</v>
      </c>
    </row>
    <row r="468" spans="1:25" x14ac:dyDescent="0.25">
      <c r="A468" s="145">
        <v>39548</v>
      </c>
      <c r="B468" s="38">
        <v>81</v>
      </c>
      <c r="C468" s="38">
        <v>76</v>
      </c>
      <c r="D468" s="38">
        <v>71</v>
      </c>
      <c r="E468" s="38">
        <v>67</v>
      </c>
      <c r="F468" s="38">
        <v>63</v>
      </c>
      <c r="G468" s="38">
        <v>60</v>
      </c>
      <c r="H468" s="38">
        <v>0.01</v>
      </c>
      <c r="I468" s="38">
        <v>79</v>
      </c>
      <c r="J468" s="38">
        <f t="shared" si="76"/>
        <v>68.5</v>
      </c>
      <c r="K468" s="38">
        <v>58</v>
      </c>
      <c r="L468" s="38">
        <v>16</v>
      </c>
      <c r="M468" s="38">
        <f t="shared" si="77"/>
        <v>10.5</v>
      </c>
      <c r="N468" s="38">
        <v>5</v>
      </c>
      <c r="O468" s="38">
        <v>30.06</v>
      </c>
      <c r="P468" s="38">
        <f t="shared" si="78"/>
        <v>30.024999999999999</v>
      </c>
      <c r="Q468" s="38">
        <v>29.99</v>
      </c>
      <c r="R468" s="141">
        <f t="shared" si="70"/>
        <v>27.222222222222225</v>
      </c>
      <c r="S468" s="141">
        <f t="shared" si="71"/>
        <v>24.444444444444446</v>
      </c>
      <c r="T468" s="141">
        <f t="shared" si="72"/>
        <v>21.666666666666668</v>
      </c>
      <c r="U468" s="141">
        <f t="shared" si="73"/>
        <v>19.444444444444446</v>
      </c>
      <c r="V468" s="141">
        <f t="shared" si="74"/>
        <v>17.222222222222221</v>
      </c>
      <c r="W468" s="141">
        <f t="shared" si="75"/>
        <v>15.555555555555557</v>
      </c>
      <c r="X468" s="141">
        <f t="shared" si="79"/>
        <v>2.5400000000000002E-2</v>
      </c>
      <c r="Y468" s="38">
        <v>24.3448108478511</v>
      </c>
    </row>
    <row r="469" spans="1:25" x14ac:dyDescent="0.25">
      <c r="A469" s="145">
        <v>39549</v>
      </c>
      <c r="B469" s="38">
        <v>81</v>
      </c>
      <c r="C469" s="38">
        <v>74</v>
      </c>
      <c r="D469" s="38">
        <v>66</v>
      </c>
      <c r="E469" s="38">
        <v>67</v>
      </c>
      <c r="F469" s="38">
        <v>64</v>
      </c>
      <c r="G469" s="38">
        <v>59</v>
      </c>
      <c r="H469" s="38">
        <v>0</v>
      </c>
      <c r="I469" s="38">
        <v>79</v>
      </c>
      <c r="J469" s="38">
        <f t="shared" si="76"/>
        <v>67.5</v>
      </c>
      <c r="K469" s="38">
        <v>56</v>
      </c>
      <c r="L469" s="38">
        <v>17</v>
      </c>
      <c r="M469" s="38">
        <f t="shared" si="77"/>
        <v>8.5</v>
      </c>
      <c r="N469" s="38">
        <v>0</v>
      </c>
      <c r="O469" s="38">
        <v>30.03</v>
      </c>
      <c r="P469" s="38">
        <f t="shared" si="78"/>
        <v>29.990000000000002</v>
      </c>
      <c r="Q469" s="38">
        <v>29.95</v>
      </c>
      <c r="R469" s="141">
        <f t="shared" si="70"/>
        <v>27.222222222222225</v>
      </c>
      <c r="S469" s="141">
        <f t="shared" si="71"/>
        <v>23.333333333333336</v>
      </c>
      <c r="T469" s="141">
        <f t="shared" si="72"/>
        <v>18.888888888888889</v>
      </c>
      <c r="U469" s="141">
        <f t="shared" si="73"/>
        <v>19.444444444444446</v>
      </c>
      <c r="V469" s="141">
        <f t="shared" si="74"/>
        <v>17.777777777777779</v>
      </c>
      <c r="W469" s="141">
        <f t="shared" si="75"/>
        <v>15</v>
      </c>
      <c r="X469" s="141">
        <f t="shared" si="79"/>
        <v>0</v>
      </c>
      <c r="Y469" s="38">
        <v>24.812962926987101</v>
      </c>
    </row>
    <row r="470" spans="1:25" x14ac:dyDescent="0.25">
      <c r="A470" s="145">
        <v>39550</v>
      </c>
      <c r="B470" s="38">
        <v>85</v>
      </c>
      <c r="C470" s="38">
        <v>77</v>
      </c>
      <c r="D470" s="38">
        <v>69</v>
      </c>
      <c r="E470" s="38">
        <v>70</v>
      </c>
      <c r="F470" s="38">
        <v>67</v>
      </c>
      <c r="G470" s="38">
        <v>66</v>
      </c>
      <c r="H470" s="38">
        <v>0</v>
      </c>
      <c r="I470" s="38">
        <v>87</v>
      </c>
      <c r="J470" s="38">
        <f t="shared" si="76"/>
        <v>71</v>
      </c>
      <c r="K470" s="38">
        <v>55</v>
      </c>
      <c r="L470" s="38">
        <v>18</v>
      </c>
      <c r="M470" s="38">
        <f t="shared" si="77"/>
        <v>9</v>
      </c>
      <c r="N470" s="38">
        <v>0</v>
      </c>
      <c r="O470" s="38">
        <v>30</v>
      </c>
      <c r="P470" s="38">
        <f t="shared" si="78"/>
        <v>29.954999999999998</v>
      </c>
      <c r="Q470" s="38">
        <v>29.91</v>
      </c>
      <c r="R470" s="141">
        <f t="shared" si="70"/>
        <v>29.444444444444446</v>
      </c>
      <c r="S470" s="141">
        <f t="shared" si="71"/>
        <v>25</v>
      </c>
      <c r="T470" s="141">
        <f t="shared" si="72"/>
        <v>20.555555555555557</v>
      </c>
      <c r="U470" s="141">
        <f t="shared" si="73"/>
        <v>21.111111111111111</v>
      </c>
      <c r="V470" s="141">
        <f t="shared" si="74"/>
        <v>19.444444444444446</v>
      </c>
      <c r="W470" s="141">
        <f t="shared" si="75"/>
        <v>18.888888888888889</v>
      </c>
      <c r="X470" s="141">
        <f t="shared" si="79"/>
        <v>0</v>
      </c>
      <c r="Y470" s="38">
        <v>25.379768981518001</v>
      </c>
    </row>
    <row r="471" spans="1:25" x14ac:dyDescent="0.25">
      <c r="A471" s="145">
        <v>39551</v>
      </c>
      <c r="B471" s="38">
        <v>87</v>
      </c>
      <c r="C471" s="38">
        <v>75</v>
      </c>
      <c r="D471" s="38">
        <v>63</v>
      </c>
      <c r="E471" s="38">
        <v>70</v>
      </c>
      <c r="F471" s="38">
        <v>66</v>
      </c>
      <c r="G471" s="38">
        <v>59</v>
      </c>
      <c r="H471" s="38">
        <v>0.27</v>
      </c>
      <c r="I471" s="38">
        <v>97</v>
      </c>
      <c r="J471" s="38">
        <f t="shared" si="76"/>
        <v>72.5</v>
      </c>
      <c r="K471" s="38">
        <v>48</v>
      </c>
      <c r="L471" s="38">
        <v>26</v>
      </c>
      <c r="M471" s="38">
        <f t="shared" si="77"/>
        <v>15</v>
      </c>
      <c r="N471" s="38">
        <v>4</v>
      </c>
      <c r="O471" s="38">
        <v>30.01</v>
      </c>
      <c r="P471" s="38">
        <f t="shared" si="78"/>
        <v>29.96</v>
      </c>
      <c r="Q471" s="38">
        <v>29.91</v>
      </c>
      <c r="R471" s="141">
        <f t="shared" si="70"/>
        <v>30.555555555555557</v>
      </c>
      <c r="S471" s="141">
        <f t="shared" si="71"/>
        <v>23.888888888888889</v>
      </c>
      <c r="T471" s="141">
        <f t="shared" si="72"/>
        <v>17.222222222222221</v>
      </c>
      <c r="U471" s="141">
        <f t="shared" si="73"/>
        <v>21.111111111111111</v>
      </c>
      <c r="V471" s="141">
        <f t="shared" si="74"/>
        <v>18.888888888888889</v>
      </c>
      <c r="W471" s="141">
        <f t="shared" si="75"/>
        <v>15</v>
      </c>
      <c r="X471" s="141">
        <f t="shared" si="79"/>
        <v>0.68580000000000008</v>
      </c>
      <c r="Y471" s="38">
        <v>25.3141989605836</v>
      </c>
    </row>
    <row r="472" spans="1:25" x14ac:dyDescent="0.25">
      <c r="A472" s="145">
        <v>39552</v>
      </c>
      <c r="B472" s="38">
        <v>77</v>
      </c>
      <c r="C472" s="38">
        <v>67</v>
      </c>
      <c r="D472" s="38">
        <v>57</v>
      </c>
      <c r="E472" s="38">
        <v>55</v>
      </c>
      <c r="F472" s="38">
        <v>47</v>
      </c>
      <c r="G472" s="38">
        <v>44</v>
      </c>
      <c r="H472" s="38">
        <v>0</v>
      </c>
      <c r="I472" s="38">
        <v>73</v>
      </c>
      <c r="J472" s="38">
        <f t="shared" si="76"/>
        <v>53</v>
      </c>
      <c r="K472" s="38">
        <v>33</v>
      </c>
      <c r="L472" s="38">
        <v>23</v>
      </c>
      <c r="M472" s="38">
        <f t="shared" si="77"/>
        <v>15</v>
      </c>
      <c r="N472" s="38">
        <v>7</v>
      </c>
      <c r="O472" s="38">
        <v>30.04</v>
      </c>
      <c r="P472" s="38">
        <f t="shared" si="78"/>
        <v>29.975000000000001</v>
      </c>
      <c r="Q472" s="38">
        <v>29.91</v>
      </c>
      <c r="R472" s="141">
        <f t="shared" si="70"/>
        <v>25</v>
      </c>
      <c r="S472" s="141">
        <f t="shared" si="71"/>
        <v>19.444444444444446</v>
      </c>
      <c r="T472" s="141">
        <f t="shared" si="72"/>
        <v>13.888888888888889</v>
      </c>
      <c r="U472" s="141">
        <f t="shared" si="73"/>
        <v>12.777777777777779</v>
      </c>
      <c r="V472" s="141">
        <f t="shared" si="74"/>
        <v>8.3333333333333339</v>
      </c>
      <c r="W472" s="141">
        <f t="shared" si="75"/>
        <v>6.666666666666667</v>
      </c>
      <c r="X472" s="141">
        <f t="shared" si="79"/>
        <v>0</v>
      </c>
      <c r="Y472" s="38">
        <v>25.249700018025202</v>
      </c>
    </row>
    <row r="473" spans="1:25" x14ac:dyDescent="0.25">
      <c r="A473" s="145">
        <v>39553</v>
      </c>
      <c r="B473" s="38">
        <v>68</v>
      </c>
      <c r="C473" s="38">
        <v>60</v>
      </c>
      <c r="D473" s="38">
        <v>51</v>
      </c>
      <c r="E473" s="38">
        <v>44</v>
      </c>
      <c r="F473" s="38">
        <v>36</v>
      </c>
      <c r="G473" s="38">
        <v>29</v>
      </c>
      <c r="H473" s="38">
        <v>0</v>
      </c>
      <c r="I473" s="38">
        <v>59</v>
      </c>
      <c r="J473" s="38">
        <f t="shared" si="76"/>
        <v>41.5</v>
      </c>
      <c r="K473" s="38">
        <v>24</v>
      </c>
      <c r="L473" s="38">
        <v>25</v>
      </c>
      <c r="M473" s="38">
        <f t="shared" si="77"/>
        <v>16.5</v>
      </c>
      <c r="N473" s="38">
        <v>8</v>
      </c>
      <c r="O473" s="38">
        <v>30.12</v>
      </c>
      <c r="P473" s="38">
        <f t="shared" si="78"/>
        <v>30.060000000000002</v>
      </c>
      <c r="Q473" s="38">
        <v>30</v>
      </c>
      <c r="R473" s="141">
        <f t="shared" si="70"/>
        <v>20</v>
      </c>
      <c r="S473" s="141">
        <f t="shared" si="71"/>
        <v>15.555555555555557</v>
      </c>
      <c r="T473" s="141">
        <f t="shared" si="72"/>
        <v>10.555555555555555</v>
      </c>
      <c r="U473" s="141">
        <f t="shared" si="73"/>
        <v>6.666666666666667</v>
      </c>
      <c r="V473" s="141">
        <f t="shared" si="74"/>
        <v>2.2222222222222223</v>
      </c>
      <c r="W473" s="141">
        <f t="shared" si="75"/>
        <v>-1.6666666666666667</v>
      </c>
      <c r="X473" s="141">
        <f t="shared" si="79"/>
        <v>0</v>
      </c>
      <c r="Y473" s="38">
        <v>24.931491282737799</v>
      </c>
    </row>
    <row r="474" spans="1:25" x14ac:dyDescent="0.25">
      <c r="A474" s="145">
        <v>39554</v>
      </c>
      <c r="B474" s="38">
        <v>75</v>
      </c>
      <c r="C474" s="38">
        <v>64</v>
      </c>
      <c r="D474" s="38">
        <v>53</v>
      </c>
      <c r="E474" s="38">
        <v>50</v>
      </c>
      <c r="F474" s="38">
        <v>45</v>
      </c>
      <c r="G474" s="38">
        <v>39</v>
      </c>
      <c r="H474" s="38">
        <v>0</v>
      </c>
      <c r="I474" s="38">
        <v>65</v>
      </c>
      <c r="J474" s="38">
        <f t="shared" si="76"/>
        <v>51.5</v>
      </c>
      <c r="K474" s="38">
        <v>38</v>
      </c>
      <c r="L474" s="38">
        <v>21</v>
      </c>
      <c r="M474" s="38">
        <f t="shared" si="77"/>
        <v>15.5</v>
      </c>
      <c r="N474" s="38">
        <v>10</v>
      </c>
      <c r="O474" s="38">
        <v>30.13</v>
      </c>
      <c r="P474" s="38">
        <f t="shared" si="78"/>
        <v>30.1</v>
      </c>
      <c r="Q474" s="38">
        <v>30.07</v>
      </c>
      <c r="R474" s="141">
        <f t="shared" si="70"/>
        <v>23.888888888888889</v>
      </c>
      <c r="S474" s="141">
        <f t="shared" si="71"/>
        <v>17.777777777777779</v>
      </c>
      <c r="T474" s="141">
        <f t="shared" si="72"/>
        <v>11.666666666666668</v>
      </c>
      <c r="U474" s="141">
        <f t="shared" si="73"/>
        <v>10</v>
      </c>
      <c r="V474" s="141">
        <f t="shared" si="74"/>
        <v>7.2222222222222223</v>
      </c>
      <c r="W474" s="141">
        <f t="shared" si="75"/>
        <v>3.8888888888888893</v>
      </c>
      <c r="X474" s="141">
        <f t="shared" si="79"/>
        <v>0</v>
      </c>
      <c r="Y474" s="38">
        <v>24.069937637995</v>
      </c>
    </row>
    <row r="475" spans="1:25" x14ac:dyDescent="0.25">
      <c r="A475" s="145">
        <v>39555</v>
      </c>
      <c r="B475" s="38">
        <v>78</v>
      </c>
      <c r="C475" s="38">
        <v>67</v>
      </c>
      <c r="D475" s="38">
        <v>55</v>
      </c>
      <c r="E475" s="38">
        <v>55</v>
      </c>
      <c r="F475" s="38">
        <v>51</v>
      </c>
      <c r="G475" s="38">
        <v>47</v>
      </c>
      <c r="H475" s="38">
        <v>0</v>
      </c>
      <c r="I475" s="38">
        <v>72</v>
      </c>
      <c r="J475" s="38">
        <f t="shared" si="76"/>
        <v>56</v>
      </c>
      <c r="K475" s="38">
        <v>40</v>
      </c>
      <c r="L475" s="38">
        <v>18</v>
      </c>
      <c r="M475" s="38">
        <f t="shared" si="77"/>
        <v>12.5</v>
      </c>
      <c r="N475" s="38">
        <v>7</v>
      </c>
      <c r="O475" s="38">
        <v>30.18</v>
      </c>
      <c r="P475" s="38">
        <f t="shared" si="78"/>
        <v>30.13</v>
      </c>
      <c r="Q475" s="38">
        <v>30.08</v>
      </c>
      <c r="R475" s="141">
        <f t="shared" si="70"/>
        <v>25.555555555555557</v>
      </c>
      <c r="S475" s="141">
        <f t="shared" si="71"/>
        <v>19.444444444444446</v>
      </c>
      <c r="T475" s="141">
        <f t="shared" si="72"/>
        <v>12.777777777777779</v>
      </c>
      <c r="U475" s="141">
        <f t="shared" si="73"/>
        <v>12.777777777777779</v>
      </c>
      <c r="V475" s="141">
        <f t="shared" si="74"/>
        <v>10.555555555555555</v>
      </c>
      <c r="W475" s="141">
        <f t="shared" si="75"/>
        <v>8.3333333333333339</v>
      </c>
      <c r="X475" s="141">
        <f t="shared" si="79"/>
        <v>0</v>
      </c>
      <c r="Y475" s="38">
        <v>23.9040647201025</v>
      </c>
    </row>
    <row r="476" spans="1:25" x14ac:dyDescent="0.25">
      <c r="A476" s="145">
        <v>39556</v>
      </c>
      <c r="B476" s="38">
        <v>76</v>
      </c>
      <c r="C476" s="38">
        <v>72</v>
      </c>
      <c r="D476" s="38">
        <v>67</v>
      </c>
      <c r="E476" s="38">
        <v>54</v>
      </c>
      <c r="F476" s="38">
        <v>53</v>
      </c>
      <c r="G476" s="38">
        <v>51</v>
      </c>
      <c r="H476" s="38">
        <v>0</v>
      </c>
      <c r="I476" s="38">
        <v>58</v>
      </c>
      <c r="J476" s="38">
        <f t="shared" si="76"/>
        <v>52</v>
      </c>
      <c r="K476" s="38">
        <v>46</v>
      </c>
      <c r="L476" s="38">
        <v>15</v>
      </c>
      <c r="M476" s="38">
        <f t="shared" si="77"/>
        <v>9.5</v>
      </c>
      <c r="N476" s="38">
        <v>4</v>
      </c>
      <c r="O476" s="38">
        <v>30.18</v>
      </c>
      <c r="P476" s="38">
        <f t="shared" si="78"/>
        <v>30.134999999999998</v>
      </c>
      <c r="Q476" s="38">
        <v>30.09</v>
      </c>
      <c r="R476" s="141">
        <f t="shared" si="70"/>
        <v>24.444444444444446</v>
      </c>
      <c r="S476" s="141">
        <f t="shared" si="71"/>
        <v>22.222222222222221</v>
      </c>
      <c r="T476" s="141">
        <f t="shared" si="72"/>
        <v>19.444444444444446</v>
      </c>
      <c r="U476" s="141">
        <f t="shared" si="73"/>
        <v>12.222222222222223</v>
      </c>
      <c r="V476" s="141">
        <f t="shared" si="74"/>
        <v>11.666666666666668</v>
      </c>
      <c r="W476" s="141">
        <f t="shared" si="75"/>
        <v>10.555555555555555</v>
      </c>
      <c r="X476" s="141">
        <f t="shared" si="79"/>
        <v>0</v>
      </c>
      <c r="Y476" s="38">
        <v>24.015040538421999</v>
      </c>
    </row>
    <row r="477" spans="1:25" x14ac:dyDescent="0.25">
      <c r="A477" s="145">
        <v>39557</v>
      </c>
      <c r="B477" s="38">
        <v>80</v>
      </c>
      <c r="C477" s="38">
        <v>72</v>
      </c>
      <c r="D477" s="38">
        <v>63</v>
      </c>
      <c r="E477" s="38">
        <v>59</v>
      </c>
      <c r="F477" s="38">
        <v>56</v>
      </c>
      <c r="G477" s="38">
        <v>53</v>
      </c>
      <c r="H477" s="38">
        <v>0</v>
      </c>
      <c r="I477" s="38">
        <v>84</v>
      </c>
      <c r="J477" s="38">
        <f t="shared" si="76"/>
        <v>63</v>
      </c>
      <c r="K477" s="38">
        <v>42</v>
      </c>
      <c r="L477" s="38">
        <v>16</v>
      </c>
      <c r="M477" s="38">
        <f t="shared" si="77"/>
        <v>8</v>
      </c>
      <c r="N477" s="38">
        <v>0</v>
      </c>
      <c r="O477" s="38">
        <v>30.12</v>
      </c>
      <c r="P477" s="38">
        <f t="shared" si="78"/>
        <v>30.065000000000001</v>
      </c>
      <c r="Q477" s="38">
        <v>30.01</v>
      </c>
      <c r="R477" s="141">
        <f t="shared" si="70"/>
        <v>26.666666666666668</v>
      </c>
      <c r="S477" s="141">
        <f t="shared" si="71"/>
        <v>22.222222222222221</v>
      </c>
      <c r="T477" s="141">
        <f t="shared" si="72"/>
        <v>17.222222222222221</v>
      </c>
      <c r="U477" s="141">
        <f t="shared" si="73"/>
        <v>15</v>
      </c>
      <c r="V477" s="141">
        <f t="shared" si="74"/>
        <v>13.333333333333334</v>
      </c>
      <c r="W477" s="141">
        <f t="shared" si="75"/>
        <v>11.666666666666668</v>
      </c>
      <c r="X477" s="141">
        <f t="shared" si="79"/>
        <v>0</v>
      </c>
      <c r="Y477" s="38">
        <v>24.039039257885602</v>
      </c>
    </row>
    <row r="478" spans="1:25" x14ac:dyDescent="0.25">
      <c r="A478" s="145">
        <v>39558</v>
      </c>
      <c r="B478" s="38">
        <v>83</v>
      </c>
      <c r="C478" s="38">
        <v>75</v>
      </c>
      <c r="D478" s="38">
        <v>67</v>
      </c>
      <c r="E478" s="38">
        <v>64</v>
      </c>
      <c r="F478" s="38">
        <v>61</v>
      </c>
      <c r="G478" s="38">
        <v>58</v>
      </c>
      <c r="H478" s="38">
        <v>0.01</v>
      </c>
      <c r="I478" s="38">
        <v>81</v>
      </c>
      <c r="J478" s="38">
        <f t="shared" si="76"/>
        <v>63.5</v>
      </c>
      <c r="K478" s="38">
        <v>46</v>
      </c>
      <c r="L478" s="38">
        <v>16</v>
      </c>
      <c r="M478" s="38">
        <f t="shared" si="77"/>
        <v>10</v>
      </c>
      <c r="N478" s="38">
        <v>4</v>
      </c>
      <c r="O478" s="38">
        <v>30.03</v>
      </c>
      <c r="P478" s="38">
        <f t="shared" si="78"/>
        <v>29.97</v>
      </c>
      <c r="Q478" s="38">
        <v>29.91</v>
      </c>
      <c r="R478" s="141">
        <f t="shared" si="70"/>
        <v>28.333333333333336</v>
      </c>
      <c r="S478" s="141">
        <f t="shared" si="71"/>
        <v>23.888888888888889</v>
      </c>
      <c r="T478" s="141">
        <f t="shared" si="72"/>
        <v>19.444444444444446</v>
      </c>
      <c r="U478" s="141">
        <f t="shared" si="73"/>
        <v>17.777777777777779</v>
      </c>
      <c r="V478" s="141">
        <f t="shared" si="74"/>
        <v>16.111111111111111</v>
      </c>
      <c r="W478" s="141">
        <f t="shared" si="75"/>
        <v>14.444444444444445</v>
      </c>
      <c r="X478" s="141">
        <f t="shared" si="79"/>
        <v>2.5400000000000002E-2</v>
      </c>
      <c r="Y478" s="38">
        <v>24.323739769922099</v>
      </c>
    </row>
    <row r="479" spans="1:25" x14ac:dyDescent="0.25">
      <c r="A479" s="145">
        <v>39559</v>
      </c>
      <c r="B479" s="38">
        <v>84</v>
      </c>
      <c r="C479" s="38">
        <v>74</v>
      </c>
      <c r="D479" s="38">
        <v>63</v>
      </c>
      <c r="E479" s="38">
        <v>64</v>
      </c>
      <c r="F479" s="38">
        <v>56</v>
      </c>
      <c r="G479" s="38">
        <v>45</v>
      </c>
      <c r="H479" s="38">
        <v>0</v>
      </c>
      <c r="I479" s="38">
        <v>93</v>
      </c>
      <c r="J479" s="38">
        <f t="shared" si="76"/>
        <v>61.5</v>
      </c>
      <c r="K479" s="38">
        <v>30</v>
      </c>
      <c r="L479" s="38">
        <v>21</v>
      </c>
      <c r="M479" s="38">
        <f t="shared" si="77"/>
        <v>10.5</v>
      </c>
      <c r="N479" s="38">
        <v>0</v>
      </c>
      <c r="O479" s="38">
        <v>29.98</v>
      </c>
      <c r="P479" s="38">
        <f t="shared" si="78"/>
        <v>29.925000000000001</v>
      </c>
      <c r="Q479" s="38">
        <v>29.87</v>
      </c>
      <c r="R479" s="141">
        <f t="shared" si="70"/>
        <v>28.888888888888889</v>
      </c>
      <c r="S479" s="141">
        <f t="shared" si="71"/>
        <v>23.333333333333336</v>
      </c>
      <c r="T479" s="141">
        <f t="shared" si="72"/>
        <v>17.222222222222221</v>
      </c>
      <c r="U479" s="141">
        <f t="shared" si="73"/>
        <v>17.777777777777779</v>
      </c>
      <c r="V479" s="141">
        <f t="shared" si="74"/>
        <v>13.333333333333334</v>
      </c>
      <c r="W479" s="141">
        <f t="shared" si="75"/>
        <v>7.2222222222222223</v>
      </c>
      <c r="X479" s="141">
        <f t="shared" si="79"/>
        <v>0</v>
      </c>
      <c r="Y479" s="38">
        <v>25.026535709413299</v>
      </c>
    </row>
    <row r="480" spans="1:25" x14ac:dyDescent="0.25">
      <c r="A480" s="145">
        <v>39560</v>
      </c>
      <c r="B480" s="38">
        <v>82</v>
      </c>
      <c r="C480" s="38">
        <v>72</v>
      </c>
      <c r="D480" s="38">
        <v>62</v>
      </c>
      <c r="E480" s="38">
        <v>63</v>
      </c>
      <c r="F480" s="38">
        <v>56</v>
      </c>
      <c r="G480" s="38">
        <v>49</v>
      </c>
      <c r="H480" s="38">
        <v>0</v>
      </c>
      <c r="I480" s="38">
        <v>90</v>
      </c>
      <c r="J480" s="38">
        <f t="shared" si="76"/>
        <v>63</v>
      </c>
      <c r="K480" s="38">
        <v>36</v>
      </c>
      <c r="L480" s="38">
        <v>17</v>
      </c>
      <c r="M480" s="38">
        <f t="shared" si="77"/>
        <v>10.5</v>
      </c>
      <c r="N480" s="38">
        <v>4</v>
      </c>
      <c r="O480" s="38">
        <v>29.95</v>
      </c>
      <c r="P480" s="38">
        <f t="shared" si="78"/>
        <v>29.9</v>
      </c>
      <c r="Q480" s="38">
        <v>29.85</v>
      </c>
      <c r="R480" s="141">
        <f t="shared" si="70"/>
        <v>27.777777777777779</v>
      </c>
      <c r="S480" s="141">
        <f t="shared" si="71"/>
        <v>22.222222222222221</v>
      </c>
      <c r="T480" s="141">
        <f t="shared" si="72"/>
        <v>16.666666666666668</v>
      </c>
      <c r="U480" s="141">
        <f t="shared" si="73"/>
        <v>17.222222222222221</v>
      </c>
      <c r="V480" s="141">
        <f t="shared" si="74"/>
        <v>13.333333333333334</v>
      </c>
      <c r="W480" s="141">
        <f t="shared" si="75"/>
        <v>9.4444444444444446</v>
      </c>
      <c r="X480" s="141">
        <f t="shared" si="79"/>
        <v>0</v>
      </c>
      <c r="Y480" s="38">
        <v>25.3661097690233</v>
      </c>
    </row>
    <row r="481" spans="1:25" x14ac:dyDescent="0.25">
      <c r="A481" s="145">
        <v>39561</v>
      </c>
      <c r="B481" s="38">
        <v>83</v>
      </c>
      <c r="C481" s="38">
        <v>72</v>
      </c>
      <c r="D481" s="38">
        <v>60</v>
      </c>
      <c r="E481" s="38">
        <v>66</v>
      </c>
      <c r="F481" s="38">
        <v>59</v>
      </c>
      <c r="G481" s="38">
        <v>55</v>
      </c>
      <c r="H481" s="38">
        <v>0</v>
      </c>
      <c r="I481" s="38">
        <v>84</v>
      </c>
      <c r="J481" s="38">
        <f t="shared" si="76"/>
        <v>62</v>
      </c>
      <c r="K481" s="38">
        <v>40</v>
      </c>
      <c r="L481" s="38">
        <v>21</v>
      </c>
      <c r="M481" s="38">
        <f t="shared" si="77"/>
        <v>13</v>
      </c>
      <c r="N481" s="38">
        <v>5</v>
      </c>
      <c r="O481" s="38">
        <v>29.97</v>
      </c>
      <c r="P481" s="38">
        <f t="shared" si="78"/>
        <v>29.924999999999997</v>
      </c>
      <c r="Q481" s="38">
        <v>29.88</v>
      </c>
      <c r="R481" s="141">
        <f t="shared" si="70"/>
        <v>28.333333333333336</v>
      </c>
      <c r="S481" s="141">
        <f t="shared" si="71"/>
        <v>22.222222222222221</v>
      </c>
      <c r="T481" s="141">
        <f t="shared" si="72"/>
        <v>15.555555555555557</v>
      </c>
      <c r="U481" s="141">
        <f t="shared" si="73"/>
        <v>18.888888888888889</v>
      </c>
      <c r="V481" s="141">
        <f t="shared" si="74"/>
        <v>15</v>
      </c>
      <c r="W481" s="141">
        <f t="shared" si="75"/>
        <v>12.777777777777779</v>
      </c>
      <c r="X481" s="141">
        <f t="shared" si="79"/>
        <v>0</v>
      </c>
      <c r="Y481" s="38">
        <v>25.311328893447701</v>
      </c>
    </row>
    <row r="482" spans="1:25" x14ac:dyDescent="0.25">
      <c r="A482" s="145">
        <v>39562</v>
      </c>
      <c r="B482" s="38">
        <v>80</v>
      </c>
      <c r="C482" s="38">
        <v>73</v>
      </c>
      <c r="D482" s="38">
        <v>65</v>
      </c>
      <c r="E482" s="38">
        <v>65</v>
      </c>
      <c r="F482" s="38">
        <v>63</v>
      </c>
      <c r="G482" s="38">
        <v>60</v>
      </c>
      <c r="H482" s="38">
        <v>0.05</v>
      </c>
      <c r="I482" s="38">
        <v>93</v>
      </c>
      <c r="J482" s="38">
        <f t="shared" si="76"/>
        <v>72</v>
      </c>
      <c r="K482" s="38">
        <v>51</v>
      </c>
      <c r="L482" s="38">
        <v>21</v>
      </c>
      <c r="M482" s="38">
        <f t="shared" si="77"/>
        <v>13.5</v>
      </c>
      <c r="N482" s="38">
        <v>6</v>
      </c>
      <c r="O482" s="38">
        <v>30.05</v>
      </c>
      <c r="P482" s="38">
        <f t="shared" si="78"/>
        <v>29.995000000000001</v>
      </c>
      <c r="Q482" s="38">
        <v>29.94</v>
      </c>
      <c r="R482" s="141">
        <f t="shared" si="70"/>
        <v>26.666666666666668</v>
      </c>
      <c r="S482" s="141">
        <f t="shared" si="71"/>
        <v>22.777777777777779</v>
      </c>
      <c r="T482" s="141">
        <f t="shared" si="72"/>
        <v>18.333333333333336</v>
      </c>
      <c r="U482" s="141">
        <f t="shared" si="73"/>
        <v>18.333333333333336</v>
      </c>
      <c r="V482" s="141">
        <f t="shared" si="74"/>
        <v>17.222222222222221</v>
      </c>
      <c r="W482" s="141">
        <f t="shared" si="75"/>
        <v>15.555555555555557</v>
      </c>
      <c r="X482" s="141">
        <f t="shared" si="79"/>
        <v>0.127</v>
      </c>
      <c r="Y482" s="38">
        <v>24.806135151139699</v>
      </c>
    </row>
    <row r="483" spans="1:25" x14ac:dyDescent="0.25">
      <c r="A483" s="145">
        <v>39563</v>
      </c>
      <c r="B483" s="38">
        <v>82</v>
      </c>
      <c r="C483" s="38">
        <v>77</v>
      </c>
      <c r="D483" s="38">
        <v>72</v>
      </c>
      <c r="E483" s="38">
        <v>62</v>
      </c>
      <c r="F483" s="38">
        <v>60</v>
      </c>
      <c r="G483" s="38">
        <v>56</v>
      </c>
      <c r="H483" s="38">
        <v>0</v>
      </c>
      <c r="I483" s="38">
        <v>68</v>
      </c>
      <c r="J483" s="38">
        <f t="shared" si="76"/>
        <v>58</v>
      </c>
      <c r="K483" s="38">
        <v>48</v>
      </c>
      <c r="L483" s="38">
        <v>20</v>
      </c>
      <c r="M483" s="38">
        <f t="shared" si="77"/>
        <v>14</v>
      </c>
      <c r="N483" s="38">
        <v>8</v>
      </c>
      <c r="O483" s="38">
        <v>30.08</v>
      </c>
      <c r="P483" s="38">
        <f t="shared" si="78"/>
        <v>30.045000000000002</v>
      </c>
      <c r="Q483" s="38">
        <v>30.01</v>
      </c>
      <c r="R483" s="141">
        <f t="shared" si="70"/>
        <v>27.777777777777779</v>
      </c>
      <c r="S483" s="141">
        <f t="shared" si="71"/>
        <v>25</v>
      </c>
      <c r="T483" s="141">
        <f t="shared" si="72"/>
        <v>22.222222222222221</v>
      </c>
      <c r="U483" s="141">
        <f t="shared" si="73"/>
        <v>16.666666666666668</v>
      </c>
      <c r="V483" s="141">
        <f t="shared" si="74"/>
        <v>15.555555555555557</v>
      </c>
      <c r="W483" s="141">
        <f t="shared" si="75"/>
        <v>13.333333333333334</v>
      </c>
      <c r="X483" s="141">
        <f t="shared" si="79"/>
        <v>0</v>
      </c>
      <c r="Y483" s="38">
        <v>24.404273272122001</v>
      </c>
    </row>
    <row r="484" spans="1:25" x14ac:dyDescent="0.25">
      <c r="A484" s="145">
        <v>39564</v>
      </c>
      <c r="B484" s="38">
        <v>82</v>
      </c>
      <c r="C484" s="38">
        <v>76</v>
      </c>
      <c r="D484" s="38">
        <v>70</v>
      </c>
      <c r="E484" s="38">
        <v>62</v>
      </c>
      <c r="F484" s="38">
        <v>59</v>
      </c>
      <c r="G484" s="38">
        <v>55</v>
      </c>
      <c r="H484" s="38">
        <v>0</v>
      </c>
      <c r="I484" s="38">
        <v>66</v>
      </c>
      <c r="J484" s="38">
        <f t="shared" si="76"/>
        <v>57.5</v>
      </c>
      <c r="K484" s="38">
        <v>49</v>
      </c>
      <c r="L484" s="38">
        <v>18</v>
      </c>
      <c r="M484" s="38">
        <f t="shared" si="77"/>
        <v>13</v>
      </c>
      <c r="N484" s="38">
        <v>8</v>
      </c>
      <c r="O484" s="38">
        <v>30.1</v>
      </c>
      <c r="P484" s="38">
        <f t="shared" si="78"/>
        <v>30.060000000000002</v>
      </c>
      <c r="Q484" s="38">
        <v>30.02</v>
      </c>
      <c r="R484" s="141">
        <f t="shared" si="70"/>
        <v>27.777777777777779</v>
      </c>
      <c r="S484" s="141">
        <f t="shared" si="71"/>
        <v>24.444444444444446</v>
      </c>
      <c r="T484" s="141">
        <f t="shared" si="72"/>
        <v>21.111111111111111</v>
      </c>
      <c r="U484" s="141">
        <f t="shared" si="73"/>
        <v>16.666666666666668</v>
      </c>
      <c r="V484" s="141">
        <f t="shared" si="74"/>
        <v>15</v>
      </c>
      <c r="W484" s="141">
        <f t="shared" si="75"/>
        <v>12.777777777777779</v>
      </c>
      <c r="X484" s="141">
        <f t="shared" si="79"/>
        <v>0</v>
      </c>
      <c r="Y484" s="38">
        <v>25.010902045762801</v>
      </c>
    </row>
    <row r="485" spans="1:25" x14ac:dyDescent="0.25">
      <c r="A485" s="145">
        <v>39565</v>
      </c>
      <c r="B485" s="38">
        <v>82</v>
      </c>
      <c r="C485" s="38">
        <v>78</v>
      </c>
      <c r="D485" s="38">
        <v>73</v>
      </c>
      <c r="E485" s="38">
        <v>63</v>
      </c>
      <c r="F485" s="38">
        <v>60</v>
      </c>
      <c r="G485" s="38">
        <v>58</v>
      </c>
      <c r="H485" s="38">
        <v>0</v>
      </c>
      <c r="I485" s="38">
        <v>68</v>
      </c>
      <c r="J485" s="38">
        <f t="shared" si="76"/>
        <v>58.5</v>
      </c>
      <c r="K485" s="38">
        <v>49</v>
      </c>
      <c r="L485" s="38">
        <v>22</v>
      </c>
      <c r="M485" s="38">
        <f t="shared" si="77"/>
        <v>15.5</v>
      </c>
      <c r="N485" s="38">
        <v>9</v>
      </c>
      <c r="O485" s="38">
        <v>30.09</v>
      </c>
      <c r="P485" s="38">
        <f t="shared" si="78"/>
        <v>30.05</v>
      </c>
      <c r="Q485" s="38">
        <v>30.01</v>
      </c>
      <c r="R485" s="141">
        <f t="shared" si="70"/>
        <v>27.777777777777779</v>
      </c>
      <c r="S485" s="141">
        <f t="shared" si="71"/>
        <v>25.555555555555557</v>
      </c>
      <c r="T485" s="141">
        <f t="shared" si="72"/>
        <v>22.777777777777779</v>
      </c>
      <c r="U485" s="141">
        <f t="shared" si="73"/>
        <v>17.222222222222221</v>
      </c>
      <c r="V485" s="141">
        <f t="shared" si="74"/>
        <v>15.555555555555557</v>
      </c>
      <c r="W485" s="141">
        <f t="shared" si="75"/>
        <v>14.444444444444445</v>
      </c>
      <c r="X485" s="141">
        <f t="shared" si="79"/>
        <v>0</v>
      </c>
      <c r="Y485" s="38">
        <v>25.453389767072402</v>
      </c>
    </row>
    <row r="486" spans="1:25" x14ac:dyDescent="0.25">
      <c r="A486" s="145">
        <v>39566</v>
      </c>
      <c r="B486" s="38">
        <v>85</v>
      </c>
      <c r="C486" s="38">
        <v>79</v>
      </c>
      <c r="D486" s="38">
        <v>73</v>
      </c>
      <c r="E486" s="38">
        <v>70</v>
      </c>
      <c r="F486" s="38">
        <v>65</v>
      </c>
      <c r="G486" s="38">
        <v>59</v>
      </c>
      <c r="H486" s="38">
        <v>0</v>
      </c>
      <c r="I486" s="38">
        <v>79</v>
      </c>
      <c r="J486" s="38">
        <f t="shared" si="76"/>
        <v>63.5</v>
      </c>
      <c r="K486" s="38">
        <v>48</v>
      </c>
      <c r="L486" s="38">
        <v>21</v>
      </c>
      <c r="M486" s="38">
        <f t="shared" si="77"/>
        <v>14</v>
      </c>
      <c r="N486" s="38">
        <v>7</v>
      </c>
      <c r="O486" s="38">
        <v>30.05</v>
      </c>
      <c r="P486" s="38">
        <f t="shared" si="78"/>
        <v>29.990000000000002</v>
      </c>
      <c r="Q486" s="38">
        <v>29.93</v>
      </c>
      <c r="R486" s="141">
        <f t="shared" si="70"/>
        <v>29.444444444444446</v>
      </c>
      <c r="S486" s="141">
        <f t="shared" si="71"/>
        <v>26.111111111111111</v>
      </c>
      <c r="T486" s="141">
        <f t="shared" si="72"/>
        <v>22.777777777777779</v>
      </c>
      <c r="U486" s="141">
        <f t="shared" si="73"/>
        <v>21.111111111111111</v>
      </c>
      <c r="V486" s="141">
        <f t="shared" si="74"/>
        <v>18.333333333333336</v>
      </c>
      <c r="W486" s="141">
        <f t="shared" si="75"/>
        <v>15</v>
      </c>
      <c r="X486" s="141">
        <f t="shared" si="79"/>
        <v>0</v>
      </c>
      <c r="Y486" s="38">
        <v>25.564646775785601</v>
      </c>
    </row>
    <row r="487" spans="1:25" x14ac:dyDescent="0.25">
      <c r="A487" s="145">
        <v>39567</v>
      </c>
      <c r="B487" s="38">
        <v>81</v>
      </c>
      <c r="C487" s="38">
        <v>76</v>
      </c>
      <c r="D487" s="38">
        <v>70</v>
      </c>
      <c r="E487" s="38">
        <v>70</v>
      </c>
      <c r="F487" s="38">
        <v>65</v>
      </c>
      <c r="G487" s="38">
        <v>60</v>
      </c>
      <c r="H487" s="38">
        <v>0</v>
      </c>
      <c r="I487" s="38">
        <v>93</v>
      </c>
      <c r="J487" s="38">
        <f t="shared" si="76"/>
        <v>74.5</v>
      </c>
      <c r="K487" s="38">
        <v>56</v>
      </c>
      <c r="L487" s="38">
        <v>17</v>
      </c>
      <c r="M487" s="38">
        <f t="shared" si="77"/>
        <v>11.5</v>
      </c>
      <c r="N487" s="38">
        <v>6</v>
      </c>
      <c r="O487" s="38">
        <v>30.01</v>
      </c>
      <c r="P487" s="38">
        <f t="shared" si="78"/>
        <v>29.975000000000001</v>
      </c>
      <c r="Q487" s="38">
        <v>29.94</v>
      </c>
      <c r="R487" s="141">
        <f t="shared" si="70"/>
        <v>27.222222222222225</v>
      </c>
      <c r="S487" s="141">
        <f t="shared" si="71"/>
        <v>24.444444444444446</v>
      </c>
      <c r="T487" s="141">
        <f t="shared" si="72"/>
        <v>21.111111111111111</v>
      </c>
      <c r="U487" s="141">
        <f t="shared" si="73"/>
        <v>21.111111111111111</v>
      </c>
      <c r="V487" s="141">
        <f t="shared" si="74"/>
        <v>18.333333333333336</v>
      </c>
      <c r="W487" s="141">
        <f t="shared" si="75"/>
        <v>15.555555555555557</v>
      </c>
      <c r="X487" s="141">
        <f t="shared" si="79"/>
        <v>0</v>
      </c>
      <c r="Y487" s="38">
        <v>25.651796751437701</v>
      </c>
    </row>
    <row r="488" spans="1:25" x14ac:dyDescent="0.25">
      <c r="A488" s="145">
        <v>39568</v>
      </c>
      <c r="B488" s="38">
        <v>81</v>
      </c>
      <c r="C488" s="38">
        <v>73</v>
      </c>
      <c r="D488" s="38">
        <v>65</v>
      </c>
      <c r="E488" s="38">
        <v>62</v>
      </c>
      <c r="F488" s="38">
        <v>57</v>
      </c>
      <c r="G488" s="38">
        <v>53</v>
      </c>
      <c r="H488" s="38">
        <v>0</v>
      </c>
      <c r="I488" s="38">
        <v>81</v>
      </c>
      <c r="J488" s="38">
        <f t="shared" si="76"/>
        <v>60</v>
      </c>
      <c r="K488" s="38">
        <v>39</v>
      </c>
      <c r="L488" s="38">
        <v>20</v>
      </c>
      <c r="M488" s="38">
        <f t="shared" si="77"/>
        <v>12</v>
      </c>
      <c r="N488" s="38">
        <v>4</v>
      </c>
      <c r="O488" s="38">
        <v>30.09</v>
      </c>
      <c r="P488" s="38">
        <f t="shared" si="78"/>
        <v>30.035</v>
      </c>
      <c r="Q488" s="38">
        <v>29.98</v>
      </c>
      <c r="R488" s="141">
        <f t="shared" si="70"/>
        <v>27.222222222222225</v>
      </c>
      <c r="S488" s="141">
        <f t="shared" si="71"/>
        <v>22.777777777777779</v>
      </c>
      <c r="T488" s="141">
        <f t="shared" si="72"/>
        <v>18.333333333333336</v>
      </c>
      <c r="U488" s="141">
        <f t="shared" si="73"/>
        <v>16.666666666666668</v>
      </c>
      <c r="V488" s="141">
        <f t="shared" si="74"/>
        <v>13.888888888888889</v>
      </c>
      <c r="W488" s="141">
        <f t="shared" si="75"/>
        <v>11.666666666666668</v>
      </c>
      <c r="X488" s="141">
        <f t="shared" si="79"/>
        <v>0</v>
      </c>
      <c r="Y488" s="38">
        <v>25.5403957427277</v>
      </c>
    </row>
    <row r="489" spans="1:25" x14ac:dyDescent="0.25">
      <c r="A489" s="145">
        <v>39569</v>
      </c>
      <c r="B489" s="38">
        <v>79</v>
      </c>
      <c r="C489" s="38">
        <v>74</v>
      </c>
      <c r="D489" s="38">
        <v>69</v>
      </c>
      <c r="E489" s="38">
        <v>58</v>
      </c>
      <c r="F489" s="38">
        <v>56</v>
      </c>
      <c r="G489" s="38">
        <v>54</v>
      </c>
      <c r="H489" s="38">
        <v>0</v>
      </c>
      <c r="I489" s="38">
        <v>61</v>
      </c>
      <c r="J489" s="38">
        <f t="shared" si="76"/>
        <v>53</v>
      </c>
      <c r="K489" s="38">
        <v>45</v>
      </c>
      <c r="L489" s="38">
        <v>21</v>
      </c>
      <c r="M489" s="38">
        <f t="shared" si="77"/>
        <v>15</v>
      </c>
      <c r="N489" s="38">
        <v>9</v>
      </c>
      <c r="O489" s="38">
        <v>30.12</v>
      </c>
      <c r="P489" s="38">
        <f t="shared" si="78"/>
        <v>30.085000000000001</v>
      </c>
      <c r="Q489" s="38">
        <v>30.05</v>
      </c>
      <c r="R489" s="141">
        <f t="shared" si="70"/>
        <v>26.111111111111111</v>
      </c>
      <c r="S489" s="141">
        <f t="shared" si="71"/>
        <v>23.333333333333336</v>
      </c>
      <c r="T489" s="141">
        <f t="shared" si="72"/>
        <v>20.555555555555557</v>
      </c>
      <c r="U489" s="141">
        <f t="shared" si="73"/>
        <v>14.444444444444445</v>
      </c>
      <c r="V489" s="141">
        <f t="shared" si="74"/>
        <v>13.333333333333334</v>
      </c>
      <c r="W489" s="141">
        <f t="shared" si="75"/>
        <v>12.222222222222223</v>
      </c>
      <c r="X489" s="141">
        <f t="shared" si="79"/>
        <v>0</v>
      </c>
      <c r="Y489" s="38">
        <v>25.6103887523632</v>
      </c>
    </row>
    <row r="490" spans="1:25" x14ac:dyDescent="0.25">
      <c r="A490" s="145">
        <v>39570</v>
      </c>
      <c r="B490" s="38">
        <v>80</v>
      </c>
      <c r="C490" s="38">
        <v>76</v>
      </c>
      <c r="D490" s="38">
        <v>71</v>
      </c>
      <c r="E490" s="38">
        <v>61</v>
      </c>
      <c r="F490" s="38">
        <v>58</v>
      </c>
      <c r="G490" s="38">
        <v>53</v>
      </c>
      <c r="H490" s="38">
        <v>0</v>
      </c>
      <c r="I490" s="38">
        <v>61</v>
      </c>
      <c r="J490" s="38">
        <f t="shared" si="76"/>
        <v>54.5</v>
      </c>
      <c r="K490" s="38">
        <v>48</v>
      </c>
      <c r="L490" s="38">
        <v>21</v>
      </c>
      <c r="M490" s="38">
        <f t="shared" si="77"/>
        <v>15.5</v>
      </c>
      <c r="N490" s="38">
        <v>10</v>
      </c>
      <c r="O490" s="38">
        <v>30.09</v>
      </c>
      <c r="P490" s="38">
        <f t="shared" si="78"/>
        <v>30.055</v>
      </c>
      <c r="Q490" s="38">
        <v>30.02</v>
      </c>
      <c r="R490" s="141">
        <f t="shared" si="70"/>
        <v>26.666666666666668</v>
      </c>
      <c r="S490" s="141">
        <f t="shared" si="71"/>
        <v>24.444444444444446</v>
      </c>
      <c r="T490" s="141">
        <f t="shared" si="72"/>
        <v>21.666666666666668</v>
      </c>
      <c r="U490" s="141">
        <f t="shared" si="73"/>
        <v>16.111111111111111</v>
      </c>
      <c r="V490" s="141">
        <f t="shared" si="74"/>
        <v>14.444444444444445</v>
      </c>
      <c r="W490" s="141">
        <f t="shared" si="75"/>
        <v>11.666666666666668</v>
      </c>
      <c r="X490" s="141">
        <f t="shared" si="79"/>
        <v>0</v>
      </c>
      <c r="Y490" s="38">
        <v>25.528753810187901</v>
      </c>
    </row>
    <row r="491" spans="1:25" x14ac:dyDescent="0.25">
      <c r="A491" s="145">
        <v>39571</v>
      </c>
      <c r="B491" s="38">
        <v>83</v>
      </c>
      <c r="C491" s="38">
        <v>78</v>
      </c>
      <c r="D491" s="38">
        <v>72</v>
      </c>
      <c r="E491" s="38">
        <v>65</v>
      </c>
      <c r="F491" s="38">
        <v>62</v>
      </c>
      <c r="G491" s="38">
        <v>60</v>
      </c>
      <c r="H491" s="38">
        <v>0</v>
      </c>
      <c r="I491" s="38">
        <v>73</v>
      </c>
      <c r="J491" s="38">
        <f t="shared" si="76"/>
        <v>60</v>
      </c>
      <c r="K491" s="38">
        <v>47</v>
      </c>
      <c r="L491" s="38">
        <v>20</v>
      </c>
      <c r="M491" s="38">
        <f t="shared" si="77"/>
        <v>13.5</v>
      </c>
      <c r="N491" s="38">
        <v>7</v>
      </c>
      <c r="O491" s="38">
        <v>30.06</v>
      </c>
      <c r="P491" s="38">
        <f t="shared" si="78"/>
        <v>30.024999999999999</v>
      </c>
      <c r="Q491" s="38">
        <v>29.99</v>
      </c>
      <c r="R491" s="141">
        <f t="shared" si="70"/>
        <v>28.333333333333336</v>
      </c>
      <c r="S491" s="141">
        <f t="shared" si="71"/>
        <v>25.555555555555557</v>
      </c>
      <c r="T491" s="141">
        <f t="shared" si="72"/>
        <v>22.222222222222221</v>
      </c>
      <c r="U491" s="141">
        <f t="shared" si="73"/>
        <v>18.333333333333336</v>
      </c>
      <c r="V491" s="141">
        <f t="shared" si="74"/>
        <v>16.666666666666668</v>
      </c>
      <c r="W491" s="141">
        <f t="shared" si="75"/>
        <v>15.555555555555557</v>
      </c>
      <c r="X491" s="141">
        <f t="shared" si="79"/>
        <v>0</v>
      </c>
      <c r="Y491" s="38">
        <v>25.382023701467599</v>
      </c>
    </row>
    <row r="492" spans="1:25" x14ac:dyDescent="0.25">
      <c r="A492" s="145">
        <v>39572</v>
      </c>
      <c r="B492" s="38">
        <v>84</v>
      </c>
      <c r="C492" s="38">
        <v>78</v>
      </c>
      <c r="D492" s="38">
        <v>71</v>
      </c>
      <c r="E492" s="38">
        <v>64</v>
      </c>
      <c r="F492" s="38">
        <v>62</v>
      </c>
      <c r="G492" s="38">
        <v>58</v>
      </c>
      <c r="H492" s="38">
        <v>0</v>
      </c>
      <c r="I492" s="38">
        <v>69</v>
      </c>
      <c r="J492" s="38">
        <f t="shared" si="76"/>
        <v>58</v>
      </c>
      <c r="K492" s="38">
        <v>47</v>
      </c>
      <c r="L492" s="38">
        <v>17</v>
      </c>
      <c r="M492" s="38">
        <f t="shared" si="77"/>
        <v>8.5</v>
      </c>
      <c r="N492" s="38">
        <v>0</v>
      </c>
      <c r="O492" s="38">
        <v>30.06</v>
      </c>
      <c r="P492" s="38">
        <f t="shared" si="78"/>
        <v>30.015000000000001</v>
      </c>
      <c r="Q492" s="38">
        <v>29.97</v>
      </c>
      <c r="R492" s="141">
        <f t="shared" si="70"/>
        <v>28.888888888888889</v>
      </c>
      <c r="S492" s="141">
        <f t="shared" si="71"/>
        <v>25.555555555555557</v>
      </c>
      <c r="T492" s="141">
        <f t="shared" si="72"/>
        <v>21.666666666666668</v>
      </c>
      <c r="U492" s="141">
        <f t="shared" si="73"/>
        <v>17.777777777777779</v>
      </c>
      <c r="V492" s="141">
        <f t="shared" si="74"/>
        <v>16.666666666666668</v>
      </c>
      <c r="W492" s="141">
        <f t="shared" si="75"/>
        <v>14.444444444444445</v>
      </c>
      <c r="X492" s="141">
        <f t="shared" si="79"/>
        <v>0</v>
      </c>
      <c r="Y492" s="38">
        <v>25.579104708262498</v>
      </c>
    </row>
    <row r="493" spans="1:25" x14ac:dyDescent="0.25">
      <c r="A493" s="145">
        <v>39573</v>
      </c>
      <c r="B493" s="38">
        <v>88</v>
      </c>
      <c r="C493" s="38">
        <v>79</v>
      </c>
      <c r="D493" s="38">
        <v>70</v>
      </c>
      <c r="E493" s="38">
        <v>68</v>
      </c>
      <c r="F493" s="38">
        <v>66</v>
      </c>
      <c r="G493" s="38">
        <v>62</v>
      </c>
      <c r="H493" s="38">
        <v>0</v>
      </c>
      <c r="I493" s="38">
        <v>90</v>
      </c>
      <c r="J493" s="38">
        <f t="shared" si="76"/>
        <v>69</v>
      </c>
      <c r="K493" s="38">
        <v>48</v>
      </c>
      <c r="L493" s="38">
        <v>16</v>
      </c>
      <c r="M493" s="38">
        <f t="shared" si="77"/>
        <v>10</v>
      </c>
      <c r="N493" s="38">
        <v>4</v>
      </c>
      <c r="O493" s="38">
        <v>30.04</v>
      </c>
      <c r="P493" s="38">
        <f t="shared" si="78"/>
        <v>29.984999999999999</v>
      </c>
      <c r="Q493" s="38">
        <v>29.93</v>
      </c>
      <c r="R493" s="141">
        <f t="shared" si="70"/>
        <v>31.111111111111114</v>
      </c>
      <c r="S493" s="141">
        <f t="shared" si="71"/>
        <v>26.111111111111111</v>
      </c>
      <c r="T493" s="141">
        <f t="shared" si="72"/>
        <v>21.111111111111111</v>
      </c>
      <c r="U493" s="141">
        <f t="shared" si="73"/>
        <v>20</v>
      </c>
      <c r="V493" s="141">
        <f t="shared" si="74"/>
        <v>18.888888888888889</v>
      </c>
      <c r="W493" s="141">
        <f t="shared" si="75"/>
        <v>16.666666666666668</v>
      </c>
      <c r="X493" s="141">
        <f t="shared" si="79"/>
        <v>0</v>
      </c>
      <c r="Y493" s="38">
        <v>25.7976556921775</v>
      </c>
    </row>
    <row r="494" spans="1:25" x14ac:dyDescent="0.25">
      <c r="A494" s="145">
        <v>39574</v>
      </c>
      <c r="B494" s="38">
        <v>87</v>
      </c>
      <c r="C494" s="38">
        <v>76</v>
      </c>
      <c r="D494" s="38">
        <v>64</v>
      </c>
      <c r="E494" s="38">
        <v>66</v>
      </c>
      <c r="F494" s="38">
        <v>56</v>
      </c>
      <c r="G494" s="38">
        <v>45</v>
      </c>
      <c r="H494" s="38">
        <v>0</v>
      </c>
      <c r="I494" s="38">
        <v>87</v>
      </c>
      <c r="J494" s="38">
        <f t="shared" si="76"/>
        <v>55</v>
      </c>
      <c r="K494" s="38">
        <v>23</v>
      </c>
      <c r="L494" s="38">
        <v>12</v>
      </c>
      <c r="M494" s="38">
        <f t="shared" si="77"/>
        <v>8</v>
      </c>
      <c r="N494" s="38">
        <v>4</v>
      </c>
      <c r="O494" s="38">
        <v>29.99</v>
      </c>
      <c r="P494" s="38">
        <f t="shared" si="78"/>
        <v>29.95</v>
      </c>
      <c r="Q494" s="38">
        <v>29.91</v>
      </c>
      <c r="R494" s="141">
        <f t="shared" si="70"/>
        <v>30.555555555555557</v>
      </c>
      <c r="S494" s="141">
        <f t="shared" si="71"/>
        <v>24.444444444444446</v>
      </c>
      <c r="T494" s="141">
        <f t="shared" si="72"/>
        <v>17.777777777777779</v>
      </c>
      <c r="U494" s="141">
        <f t="shared" si="73"/>
        <v>18.888888888888889</v>
      </c>
      <c r="V494" s="141">
        <f t="shared" si="74"/>
        <v>13.333333333333334</v>
      </c>
      <c r="W494" s="141">
        <f t="shared" si="75"/>
        <v>7.2222222222222223</v>
      </c>
      <c r="X494" s="141">
        <f t="shared" si="79"/>
        <v>0</v>
      </c>
      <c r="Y494" s="38">
        <v>25.899111689909699</v>
      </c>
    </row>
    <row r="495" spans="1:25" x14ac:dyDescent="0.25">
      <c r="A495" s="145">
        <v>39575</v>
      </c>
      <c r="B495" s="38">
        <v>87</v>
      </c>
      <c r="C495" s="38">
        <v>78</v>
      </c>
      <c r="D495" s="38">
        <v>69</v>
      </c>
      <c r="E495" s="38">
        <v>67</v>
      </c>
      <c r="F495" s="38">
        <v>65</v>
      </c>
      <c r="G495" s="38">
        <v>61</v>
      </c>
      <c r="H495" s="38">
        <v>0</v>
      </c>
      <c r="I495" s="38">
        <v>84</v>
      </c>
      <c r="J495" s="38">
        <f t="shared" si="76"/>
        <v>63</v>
      </c>
      <c r="K495" s="38">
        <v>42</v>
      </c>
      <c r="L495" s="38">
        <v>20</v>
      </c>
      <c r="M495" s="38">
        <f t="shared" si="77"/>
        <v>10</v>
      </c>
      <c r="N495" s="38">
        <v>0</v>
      </c>
      <c r="O495" s="38">
        <v>30.02</v>
      </c>
      <c r="P495" s="38">
        <f t="shared" si="78"/>
        <v>29.97</v>
      </c>
      <c r="Q495" s="38">
        <v>29.92</v>
      </c>
      <c r="R495" s="141">
        <f t="shared" si="70"/>
        <v>30.555555555555557</v>
      </c>
      <c r="S495" s="141">
        <f t="shared" si="71"/>
        <v>25.555555555555557</v>
      </c>
      <c r="T495" s="141">
        <f t="shared" si="72"/>
        <v>20.555555555555557</v>
      </c>
      <c r="U495" s="141">
        <f t="shared" si="73"/>
        <v>19.444444444444446</v>
      </c>
      <c r="V495" s="141">
        <f t="shared" si="74"/>
        <v>18.333333333333336</v>
      </c>
      <c r="W495" s="141">
        <f t="shared" si="75"/>
        <v>16.111111111111111</v>
      </c>
      <c r="X495" s="141">
        <f t="shared" si="79"/>
        <v>0</v>
      </c>
      <c r="Y495" s="38">
        <v>25.933713621936299</v>
      </c>
    </row>
    <row r="496" spans="1:25" x14ac:dyDescent="0.25">
      <c r="A496" s="145">
        <v>39576</v>
      </c>
      <c r="B496" s="38">
        <v>86</v>
      </c>
      <c r="C496" s="38">
        <v>81</v>
      </c>
      <c r="D496" s="38">
        <v>75</v>
      </c>
      <c r="E496" s="38">
        <v>70</v>
      </c>
      <c r="F496" s="38">
        <v>67</v>
      </c>
      <c r="G496" s="38">
        <v>65</v>
      </c>
      <c r="H496" s="38">
        <v>0</v>
      </c>
      <c r="I496" s="38">
        <v>74</v>
      </c>
      <c r="J496" s="38">
        <f t="shared" si="76"/>
        <v>64.5</v>
      </c>
      <c r="K496" s="38">
        <v>55</v>
      </c>
      <c r="L496" s="38">
        <v>25</v>
      </c>
      <c r="M496" s="38">
        <f t="shared" si="77"/>
        <v>16.5</v>
      </c>
      <c r="N496" s="38">
        <v>8</v>
      </c>
      <c r="O496" s="38">
        <v>30</v>
      </c>
      <c r="P496" s="38">
        <f t="shared" si="78"/>
        <v>29.96</v>
      </c>
      <c r="Q496" s="38">
        <v>29.92</v>
      </c>
      <c r="R496" s="141">
        <f t="shared" si="70"/>
        <v>30</v>
      </c>
      <c r="S496" s="141">
        <f t="shared" si="71"/>
        <v>27.222222222222225</v>
      </c>
      <c r="T496" s="141">
        <f t="shared" si="72"/>
        <v>23.888888888888889</v>
      </c>
      <c r="U496" s="141">
        <f t="shared" si="73"/>
        <v>21.111111111111111</v>
      </c>
      <c r="V496" s="141">
        <f t="shared" si="74"/>
        <v>19.444444444444446</v>
      </c>
      <c r="W496" s="141">
        <f t="shared" si="75"/>
        <v>18.333333333333336</v>
      </c>
      <c r="X496" s="141">
        <f t="shared" si="79"/>
        <v>0</v>
      </c>
      <c r="Y496" s="38">
        <v>25.896577622766401</v>
      </c>
    </row>
    <row r="497" spans="1:25" x14ac:dyDescent="0.25">
      <c r="A497" s="145">
        <v>39577</v>
      </c>
      <c r="B497" s="38">
        <v>92</v>
      </c>
      <c r="C497" s="38">
        <v>83</v>
      </c>
      <c r="D497" s="38">
        <v>73</v>
      </c>
      <c r="E497" s="38">
        <v>74</v>
      </c>
      <c r="F497" s="38">
        <v>70</v>
      </c>
      <c r="G497" s="38">
        <v>65</v>
      </c>
      <c r="H497" s="38">
        <v>0</v>
      </c>
      <c r="I497" s="38">
        <v>87</v>
      </c>
      <c r="J497" s="38">
        <f t="shared" si="76"/>
        <v>64</v>
      </c>
      <c r="K497" s="38">
        <v>41</v>
      </c>
      <c r="L497" s="38">
        <v>21</v>
      </c>
      <c r="M497" s="38">
        <f t="shared" si="77"/>
        <v>12.5</v>
      </c>
      <c r="N497" s="38">
        <v>4</v>
      </c>
      <c r="O497" s="38">
        <v>29.96</v>
      </c>
      <c r="P497" s="38">
        <f t="shared" si="78"/>
        <v>29.925000000000001</v>
      </c>
      <c r="Q497" s="38">
        <v>29.89</v>
      </c>
      <c r="R497" s="141">
        <f t="shared" si="70"/>
        <v>33.333333333333336</v>
      </c>
      <c r="S497" s="141">
        <f t="shared" si="71"/>
        <v>28.333333333333336</v>
      </c>
      <c r="T497" s="141">
        <f t="shared" si="72"/>
        <v>22.777777777777779</v>
      </c>
      <c r="U497" s="141">
        <f t="shared" si="73"/>
        <v>23.333333333333336</v>
      </c>
      <c r="V497" s="141">
        <f t="shared" si="74"/>
        <v>21.111111111111111</v>
      </c>
      <c r="W497" s="141">
        <f t="shared" si="75"/>
        <v>18.333333333333336</v>
      </c>
      <c r="X497" s="141">
        <f t="shared" si="79"/>
        <v>0</v>
      </c>
      <c r="Y497" s="38">
        <v>25.890959600492</v>
      </c>
    </row>
    <row r="498" spans="1:25" x14ac:dyDescent="0.25">
      <c r="A498" s="145">
        <v>39578</v>
      </c>
      <c r="B498" s="38">
        <v>92</v>
      </c>
      <c r="C498" s="38">
        <v>82</v>
      </c>
      <c r="D498" s="38">
        <v>72</v>
      </c>
      <c r="E498" s="38">
        <v>74</v>
      </c>
      <c r="F498" s="38">
        <v>70</v>
      </c>
      <c r="G498" s="38">
        <v>64</v>
      </c>
      <c r="H498" s="38">
        <v>0</v>
      </c>
      <c r="I498" s="38">
        <v>100</v>
      </c>
      <c r="J498" s="38">
        <f t="shared" si="76"/>
        <v>70.5</v>
      </c>
      <c r="K498" s="38">
        <v>41</v>
      </c>
      <c r="L498" s="38">
        <v>16</v>
      </c>
      <c r="M498" s="38">
        <f t="shared" si="77"/>
        <v>10</v>
      </c>
      <c r="N498" s="38">
        <v>4</v>
      </c>
      <c r="O498" s="38">
        <v>29.97</v>
      </c>
      <c r="P498" s="38">
        <f t="shared" si="78"/>
        <v>29.924999999999997</v>
      </c>
      <c r="Q498" s="38">
        <v>29.88</v>
      </c>
      <c r="R498" s="141">
        <f t="shared" si="70"/>
        <v>33.333333333333336</v>
      </c>
      <c r="S498" s="141">
        <f t="shared" si="71"/>
        <v>27.777777777777779</v>
      </c>
      <c r="T498" s="141">
        <f t="shared" si="72"/>
        <v>22.222222222222221</v>
      </c>
      <c r="U498" s="141">
        <f t="shared" si="73"/>
        <v>23.333333333333336</v>
      </c>
      <c r="V498" s="141">
        <f t="shared" si="74"/>
        <v>21.111111111111111</v>
      </c>
      <c r="W498" s="141">
        <f t="shared" si="75"/>
        <v>17.777777777777779</v>
      </c>
      <c r="X498" s="141">
        <f t="shared" si="79"/>
        <v>0</v>
      </c>
      <c r="Y498" s="38">
        <v>26.0035346763757</v>
      </c>
    </row>
    <row r="499" spans="1:25" x14ac:dyDescent="0.25">
      <c r="A499" s="145">
        <v>39579</v>
      </c>
      <c r="B499" s="38">
        <v>94</v>
      </c>
      <c r="C499" s="38">
        <v>83</v>
      </c>
      <c r="D499" s="38">
        <v>71</v>
      </c>
      <c r="E499" s="38">
        <v>75</v>
      </c>
      <c r="F499" s="38">
        <v>70</v>
      </c>
      <c r="G499" s="38">
        <v>67</v>
      </c>
      <c r="H499" s="38">
        <v>0.24</v>
      </c>
      <c r="I499" s="38">
        <v>93</v>
      </c>
      <c r="J499" s="38">
        <f t="shared" si="76"/>
        <v>71</v>
      </c>
      <c r="K499" s="38">
        <v>49</v>
      </c>
      <c r="L499" s="38">
        <v>23</v>
      </c>
      <c r="M499" s="38">
        <f t="shared" si="77"/>
        <v>13.5</v>
      </c>
      <c r="N499" s="38">
        <v>4</v>
      </c>
      <c r="O499" s="38">
        <v>29.92</v>
      </c>
      <c r="P499" s="38">
        <f t="shared" si="78"/>
        <v>29.86</v>
      </c>
      <c r="Q499" s="38">
        <v>29.8</v>
      </c>
      <c r="R499" s="141">
        <f t="shared" si="70"/>
        <v>34.444444444444443</v>
      </c>
      <c r="S499" s="141">
        <f t="shared" si="71"/>
        <v>28.333333333333336</v>
      </c>
      <c r="T499" s="141">
        <f t="shared" si="72"/>
        <v>21.666666666666668</v>
      </c>
      <c r="U499" s="141">
        <f t="shared" si="73"/>
        <v>23.888888888888889</v>
      </c>
      <c r="V499" s="141">
        <f t="shared" si="74"/>
        <v>21.111111111111111</v>
      </c>
      <c r="W499" s="141">
        <f t="shared" si="75"/>
        <v>19.444444444444446</v>
      </c>
      <c r="X499" s="141">
        <f t="shared" si="79"/>
        <v>0.60960000000000003</v>
      </c>
      <c r="Y499" s="38">
        <v>26.112064696349901</v>
      </c>
    </row>
    <row r="500" spans="1:25" x14ac:dyDescent="0.25">
      <c r="A500" s="145">
        <v>39580</v>
      </c>
      <c r="B500" s="38">
        <v>92</v>
      </c>
      <c r="C500" s="38">
        <v>80</v>
      </c>
      <c r="D500" s="38">
        <v>68</v>
      </c>
      <c r="E500" s="38">
        <v>73</v>
      </c>
      <c r="F500" s="38">
        <v>66</v>
      </c>
      <c r="G500" s="38">
        <v>52</v>
      </c>
      <c r="H500" s="38">
        <v>0</v>
      </c>
      <c r="I500" s="38">
        <v>94</v>
      </c>
      <c r="J500" s="38">
        <f t="shared" si="76"/>
        <v>66</v>
      </c>
      <c r="K500" s="38">
        <v>38</v>
      </c>
      <c r="L500" s="38">
        <v>25</v>
      </c>
      <c r="M500" s="38">
        <f t="shared" si="77"/>
        <v>17.5</v>
      </c>
      <c r="N500" s="38">
        <v>10</v>
      </c>
      <c r="O500" s="38">
        <v>29.92</v>
      </c>
      <c r="P500" s="38">
        <f t="shared" si="78"/>
        <v>29.865000000000002</v>
      </c>
      <c r="Q500" s="38">
        <v>29.81</v>
      </c>
      <c r="R500" s="141">
        <f t="shared" si="70"/>
        <v>33.333333333333336</v>
      </c>
      <c r="S500" s="141">
        <f t="shared" si="71"/>
        <v>26.666666666666668</v>
      </c>
      <c r="T500" s="141">
        <f t="shared" si="72"/>
        <v>20</v>
      </c>
      <c r="U500" s="141">
        <f t="shared" si="73"/>
        <v>22.777777777777779</v>
      </c>
      <c r="V500" s="141">
        <f t="shared" si="74"/>
        <v>18.888888888888889</v>
      </c>
      <c r="W500" s="141">
        <f t="shared" si="75"/>
        <v>11.111111111111111</v>
      </c>
      <c r="X500" s="141">
        <f t="shared" si="79"/>
        <v>0</v>
      </c>
      <c r="Y500" s="38">
        <v>25.957407778206701</v>
      </c>
    </row>
    <row r="501" spans="1:25" x14ac:dyDescent="0.25">
      <c r="A501" s="145">
        <v>39581</v>
      </c>
      <c r="B501" s="38">
        <v>84</v>
      </c>
      <c r="C501" s="38">
        <v>72</v>
      </c>
      <c r="D501" s="38">
        <v>60</v>
      </c>
      <c r="E501" s="38">
        <v>63</v>
      </c>
      <c r="F501" s="38">
        <v>58</v>
      </c>
      <c r="G501" s="38">
        <v>52</v>
      </c>
      <c r="H501" s="38">
        <v>0</v>
      </c>
      <c r="I501" s="38">
        <v>78</v>
      </c>
      <c r="J501" s="38">
        <f t="shared" si="76"/>
        <v>60</v>
      </c>
      <c r="K501" s="38">
        <v>42</v>
      </c>
      <c r="L501" s="38">
        <v>17</v>
      </c>
      <c r="M501" s="38">
        <f t="shared" si="77"/>
        <v>11</v>
      </c>
      <c r="N501" s="38">
        <v>5</v>
      </c>
      <c r="O501" s="38">
        <v>30.08</v>
      </c>
      <c r="P501" s="38">
        <f t="shared" si="78"/>
        <v>30</v>
      </c>
      <c r="Q501" s="38">
        <v>29.92</v>
      </c>
      <c r="R501" s="141">
        <f t="shared" si="70"/>
        <v>28.888888888888889</v>
      </c>
      <c r="S501" s="141">
        <f t="shared" si="71"/>
        <v>22.222222222222221</v>
      </c>
      <c r="T501" s="141">
        <f t="shared" si="72"/>
        <v>15.555555555555557</v>
      </c>
      <c r="U501" s="141">
        <f t="shared" si="73"/>
        <v>17.222222222222221</v>
      </c>
      <c r="V501" s="141">
        <f t="shared" si="74"/>
        <v>14.444444444444445</v>
      </c>
      <c r="W501" s="141">
        <f t="shared" si="75"/>
        <v>11.111111111111111</v>
      </c>
      <c r="X501" s="141">
        <f t="shared" si="79"/>
        <v>0</v>
      </c>
      <c r="Y501" s="38">
        <v>25.9415628121609</v>
      </c>
    </row>
    <row r="502" spans="1:25" x14ac:dyDescent="0.25">
      <c r="A502" s="145">
        <v>39582</v>
      </c>
      <c r="B502" s="38">
        <v>81</v>
      </c>
      <c r="C502" s="38">
        <v>76</v>
      </c>
      <c r="D502" s="38">
        <v>71</v>
      </c>
      <c r="E502" s="38">
        <v>58</v>
      </c>
      <c r="F502" s="38">
        <v>56</v>
      </c>
      <c r="G502" s="38">
        <v>54</v>
      </c>
      <c r="H502" s="38">
        <v>0</v>
      </c>
      <c r="I502" s="38">
        <v>57</v>
      </c>
      <c r="J502" s="38">
        <f t="shared" si="76"/>
        <v>51</v>
      </c>
      <c r="K502" s="38">
        <v>45</v>
      </c>
      <c r="L502" s="38">
        <v>17</v>
      </c>
      <c r="M502" s="38">
        <f t="shared" si="77"/>
        <v>12.5</v>
      </c>
      <c r="N502" s="38">
        <v>8</v>
      </c>
      <c r="O502" s="38">
        <v>30.13</v>
      </c>
      <c r="P502" s="38">
        <f t="shared" si="78"/>
        <v>30.074999999999999</v>
      </c>
      <c r="Q502" s="38">
        <v>30.02</v>
      </c>
      <c r="R502" s="141">
        <f t="shared" si="70"/>
        <v>27.222222222222225</v>
      </c>
      <c r="S502" s="141">
        <f t="shared" si="71"/>
        <v>24.444444444444446</v>
      </c>
      <c r="T502" s="141">
        <f t="shared" si="72"/>
        <v>21.666666666666668</v>
      </c>
      <c r="U502" s="141">
        <f t="shared" si="73"/>
        <v>14.444444444444445</v>
      </c>
      <c r="V502" s="141">
        <f t="shared" si="74"/>
        <v>13.333333333333334</v>
      </c>
      <c r="W502" s="141">
        <f t="shared" si="75"/>
        <v>12.222222222222223</v>
      </c>
      <c r="X502" s="141">
        <f t="shared" si="79"/>
        <v>0</v>
      </c>
      <c r="Y502" s="38">
        <v>25.891555824478601</v>
      </c>
    </row>
    <row r="503" spans="1:25" x14ac:dyDescent="0.25">
      <c r="A503" s="145">
        <v>39583</v>
      </c>
      <c r="B503" s="38">
        <v>83</v>
      </c>
      <c r="C503" s="38">
        <v>77</v>
      </c>
      <c r="D503" s="38">
        <v>70</v>
      </c>
      <c r="E503" s="38">
        <v>62</v>
      </c>
      <c r="F503" s="38">
        <v>59</v>
      </c>
      <c r="G503" s="38">
        <v>56</v>
      </c>
      <c r="H503" s="38">
        <v>0</v>
      </c>
      <c r="I503" s="38">
        <v>68</v>
      </c>
      <c r="J503" s="38">
        <f t="shared" si="76"/>
        <v>56.5</v>
      </c>
      <c r="K503" s="38">
        <v>45</v>
      </c>
      <c r="L503" s="38">
        <v>17</v>
      </c>
      <c r="M503" s="38">
        <f t="shared" si="77"/>
        <v>12.5</v>
      </c>
      <c r="N503" s="38">
        <v>8</v>
      </c>
      <c r="O503" s="38">
        <v>30.09</v>
      </c>
      <c r="P503" s="38">
        <f t="shared" si="78"/>
        <v>30.060000000000002</v>
      </c>
      <c r="Q503" s="38">
        <v>30.03</v>
      </c>
      <c r="R503" s="141">
        <f t="shared" si="70"/>
        <v>28.333333333333336</v>
      </c>
      <c r="S503" s="141">
        <f t="shared" si="71"/>
        <v>25</v>
      </c>
      <c r="T503" s="141">
        <f t="shared" si="72"/>
        <v>21.111111111111111</v>
      </c>
      <c r="U503" s="141">
        <f t="shared" si="73"/>
        <v>16.666666666666668</v>
      </c>
      <c r="V503" s="141">
        <f t="shared" si="74"/>
        <v>15</v>
      </c>
      <c r="W503" s="141">
        <f t="shared" si="75"/>
        <v>13.333333333333334</v>
      </c>
      <c r="X503" s="141">
        <f t="shared" si="79"/>
        <v>0</v>
      </c>
      <c r="Y503" s="38">
        <v>25.885710858209301</v>
      </c>
    </row>
    <row r="504" spans="1:25" x14ac:dyDescent="0.25">
      <c r="A504" s="145">
        <v>39584</v>
      </c>
      <c r="B504" s="38">
        <v>87</v>
      </c>
      <c r="C504" s="38">
        <v>77</v>
      </c>
      <c r="D504" s="38">
        <v>66</v>
      </c>
      <c r="E504" s="38">
        <v>67</v>
      </c>
      <c r="F504" s="38">
        <v>64</v>
      </c>
      <c r="G504" s="38">
        <v>62</v>
      </c>
      <c r="H504" s="38">
        <v>0</v>
      </c>
      <c r="I504" s="38">
        <v>87</v>
      </c>
      <c r="J504" s="38">
        <f t="shared" si="76"/>
        <v>67.5</v>
      </c>
      <c r="K504" s="38">
        <v>48</v>
      </c>
      <c r="L504" s="38">
        <v>20</v>
      </c>
      <c r="M504" s="38">
        <f t="shared" si="77"/>
        <v>10</v>
      </c>
      <c r="N504" s="38">
        <v>0</v>
      </c>
      <c r="O504" s="38">
        <v>30.03</v>
      </c>
      <c r="P504" s="38">
        <f t="shared" si="78"/>
        <v>29.98</v>
      </c>
      <c r="Q504" s="38">
        <v>29.93</v>
      </c>
      <c r="R504" s="141">
        <f t="shared" si="70"/>
        <v>30.555555555555557</v>
      </c>
      <c r="S504" s="141">
        <f t="shared" si="71"/>
        <v>25</v>
      </c>
      <c r="T504" s="141">
        <f t="shared" si="72"/>
        <v>18.888888888888889</v>
      </c>
      <c r="U504" s="141">
        <f t="shared" si="73"/>
        <v>19.444444444444446</v>
      </c>
      <c r="V504" s="141">
        <f t="shared" si="74"/>
        <v>17.777777777777779</v>
      </c>
      <c r="W504" s="141">
        <f t="shared" si="75"/>
        <v>16.666666666666668</v>
      </c>
      <c r="X504" s="141">
        <f t="shared" si="79"/>
        <v>0</v>
      </c>
      <c r="Y504" s="38">
        <v>25.866932925829001</v>
      </c>
    </row>
    <row r="505" spans="1:25" x14ac:dyDescent="0.25">
      <c r="A505" s="145">
        <v>39585</v>
      </c>
      <c r="B505" s="38">
        <v>91</v>
      </c>
      <c r="C505" s="38">
        <v>82</v>
      </c>
      <c r="D505" s="38">
        <v>72</v>
      </c>
      <c r="E505" s="38">
        <v>71</v>
      </c>
      <c r="F505" s="38">
        <v>68</v>
      </c>
      <c r="G505" s="38">
        <v>65</v>
      </c>
      <c r="H505" s="38">
        <v>0</v>
      </c>
      <c r="I505" s="38">
        <v>90</v>
      </c>
      <c r="J505" s="38">
        <f t="shared" si="76"/>
        <v>67</v>
      </c>
      <c r="K505" s="38">
        <v>44</v>
      </c>
      <c r="L505" s="38">
        <v>17</v>
      </c>
      <c r="M505" s="38">
        <f t="shared" si="77"/>
        <v>11.5</v>
      </c>
      <c r="N505" s="38">
        <v>6</v>
      </c>
      <c r="O505" s="38">
        <v>29.98</v>
      </c>
      <c r="P505" s="38">
        <f t="shared" si="78"/>
        <v>29.92</v>
      </c>
      <c r="Q505" s="38">
        <v>29.86</v>
      </c>
      <c r="R505" s="141">
        <f t="shared" si="70"/>
        <v>32.777777777777779</v>
      </c>
      <c r="S505" s="141">
        <f t="shared" si="71"/>
        <v>27.777777777777779</v>
      </c>
      <c r="T505" s="141">
        <f t="shared" si="72"/>
        <v>22.222222222222221</v>
      </c>
      <c r="U505" s="141">
        <f t="shared" si="73"/>
        <v>21.666666666666668</v>
      </c>
      <c r="V505" s="141">
        <f t="shared" si="74"/>
        <v>20</v>
      </c>
      <c r="W505" s="141">
        <f t="shared" si="75"/>
        <v>18.333333333333336</v>
      </c>
      <c r="X505" s="141">
        <f t="shared" si="79"/>
        <v>0</v>
      </c>
      <c r="Y505" s="38">
        <v>25.9874348111356</v>
      </c>
    </row>
    <row r="506" spans="1:25" x14ac:dyDescent="0.25">
      <c r="A506" s="145">
        <v>39586</v>
      </c>
      <c r="B506" s="38">
        <v>94</v>
      </c>
      <c r="C506" s="38">
        <v>84</v>
      </c>
      <c r="D506" s="38">
        <v>73</v>
      </c>
      <c r="E506" s="38">
        <v>71</v>
      </c>
      <c r="F506" s="38">
        <v>66</v>
      </c>
      <c r="G506" s="38">
        <v>61</v>
      </c>
      <c r="H506" s="38">
        <v>0</v>
      </c>
      <c r="I506" s="38">
        <v>93</v>
      </c>
      <c r="J506" s="38">
        <f t="shared" si="76"/>
        <v>63</v>
      </c>
      <c r="K506" s="38">
        <v>33</v>
      </c>
      <c r="L506" s="38">
        <v>21</v>
      </c>
      <c r="M506" s="38">
        <f t="shared" si="77"/>
        <v>12.5</v>
      </c>
      <c r="N506" s="38">
        <v>4</v>
      </c>
      <c r="O506" s="38">
        <v>29.93</v>
      </c>
      <c r="P506" s="38">
        <f t="shared" si="78"/>
        <v>29.875</v>
      </c>
      <c r="Q506" s="38">
        <v>29.82</v>
      </c>
      <c r="R506" s="141">
        <f t="shared" si="70"/>
        <v>34.444444444444443</v>
      </c>
      <c r="S506" s="141">
        <f t="shared" si="71"/>
        <v>28.888888888888889</v>
      </c>
      <c r="T506" s="141">
        <f t="shared" si="72"/>
        <v>22.777777777777779</v>
      </c>
      <c r="U506" s="141">
        <f t="shared" si="73"/>
        <v>21.666666666666668</v>
      </c>
      <c r="V506" s="141">
        <f t="shared" si="74"/>
        <v>18.888888888888889</v>
      </c>
      <c r="W506" s="141">
        <f t="shared" si="75"/>
        <v>16.111111111111111</v>
      </c>
      <c r="X506" s="141">
        <f t="shared" si="79"/>
        <v>0</v>
      </c>
      <c r="Y506" s="38">
        <v>25.856363735665202</v>
      </c>
    </row>
    <row r="507" spans="1:25" x14ac:dyDescent="0.25">
      <c r="A507" s="145">
        <v>39587</v>
      </c>
      <c r="B507" s="38">
        <v>94</v>
      </c>
      <c r="C507" s="38">
        <v>84</v>
      </c>
      <c r="D507" s="38">
        <v>73</v>
      </c>
      <c r="E507" s="38">
        <v>74</v>
      </c>
      <c r="F507" s="38">
        <v>69</v>
      </c>
      <c r="G507" s="38">
        <v>64</v>
      </c>
      <c r="H507" s="38">
        <v>0.03</v>
      </c>
      <c r="I507" s="38">
        <v>87</v>
      </c>
      <c r="J507" s="38">
        <f t="shared" si="76"/>
        <v>64</v>
      </c>
      <c r="K507" s="38">
        <v>41</v>
      </c>
      <c r="L507" s="38">
        <v>20</v>
      </c>
      <c r="M507" s="38">
        <f t="shared" si="77"/>
        <v>10</v>
      </c>
      <c r="N507" s="38">
        <v>0</v>
      </c>
      <c r="O507" s="38">
        <v>29.95</v>
      </c>
      <c r="P507" s="38">
        <f t="shared" si="78"/>
        <v>29.905000000000001</v>
      </c>
      <c r="Q507" s="38">
        <v>29.86</v>
      </c>
      <c r="R507" s="141">
        <f t="shared" si="70"/>
        <v>34.444444444444443</v>
      </c>
      <c r="S507" s="141">
        <f t="shared" si="71"/>
        <v>28.888888888888889</v>
      </c>
      <c r="T507" s="141">
        <f t="shared" si="72"/>
        <v>22.777777777777779</v>
      </c>
      <c r="U507" s="141">
        <f t="shared" si="73"/>
        <v>23.333333333333336</v>
      </c>
      <c r="V507" s="141">
        <f t="shared" si="74"/>
        <v>20.555555555555557</v>
      </c>
      <c r="W507" s="141">
        <f t="shared" si="75"/>
        <v>17.777777777777779</v>
      </c>
      <c r="X507" s="141">
        <f t="shared" si="79"/>
        <v>7.6200000000000004E-2</v>
      </c>
      <c r="Y507" s="38">
        <v>26.021981754363399</v>
      </c>
    </row>
    <row r="508" spans="1:25" x14ac:dyDescent="0.25">
      <c r="A508" s="145">
        <v>39588</v>
      </c>
      <c r="B508" s="38">
        <v>97</v>
      </c>
      <c r="C508" s="38">
        <v>86</v>
      </c>
      <c r="D508" s="38">
        <v>74</v>
      </c>
      <c r="E508" s="38">
        <v>72</v>
      </c>
      <c r="F508" s="38">
        <v>68</v>
      </c>
      <c r="G508" s="38">
        <v>63</v>
      </c>
      <c r="H508" s="38">
        <v>0</v>
      </c>
      <c r="I508" s="38">
        <v>87</v>
      </c>
      <c r="J508" s="38">
        <f t="shared" si="76"/>
        <v>61</v>
      </c>
      <c r="K508" s="38">
        <v>35</v>
      </c>
      <c r="L508" s="38">
        <v>25</v>
      </c>
      <c r="M508" s="38">
        <f t="shared" si="77"/>
        <v>15.5</v>
      </c>
      <c r="N508" s="38">
        <v>6</v>
      </c>
      <c r="O508" s="38">
        <v>29.94</v>
      </c>
      <c r="P508" s="38">
        <f t="shared" si="78"/>
        <v>29.880000000000003</v>
      </c>
      <c r="Q508" s="38">
        <v>29.82</v>
      </c>
      <c r="R508" s="141">
        <f t="shared" si="70"/>
        <v>36.111111111111114</v>
      </c>
      <c r="S508" s="141">
        <f t="shared" si="71"/>
        <v>30</v>
      </c>
      <c r="T508" s="141">
        <f t="shared" si="72"/>
        <v>23.333333333333336</v>
      </c>
      <c r="U508" s="141">
        <f t="shared" si="73"/>
        <v>22.222222222222221</v>
      </c>
      <c r="V508" s="141">
        <f t="shared" si="74"/>
        <v>20</v>
      </c>
      <c r="W508" s="141">
        <f t="shared" si="75"/>
        <v>17.222222222222221</v>
      </c>
      <c r="X508" s="141">
        <f t="shared" si="79"/>
        <v>0</v>
      </c>
      <c r="Y508" s="38">
        <v>26.200305795177499</v>
      </c>
    </row>
    <row r="509" spans="1:25" x14ac:dyDescent="0.25">
      <c r="A509" s="145">
        <v>39589</v>
      </c>
      <c r="B509" s="38">
        <v>96</v>
      </c>
      <c r="C509" s="38">
        <v>86</v>
      </c>
      <c r="D509" s="38">
        <v>75</v>
      </c>
      <c r="E509" s="38">
        <v>72</v>
      </c>
      <c r="F509" s="38">
        <v>69</v>
      </c>
      <c r="G509" s="38">
        <v>62</v>
      </c>
      <c r="H509" s="38">
        <v>0</v>
      </c>
      <c r="I509" s="38">
        <v>87</v>
      </c>
      <c r="J509" s="38">
        <f t="shared" si="76"/>
        <v>61.5</v>
      </c>
      <c r="K509" s="38">
        <v>36</v>
      </c>
      <c r="L509" s="38">
        <v>23</v>
      </c>
      <c r="M509" s="38">
        <f t="shared" si="77"/>
        <v>15</v>
      </c>
      <c r="N509" s="38">
        <v>7</v>
      </c>
      <c r="O509" s="38">
        <v>29.86</v>
      </c>
      <c r="P509" s="38">
        <f t="shared" si="78"/>
        <v>29.814999999999998</v>
      </c>
      <c r="Q509" s="38">
        <v>29.77</v>
      </c>
      <c r="R509" s="141">
        <f t="shared" si="70"/>
        <v>35.555555555555557</v>
      </c>
      <c r="S509" s="141">
        <f t="shared" si="71"/>
        <v>30</v>
      </c>
      <c r="T509" s="141">
        <f t="shared" si="72"/>
        <v>23.888888888888889</v>
      </c>
      <c r="U509" s="141">
        <f t="shared" si="73"/>
        <v>22.222222222222221</v>
      </c>
      <c r="V509" s="141">
        <f t="shared" si="74"/>
        <v>20.555555555555557</v>
      </c>
      <c r="W509" s="141">
        <f t="shared" si="75"/>
        <v>16.666666666666668</v>
      </c>
      <c r="X509" s="141">
        <f t="shared" si="79"/>
        <v>0</v>
      </c>
      <c r="Y509" s="38">
        <v>25.974384878627301</v>
      </c>
    </row>
    <row r="510" spans="1:25" x14ac:dyDescent="0.25">
      <c r="A510" s="145">
        <v>39590</v>
      </c>
      <c r="B510" s="38">
        <v>90</v>
      </c>
      <c r="C510" s="38">
        <v>80</v>
      </c>
      <c r="D510" s="38">
        <v>70</v>
      </c>
      <c r="E510" s="38">
        <v>75</v>
      </c>
      <c r="F510" s="38">
        <v>71</v>
      </c>
      <c r="G510" s="38">
        <v>66</v>
      </c>
      <c r="H510" s="38">
        <v>1.53</v>
      </c>
      <c r="I510" s="38">
        <v>93</v>
      </c>
      <c r="J510" s="38">
        <f t="shared" si="76"/>
        <v>72.5</v>
      </c>
      <c r="K510" s="38">
        <v>52</v>
      </c>
      <c r="L510" s="38">
        <v>31</v>
      </c>
      <c r="M510" s="38">
        <f t="shared" si="77"/>
        <v>15.5</v>
      </c>
      <c r="N510" s="38">
        <v>0</v>
      </c>
      <c r="O510" s="38">
        <v>29.96</v>
      </c>
      <c r="P510" s="38">
        <f t="shared" si="78"/>
        <v>29.905000000000001</v>
      </c>
      <c r="Q510" s="38">
        <v>29.85</v>
      </c>
      <c r="R510" s="141">
        <f t="shared" si="70"/>
        <v>32.222222222222221</v>
      </c>
      <c r="S510" s="141">
        <f t="shared" si="71"/>
        <v>26.666666666666668</v>
      </c>
      <c r="T510" s="141">
        <f t="shared" si="72"/>
        <v>21.111111111111111</v>
      </c>
      <c r="U510" s="141">
        <f t="shared" si="73"/>
        <v>23.888888888888889</v>
      </c>
      <c r="V510" s="141">
        <f t="shared" si="74"/>
        <v>21.666666666666668</v>
      </c>
      <c r="W510" s="141">
        <f t="shared" si="75"/>
        <v>18.888888888888889</v>
      </c>
      <c r="X510" s="141">
        <f t="shared" si="79"/>
        <v>3.8862000000000001</v>
      </c>
      <c r="Y510" s="38">
        <v>26.127248875210501</v>
      </c>
    </row>
    <row r="511" spans="1:25" x14ac:dyDescent="0.25">
      <c r="A511" s="145">
        <v>39591</v>
      </c>
      <c r="B511" s="38">
        <v>90</v>
      </c>
      <c r="C511" s="38">
        <v>83</v>
      </c>
      <c r="D511" s="38">
        <v>75</v>
      </c>
      <c r="E511" s="38">
        <v>75</v>
      </c>
      <c r="F511" s="38">
        <v>72</v>
      </c>
      <c r="G511" s="38">
        <v>64</v>
      </c>
      <c r="H511" s="38">
        <v>0.25</v>
      </c>
      <c r="I511" s="38">
        <v>94</v>
      </c>
      <c r="J511" s="38">
        <f t="shared" si="76"/>
        <v>76.5</v>
      </c>
      <c r="K511" s="38">
        <v>59</v>
      </c>
      <c r="L511" s="38">
        <v>23</v>
      </c>
      <c r="M511" s="38">
        <f t="shared" si="77"/>
        <v>11.5</v>
      </c>
      <c r="N511" s="38">
        <v>0</v>
      </c>
      <c r="O511" s="38">
        <v>29.98</v>
      </c>
      <c r="P511" s="38">
        <f t="shared" si="78"/>
        <v>29.945</v>
      </c>
      <c r="Q511" s="38">
        <v>29.91</v>
      </c>
      <c r="R511" s="141">
        <f t="shared" si="70"/>
        <v>32.222222222222221</v>
      </c>
      <c r="S511" s="141">
        <f t="shared" si="71"/>
        <v>28.333333333333336</v>
      </c>
      <c r="T511" s="141">
        <f t="shared" si="72"/>
        <v>23.888888888888889</v>
      </c>
      <c r="U511" s="141">
        <f t="shared" si="73"/>
        <v>23.888888888888889</v>
      </c>
      <c r="V511" s="141">
        <f t="shared" si="74"/>
        <v>22.222222222222221</v>
      </c>
      <c r="W511" s="141">
        <f t="shared" si="75"/>
        <v>17.777777777777779</v>
      </c>
      <c r="X511" s="141">
        <f t="shared" si="79"/>
        <v>0.63500000000000001</v>
      </c>
      <c r="Y511" s="38">
        <v>26.029665978191598</v>
      </c>
    </row>
    <row r="512" spans="1:25" x14ac:dyDescent="0.25">
      <c r="A512" s="145">
        <v>39592</v>
      </c>
      <c r="B512" s="38">
        <v>93</v>
      </c>
      <c r="C512" s="38">
        <v>83</v>
      </c>
      <c r="D512" s="38">
        <v>73</v>
      </c>
      <c r="E512" s="38">
        <v>76</v>
      </c>
      <c r="F512" s="38">
        <v>71</v>
      </c>
      <c r="G512" s="38">
        <v>63</v>
      </c>
      <c r="H512" s="38">
        <v>0.21</v>
      </c>
      <c r="I512" s="38">
        <v>93</v>
      </c>
      <c r="J512" s="38">
        <f t="shared" si="76"/>
        <v>71</v>
      </c>
      <c r="K512" s="38">
        <v>49</v>
      </c>
      <c r="L512" s="38">
        <v>37</v>
      </c>
      <c r="M512" s="38">
        <f t="shared" si="77"/>
        <v>18.5</v>
      </c>
      <c r="N512" s="38">
        <v>0</v>
      </c>
      <c r="O512" s="38">
        <v>29.96</v>
      </c>
      <c r="P512" s="38">
        <f t="shared" si="78"/>
        <v>29.9</v>
      </c>
      <c r="Q512" s="38">
        <v>29.84</v>
      </c>
      <c r="R512" s="141">
        <f t="shared" si="70"/>
        <v>33.888888888888893</v>
      </c>
      <c r="S512" s="141">
        <f t="shared" si="71"/>
        <v>28.333333333333336</v>
      </c>
      <c r="T512" s="141">
        <f t="shared" si="72"/>
        <v>22.777777777777779</v>
      </c>
      <c r="U512" s="141">
        <f t="shared" si="73"/>
        <v>24.444444444444446</v>
      </c>
      <c r="V512" s="141">
        <f t="shared" si="74"/>
        <v>21.666666666666668</v>
      </c>
      <c r="W512" s="141">
        <f t="shared" si="75"/>
        <v>17.222222222222221</v>
      </c>
      <c r="X512" s="141">
        <f t="shared" si="79"/>
        <v>0.53339999999999999</v>
      </c>
      <c r="Y512" s="38">
        <v>25.717983041158298</v>
      </c>
    </row>
    <row r="513" spans="1:25" x14ac:dyDescent="0.25">
      <c r="A513" s="145">
        <v>39593</v>
      </c>
      <c r="B513" s="38">
        <v>86</v>
      </c>
      <c r="C513" s="38">
        <v>78</v>
      </c>
      <c r="D513" s="38">
        <v>70</v>
      </c>
      <c r="E513" s="38">
        <v>71</v>
      </c>
      <c r="F513" s="38">
        <v>66</v>
      </c>
      <c r="G513" s="38">
        <v>58</v>
      </c>
      <c r="H513" s="38">
        <v>0</v>
      </c>
      <c r="I513" s="38">
        <v>93</v>
      </c>
      <c r="J513" s="38">
        <f t="shared" si="76"/>
        <v>68.5</v>
      </c>
      <c r="K513" s="38">
        <v>44</v>
      </c>
      <c r="L513" s="38">
        <v>22</v>
      </c>
      <c r="M513" s="38">
        <f t="shared" si="77"/>
        <v>13</v>
      </c>
      <c r="N513" s="38">
        <v>4</v>
      </c>
      <c r="O513" s="38">
        <v>30.01</v>
      </c>
      <c r="P513" s="38">
        <f t="shared" si="78"/>
        <v>29.954999999999998</v>
      </c>
      <c r="Q513" s="38">
        <v>29.9</v>
      </c>
      <c r="R513" s="141">
        <f t="shared" si="70"/>
        <v>30</v>
      </c>
      <c r="S513" s="141">
        <f t="shared" si="71"/>
        <v>25.555555555555557</v>
      </c>
      <c r="T513" s="141">
        <f t="shared" si="72"/>
        <v>21.111111111111111</v>
      </c>
      <c r="U513" s="141">
        <f t="shared" si="73"/>
        <v>21.666666666666668</v>
      </c>
      <c r="V513" s="141">
        <f t="shared" si="74"/>
        <v>18.888888888888889</v>
      </c>
      <c r="W513" s="141">
        <f t="shared" si="75"/>
        <v>14.444444444444445</v>
      </c>
      <c r="X513" s="141">
        <f t="shared" si="79"/>
        <v>0</v>
      </c>
      <c r="Y513" s="38">
        <v>25.583216144970599</v>
      </c>
    </row>
    <row r="514" spans="1:25" x14ac:dyDescent="0.25">
      <c r="A514" s="145">
        <v>39594</v>
      </c>
      <c r="B514" s="38">
        <v>83</v>
      </c>
      <c r="C514" s="38">
        <v>79</v>
      </c>
      <c r="D514" s="38">
        <v>74</v>
      </c>
      <c r="E514" s="38">
        <v>61</v>
      </c>
      <c r="F514" s="38">
        <v>59</v>
      </c>
      <c r="G514" s="38">
        <v>57</v>
      </c>
      <c r="H514" s="38">
        <v>0</v>
      </c>
      <c r="I514" s="38">
        <v>62</v>
      </c>
      <c r="J514" s="38">
        <f t="shared" si="76"/>
        <v>53.5</v>
      </c>
      <c r="K514" s="38">
        <v>45</v>
      </c>
      <c r="L514" s="38">
        <v>21</v>
      </c>
      <c r="M514" s="38">
        <f t="shared" si="77"/>
        <v>16.5</v>
      </c>
      <c r="N514" s="38">
        <v>12</v>
      </c>
      <c r="O514" s="38">
        <v>30.05</v>
      </c>
      <c r="P514" s="38">
        <f t="shared" si="78"/>
        <v>30</v>
      </c>
      <c r="Q514" s="38">
        <v>29.95</v>
      </c>
      <c r="R514" s="141">
        <f t="shared" si="70"/>
        <v>28.333333333333336</v>
      </c>
      <c r="S514" s="141">
        <f t="shared" si="71"/>
        <v>26.111111111111111</v>
      </c>
      <c r="T514" s="141">
        <f t="shared" si="72"/>
        <v>23.333333333333336</v>
      </c>
      <c r="U514" s="141">
        <f t="shared" si="73"/>
        <v>16.111111111111111</v>
      </c>
      <c r="V514" s="141">
        <f t="shared" si="74"/>
        <v>15</v>
      </c>
      <c r="W514" s="141">
        <f t="shared" si="75"/>
        <v>13.888888888888889</v>
      </c>
      <c r="X514" s="141">
        <f t="shared" si="79"/>
        <v>0</v>
      </c>
      <c r="Y514" s="38">
        <v>25.692049064138001</v>
      </c>
    </row>
    <row r="515" spans="1:25" x14ac:dyDescent="0.25">
      <c r="A515" s="145">
        <v>39595</v>
      </c>
      <c r="B515" s="38">
        <v>83</v>
      </c>
      <c r="C515" s="38">
        <v>78</v>
      </c>
      <c r="D515" s="38">
        <v>72</v>
      </c>
      <c r="E515" s="38">
        <v>68</v>
      </c>
      <c r="F515" s="38">
        <v>63</v>
      </c>
      <c r="G515" s="38">
        <v>58</v>
      </c>
      <c r="H515" s="38">
        <v>0.14000000000000001</v>
      </c>
      <c r="I515" s="38">
        <v>67</v>
      </c>
      <c r="J515" s="38">
        <f t="shared" si="76"/>
        <v>58.5</v>
      </c>
      <c r="K515" s="38">
        <v>50</v>
      </c>
      <c r="L515" s="38">
        <v>21</v>
      </c>
      <c r="M515" s="38">
        <f t="shared" si="77"/>
        <v>15</v>
      </c>
      <c r="N515" s="38">
        <v>9</v>
      </c>
      <c r="O515" s="38">
        <v>30.04</v>
      </c>
      <c r="P515" s="38">
        <f t="shared" si="78"/>
        <v>30</v>
      </c>
      <c r="Q515" s="38">
        <v>29.96</v>
      </c>
      <c r="R515" s="141">
        <f t="shared" ref="R515:R578" si="80">(B515-32)*(5/9)</f>
        <v>28.333333333333336</v>
      </c>
      <c r="S515" s="141">
        <f t="shared" ref="S515:S578" si="81">(C515-32)*(5/9)</f>
        <v>25.555555555555557</v>
      </c>
      <c r="T515" s="141">
        <f t="shared" ref="T515:T578" si="82">(D515-32)*(5/9)</f>
        <v>22.222222222222221</v>
      </c>
      <c r="U515" s="141">
        <f t="shared" ref="U515:U578" si="83">(E515-32)*(5/9)</f>
        <v>20</v>
      </c>
      <c r="V515" s="141">
        <f t="shared" ref="V515:V578" si="84">(F515-32)*(5/9)</f>
        <v>17.222222222222221</v>
      </c>
      <c r="W515" s="141">
        <f t="shared" ref="W515:W578" si="85">(G515-32)*(5/9)</f>
        <v>14.444444444444445</v>
      </c>
      <c r="X515" s="141">
        <f t="shared" si="79"/>
        <v>0.35560000000000003</v>
      </c>
      <c r="Y515" s="38">
        <v>26.1392277293427</v>
      </c>
    </row>
    <row r="516" spans="1:25" x14ac:dyDescent="0.25">
      <c r="A516" s="145">
        <v>39596</v>
      </c>
      <c r="B516" s="38">
        <v>84</v>
      </c>
      <c r="C516" s="38">
        <v>79</v>
      </c>
      <c r="D516" s="38">
        <v>74</v>
      </c>
      <c r="E516" s="38">
        <v>68</v>
      </c>
      <c r="F516" s="38">
        <v>66</v>
      </c>
      <c r="G516" s="38">
        <v>64</v>
      </c>
      <c r="H516" s="38">
        <v>0</v>
      </c>
      <c r="I516" s="38">
        <v>73</v>
      </c>
      <c r="J516" s="38">
        <f t="shared" ref="J516:J579" si="86">AVERAGE(I516,K516)</f>
        <v>65.5</v>
      </c>
      <c r="K516" s="38">
        <v>58</v>
      </c>
      <c r="L516" s="38">
        <v>18</v>
      </c>
      <c r="M516" s="38">
        <f t="shared" ref="M516:M579" si="87">AVERAGE(L516,N516)</f>
        <v>12.5</v>
      </c>
      <c r="N516" s="38">
        <v>7</v>
      </c>
      <c r="O516" s="38">
        <v>30.06</v>
      </c>
      <c r="P516" s="38">
        <f t="shared" ref="P516:P579" si="88">AVERAGE(O516,Q516)</f>
        <v>30.024999999999999</v>
      </c>
      <c r="Q516" s="38">
        <v>29.99</v>
      </c>
      <c r="R516" s="141">
        <f t="shared" si="80"/>
        <v>28.888888888888889</v>
      </c>
      <c r="S516" s="141">
        <f t="shared" si="81"/>
        <v>26.111111111111111</v>
      </c>
      <c r="T516" s="141">
        <f t="shared" si="82"/>
        <v>23.333333333333336</v>
      </c>
      <c r="U516" s="141">
        <f t="shared" si="83"/>
        <v>20</v>
      </c>
      <c r="V516" s="141">
        <f t="shared" si="84"/>
        <v>18.888888888888889</v>
      </c>
      <c r="W516" s="141">
        <f t="shared" si="85"/>
        <v>17.777777777777779</v>
      </c>
      <c r="X516" s="141">
        <f t="shared" ref="X516:X579" si="89">H516*2.54</f>
        <v>0</v>
      </c>
      <c r="Y516" s="38">
        <v>26.435203633127198</v>
      </c>
    </row>
    <row r="517" spans="1:25" x14ac:dyDescent="0.25">
      <c r="A517" s="145">
        <v>39597</v>
      </c>
      <c r="B517" s="38">
        <v>87</v>
      </c>
      <c r="C517" s="38">
        <v>82</v>
      </c>
      <c r="D517" s="38">
        <v>76</v>
      </c>
      <c r="E517" s="38">
        <v>71</v>
      </c>
      <c r="F517" s="38">
        <v>70</v>
      </c>
      <c r="G517" s="38">
        <v>68</v>
      </c>
      <c r="H517" s="38">
        <v>0</v>
      </c>
      <c r="I517" s="38">
        <v>87</v>
      </c>
      <c r="J517" s="38">
        <f t="shared" si="86"/>
        <v>72</v>
      </c>
      <c r="K517" s="38">
        <v>57</v>
      </c>
      <c r="L517" s="38">
        <v>17</v>
      </c>
      <c r="M517" s="38">
        <f t="shared" si="87"/>
        <v>11.5</v>
      </c>
      <c r="N517" s="38">
        <v>6</v>
      </c>
      <c r="O517" s="38">
        <v>30.09</v>
      </c>
      <c r="P517" s="38">
        <f t="shared" si="88"/>
        <v>30.05</v>
      </c>
      <c r="Q517" s="38">
        <v>30.01</v>
      </c>
      <c r="R517" s="141">
        <f t="shared" si="80"/>
        <v>30.555555555555557</v>
      </c>
      <c r="S517" s="141">
        <f t="shared" si="81"/>
        <v>27.777777777777779</v>
      </c>
      <c r="T517" s="141">
        <f t="shared" si="82"/>
        <v>24.444444444444446</v>
      </c>
      <c r="U517" s="141">
        <f t="shared" si="83"/>
        <v>21.666666666666668</v>
      </c>
      <c r="V517" s="141">
        <f t="shared" si="84"/>
        <v>21.111111111111111</v>
      </c>
      <c r="W517" s="141">
        <f t="shared" si="85"/>
        <v>20</v>
      </c>
      <c r="X517" s="141">
        <f t="shared" si="89"/>
        <v>0</v>
      </c>
      <c r="Y517" s="38">
        <v>26.430821655625099</v>
      </c>
    </row>
    <row r="518" spans="1:25" x14ac:dyDescent="0.25">
      <c r="A518" s="145">
        <v>39598</v>
      </c>
      <c r="B518" s="38">
        <v>86</v>
      </c>
      <c r="C518" s="38">
        <v>82</v>
      </c>
      <c r="D518" s="38">
        <v>77</v>
      </c>
      <c r="E518" s="38">
        <v>71</v>
      </c>
      <c r="F518" s="38">
        <v>70</v>
      </c>
      <c r="G518" s="38">
        <v>68</v>
      </c>
      <c r="H518" s="38">
        <v>0</v>
      </c>
      <c r="I518" s="38">
        <v>79</v>
      </c>
      <c r="J518" s="38">
        <f t="shared" si="86"/>
        <v>68</v>
      </c>
      <c r="K518" s="38">
        <v>57</v>
      </c>
      <c r="L518" s="38">
        <v>20</v>
      </c>
      <c r="M518" s="38">
        <f t="shared" si="87"/>
        <v>14</v>
      </c>
      <c r="N518" s="38">
        <v>8</v>
      </c>
      <c r="O518" s="38">
        <v>30.1</v>
      </c>
      <c r="P518" s="38">
        <f t="shared" si="88"/>
        <v>30.060000000000002</v>
      </c>
      <c r="Q518" s="38">
        <v>30.02</v>
      </c>
      <c r="R518" s="141">
        <f t="shared" si="80"/>
        <v>30</v>
      </c>
      <c r="S518" s="141">
        <f t="shared" si="81"/>
        <v>27.777777777777779</v>
      </c>
      <c r="T518" s="141">
        <f t="shared" si="82"/>
        <v>25</v>
      </c>
      <c r="U518" s="141">
        <f t="shared" si="83"/>
        <v>21.666666666666668</v>
      </c>
      <c r="V518" s="141">
        <f t="shared" si="84"/>
        <v>21.111111111111111</v>
      </c>
      <c r="W518" s="141">
        <f t="shared" si="85"/>
        <v>20</v>
      </c>
      <c r="X518" s="141">
        <f t="shared" si="89"/>
        <v>0</v>
      </c>
      <c r="Y518" s="38">
        <v>26.4309796332216</v>
      </c>
    </row>
    <row r="519" spans="1:25" x14ac:dyDescent="0.25">
      <c r="A519" s="145">
        <v>39599</v>
      </c>
      <c r="B519" s="38">
        <v>86</v>
      </c>
      <c r="C519" s="38">
        <v>82</v>
      </c>
      <c r="D519" s="38">
        <v>77</v>
      </c>
      <c r="E519" s="38">
        <v>72</v>
      </c>
      <c r="F519" s="38">
        <v>71</v>
      </c>
      <c r="G519" s="38">
        <v>69</v>
      </c>
      <c r="H519" s="38">
        <v>0.02</v>
      </c>
      <c r="I519" s="38">
        <v>79</v>
      </c>
      <c r="J519" s="38">
        <f t="shared" si="86"/>
        <v>68</v>
      </c>
      <c r="K519" s="38">
        <v>57</v>
      </c>
      <c r="L519" s="38">
        <v>17</v>
      </c>
      <c r="M519" s="38">
        <f t="shared" si="87"/>
        <v>11.5</v>
      </c>
      <c r="N519" s="38">
        <v>6</v>
      </c>
      <c r="O519" s="38">
        <v>30.09</v>
      </c>
      <c r="P519" s="38">
        <f t="shared" si="88"/>
        <v>30.05</v>
      </c>
      <c r="Q519" s="38">
        <v>30.01</v>
      </c>
      <c r="R519" s="141">
        <f t="shared" si="80"/>
        <v>30</v>
      </c>
      <c r="S519" s="141">
        <f t="shared" si="81"/>
        <v>27.777777777777779</v>
      </c>
      <c r="T519" s="141">
        <f t="shared" si="82"/>
        <v>25</v>
      </c>
      <c r="U519" s="141">
        <f t="shared" si="83"/>
        <v>22.222222222222221</v>
      </c>
      <c r="V519" s="141">
        <f t="shared" si="84"/>
        <v>21.666666666666668</v>
      </c>
      <c r="W519" s="141">
        <f t="shared" si="85"/>
        <v>20.555555555555557</v>
      </c>
      <c r="X519" s="141">
        <f t="shared" si="89"/>
        <v>5.0800000000000005E-2</v>
      </c>
      <c r="Y519" s="38">
        <v>26.2566046483192</v>
      </c>
    </row>
    <row r="520" spans="1:25" x14ac:dyDescent="0.25">
      <c r="A520" s="145">
        <v>39600</v>
      </c>
      <c r="B520" s="38">
        <v>88</v>
      </c>
      <c r="C520" s="38">
        <v>83</v>
      </c>
      <c r="D520" s="38">
        <v>78</v>
      </c>
      <c r="E520" s="38">
        <v>73</v>
      </c>
      <c r="F520" s="38">
        <v>72</v>
      </c>
      <c r="G520" s="38">
        <v>70</v>
      </c>
      <c r="H520" s="38">
        <v>0</v>
      </c>
      <c r="I520" s="38">
        <v>79</v>
      </c>
      <c r="J520" s="38">
        <f t="shared" si="86"/>
        <v>70</v>
      </c>
      <c r="K520" s="38">
        <v>61</v>
      </c>
      <c r="L520" s="38">
        <v>16</v>
      </c>
      <c r="M520" s="38">
        <f t="shared" si="87"/>
        <v>10.5</v>
      </c>
      <c r="N520" s="38">
        <v>5</v>
      </c>
      <c r="O520" s="38">
        <v>30.06</v>
      </c>
      <c r="P520" s="38">
        <f t="shared" si="88"/>
        <v>30.02</v>
      </c>
      <c r="Q520" s="38">
        <v>29.98</v>
      </c>
      <c r="R520" s="141">
        <f t="shared" si="80"/>
        <v>31.111111111111114</v>
      </c>
      <c r="S520" s="141">
        <f t="shared" si="81"/>
        <v>28.333333333333336</v>
      </c>
      <c r="T520" s="141">
        <f t="shared" si="82"/>
        <v>25.555555555555557</v>
      </c>
      <c r="U520" s="141">
        <f t="shared" si="83"/>
        <v>22.777777777777779</v>
      </c>
      <c r="V520" s="141">
        <f t="shared" si="84"/>
        <v>22.222222222222221</v>
      </c>
      <c r="W520" s="141">
        <f t="shared" si="85"/>
        <v>21.111111111111111</v>
      </c>
      <c r="X520" s="141">
        <f t="shared" si="89"/>
        <v>0</v>
      </c>
      <c r="Y520" s="38">
        <v>26.4221816558182</v>
      </c>
    </row>
    <row r="521" spans="1:25" x14ac:dyDescent="0.25">
      <c r="A521" s="145">
        <v>39601</v>
      </c>
      <c r="B521" s="38">
        <v>89</v>
      </c>
      <c r="C521" s="38">
        <v>82</v>
      </c>
      <c r="D521" s="38">
        <v>75</v>
      </c>
      <c r="E521" s="38">
        <v>73</v>
      </c>
      <c r="F521" s="38">
        <v>71</v>
      </c>
      <c r="G521" s="38">
        <v>66</v>
      </c>
      <c r="H521" s="38">
        <v>0.04</v>
      </c>
      <c r="I521" s="38">
        <v>94</v>
      </c>
      <c r="J521" s="38">
        <f t="shared" si="86"/>
        <v>74.5</v>
      </c>
      <c r="K521" s="38">
        <v>55</v>
      </c>
      <c r="L521" s="38">
        <v>17</v>
      </c>
      <c r="M521" s="38">
        <f t="shared" si="87"/>
        <v>8.5</v>
      </c>
      <c r="N521" s="38">
        <v>0</v>
      </c>
      <c r="O521" s="38">
        <v>30.03</v>
      </c>
      <c r="P521" s="38">
        <f t="shared" si="88"/>
        <v>29.990000000000002</v>
      </c>
      <c r="Q521" s="38">
        <v>29.95</v>
      </c>
      <c r="R521" s="141">
        <f t="shared" si="80"/>
        <v>31.666666666666668</v>
      </c>
      <c r="S521" s="141">
        <f t="shared" si="81"/>
        <v>27.777777777777779</v>
      </c>
      <c r="T521" s="141">
        <f t="shared" si="82"/>
        <v>23.888888888888889</v>
      </c>
      <c r="U521" s="141">
        <f t="shared" si="83"/>
        <v>22.777777777777779</v>
      </c>
      <c r="V521" s="141">
        <f t="shared" si="84"/>
        <v>21.666666666666668</v>
      </c>
      <c r="W521" s="141">
        <f t="shared" si="85"/>
        <v>18.888888888888889</v>
      </c>
      <c r="X521" s="141">
        <f t="shared" si="89"/>
        <v>0.10160000000000001</v>
      </c>
      <c r="Y521" s="38">
        <v>27.621679741007299</v>
      </c>
    </row>
    <row r="522" spans="1:25" x14ac:dyDescent="0.25">
      <c r="A522" s="145">
        <v>39602</v>
      </c>
      <c r="B522" s="38">
        <v>89</v>
      </c>
      <c r="C522" s="38">
        <v>81</v>
      </c>
      <c r="D522" s="38">
        <v>72</v>
      </c>
      <c r="E522" s="38">
        <v>73</v>
      </c>
      <c r="F522" s="38">
        <v>70</v>
      </c>
      <c r="G522" s="38">
        <v>67</v>
      </c>
      <c r="H522" s="38">
        <v>0</v>
      </c>
      <c r="I522" s="38">
        <v>84</v>
      </c>
      <c r="J522" s="38">
        <f t="shared" si="86"/>
        <v>69.5</v>
      </c>
      <c r="K522" s="38">
        <v>55</v>
      </c>
      <c r="L522" s="38">
        <v>17</v>
      </c>
      <c r="M522" s="38">
        <f t="shared" si="87"/>
        <v>8.5</v>
      </c>
      <c r="N522" s="38">
        <v>0</v>
      </c>
      <c r="O522" s="38">
        <v>30.02</v>
      </c>
      <c r="P522" s="38">
        <f t="shared" si="88"/>
        <v>29.98</v>
      </c>
      <c r="Q522" s="38">
        <v>29.94</v>
      </c>
      <c r="R522" s="141">
        <f t="shared" si="80"/>
        <v>31.666666666666668</v>
      </c>
      <c r="S522" s="141">
        <f t="shared" si="81"/>
        <v>27.222222222222225</v>
      </c>
      <c r="T522" s="141">
        <f t="shared" si="82"/>
        <v>22.222222222222221</v>
      </c>
      <c r="U522" s="141">
        <f t="shared" si="83"/>
        <v>22.777777777777779</v>
      </c>
      <c r="V522" s="141">
        <f t="shared" si="84"/>
        <v>21.111111111111111</v>
      </c>
      <c r="W522" s="141">
        <f t="shared" si="85"/>
        <v>19.444444444444446</v>
      </c>
      <c r="X522" s="141">
        <f t="shared" si="89"/>
        <v>0</v>
      </c>
      <c r="Y522" s="38">
        <v>27.7416657607254</v>
      </c>
    </row>
    <row r="523" spans="1:25" x14ac:dyDescent="0.25">
      <c r="A523" s="145">
        <v>39603</v>
      </c>
      <c r="B523" s="38">
        <v>89</v>
      </c>
      <c r="C523" s="38">
        <v>81</v>
      </c>
      <c r="D523" s="38">
        <v>73</v>
      </c>
      <c r="E523" s="38">
        <v>72</v>
      </c>
      <c r="F523" s="38">
        <v>70</v>
      </c>
      <c r="G523" s="38">
        <v>68</v>
      </c>
      <c r="H523" s="38">
        <v>0</v>
      </c>
      <c r="I523" s="38">
        <v>93</v>
      </c>
      <c r="J523" s="38">
        <f t="shared" si="86"/>
        <v>73</v>
      </c>
      <c r="K523" s="38">
        <v>53</v>
      </c>
      <c r="L523" s="38">
        <v>16</v>
      </c>
      <c r="M523" s="38">
        <f t="shared" si="87"/>
        <v>8</v>
      </c>
      <c r="N523" s="38">
        <v>0</v>
      </c>
      <c r="O523" s="38">
        <v>30.03</v>
      </c>
      <c r="P523" s="38">
        <f t="shared" si="88"/>
        <v>29.995000000000001</v>
      </c>
      <c r="Q523" s="38">
        <v>29.96</v>
      </c>
      <c r="R523" s="141">
        <f t="shared" si="80"/>
        <v>31.666666666666668</v>
      </c>
      <c r="S523" s="141">
        <f t="shared" si="81"/>
        <v>27.222222222222225</v>
      </c>
      <c r="T523" s="141">
        <f t="shared" si="82"/>
        <v>22.777777777777779</v>
      </c>
      <c r="U523" s="141">
        <f t="shared" si="83"/>
        <v>22.222222222222221</v>
      </c>
      <c r="V523" s="141">
        <f t="shared" si="84"/>
        <v>21.111111111111111</v>
      </c>
      <c r="W523" s="141">
        <f t="shared" si="85"/>
        <v>20</v>
      </c>
      <c r="X523" s="141">
        <f t="shared" si="89"/>
        <v>0</v>
      </c>
      <c r="Y523" s="38">
        <v>27.375595522507801</v>
      </c>
    </row>
    <row r="524" spans="1:25" x14ac:dyDescent="0.25">
      <c r="A524" s="145">
        <v>39604</v>
      </c>
      <c r="B524" s="38">
        <v>88</v>
      </c>
      <c r="C524" s="38">
        <v>84</v>
      </c>
      <c r="D524" s="38">
        <v>79</v>
      </c>
      <c r="E524" s="38">
        <v>73</v>
      </c>
      <c r="F524" s="38">
        <v>72</v>
      </c>
      <c r="G524" s="38">
        <v>69</v>
      </c>
      <c r="H524" s="38">
        <v>0</v>
      </c>
      <c r="I524" s="38">
        <v>79</v>
      </c>
      <c r="J524" s="38">
        <f t="shared" si="86"/>
        <v>69</v>
      </c>
      <c r="K524" s="38">
        <v>59</v>
      </c>
      <c r="L524" s="38">
        <v>18</v>
      </c>
      <c r="M524" s="38">
        <f t="shared" si="87"/>
        <v>14</v>
      </c>
      <c r="N524" s="38">
        <v>10</v>
      </c>
      <c r="O524" s="38">
        <v>30.1</v>
      </c>
      <c r="P524" s="38">
        <f t="shared" si="88"/>
        <v>30.055</v>
      </c>
      <c r="Q524" s="38">
        <v>30.01</v>
      </c>
      <c r="R524" s="141">
        <f t="shared" si="80"/>
        <v>31.111111111111114</v>
      </c>
      <c r="S524" s="141">
        <f t="shared" si="81"/>
        <v>28.888888888888889</v>
      </c>
      <c r="T524" s="141">
        <f t="shared" si="82"/>
        <v>26.111111111111111</v>
      </c>
      <c r="U524" s="141">
        <f t="shared" si="83"/>
        <v>22.777777777777779</v>
      </c>
      <c r="V524" s="141">
        <f t="shared" si="84"/>
        <v>22.222222222222221</v>
      </c>
      <c r="W524" s="141">
        <f t="shared" si="85"/>
        <v>20.555555555555557</v>
      </c>
      <c r="X524" s="141">
        <f t="shared" si="89"/>
        <v>0</v>
      </c>
      <c r="Y524" s="38">
        <v>27.090883618471601</v>
      </c>
    </row>
    <row r="525" spans="1:25" x14ac:dyDescent="0.25">
      <c r="A525" s="145">
        <v>39605</v>
      </c>
      <c r="B525" s="38">
        <v>88</v>
      </c>
      <c r="C525" s="38">
        <v>84</v>
      </c>
      <c r="D525" s="38">
        <v>80</v>
      </c>
      <c r="E525" s="38">
        <v>72</v>
      </c>
      <c r="F525" s="38">
        <v>71</v>
      </c>
      <c r="G525" s="38">
        <v>69</v>
      </c>
      <c r="H525" s="38">
        <v>0</v>
      </c>
      <c r="I525" s="38">
        <v>74</v>
      </c>
      <c r="J525" s="38">
        <f t="shared" si="86"/>
        <v>64.5</v>
      </c>
      <c r="K525" s="38">
        <v>55</v>
      </c>
      <c r="L525" s="38">
        <v>18</v>
      </c>
      <c r="M525" s="38">
        <f t="shared" si="87"/>
        <v>14</v>
      </c>
      <c r="N525" s="38">
        <v>10</v>
      </c>
      <c r="O525" s="38">
        <v>30.16</v>
      </c>
      <c r="P525" s="38">
        <f t="shared" si="88"/>
        <v>30.11</v>
      </c>
      <c r="Q525" s="38">
        <v>30.06</v>
      </c>
      <c r="R525" s="141">
        <f t="shared" si="80"/>
        <v>31.111111111111114</v>
      </c>
      <c r="S525" s="141">
        <f t="shared" si="81"/>
        <v>28.888888888888889</v>
      </c>
      <c r="T525" s="141">
        <f t="shared" si="82"/>
        <v>26.666666666666668</v>
      </c>
      <c r="U525" s="141">
        <f t="shared" si="83"/>
        <v>22.222222222222221</v>
      </c>
      <c r="V525" s="141">
        <f t="shared" si="84"/>
        <v>21.666666666666668</v>
      </c>
      <c r="W525" s="141">
        <f t="shared" si="85"/>
        <v>20.555555555555557</v>
      </c>
      <c r="X525" s="141">
        <f t="shared" si="89"/>
        <v>0</v>
      </c>
      <c r="Y525" s="38">
        <v>27.174708717397898</v>
      </c>
    </row>
    <row r="526" spans="1:25" x14ac:dyDescent="0.25">
      <c r="A526" s="145">
        <v>39606</v>
      </c>
      <c r="B526" s="38">
        <v>88</v>
      </c>
      <c r="C526" s="38">
        <v>84</v>
      </c>
      <c r="D526" s="38">
        <v>79</v>
      </c>
      <c r="E526" s="38">
        <v>71</v>
      </c>
      <c r="F526" s="38">
        <v>69</v>
      </c>
      <c r="G526" s="38">
        <v>66</v>
      </c>
      <c r="H526" s="38">
        <v>0</v>
      </c>
      <c r="I526" s="38">
        <v>79</v>
      </c>
      <c r="J526" s="38">
        <f t="shared" si="86"/>
        <v>67</v>
      </c>
      <c r="K526" s="38">
        <v>55</v>
      </c>
      <c r="L526" s="38">
        <v>21</v>
      </c>
      <c r="M526" s="38">
        <f t="shared" si="87"/>
        <v>15</v>
      </c>
      <c r="N526" s="38">
        <v>9</v>
      </c>
      <c r="O526" s="38">
        <v>30.17</v>
      </c>
      <c r="P526" s="38">
        <f t="shared" si="88"/>
        <v>30.135000000000002</v>
      </c>
      <c r="Q526" s="38">
        <v>30.1</v>
      </c>
      <c r="R526" s="141">
        <f t="shared" si="80"/>
        <v>31.111111111111114</v>
      </c>
      <c r="S526" s="141">
        <f t="shared" si="81"/>
        <v>28.888888888888889</v>
      </c>
      <c r="T526" s="141">
        <f t="shared" si="82"/>
        <v>26.111111111111111</v>
      </c>
      <c r="U526" s="141">
        <f t="shared" si="83"/>
        <v>21.666666666666668</v>
      </c>
      <c r="V526" s="141">
        <f t="shared" si="84"/>
        <v>20.555555555555557</v>
      </c>
      <c r="W526" s="141">
        <f t="shared" si="85"/>
        <v>18.888888888888889</v>
      </c>
      <c r="X526" s="141">
        <f t="shared" si="89"/>
        <v>0</v>
      </c>
      <c r="Y526" s="38">
        <v>27.273479659190201</v>
      </c>
    </row>
    <row r="527" spans="1:25" x14ac:dyDescent="0.25">
      <c r="A527" s="145">
        <v>39607</v>
      </c>
      <c r="B527" s="38">
        <v>88</v>
      </c>
      <c r="C527" s="38">
        <v>83</v>
      </c>
      <c r="D527" s="38">
        <v>78</v>
      </c>
      <c r="E527" s="38">
        <v>73</v>
      </c>
      <c r="F527" s="38">
        <v>70</v>
      </c>
      <c r="G527" s="38">
        <v>67</v>
      </c>
      <c r="H527" s="38">
        <v>0</v>
      </c>
      <c r="I527" s="38">
        <v>74</v>
      </c>
      <c r="J527" s="38">
        <f t="shared" si="86"/>
        <v>62.5</v>
      </c>
      <c r="K527" s="38">
        <v>51</v>
      </c>
      <c r="L527" s="38">
        <v>20</v>
      </c>
      <c r="M527" s="38">
        <f t="shared" si="87"/>
        <v>14</v>
      </c>
      <c r="N527" s="38">
        <v>8</v>
      </c>
      <c r="O527" s="38">
        <v>30.1</v>
      </c>
      <c r="P527" s="38">
        <f t="shared" si="88"/>
        <v>30.065000000000001</v>
      </c>
      <c r="Q527" s="38">
        <v>30.03</v>
      </c>
      <c r="R527" s="141">
        <f t="shared" si="80"/>
        <v>31.111111111111114</v>
      </c>
      <c r="S527" s="141">
        <f t="shared" si="81"/>
        <v>28.333333333333336</v>
      </c>
      <c r="T527" s="141">
        <f t="shared" si="82"/>
        <v>25.555555555555557</v>
      </c>
      <c r="U527" s="141">
        <f t="shared" si="83"/>
        <v>22.777777777777779</v>
      </c>
      <c r="V527" s="141">
        <f t="shared" si="84"/>
        <v>21.111111111111111</v>
      </c>
      <c r="W527" s="141">
        <f t="shared" si="85"/>
        <v>19.444444444444446</v>
      </c>
      <c r="X527" s="141">
        <f t="shared" si="89"/>
        <v>0</v>
      </c>
      <c r="Y527" s="38">
        <v>27.395011611673802</v>
      </c>
    </row>
    <row r="528" spans="1:25" x14ac:dyDescent="0.25">
      <c r="A528" s="145">
        <v>39608</v>
      </c>
      <c r="B528" s="38">
        <v>87</v>
      </c>
      <c r="C528" s="38">
        <v>83</v>
      </c>
      <c r="D528" s="38">
        <v>78</v>
      </c>
      <c r="E528" s="38">
        <v>73</v>
      </c>
      <c r="F528" s="38">
        <v>71</v>
      </c>
      <c r="G528" s="38">
        <v>70</v>
      </c>
      <c r="H528" s="38">
        <v>0.01</v>
      </c>
      <c r="I528" s="38">
        <v>79</v>
      </c>
      <c r="J528" s="38">
        <f t="shared" si="86"/>
        <v>67</v>
      </c>
      <c r="K528" s="38">
        <v>55</v>
      </c>
      <c r="L528" s="38">
        <v>16</v>
      </c>
      <c r="M528" s="38">
        <f t="shared" si="87"/>
        <v>11</v>
      </c>
      <c r="N528" s="38">
        <v>6</v>
      </c>
      <c r="O528" s="38">
        <v>30.06</v>
      </c>
      <c r="P528" s="38">
        <f t="shared" si="88"/>
        <v>30.024999999999999</v>
      </c>
      <c r="Q528" s="38">
        <v>29.99</v>
      </c>
      <c r="R528" s="141">
        <f t="shared" si="80"/>
        <v>30.555555555555557</v>
      </c>
      <c r="S528" s="141">
        <f t="shared" si="81"/>
        <v>28.333333333333336</v>
      </c>
      <c r="T528" s="141">
        <f t="shared" si="82"/>
        <v>25.555555555555557</v>
      </c>
      <c r="U528" s="141">
        <f t="shared" si="83"/>
        <v>22.777777777777779</v>
      </c>
      <c r="V528" s="141">
        <f t="shared" si="84"/>
        <v>21.666666666666668</v>
      </c>
      <c r="W528" s="141">
        <f t="shared" si="85"/>
        <v>21.111111111111111</v>
      </c>
      <c r="X528" s="141">
        <f t="shared" si="89"/>
        <v>2.5400000000000002E-2</v>
      </c>
      <c r="Y528" s="38">
        <v>27.383617589528399</v>
      </c>
    </row>
    <row r="529" spans="1:25" x14ac:dyDescent="0.25">
      <c r="A529" s="145">
        <v>39609</v>
      </c>
      <c r="B529" s="38">
        <v>89</v>
      </c>
      <c r="C529" s="38">
        <v>82</v>
      </c>
      <c r="D529" s="38">
        <v>74</v>
      </c>
      <c r="E529" s="38">
        <v>74</v>
      </c>
      <c r="F529" s="38">
        <v>72</v>
      </c>
      <c r="G529" s="38">
        <v>70</v>
      </c>
      <c r="H529" s="38">
        <v>0.1</v>
      </c>
      <c r="I529" s="38">
        <v>87</v>
      </c>
      <c r="J529" s="38">
        <f t="shared" si="86"/>
        <v>71</v>
      </c>
      <c r="K529" s="38">
        <v>55</v>
      </c>
      <c r="L529" s="38">
        <v>18</v>
      </c>
      <c r="M529" s="38">
        <f t="shared" si="87"/>
        <v>9</v>
      </c>
      <c r="N529" s="38">
        <v>0</v>
      </c>
      <c r="O529" s="38">
        <v>30.08</v>
      </c>
      <c r="P529" s="38">
        <f t="shared" si="88"/>
        <v>30.034999999999997</v>
      </c>
      <c r="Q529" s="38">
        <v>29.99</v>
      </c>
      <c r="R529" s="141">
        <f t="shared" si="80"/>
        <v>31.666666666666668</v>
      </c>
      <c r="S529" s="141">
        <f t="shared" si="81"/>
        <v>27.777777777777779</v>
      </c>
      <c r="T529" s="141">
        <f t="shared" si="82"/>
        <v>23.333333333333336</v>
      </c>
      <c r="U529" s="141">
        <f t="shared" si="83"/>
        <v>23.333333333333336</v>
      </c>
      <c r="V529" s="141">
        <f t="shared" si="84"/>
        <v>22.222222222222221</v>
      </c>
      <c r="W529" s="141">
        <f t="shared" si="85"/>
        <v>21.111111111111111</v>
      </c>
      <c r="X529" s="141">
        <f t="shared" si="89"/>
        <v>0.254</v>
      </c>
      <c r="Y529" s="38">
        <v>27.443452621791</v>
      </c>
    </row>
    <row r="530" spans="1:25" x14ac:dyDescent="0.25">
      <c r="A530" s="145">
        <v>39610</v>
      </c>
      <c r="B530" s="38">
        <v>86</v>
      </c>
      <c r="C530" s="38">
        <v>80</v>
      </c>
      <c r="D530" s="38">
        <v>73</v>
      </c>
      <c r="E530" s="38">
        <v>75</v>
      </c>
      <c r="F530" s="38">
        <v>73</v>
      </c>
      <c r="G530" s="38">
        <v>71</v>
      </c>
      <c r="H530" s="38">
        <v>0.47</v>
      </c>
      <c r="I530" s="38">
        <v>94</v>
      </c>
      <c r="J530" s="38">
        <f t="shared" si="86"/>
        <v>81.5</v>
      </c>
      <c r="K530" s="38">
        <v>69</v>
      </c>
      <c r="L530" s="38">
        <v>13</v>
      </c>
      <c r="M530" s="38">
        <f t="shared" si="87"/>
        <v>6.5</v>
      </c>
      <c r="N530" s="38">
        <v>0</v>
      </c>
      <c r="O530" s="38">
        <v>30.06</v>
      </c>
      <c r="P530" s="38">
        <f t="shared" si="88"/>
        <v>30.024999999999999</v>
      </c>
      <c r="Q530" s="38">
        <v>29.99</v>
      </c>
      <c r="R530" s="141">
        <f t="shared" si="80"/>
        <v>30</v>
      </c>
      <c r="S530" s="141">
        <f t="shared" si="81"/>
        <v>26.666666666666668</v>
      </c>
      <c r="T530" s="141">
        <f t="shared" si="82"/>
        <v>22.777777777777779</v>
      </c>
      <c r="U530" s="141">
        <f t="shared" si="83"/>
        <v>23.888888888888889</v>
      </c>
      <c r="V530" s="141">
        <f t="shared" si="84"/>
        <v>22.777777777777779</v>
      </c>
      <c r="W530" s="141">
        <f t="shared" si="85"/>
        <v>21.666666666666668</v>
      </c>
      <c r="X530" s="141">
        <f t="shared" si="89"/>
        <v>1.1938</v>
      </c>
      <c r="Y530" s="38">
        <v>27.510354687495699</v>
      </c>
    </row>
    <row r="531" spans="1:25" x14ac:dyDescent="0.25">
      <c r="A531" s="145">
        <v>39611</v>
      </c>
      <c r="B531" s="38">
        <v>87</v>
      </c>
      <c r="C531" s="38">
        <v>81</v>
      </c>
      <c r="D531" s="38">
        <v>74</v>
      </c>
      <c r="E531" s="38">
        <v>75</v>
      </c>
      <c r="F531" s="38">
        <v>71</v>
      </c>
      <c r="G531" s="38">
        <v>66</v>
      </c>
      <c r="H531" s="38">
        <v>0.1</v>
      </c>
      <c r="I531" s="38">
        <v>93</v>
      </c>
      <c r="J531" s="38">
        <f t="shared" si="86"/>
        <v>77</v>
      </c>
      <c r="K531" s="38">
        <v>61</v>
      </c>
      <c r="L531" s="38">
        <v>24</v>
      </c>
      <c r="M531" s="38">
        <f t="shared" si="87"/>
        <v>12</v>
      </c>
      <c r="N531" s="38">
        <v>0</v>
      </c>
      <c r="O531" s="38">
        <v>30.11</v>
      </c>
      <c r="P531" s="38">
        <f t="shared" si="88"/>
        <v>30.064999999999998</v>
      </c>
      <c r="Q531" s="38">
        <v>30.02</v>
      </c>
      <c r="R531" s="141">
        <f t="shared" si="80"/>
        <v>30.555555555555557</v>
      </c>
      <c r="S531" s="141">
        <f t="shared" si="81"/>
        <v>27.222222222222225</v>
      </c>
      <c r="T531" s="141">
        <f t="shared" si="82"/>
        <v>23.333333333333336</v>
      </c>
      <c r="U531" s="141">
        <f t="shared" si="83"/>
        <v>23.888888888888889</v>
      </c>
      <c r="V531" s="141">
        <f t="shared" si="84"/>
        <v>21.666666666666668</v>
      </c>
      <c r="W531" s="141">
        <f t="shared" si="85"/>
        <v>18.888888888888889</v>
      </c>
      <c r="X531" s="141">
        <f t="shared" si="89"/>
        <v>0.254</v>
      </c>
      <c r="Y531" s="38">
        <v>27.477373721832802</v>
      </c>
    </row>
    <row r="532" spans="1:25" x14ac:dyDescent="0.25">
      <c r="A532" s="145">
        <v>39612</v>
      </c>
      <c r="B532" s="38">
        <v>86</v>
      </c>
      <c r="C532" s="38">
        <v>80</v>
      </c>
      <c r="D532" s="38">
        <v>73</v>
      </c>
      <c r="E532" s="38">
        <v>72</v>
      </c>
      <c r="F532" s="38">
        <v>71</v>
      </c>
      <c r="G532" s="38">
        <v>69</v>
      </c>
      <c r="H532" s="38">
        <v>0.35</v>
      </c>
      <c r="I532" s="38">
        <v>87</v>
      </c>
      <c r="J532" s="38">
        <f t="shared" si="86"/>
        <v>74</v>
      </c>
      <c r="K532" s="38">
        <v>61</v>
      </c>
      <c r="L532" s="38">
        <v>17</v>
      </c>
      <c r="M532" s="38">
        <f t="shared" si="87"/>
        <v>8.5</v>
      </c>
      <c r="N532" s="38">
        <v>0</v>
      </c>
      <c r="O532" s="38">
        <v>30.12</v>
      </c>
      <c r="P532" s="38">
        <f t="shared" si="88"/>
        <v>30.08</v>
      </c>
      <c r="Q532" s="38">
        <v>30.04</v>
      </c>
      <c r="R532" s="141">
        <f t="shared" si="80"/>
        <v>30</v>
      </c>
      <c r="S532" s="141">
        <f t="shared" si="81"/>
        <v>26.666666666666668</v>
      </c>
      <c r="T532" s="141">
        <f t="shared" si="82"/>
        <v>22.777777777777779</v>
      </c>
      <c r="U532" s="141">
        <f t="shared" si="83"/>
        <v>22.222222222222221</v>
      </c>
      <c r="V532" s="141">
        <f t="shared" si="84"/>
        <v>21.666666666666668</v>
      </c>
      <c r="W532" s="141">
        <f t="shared" si="85"/>
        <v>20.555555555555557</v>
      </c>
      <c r="X532" s="141">
        <f t="shared" si="89"/>
        <v>0.8889999999999999</v>
      </c>
      <c r="Y532" s="38">
        <v>27.609125629287899</v>
      </c>
    </row>
    <row r="533" spans="1:25" x14ac:dyDescent="0.25">
      <c r="A533" s="145">
        <v>39613</v>
      </c>
      <c r="B533" s="38">
        <v>86</v>
      </c>
      <c r="C533" s="38">
        <v>79</v>
      </c>
      <c r="D533" s="38">
        <v>72</v>
      </c>
      <c r="E533" s="38">
        <v>73</v>
      </c>
      <c r="F533" s="38">
        <v>70</v>
      </c>
      <c r="G533" s="38">
        <v>66</v>
      </c>
      <c r="H533" s="38">
        <v>1.07</v>
      </c>
      <c r="I533" s="38">
        <v>84</v>
      </c>
      <c r="J533" s="38">
        <f t="shared" si="86"/>
        <v>72.5</v>
      </c>
      <c r="K533" s="38">
        <v>61</v>
      </c>
      <c r="L533" s="38">
        <v>25</v>
      </c>
      <c r="M533" s="38">
        <f t="shared" si="87"/>
        <v>12.5</v>
      </c>
      <c r="N533" s="38">
        <v>0</v>
      </c>
      <c r="O533" s="38">
        <v>30.07</v>
      </c>
      <c r="P533" s="38">
        <f t="shared" si="88"/>
        <v>30.015000000000001</v>
      </c>
      <c r="Q533" s="38">
        <v>29.96</v>
      </c>
      <c r="R533" s="141">
        <f t="shared" si="80"/>
        <v>30</v>
      </c>
      <c r="S533" s="141">
        <f t="shared" si="81"/>
        <v>26.111111111111111</v>
      </c>
      <c r="T533" s="141">
        <f t="shared" si="82"/>
        <v>22.222222222222221</v>
      </c>
      <c r="U533" s="141">
        <f t="shared" si="83"/>
        <v>22.777777777777779</v>
      </c>
      <c r="V533" s="141">
        <f t="shared" si="84"/>
        <v>21.111111111111111</v>
      </c>
      <c r="W533" s="141">
        <f t="shared" si="85"/>
        <v>18.888888888888889</v>
      </c>
      <c r="X533" s="141">
        <f t="shared" si="89"/>
        <v>2.7178</v>
      </c>
      <c r="Y533" s="38">
        <v>27.622161584196601</v>
      </c>
    </row>
    <row r="534" spans="1:25" x14ac:dyDescent="0.25">
      <c r="A534" s="145">
        <v>39614</v>
      </c>
      <c r="B534" s="38">
        <v>87</v>
      </c>
      <c r="C534" s="38">
        <v>80</v>
      </c>
      <c r="D534" s="38">
        <v>73</v>
      </c>
      <c r="E534" s="38">
        <v>72</v>
      </c>
      <c r="F534" s="38">
        <v>71</v>
      </c>
      <c r="G534" s="38">
        <v>69</v>
      </c>
      <c r="H534" s="38">
        <v>0</v>
      </c>
      <c r="I534" s="38">
        <v>93</v>
      </c>
      <c r="J534" s="38">
        <f t="shared" si="86"/>
        <v>75</v>
      </c>
      <c r="K534" s="38">
        <v>57</v>
      </c>
      <c r="L534" s="38">
        <v>15</v>
      </c>
      <c r="M534" s="38">
        <f t="shared" si="87"/>
        <v>7.5</v>
      </c>
      <c r="N534" s="38">
        <v>0</v>
      </c>
      <c r="O534" s="38">
        <v>29.97</v>
      </c>
      <c r="P534" s="38">
        <f t="shared" si="88"/>
        <v>29.934999999999999</v>
      </c>
      <c r="Q534" s="38">
        <v>29.9</v>
      </c>
      <c r="R534" s="141">
        <f t="shared" si="80"/>
        <v>30.555555555555557</v>
      </c>
      <c r="S534" s="141">
        <f t="shared" si="81"/>
        <v>26.666666666666668</v>
      </c>
      <c r="T534" s="141">
        <f t="shared" si="82"/>
        <v>22.777777777777779</v>
      </c>
      <c r="U534" s="141">
        <f t="shared" si="83"/>
        <v>22.222222222222221</v>
      </c>
      <c r="V534" s="141">
        <f t="shared" si="84"/>
        <v>21.666666666666668</v>
      </c>
      <c r="W534" s="141">
        <f t="shared" si="85"/>
        <v>20.555555555555557</v>
      </c>
      <c r="X534" s="141">
        <f t="shared" si="89"/>
        <v>0</v>
      </c>
      <c r="Y534" s="38">
        <v>27.764874592206699</v>
      </c>
    </row>
    <row r="535" spans="1:25" x14ac:dyDescent="0.25">
      <c r="A535" s="145">
        <v>39615</v>
      </c>
      <c r="B535" s="38">
        <v>89</v>
      </c>
      <c r="C535" s="38">
        <v>82</v>
      </c>
      <c r="D535" s="38">
        <v>75</v>
      </c>
      <c r="E535" s="38">
        <v>73</v>
      </c>
      <c r="F535" s="38">
        <v>71</v>
      </c>
      <c r="G535" s="38">
        <v>67</v>
      </c>
      <c r="H535" s="38">
        <v>0.03</v>
      </c>
      <c r="I535" s="38">
        <v>87</v>
      </c>
      <c r="J535" s="38">
        <f t="shared" si="86"/>
        <v>73</v>
      </c>
      <c r="K535" s="38">
        <v>59</v>
      </c>
      <c r="L535" s="38">
        <v>20</v>
      </c>
      <c r="M535" s="38">
        <f t="shared" si="87"/>
        <v>10</v>
      </c>
      <c r="N535" s="38">
        <v>0</v>
      </c>
      <c r="O535" s="38">
        <v>29.99</v>
      </c>
      <c r="P535" s="38">
        <f t="shared" si="88"/>
        <v>29.954999999999998</v>
      </c>
      <c r="Q535" s="38">
        <v>29.92</v>
      </c>
      <c r="R535" s="141">
        <f t="shared" si="80"/>
        <v>31.666666666666668</v>
      </c>
      <c r="S535" s="141">
        <f t="shared" si="81"/>
        <v>27.777777777777779</v>
      </c>
      <c r="T535" s="141">
        <f t="shared" si="82"/>
        <v>23.888888888888889</v>
      </c>
      <c r="U535" s="141">
        <f t="shared" si="83"/>
        <v>22.777777777777779</v>
      </c>
      <c r="V535" s="141">
        <f t="shared" si="84"/>
        <v>21.666666666666668</v>
      </c>
      <c r="W535" s="141">
        <f t="shared" si="85"/>
        <v>19.444444444444446</v>
      </c>
      <c r="X535" s="141">
        <f t="shared" si="89"/>
        <v>7.6200000000000004E-2</v>
      </c>
      <c r="Y535" s="38">
        <v>27.917683599991101</v>
      </c>
    </row>
    <row r="536" spans="1:25" x14ac:dyDescent="0.25">
      <c r="A536" s="145">
        <v>39616</v>
      </c>
      <c r="B536" s="38">
        <v>92</v>
      </c>
      <c r="C536" s="38">
        <v>84</v>
      </c>
      <c r="D536" s="38">
        <v>76</v>
      </c>
      <c r="E536" s="38">
        <v>74</v>
      </c>
      <c r="F536" s="38">
        <v>72</v>
      </c>
      <c r="G536" s="38">
        <v>70</v>
      </c>
      <c r="H536" s="38">
        <v>0.18</v>
      </c>
      <c r="I536" s="38">
        <v>94</v>
      </c>
      <c r="J536" s="38">
        <f t="shared" si="86"/>
        <v>73</v>
      </c>
      <c r="K536" s="38">
        <v>52</v>
      </c>
      <c r="L536" s="38">
        <v>22</v>
      </c>
      <c r="M536" s="38">
        <f t="shared" si="87"/>
        <v>11</v>
      </c>
      <c r="N536" s="38">
        <v>0</v>
      </c>
      <c r="O536" s="38">
        <v>30</v>
      </c>
      <c r="P536" s="38">
        <f t="shared" si="88"/>
        <v>29.945</v>
      </c>
      <c r="Q536" s="38">
        <v>29.89</v>
      </c>
      <c r="R536" s="141">
        <f t="shared" si="80"/>
        <v>33.333333333333336</v>
      </c>
      <c r="S536" s="141">
        <f t="shared" si="81"/>
        <v>28.888888888888889</v>
      </c>
      <c r="T536" s="141">
        <f t="shared" si="82"/>
        <v>24.444444444444446</v>
      </c>
      <c r="U536" s="141">
        <f t="shared" si="83"/>
        <v>23.333333333333336</v>
      </c>
      <c r="V536" s="141">
        <f t="shared" si="84"/>
        <v>22.222222222222221</v>
      </c>
      <c r="W536" s="141">
        <f t="shared" si="85"/>
        <v>21.111111111111111</v>
      </c>
      <c r="X536" s="141">
        <f t="shared" si="89"/>
        <v>0.4572</v>
      </c>
      <c r="Y536" s="38">
        <v>27.992120564727301</v>
      </c>
    </row>
    <row r="537" spans="1:25" x14ac:dyDescent="0.25">
      <c r="A537" s="145">
        <v>39617</v>
      </c>
      <c r="B537" s="38">
        <v>90</v>
      </c>
      <c r="C537" s="38">
        <v>81</v>
      </c>
      <c r="D537" s="38">
        <v>71</v>
      </c>
      <c r="E537" s="38">
        <v>73</v>
      </c>
      <c r="F537" s="38">
        <v>71</v>
      </c>
      <c r="G537" s="38">
        <v>67</v>
      </c>
      <c r="H537" s="38">
        <v>0.51</v>
      </c>
      <c r="I537" s="38">
        <v>90</v>
      </c>
      <c r="J537" s="38">
        <f t="shared" si="86"/>
        <v>71</v>
      </c>
      <c r="K537" s="38">
        <v>52</v>
      </c>
      <c r="L537" s="38">
        <v>28</v>
      </c>
      <c r="M537" s="38">
        <f t="shared" si="87"/>
        <v>14</v>
      </c>
      <c r="N537" s="38">
        <v>0</v>
      </c>
      <c r="O537" s="38">
        <v>29.92</v>
      </c>
      <c r="P537" s="38">
        <f t="shared" si="88"/>
        <v>29.9</v>
      </c>
      <c r="Q537" s="38">
        <v>29.88</v>
      </c>
      <c r="R537" s="141">
        <f t="shared" si="80"/>
        <v>32.222222222222221</v>
      </c>
      <c r="S537" s="141">
        <f t="shared" si="81"/>
        <v>27.222222222222225</v>
      </c>
      <c r="T537" s="141">
        <f t="shared" si="82"/>
        <v>21.666666666666668</v>
      </c>
      <c r="U537" s="141">
        <f t="shared" si="83"/>
        <v>22.777777777777779</v>
      </c>
      <c r="V537" s="141">
        <f t="shared" si="84"/>
        <v>21.666666666666668</v>
      </c>
      <c r="W537" s="141">
        <f t="shared" si="85"/>
        <v>19.444444444444446</v>
      </c>
      <c r="X537" s="141">
        <f t="shared" si="89"/>
        <v>1.2954000000000001</v>
      </c>
      <c r="Y537" s="38">
        <v>27.8259866804407</v>
      </c>
    </row>
    <row r="538" spans="1:25" x14ac:dyDescent="0.25">
      <c r="A538" s="145">
        <v>39618</v>
      </c>
      <c r="B538" s="38">
        <v>87</v>
      </c>
      <c r="C538" s="38">
        <v>79</v>
      </c>
      <c r="D538" s="38">
        <v>71</v>
      </c>
      <c r="E538" s="38">
        <v>74</v>
      </c>
      <c r="F538" s="38">
        <v>71</v>
      </c>
      <c r="G538" s="38">
        <v>68</v>
      </c>
      <c r="H538" s="38">
        <v>0.54</v>
      </c>
      <c r="I538" s="38">
        <v>94</v>
      </c>
      <c r="J538" s="38">
        <f t="shared" si="86"/>
        <v>75.5</v>
      </c>
      <c r="K538" s="38">
        <v>57</v>
      </c>
      <c r="L538" s="38">
        <v>15</v>
      </c>
      <c r="M538" s="38">
        <f t="shared" si="87"/>
        <v>7.5</v>
      </c>
      <c r="N538" s="38">
        <v>0</v>
      </c>
      <c r="O538" s="38">
        <v>29.99</v>
      </c>
      <c r="P538" s="38">
        <f t="shared" si="88"/>
        <v>29.93</v>
      </c>
      <c r="Q538" s="38">
        <v>29.87</v>
      </c>
      <c r="R538" s="141">
        <f t="shared" si="80"/>
        <v>30.555555555555557</v>
      </c>
      <c r="S538" s="141">
        <f t="shared" si="81"/>
        <v>26.111111111111111</v>
      </c>
      <c r="T538" s="141">
        <f t="shared" si="82"/>
        <v>21.666666666666668</v>
      </c>
      <c r="U538" s="141">
        <f t="shared" si="83"/>
        <v>23.333333333333336</v>
      </c>
      <c r="V538" s="141">
        <f t="shared" si="84"/>
        <v>21.666666666666668</v>
      </c>
      <c r="W538" s="141">
        <f t="shared" si="85"/>
        <v>20</v>
      </c>
      <c r="X538" s="141">
        <f t="shared" si="89"/>
        <v>1.3716000000000002</v>
      </c>
      <c r="Y538" s="38">
        <v>27.495236889433599</v>
      </c>
    </row>
    <row r="539" spans="1:25" x14ac:dyDescent="0.25">
      <c r="A539" s="145">
        <v>39619</v>
      </c>
      <c r="B539" s="38">
        <v>88</v>
      </c>
      <c r="C539" s="38">
        <v>80</v>
      </c>
      <c r="D539" s="38">
        <v>72</v>
      </c>
      <c r="E539" s="38">
        <v>74</v>
      </c>
      <c r="F539" s="38">
        <v>71</v>
      </c>
      <c r="G539" s="38">
        <v>66</v>
      </c>
      <c r="H539" s="38">
        <v>0</v>
      </c>
      <c r="I539" s="38">
        <v>94</v>
      </c>
      <c r="J539" s="38">
        <f t="shared" si="86"/>
        <v>74.5</v>
      </c>
      <c r="K539" s="38">
        <v>55</v>
      </c>
      <c r="L539" s="38">
        <v>16</v>
      </c>
      <c r="M539" s="38">
        <f t="shared" si="87"/>
        <v>8</v>
      </c>
      <c r="N539" s="38">
        <v>0</v>
      </c>
      <c r="O539" s="38">
        <v>30.09</v>
      </c>
      <c r="P539" s="38">
        <f t="shared" si="88"/>
        <v>30.02</v>
      </c>
      <c r="Q539" s="38">
        <v>29.95</v>
      </c>
      <c r="R539" s="141">
        <f t="shared" si="80"/>
        <v>31.111111111111114</v>
      </c>
      <c r="S539" s="141">
        <f t="shared" si="81"/>
        <v>26.666666666666668</v>
      </c>
      <c r="T539" s="141">
        <f t="shared" si="82"/>
        <v>22.222222222222221</v>
      </c>
      <c r="U539" s="141">
        <f t="shared" si="83"/>
        <v>23.333333333333336</v>
      </c>
      <c r="V539" s="141">
        <f t="shared" si="84"/>
        <v>21.666666666666668</v>
      </c>
      <c r="W539" s="141">
        <f t="shared" si="85"/>
        <v>18.888888888888889</v>
      </c>
      <c r="X539" s="141">
        <f t="shared" si="89"/>
        <v>0</v>
      </c>
      <c r="Y539" s="38">
        <v>27.542234955583101</v>
      </c>
    </row>
    <row r="540" spans="1:25" x14ac:dyDescent="0.25">
      <c r="A540" s="145">
        <v>39620</v>
      </c>
      <c r="B540" s="38">
        <v>87</v>
      </c>
      <c r="C540" s="38">
        <v>79</v>
      </c>
      <c r="D540" s="38">
        <v>70</v>
      </c>
      <c r="E540" s="38">
        <v>76</v>
      </c>
      <c r="F540" s="38">
        <v>72</v>
      </c>
      <c r="G540" s="38">
        <v>66</v>
      </c>
      <c r="H540" s="38">
        <v>0.85</v>
      </c>
      <c r="I540" s="38">
        <v>87</v>
      </c>
      <c r="J540" s="38">
        <f t="shared" si="86"/>
        <v>80.5</v>
      </c>
      <c r="K540" s="38">
        <v>74</v>
      </c>
      <c r="L540" s="38">
        <v>31</v>
      </c>
      <c r="M540" s="38">
        <f t="shared" si="87"/>
        <v>15.5</v>
      </c>
      <c r="N540" s="38">
        <v>0</v>
      </c>
      <c r="O540" s="38">
        <v>30.11</v>
      </c>
      <c r="P540" s="38">
        <f t="shared" si="88"/>
        <v>30.07</v>
      </c>
      <c r="Q540" s="38">
        <v>30.03</v>
      </c>
      <c r="R540" s="141">
        <f t="shared" si="80"/>
        <v>30.555555555555557</v>
      </c>
      <c r="S540" s="141">
        <f t="shared" si="81"/>
        <v>26.111111111111111</v>
      </c>
      <c r="T540" s="141">
        <f t="shared" si="82"/>
        <v>21.111111111111111</v>
      </c>
      <c r="U540" s="141">
        <f t="shared" si="83"/>
        <v>24.444444444444446</v>
      </c>
      <c r="V540" s="141">
        <f t="shared" si="84"/>
        <v>22.222222222222221</v>
      </c>
      <c r="W540" s="141">
        <f t="shared" si="85"/>
        <v>18.888888888888889</v>
      </c>
      <c r="X540" s="141">
        <f t="shared" si="89"/>
        <v>2.1589999999999998</v>
      </c>
      <c r="Y540" s="38">
        <v>28.036912832526198</v>
      </c>
    </row>
    <row r="541" spans="1:25" x14ac:dyDescent="0.25">
      <c r="A541" s="145">
        <v>39621</v>
      </c>
      <c r="B541" s="38">
        <v>90</v>
      </c>
      <c r="C541" s="38">
        <v>81</v>
      </c>
      <c r="D541" s="38">
        <v>71</v>
      </c>
      <c r="E541" s="38">
        <v>76</v>
      </c>
      <c r="F541" s="38">
        <v>70</v>
      </c>
      <c r="G541" s="38">
        <v>66</v>
      </c>
      <c r="H541" s="38">
        <v>0.14000000000000001</v>
      </c>
      <c r="I541" s="38">
        <v>94</v>
      </c>
      <c r="J541" s="38">
        <f t="shared" si="86"/>
        <v>76.5</v>
      </c>
      <c r="K541" s="38">
        <v>59</v>
      </c>
      <c r="L541" s="38">
        <v>25</v>
      </c>
      <c r="M541" s="38">
        <f t="shared" si="87"/>
        <v>12.5</v>
      </c>
      <c r="N541" s="38">
        <v>0</v>
      </c>
      <c r="O541" s="38">
        <v>30.09</v>
      </c>
      <c r="P541" s="38">
        <f t="shared" si="88"/>
        <v>30.055</v>
      </c>
      <c r="Q541" s="38">
        <v>30.02</v>
      </c>
      <c r="R541" s="141">
        <f t="shared" si="80"/>
        <v>32.222222222222221</v>
      </c>
      <c r="S541" s="141">
        <f t="shared" si="81"/>
        <v>27.222222222222225</v>
      </c>
      <c r="T541" s="141">
        <f t="shared" si="82"/>
        <v>21.666666666666668</v>
      </c>
      <c r="U541" s="141">
        <f t="shared" si="83"/>
        <v>24.444444444444446</v>
      </c>
      <c r="V541" s="141">
        <f t="shared" si="84"/>
        <v>21.111111111111111</v>
      </c>
      <c r="W541" s="141">
        <f t="shared" si="85"/>
        <v>18.888888888888889</v>
      </c>
      <c r="X541" s="141">
        <f t="shared" si="89"/>
        <v>0.35560000000000003</v>
      </c>
      <c r="Y541" s="38">
        <v>28.094227775245098</v>
      </c>
    </row>
    <row r="542" spans="1:25" x14ac:dyDescent="0.25">
      <c r="A542" s="145">
        <v>39622</v>
      </c>
      <c r="B542" s="38">
        <v>89</v>
      </c>
      <c r="C542" s="38">
        <v>80</v>
      </c>
      <c r="D542" s="38">
        <v>71</v>
      </c>
      <c r="E542" s="38">
        <v>75</v>
      </c>
      <c r="F542" s="38">
        <v>71</v>
      </c>
      <c r="G542" s="38">
        <v>66</v>
      </c>
      <c r="H542" s="38">
        <v>0.52</v>
      </c>
      <c r="I542" s="38">
        <v>90</v>
      </c>
      <c r="J542" s="38">
        <f t="shared" si="86"/>
        <v>76.5</v>
      </c>
      <c r="K542" s="38">
        <v>63</v>
      </c>
      <c r="L542" s="38">
        <v>29</v>
      </c>
      <c r="M542" s="38">
        <f t="shared" si="87"/>
        <v>14.5</v>
      </c>
      <c r="N542" s="38">
        <v>0</v>
      </c>
      <c r="O542" s="38">
        <v>30.18</v>
      </c>
      <c r="P542" s="38">
        <f t="shared" si="88"/>
        <v>30.11</v>
      </c>
      <c r="Q542" s="38">
        <v>30.04</v>
      </c>
      <c r="R542" s="141">
        <f t="shared" si="80"/>
        <v>31.666666666666668</v>
      </c>
      <c r="S542" s="141">
        <f t="shared" si="81"/>
        <v>26.666666666666668</v>
      </c>
      <c r="T542" s="141">
        <f t="shared" si="82"/>
        <v>21.666666666666668</v>
      </c>
      <c r="U542" s="141">
        <f t="shared" si="83"/>
        <v>23.888888888888889</v>
      </c>
      <c r="V542" s="141">
        <f t="shared" si="84"/>
        <v>21.666666666666668</v>
      </c>
      <c r="W542" s="141">
        <f t="shared" si="85"/>
        <v>18.888888888888889</v>
      </c>
      <c r="X542" s="141">
        <f t="shared" si="89"/>
        <v>1.3208</v>
      </c>
      <c r="Y542" s="38">
        <v>27.9869198224436</v>
      </c>
    </row>
    <row r="543" spans="1:25" x14ac:dyDescent="0.25">
      <c r="A543" s="145">
        <v>39623</v>
      </c>
      <c r="B543" s="38">
        <v>87</v>
      </c>
      <c r="C543" s="38">
        <v>80</v>
      </c>
      <c r="D543" s="38">
        <v>72</v>
      </c>
      <c r="E543" s="38">
        <v>76</v>
      </c>
      <c r="F543" s="38">
        <v>73</v>
      </c>
      <c r="G543" s="38">
        <v>68</v>
      </c>
      <c r="H543" s="38">
        <v>0</v>
      </c>
      <c r="I543" s="38">
        <v>93</v>
      </c>
      <c r="J543" s="38">
        <f t="shared" si="86"/>
        <v>78</v>
      </c>
      <c r="K543" s="38">
        <v>63</v>
      </c>
      <c r="L543" s="38">
        <v>20</v>
      </c>
      <c r="M543" s="38">
        <f t="shared" si="87"/>
        <v>10</v>
      </c>
      <c r="N543" s="38">
        <v>0</v>
      </c>
      <c r="O543" s="38">
        <v>30.22</v>
      </c>
      <c r="P543" s="38">
        <f t="shared" si="88"/>
        <v>30.174999999999997</v>
      </c>
      <c r="Q543" s="38">
        <v>30.13</v>
      </c>
      <c r="R543" s="141">
        <f t="shared" si="80"/>
        <v>30.555555555555557</v>
      </c>
      <c r="S543" s="141">
        <f t="shared" si="81"/>
        <v>26.666666666666668</v>
      </c>
      <c r="T543" s="141">
        <f t="shared" si="82"/>
        <v>22.222222222222221</v>
      </c>
      <c r="U543" s="141">
        <f t="shared" si="83"/>
        <v>24.444444444444446</v>
      </c>
      <c r="V543" s="141">
        <f t="shared" si="84"/>
        <v>22.777777777777779</v>
      </c>
      <c r="W543" s="141">
        <f t="shared" si="85"/>
        <v>20</v>
      </c>
      <c r="X543" s="141">
        <f t="shared" si="89"/>
        <v>0</v>
      </c>
      <c r="Y543" s="38">
        <v>27.845518814404102</v>
      </c>
    </row>
    <row r="544" spans="1:25" x14ac:dyDescent="0.25">
      <c r="A544" s="145">
        <v>39624</v>
      </c>
      <c r="B544" s="38">
        <v>88</v>
      </c>
      <c r="C544" s="38">
        <v>84</v>
      </c>
      <c r="D544" s="38">
        <v>80</v>
      </c>
      <c r="E544" s="38">
        <v>76</v>
      </c>
      <c r="F544" s="38">
        <v>73</v>
      </c>
      <c r="G544" s="38">
        <v>71</v>
      </c>
      <c r="H544" s="38">
        <v>0</v>
      </c>
      <c r="I544" s="38">
        <v>79</v>
      </c>
      <c r="J544" s="38">
        <f t="shared" si="86"/>
        <v>72</v>
      </c>
      <c r="K544" s="38">
        <v>65</v>
      </c>
      <c r="L544" s="38">
        <v>17</v>
      </c>
      <c r="M544" s="38">
        <f t="shared" si="87"/>
        <v>11.5</v>
      </c>
      <c r="N544" s="38">
        <v>6</v>
      </c>
      <c r="O544" s="38">
        <v>30.22</v>
      </c>
      <c r="P544" s="38">
        <f t="shared" si="88"/>
        <v>30.189999999999998</v>
      </c>
      <c r="Q544" s="38">
        <v>30.16</v>
      </c>
      <c r="R544" s="141">
        <f t="shared" si="80"/>
        <v>31.111111111111114</v>
      </c>
      <c r="S544" s="141">
        <f t="shared" si="81"/>
        <v>28.888888888888889</v>
      </c>
      <c r="T544" s="141">
        <f t="shared" si="82"/>
        <v>26.666666666666668</v>
      </c>
      <c r="U544" s="141">
        <f t="shared" si="83"/>
        <v>24.444444444444446</v>
      </c>
      <c r="V544" s="141">
        <f t="shared" si="84"/>
        <v>22.777777777777779</v>
      </c>
      <c r="W544" s="141">
        <f t="shared" si="85"/>
        <v>21.666666666666668</v>
      </c>
      <c r="X544" s="141">
        <f t="shared" si="89"/>
        <v>0</v>
      </c>
      <c r="Y544" s="38">
        <v>27.981638721761598</v>
      </c>
    </row>
    <row r="545" spans="1:25" x14ac:dyDescent="0.25">
      <c r="A545" s="145">
        <v>39625</v>
      </c>
      <c r="B545" s="38">
        <v>87</v>
      </c>
      <c r="C545" s="38">
        <v>81</v>
      </c>
      <c r="D545" s="38">
        <v>74</v>
      </c>
      <c r="E545" s="38">
        <v>77</v>
      </c>
      <c r="F545" s="38">
        <v>73</v>
      </c>
      <c r="G545" s="38">
        <v>66</v>
      </c>
      <c r="H545" s="38">
        <v>0</v>
      </c>
      <c r="I545" s="38">
        <v>85</v>
      </c>
      <c r="J545" s="38">
        <f t="shared" si="86"/>
        <v>76</v>
      </c>
      <c r="K545" s="38">
        <v>67</v>
      </c>
      <c r="L545" s="38">
        <v>18</v>
      </c>
      <c r="M545" s="38">
        <f t="shared" si="87"/>
        <v>11</v>
      </c>
      <c r="N545" s="38">
        <v>4</v>
      </c>
      <c r="O545" s="38">
        <v>30.17</v>
      </c>
      <c r="P545" s="38">
        <f t="shared" si="88"/>
        <v>30.135000000000002</v>
      </c>
      <c r="Q545" s="38">
        <v>30.1</v>
      </c>
      <c r="R545" s="141">
        <f t="shared" si="80"/>
        <v>30.555555555555557</v>
      </c>
      <c r="S545" s="141">
        <f t="shared" si="81"/>
        <v>27.222222222222225</v>
      </c>
      <c r="T545" s="141">
        <f t="shared" si="82"/>
        <v>23.333333333333336</v>
      </c>
      <c r="U545" s="141">
        <f t="shared" si="83"/>
        <v>25</v>
      </c>
      <c r="V545" s="141">
        <f t="shared" si="84"/>
        <v>22.777777777777779</v>
      </c>
      <c r="W545" s="141">
        <f t="shared" si="85"/>
        <v>18.888888888888889</v>
      </c>
      <c r="X545" s="141">
        <f t="shared" si="89"/>
        <v>0</v>
      </c>
      <c r="Y545" s="38">
        <v>27.941253801064299</v>
      </c>
    </row>
    <row r="546" spans="1:25" x14ac:dyDescent="0.25">
      <c r="A546" s="145">
        <v>39626</v>
      </c>
      <c r="B546" s="38">
        <v>88</v>
      </c>
      <c r="C546" s="38">
        <v>84</v>
      </c>
      <c r="D546" s="38">
        <v>80</v>
      </c>
      <c r="E546" s="38">
        <v>75</v>
      </c>
      <c r="F546" s="38">
        <v>73</v>
      </c>
      <c r="G546" s="38">
        <v>72</v>
      </c>
      <c r="H546" s="38">
        <v>0</v>
      </c>
      <c r="I546" s="38">
        <v>79</v>
      </c>
      <c r="J546" s="38">
        <f t="shared" si="86"/>
        <v>69</v>
      </c>
      <c r="K546" s="38">
        <v>59</v>
      </c>
      <c r="L546" s="38">
        <v>16</v>
      </c>
      <c r="M546" s="38">
        <f t="shared" si="87"/>
        <v>11.5</v>
      </c>
      <c r="N546" s="38">
        <v>7</v>
      </c>
      <c r="O546" s="38">
        <v>30.15</v>
      </c>
      <c r="P546" s="38">
        <f t="shared" si="88"/>
        <v>30.104999999999997</v>
      </c>
      <c r="Q546" s="38">
        <v>30.06</v>
      </c>
      <c r="R546" s="141">
        <f t="shared" si="80"/>
        <v>31.111111111111114</v>
      </c>
      <c r="S546" s="141">
        <f t="shared" si="81"/>
        <v>28.888888888888889</v>
      </c>
      <c r="T546" s="141">
        <f t="shared" si="82"/>
        <v>26.666666666666668</v>
      </c>
      <c r="U546" s="141">
        <f t="shared" si="83"/>
        <v>23.888888888888889</v>
      </c>
      <c r="V546" s="141">
        <f t="shared" si="84"/>
        <v>22.777777777777779</v>
      </c>
      <c r="W546" s="141">
        <f t="shared" si="85"/>
        <v>22.222222222222221</v>
      </c>
      <c r="X546" s="141">
        <f t="shared" si="89"/>
        <v>0</v>
      </c>
      <c r="Y546" s="38">
        <v>27.7152028621169</v>
      </c>
    </row>
    <row r="547" spans="1:25" x14ac:dyDescent="0.25">
      <c r="A547" s="145">
        <v>39627</v>
      </c>
      <c r="B547" s="38">
        <v>89</v>
      </c>
      <c r="C547" s="38">
        <v>85</v>
      </c>
      <c r="D547" s="38">
        <v>80</v>
      </c>
      <c r="E547" s="38">
        <v>74</v>
      </c>
      <c r="F547" s="38">
        <v>73</v>
      </c>
      <c r="G547" s="38">
        <v>71</v>
      </c>
      <c r="H547" s="38">
        <v>0</v>
      </c>
      <c r="I547" s="38">
        <v>79</v>
      </c>
      <c r="J547" s="38">
        <f t="shared" si="86"/>
        <v>69</v>
      </c>
      <c r="K547" s="38">
        <v>59</v>
      </c>
      <c r="L547" s="38">
        <v>15</v>
      </c>
      <c r="M547" s="38">
        <f t="shared" si="87"/>
        <v>10</v>
      </c>
      <c r="N547" s="38">
        <v>5</v>
      </c>
      <c r="O547" s="38">
        <v>30.17</v>
      </c>
      <c r="P547" s="38">
        <f t="shared" si="88"/>
        <v>30.125</v>
      </c>
      <c r="Q547" s="38">
        <v>30.08</v>
      </c>
      <c r="R547" s="141">
        <f t="shared" si="80"/>
        <v>31.666666666666668</v>
      </c>
      <c r="S547" s="141">
        <f t="shared" si="81"/>
        <v>29.444444444444446</v>
      </c>
      <c r="T547" s="141">
        <f t="shared" si="82"/>
        <v>26.666666666666668</v>
      </c>
      <c r="U547" s="141">
        <f t="shared" si="83"/>
        <v>23.333333333333336</v>
      </c>
      <c r="V547" s="141">
        <f t="shared" si="84"/>
        <v>22.777777777777779</v>
      </c>
      <c r="W547" s="141">
        <f t="shared" si="85"/>
        <v>21.666666666666668</v>
      </c>
      <c r="X547" s="141">
        <f t="shared" si="89"/>
        <v>0</v>
      </c>
      <c r="Y547" s="38">
        <v>27.788561759677201</v>
      </c>
    </row>
    <row r="548" spans="1:25" x14ac:dyDescent="0.25">
      <c r="A548" s="145">
        <v>39628</v>
      </c>
      <c r="B548" s="38">
        <v>90</v>
      </c>
      <c r="C548" s="38">
        <v>85</v>
      </c>
      <c r="D548" s="38">
        <v>80</v>
      </c>
      <c r="E548" s="38">
        <v>75</v>
      </c>
      <c r="F548" s="38">
        <v>73</v>
      </c>
      <c r="G548" s="38">
        <v>68</v>
      </c>
      <c r="H548" s="38">
        <v>0</v>
      </c>
      <c r="I548" s="38">
        <v>85</v>
      </c>
      <c r="J548" s="38">
        <f t="shared" si="86"/>
        <v>67.5</v>
      </c>
      <c r="K548" s="38">
        <v>50</v>
      </c>
      <c r="L548" s="38">
        <v>16</v>
      </c>
      <c r="M548" s="38">
        <f t="shared" si="87"/>
        <v>10.5</v>
      </c>
      <c r="N548" s="38">
        <v>5</v>
      </c>
      <c r="O548" s="38">
        <v>30.17</v>
      </c>
      <c r="P548" s="38">
        <f t="shared" si="88"/>
        <v>30.130000000000003</v>
      </c>
      <c r="Q548" s="38">
        <v>30.09</v>
      </c>
      <c r="R548" s="141">
        <f t="shared" si="80"/>
        <v>32.222222222222221</v>
      </c>
      <c r="S548" s="141">
        <f t="shared" si="81"/>
        <v>29.444444444444446</v>
      </c>
      <c r="T548" s="141">
        <f t="shared" si="82"/>
        <v>26.666666666666668</v>
      </c>
      <c r="U548" s="141">
        <f t="shared" si="83"/>
        <v>23.888888888888889</v>
      </c>
      <c r="V548" s="141">
        <f t="shared" si="84"/>
        <v>22.777777777777779</v>
      </c>
      <c r="W548" s="141">
        <f t="shared" si="85"/>
        <v>20</v>
      </c>
      <c r="X548" s="141">
        <f t="shared" si="89"/>
        <v>0</v>
      </c>
      <c r="Y548" s="38">
        <v>27.426981812559202</v>
      </c>
    </row>
    <row r="549" spans="1:25" x14ac:dyDescent="0.25">
      <c r="A549" s="145">
        <v>39629</v>
      </c>
      <c r="B549" s="38">
        <v>90</v>
      </c>
      <c r="C549" s="38">
        <v>82</v>
      </c>
      <c r="D549" s="38">
        <v>74</v>
      </c>
      <c r="E549" s="38">
        <v>74</v>
      </c>
      <c r="F549" s="38">
        <v>73</v>
      </c>
      <c r="G549" s="38">
        <v>67</v>
      </c>
      <c r="H549" s="38">
        <v>0.03</v>
      </c>
      <c r="I549" s="38">
        <v>79</v>
      </c>
      <c r="J549" s="38">
        <f t="shared" si="86"/>
        <v>69</v>
      </c>
      <c r="K549" s="38">
        <v>59</v>
      </c>
      <c r="L549" s="38">
        <v>21</v>
      </c>
      <c r="M549" s="38">
        <f t="shared" si="87"/>
        <v>10.5</v>
      </c>
      <c r="N549" s="38">
        <v>0</v>
      </c>
      <c r="O549" s="38">
        <v>30.13</v>
      </c>
      <c r="P549" s="38">
        <f t="shared" si="88"/>
        <v>30.08</v>
      </c>
      <c r="Q549" s="38">
        <v>30.03</v>
      </c>
      <c r="R549" s="141">
        <f t="shared" si="80"/>
        <v>32.222222222222221</v>
      </c>
      <c r="S549" s="141">
        <f t="shared" si="81"/>
        <v>27.777777777777779</v>
      </c>
      <c r="T549" s="141">
        <f t="shared" si="82"/>
        <v>23.333333333333336</v>
      </c>
      <c r="U549" s="141">
        <f t="shared" si="83"/>
        <v>23.333333333333336</v>
      </c>
      <c r="V549" s="141">
        <f t="shared" si="84"/>
        <v>22.777777777777779</v>
      </c>
      <c r="W549" s="141">
        <f t="shared" si="85"/>
        <v>19.444444444444446</v>
      </c>
      <c r="X549" s="141">
        <f t="shared" si="89"/>
        <v>7.6200000000000004E-2</v>
      </c>
      <c r="Y549" s="38">
        <v>27.380964891987698</v>
      </c>
    </row>
    <row r="550" spans="1:25" x14ac:dyDescent="0.25">
      <c r="A550" s="145">
        <v>39630</v>
      </c>
      <c r="B550" s="38">
        <v>86</v>
      </c>
      <c r="C550" s="38">
        <v>79</v>
      </c>
      <c r="D550" s="38">
        <v>71</v>
      </c>
      <c r="E550" s="38">
        <v>74</v>
      </c>
      <c r="F550" s="38">
        <v>70</v>
      </c>
      <c r="G550" s="38">
        <v>66</v>
      </c>
      <c r="H550" s="38">
        <v>0.86</v>
      </c>
      <c r="I550" s="38">
        <v>90</v>
      </c>
      <c r="J550" s="38">
        <f t="shared" si="86"/>
        <v>77.5</v>
      </c>
      <c r="K550" s="38">
        <v>65</v>
      </c>
      <c r="L550" s="38">
        <v>25</v>
      </c>
      <c r="M550" s="38">
        <f t="shared" si="87"/>
        <v>12.5</v>
      </c>
      <c r="N550" s="38">
        <v>0</v>
      </c>
      <c r="O550" s="38">
        <v>30.14</v>
      </c>
      <c r="P550" s="38">
        <f t="shared" si="88"/>
        <v>30.07</v>
      </c>
      <c r="Q550" s="38">
        <v>30</v>
      </c>
      <c r="R550" s="141">
        <f t="shared" si="80"/>
        <v>30</v>
      </c>
      <c r="S550" s="141">
        <f t="shared" si="81"/>
        <v>26.111111111111111</v>
      </c>
      <c r="T550" s="141">
        <f t="shared" si="82"/>
        <v>21.666666666666668</v>
      </c>
      <c r="U550" s="141">
        <f t="shared" si="83"/>
        <v>23.333333333333336</v>
      </c>
      <c r="V550" s="141">
        <f t="shared" si="84"/>
        <v>21.111111111111111</v>
      </c>
      <c r="W550" s="141">
        <f t="shared" si="85"/>
        <v>18.888888888888889</v>
      </c>
      <c r="X550" s="141">
        <f t="shared" si="89"/>
        <v>2.1844000000000001</v>
      </c>
      <c r="Y550" s="38">
        <v>27.4396188682767</v>
      </c>
    </row>
    <row r="551" spans="1:25" x14ac:dyDescent="0.25">
      <c r="A551" s="145">
        <v>39631</v>
      </c>
      <c r="B551" s="38">
        <v>86</v>
      </c>
      <c r="C551" s="38">
        <v>79</v>
      </c>
      <c r="D551" s="38">
        <v>71</v>
      </c>
      <c r="E551" s="38">
        <v>74</v>
      </c>
      <c r="F551" s="38">
        <v>71</v>
      </c>
      <c r="G551" s="38">
        <v>66</v>
      </c>
      <c r="H551" s="38">
        <v>0.43</v>
      </c>
      <c r="I551" s="38">
        <v>93</v>
      </c>
      <c r="J551" s="38">
        <f t="shared" si="86"/>
        <v>79</v>
      </c>
      <c r="K551" s="38">
        <v>65</v>
      </c>
      <c r="L551" s="38">
        <v>20</v>
      </c>
      <c r="M551" s="38">
        <f t="shared" si="87"/>
        <v>10</v>
      </c>
      <c r="N551" s="38">
        <v>0</v>
      </c>
      <c r="O551" s="38">
        <v>30.11</v>
      </c>
      <c r="P551" s="38">
        <f t="shared" si="88"/>
        <v>30.064999999999998</v>
      </c>
      <c r="Q551" s="38">
        <v>30.02</v>
      </c>
      <c r="R551" s="141">
        <f t="shared" si="80"/>
        <v>30</v>
      </c>
      <c r="S551" s="141">
        <f t="shared" si="81"/>
        <v>26.111111111111111</v>
      </c>
      <c r="T551" s="141">
        <f t="shared" si="82"/>
        <v>21.666666666666668</v>
      </c>
      <c r="U551" s="141">
        <f t="shared" si="83"/>
        <v>23.333333333333336</v>
      </c>
      <c r="V551" s="141">
        <f t="shared" si="84"/>
        <v>21.666666666666668</v>
      </c>
      <c r="W551" s="141">
        <f t="shared" si="85"/>
        <v>18.888888888888889</v>
      </c>
      <c r="X551" s="141">
        <f t="shared" si="89"/>
        <v>1.0922000000000001</v>
      </c>
      <c r="Y551" s="38">
        <v>27.615635785942398</v>
      </c>
    </row>
    <row r="552" spans="1:25" x14ac:dyDescent="0.25">
      <c r="A552" s="145">
        <v>39632</v>
      </c>
      <c r="B552" s="38">
        <v>88</v>
      </c>
      <c r="C552" s="38">
        <v>80</v>
      </c>
      <c r="D552" s="38">
        <v>71</v>
      </c>
      <c r="E552" s="38">
        <v>75</v>
      </c>
      <c r="F552" s="38">
        <v>71</v>
      </c>
      <c r="G552" s="38">
        <v>67</v>
      </c>
      <c r="H552" s="38">
        <v>0.63</v>
      </c>
      <c r="I552" s="38">
        <v>93</v>
      </c>
      <c r="J552" s="38">
        <f t="shared" si="86"/>
        <v>78</v>
      </c>
      <c r="K552" s="38">
        <v>63</v>
      </c>
      <c r="L552" s="38">
        <v>29</v>
      </c>
      <c r="M552" s="38">
        <f t="shared" si="87"/>
        <v>14.5</v>
      </c>
      <c r="N552" s="38">
        <v>0</v>
      </c>
      <c r="O552" s="38">
        <v>30.14</v>
      </c>
      <c r="P552" s="38">
        <f t="shared" si="88"/>
        <v>30.1</v>
      </c>
      <c r="Q552" s="38">
        <v>30.06</v>
      </c>
      <c r="R552" s="141">
        <f t="shared" si="80"/>
        <v>31.111111111111114</v>
      </c>
      <c r="S552" s="141">
        <f t="shared" si="81"/>
        <v>26.666666666666668</v>
      </c>
      <c r="T552" s="141">
        <f t="shared" si="82"/>
        <v>21.666666666666668</v>
      </c>
      <c r="U552" s="141">
        <f t="shared" si="83"/>
        <v>23.888888888888889</v>
      </c>
      <c r="V552" s="141">
        <f t="shared" si="84"/>
        <v>21.666666666666668</v>
      </c>
      <c r="W552" s="141">
        <f t="shared" si="85"/>
        <v>19.444444444444446</v>
      </c>
      <c r="X552" s="141">
        <f t="shared" si="89"/>
        <v>1.6002000000000001</v>
      </c>
      <c r="Y552" s="38">
        <v>27.7304026825772</v>
      </c>
    </row>
    <row r="553" spans="1:25" x14ac:dyDescent="0.25">
      <c r="A553" s="145">
        <v>39633</v>
      </c>
      <c r="B553" s="38">
        <v>87</v>
      </c>
      <c r="C553" s="38">
        <v>79</v>
      </c>
      <c r="D553" s="38">
        <v>71</v>
      </c>
      <c r="E553" s="38">
        <v>75</v>
      </c>
      <c r="F553" s="38">
        <v>70</v>
      </c>
      <c r="G553" s="38">
        <v>65</v>
      </c>
      <c r="H553" s="38">
        <v>1.1200000000000001</v>
      </c>
      <c r="I553" s="38">
        <v>93</v>
      </c>
      <c r="J553" s="38">
        <f t="shared" si="86"/>
        <v>79</v>
      </c>
      <c r="K553" s="38">
        <v>65</v>
      </c>
      <c r="L553" s="38">
        <v>28</v>
      </c>
      <c r="M553" s="38">
        <f t="shared" si="87"/>
        <v>14</v>
      </c>
      <c r="N553" s="38">
        <v>0</v>
      </c>
      <c r="O553" s="38">
        <v>30.14</v>
      </c>
      <c r="P553" s="38">
        <f t="shared" si="88"/>
        <v>30.094999999999999</v>
      </c>
      <c r="Q553" s="38">
        <v>30.05</v>
      </c>
      <c r="R553" s="141">
        <f t="shared" si="80"/>
        <v>30.555555555555557</v>
      </c>
      <c r="S553" s="141">
        <f t="shared" si="81"/>
        <v>26.111111111111111</v>
      </c>
      <c r="T553" s="141">
        <f t="shared" si="82"/>
        <v>21.666666666666668</v>
      </c>
      <c r="U553" s="141">
        <f t="shared" si="83"/>
        <v>23.888888888888889</v>
      </c>
      <c r="V553" s="141">
        <f t="shared" si="84"/>
        <v>21.111111111111111</v>
      </c>
      <c r="W553" s="141">
        <f t="shared" si="85"/>
        <v>18.333333333333336</v>
      </c>
      <c r="X553" s="141">
        <f t="shared" si="89"/>
        <v>2.8448000000000002</v>
      </c>
      <c r="Y553" s="38">
        <v>27.684488750803499</v>
      </c>
    </row>
    <row r="554" spans="1:25" x14ac:dyDescent="0.25">
      <c r="A554" s="145">
        <v>39634</v>
      </c>
      <c r="B554" s="38">
        <v>88</v>
      </c>
      <c r="C554" s="38">
        <v>80</v>
      </c>
      <c r="D554" s="38">
        <v>72</v>
      </c>
      <c r="E554" s="38">
        <v>75</v>
      </c>
      <c r="F554" s="38">
        <v>72</v>
      </c>
      <c r="G554" s="38">
        <v>69</v>
      </c>
      <c r="H554" s="38">
        <v>0</v>
      </c>
      <c r="I554" s="38">
        <v>93</v>
      </c>
      <c r="J554" s="38">
        <f t="shared" si="86"/>
        <v>77</v>
      </c>
      <c r="K554" s="38">
        <v>61</v>
      </c>
      <c r="L554" s="38">
        <v>20</v>
      </c>
      <c r="M554" s="38">
        <f t="shared" si="87"/>
        <v>10</v>
      </c>
      <c r="N554" s="38">
        <v>0</v>
      </c>
      <c r="O554" s="38">
        <v>30.1</v>
      </c>
      <c r="P554" s="38">
        <f t="shared" si="88"/>
        <v>30.07</v>
      </c>
      <c r="Q554" s="38">
        <v>30.04</v>
      </c>
      <c r="R554" s="141">
        <f t="shared" si="80"/>
        <v>31.111111111111114</v>
      </c>
      <c r="S554" s="141">
        <f t="shared" si="81"/>
        <v>26.666666666666668</v>
      </c>
      <c r="T554" s="141">
        <f t="shared" si="82"/>
        <v>22.222222222222221</v>
      </c>
      <c r="U554" s="141">
        <f t="shared" si="83"/>
        <v>23.888888888888889</v>
      </c>
      <c r="V554" s="141">
        <f t="shared" si="84"/>
        <v>22.222222222222221</v>
      </c>
      <c r="W554" s="141">
        <f t="shared" si="85"/>
        <v>20.555555555555557</v>
      </c>
      <c r="X554" s="141">
        <f t="shared" si="89"/>
        <v>0</v>
      </c>
      <c r="Y554" s="38">
        <v>27.5457518323045</v>
      </c>
    </row>
    <row r="555" spans="1:25" x14ac:dyDescent="0.25">
      <c r="A555" s="145">
        <v>39635</v>
      </c>
      <c r="B555" s="38">
        <v>86</v>
      </c>
      <c r="C555" s="38">
        <v>80</v>
      </c>
      <c r="D555" s="38">
        <v>73</v>
      </c>
      <c r="E555" s="38">
        <v>74</v>
      </c>
      <c r="F555" s="38">
        <v>71</v>
      </c>
      <c r="G555" s="38">
        <v>68</v>
      </c>
      <c r="H555" s="38">
        <v>0.37</v>
      </c>
      <c r="I555" s="38">
        <v>87</v>
      </c>
      <c r="J555" s="38">
        <f t="shared" si="86"/>
        <v>74</v>
      </c>
      <c r="K555" s="38">
        <v>61</v>
      </c>
      <c r="L555" s="38">
        <v>22</v>
      </c>
      <c r="M555" s="38">
        <f t="shared" si="87"/>
        <v>11</v>
      </c>
      <c r="N555" s="38">
        <v>0</v>
      </c>
      <c r="O555" s="38">
        <v>30.11</v>
      </c>
      <c r="P555" s="38">
        <f t="shared" si="88"/>
        <v>30.07</v>
      </c>
      <c r="Q555" s="38">
        <v>30.03</v>
      </c>
      <c r="R555" s="141">
        <f t="shared" si="80"/>
        <v>30</v>
      </c>
      <c r="S555" s="141">
        <f t="shared" si="81"/>
        <v>26.666666666666668</v>
      </c>
      <c r="T555" s="141">
        <f t="shared" si="82"/>
        <v>22.777777777777779</v>
      </c>
      <c r="U555" s="141">
        <f t="shared" si="83"/>
        <v>23.333333333333336</v>
      </c>
      <c r="V555" s="141">
        <f t="shared" si="84"/>
        <v>21.666666666666668</v>
      </c>
      <c r="W555" s="141">
        <f t="shared" si="85"/>
        <v>20</v>
      </c>
      <c r="X555" s="141">
        <f t="shared" si="89"/>
        <v>0.93979999999999997</v>
      </c>
      <c r="Y555" s="38">
        <v>27.7213148619803</v>
      </c>
    </row>
    <row r="556" spans="1:25" x14ac:dyDescent="0.25">
      <c r="A556" s="145">
        <v>39636</v>
      </c>
      <c r="B556" s="38">
        <v>87</v>
      </c>
      <c r="C556" s="38">
        <v>80</v>
      </c>
      <c r="D556" s="38">
        <v>73</v>
      </c>
      <c r="E556" s="38">
        <v>75</v>
      </c>
      <c r="F556" s="38">
        <v>72</v>
      </c>
      <c r="G556" s="38">
        <v>66</v>
      </c>
      <c r="H556" s="38">
        <v>0.71</v>
      </c>
      <c r="I556" s="38">
        <v>87</v>
      </c>
      <c r="J556" s="38">
        <f t="shared" si="86"/>
        <v>76</v>
      </c>
      <c r="K556" s="38">
        <v>65</v>
      </c>
      <c r="L556" s="38">
        <v>23</v>
      </c>
      <c r="M556" s="38">
        <f t="shared" si="87"/>
        <v>11.5</v>
      </c>
      <c r="N556" s="38">
        <v>0</v>
      </c>
      <c r="O556" s="38">
        <v>30.14</v>
      </c>
      <c r="P556" s="38">
        <f t="shared" si="88"/>
        <v>30.094999999999999</v>
      </c>
      <c r="Q556" s="38">
        <v>30.05</v>
      </c>
      <c r="R556" s="141">
        <f t="shared" si="80"/>
        <v>30.555555555555557</v>
      </c>
      <c r="S556" s="141">
        <f t="shared" si="81"/>
        <v>26.666666666666668</v>
      </c>
      <c r="T556" s="141">
        <f t="shared" si="82"/>
        <v>22.777777777777779</v>
      </c>
      <c r="U556" s="141">
        <f t="shared" si="83"/>
        <v>23.888888888888889</v>
      </c>
      <c r="V556" s="141">
        <f t="shared" si="84"/>
        <v>22.222222222222221</v>
      </c>
      <c r="W556" s="141">
        <f t="shared" si="85"/>
        <v>18.888888888888889</v>
      </c>
      <c r="X556" s="141">
        <f t="shared" si="89"/>
        <v>1.8033999999999999</v>
      </c>
      <c r="Y556" s="38">
        <v>27.487378124809201</v>
      </c>
    </row>
    <row r="557" spans="1:25" x14ac:dyDescent="0.25">
      <c r="A557" s="145">
        <v>39637</v>
      </c>
      <c r="B557" s="38">
        <v>88</v>
      </c>
      <c r="C557" s="38">
        <v>82</v>
      </c>
      <c r="D557" s="38">
        <v>75</v>
      </c>
      <c r="E557" s="38">
        <v>76</v>
      </c>
      <c r="F557" s="38">
        <v>74</v>
      </c>
      <c r="G557" s="38">
        <v>72</v>
      </c>
      <c r="H557" s="38">
        <v>0</v>
      </c>
      <c r="I557" s="38">
        <v>91</v>
      </c>
      <c r="J557" s="38">
        <f t="shared" si="86"/>
        <v>75</v>
      </c>
      <c r="K557" s="38">
        <v>59</v>
      </c>
      <c r="L557" s="38">
        <v>20</v>
      </c>
      <c r="M557" s="38">
        <f t="shared" si="87"/>
        <v>10</v>
      </c>
      <c r="N557" s="38">
        <v>0</v>
      </c>
      <c r="O557" s="38">
        <v>30.12</v>
      </c>
      <c r="P557" s="38">
        <f t="shared" si="88"/>
        <v>30.09</v>
      </c>
      <c r="Q557" s="38">
        <v>30.06</v>
      </c>
      <c r="R557" s="141">
        <f t="shared" si="80"/>
        <v>31.111111111111114</v>
      </c>
      <c r="S557" s="141">
        <f t="shared" si="81"/>
        <v>27.777777777777779</v>
      </c>
      <c r="T557" s="141">
        <f t="shared" si="82"/>
        <v>23.888888888888889</v>
      </c>
      <c r="U557" s="141">
        <f t="shared" si="83"/>
        <v>24.444444444444446</v>
      </c>
      <c r="V557" s="141">
        <f t="shared" si="84"/>
        <v>23.333333333333336</v>
      </c>
      <c r="W557" s="141">
        <f t="shared" si="85"/>
        <v>22.222222222222221</v>
      </c>
      <c r="X557" s="141">
        <f t="shared" si="89"/>
        <v>0</v>
      </c>
      <c r="Y557" s="38">
        <v>26.445679562493002</v>
      </c>
    </row>
    <row r="558" spans="1:25" x14ac:dyDescent="0.25">
      <c r="A558" s="145">
        <v>39638</v>
      </c>
      <c r="B558" s="38">
        <v>88</v>
      </c>
      <c r="C558" s="38">
        <v>85</v>
      </c>
      <c r="D558" s="38">
        <v>81</v>
      </c>
      <c r="E558" s="38">
        <v>75</v>
      </c>
      <c r="F558" s="38">
        <v>73</v>
      </c>
      <c r="G558" s="38">
        <v>72</v>
      </c>
      <c r="H558" s="38">
        <v>0</v>
      </c>
      <c r="I558" s="38">
        <v>79</v>
      </c>
      <c r="J558" s="38">
        <f t="shared" si="86"/>
        <v>71</v>
      </c>
      <c r="K558" s="38">
        <v>63</v>
      </c>
      <c r="L558" s="38">
        <v>17</v>
      </c>
      <c r="M558" s="38">
        <f t="shared" si="87"/>
        <v>12.5</v>
      </c>
      <c r="N558" s="38">
        <v>8</v>
      </c>
      <c r="O558" s="38">
        <v>30.13</v>
      </c>
      <c r="P558" s="38">
        <f t="shared" si="88"/>
        <v>30.1</v>
      </c>
      <c r="Q558" s="38">
        <v>30.07</v>
      </c>
      <c r="R558" s="141">
        <f t="shared" si="80"/>
        <v>31.111111111111114</v>
      </c>
      <c r="S558" s="141">
        <f t="shared" si="81"/>
        <v>29.444444444444446</v>
      </c>
      <c r="T558" s="141">
        <f t="shared" si="82"/>
        <v>27.222222222222225</v>
      </c>
      <c r="U558" s="141">
        <f t="shared" si="83"/>
        <v>23.888888888888889</v>
      </c>
      <c r="V558" s="141">
        <f t="shared" si="84"/>
        <v>22.777777777777779</v>
      </c>
      <c r="W558" s="141">
        <f t="shared" si="85"/>
        <v>22.222222222222221</v>
      </c>
      <c r="X558" s="141">
        <f t="shared" si="89"/>
        <v>0</v>
      </c>
      <c r="Y558" s="38">
        <v>27.2194853435971</v>
      </c>
    </row>
    <row r="559" spans="1:25" x14ac:dyDescent="0.25">
      <c r="A559" s="145">
        <v>39639</v>
      </c>
      <c r="B559" s="38">
        <v>89</v>
      </c>
      <c r="C559" s="38">
        <v>83</v>
      </c>
      <c r="D559" s="38">
        <v>77</v>
      </c>
      <c r="E559" s="38">
        <v>74</v>
      </c>
      <c r="F559" s="38">
        <v>72</v>
      </c>
      <c r="G559" s="38">
        <v>68</v>
      </c>
      <c r="H559" s="38">
        <v>0</v>
      </c>
      <c r="I559" s="38">
        <v>79</v>
      </c>
      <c r="J559" s="38">
        <f t="shared" si="86"/>
        <v>67</v>
      </c>
      <c r="K559" s="38">
        <v>55</v>
      </c>
      <c r="L559" s="38">
        <v>16</v>
      </c>
      <c r="M559" s="38">
        <f t="shared" si="87"/>
        <v>10</v>
      </c>
      <c r="N559" s="38">
        <v>4</v>
      </c>
      <c r="O559" s="38">
        <v>30.16</v>
      </c>
      <c r="P559" s="38">
        <f t="shared" si="88"/>
        <v>30.125</v>
      </c>
      <c r="Q559" s="38">
        <v>30.09</v>
      </c>
      <c r="R559" s="141">
        <f t="shared" si="80"/>
        <v>31.666666666666668</v>
      </c>
      <c r="S559" s="141">
        <f t="shared" si="81"/>
        <v>28.333333333333336</v>
      </c>
      <c r="T559" s="141">
        <f t="shared" si="82"/>
        <v>25</v>
      </c>
      <c r="U559" s="141">
        <f t="shared" si="83"/>
        <v>23.333333333333336</v>
      </c>
      <c r="V559" s="141">
        <f t="shared" si="84"/>
        <v>22.222222222222221</v>
      </c>
      <c r="W559" s="141">
        <f t="shared" si="85"/>
        <v>20</v>
      </c>
      <c r="X559" s="141">
        <f t="shared" si="89"/>
        <v>0</v>
      </c>
      <c r="Y559" s="38">
        <v>28.320249094993098</v>
      </c>
    </row>
    <row r="560" spans="1:25" x14ac:dyDescent="0.25">
      <c r="A560" s="145">
        <v>39640</v>
      </c>
      <c r="B560" s="38">
        <v>89</v>
      </c>
      <c r="C560" s="38">
        <v>83</v>
      </c>
      <c r="D560" s="38">
        <v>77</v>
      </c>
      <c r="E560" s="38">
        <v>73</v>
      </c>
      <c r="F560" s="38">
        <v>72</v>
      </c>
      <c r="G560" s="38">
        <v>70</v>
      </c>
      <c r="H560" s="38">
        <v>0</v>
      </c>
      <c r="I560" s="38">
        <v>79</v>
      </c>
      <c r="J560" s="38">
        <f t="shared" si="86"/>
        <v>67</v>
      </c>
      <c r="K560" s="38">
        <v>55</v>
      </c>
      <c r="L560" s="38">
        <v>15</v>
      </c>
      <c r="M560" s="38">
        <f t="shared" si="87"/>
        <v>7.5</v>
      </c>
      <c r="N560" s="38">
        <v>0</v>
      </c>
      <c r="O560" s="38">
        <v>30.15</v>
      </c>
      <c r="P560" s="38">
        <f t="shared" si="88"/>
        <v>30.119999999999997</v>
      </c>
      <c r="Q560" s="38">
        <v>30.09</v>
      </c>
      <c r="R560" s="141">
        <f t="shared" si="80"/>
        <v>31.666666666666668</v>
      </c>
      <c r="S560" s="141">
        <f t="shared" si="81"/>
        <v>28.333333333333336</v>
      </c>
      <c r="T560" s="141">
        <f t="shared" si="82"/>
        <v>25</v>
      </c>
      <c r="U560" s="141">
        <f t="shared" si="83"/>
        <v>22.777777777777779</v>
      </c>
      <c r="V560" s="141">
        <f t="shared" si="84"/>
        <v>22.222222222222221</v>
      </c>
      <c r="W560" s="141">
        <f t="shared" si="85"/>
        <v>21.111111111111111</v>
      </c>
      <c r="X560" s="141">
        <f t="shared" si="89"/>
        <v>0</v>
      </c>
      <c r="Y560" s="38">
        <v>28.5351609109895</v>
      </c>
    </row>
    <row r="561" spans="1:25" x14ac:dyDescent="0.25">
      <c r="A561" s="145">
        <v>39641</v>
      </c>
      <c r="B561" s="38">
        <v>90</v>
      </c>
      <c r="C561" s="38">
        <v>81</v>
      </c>
      <c r="D561" s="38">
        <v>72</v>
      </c>
      <c r="E561" s="38">
        <v>74</v>
      </c>
      <c r="F561" s="38">
        <v>70</v>
      </c>
      <c r="G561" s="38">
        <v>66</v>
      </c>
      <c r="H561" s="38">
        <v>0.42</v>
      </c>
      <c r="I561" s="38">
        <v>90</v>
      </c>
      <c r="J561" s="38">
        <f t="shared" si="86"/>
        <v>72.5</v>
      </c>
      <c r="K561" s="38">
        <v>55</v>
      </c>
      <c r="L561" s="38">
        <v>22</v>
      </c>
      <c r="M561" s="38">
        <f t="shared" si="87"/>
        <v>11</v>
      </c>
      <c r="N561" s="38">
        <v>0</v>
      </c>
      <c r="O561" s="38">
        <v>30.13</v>
      </c>
      <c r="P561" s="38">
        <f t="shared" si="88"/>
        <v>30.085000000000001</v>
      </c>
      <c r="Q561" s="38">
        <v>30.04</v>
      </c>
      <c r="R561" s="141">
        <f t="shared" si="80"/>
        <v>32.222222222222221</v>
      </c>
      <c r="S561" s="141">
        <f t="shared" si="81"/>
        <v>27.222222222222225</v>
      </c>
      <c r="T561" s="141">
        <f t="shared" si="82"/>
        <v>22.222222222222221</v>
      </c>
      <c r="U561" s="141">
        <f t="shared" si="83"/>
        <v>23.333333333333336</v>
      </c>
      <c r="V561" s="141">
        <f t="shared" si="84"/>
        <v>21.111111111111111</v>
      </c>
      <c r="W561" s="141">
        <f t="shared" si="85"/>
        <v>18.888888888888889</v>
      </c>
      <c r="X561" s="141">
        <f t="shared" si="89"/>
        <v>1.0668</v>
      </c>
      <c r="Y561" s="38">
        <v>28.433979857251</v>
      </c>
    </row>
    <row r="562" spans="1:25" x14ac:dyDescent="0.25">
      <c r="A562" s="145">
        <v>39642</v>
      </c>
      <c r="B562" s="38">
        <v>87</v>
      </c>
      <c r="C562" s="38">
        <v>80</v>
      </c>
      <c r="D562" s="38">
        <v>72</v>
      </c>
      <c r="E562" s="38">
        <v>73</v>
      </c>
      <c r="F562" s="38">
        <v>69</v>
      </c>
      <c r="G562" s="38">
        <v>67</v>
      </c>
      <c r="H562" s="38">
        <v>1.28</v>
      </c>
      <c r="I562" s="38">
        <v>90</v>
      </c>
      <c r="J562" s="38">
        <f t="shared" si="86"/>
        <v>79.5</v>
      </c>
      <c r="K562" s="38">
        <v>69</v>
      </c>
      <c r="L562" s="38">
        <v>23</v>
      </c>
      <c r="M562" s="38">
        <f t="shared" si="87"/>
        <v>11.5</v>
      </c>
      <c r="N562" s="38">
        <v>0</v>
      </c>
      <c r="O562" s="38">
        <v>30.03</v>
      </c>
      <c r="P562" s="38">
        <f t="shared" si="88"/>
        <v>29.975000000000001</v>
      </c>
      <c r="Q562" s="38">
        <v>29.92</v>
      </c>
      <c r="R562" s="141">
        <f t="shared" si="80"/>
        <v>30.555555555555557</v>
      </c>
      <c r="S562" s="141">
        <f t="shared" si="81"/>
        <v>26.666666666666668</v>
      </c>
      <c r="T562" s="141">
        <f t="shared" si="82"/>
        <v>22.222222222222221</v>
      </c>
      <c r="U562" s="141">
        <f t="shared" si="83"/>
        <v>22.777777777777779</v>
      </c>
      <c r="V562" s="141">
        <f t="shared" si="84"/>
        <v>20.555555555555557</v>
      </c>
      <c r="W562" s="141">
        <f t="shared" si="85"/>
        <v>19.444444444444446</v>
      </c>
      <c r="X562" s="141">
        <f t="shared" si="89"/>
        <v>3.2512000000000003</v>
      </c>
      <c r="Y562" s="38">
        <v>28.003697934068601</v>
      </c>
    </row>
    <row r="563" spans="1:25" x14ac:dyDescent="0.25">
      <c r="A563" s="145">
        <v>39643</v>
      </c>
      <c r="B563" s="38">
        <v>87</v>
      </c>
      <c r="C563" s="38">
        <v>81</v>
      </c>
      <c r="D563" s="38">
        <v>74</v>
      </c>
      <c r="E563" s="38">
        <v>73</v>
      </c>
      <c r="F563" s="38">
        <v>72</v>
      </c>
      <c r="G563" s="38">
        <v>70</v>
      </c>
      <c r="H563" s="38">
        <v>0.74</v>
      </c>
      <c r="I563" s="38">
        <v>87</v>
      </c>
      <c r="J563" s="38">
        <f t="shared" si="86"/>
        <v>76</v>
      </c>
      <c r="K563" s="38">
        <v>65</v>
      </c>
      <c r="L563" s="38">
        <v>18</v>
      </c>
      <c r="M563" s="38">
        <f t="shared" si="87"/>
        <v>9</v>
      </c>
      <c r="N563" s="38">
        <v>0</v>
      </c>
      <c r="O563" s="38">
        <v>29.96</v>
      </c>
      <c r="P563" s="38">
        <f t="shared" si="88"/>
        <v>29.914999999999999</v>
      </c>
      <c r="Q563" s="38">
        <v>29.87</v>
      </c>
      <c r="R563" s="141">
        <f t="shared" si="80"/>
        <v>30.555555555555557</v>
      </c>
      <c r="S563" s="141">
        <f t="shared" si="81"/>
        <v>27.222222222222225</v>
      </c>
      <c r="T563" s="141">
        <f t="shared" si="82"/>
        <v>23.333333333333336</v>
      </c>
      <c r="U563" s="141">
        <f t="shared" si="83"/>
        <v>22.777777777777779</v>
      </c>
      <c r="V563" s="141">
        <f t="shared" si="84"/>
        <v>22.222222222222221</v>
      </c>
      <c r="W563" s="141">
        <f t="shared" si="85"/>
        <v>21.111111111111111</v>
      </c>
      <c r="X563" s="141">
        <f t="shared" si="89"/>
        <v>1.8795999999999999</v>
      </c>
      <c r="Y563" s="38">
        <v>27.648353199611201</v>
      </c>
    </row>
    <row r="564" spans="1:25" x14ac:dyDescent="0.25">
      <c r="A564" s="145">
        <v>39644</v>
      </c>
      <c r="B564" s="38">
        <v>86</v>
      </c>
      <c r="C564" s="38">
        <v>80</v>
      </c>
      <c r="D564" s="38">
        <v>74</v>
      </c>
      <c r="E564" s="38">
        <v>74</v>
      </c>
      <c r="F564" s="38">
        <v>71</v>
      </c>
      <c r="G564" s="38">
        <v>69</v>
      </c>
      <c r="H564" s="38">
        <v>0.14000000000000001</v>
      </c>
      <c r="I564" s="38">
        <v>93</v>
      </c>
      <c r="J564" s="38">
        <f t="shared" si="86"/>
        <v>79</v>
      </c>
      <c r="K564" s="38">
        <v>65</v>
      </c>
      <c r="L564" s="38">
        <v>23</v>
      </c>
      <c r="M564" s="38">
        <f t="shared" si="87"/>
        <v>13.5</v>
      </c>
      <c r="N564" s="38">
        <v>4</v>
      </c>
      <c r="O564" s="38">
        <v>30.04</v>
      </c>
      <c r="P564" s="38">
        <f t="shared" si="88"/>
        <v>29.98</v>
      </c>
      <c r="Q564" s="38">
        <v>29.92</v>
      </c>
      <c r="R564" s="141">
        <f t="shared" si="80"/>
        <v>30</v>
      </c>
      <c r="S564" s="141">
        <f t="shared" si="81"/>
        <v>26.666666666666668</v>
      </c>
      <c r="T564" s="141">
        <f t="shared" si="82"/>
        <v>23.333333333333336</v>
      </c>
      <c r="U564" s="141">
        <f t="shared" si="83"/>
        <v>23.333333333333336</v>
      </c>
      <c r="V564" s="141">
        <f t="shared" si="84"/>
        <v>21.666666666666668</v>
      </c>
      <c r="W564" s="141">
        <f t="shared" si="85"/>
        <v>20.555555555555557</v>
      </c>
      <c r="X564" s="141">
        <f t="shared" si="89"/>
        <v>0.35560000000000003</v>
      </c>
      <c r="Y564" s="38">
        <v>27.3249663524394</v>
      </c>
    </row>
    <row r="565" spans="1:25" x14ac:dyDescent="0.25">
      <c r="A565" s="145">
        <v>39645</v>
      </c>
      <c r="B565" s="38">
        <v>87</v>
      </c>
      <c r="C565" s="38">
        <v>81</v>
      </c>
      <c r="D565" s="38">
        <v>74</v>
      </c>
      <c r="E565" s="38">
        <v>73</v>
      </c>
      <c r="F565" s="38">
        <v>71</v>
      </c>
      <c r="G565" s="38">
        <v>69</v>
      </c>
      <c r="H565" s="38">
        <v>0.03</v>
      </c>
      <c r="I565" s="38">
        <v>93</v>
      </c>
      <c r="J565" s="38">
        <f t="shared" si="86"/>
        <v>77</v>
      </c>
      <c r="K565" s="38">
        <v>61</v>
      </c>
      <c r="L565" s="38">
        <v>31</v>
      </c>
      <c r="M565" s="38">
        <f t="shared" si="87"/>
        <v>17.5</v>
      </c>
      <c r="N565" s="38">
        <v>4</v>
      </c>
      <c r="O565" s="38">
        <v>30.06</v>
      </c>
      <c r="P565" s="38">
        <f t="shared" si="88"/>
        <v>30.03</v>
      </c>
      <c r="Q565" s="38">
        <v>30</v>
      </c>
      <c r="R565" s="141">
        <f t="shared" si="80"/>
        <v>30.555555555555557</v>
      </c>
      <c r="S565" s="141">
        <f t="shared" si="81"/>
        <v>27.222222222222225</v>
      </c>
      <c r="T565" s="141">
        <f t="shared" si="82"/>
        <v>23.333333333333336</v>
      </c>
      <c r="U565" s="141">
        <f t="shared" si="83"/>
        <v>22.777777777777779</v>
      </c>
      <c r="V565" s="141">
        <f t="shared" si="84"/>
        <v>21.666666666666668</v>
      </c>
      <c r="W565" s="141">
        <f t="shared" si="85"/>
        <v>20.555555555555557</v>
      </c>
      <c r="X565" s="141">
        <f t="shared" si="89"/>
        <v>7.6200000000000004E-2</v>
      </c>
      <c r="Y565" s="38">
        <v>27.341437161671301</v>
      </c>
    </row>
    <row r="566" spans="1:25" x14ac:dyDescent="0.25">
      <c r="A566" s="145">
        <v>39646</v>
      </c>
      <c r="B566" s="38">
        <v>90</v>
      </c>
      <c r="C566" s="38">
        <v>82</v>
      </c>
      <c r="D566" s="38">
        <v>73</v>
      </c>
      <c r="E566" s="38">
        <v>74</v>
      </c>
      <c r="F566" s="38">
        <v>71</v>
      </c>
      <c r="G566" s="38">
        <v>70</v>
      </c>
      <c r="H566" s="38">
        <v>0.1</v>
      </c>
      <c r="I566" s="38">
        <v>87</v>
      </c>
      <c r="J566" s="38">
        <f t="shared" si="86"/>
        <v>69.5</v>
      </c>
      <c r="K566" s="38">
        <v>52</v>
      </c>
      <c r="L566" s="38">
        <v>20</v>
      </c>
      <c r="M566" s="38">
        <f t="shared" si="87"/>
        <v>10</v>
      </c>
      <c r="N566" s="38">
        <v>0</v>
      </c>
      <c r="O566" s="38">
        <v>30.04</v>
      </c>
      <c r="P566" s="38">
        <f t="shared" si="88"/>
        <v>30</v>
      </c>
      <c r="Q566" s="38">
        <v>29.96</v>
      </c>
      <c r="R566" s="141">
        <f t="shared" si="80"/>
        <v>32.222222222222221</v>
      </c>
      <c r="S566" s="141">
        <f t="shared" si="81"/>
        <v>27.777777777777779</v>
      </c>
      <c r="T566" s="141">
        <f t="shared" si="82"/>
        <v>22.777777777777779</v>
      </c>
      <c r="U566" s="141">
        <f t="shared" si="83"/>
        <v>23.333333333333336</v>
      </c>
      <c r="V566" s="141">
        <f t="shared" si="84"/>
        <v>21.666666666666668</v>
      </c>
      <c r="W566" s="141">
        <f t="shared" si="85"/>
        <v>21.111111111111111</v>
      </c>
      <c r="X566" s="141">
        <f t="shared" si="89"/>
        <v>0.254</v>
      </c>
      <c r="Y566" s="38">
        <v>27.711918996590299</v>
      </c>
    </row>
    <row r="567" spans="1:25" x14ac:dyDescent="0.25">
      <c r="A567" s="145">
        <v>39647</v>
      </c>
      <c r="B567" s="38">
        <v>90</v>
      </c>
      <c r="C567" s="38">
        <v>83</v>
      </c>
      <c r="D567" s="38">
        <v>76</v>
      </c>
      <c r="E567" s="38">
        <v>76</v>
      </c>
      <c r="F567" s="38">
        <v>74</v>
      </c>
      <c r="G567" s="38">
        <v>67</v>
      </c>
      <c r="H567" s="38">
        <v>0</v>
      </c>
      <c r="I567" s="38">
        <v>91</v>
      </c>
      <c r="J567" s="38">
        <f t="shared" si="86"/>
        <v>75</v>
      </c>
      <c r="K567" s="38">
        <v>59</v>
      </c>
      <c r="L567" s="38">
        <v>23</v>
      </c>
      <c r="M567" s="38">
        <f t="shared" si="87"/>
        <v>11.5</v>
      </c>
      <c r="N567" s="38">
        <v>0</v>
      </c>
      <c r="O567" s="38">
        <v>30.04</v>
      </c>
      <c r="P567" s="38">
        <f t="shared" si="88"/>
        <v>29.990000000000002</v>
      </c>
      <c r="Q567" s="38">
        <v>29.94</v>
      </c>
      <c r="R567" s="141">
        <f t="shared" si="80"/>
        <v>32.222222222222221</v>
      </c>
      <c r="S567" s="141">
        <f t="shared" si="81"/>
        <v>28.333333333333336</v>
      </c>
      <c r="T567" s="141">
        <f t="shared" si="82"/>
        <v>24.444444444444446</v>
      </c>
      <c r="U567" s="141">
        <f t="shared" si="83"/>
        <v>24.444444444444446</v>
      </c>
      <c r="V567" s="141">
        <f t="shared" si="84"/>
        <v>23.333333333333336</v>
      </c>
      <c r="W567" s="141">
        <f t="shared" si="85"/>
        <v>19.444444444444446</v>
      </c>
      <c r="X567" s="141">
        <f t="shared" si="89"/>
        <v>0</v>
      </c>
      <c r="Y567" s="38">
        <v>28.122888741004399</v>
      </c>
    </row>
    <row r="568" spans="1:25" x14ac:dyDescent="0.25">
      <c r="A568" s="145">
        <v>39648</v>
      </c>
      <c r="B568" s="38">
        <v>91</v>
      </c>
      <c r="C568" s="38">
        <v>83</v>
      </c>
      <c r="D568" s="38">
        <v>75</v>
      </c>
      <c r="E568" s="38">
        <v>75</v>
      </c>
      <c r="F568" s="38">
        <v>72</v>
      </c>
      <c r="G568" s="38">
        <v>69</v>
      </c>
      <c r="H568" s="38">
        <v>0.05</v>
      </c>
      <c r="I568" s="38">
        <v>85</v>
      </c>
      <c r="J568" s="38">
        <f t="shared" si="86"/>
        <v>68.5</v>
      </c>
      <c r="K568" s="38">
        <v>52</v>
      </c>
      <c r="L568" s="38">
        <v>20</v>
      </c>
      <c r="M568" s="38">
        <f t="shared" si="87"/>
        <v>10</v>
      </c>
      <c r="N568" s="38">
        <v>0</v>
      </c>
      <c r="O568" s="38">
        <v>30.08</v>
      </c>
      <c r="P568" s="38">
        <f t="shared" si="88"/>
        <v>30.045000000000002</v>
      </c>
      <c r="Q568" s="38">
        <v>30.01</v>
      </c>
      <c r="R568" s="141">
        <f t="shared" si="80"/>
        <v>32.777777777777779</v>
      </c>
      <c r="S568" s="141">
        <f t="shared" si="81"/>
        <v>28.333333333333336</v>
      </c>
      <c r="T568" s="141">
        <f t="shared" si="82"/>
        <v>23.888888888888889</v>
      </c>
      <c r="U568" s="141">
        <f t="shared" si="83"/>
        <v>23.888888888888889</v>
      </c>
      <c r="V568" s="141">
        <f t="shared" si="84"/>
        <v>22.222222222222221</v>
      </c>
      <c r="W568" s="141">
        <f t="shared" si="85"/>
        <v>20.555555555555557</v>
      </c>
      <c r="X568" s="141">
        <f t="shared" si="89"/>
        <v>0.127</v>
      </c>
      <c r="Y568" s="38">
        <v>28.6026137862818</v>
      </c>
    </row>
    <row r="569" spans="1:25" x14ac:dyDescent="0.25">
      <c r="A569" s="145">
        <v>39649</v>
      </c>
      <c r="B569" s="38">
        <v>89</v>
      </c>
      <c r="C569" s="38">
        <v>84</v>
      </c>
      <c r="D569" s="38">
        <v>79</v>
      </c>
      <c r="E569" s="38">
        <v>74</v>
      </c>
      <c r="F569" s="38">
        <v>73</v>
      </c>
      <c r="G569" s="38">
        <v>71</v>
      </c>
      <c r="H569" s="38">
        <v>0</v>
      </c>
      <c r="I569" s="38">
        <v>79</v>
      </c>
      <c r="J569" s="38">
        <f t="shared" si="86"/>
        <v>69</v>
      </c>
      <c r="K569" s="38">
        <v>59</v>
      </c>
      <c r="L569" s="38">
        <v>15</v>
      </c>
      <c r="M569" s="38">
        <f t="shared" si="87"/>
        <v>9.5</v>
      </c>
      <c r="N569" s="38">
        <v>4</v>
      </c>
      <c r="O569" s="38">
        <v>30.12</v>
      </c>
      <c r="P569" s="38">
        <f t="shared" si="88"/>
        <v>30.075000000000003</v>
      </c>
      <c r="Q569" s="38">
        <v>30.03</v>
      </c>
      <c r="R569" s="141">
        <f t="shared" si="80"/>
        <v>31.666666666666668</v>
      </c>
      <c r="S569" s="141">
        <f t="shared" si="81"/>
        <v>28.888888888888889</v>
      </c>
      <c r="T569" s="141">
        <f t="shared" si="82"/>
        <v>26.111111111111111</v>
      </c>
      <c r="U569" s="141">
        <f t="shared" si="83"/>
        <v>23.333333333333336</v>
      </c>
      <c r="V569" s="141">
        <f t="shared" si="84"/>
        <v>22.777777777777779</v>
      </c>
      <c r="W569" s="141">
        <f t="shared" si="85"/>
        <v>21.666666666666668</v>
      </c>
      <c r="X569" s="141">
        <f t="shared" si="89"/>
        <v>0</v>
      </c>
      <c r="Y569" s="38">
        <v>28.4829777441558</v>
      </c>
    </row>
    <row r="570" spans="1:25" x14ac:dyDescent="0.25">
      <c r="A570" s="145">
        <v>39650</v>
      </c>
      <c r="B570" s="38">
        <v>92</v>
      </c>
      <c r="C570" s="38">
        <v>86</v>
      </c>
      <c r="D570" s="38">
        <v>79</v>
      </c>
      <c r="E570" s="38">
        <v>74</v>
      </c>
      <c r="F570" s="38">
        <v>71</v>
      </c>
      <c r="G570" s="38">
        <v>66</v>
      </c>
      <c r="H570" s="38">
        <v>0</v>
      </c>
      <c r="I570" s="38">
        <v>79</v>
      </c>
      <c r="J570" s="38">
        <f t="shared" si="86"/>
        <v>61.5</v>
      </c>
      <c r="K570" s="38">
        <v>44</v>
      </c>
      <c r="L570" s="38">
        <v>16</v>
      </c>
      <c r="M570" s="38">
        <f t="shared" si="87"/>
        <v>10</v>
      </c>
      <c r="N570" s="38">
        <v>4</v>
      </c>
      <c r="O570" s="38">
        <v>30.06</v>
      </c>
      <c r="P570" s="38">
        <f t="shared" si="88"/>
        <v>30.035</v>
      </c>
      <c r="Q570" s="38">
        <v>30.01</v>
      </c>
      <c r="R570" s="141">
        <f t="shared" si="80"/>
        <v>33.333333333333336</v>
      </c>
      <c r="S570" s="141">
        <f t="shared" si="81"/>
        <v>30</v>
      </c>
      <c r="T570" s="141">
        <f t="shared" si="82"/>
        <v>26.111111111111111</v>
      </c>
      <c r="U570" s="141">
        <f t="shared" si="83"/>
        <v>23.333333333333336</v>
      </c>
      <c r="V570" s="141">
        <f t="shared" si="84"/>
        <v>21.666666666666668</v>
      </c>
      <c r="W570" s="141">
        <f t="shared" si="85"/>
        <v>18.888888888888889</v>
      </c>
      <c r="X570" s="141">
        <f t="shared" si="89"/>
        <v>0</v>
      </c>
      <c r="Y570" s="38">
        <v>28.360718623688498</v>
      </c>
    </row>
    <row r="571" spans="1:25" x14ac:dyDescent="0.25">
      <c r="A571" s="145">
        <v>39651</v>
      </c>
      <c r="B571" s="38">
        <v>88</v>
      </c>
      <c r="C571" s="38">
        <v>81</v>
      </c>
      <c r="D571" s="38">
        <v>73</v>
      </c>
      <c r="E571" s="38">
        <v>74</v>
      </c>
      <c r="F571" s="38">
        <v>71</v>
      </c>
      <c r="G571" s="38">
        <v>66</v>
      </c>
      <c r="H571" s="38">
        <v>0.01</v>
      </c>
      <c r="I571" s="38">
        <v>79</v>
      </c>
      <c r="J571" s="38">
        <f t="shared" si="86"/>
        <v>69</v>
      </c>
      <c r="K571" s="38">
        <v>59</v>
      </c>
      <c r="L571" s="38">
        <v>28</v>
      </c>
      <c r="M571" s="38">
        <f t="shared" si="87"/>
        <v>14</v>
      </c>
      <c r="N571" s="38">
        <v>0</v>
      </c>
      <c r="O571" s="38">
        <v>30.09</v>
      </c>
      <c r="P571" s="38">
        <f t="shared" si="88"/>
        <v>30.05</v>
      </c>
      <c r="Q571" s="38">
        <v>30.01</v>
      </c>
      <c r="R571" s="141">
        <f t="shared" si="80"/>
        <v>31.111111111111114</v>
      </c>
      <c r="S571" s="141">
        <f t="shared" si="81"/>
        <v>27.222222222222225</v>
      </c>
      <c r="T571" s="141">
        <f t="shared" si="82"/>
        <v>22.777777777777779</v>
      </c>
      <c r="U571" s="141">
        <f t="shared" si="83"/>
        <v>23.333333333333336</v>
      </c>
      <c r="V571" s="141">
        <f t="shared" si="84"/>
        <v>21.666666666666668</v>
      </c>
      <c r="W571" s="141">
        <f t="shared" si="85"/>
        <v>18.888888888888889</v>
      </c>
      <c r="X571" s="141">
        <f t="shared" si="89"/>
        <v>2.5400000000000002E-2</v>
      </c>
      <c r="Y571" s="38">
        <v>28.0976826743678</v>
      </c>
    </row>
    <row r="572" spans="1:25" x14ac:dyDescent="0.25">
      <c r="A572" s="145">
        <v>39652</v>
      </c>
      <c r="B572" s="38">
        <v>89</v>
      </c>
      <c r="C572" s="38">
        <v>81</v>
      </c>
      <c r="D572" s="38">
        <v>73</v>
      </c>
      <c r="E572" s="38">
        <v>74</v>
      </c>
      <c r="F572" s="38">
        <v>70</v>
      </c>
      <c r="G572" s="38">
        <v>66</v>
      </c>
      <c r="H572" s="38">
        <v>1.74</v>
      </c>
      <c r="I572" s="38">
        <v>87</v>
      </c>
      <c r="J572" s="38">
        <f t="shared" si="86"/>
        <v>74</v>
      </c>
      <c r="K572" s="38">
        <v>61</v>
      </c>
      <c r="L572" s="38">
        <v>26</v>
      </c>
      <c r="M572" s="38">
        <f t="shared" si="87"/>
        <v>13</v>
      </c>
      <c r="N572" s="38">
        <v>0</v>
      </c>
      <c r="O572" s="38">
        <v>30.11</v>
      </c>
      <c r="P572" s="38">
        <f t="shared" si="88"/>
        <v>30.045000000000002</v>
      </c>
      <c r="Q572" s="38">
        <v>29.98</v>
      </c>
      <c r="R572" s="141">
        <f t="shared" si="80"/>
        <v>31.666666666666668</v>
      </c>
      <c r="S572" s="141">
        <f t="shared" si="81"/>
        <v>27.222222222222225</v>
      </c>
      <c r="T572" s="141">
        <f t="shared" si="82"/>
        <v>22.777777777777779</v>
      </c>
      <c r="U572" s="141">
        <f t="shared" si="83"/>
        <v>23.333333333333336</v>
      </c>
      <c r="V572" s="141">
        <f t="shared" si="84"/>
        <v>21.111111111111111</v>
      </c>
      <c r="W572" s="141">
        <f t="shared" si="85"/>
        <v>18.888888888888889</v>
      </c>
      <c r="X572" s="141">
        <f t="shared" si="89"/>
        <v>4.4196</v>
      </c>
      <c r="Y572" s="38">
        <v>28.0786847867925</v>
      </c>
    </row>
    <row r="573" spans="1:25" x14ac:dyDescent="0.25">
      <c r="A573" s="145">
        <v>39653</v>
      </c>
      <c r="B573" s="38">
        <v>88</v>
      </c>
      <c r="C573" s="38">
        <v>80</v>
      </c>
      <c r="D573" s="38">
        <v>72</v>
      </c>
      <c r="E573" s="38">
        <v>72</v>
      </c>
      <c r="F573" s="38">
        <v>70</v>
      </c>
      <c r="G573" s="38">
        <v>68</v>
      </c>
      <c r="H573" s="38">
        <v>0</v>
      </c>
      <c r="I573" s="38">
        <v>87</v>
      </c>
      <c r="J573" s="38">
        <f t="shared" si="86"/>
        <v>72</v>
      </c>
      <c r="K573" s="38">
        <v>57</v>
      </c>
      <c r="L573" s="38">
        <v>14</v>
      </c>
      <c r="M573" s="38">
        <f t="shared" si="87"/>
        <v>7</v>
      </c>
      <c r="N573" s="38">
        <v>0</v>
      </c>
      <c r="O573" s="38">
        <v>30.1</v>
      </c>
      <c r="P573" s="38">
        <f t="shared" si="88"/>
        <v>30.055</v>
      </c>
      <c r="Q573" s="38">
        <v>30.01</v>
      </c>
      <c r="R573" s="141">
        <f t="shared" si="80"/>
        <v>31.111111111111114</v>
      </c>
      <c r="S573" s="141">
        <f t="shared" si="81"/>
        <v>26.666666666666668</v>
      </c>
      <c r="T573" s="141">
        <f t="shared" si="82"/>
        <v>22.222222222222221</v>
      </c>
      <c r="U573" s="141">
        <f t="shared" si="83"/>
        <v>22.222222222222221</v>
      </c>
      <c r="V573" s="141">
        <f t="shared" si="84"/>
        <v>21.111111111111111</v>
      </c>
      <c r="W573" s="141">
        <f t="shared" si="85"/>
        <v>20</v>
      </c>
      <c r="X573" s="141">
        <f t="shared" si="89"/>
        <v>0</v>
      </c>
      <c r="Y573" s="38">
        <v>27.968395867657598</v>
      </c>
    </row>
    <row r="574" spans="1:25" x14ac:dyDescent="0.25">
      <c r="A574" s="145">
        <v>39654</v>
      </c>
      <c r="B574" s="38">
        <v>89</v>
      </c>
      <c r="C574" s="38">
        <v>82</v>
      </c>
      <c r="D574" s="38">
        <v>74</v>
      </c>
      <c r="E574" s="38">
        <v>74</v>
      </c>
      <c r="F574" s="38">
        <v>72</v>
      </c>
      <c r="G574" s="38">
        <v>68</v>
      </c>
      <c r="H574" s="38">
        <v>0</v>
      </c>
      <c r="I574" s="38">
        <v>87</v>
      </c>
      <c r="J574" s="38">
        <f t="shared" si="86"/>
        <v>72</v>
      </c>
      <c r="K574" s="38">
        <v>57</v>
      </c>
      <c r="L574" s="38">
        <v>16</v>
      </c>
      <c r="M574" s="38">
        <f t="shared" si="87"/>
        <v>8</v>
      </c>
      <c r="N574" s="38">
        <v>0</v>
      </c>
      <c r="O574" s="38">
        <v>30.13</v>
      </c>
      <c r="P574" s="38">
        <f t="shared" si="88"/>
        <v>30.094999999999999</v>
      </c>
      <c r="Q574" s="38">
        <v>30.06</v>
      </c>
      <c r="R574" s="141">
        <f t="shared" si="80"/>
        <v>31.666666666666668</v>
      </c>
      <c r="S574" s="141">
        <f t="shared" si="81"/>
        <v>27.777777777777779</v>
      </c>
      <c r="T574" s="141">
        <f t="shared" si="82"/>
        <v>23.333333333333336</v>
      </c>
      <c r="U574" s="141">
        <f t="shared" si="83"/>
        <v>23.333333333333336</v>
      </c>
      <c r="V574" s="141">
        <f t="shared" si="84"/>
        <v>22.222222222222221</v>
      </c>
      <c r="W574" s="141">
        <f t="shared" si="85"/>
        <v>20</v>
      </c>
      <c r="X574" s="141">
        <f t="shared" si="89"/>
        <v>0</v>
      </c>
      <c r="Y574" s="38">
        <v>28.539551541291299</v>
      </c>
    </row>
    <row r="575" spans="1:25" x14ac:dyDescent="0.25">
      <c r="A575" s="145">
        <v>39655</v>
      </c>
      <c r="B575" s="38">
        <v>89</v>
      </c>
      <c r="C575" s="38">
        <v>83</v>
      </c>
      <c r="D575" s="38">
        <v>77</v>
      </c>
      <c r="E575" s="38">
        <v>74</v>
      </c>
      <c r="F575" s="38">
        <v>73</v>
      </c>
      <c r="G575" s="38">
        <v>71</v>
      </c>
      <c r="H575" s="38">
        <v>0</v>
      </c>
      <c r="I575" s="38">
        <v>85</v>
      </c>
      <c r="J575" s="38">
        <f t="shared" si="86"/>
        <v>72</v>
      </c>
      <c r="K575" s="38">
        <v>59</v>
      </c>
      <c r="L575" s="38">
        <v>16</v>
      </c>
      <c r="M575" s="38">
        <f t="shared" si="87"/>
        <v>8</v>
      </c>
      <c r="N575" s="38">
        <v>0</v>
      </c>
      <c r="O575" s="38">
        <v>30.09</v>
      </c>
      <c r="P575" s="38">
        <f t="shared" si="88"/>
        <v>30.035</v>
      </c>
      <c r="Q575" s="38">
        <v>29.98</v>
      </c>
      <c r="R575" s="141">
        <f t="shared" si="80"/>
        <v>31.666666666666668</v>
      </c>
      <c r="S575" s="141">
        <f t="shared" si="81"/>
        <v>28.333333333333336</v>
      </c>
      <c r="T575" s="141">
        <f t="shared" si="82"/>
        <v>25</v>
      </c>
      <c r="U575" s="141">
        <f t="shared" si="83"/>
        <v>23.333333333333336</v>
      </c>
      <c r="V575" s="141">
        <f t="shared" si="84"/>
        <v>22.777777777777779</v>
      </c>
      <c r="W575" s="141">
        <f t="shared" si="85"/>
        <v>21.666666666666668</v>
      </c>
      <c r="X575" s="141">
        <f t="shared" si="89"/>
        <v>0</v>
      </c>
      <c r="Y575" s="38">
        <v>28.8322785235483</v>
      </c>
    </row>
    <row r="576" spans="1:25" x14ac:dyDescent="0.25">
      <c r="A576" s="145">
        <v>39656</v>
      </c>
      <c r="B576" s="38">
        <v>92</v>
      </c>
      <c r="C576" s="38">
        <v>84</v>
      </c>
      <c r="D576" s="38">
        <v>76</v>
      </c>
      <c r="E576" s="38">
        <v>74</v>
      </c>
      <c r="F576" s="38">
        <v>72</v>
      </c>
      <c r="G576" s="38">
        <v>68</v>
      </c>
      <c r="H576" s="38">
        <v>0</v>
      </c>
      <c r="I576" s="38">
        <v>85</v>
      </c>
      <c r="J576" s="38">
        <f t="shared" si="86"/>
        <v>68.5</v>
      </c>
      <c r="K576" s="38">
        <v>52</v>
      </c>
      <c r="L576" s="38">
        <v>17</v>
      </c>
      <c r="M576" s="38">
        <f t="shared" si="87"/>
        <v>8.5</v>
      </c>
      <c r="N576" s="38">
        <v>0</v>
      </c>
      <c r="O576" s="38">
        <v>30.01</v>
      </c>
      <c r="P576" s="38">
        <f t="shared" si="88"/>
        <v>29.975000000000001</v>
      </c>
      <c r="Q576" s="38">
        <v>29.94</v>
      </c>
      <c r="R576" s="141">
        <f t="shared" si="80"/>
        <v>33.333333333333336</v>
      </c>
      <c r="S576" s="141">
        <f t="shared" si="81"/>
        <v>28.888888888888889</v>
      </c>
      <c r="T576" s="141">
        <f t="shared" si="82"/>
        <v>24.444444444444446</v>
      </c>
      <c r="U576" s="141">
        <f t="shared" si="83"/>
        <v>23.333333333333336</v>
      </c>
      <c r="V576" s="141">
        <f t="shared" si="84"/>
        <v>22.222222222222221</v>
      </c>
      <c r="W576" s="141">
        <f t="shared" si="85"/>
        <v>20</v>
      </c>
      <c r="X576" s="141">
        <f t="shared" si="89"/>
        <v>0</v>
      </c>
      <c r="Y576" s="38">
        <v>28.777779580766499</v>
      </c>
    </row>
    <row r="577" spans="1:25" x14ac:dyDescent="0.25">
      <c r="A577" s="145">
        <v>39657</v>
      </c>
      <c r="B577" s="38">
        <v>90</v>
      </c>
      <c r="C577" s="38">
        <v>83</v>
      </c>
      <c r="D577" s="38">
        <v>75</v>
      </c>
      <c r="E577" s="38">
        <v>75</v>
      </c>
      <c r="F577" s="38">
        <v>71</v>
      </c>
      <c r="G577" s="38">
        <v>68</v>
      </c>
      <c r="H577" s="38">
        <v>0.3</v>
      </c>
      <c r="I577" s="38">
        <v>82</v>
      </c>
      <c r="J577" s="38">
        <f t="shared" si="86"/>
        <v>68.5</v>
      </c>
      <c r="K577" s="38">
        <v>55</v>
      </c>
      <c r="L577" s="38">
        <v>21</v>
      </c>
      <c r="M577" s="38">
        <f t="shared" si="87"/>
        <v>10.5</v>
      </c>
      <c r="N577" s="38">
        <v>0</v>
      </c>
      <c r="O577" s="38">
        <v>30.06</v>
      </c>
      <c r="P577" s="38">
        <f t="shared" si="88"/>
        <v>30</v>
      </c>
      <c r="Q577" s="38">
        <v>29.94</v>
      </c>
      <c r="R577" s="141">
        <f t="shared" si="80"/>
        <v>32.222222222222221</v>
      </c>
      <c r="S577" s="141">
        <f t="shared" si="81"/>
        <v>28.333333333333336</v>
      </c>
      <c r="T577" s="141">
        <f t="shared" si="82"/>
        <v>23.888888888888889</v>
      </c>
      <c r="U577" s="141">
        <f t="shared" si="83"/>
        <v>23.888888888888889</v>
      </c>
      <c r="V577" s="141">
        <f t="shared" si="84"/>
        <v>21.666666666666668</v>
      </c>
      <c r="W577" s="141">
        <f t="shared" si="85"/>
        <v>20</v>
      </c>
      <c r="X577" s="141">
        <f t="shared" si="89"/>
        <v>0.76200000000000001</v>
      </c>
      <c r="Y577" s="38">
        <v>28.588898663388299</v>
      </c>
    </row>
    <row r="578" spans="1:25" x14ac:dyDescent="0.25">
      <c r="A578" s="145">
        <v>39658</v>
      </c>
      <c r="B578" s="38">
        <v>92</v>
      </c>
      <c r="C578" s="38">
        <v>85</v>
      </c>
      <c r="D578" s="38">
        <v>78</v>
      </c>
      <c r="E578" s="38">
        <v>73</v>
      </c>
      <c r="F578" s="38">
        <v>72</v>
      </c>
      <c r="G578" s="38">
        <v>67</v>
      </c>
      <c r="H578" s="38">
        <v>0</v>
      </c>
      <c r="I578" s="38">
        <v>85</v>
      </c>
      <c r="J578" s="38">
        <f t="shared" si="86"/>
        <v>64.5</v>
      </c>
      <c r="K578" s="38">
        <v>44</v>
      </c>
      <c r="L578" s="38">
        <v>18</v>
      </c>
      <c r="M578" s="38">
        <f t="shared" si="87"/>
        <v>9</v>
      </c>
      <c r="N578" s="38">
        <v>0</v>
      </c>
      <c r="O578" s="38">
        <v>30.08</v>
      </c>
      <c r="P578" s="38">
        <f t="shared" si="88"/>
        <v>30.034999999999997</v>
      </c>
      <c r="Q578" s="38">
        <v>29.99</v>
      </c>
      <c r="R578" s="141">
        <f t="shared" si="80"/>
        <v>33.333333333333336</v>
      </c>
      <c r="S578" s="141">
        <f t="shared" si="81"/>
        <v>29.444444444444446</v>
      </c>
      <c r="T578" s="141">
        <f t="shared" si="82"/>
        <v>25.555555555555557</v>
      </c>
      <c r="U578" s="141">
        <f t="shared" si="83"/>
        <v>22.777777777777779</v>
      </c>
      <c r="V578" s="141">
        <f t="shared" si="84"/>
        <v>22.222222222222221</v>
      </c>
      <c r="W578" s="141">
        <f t="shared" si="85"/>
        <v>19.444444444444446</v>
      </c>
      <c r="X578" s="141">
        <f t="shared" si="89"/>
        <v>0</v>
      </c>
      <c r="Y578" s="38">
        <v>28.527270709565801</v>
      </c>
    </row>
    <row r="579" spans="1:25" x14ac:dyDescent="0.25">
      <c r="A579" s="145">
        <v>39659</v>
      </c>
      <c r="B579" s="38">
        <v>92</v>
      </c>
      <c r="C579" s="38">
        <v>84</v>
      </c>
      <c r="D579" s="38">
        <v>76</v>
      </c>
      <c r="E579" s="38">
        <v>73</v>
      </c>
      <c r="F579" s="38">
        <v>70</v>
      </c>
      <c r="G579" s="38">
        <v>67</v>
      </c>
      <c r="H579" s="38">
        <v>0.03</v>
      </c>
      <c r="I579" s="38">
        <v>87</v>
      </c>
      <c r="J579" s="38">
        <f t="shared" si="86"/>
        <v>67</v>
      </c>
      <c r="K579" s="38">
        <v>47</v>
      </c>
      <c r="L579" s="38">
        <v>24</v>
      </c>
      <c r="M579" s="38">
        <f t="shared" si="87"/>
        <v>12</v>
      </c>
      <c r="N579" s="38">
        <v>0</v>
      </c>
      <c r="O579" s="38">
        <v>30.06</v>
      </c>
      <c r="P579" s="38">
        <f t="shared" si="88"/>
        <v>30.02</v>
      </c>
      <c r="Q579" s="38">
        <v>29.98</v>
      </c>
      <c r="R579" s="141">
        <f t="shared" ref="R579:R642" si="90">(B579-32)*(5/9)</f>
        <v>33.333333333333336</v>
      </c>
      <c r="S579" s="141">
        <f t="shared" ref="S579:S642" si="91">(C579-32)*(5/9)</f>
        <v>28.888888888888889</v>
      </c>
      <c r="T579" s="141">
        <f t="shared" ref="T579:T642" si="92">(D579-32)*(5/9)</f>
        <v>24.444444444444446</v>
      </c>
      <c r="U579" s="141">
        <f t="shared" ref="U579:U642" si="93">(E579-32)*(5/9)</f>
        <v>22.777777777777779</v>
      </c>
      <c r="V579" s="141">
        <f t="shared" ref="V579:V642" si="94">(F579-32)*(5/9)</f>
        <v>21.111111111111111</v>
      </c>
      <c r="W579" s="141">
        <f t="shared" ref="W579:W642" si="95">(G579-32)*(5/9)</f>
        <v>19.444444444444446</v>
      </c>
      <c r="X579" s="141">
        <f t="shared" si="89"/>
        <v>7.6200000000000004E-2</v>
      </c>
      <c r="Y579" s="38">
        <v>28.589111629783599</v>
      </c>
    </row>
    <row r="580" spans="1:25" x14ac:dyDescent="0.25">
      <c r="A580" s="145">
        <v>39660</v>
      </c>
      <c r="B580" s="38">
        <v>91</v>
      </c>
      <c r="C580" s="38">
        <v>84</v>
      </c>
      <c r="D580" s="38">
        <v>76</v>
      </c>
      <c r="E580" s="38">
        <v>73</v>
      </c>
      <c r="F580" s="38">
        <v>71</v>
      </c>
      <c r="G580" s="38">
        <v>70</v>
      </c>
      <c r="H580" s="38">
        <v>0.01</v>
      </c>
      <c r="I580" s="38">
        <v>87</v>
      </c>
      <c r="J580" s="38">
        <f t="shared" ref="J580:J643" si="96">AVERAGE(I580,K580)</f>
        <v>69.5</v>
      </c>
      <c r="K580" s="38">
        <v>52</v>
      </c>
      <c r="L580" s="38">
        <v>22</v>
      </c>
      <c r="M580" s="38">
        <f t="shared" ref="M580:M643" si="97">AVERAGE(L580,N580)</f>
        <v>11</v>
      </c>
      <c r="N580" s="38">
        <v>0</v>
      </c>
      <c r="O580" s="38">
        <v>30.03</v>
      </c>
      <c r="P580" s="38">
        <f t="shared" ref="P580:P643" si="98">AVERAGE(O580,Q580)</f>
        <v>29.98</v>
      </c>
      <c r="Q580" s="38">
        <v>29.93</v>
      </c>
      <c r="R580" s="141">
        <f t="shared" si="90"/>
        <v>32.777777777777779</v>
      </c>
      <c r="S580" s="141">
        <f t="shared" si="91"/>
        <v>28.888888888888889</v>
      </c>
      <c r="T580" s="141">
        <f t="shared" si="92"/>
        <v>24.444444444444446</v>
      </c>
      <c r="U580" s="141">
        <f t="shared" si="93"/>
        <v>22.777777777777779</v>
      </c>
      <c r="V580" s="141">
        <f t="shared" si="94"/>
        <v>21.666666666666668</v>
      </c>
      <c r="W580" s="141">
        <f t="shared" si="95"/>
        <v>21.111111111111111</v>
      </c>
      <c r="X580" s="141">
        <f t="shared" ref="X580:X643" si="99">H580*2.54</f>
        <v>2.5400000000000002E-2</v>
      </c>
      <c r="Y580" s="38">
        <v>28.904695622729701</v>
      </c>
    </row>
    <row r="581" spans="1:25" x14ac:dyDescent="0.25">
      <c r="A581" s="145">
        <v>39661</v>
      </c>
      <c r="B581" s="38">
        <v>91</v>
      </c>
      <c r="C581" s="38">
        <v>84</v>
      </c>
      <c r="D581" s="38">
        <v>76</v>
      </c>
      <c r="E581" s="38">
        <v>77</v>
      </c>
      <c r="F581" s="38">
        <v>72</v>
      </c>
      <c r="G581" s="38">
        <v>69</v>
      </c>
      <c r="H581" s="38">
        <v>1.88</v>
      </c>
      <c r="I581" s="38">
        <v>87</v>
      </c>
      <c r="J581" s="38">
        <f t="shared" si="96"/>
        <v>69.5</v>
      </c>
      <c r="K581" s="38">
        <v>52</v>
      </c>
      <c r="L581" s="38">
        <v>20</v>
      </c>
      <c r="M581" s="38">
        <f t="shared" si="97"/>
        <v>10</v>
      </c>
      <c r="N581" s="38">
        <v>0</v>
      </c>
      <c r="O581" s="38">
        <v>30.03</v>
      </c>
      <c r="P581" s="38">
        <f t="shared" si="98"/>
        <v>29.995000000000001</v>
      </c>
      <c r="Q581" s="38">
        <v>29.96</v>
      </c>
      <c r="R581" s="141">
        <f t="shared" si="90"/>
        <v>32.777777777777779</v>
      </c>
      <c r="S581" s="141">
        <f t="shared" si="91"/>
        <v>28.888888888888889</v>
      </c>
      <c r="T581" s="141">
        <f t="shared" si="92"/>
        <v>24.444444444444446</v>
      </c>
      <c r="U581" s="141">
        <f t="shared" si="93"/>
        <v>25</v>
      </c>
      <c r="V581" s="141">
        <f t="shared" si="94"/>
        <v>22.222222222222221</v>
      </c>
      <c r="W581" s="141">
        <f t="shared" si="95"/>
        <v>20.555555555555557</v>
      </c>
      <c r="X581" s="141">
        <f t="shared" si="99"/>
        <v>4.7751999999999999</v>
      </c>
      <c r="Y581" s="38">
        <v>29.110774517323499</v>
      </c>
    </row>
    <row r="582" spans="1:25" x14ac:dyDescent="0.25">
      <c r="A582" s="145">
        <v>39662</v>
      </c>
      <c r="B582" s="38">
        <v>91</v>
      </c>
      <c r="C582" s="38">
        <v>84</v>
      </c>
      <c r="D582" s="38">
        <v>76</v>
      </c>
      <c r="E582" s="38">
        <v>75</v>
      </c>
      <c r="F582" s="38">
        <v>72</v>
      </c>
      <c r="G582" s="38">
        <v>69</v>
      </c>
      <c r="H582" s="38">
        <v>0.08</v>
      </c>
      <c r="I582" s="38">
        <v>87</v>
      </c>
      <c r="J582" s="38">
        <f t="shared" si="96"/>
        <v>71</v>
      </c>
      <c r="K582" s="38">
        <v>55</v>
      </c>
      <c r="L582" s="38">
        <v>15</v>
      </c>
      <c r="M582" s="38">
        <f t="shared" si="97"/>
        <v>7.5</v>
      </c>
      <c r="N582" s="38">
        <v>0</v>
      </c>
      <c r="O582" s="38">
        <v>30.02</v>
      </c>
      <c r="P582" s="38">
        <f t="shared" si="98"/>
        <v>29.975000000000001</v>
      </c>
      <c r="Q582" s="38">
        <v>29.93</v>
      </c>
      <c r="R582" s="141">
        <f t="shared" si="90"/>
        <v>32.777777777777779</v>
      </c>
      <c r="S582" s="141">
        <f t="shared" si="91"/>
        <v>28.888888888888889</v>
      </c>
      <c r="T582" s="141">
        <f t="shared" si="92"/>
        <v>24.444444444444446</v>
      </c>
      <c r="U582" s="141">
        <f t="shared" si="93"/>
        <v>23.888888888888889</v>
      </c>
      <c r="V582" s="141">
        <f t="shared" si="94"/>
        <v>22.222222222222221</v>
      </c>
      <c r="W582" s="141">
        <f t="shared" si="95"/>
        <v>20.555555555555557</v>
      </c>
      <c r="X582" s="141">
        <f t="shared" si="99"/>
        <v>0.20320000000000002</v>
      </c>
      <c r="Y582" s="38">
        <v>29.184367347678499</v>
      </c>
    </row>
    <row r="583" spans="1:25" x14ac:dyDescent="0.25">
      <c r="A583" s="145">
        <v>39663</v>
      </c>
      <c r="B583" s="38">
        <v>91</v>
      </c>
      <c r="C583" s="38">
        <v>84</v>
      </c>
      <c r="D583" s="38">
        <v>76</v>
      </c>
      <c r="E583" s="38">
        <v>73</v>
      </c>
      <c r="F583" s="38">
        <v>71</v>
      </c>
      <c r="G583" s="38">
        <v>68</v>
      </c>
      <c r="H583" s="38">
        <v>0</v>
      </c>
      <c r="I583" s="38">
        <v>82</v>
      </c>
      <c r="J583" s="38">
        <f t="shared" si="96"/>
        <v>67</v>
      </c>
      <c r="K583" s="38">
        <v>52</v>
      </c>
      <c r="L583" s="38">
        <v>22</v>
      </c>
      <c r="M583" s="38">
        <f t="shared" si="97"/>
        <v>11</v>
      </c>
      <c r="N583" s="38">
        <v>0</v>
      </c>
      <c r="O583" s="38">
        <v>30.03</v>
      </c>
      <c r="P583" s="38">
        <f t="shared" si="98"/>
        <v>29.990000000000002</v>
      </c>
      <c r="Q583" s="38">
        <v>29.95</v>
      </c>
      <c r="R583" s="141">
        <f t="shared" si="90"/>
        <v>32.777777777777779</v>
      </c>
      <c r="S583" s="141">
        <f t="shared" si="91"/>
        <v>28.888888888888889</v>
      </c>
      <c r="T583" s="141">
        <f t="shared" si="92"/>
        <v>24.444444444444446</v>
      </c>
      <c r="U583" s="141">
        <f t="shared" si="93"/>
        <v>22.777777777777779</v>
      </c>
      <c r="V583" s="141">
        <f t="shared" si="94"/>
        <v>21.666666666666668</v>
      </c>
      <c r="W583" s="141">
        <f t="shared" si="95"/>
        <v>20</v>
      </c>
      <c r="X583" s="141">
        <f t="shared" si="99"/>
        <v>0</v>
      </c>
      <c r="Y583" s="38">
        <v>28.971558341235198</v>
      </c>
    </row>
    <row r="584" spans="1:25" x14ac:dyDescent="0.25">
      <c r="A584" s="145">
        <v>39664</v>
      </c>
      <c r="B584" s="38">
        <v>89</v>
      </c>
      <c r="C584" s="38">
        <v>83</v>
      </c>
      <c r="D584" s="38">
        <v>77</v>
      </c>
      <c r="E584" s="38">
        <v>74</v>
      </c>
      <c r="F584" s="38">
        <v>71</v>
      </c>
      <c r="G584" s="38">
        <v>69</v>
      </c>
      <c r="H584" s="38">
        <v>0</v>
      </c>
      <c r="I584" s="38">
        <v>79</v>
      </c>
      <c r="J584" s="38">
        <f t="shared" si="96"/>
        <v>69</v>
      </c>
      <c r="K584" s="38">
        <v>59</v>
      </c>
      <c r="L584" s="38">
        <v>22</v>
      </c>
      <c r="M584" s="38">
        <f t="shared" si="97"/>
        <v>11</v>
      </c>
      <c r="N584" s="38">
        <v>0</v>
      </c>
      <c r="O584" s="38">
        <v>30.08</v>
      </c>
      <c r="P584" s="38">
        <f t="shared" si="98"/>
        <v>30.034999999999997</v>
      </c>
      <c r="Q584" s="38">
        <v>29.99</v>
      </c>
      <c r="R584" s="141">
        <f t="shared" si="90"/>
        <v>31.666666666666668</v>
      </c>
      <c r="S584" s="141">
        <f t="shared" si="91"/>
        <v>28.333333333333336</v>
      </c>
      <c r="T584" s="141">
        <f t="shared" si="92"/>
        <v>25</v>
      </c>
      <c r="U584" s="141">
        <f t="shared" si="93"/>
        <v>23.333333333333336</v>
      </c>
      <c r="V584" s="141">
        <f t="shared" si="94"/>
        <v>21.666666666666668</v>
      </c>
      <c r="W584" s="141">
        <f t="shared" si="95"/>
        <v>20.555555555555557</v>
      </c>
      <c r="X584" s="141">
        <f t="shared" si="99"/>
        <v>0</v>
      </c>
      <c r="Y584" s="38">
        <v>28.9139754433223</v>
      </c>
    </row>
    <row r="585" spans="1:25" x14ac:dyDescent="0.25">
      <c r="A585" s="145">
        <v>39665</v>
      </c>
      <c r="B585" s="38">
        <v>90</v>
      </c>
      <c r="C585" s="38">
        <v>84</v>
      </c>
      <c r="D585" s="38">
        <v>77</v>
      </c>
      <c r="E585" s="38">
        <v>75</v>
      </c>
      <c r="F585" s="38">
        <v>73</v>
      </c>
      <c r="G585" s="38">
        <v>71</v>
      </c>
      <c r="H585" s="38">
        <v>0</v>
      </c>
      <c r="I585" s="38">
        <v>85</v>
      </c>
      <c r="J585" s="38">
        <f t="shared" si="96"/>
        <v>72</v>
      </c>
      <c r="K585" s="38">
        <v>59</v>
      </c>
      <c r="L585" s="38">
        <v>15</v>
      </c>
      <c r="M585" s="38">
        <f t="shared" si="97"/>
        <v>7.5</v>
      </c>
      <c r="N585" s="38">
        <v>0</v>
      </c>
      <c r="O585" s="38">
        <v>30.09</v>
      </c>
      <c r="P585" s="38">
        <f t="shared" si="98"/>
        <v>30.055</v>
      </c>
      <c r="Q585" s="38">
        <v>30.02</v>
      </c>
      <c r="R585" s="141">
        <f t="shared" si="90"/>
        <v>32.222222222222221</v>
      </c>
      <c r="S585" s="141">
        <f t="shared" si="91"/>
        <v>28.888888888888889</v>
      </c>
      <c r="T585" s="141">
        <f t="shared" si="92"/>
        <v>25</v>
      </c>
      <c r="U585" s="141">
        <f t="shared" si="93"/>
        <v>23.888888888888889</v>
      </c>
      <c r="V585" s="141">
        <f t="shared" si="94"/>
        <v>22.777777777777779</v>
      </c>
      <c r="W585" s="141">
        <f t="shared" si="95"/>
        <v>21.666666666666668</v>
      </c>
      <c r="X585" s="141">
        <f t="shared" si="99"/>
        <v>0</v>
      </c>
      <c r="Y585" s="38">
        <v>28.7511044581627</v>
      </c>
    </row>
    <row r="586" spans="1:25" x14ac:dyDescent="0.25">
      <c r="A586" s="145">
        <v>39666</v>
      </c>
      <c r="B586" s="38">
        <v>91</v>
      </c>
      <c r="C586" s="38">
        <v>84</v>
      </c>
      <c r="D586" s="38">
        <v>77</v>
      </c>
      <c r="E586" s="38">
        <v>76</v>
      </c>
      <c r="F586" s="38">
        <v>74</v>
      </c>
      <c r="G586" s="38">
        <v>71</v>
      </c>
      <c r="H586" s="38">
        <v>0</v>
      </c>
      <c r="I586" s="38">
        <v>91</v>
      </c>
      <c r="J586" s="38">
        <f t="shared" si="96"/>
        <v>73.5</v>
      </c>
      <c r="K586" s="38">
        <v>56</v>
      </c>
      <c r="L586" s="38">
        <v>15</v>
      </c>
      <c r="M586" s="38">
        <f t="shared" si="97"/>
        <v>7.5</v>
      </c>
      <c r="N586" s="38">
        <v>0</v>
      </c>
      <c r="O586" s="38">
        <v>30.08</v>
      </c>
      <c r="P586" s="38">
        <f t="shared" si="98"/>
        <v>30.045000000000002</v>
      </c>
      <c r="Q586" s="38">
        <v>30.01</v>
      </c>
      <c r="R586" s="141">
        <f t="shared" si="90"/>
        <v>32.777777777777779</v>
      </c>
      <c r="S586" s="141">
        <f t="shared" si="91"/>
        <v>28.888888888888889</v>
      </c>
      <c r="T586" s="141">
        <f t="shared" si="92"/>
        <v>25</v>
      </c>
      <c r="U586" s="141">
        <f t="shared" si="93"/>
        <v>24.444444444444446</v>
      </c>
      <c r="V586" s="141">
        <f t="shared" si="94"/>
        <v>23.333333333333336</v>
      </c>
      <c r="W586" s="141">
        <f t="shared" si="95"/>
        <v>21.666666666666668</v>
      </c>
      <c r="X586" s="141">
        <f t="shared" si="99"/>
        <v>0</v>
      </c>
      <c r="Y586" s="38">
        <v>28.810822524027898</v>
      </c>
    </row>
    <row r="587" spans="1:25" x14ac:dyDescent="0.25">
      <c r="A587" s="145">
        <v>39667</v>
      </c>
      <c r="B587" s="38">
        <v>92</v>
      </c>
      <c r="C587" s="38">
        <v>85</v>
      </c>
      <c r="D587" s="38">
        <v>77</v>
      </c>
      <c r="E587" s="38">
        <v>75</v>
      </c>
      <c r="F587" s="38">
        <v>73</v>
      </c>
      <c r="G587" s="38">
        <v>69</v>
      </c>
      <c r="H587" s="38">
        <v>0</v>
      </c>
      <c r="I587" s="38">
        <v>91</v>
      </c>
      <c r="J587" s="38">
        <f t="shared" si="96"/>
        <v>70</v>
      </c>
      <c r="K587" s="38">
        <v>49</v>
      </c>
      <c r="L587" s="38">
        <v>16</v>
      </c>
      <c r="M587" s="38">
        <f t="shared" si="97"/>
        <v>8</v>
      </c>
      <c r="N587" s="38">
        <v>0</v>
      </c>
      <c r="O587" s="38">
        <v>30.02</v>
      </c>
      <c r="P587" s="38">
        <f t="shared" si="98"/>
        <v>29.954999999999998</v>
      </c>
      <c r="Q587" s="38">
        <v>29.89</v>
      </c>
      <c r="R587" s="141">
        <f t="shared" si="90"/>
        <v>33.333333333333336</v>
      </c>
      <c r="S587" s="141">
        <f t="shared" si="91"/>
        <v>29.444444444444446</v>
      </c>
      <c r="T587" s="141">
        <f t="shared" si="92"/>
        <v>25</v>
      </c>
      <c r="U587" s="141">
        <f t="shared" si="93"/>
        <v>23.888888888888889</v>
      </c>
      <c r="V587" s="141">
        <f t="shared" si="94"/>
        <v>22.777777777777779</v>
      </c>
      <c r="W587" s="141">
        <f t="shared" si="95"/>
        <v>20.555555555555557</v>
      </c>
      <c r="X587" s="141">
        <f t="shared" si="99"/>
        <v>0</v>
      </c>
      <c r="Y587" s="38">
        <v>28.955486431194402</v>
      </c>
    </row>
    <row r="588" spans="1:25" x14ac:dyDescent="0.25">
      <c r="A588" s="145">
        <v>39668</v>
      </c>
      <c r="B588" s="38">
        <v>94</v>
      </c>
      <c r="C588" s="38">
        <v>86</v>
      </c>
      <c r="D588" s="38">
        <v>77</v>
      </c>
      <c r="E588" s="38">
        <v>75</v>
      </c>
      <c r="F588" s="38">
        <v>71</v>
      </c>
      <c r="G588" s="38">
        <v>68</v>
      </c>
      <c r="H588" s="38">
        <v>0</v>
      </c>
      <c r="I588" s="38">
        <v>91</v>
      </c>
      <c r="J588" s="38">
        <f t="shared" si="96"/>
        <v>68.5</v>
      </c>
      <c r="K588" s="38">
        <v>46</v>
      </c>
      <c r="L588" s="38">
        <v>24</v>
      </c>
      <c r="M588" s="38">
        <f t="shared" si="97"/>
        <v>12</v>
      </c>
      <c r="N588" s="38">
        <v>0</v>
      </c>
      <c r="O588" s="38">
        <v>29.94</v>
      </c>
      <c r="P588" s="38">
        <f t="shared" si="98"/>
        <v>29.9</v>
      </c>
      <c r="Q588" s="38">
        <v>29.86</v>
      </c>
      <c r="R588" s="141">
        <f t="shared" si="90"/>
        <v>34.444444444444443</v>
      </c>
      <c r="S588" s="141">
        <f t="shared" si="91"/>
        <v>30</v>
      </c>
      <c r="T588" s="141">
        <f t="shared" si="92"/>
        <v>25</v>
      </c>
      <c r="U588" s="141">
        <f t="shared" si="93"/>
        <v>23.888888888888889</v>
      </c>
      <c r="V588" s="141">
        <f t="shared" si="94"/>
        <v>21.666666666666668</v>
      </c>
      <c r="W588" s="141">
        <f t="shared" si="95"/>
        <v>20</v>
      </c>
      <c r="X588" s="141">
        <f t="shared" si="99"/>
        <v>0</v>
      </c>
      <c r="Y588" s="38">
        <v>29.090671528972798</v>
      </c>
    </row>
    <row r="589" spans="1:25" x14ac:dyDescent="0.25">
      <c r="A589" s="145">
        <v>39669</v>
      </c>
      <c r="B589" s="38">
        <v>91</v>
      </c>
      <c r="C589" s="38">
        <v>83</v>
      </c>
      <c r="D589" s="38">
        <v>75</v>
      </c>
      <c r="E589" s="38">
        <v>75</v>
      </c>
      <c r="F589" s="38">
        <v>72</v>
      </c>
      <c r="G589" s="38">
        <v>68</v>
      </c>
      <c r="H589" s="38">
        <v>0.14000000000000001</v>
      </c>
      <c r="I589" s="38">
        <v>91</v>
      </c>
      <c r="J589" s="38">
        <f t="shared" si="96"/>
        <v>75</v>
      </c>
      <c r="K589" s="38">
        <v>59</v>
      </c>
      <c r="L589" s="38">
        <v>30</v>
      </c>
      <c r="M589" s="38">
        <f t="shared" si="97"/>
        <v>15</v>
      </c>
      <c r="N589" s="38">
        <v>0</v>
      </c>
      <c r="O589" s="38">
        <v>29.94</v>
      </c>
      <c r="P589" s="38">
        <f t="shared" si="98"/>
        <v>29.91</v>
      </c>
      <c r="Q589" s="38">
        <v>29.88</v>
      </c>
      <c r="R589" s="141">
        <f t="shared" si="90"/>
        <v>32.777777777777779</v>
      </c>
      <c r="S589" s="141">
        <f t="shared" si="91"/>
        <v>28.333333333333336</v>
      </c>
      <c r="T589" s="141">
        <f t="shared" si="92"/>
        <v>23.888888888888889</v>
      </c>
      <c r="U589" s="141">
        <f t="shared" si="93"/>
        <v>23.888888888888889</v>
      </c>
      <c r="V589" s="141">
        <f t="shared" si="94"/>
        <v>22.222222222222221</v>
      </c>
      <c r="W589" s="141">
        <f t="shared" si="95"/>
        <v>20</v>
      </c>
      <c r="X589" s="141">
        <f t="shared" si="99"/>
        <v>0.35560000000000003</v>
      </c>
      <c r="Y589" s="38">
        <v>29.018754653780299</v>
      </c>
    </row>
    <row r="590" spans="1:25" x14ac:dyDescent="0.25">
      <c r="A590" s="145">
        <v>39670</v>
      </c>
      <c r="B590" s="38">
        <v>92</v>
      </c>
      <c r="C590" s="38">
        <v>84</v>
      </c>
      <c r="D590" s="38">
        <v>76</v>
      </c>
      <c r="E590" s="38">
        <v>74</v>
      </c>
      <c r="F590" s="38">
        <v>73</v>
      </c>
      <c r="G590" s="38">
        <v>71</v>
      </c>
      <c r="H590" s="38">
        <v>0.57999999999999996</v>
      </c>
      <c r="I590" s="38">
        <v>94</v>
      </c>
      <c r="J590" s="38">
        <f t="shared" si="96"/>
        <v>75</v>
      </c>
      <c r="K590" s="38">
        <v>56</v>
      </c>
      <c r="L590" s="38">
        <v>31</v>
      </c>
      <c r="M590" s="38">
        <f t="shared" si="97"/>
        <v>15.5</v>
      </c>
      <c r="N590" s="38">
        <v>0</v>
      </c>
      <c r="O590" s="38">
        <v>29.96</v>
      </c>
      <c r="P590" s="38">
        <f t="shared" si="98"/>
        <v>29.925000000000001</v>
      </c>
      <c r="Q590" s="38">
        <v>29.89</v>
      </c>
      <c r="R590" s="141">
        <f t="shared" si="90"/>
        <v>33.333333333333336</v>
      </c>
      <c r="S590" s="141">
        <f t="shared" si="91"/>
        <v>28.888888888888889</v>
      </c>
      <c r="T590" s="141">
        <f t="shared" si="92"/>
        <v>24.444444444444446</v>
      </c>
      <c r="U590" s="141">
        <f t="shared" si="93"/>
        <v>23.333333333333336</v>
      </c>
      <c r="V590" s="141">
        <f t="shared" si="94"/>
        <v>22.777777777777779</v>
      </c>
      <c r="W590" s="141">
        <f t="shared" si="95"/>
        <v>21.666666666666668</v>
      </c>
      <c r="X590" s="141">
        <f t="shared" si="99"/>
        <v>1.4731999999999998</v>
      </c>
      <c r="Y590" s="38">
        <v>28.672964683909299</v>
      </c>
    </row>
    <row r="591" spans="1:25" x14ac:dyDescent="0.25">
      <c r="A591" s="145">
        <v>39671</v>
      </c>
      <c r="B591" s="38">
        <v>91</v>
      </c>
      <c r="C591" s="38">
        <v>82</v>
      </c>
      <c r="D591" s="38">
        <v>75</v>
      </c>
      <c r="E591" s="38">
        <v>75</v>
      </c>
      <c r="F591" s="38">
        <v>73</v>
      </c>
      <c r="G591" s="38">
        <v>70</v>
      </c>
      <c r="H591" s="38">
        <v>0</v>
      </c>
      <c r="I591" s="38">
        <v>91</v>
      </c>
      <c r="J591" s="38">
        <f t="shared" si="96"/>
        <v>72</v>
      </c>
      <c r="K591" s="38">
        <v>53</v>
      </c>
      <c r="L591" s="38">
        <v>21</v>
      </c>
      <c r="M591" s="38">
        <f t="shared" si="97"/>
        <v>10.5</v>
      </c>
      <c r="N591" s="38">
        <v>0</v>
      </c>
      <c r="O591" s="38">
        <v>29.97</v>
      </c>
      <c r="P591" s="38">
        <f t="shared" si="98"/>
        <v>29.93</v>
      </c>
      <c r="Q591" s="38">
        <v>29.89</v>
      </c>
      <c r="R591" s="141">
        <f t="shared" si="90"/>
        <v>32.777777777777779</v>
      </c>
      <c r="S591" s="141">
        <f t="shared" si="91"/>
        <v>27.777777777777779</v>
      </c>
      <c r="T591" s="141">
        <f t="shared" si="92"/>
        <v>23.888888888888889</v>
      </c>
      <c r="U591" s="141">
        <f t="shared" si="93"/>
        <v>23.888888888888889</v>
      </c>
      <c r="V591" s="141">
        <f t="shared" si="94"/>
        <v>22.777777777777779</v>
      </c>
      <c r="W591" s="141">
        <f t="shared" si="95"/>
        <v>21.111111111111111</v>
      </c>
      <c r="X591" s="141">
        <f t="shared" si="99"/>
        <v>0</v>
      </c>
      <c r="Y591" s="38">
        <v>28.6500317180219</v>
      </c>
    </row>
    <row r="592" spans="1:25" x14ac:dyDescent="0.25">
      <c r="A592" s="145">
        <v>39672</v>
      </c>
      <c r="B592" s="38">
        <v>91</v>
      </c>
      <c r="C592" s="38">
        <v>83</v>
      </c>
      <c r="D592" s="38">
        <v>75</v>
      </c>
      <c r="E592" s="38">
        <v>75</v>
      </c>
      <c r="F592" s="38">
        <v>72</v>
      </c>
      <c r="G592" s="38">
        <v>70</v>
      </c>
      <c r="H592" s="38">
        <v>0</v>
      </c>
      <c r="I592" s="38">
        <v>87</v>
      </c>
      <c r="J592" s="38">
        <f t="shared" si="96"/>
        <v>71.5</v>
      </c>
      <c r="K592" s="38">
        <v>56</v>
      </c>
      <c r="L592" s="38">
        <v>21</v>
      </c>
      <c r="M592" s="38">
        <f t="shared" si="97"/>
        <v>10.5</v>
      </c>
      <c r="N592" s="38">
        <v>0</v>
      </c>
      <c r="O592" s="38">
        <v>29.94</v>
      </c>
      <c r="P592" s="38">
        <f t="shared" si="98"/>
        <v>29.91</v>
      </c>
      <c r="Q592" s="38">
        <v>29.88</v>
      </c>
      <c r="R592" s="141">
        <f t="shared" si="90"/>
        <v>32.777777777777779</v>
      </c>
      <c r="S592" s="141">
        <f t="shared" si="91"/>
        <v>28.333333333333336</v>
      </c>
      <c r="T592" s="141">
        <f t="shared" si="92"/>
        <v>23.888888888888889</v>
      </c>
      <c r="U592" s="141">
        <f t="shared" si="93"/>
        <v>23.888888888888889</v>
      </c>
      <c r="V592" s="141">
        <f t="shared" si="94"/>
        <v>22.222222222222221</v>
      </c>
      <c r="W592" s="141">
        <f t="shared" si="95"/>
        <v>21.111111111111111</v>
      </c>
      <c r="X592" s="141">
        <f t="shared" si="99"/>
        <v>0</v>
      </c>
      <c r="Y592" s="38">
        <v>28.752764771725602</v>
      </c>
    </row>
    <row r="593" spans="1:25" x14ac:dyDescent="0.25">
      <c r="A593" s="145">
        <v>39673</v>
      </c>
      <c r="B593" s="38">
        <v>93</v>
      </c>
      <c r="C593" s="38">
        <v>84</v>
      </c>
      <c r="D593" s="38">
        <v>74</v>
      </c>
      <c r="E593" s="38">
        <v>73</v>
      </c>
      <c r="F593" s="38">
        <v>71</v>
      </c>
      <c r="G593" s="38">
        <v>67</v>
      </c>
      <c r="H593" s="38">
        <v>0</v>
      </c>
      <c r="I593" s="38">
        <v>87</v>
      </c>
      <c r="J593" s="38">
        <f t="shared" si="96"/>
        <v>67</v>
      </c>
      <c r="K593" s="38">
        <v>47</v>
      </c>
      <c r="L593" s="38">
        <v>20</v>
      </c>
      <c r="M593" s="38">
        <f t="shared" si="97"/>
        <v>12.5</v>
      </c>
      <c r="N593" s="38">
        <v>5</v>
      </c>
      <c r="O593" s="38">
        <v>29.98</v>
      </c>
      <c r="P593" s="38">
        <f t="shared" si="98"/>
        <v>29.93</v>
      </c>
      <c r="Q593" s="38">
        <v>29.88</v>
      </c>
      <c r="R593" s="141">
        <f t="shared" si="90"/>
        <v>33.888888888888893</v>
      </c>
      <c r="S593" s="141">
        <f t="shared" si="91"/>
        <v>28.888888888888889</v>
      </c>
      <c r="T593" s="141">
        <f t="shared" si="92"/>
        <v>23.333333333333336</v>
      </c>
      <c r="U593" s="141">
        <f t="shared" si="93"/>
        <v>22.777777777777779</v>
      </c>
      <c r="V593" s="141">
        <f t="shared" si="94"/>
        <v>21.666666666666668</v>
      </c>
      <c r="W593" s="141">
        <f t="shared" si="95"/>
        <v>19.444444444444446</v>
      </c>
      <c r="X593" s="141">
        <f t="shared" si="99"/>
        <v>0</v>
      </c>
      <c r="Y593" s="38">
        <v>28.7803886815082</v>
      </c>
    </row>
    <row r="594" spans="1:25" x14ac:dyDescent="0.25">
      <c r="A594" s="145">
        <v>39674</v>
      </c>
      <c r="B594" s="38">
        <v>94</v>
      </c>
      <c r="C594" s="38">
        <v>84</v>
      </c>
      <c r="D594" s="38">
        <v>73</v>
      </c>
      <c r="E594" s="38">
        <v>76</v>
      </c>
      <c r="F594" s="38">
        <v>72</v>
      </c>
      <c r="G594" s="38">
        <v>66</v>
      </c>
      <c r="H594" s="38">
        <v>0.11</v>
      </c>
      <c r="I594" s="38">
        <v>91</v>
      </c>
      <c r="J594" s="38">
        <f t="shared" si="96"/>
        <v>71.5</v>
      </c>
      <c r="K594" s="38">
        <v>52</v>
      </c>
      <c r="L594" s="38">
        <v>33</v>
      </c>
      <c r="M594" s="38">
        <f t="shared" si="97"/>
        <v>16.5</v>
      </c>
      <c r="N594" s="38">
        <v>0</v>
      </c>
      <c r="O594" s="38">
        <v>30.05</v>
      </c>
      <c r="P594" s="38">
        <f t="shared" si="98"/>
        <v>29.984999999999999</v>
      </c>
      <c r="Q594" s="38">
        <v>29.92</v>
      </c>
      <c r="R594" s="141">
        <f t="shared" si="90"/>
        <v>34.444444444444443</v>
      </c>
      <c r="S594" s="141">
        <f t="shared" si="91"/>
        <v>28.888888888888889</v>
      </c>
      <c r="T594" s="141">
        <f t="shared" si="92"/>
        <v>22.777777777777779</v>
      </c>
      <c r="U594" s="141">
        <f t="shared" si="93"/>
        <v>24.444444444444446</v>
      </c>
      <c r="V594" s="141">
        <f t="shared" si="94"/>
        <v>22.222222222222221</v>
      </c>
      <c r="W594" s="141">
        <f t="shared" si="95"/>
        <v>18.888888888888889</v>
      </c>
      <c r="X594" s="141">
        <f t="shared" si="99"/>
        <v>0.27939999999999998</v>
      </c>
      <c r="Y594" s="38">
        <v>28.727084772299602</v>
      </c>
    </row>
    <row r="595" spans="1:25" x14ac:dyDescent="0.25">
      <c r="A595" s="145">
        <v>39675</v>
      </c>
      <c r="B595" s="38">
        <v>94</v>
      </c>
      <c r="C595" s="38">
        <v>84</v>
      </c>
      <c r="D595" s="38">
        <v>74</v>
      </c>
      <c r="E595" s="38">
        <v>73</v>
      </c>
      <c r="F595" s="38">
        <v>71</v>
      </c>
      <c r="G595" s="38">
        <v>62</v>
      </c>
      <c r="H595" s="38">
        <v>0</v>
      </c>
      <c r="I595" s="38">
        <v>93</v>
      </c>
      <c r="J595" s="38">
        <f t="shared" si="96"/>
        <v>64.5</v>
      </c>
      <c r="K595" s="38">
        <v>36</v>
      </c>
      <c r="L595" s="38">
        <v>13</v>
      </c>
      <c r="M595" s="38">
        <f t="shared" si="97"/>
        <v>6.5</v>
      </c>
      <c r="N595" s="38">
        <v>0</v>
      </c>
      <c r="O595" s="38">
        <v>30.08</v>
      </c>
      <c r="P595" s="38">
        <f t="shared" si="98"/>
        <v>30.034999999999997</v>
      </c>
      <c r="Q595" s="38">
        <v>29.99</v>
      </c>
      <c r="R595" s="141">
        <f t="shared" si="90"/>
        <v>34.444444444444443</v>
      </c>
      <c r="S595" s="141">
        <f t="shared" si="91"/>
        <v>28.888888888888889</v>
      </c>
      <c r="T595" s="141">
        <f t="shared" si="92"/>
        <v>23.333333333333336</v>
      </c>
      <c r="U595" s="141">
        <f t="shared" si="93"/>
        <v>22.777777777777779</v>
      </c>
      <c r="V595" s="141">
        <f t="shared" si="94"/>
        <v>21.666666666666668</v>
      </c>
      <c r="W595" s="141">
        <f t="shared" si="95"/>
        <v>16.666666666666668</v>
      </c>
      <c r="X595" s="141">
        <f t="shared" si="99"/>
        <v>0</v>
      </c>
      <c r="Y595" s="38">
        <v>28.6093299205316</v>
      </c>
    </row>
    <row r="596" spans="1:25" x14ac:dyDescent="0.25">
      <c r="A596" s="145">
        <v>39676</v>
      </c>
      <c r="B596" s="38">
        <v>91</v>
      </c>
      <c r="C596" s="38">
        <v>83</v>
      </c>
      <c r="D596" s="38">
        <v>75</v>
      </c>
      <c r="E596" s="38">
        <v>74</v>
      </c>
      <c r="F596" s="38">
        <v>71</v>
      </c>
      <c r="G596" s="38">
        <v>68</v>
      </c>
      <c r="H596" s="38">
        <v>0</v>
      </c>
      <c r="I596" s="38">
        <v>85</v>
      </c>
      <c r="J596" s="38">
        <f t="shared" si="96"/>
        <v>69</v>
      </c>
      <c r="K596" s="38">
        <v>53</v>
      </c>
      <c r="L596" s="38">
        <v>15</v>
      </c>
      <c r="M596" s="38">
        <f t="shared" si="97"/>
        <v>7.5</v>
      </c>
      <c r="N596" s="38">
        <v>0</v>
      </c>
      <c r="O596" s="38">
        <v>30.06</v>
      </c>
      <c r="P596" s="38">
        <f t="shared" si="98"/>
        <v>30.009999999999998</v>
      </c>
      <c r="Q596" s="38">
        <v>29.96</v>
      </c>
      <c r="R596" s="141">
        <f t="shared" si="90"/>
        <v>32.777777777777779</v>
      </c>
      <c r="S596" s="141">
        <f t="shared" si="91"/>
        <v>28.333333333333336</v>
      </c>
      <c r="T596" s="141">
        <f t="shared" si="92"/>
        <v>23.888888888888889</v>
      </c>
      <c r="U596" s="141">
        <f t="shared" si="93"/>
        <v>23.333333333333336</v>
      </c>
      <c r="V596" s="141">
        <f t="shared" si="94"/>
        <v>21.666666666666668</v>
      </c>
      <c r="W596" s="141">
        <f t="shared" si="95"/>
        <v>20</v>
      </c>
      <c r="X596" s="141">
        <f t="shared" si="99"/>
        <v>0</v>
      </c>
      <c r="Y596" s="38">
        <v>28.962269867842799</v>
      </c>
    </row>
    <row r="597" spans="1:25" x14ac:dyDescent="0.25">
      <c r="A597" s="145">
        <v>39677</v>
      </c>
      <c r="B597" s="38">
        <v>91</v>
      </c>
      <c r="C597" s="38">
        <v>84</v>
      </c>
      <c r="D597" s="38">
        <v>77</v>
      </c>
      <c r="E597" s="38">
        <v>75</v>
      </c>
      <c r="F597" s="38">
        <v>73</v>
      </c>
      <c r="G597" s="38">
        <v>71</v>
      </c>
      <c r="H597" s="38">
        <v>0.11</v>
      </c>
      <c r="I597" s="38">
        <v>85</v>
      </c>
      <c r="J597" s="38">
        <f t="shared" si="96"/>
        <v>70.5</v>
      </c>
      <c r="K597" s="38">
        <v>56</v>
      </c>
      <c r="L597" s="38">
        <v>21</v>
      </c>
      <c r="M597" s="38">
        <f t="shared" si="97"/>
        <v>10.5</v>
      </c>
      <c r="N597" s="38">
        <v>0</v>
      </c>
      <c r="O597" s="38">
        <v>29.99</v>
      </c>
      <c r="P597" s="38">
        <f t="shared" si="98"/>
        <v>29.939999999999998</v>
      </c>
      <c r="Q597" s="38">
        <v>29.89</v>
      </c>
      <c r="R597" s="141">
        <f t="shared" si="90"/>
        <v>32.777777777777779</v>
      </c>
      <c r="S597" s="141">
        <f t="shared" si="91"/>
        <v>28.888888888888889</v>
      </c>
      <c r="T597" s="141">
        <f t="shared" si="92"/>
        <v>25</v>
      </c>
      <c r="U597" s="141">
        <f t="shared" si="93"/>
        <v>23.888888888888889</v>
      </c>
      <c r="V597" s="141">
        <f t="shared" si="94"/>
        <v>22.777777777777779</v>
      </c>
      <c r="W597" s="141">
        <f t="shared" si="95"/>
        <v>21.666666666666668</v>
      </c>
      <c r="X597" s="141">
        <f t="shared" si="99"/>
        <v>0.27939999999999998</v>
      </c>
      <c r="Y597" s="38">
        <v>28.9425587898834</v>
      </c>
    </row>
    <row r="598" spans="1:25" x14ac:dyDescent="0.25">
      <c r="A598" s="145">
        <v>39678</v>
      </c>
      <c r="B598" s="38">
        <v>82</v>
      </c>
      <c r="C598" s="38">
        <v>78</v>
      </c>
      <c r="D598" s="38">
        <v>74</v>
      </c>
      <c r="E598" s="38">
        <v>76</v>
      </c>
      <c r="F598" s="38">
        <v>73</v>
      </c>
      <c r="G598" s="38">
        <v>70</v>
      </c>
      <c r="H598" s="38">
        <v>2.62</v>
      </c>
      <c r="I598" s="38">
        <v>94</v>
      </c>
      <c r="J598" s="38">
        <f t="shared" si="96"/>
        <v>81.5</v>
      </c>
      <c r="K598" s="38">
        <v>69</v>
      </c>
      <c r="L598" s="38">
        <v>29</v>
      </c>
      <c r="M598" s="38">
        <f t="shared" si="97"/>
        <v>14.5</v>
      </c>
      <c r="N598" s="38">
        <v>0</v>
      </c>
      <c r="O598" s="38">
        <v>29.97</v>
      </c>
      <c r="P598" s="38">
        <f t="shared" si="98"/>
        <v>29.9</v>
      </c>
      <c r="Q598" s="38">
        <v>29.83</v>
      </c>
      <c r="R598" s="141">
        <f t="shared" si="90"/>
        <v>27.777777777777779</v>
      </c>
      <c r="S598" s="141">
        <f t="shared" si="91"/>
        <v>25.555555555555557</v>
      </c>
      <c r="T598" s="141">
        <f t="shared" si="92"/>
        <v>23.333333333333336</v>
      </c>
      <c r="U598" s="141">
        <f t="shared" si="93"/>
        <v>24.444444444444446</v>
      </c>
      <c r="V598" s="141">
        <f t="shared" si="94"/>
        <v>22.777777777777779</v>
      </c>
      <c r="W598" s="141">
        <f t="shared" si="95"/>
        <v>21.111111111111111</v>
      </c>
      <c r="X598" s="141">
        <f t="shared" si="99"/>
        <v>6.6548000000000007</v>
      </c>
      <c r="Y598" s="38">
        <v>28.7011507952793</v>
      </c>
    </row>
    <row r="599" spans="1:25" x14ac:dyDescent="0.25">
      <c r="A599" s="145">
        <v>39679</v>
      </c>
      <c r="B599" s="38">
        <v>83</v>
      </c>
      <c r="C599" s="38">
        <v>80</v>
      </c>
      <c r="D599" s="38">
        <v>76</v>
      </c>
      <c r="E599" s="38">
        <v>81</v>
      </c>
      <c r="F599" s="38">
        <v>75</v>
      </c>
      <c r="G599" s="38">
        <v>73</v>
      </c>
      <c r="H599" s="38">
        <v>4.54</v>
      </c>
      <c r="I599" s="38">
        <v>100</v>
      </c>
      <c r="J599" s="38">
        <f t="shared" si="96"/>
        <v>87</v>
      </c>
      <c r="K599" s="38">
        <v>74</v>
      </c>
      <c r="L599" s="38">
        <v>41</v>
      </c>
      <c r="M599" s="38">
        <f t="shared" si="97"/>
        <v>27.5</v>
      </c>
      <c r="N599" s="38">
        <v>14</v>
      </c>
      <c r="O599" s="38">
        <v>29.81</v>
      </c>
      <c r="P599" s="38">
        <f t="shared" si="98"/>
        <v>29.725000000000001</v>
      </c>
      <c r="Q599" s="38">
        <v>29.64</v>
      </c>
      <c r="R599" s="141">
        <f t="shared" si="90"/>
        <v>28.333333333333336</v>
      </c>
      <c r="S599" s="141">
        <f t="shared" si="91"/>
        <v>26.666666666666668</v>
      </c>
      <c r="T599" s="141">
        <f t="shared" si="92"/>
        <v>24.444444444444446</v>
      </c>
      <c r="U599" s="141">
        <f t="shared" si="93"/>
        <v>27.222222222222225</v>
      </c>
      <c r="V599" s="141">
        <f t="shared" si="94"/>
        <v>23.888888888888889</v>
      </c>
      <c r="W599" s="141">
        <f t="shared" si="95"/>
        <v>22.777777777777779</v>
      </c>
      <c r="X599" s="141">
        <f t="shared" si="99"/>
        <v>11.531600000000001</v>
      </c>
      <c r="Y599" s="38">
        <v>28.012551821870701</v>
      </c>
    </row>
    <row r="600" spans="1:25" x14ac:dyDescent="0.25">
      <c r="A600" s="145">
        <v>39680</v>
      </c>
      <c r="B600" s="38">
        <v>90</v>
      </c>
      <c r="C600" s="38">
        <v>84</v>
      </c>
      <c r="D600" s="38">
        <v>78</v>
      </c>
      <c r="E600" s="38">
        <v>76</v>
      </c>
      <c r="F600" s="38">
        <v>74</v>
      </c>
      <c r="G600" s="38">
        <v>70</v>
      </c>
      <c r="H600" s="38">
        <v>0</v>
      </c>
      <c r="I600" s="38">
        <v>85</v>
      </c>
      <c r="J600" s="38">
        <f t="shared" si="96"/>
        <v>73</v>
      </c>
      <c r="K600" s="38">
        <v>61</v>
      </c>
      <c r="L600" s="38">
        <v>29</v>
      </c>
      <c r="M600" s="38">
        <f t="shared" si="97"/>
        <v>19</v>
      </c>
      <c r="N600" s="38">
        <v>9</v>
      </c>
      <c r="O600" s="38">
        <v>29.84</v>
      </c>
      <c r="P600" s="38">
        <f t="shared" si="98"/>
        <v>29.785</v>
      </c>
      <c r="Q600" s="38">
        <v>29.73</v>
      </c>
      <c r="R600" s="141">
        <f t="shared" si="90"/>
        <v>32.222222222222221</v>
      </c>
      <c r="S600" s="141">
        <f t="shared" si="91"/>
        <v>28.888888888888889</v>
      </c>
      <c r="T600" s="141">
        <f t="shared" si="92"/>
        <v>25.555555555555557</v>
      </c>
      <c r="U600" s="141">
        <f t="shared" si="93"/>
        <v>24.444444444444446</v>
      </c>
      <c r="V600" s="141">
        <f t="shared" si="94"/>
        <v>23.333333333333336</v>
      </c>
      <c r="W600" s="141">
        <f t="shared" si="95"/>
        <v>21.111111111111111</v>
      </c>
      <c r="X600" s="141">
        <f t="shared" si="99"/>
        <v>0</v>
      </c>
      <c r="Y600" s="38">
        <v>27.774124793599899</v>
      </c>
    </row>
    <row r="601" spans="1:25" x14ac:dyDescent="0.25">
      <c r="A601" s="145">
        <v>39681</v>
      </c>
      <c r="B601" s="38">
        <v>89</v>
      </c>
      <c r="C601" s="38">
        <v>84</v>
      </c>
      <c r="D601" s="38">
        <v>79</v>
      </c>
      <c r="E601" s="38">
        <v>75</v>
      </c>
      <c r="F601" s="38">
        <v>74</v>
      </c>
      <c r="G601" s="38">
        <v>70</v>
      </c>
      <c r="H601" s="38">
        <v>0.01</v>
      </c>
      <c r="I601" s="38">
        <v>85</v>
      </c>
      <c r="J601" s="38">
        <f t="shared" si="96"/>
        <v>72</v>
      </c>
      <c r="K601" s="38">
        <v>59</v>
      </c>
      <c r="L601" s="38">
        <v>30</v>
      </c>
      <c r="M601" s="38">
        <f t="shared" si="97"/>
        <v>21</v>
      </c>
      <c r="N601" s="38">
        <v>12</v>
      </c>
      <c r="O601" s="38">
        <v>29.88</v>
      </c>
      <c r="P601" s="38">
        <f t="shared" si="98"/>
        <v>29.84</v>
      </c>
      <c r="Q601" s="38">
        <v>29.8</v>
      </c>
      <c r="R601" s="141">
        <f t="shared" si="90"/>
        <v>31.666666666666668</v>
      </c>
      <c r="S601" s="141">
        <f t="shared" si="91"/>
        <v>28.888888888888889</v>
      </c>
      <c r="T601" s="141">
        <f t="shared" si="92"/>
        <v>26.111111111111111</v>
      </c>
      <c r="U601" s="141">
        <f t="shared" si="93"/>
        <v>23.888888888888889</v>
      </c>
      <c r="V601" s="141">
        <f t="shared" si="94"/>
        <v>23.333333333333336</v>
      </c>
      <c r="W601" s="141">
        <f t="shared" si="95"/>
        <v>21.111111111111111</v>
      </c>
      <c r="X601" s="141">
        <f t="shared" si="99"/>
        <v>2.5400000000000002E-2</v>
      </c>
      <c r="Y601" s="38">
        <v>27.3850719254959</v>
      </c>
    </row>
    <row r="602" spans="1:25" x14ac:dyDescent="0.25">
      <c r="A602" s="145">
        <v>39682</v>
      </c>
      <c r="B602" s="38">
        <v>90</v>
      </c>
      <c r="C602" s="38">
        <v>84</v>
      </c>
      <c r="D602" s="38">
        <v>78</v>
      </c>
      <c r="E602" s="38">
        <v>75</v>
      </c>
      <c r="F602" s="38">
        <v>73</v>
      </c>
      <c r="G602" s="38">
        <v>71</v>
      </c>
      <c r="H602" s="38">
        <v>0.1</v>
      </c>
      <c r="I602" s="38">
        <v>91</v>
      </c>
      <c r="J602" s="38">
        <f t="shared" si="96"/>
        <v>73.5</v>
      </c>
      <c r="K602" s="38">
        <v>56</v>
      </c>
      <c r="L602" s="38">
        <v>25</v>
      </c>
      <c r="M602" s="38">
        <f t="shared" si="97"/>
        <v>15</v>
      </c>
      <c r="N602" s="38">
        <v>5</v>
      </c>
      <c r="O602" s="38">
        <v>29.97</v>
      </c>
      <c r="P602" s="38">
        <f t="shared" si="98"/>
        <v>29.91</v>
      </c>
      <c r="Q602" s="38">
        <v>29.85</v>
      </c>
      <c r="R602" s="141">
        <f t="shared" si="90"/>
        <v>32.222222222222221</v>
      </c>
      <c r="S602" s="141">
        <f t="shared" si="91"/>
        <v>28.888888888888889</v>
      </c>
      <c r="T602" s="141">
        <f t="shared" si="92"/>
        <v>25.555555555555557</v>
      </c>
      <c r="U602" s="141">
        <f t="shared" si="93"/>
        <v>23.888888888888889</v>
      </c>
      <c r="V602" s="141">
        <f t="shared" si="94"/>
        <v>22.777777777777779</v>
      </c>
      <c r="W602" s="141">
        <f t="shared" si="95"/>
        <v>21.666666666666668</v>
      </c>
      <c r="X602" s="141">
        <f t="shared" si="99"/>
        <v>0.254</v>
      </c>
      <c r="Y602" s="38">
        <v>26.9599401589984</v>
      </c>
    </row>
    <row r="603" spans="1:25" x14ac:dyDescent="0.25">
      <c r="A603" s="145">
        <v>39683</v>
      </c>
      <c r="B603" s="38">
        <v>89</v>
      </c>
      <c r="C603" s="38">
        <v>83</v>
      </c>
      <c r="D603" s="38">
        <v>77</v>
      </c>
      <c r="E603" s="38">
        <v>76</v>
      </c>
      <c r="F603" s="38">
        <v>74</v>
      </c>
      <c r="G603" s="38">
        <v>71</v>
      </c>
      <c r="H603" s="38">
        <v>0.04</v>
      </c>
      <c r="I603" s="38">
        <v>91</v>
      </c>
      <c r="J603" s="38">
        <f t="shared" si="96"/>
        <v>73.5</v>
      </c>
      <c r="K603" s="38">
        <v>56</v>
      </c>
      <c r="L603" s="38">
        <v>17</v>
      </c>
      <c r="M603" s="38">
        <f t="shared" si="97"/>
        <v>8.5</v>
      </c>
      <c r="N603" s="38">
        <v>0</v>
      </c>
      <c r="O603" s="38">
        <v>29.99</v>
      </c>
      <c r="P603" s="38">
        <f t="shared" si="98"/>
        <v>29.954999999999998</v>
      </c>
      <c r="Q603" s="38">
        <v>29.92</v>
      </c>
      <c r="R603" s="141">
        <f t="shared" si="90"/>
        <v>31.666666666666668</v>
      </c>
      <c r="S603" s="141">
        <f t="shared" si="91"/>
        <v>28.333333333333336</v>
      </c>
      <c r="T603" s="141">
        <f t="shared" si="92"/>
        <v>25</v>
      </c>
      <c r="U603" s="141">
        <f t="shared" si="93"/>
        <v>24.444444444444446</v>
      </c>
      <c r="V603" s="141">
        <f t="shared" si="94"/>
        <v>23.333333333333336</v>
      </c>
      <c r="W603" s="141">
        <f t="shared" si="95"/>
        <v>21.666666666666668</v>
      </c>
      <c r="X603" s="141">
        <f t="shared" si="99"/>
        <v>0.10160000000000001</v>
      </c>
      <c r="Y603" s="38">
        <v>27.348165609520901</v>
      </c>
    </row>
    <row r="604" spans="1:25" x14ac:dyDescent="0.25">
      <c r="A604" s="145">
        <v>39684</v>
      </c>
      <c r="B604" s="38">
        <v>89</v>
      </c>
      <c r="C604" s="38">
        <v>83</v>
      </c>
      <c r="D604" s="38">
        <v>76</v>
      </c>
      <c r="E604" s="38">
        <v>75</v>
      </c>
      <c r="F604" s="38">
        <v>73</v>
      </c>
      <c r="G604" s="38">
        <v>72</v>
      </c>
      <c r="H604" s="38">
        <v>0</v>
      </c>
      <c r="I604" s="38">
        <v>94</v>
      </c>
      <c r="J604" s="38">
        <f t="shared" si="96"/>
        <v>78.5</v>
      </c>
      <c r="K604" s="38">
        <v>63</v>
      </c>
      <c r="L604" s="38">
        <v>14</v>
      </c>
      <c r="M604" s="38">
        <f t="shared" si="97"/>
        <v>7</v>
      </c>
      <c r="N604" s="38">
        <v>0</v>
      </c>
      <c r="O604" s="38">
        <v>29.97</v>
      </c>
      <c r="P604" s="38">
        <f t="shared" si="98"/>
        <v>29.939999999999998</v>
      </c>
      <c r="Q604" s="38">
        <v>29.91</v>
      </c>
      <c r="R604" s="141">
        <f t="shared" si="90"/>
        <v>31.666666666666668</v>
      </c>
      <c r="S604" s="141">
        <f t="shared" si="91"/>
        <v>28.333333333333336</v>
      </c>
      <c r="T604" s="141">
        <f t="shared" si="92"/>
        <v>24.444444444444446</v>
      </c>
      <c r="U604" s="141">
        <f t="shared" si="93"/>
        <v>23.888888888888889</v>
      </c>
      <c r="V604" s="141">
        <f t="shared" si="94"/>
        <v>22.777777777777779</v>
      </c>
      <c r="W604" s="141">
        <f t="shared" si="95"/>
        <v>22.222222222222221</v>
      </c>
      <c r="X604" s="141">
        <f t="shared" si="99"/>
        <v>0</v>
      </c>
      <c r="Y604" s="38">
        <v>27.807348498457301</v>
      </c>
    </row>
    <row r="605" spans="1:25" x14ac:dyDescent="0.25">
      <c r="A605" s="145">
        <v>39685</v>
      </c>
      <c r="B605" s="38">
        <v>90</v>
      </c>
      <c r="C605" s="38">
        <v>84</v>
      </c>
      <c r="D605" s="38">
        <v>78</v>
      </c>
      <c r="E605" s="38">
        <v>75</v>
      </c>
      <c r="F605" s="38">
        <v>74</v>
      </c>
      <c r="G605" s="38">
        <v>72</v>
      </c>
      <c r="H605" s="38">
        <v>0.02</v>
      </c>
      <c r="I605" s="38">
        <v>85</v>
      </c>
      <c r="J605" s="38">
        <f t="shared" si="96"/>
        <v>72</v>
      </c>
      <c r="K605" s="38">
        <v>59</v>
      </c>
      <c r="L605" s="38">
        <v>18</v>
      </c>
      <c r="M605" s="38">
        <f t="shared" si="97"/>
        <v>9</v>
      </c>
      <c r="N605" s="38">
        <v>0</v>
      </c>
      <c r="O605" s="38">
        <v>29.95</v>
      </c>
      <c r="P605" s="38">
        <f t="shared" si="98"/>
        <v>29.914999999999999</v>
      </c>
      <c r="Q605" s="38">
        <v>29.88</v>
      </c>
      <c r="R605" s="141">
        <f t="shared" si="90"/>
        <v>32.222222222222221</v>
      </c>
      <c r="S605" s="141">
        <f t="shared" si="91"/>
        <v>28.888888888888889</v>
      </c>
      <c r="T605" s="141">
        <f t="shared" si="92"/>
        <v>25.555555555555557</v>
      </c>
      <c r="U605" s="141">
        <f t="shared" si="93"/>
        <v>23.888888888888889</v>
      </c>
      <c r="V605" s="141">
        <f t="shared" si="94"/>
        <v>23.333333333333336</v>
      </c>
      <c r="W605" s="141">
        <f t="shared" si="95"/>
        <v>22.222222222222221</v>
      </c>
      <c r="X605" s="141">
        <f t="shared" si="99"/>
        <v>5.0800000000000005E-2</v>
      </c>
      <c r="Y605" s="38">
        <v>28.0779279996094</v>
      </c>
    </row>
    <row r="606" spans="1:25" x14ac:dyDescent="0.25">
      <c r="A606" s="145">
        <v>39686</v>
      </c>
      <c r="B606" s="38">
        <v>91</v>
      </c>
      <c r="C606" s="38">
        <v>85</v>
      </c>
      <c r="D606" s="38">
        <v>78</v>
      </c>
      <c r="E606" s="38">
        <v>78</v>
      </c>
      <c r="F606" s="38">
        <v>75</v>
      </c>
      <c r="G606" s="38">
        <v>73</v>
      </c>
      <c r="H606" s="38">
        <v>0.17</v>
      </c>
      <c r="I606" s="38">
        <v>91</v>
      </c>
      <c r="J606" s="38">
        <f t="shared" si="96"/>
        <v>77</v>
      </c>
      <c r="K606" s="38">
        <v>63</v>
      </c>
      <c r="L606" s="38">
        <v>17</v>
      </c>
      <c r="M606" s="38">
        <f t="shared" si="97"/>
        <v>8.5</v>
      </c>
      <c r="N606" s="38">
        <v>0</v>
      </c>
      <c r="O606" s="38">
        <v>29.96</v>
      </c>
      <c r="P606" s="38">
        <f t="shared" si="98"/>
        <v>29.914999999999999</v>
      </c>
      <c r="Q606" s="38">
        <v>29.87</v>
      </c>
      <c r="R606" s="141">
        <f t="shared" si="90"/>
        <v>32.777777777777779</v>
      </c>
      <c r="S606" s="141">
        <f t="shared" si="91"/>
        <v>29.444444444444446</v>
      </c>
      <c r="T606" s="141">
        <f t="shared" si="92"/>
        <v>25.555555555555557</v>
      </c>
      <c r="U606" s="141">
        <f t="shared" si="93"/>
        <v>25.555555555555557</v>
      </c>
      <c r="V606" s="141">
        <f t="shared" si="94"/>
        <v>23.888888888888889</v>
      </c>
      <c r="W606" s="141">
        <f t="shared" si="95"/>
        <v>22.777777777777779</v>
      </c>
      <c r="X606" s="141">
        <f t="shared" si="99"/>
        <v>0.43180000000000002</v>
      </c>
      <c r="Y606" s="38">
        <v>28.464969654958299</v>
      </c>
    </row>
    <row r="607" spans="1:25" x14ac:dyDescent="0.25">
      <c r="A607" s="145">
        <v>39687</v>
      </c>
      <c r="B607" s="38">
        <v>89</v>
      </c>
      <c r="C607" s="38">
        <v>83</v>
      </c>
      <c r="D607" s="38">
        <v>77</v>
      </c>
      <c r="E607" s="38">
        <v>76</v>
      </c>
      <c r="F607" s="38">
        <v>73</v>
      </c>
      <c r="G607" s="38">
        <v>70</v>
      </c>
      <c r="H607" s="38">
        <v>0</v>
      </c>
      <c r="I607" s="38">
        <v>85</v>
      </c>
      <c r="J607" s="38">
        <f t="shared" si="96"/>
        <v>74</v>
      </c>
      <c r="K607" s="38">
        <v>63</v>
      </c>
      <c r="L607" s="38">
        <v>16</v>
      </c>
      <c r="M607" s="38">
        <f t="shared" si="97"/>
        <v>8</v>
      </c>
      <c r="N607" s="38">
        <v>0</v>
      </c>
      <c r="O607" s="38">
        <v>29.94</v>
      </c>
      <c r="P607" s="38">
        <f t="shared" si="98"/>
        <v>29.905000000000001</v>
      </c>
      <c r="Q607" s="38">
        <v>29.87</v>
      </c>
      <c r="R607" s="141">
        <f t="shared" si="90"/>
        <v>31.666666666666668</v>
      </c>
      <c r="S607" s="141">
        <f t="shared" si="91"/>
        <v>28.333333333333336</v>
      </c>
      <c r="T607" s="141">
        <f t="shared" si="92"/>
        <v>25</v>
      </c>
      <c r="U607" s="141">
        <f t="shared" si="93"/>
        <v>24.444444444444446</v>
      </c>
      <c r="V607" s="141">
        <f t="shared" si="94"/>
        <v>22.777777777777779</v>
      </c>
      <c r="W607" s="141">
        <f t="shared" si="95"/>
        <v>21.111111111111111</v>
      </c>
      <c r="X607" s="141">
        <f t="shared" si="99"/>
        <v>0</v>
      </c>
      <c r="Y607" s="38">
        <v>28.839901512177999</v>
      </c>
    </row>
    <row r="608" spans="1:25" x14ac:dyDescent="0.25">
      <c r="A608" s="145">
        <v>39688</v>
      </c>
      <c r="B608" s="38">
        <v>89</v>
      </c>
      <c r="C608" s="38">
        <v>82</v>
      </c>
      <c r="D608" s="38">
        <v>75</v>
      </c>
      <c r="E608" s="38">
        <v>76</v>
      </c>
      <c r="F608" s="38">
        <v>74</v>
      </c>
      <c r="G608" s="38">
        <v>72</v>
      </c>
      <c r="H608" s="38">
        <v>0</v>
      </c>
      <c r="I608" s="38">
        <v>100</v>
      </c>
      <c r="J608" s="38">
        <f t="shared" si="96"/>
        <v>79.5</v>
      </c>
      <c r="K608" s="38">
        <v>59</v>
      </c>
      <c r="L608" s="38">
        <v>15</v>
      </c>
      <c r="M608" s="38">
        <f t="shared" si="97"/>
        <v>7.5</v>
      </c>
      <c r="N608" s="38">
        <v>0</v>
      </c>
      <c r="O608" s="38">
        <v>29.91</v>
      </c>
      <c r="P608" s="38">
        <f t="shared" si="98"/>
        <v>29.869999999999997</v>
      </c>
      <c r="Q608" s="38">
        <v>29.83</v>
      </c>
      <c r="R608" s="141">
        <f t="shared" si="90"/>
        <v>31.666666666666668</v>
      </c>
      <c r="S608" s="141">
        <f t="shared" si="91"/>
        <v>27.777777777777779</v>
      </c>
      <c r="T608" s="141">
        <f t="shared" si="92"/>
        <v>23.888888888888889</v>
      </c>
      <c r="U608" s="141">
        <f t="shared" si="93"/>
        <v>24.444444444444446</v>
      </c>
      <c r="V608" s="141">
        <f t="shared" si="94"/>
        <v>23.333333333333336</v>
      </c>
      <c r="W608" s="141">
        <f t="shared" si="95"/>
        <v>22.222222222222221</v>
      </c>
      <c r="X608" s="141">
        <f t="shared" si="99"/>
        <v>0</v>
      </c>
      <c r="Y608" s="38">
        <v>29.341949321756299</v>
      </c>
    </row>
    <row r="609" spans="1:25" x14ac:dyDescent="0.25">
      <c r="A609" s="145">
        <v>39689</v>
      </c>
      <c r="B609" s="38">
        <v>89</v>
      </c>
      <c r="C609" s="38">
        <v>85</v>
      </c>
      <c r="D609" s="38">
        <v>81</v>
      </c>
      <c r="E609" s="38">
        <v>76</v>
      </c>
      <c r="F609" s="38">
        <v>74</v>
      </c>
      <c r="G609" s="38">
        <v>72</v>
      </c>
      <c r="H609" s="38">
        <v>0</v>
      </c>
      <c r="I609" s="38">
        <v>79</v>
      </c>
      <c r="J609" s="38">
        <f t="shared" si="96"/>
        <v>71</v>
      </c>
      <c r="K609" s="38">
        <v>63</v>
      </c>
      <c r="L609" s="38">
        <v>20</v>
      </c>
      <c r="M609" s="38">
        <f t="shared" si="97"/>
        <v>13.5</v>
      </c>
      <c r="N609" s="38">
        <v>7</v>
      </c>
      <c r="O609" s="38">
        <v>29.9</v>
      </c>
      <c r="P609" s="38">
        <f t="shared" si="98"/>
        <v>29.86</v>
      </c>
      <c r="Q609" s="38">
        <v>29.82</v>
      </c>
      <c r="R609" s="141">
        <f t="shared" si="90"/>
        <v>31.666666666666668</v>
      </c>
      <c r="S609" s="141">
        <f t="shared" si="91"/>
        <v>29.444444444444446</v>
      </c>
      <c r="T609" s="141">
        <f t="shared" si="92"/>
        <v>27.222222222222225</v>
      </c>
      <c r="U609" s="141">
        <f t="shared" si="93"/>
        <v>24.444444444444446</v>
      </c>
      <c r="V609" s="141">
        <f t="shared" si="94"/>
        <v>23.333333333333336</v>
      </c>
      <c r="W609" s="141">
        <f t="shared" si="95"/>
        <v>22.222222222222221</v>
      </c>
      <c r="X609" s="141">
        <f t="shared" si="99"/>
        <v>0</v>
      </c>
      <c r="Y609" s="38">
        <v>28.951062520893299</v>
      </c>
    </row>
    <row r="610" spans="1:25" x14ac:dyDescent="0.25">
      <c r="A610" s="145">
        <v>39690</v>
      </c>
      <c r="B610" s="38">
        <v>87</v>
      </c>
      <c r="C610" s="38">
        <v>82</v>
      </c>
      <c r="D610" s="38">
        <v>77</v>
      </c>
      <c r="E610" s="38">
        <v>78</v>
      </c>
      <c r="F610" s="38">
        <v>75</v>
      </c>
      <c r="G610" s="38">
        <v>73</v>
      </c>
      <c r="H610" s="38">
        <v>1.49</v>
      </c>
      <c r="I610" s="38">
        <v>85</v>
      </c>
      <c r="J610" s="38">
        <f t="shared" si="96"/>
        <v>79.5</v>
      </c>
      <c r="K610" s="38">
        <v>74</v>
      </c>
      <c r="L610" s="38">
        <v>30</v>
      </c>
      <c r="M610" s="38">
        <f t="shared" si="97"/>
        <v>19</v>
      </c>
      <c r="N610" s="38">
        <v>8</v>
      </c>
      <c r="O610" s="38">
        <v>29.87</v>
      </c>
      <c r="P610" s="38">
        <f t="shared" si="98"/>
        <v>29.83</v>
      </c>
      <c r="Q610" s="38">
        <v>29.79</v>
      </c>
      <c r="R610" s="141">
        <f t="shared" si="90"/>
        <v>30.555555555555557</v>
      </c>
      <c r="S610" s="141">
        <f t="shared" si="91"/>
        <v>27.777777777777779</v>
      </c>
      <c r="T610" s="141">
        <f t="shared" si="92"/>
        <v>25</v>
      </c>
      <c r="U610" s="141">
        <f t="shared" si="93"/>
        <v>25.555555555555557</v>
      </c>
      <c r="V610" s="141">
        <f t="shared" si="94"/>
        <v>23.888888888888889</v>
      </c>
      <c r="W610" s="141">
        <f t="shared" si="95"/>
        <v>22.777777777777779</v>
      </c>
      <c r="X610" s="141">
        <f t="shared" si="99"/>
        <v>3.7846000000000002</v>
      </c>
      <c r="Y610" s="38">
        <v>28.571631719774299</v>
      </c>
    </row>
    <row r="611" spans="1:25" x14ac:dyDescent="0.25">
      <c r="A611" s="145">
        <v>39691</v>
      </c>
      <c r="B611" s="38">
        <v>88</v>
      </c>
      <c r="C611" s="38">
        <v>86</v>
      </c>
      <c r="D611" s="38">
        <v>83</v>
      </c>
      <c r="E611" s="38">
        <v>77</v>
      </c>
      <c r="F611" s="38">
        <v>76</v>
      </c>
      <c r="G611" s="38">
        <v>74</v>
      </c>
      <c r="H611" s="38">
        <v>0</v>
      </c>
      <c r="I611" s="38">
        <v>85</v>
      </c>
      <c r="J611" s="38">
        <f t="shared" si="96"/>
        <v>77.5</v>
      </c>
      <c r="K611" s="38">
        <v>70</v>
      </c>
      <c r="L611" s="38">
        <v>25</v>
      </c>
      <c r="M611" s="38">
        <f t="shared" si="97"/>
        <v>17.5</v>
      </c>
      <c r="N611" s="38">
        <v>10</v>
      </c>
      <c r="O611" s="38">
        <v>29.91</v>
      </c>
      <c r="P611" s="38">
        <f t="shared" si="98"/>
        <v>29.855</v>
      </c>
      <c r="Q611" s="38">
        <v>29.8</v>
      </c>
      <c r="R611" s="141">
        <f t="shared" si="90"/>
        <v>31.111111111111114</v>
      </c>
      <c r="S611" s="141">
        <f t="shared" si="91"/>
        <v>30</v>
      </c>
      <c r="T611" s="141">
        <f t="shared" si="92"/>
        <v>28.333333333333336</v>
      </c>
      <c r="U611" s="141">
        <f t="shared" si="93"/>
        <v>25</v>
      </c>
      <c r="V611" s="141">
        <f t="shared" si="94"/>
        <v>24.444444444444446</v>
      </c>
      <c r="W611" s="141">
        <f t="shared" si="95"/>
        <v>23.333333333333336</v>
      </c>
      <c r="X611" s="141">
        <f t="shared" si="99"/>
        <v>0</v>
      </c>
      <c r="Y611" s="38">
        <v>28.180840918909102</v>
      </c>
    </row>
    <row r="612" spans="1:25" x14ac:dyDescent="0.25">
      <c r="A612" s="145">
        <v>39692</v>
      </c>
      <c r="B612" s="38">
        <v>89</v>
      </c>
      <c r="C612" s="38">
        <v>85</v>
      </c>
      <c r="D612" s="38">
        <v>80</v>
      </c>
      <c r="E612" s="38">
        <v>76</v>
      </c>
      <c r="F612" s="38">
        <v>75</v>
      </c>
      <c r="G612" s="38">
        <v>74</v>
      </c>
      <c r="H612" s="38">
        <v>0.08</v>
      </c>
      <c r="I612" s="38">
        <v>79</v>
      </c>
      <c r="J612" s="38">
        <f t="shared" si="96"/>
        <v>71</v>
      </c>
      <c r="K612" s="38">
        <v>63</v>
      </c>
      <c r="L612" s="38">
        <v>20</v>
      </c>
      <c r="M612" s="38">
        <f t="shared" si="97"/>
        <v>15</v>
      </c>
      <c r="N612" s="38">
        <v>10</v>
      </c>
      <c r="O612" s="38">
        <v>29.92</v>
      </c>
      <c r="P612" s="38">
        <f t="shared" si="98"/>
        <v>29.880000000000003</v>
      </c>
      <c r="Q612" s="38">
        <v>29.84</v>
      </c>
      <c r="R612" s="141">
        <f t="shared" si="90"/>
        <v>31.666666666666668</v>
      </c>
      <c r="S612" s="141">
        <f t="shared" si="91"/>
        <v>29.444444444444446</v>
      </c>
      <c r="T612" s="141">
        <f t="shared" si="92"/>
        <v>26.666666666666668</v>
      </c>
      <c r="U612" s="141">
        <f t="shared" si="93"/>
        <v>24.444444444444446</v>
      </c>
      <c r="V612" s="141">
        <f t="shared" si="94"/>
        <v>23.888888888888889</v>
      </c>
      <c r="W612" s="141">
        <f t="shared" si="95"/>
        <v>23.333333333333336</v>
      </c>
      <c r="X612" s="141">
        <f t="shared" si="99"/>
        <v>0.20320000000000002</v>
      </c>
      <c r="Y612" s="38">
        <v>27.9804970129872</v>
      </c>
    </row>
    <row r="613" spans="1:25" x14ac:dyDescent="0.25">
      <c r="A613" s="145">
        <v>39693</v>
      </c>
      <c r="B613" s="38">
        <v>89</v>
      </c>
      <c r="C613" s="38">
        <v>85</v>
      </c>
      <c r="D613" s="38">
        <v>80</v>
      </c>
      <c r="E613" s="38">
        <v>76</v>
      </c>
      <c r="F613" s="38">
        <v>74</v>
      </c>
      <c r="G613" s="38">
        <v>72</v>
      </c>
      <c r="H613" s="38">
        <v>0.12</v>
      </c>
      <c r="I613" s="38">
        <v>79</v>
      </c>
      <c r="J613" s="38">
        <f t="shared" si="96"/>
        <v>71</v>
      </c>
      <c r="K613" s="38">
        <v>63</v>
      </c>
      <c r="L613" s="38">
        <v>23</v>
      </c>
      <c r="M613" s="38">
        <f t="shared" si="97"/>
        <v>15.5</v>
      </c>
      <c r="N613" s="38">
        <v>8</v>
      </c>
      <c r="O613" s="38">
        <v>29.89</v>
      </c>
      <c r="P613" s="38">
        <f t="shared" si="98"/>
        <v>29.855</v>
      </c>
      <c r="Q613" s="38">
        <v>29.82</v>
      </c>
      <c r="R613" s="141">
        <f t="shared" si="90"/>
        <v>31.666666666666668</v>
      </c>
      <c r="S613" s="141">
        <f t="shared" si="91"/>
        <v>29.444444444444446</v>
      </c>
      <c r="T613" s="141">
        <f t="shared" si="92"/>
        <v>26.666666666666668</v>
      </c>
      <c r="U613" s="141">
        <f t="shared" si="93"/>
        <v>24.444444444444446</v>
      </c>
      <c r="V613" s="141">
        <f t="shared" si="94"/>
        <v>23.333333333333336</v>
      </c>
      <c r="W613" s="141">
        <f t="shared" si="95"/>
        <v>22.222222222222221</v>
      </c>
      <c r="X613" s="141">
        <f t="shared" si="99"/>
        <v>0.30480000000000002</v>
      </c>
      <c r="Y613" s="38">
        <v>28.0814117755315</v>
      </c>
    </row>
    <row r="614" spans="1:25" x14ac:dyDescent="0.25">
      <c r="A614" s="145">
        <v>39694</v>
      </c>
      <c r="B614" s="38">
        <v>88</v>
      </c>
      <c r="C614" s="38">
        <v>85</v>
      </c>
      <c r="D614" s="38">
        <v>81</v>
      </c>
      <c r="E614" s="38">
        <v>74</v>
      </c>
      <c r="F614" s="38">
        <v>73</v>
      </c>
      <c r="G614" s="38">
        <v>72</v>
      </c>
      <c r="H614" s="38">
        <v>0.01</v>
      </c>
      <c r="I614" s="38">
        <v>79</v>
      </c>
      <c r="J614" s="38">
        <f t="shared" si="96"/>
        <v>71</v>
      </c>
      <c r="K614" s="38">
        <v>63</v>
      </c>
      <c r="L614" s="38">
        <v>16</v>
      </c>
      <c r="M614" s="38">
        <f t="shared" si="97"/>
        <v>11.5</v>
      </c>
      <c r="N614" s="38">
        <v>7</v>
      </c>
      <c r="O614" s="38">
        <v>29.88</v>
      </c>
      <c r="P614" s="38">
        <f t="shared" si="98"/>
        <v>29.844999999999999</v>
      </c>
      <c r="Q614" s="38">
        <v>29.81</v>
      </c>
      <c r="R614" s="141">
        <f t="shared" si="90"/>
        <v>31.111111111111114</v>
      </c>
      <c r="S614" s="141">
        <f t="shared" si="91"/>
        <v>29.444444444444446</v>
      </c>
      <c r="T614" s="141">
        <f t="shared" si="92"/>
        <v>27.222222222222225</v>
      </c>
      <c r="U614" s="141">
        <f t="shared" si="93"/>
        <v>23.333333333333336</v>
      </c>
      <c r="V614" s="141">
        <f t="shared" si="94"/>
        <v>22.777777777777779</v>
      </c>
      <c r="W614" s="141">
        <f t="shared" si="95"/>
        <v>22.222222222222221</v>
      </c>
      <c r="X614" s="141">
        <f t="shared" si="99"/>
        <v>2.5400000000000002E-2</v>
      </c>
      <c r="Y614" s="38">
        <v>28.383438623180702</v>
      </c>
    </row>
    <row r="615" spans="1:25" x14ac:dyDescent="0.25">
      <c r="A615" s="145">
        <v>39695</v>
      </c>
      <c r="B615" s="38">
        <v>86</v>
      </c>
      <c r="C615" s="38">
        <v>81</v>
      </c>
      <c r="D615" s="38">
        <v>75</v>
      </c>
      <c r="E615" s="38">
        <v>73</v>
      </c>
      <c r="F615" s="38">
        <v>70</v>
      </c>
      <c r="G615" s="38">
        <v>67</v>
      </c>
      <c r="H615" s="38">
        <v>0.16</v>
      </c>
      <c r="I615" s="38">
        <v>74</v>
      </c>
      <c r="J615" s="38">
        <f t="shared" si="96"/>
        <v>62.5</v>
      </c>
      <c r="K615" s="38">
        <v>51</v>
      </c>
      <c r="L615" s="38">
        <v>22</v>
      </c>
      <c r="M615" s="38">
        <f t="shared" si="97"/>
        <v>16</v>
      </c>
      <c r="N615" s="38">
        <v>10</v>
      </c>
      <c r="O615" s="38">
        <v>29.82</v>
      </c>
      <c r="P615" s="38">
        <f t="shared" si="98"/>
        <v>29.73</v>
      </c>
      <c r="Q615" s="38">
        <v>29.64</v>
      </c>
      <c r="R615" s="141">
        <f t="shared" si="90"/>
        <v>30</v>
      </c>
      <c r="S615" s="141">
        <f t="shared" si="91"/>
        <v>27.222222222222225</v>
      </c>
      <c r="T615" s="141">
        <f t="shared" si="92"/>
        <v>23.888888888888889</v>
      </c>
      <c r="U615" s="141">
        <f t="shared" si="93"/>
        <v>22.777777777777779</v>
      </c>
      <c r="V615" s="141">
        <f t="shared" si="94"/>
        <v>21.111111111111111</v>
      </c>
      <c r="W615" s="141">
        <f t="shared" si="95"/>
        <v>19.444444444444446</v>
      </c>
      <c r="X615" s="141">
        <f t="shared" si="99"/>
        <v>0.40640000000000004</v>
      </c>
      <c r="Y615" s="38">
        <v>28.300808557827601</v>
      </c>
    </row>
    <row r="616" spans="1:25" x14ac:dyDescent="0.25">
      <c r="A616" s="145">
        <v>39696</v>
      </c>
      <c r="B616" s="38">
        <v>85</v>
      </c>
      <c r="C616" s="38">
        <v>80</v>
      </c>
      <c r="D616" s="38">
        <v>74</v>
      </c>
      <c r="E616" s="38">
        <v>74</v>
      </c>
      <c r="F616" s="38">
        <v>72</v>
      </c>
      <c r="G616" s="38">
        <v>70</v>
      </c>
      <c r="H616" s="38">
        <v>2.5</v>
      </c>
      <c r="I616" s="38">
        <v>94</v>
      </c>
      <c r="J616" s="38">
        <f t="shared" si="96"/>
        <v>77.5</v>
      </c>
      <c r="K616" s="38">
        <v>61</v>
      </c>
      <c r="L616" s="38">
        <v>30</v>
      </c>
      <c r="M616" s="38">
        <f t="shared" si="97"/>
        <v>18.5</v>
      </c>
      <c r="N616" s="38">
        <v>7</v>
      </c>
      <c r="O616" s="38">
        <v>29.89</v>
      </c>
      <c r="P616" s="38">
        <f t="shared" si="98"/>
        <v>29.704999999999998</v>
      </c>
      <c r="Q616" s="38">
        <v>29.52</v>
      </c>
      <c r="R616" s="141">
        <f t="shared" si="90"/>
        <v>29.444444444444446</v>
      </c>
      <c r="S616" s="141">
        <f t="shared" si="91"/>
        <v>26.666666666666668</v>
      </c>
      <c r="T616" s="141">
        <f t="shared" si="92"/>
        <v>23.333333333333336</v>
      </c>
      <c r="U616" s="141">
        <f t="shared" si="93"/>
        <v>23.333333333333336</v>
      </c>
      <c r="V616" s="141">
        <f t="shared" si="94"/>
        <v>22.222222222222221</v>
      </c>
      <c r="W616" s="141">
        <f t="shared" si="95"/>
        <v>21.111111111111111</v>
      </c>
      <c r="X616" s="141">
        <f t="shared" si="99"/>
        <v>6.35</v>
      </c>
      <c r="Y616" s="38">
        <v>27.924564700637301</v>
      </c>
    </row>
    <row r="617" spans="1:25" x14ac:dyDescent="0.25">
      <c r="A617" s="145">
        <v>39697</v>
      </c>
      <c r="B617" s="38">
        <v>90</v>
      </c>
      <c r="C617" s="38">
        <v>80</v>
      </c>
      <c r="D617" s="38">
        <v>69</v>
      </c>
      <c r="E617" s="38">
        <v>72</v>
      </c>
      <c r="F617" s="38">
        <v>70</v>
      </c>
      <c r="G617" s="38">
        <v>68</v>
      </c>
      <c r="H617" s="38">
        <v>0</v>
      </c>
      <c r="I617" s="38">
        <v>97</v>
      </c>
      <c r="J617" s="38">
        <f t="shared" si="96"/>
        <v>75</v>
      </c>
      <c r="K617" s="38">
        <v>53</v>
      </c>
      <c r="L617" s="38">
        <v>13</v>
      </c>
      <c r="M617" s="38">
        <f t="shared" si="97"/>
        <v>6.5</v>
      </c>
      <c r="N617" s="38">
        <v>0</v>
      </c>
      <c r="O617" s="38">
        <v>30.01</v>
      </c>
      <c r="P617" s="38">
        <f t="shared" si="98"/>
        <v>29.950000000000003</v>
      </c>
      <c r="Q617" s="38">
        <v>29.89</v>
      </c>
      <c r="R617" s="141">
        <f t="shared" si="90"/>
        <v>32.222222222222221</v>
      </c>
      <c r="S617" s="141">
        <f t="shared" si="91"/>
        <v>26.666666666666668</v>
      </c>
      <c r="T617" s="141">
        <f t="shared" si="92"/>
        <v>20.555555555555557</v>
      </c>
      <c r="U617" s="141">
        <f t="shared" si="93"/>
        <v>22.222222222222221</v>
      </c>
      <c r="V617" s="141">
        <f t="shared" si="94"/>
        <v>21.111111111111111</v>
      </c>
      <c r="W617" s="141">
        <f t="shared" si="95"/>
        <v>20</v>
      </c>
      <c r="X617" s="141">
        <f t="shared" si="99"/>
        <v>0</v>
      </c>
      <c r="Y617" s="38">
        <v>28.356089657392001</v>
      </c>
    </row>
    <row r="618" spans="1:25" x14ac:dyDescent="0.25">
      <c r="A618" s="145">
        <v>39698</v>
      </c>
      <c r="B618" s="38">
        <v>87</v>
      </c>
      <c r="C618" s="38">
        <v>81</v>
      </c>
      <c r="D618" s="38">
        <v>74</v>
      </c>
      <c r="E618" s="38">
        <v>76</v>
      </c>
      <c r="F618" s="38">
        <v>73</v>
      </c>
      <c r="G618" s="38">
        <v>69</v>
      </c>
      <c r="H618" s="38">
        <v>0</v>
      </c>
      <c r="I618" s="38">
        <v>87</v>
      </c>
      <c r="J618" s="38">
        <f t="shared" si="96"/>
        <v>72</v>
      </c>
      <c r="K618" s="38">
        <v>57</v>
      </c>
      <c r="L618" s="38">
        <v>16</v>
      </c>
      <c r="M618" s="38">
        <f t="shared" si="97"/>
        <v>8</v>
      </c>
      <c r="N618" s="38">
        <v>0</v>
      </c>
      <c r="O618" s="38">
        <v>30.03</v>
      </c>
      <c r="P618" s="38">
        <f t="shared" si="98"/>
        <v>29.990000000000002</v>
      </c>
      <c r="Q618" s="38">
        <v>29.95</v>
      </c>
      <c r="R618" s="141">
        <f t="shared" si="90"/>
        <v>30.555555555555557</v>
      </c>
      <c r="S618" s="141">
        <f t="shared" si="91"/>
        <v>27.222222222222225</v>
      </c>
      <c r="T618" s="141">
        <f t="shared" si="92"/>
        <v>23.333333333333336</v>
      </c>
      <c r="U618" s="141">
        <f t="shared" si="93"/>
        <v>24.444444444444446</v>
      </c>
      <c r="V618" s="141">
        <f t="shared" si="94"/>
        <v>22.777777777777779</v>
      </c>
      <c r="W618" s="141">
        <f t="shared" si="95"/>
        <v>20.555555555555557</v>
      </c>
      <c r="X618" s="141">
        <f t="shared" si="99"/>
        <v>0</v>
      </c>
      <c r="Y618" s="38">
        <v>28.5491325970772</v>
      </c>
    </row>
    <row r="619" spans="1:25" x14ac:dyDescent="0.25">
      <c r="A619" s="145">
        <v>39699</v>
      </c>
      <c r="B619" s="38">
        <v>88</v>
      </c>
      <c r="C619" s="38">
        <v>85</v>
      </c>
      <c r="D619" s="38">
        <v>82</v>
      </c>
      <c r="E619" s="38">
        <v>76</v>
      </c>
      <c r="F619" s="38">
        <v>75</v>
      </c>
      <c r="G619" s="38">
        <v>73</v>
      </c>
      <c r="H619" s="38">
        <v>0</v>
      </c>
      <c r="I619" s="38">
        <v>79</v>
      </c>
      <c r="J619" s="38">
        <f t="shared" si="96"/>
        <v>73.5</v>
      </c>
      <c r="K619" s="38">
        <v>68</v>
      </c>
      <c r="L619" s="38">
        <v>25</v>
      </c>
      <c r="M619" s="38">
        <f t="shared" si="97"/>
        <v>19.5</v>
      </c>
      <c r="N619" s="38">
        <v>14</v>
      </c>
      <c r="O619" s="38">
        <v>29.99</v>
      </c>
      <c r="P619" s="38">
        <f t="shared" si="98"/>
        <v>29.939999999999998</v>
      </c>
      <c r="Q619" s="38">
        <v>29.89</v>
      </c>
      <c r="R619" s="141">
        <f t="shared" si="90"/>
        <v>31.111111111111114</v>
      </c>
      <c r="S619" s="141">
        <f t="shared" si="91"/>
        <v>29.444444444444446</v>
      </c>
      <c r="T619" s="141">
        <f t="shared" si="92"/>
        <v>27.777777777777779</v>
      </c>
      <c r="U619" s="141">
        <f t="shared" si="93"/>
        <v>24.444444444444446</v>
      </c>
      <c r="V619" s="141">
        <f t="shared" si="94"/>
        <v>23.888888888888889</v>
      </c>
      <c r="W619" s="141">
        <f t="shared" si="95"/>
        <v>22.777777777777779</v>
      </c>
      <c r="X619" s="141">
        <f t="shared" si="99"/>
        <v>0</v>
      </c>
      <c r="Y619" s="38">
        <v>28.5279655191503</v>
      </c>
    </row>
    <row r="620" spans="1:25" x14ac:dyDescent="0.25">
      <c r="A620" s="145">
        <v>39700</v>
      </c>
      <c r="B620" s="38">
        <v>88</v>
      </c>
      <c r="C620" s="38">
        <v>84</v>
      </c>
      <c r="D620" s="38">
        <v>79</v>
      </c>
      <c r="E620" s="38">
        <v>76</v>
      </c>
      <c r="F620" s="38">
        <v>75</v>
      </c>
      <c r="G620" s="38">
        <v>74</v>
      </c>
      <c r="H620" s="38">
        <v>0.26</v>
      </c>
      <c r="I620" s="38">
        <v>79</v>
      </c>
      <c r="J620" s="38">
        <f t="shared" si="96"/>
        <v>73.5</v>
      </c>
      <c r="K620" s="38">
        <v>68</v>
      </c>
      <c r="L620" s="38">
        <v>31</v>
      </c>
      <c r="M620" s="38">
        <f t="shared" si="97"/>
        <v>23.5</v>
      </c>
      <c r="N620" s="38">
        <v>16</v>
      </c>
      <c r="O620" s="38">
        <v>29.92</v>
      </c>
      <c r="P620" s="38">
        <f t="shared" si="98"/>
        <v>29.89</v>
      </c>
      <c r="Q620" s="38">
        <v>29.86</v>
      </c>
      <c r="R620" s="141">
        <f t="shared" si="90"/>
        <v>31.111111111111114</v>
      </c>
      <c r="S620" s="141">
        <f t="shared" si="91"/>
        <v>28.888888888888889</v>
      </c>
      <c r="T620" s="141">
        <f t="shared" si="92"/>
        <v>26.111111111111111</v>
      </c>
      <c r="U620" s="141">
        <f t="shared" si="93"/>
        <v>24.444444444444446</v>
      </c>
      <c r="V620" s="141">
        <f t="shared" si="94"/>
        <v>23.888888888888889</v>
      </c>
      <c r="W620" s="141">
        <f t="shared" si="95"/>
        <v>23.333333333333336</v>
      </c>
      <c r="X620" s="141">
        <f t="shared" si="99"/>
        <v>0.66039999999999999</v>
      </c>
      <c r="Y620" s="38">
        <v>28.598536371972902</v>
      </c>
    </row>
    <row r="621" spans="1:25" x14ac:dyDescent="0.25">
      <c r="A621" s="145">
        <v>39701</v>
      </c>
      <c r="B621" s="38">
        <v>87</v>
      </c>
      <c r="C621" s="38">
        <v>85</v>
      </c>
      <c r="D621" s="38">
        <v>83</v>
      </c>
      <c r="E621" s="38">
        <v>78</v>
      </c>
      <c r="F621" s="38">
        <v>77</v>
      </c>
      <c r="G621" s="38">
        <v>76</v>
      </c>
      <c r="H621" s="38">
        <v>0</v>
      </c>
      <c r="I621" s="38">
        <v>85</v>
      </c>
      <c r="J621" s="38">
        <f t="shared" si="96"/>
        <v>79.5</v>
      </c>
      <c r="K621" s="38">
        <v>74</v>
      </c>
      <c r="L621" s="38">
        <v>24</v>
      </c>
      <c r="M621" s="38">
        <f t="shared" si="97"/>
        <v>19.5</v>
      </c>
      <c r="N621" s="38">
        <v>15</v>
      </c>
      <c r="O621" s="38">
        <v>30</v>
      </c>
      <c r="P621" s="38">
        <f t="shared" si="98"/>
        <v>29.935000000000002</v>
      </c>
      <c r="Q621" s="38">
        <v>29.87</v>
      </c>
      <c r="R621" s="141">
        <f t="shared" si="90"/>
        <v>30.555555555555557</v>
      </c>
      <c r="S621" s="141">
        <f t="shared" si="91"/>
        <v>29.444444444444446</v>
      </c>
      <c r="T621" s="141">
        <f t="shared" si="92"/>
        <v>28.333333333333336</v>
      </c>
      <c r="U621" s="141">
        <f t="shared" si="93"/>
        <v>25.555555555555557</v>
      </c>
      <c r="V621" s="141">
        <f t="shared" si="94"/>
        <v>25</v>
      </c>
      <c r="W621" s="141">
        <f t="shared" si="95"/>
        <v>24.444444444444446</v>
      </c>
      <c r="X621" s="141">
        <f t="shared" si="99"/>
        <v>0</v>
      </c>
      <c r="Y621" s="38">
        <v>28.757493245219901</v>
      </c>
    </row>
    <row r="622" spans="1:25" x14ac:dyDescent="0.25">
      <c r="A622" s="145">
        <v>39702</v>
      </c>
      <c r="B622" s="38">
        <v>87</v>
      </c>
      <c r="C622" s="38">
        <v>85</v>
      </c>
      <c r="D622" s="38">
        <v>82</v>
      </c>
      <c r="E622" s="38">
        <v>77</v>
      </c>
      <c r="F622" s="38">
        <v>75</v>
      </c>
      <c r="G622" s="38">
        <v>74</v>
      </c>
      <c r="H622" s="38">
        <v>0</v>
      </c>
      <c r="I622" s="38">
        <v>85</v>
      </c>
      <c r="J622" s="38">
        <f t="shared" si="96"/>
        <v>75</v>
      </c>
      <c r="K622" s="38">
        <v>65</v>
      </c>
      <c r="L622" s="38">
        <v>22</v>
      </c>
      <c r="M622" s="38">
        <f t="shared" si="97"/>
        <v>17.5</v>
      </c>
      <c r="N622" s="38">
        <v>13</v>
      </c>
      <c r="O622" s="38">
        <v>30.06</v>
      </c>
      <c r="P622" s="38">
        <f t="shared" si="98"/>
        <v>30.004999999999999</v>
      </c>
      <c r="Q622" s="38">
        <v>29.95</v>
      </c>
      <c r="R622" s="141">
        <f t="shared" si="90"/>
        <v>30.555555555555557</v>
      </c>
      <c r="S622" s="141">
        <f t="shared" si="91"/>
        <v>29.444444444444446</v>
      </c>
      <c r="T622" s="141">
        <f t="shared" si="92"/>
        <v>27.777777777777779</v>
      </c>
      <c r="U622" s="141">
        <f t="shared" si="93"/>
        <v>25</v>
      </c>
      <c r="V622" s="141">
        <f t="shared" si="94"/>
        <v>23.888888888888889</v>
      </c>
      <c r="W622" s="141">
        <f t="shared" si="95"/>
        <v>23.333333333333336</v>
      </c>
      <c r="X622" s="141">
        <f t="shared" si="99"/>
        <v>0</v>
      </c>
      <c r="Y622" s="38">
        <v>28.5789902604098</v>
      </c>
    </row>
    <row r="623" spans="1:25" x14ac:dyDescent="0.25">
      <c r="A623" s="145">
        <v>39703</v>
      </c>
      <c r="B623" s="38">
        <v>87</v>
      </c>
      <c r="C623" s="38">
        <v>83</v>
      </c>
      <c r="D623" s="38">
        <v>79</v>
      </c>
      <c r="E623" s="38">
        <v>76</v>
      </c>
      <c r="F623" s="38">
        <v>74</v>
      </c>
      <c r="G623" s="38">
        <v>72</v>
      </c>
      <c r="H623" s="38">
        <v>0.03</v>
      </c>
      <c r="I623" s="38">
        <v>85</v>
      </c>
      <c r="J623" s="38">
        <f t="shared" si="96"/>
        <v>75</v>
      </c>
      <c r="K623" s="38">
        <v>65</v>
      </c>
      <c r="L623" s="38">
        <v>21</v>
      </c>
      <c r="M623" s="38">
        <f t="shared" si="97"/>
        <v>14.5</v>
      </c>
      <c r="N623" s="38">
        <v>8</v>
      </c>
      <c r="O623" s="38">
        <v>30.07</v>
      </c>
      <c r="P623" s="38">
        <f t="shared" si="98"/>
        <v>30.03</v>
      </c>
      <c r="Q623" s="38">
        <v>29.99</v>
      </c>
      <c r="R623" s="141">
        <f t="shared" si="90"/>
        <v>30.555555555555557</v>
      </c>
      <c r="S623" s="141">
        <f t="shared" si="91"/>
        <v>28.333333333333336</v>
      </c>
      <c r="T623" s="141">
        <f t="shared" si="92"/>
        <v>26.111111111111111</v>
      </c>
      <c r="U623" s="141">
        <f t="shared" si="93"/>
        <v>24.444444444444446</v>
      </c>
      <c r="V623" s="141">
        <f t="shared" si="94"/>
        <v>23.333333333333336</v>
      </c>
      <c r="W623" s="141">
        <f t="shared" si="95"/>
        <v>22.222222222222221</v>
      </c>
      <c r="X623" s="141">
        <f t="shared" si="99"/>
        <v>7.6200000000000004E-2</v>
      </c>
      <c r="Y623" s="38">
        <v>28.3029733449792</v>
      </c>
    </row>
    <row r="624" spans="1:25" x14ac:dyDescent="0.25">
      <c r="A624" s="145">
        <v>39704</v>
      </c>
      <c r="B624" s="38">
        <v>87</v>
      </c>
      <c r="C624" s="38">
        <v>83</v>
      </c>
      <c r="D624" s="38">
        <v>79</v>
      </c>
      <c r="E624" s="38">
        <v>75</v>
      </c>
      <c r="F624" s="38">
        <v>73</v>
      </c>
      <c r="G624" s="38">
        <v>72</v>
      </c>
      <c r="H624" s="38">
        <v>0</v>
      </c>
      <c r="I624" s="38">
        <v>85</v>
      </c>
      <c r="J624" s="38">
        <f t="shared" si="96"/>
        <v>75</v>
      </c>
      <c r="K624" s="38">
        <v>65</v>
      </c>
      <c r="L624" s="38">
        <v>22</v>
      </c>
      <c r="M624" s="38">
        <f t="shared" si="97"/>
        <v>14.5</v>
      </c>
      <c r="N624" s="38">
        <v>7</v>
      </c>
      <c r="O624" s="38">
        <v>30.02</v>
      </c>
      <c r="P624" s="38">
        <f t="shared" si="98"/>
        <v>29.984999999999999</v>
      </c>
      <c r="Q624" s="38">
        <v>29.95</v>
      </c>
      <c r="R624" s="141">
        <f t="shared" si="90"/>
        <v>30.555555555555557</v>
      </c>
      <c r="S624" s="141">
        <f t="shared" si="91"/>
        <v>28.333333333333336</v>
      </c>
      <c r="T624" s="141">
        <f t="shared" si="92"/>
        <v>26.111111111111111</v>
      </c>
      <c r="U624" s="141">
        <f t="shared" si="93"/>
        <v>23.888888888888889</v>
      </c>
      <c r="V624" s="141">
        <f t="shared" si="94"/>
        <v>22.777777777777779</v>
      </c>
      <c r="W624" s="141">
        <f t="shared" si="95"/>
        <v>22.222222222222221</v>
      </c>
      <c r="X624" s="141">
        <f t="shared" si="99"/>
        <v>0</v>
      </c>
      <c r="Y624" s="38">
        <v>28.193083325035499</v>
      </c>
    </row>
    <row r="625" spans="1:25" x14ac:dyDescent="0.25">
      <c r="A625" s="145">
        <v>39705</v>
      </c>
      <c r="B625" s="38">
        <v>88</v>
      </c>
      <c r="C625" s="38">
        <v>84</v>
      </c>
      <c r="D625" s="38">
        <v>79</v>
      </c>
      <c r="E625" s="38">
        <v>75</v>
      </c>
      <c r="F625" s="38">
        <v>73</v>
      </c>
      <c r="G625" s="38">
        <v>71</v>
      </c>
      <c r="H625" s="38">
        <v>0.11</v>
      </c>
      <c r="I625" s="38">
        <v>79</v>
      </c>
      <c r="J625" s="38">
        <f t="shared" si="96"/>
        <v>70</v>
      </c>
      <c r="K625" s="38">
        <v>61</v>
      </c>
      <c r="L625" s="38">
        <v>15</v>
      </c>
      <c r="M625" s="38">
        <f t="shared" si="97"/>
        <v>11</v>
      </c>
      <c r="N625" s="38">
        <v>7</v>
      </c>
      <c r="O625" s="38">
        <v>30</v>
      </c>
      <c r="P625" s="38">
        <f t="shared" si="98"/>
        <v>29.97</v>
      </c>
      <c r="Q625" s="38">
        <v>29.94</v>
      </c>
      <c r="R625" s="141">
        <f t="shared" si="90"/>
        <v>31.111111111111114</v>
      </c>
      <c r="S625" s="141">
        <f t="shared" si="91"/>
        <v>28.888888888888889</v>
      </c>
      <c r="T625" s="141">
        <f t="shared" si="92"/>
        <v>26.111111111111111</v>
      </c>
      <c r="U625" s="141">
        <f t="shared" si="93"/>
        <v>23.888888888888889</v>
      </c>
      <c r="V625" s="141">
        <f t="shared" si="94"/>
        <v>22.777777777777779</v>
      </c>
      <c r="W625" s="141">
        <f t="shared" si="95"/>
        <v>21.666666666666668</v>
      </c>
      <c r="X625" s="141">
        <f t="shared" si="99"/>
        <v>0.27939999999999998</v>
      </c>
      <c r="Y625" s="38">
        <v>28.321964243754799</v>
      </c>
    </row>
    <row r="626" spans="1:25" x14ac:dyDescent="0.25">
      <c r="A626" s="145">
        <v>39706</v>
      </c>
      <c r="B626" s="38">
        <v>88</v>
      </c>
      <c r="C626" s="38">
        <v>84</v>
      </c>
      <c r="D626" s="38">
        <v>80</v>
      </c>
      <c r="E626" s="38">
        <v>75</v>
      </c>
      <c r="F626" s="38">
        <v>73</v>
      </c>
      <c r="G626" s="38">
        <v>71</v>
      </c>
      <c r="H626" s="38">
        <v>0</v>
      </c>
      <c r="I626" s="38">
        <v>85</v>
      </c>
      <c r="J626" s="38">
        <f t="shared" si="96"/>
        <v>74</v>
      </c>
      <c r="K626" s="38">
        <v>63</v>
      </c>
      <c r="L626" s="38">
        <v>16</v>
      </c>
      <c r="M626" s="38">
        <f t="shared" si="97"/>
        <v>8</v>
      </c>
      <c r="N626" s="38">
        <v>0</v>
      </c>
      <c r="O626" s="38">
        <v>30.01</v>
      </c>
      <c r="P626" s="38">
        <f t="shared" si="98"/>
        <v>29.975000000000001</v>
      </c>
      <c r="Q626" s="38">
        <v>29.94</v>
      </c>
      <c r="R626" s="141">
        <f t="shared" si="90"/>
        <v>31.111111111111114</v>
      </c>
      <c r="S626" s="141">
        <f t="shared" si="91"/>
        <v>28.888888888888889</v>
      </c>
      <c r="T626" s="141">
        <f t="shared" si="92"/>
        <v>26.666666666666668</v>
      </c>
      <c r="U626" s="141">
        <f t="shared" si="93"/>
        <v>23.888888888888889</v>
      </c>
      <c r="V626" s="141">
        <f t="shared" si="94"/>
        <v>22.777777777777779</v>
      </c>
      <c r="W626" s="141">
        <f t="shared" si="95"/>
        <v>21.666666666666668</v>
      </c>
      <c r="X626" s="141">
        <f t="shared" si="99"/>
        <v>0</v>
      </c>
      <c r="Y626" s="38">
        <v>28.5346702614004</v>
      </c>
    </row>
    <row r="627" spans="1:25" x14ac:dyDescent="0.25">
      <c r="A627" s="145">
        <v>39707</v>
      </c>
      <c r="B627" s="38">
        <v>88</v>
      </c>
      <c r="C627" s="38">
        <v>82</v>
      </c>
      <c r="D627" s="38">
        <v>76</v>
      </c>
      <c r="E627" s="38">
        <v>74</v>
      </c>
      <c r="F627" s="38">
        <v>72</v>
      </c>
      <c r="G627" s="38">
        <v>70</v>
      </c>
      <c r="H627" s="38">
        <v>0</v>
      </c>
      <c r="I627" s="38">
        <v>94</v>
      </c>
      <c r="J627" s="38">
        <f t="shared" si="96"/>
        <v>74.5</v>
      </c>
      <c r="K627" s="38">
        <v>55</v>
      </c>
      <c r="L627" s="38">
        <v>14</v>
      </c>
      <c r="M627" s="38">
        <f t="shared" si="97"/>
        <v>7</v>
      </c>
      <c r="N627" s="38">
        <v>0</v>
      </c>
      <c r="O627" s="38">
        <v>30.02</v>
      </c>
      <c r="P627" s="38">
        <f t="shared" si="98"/>
        <v>29.984999999999999</v>
      </c>
      <c r="Q627" s="38">
        <v>29.95</v>
      </c>
      <c r="R627" s="141">
        <f t="shared" si="90"/>
        <v>31.111111111111114</v>
      </c>
      <c r="S627" s="141">
        <f t="shared" si="91"/>
        <v>27.777777777777779</v>
      </c>
      <c r="T627" s="141">
        <f t="shared" si="92"/>
        <v>24.444444444444446</v>
      </c>
      <c r="U627" s="141">
        <f t="shared" si="93"/>
        <v>23.333333333333336</v>
      </c>
      <c r="V627" s="141">
        <f t="shared" si="94"/>
        <v>22.222222222222221</v>
      </c>
      <c r="W627" s="141">
        <f t="shared" si="95"/>
        <v>21.111111111111111</v>
      </c>
      <c r="X627" s="141">
        <f t="shared" si="99"/>
        <v>0</v>
      </c>
      <c r="Y627" s="38">
        <v>28.568715316639398</v>
      </c>
    </row>
    <row r="628" spans="1:25" x14ac:dyDescent="0.25">
      <c r="A628" s="145">
        <v>39708</v>
      </c>
      <c r="B628" s="38">
        <v>88</v>
      </c>
      <c r="C628" s="38">
        <v>84</v>
      </c>
      <c r="D628" s="38">
        <v>79</v>
      </c>
      <c r="E628" s="38">
        <v>74</v>
      </c>
      <c r="F628" s="38">
        <v>73</v>
      </c>
      <c r="G628" s="38">
        <v>71</v>
      </c>
      <c r="H628" s="38">
        <v>0</v>
      </c>
      <c r="I628" s="38">
        <v>79</v>
      </c>
      <c r="J628" s="38">
        <f t="shared" si="96"/>
        <v>69</v>
      </c>
      <c r="K628" s="38">
        <v>59</v>
      </c>
      <c r="L628" s="38">
        <v>16</v>
      </c>
      <c r="M628" s="38">
        <f t="shared" si="97"/>
        <v>10.5</v>
      </c>
      <c r="N628" s="38">
        <v>5</v>
      </c>
      <c r="O628" s="38">
        <v>30.01</v>
      </c>
      <c r="P628" s="38">
        <f t="shared" si="98"/>
        <v>29.975000000000001</v>
      </c>
      <c r="Q628" s="38">
        <v>29.94</v>
      </c>
      <c r="R628" s="141">
        <f t="shared" si="90"/>
        <v>31.111111111111114</v>
      </c>
      <c r="S628" s="141">
        <f t="shared" si="91"/>
        <v>28.888888888888889</v>
      </c>
      <c r="T628" s="141">
        <f t="shared" si="92"/>
        <v>26.111111111111111</v>
      </c>
      <c r="U628" s="141">
        <f t="shared" si="93"/>
        <v>23.333333333333336</v>
      </c>
      <c r="V628" s="141">
        <f t="shared" si="94"/>
        <v>22.777777777777779</v>
      </c>
      <c r="W628" s="141">
        <f t="shared" si="95"/>
        <v>21.666666666666668</v>
      </c>
      <c r="X628" s="141">
        <f t="shared" si="99"/>
        <v>0</v>
      </c>
      <c r="Y628" s="38">
        <v>28.756963402031801</v>
      </c>
    </row>
    <row r="629" spans="1:25" x14ac:dyDescent="0.25">
      <c r="A629" s="145">
        <v>39709</v>
      </c>
      <c r="B629" s="38">
        <v>89</v>
      </c>
      <c r="C629" s="38">
        <v>83</v>
      </c>
      <c r="D629" s="38">
        <v>77</v>
      </c>
      <c r="E629" s="38">
        <v>74</v>
      </c>
      <c r="F629" s="38">
        <v>72</v>
      </c>
      <c r="G629" s="38">
        <v>71</v>
      </c>
      <c r="H629" s="38">
        <v>0.14000000000000001</v>
      </c>
      <c r="I629" s="38">
        <v>87</v>
      </c>
      <c r="J629" s="38">
        <f t="shared" si="96"/>
        <v>73</v>
      </c>
      <c r="K629" s="38">
        <v>59</v>
      </c>
      <c r="L629" s="38">
        <v>22</v>
      </c>
      <c r="M629" s="38">
        <f t="shared" si="97"/>
        <v>11</v>
      </c>
      <c r="N629" s="38">
        <v>0</v>
      </c>
      <c r="O629" s="38">
        <v>30</v>
      </c>
      <c r="P629" s="38">
        <f t="shared" si="98"/>
        <v>29.965</v>
      </c>
      <c r="Q629" s="38">
        <v>29.93</v>
      </c>
      <c r="R629" s="141">
        <f t="shared" si="90"/>
        <v>31.666666666666668</v>
      </c>
      <c r="S629" s="141">
        <f t="shared" si="91"/>
        <v>28.333333333333336</v>
      </c>
      <c r="T629" s="141">
        <f t="shared" si="92"/>
        <v>25</v>
      </c>
      <c r="U629" s="141">
        <f t="shared" si="93"/>
        <v>23.333333333333336</v>
      </c>
      <c r="V629" s="141">
        <f t="shared" si="94"/>
        <v>22.222222222222221</v>
      </c>
      <c r="W629" s="141">
        <f t="shared" si="95"/>
        <v>21.666666666666668</v>
      </c>
      <c r="X629" s="141">
        <f t="shared" si="99"/>
        <v>0.35560000000000003</v>
      </c>
      <c r="Y629" s="38">
        <v>28.5896624393712</v>
      </c>
    </row>
    <row r="630" spans="1:25" x14ac:dyDescent="0.25">
      <c r="A630" s="145">
        <v>39710</v>
      </c>
      <c r="B630" s="38">
        <v>87</v>
      </c>
      <c r="C630" s="38">
        <v>83</v>
      </c>
      <c r="D630" s="38">
        <v>78</v>
      </c>
      <c r="E630" s="38">
        <v>72</v>
      </c>
      <c r="F630" s="38">
        <v>71</v>
      </c>
      <c r="G630" s="38">
        <v>68</v>
      </c>
      <c r="H630" s="38">
        <v>0</v>
      </c>
      <c r="I630" s="38">
        <v>79</v>
      </c>
      <c r="J630" s="38">
        <f t="shared" si="96"/>
        <v>70</v>
      </c>
      <c r="K630" s="38">
        <v>61</v>
      </c>
      <c r="L630" s="38">
        <v>21</v>
      </c>
      <c r="M630" s="38">
        <f t="shared" si="97"/>
        <v>13.5</v>
      </c>
      <c r="N630" s="38">
        <v>6</v>
      </c>
      <c r="O630" s="38">
        <v>30</v>
      </c>
      <c r="P630" s="38">
        <f t="shared" si="98"/>
        <v>29.97</v>
      </c>
      <c r="Q630" s="38">
        <v>29.94</v>
      </c>
      <c r="R630" s="141">
        <f t="shared" si="90"/>
        <v>30.555555555555557</v>
      </c>
      <c r="S630" s="141">
        <f t="shared" si="91"/>
        <v>28.333333333333336</v>
      </c>
      <c r="T630" s="141">
        <f t="shared" si="92"/>
        <v>25.555555555555557</v>
      </c>
      <c r="U630" s="141">
        <f t="shared" si="93"/>
        <v>22.222222222222221</v>
      </c>
      <c r="V630" s="141">
        <f t="shared" si="94"/>
        <v>21.666666666666668</v>
      </c>
      <c r="W630" s="141">
        <f t="shared" si="95"/>
        <v>20</v>
      </c>
      <c r="X630" s="141">
        <f t="shared" si="99"/>
        <v>0</v>
      </c>
      <c r="Y630" s="38">
        <v>28.406523499464701</v>
      </c>
    </row>
    <row r="631" spans="1:25" x14ac:dyDescent="0.25">
      <c r="A631" s="145">
        <v>39711</v>
      </c>
      <c r="B631" s="38">
        <v>87</v>
      </c>
      <c r="C631" s="38">
        <v>80</v>
      </c>
      <c r="D631" s="38">
        <v>73</v>
      </c>
      <c r="E631" s="38">
        <v>74</v>
      </c>
      <c r="F631" s="38">
        <v>72</v>
      </c>
      <c r="G631" s="38">
        <v>70</v>
      </c>
      <c r="H631" s="38">
        <v>0</v>
      </c>
      <c r="I631" s="38">
        <v>93</v>
      </c>
      <c r="J631" s="38">
        <f t="shared" si="96"/>
        <v>75</v>
      </c>
      <c r="K631" s="38">
        <v>57</v>
      </c>
      <c r="L631" s="38">
        <v>14</v>
      </c>
      <c r="M631" s="38">
        <f t="shared" si="97"/>
        <v>7</v>
      </c>
      <c r="N631" s="38">
        <v>0</v>
      </c>
      <c r="O631" s="38">
        <v>30</v>
      </c>
      <c r="P631" s="38">
        <f t="shared" si="98"/>
        <v>29.97</v>
      </c>
      <c r="Q631" s="38">
        <v>29.94</v>
      </c>
      <c r="R631" s="141">
        <f t="shared" si="90"/>
        <v>30.555555555555557</v>
      </c>
      <c r="S631" s="141">
        <f t="shared" si="91"/>
        <v>26.666666666666668</v>
      </c>
      <c r="T631" s="141">
        <f t="shared" si="92"/>
        <v>22.777777777777779</v>
      </c>
      <c r="U631" s="141">
        <f t="shared" si="93"/>
        <v>23.333333333333336</v>
      </c>
      <c r="V631" s="141">
        <f t="shared" si="94"/>
        <v>22.222222222222221</v>
      </c>
      <c r="W631" s="141">
        <f t="shared" si="95"/>
        <v>21.111111111111111</v>
      </c>
      <c r="X631" s="141">
        <f t="shared" si="99"/>
        <v>0</v>
      </c>
      <c r="Y631" s="38">
        <v>28.518034485772201</v>
      </c>
    </row>
    <row r="632" spans="1:25" x14ac:dyDescent="0.25">
      <c r="A632" s="145">
        <v>39712</v>
      </c>
      <c r="B632" s="38">
        <v>87</v>
      </c>
      <c r="C632" s="38">
        <v>80</v>
      </c>
      <c r="D632" s="38">
        <v>73</v>
      </c>
      <c r="E632" s="38">
        <v>75</v>
      </c>
      <c r="F632" s="38">
        <v>73</v>
      </c>
      <c r="G632" s="38">
        <v>70</v>
      </c>
      <c r="H632" s="38">
        <v>0.13</v>
      </c>
      <c r="I632" s="38">
        <v>87</v>
      </c>
      <c r="J632" s="38">
        <f t="shared" si="96"/>
        <v>76</v>
      </c>
      <c r="K632" s="38">
        <v>65</v>
      </c>
      <c r="L632" s="38">
        <v>22</v>
      </c>
      <c r="M632" s="38">
        <f t="shared" si="97"/>
        <v>11</v>
      </c>
      <c r="N632" s="38">
        <v>0</v>
      </c>
      <c r="O632" s="38">
        <v>30.06</v>
      </c>
      <c r="P632" s="38">
        <f t="shared" si="98"/>
        <v>30.015000000000001</v>
      </c>
      <c r="Q632" s="38">
        <v>29.97</v>
      </c>
      <c r="R632" s="141">
        <f t="shared" si="90"/>
        <v>30.555555555555557</v>
      </c>
      <c r="S632" s="141">
        <f t="shared" si="91"/>
        <v>26.666666666666668</v>
      </c>
      <c r="T632" s="141">
        <f t="shared" si="92"/>
        <v>22.777777777777779</v>
      </c>
      <c r="U632" s="141">
        <f t="shared" si="93"/>
        <v>23.888888888888889</v>
      </c>
      <c r="V632" s="141">
        <f t="shared" si="94"/>
        <v>22.777777777777779</v>
      </c>
      <c r="W632" s="141">
        <f t="shared" si="95"/>
        <v>21.111111111111111</v>
      </c>
      <c r="X632" s="141">
        <f t="shared" si="99"/>
        <v>0.33019999999999999</v>
      </c>
      <c r="Y632" s="38">
        <v>28.675445426253798</v>
      </c>
    </row>
    <row r="633" spans="1:25" x14ac:dyDescent="0.25">
      <c r="A633" s="145">
        <v>39713</v>
      </c>
      <c r="B633" s="38">
        <v>88</v>
      </c>
      <c r="C633" s="38">
        <v>83</v>
      </c>
      <c r="D633" s="38">
        <v>78</v>
      </c>
      <c r="E633" s="38">
        <v>74</v>
      </c>
      <c r="F633" s="38">
        <v>73</v>
      </c>
      <c r="G633" s="38">
        <v>72</v>
      </c>
      <c r="H633" s="38">
        <v>0</v>
      </c>
      <c r="I633" s="38">
        <v>85</v>
      </c>
      <c r="J633" s="38">
        <f t="shared" si="96"/>
        <v>73</v>
      </c>
      <c r="K633" s="38">
        <v>61</v>
      </c>
      <c r="L633" s="38">
        <v>15</v>
      </c>
      <c r="M633" s="38">
        <f t="shared" si="97"/>
        <v>9.5</v>
      </c>
      <c r="N633" s="38">
        <v>4</v>
      </c>
      <c r="O633" s="38">
        <v>30.06</v>
      </c>
      <c r="P633" s="38">
        <f t="shared" si="98"/>
        <v>30.024999999999999</v>
      </c>
      <c r="Q633" s="38">
        <v>29.99</v>
      </c>
      <c r="R633" s="141">
        <f t="shared" si="90"/>
        <v>31.111111111111114</v>
      </c>
      <c r="S633" s="141">
        <f t="shared" si="91"/>
        <v>28.333333333333336</v>
      </c>
      <c r="T633" s="141">
        <f t="shared" si="92"/>
        <v>25.555555555555557</v>
      </c>
      <c r="U633" s="141">
        <f t="shared" si="93"/>
        <v>23.333333333333336</v>
      </c>
      <c r="V633" s="141">
        <f t="shared" si="94"/>
        <v>22.777777777777779</v>
      </c>
      <c r="W633" s="141">
        <f t="shared" si="95"/>
        <v>22.222222222222221</v>
      </c>
      <c r="X633" s="141">
        <f t="shared" si="99"/>
        <v>0</v>
      </c>
      <c r="Y633" s="38">
        <v>28.7340994025428</v>
      </c>
    </row>
    <row r="634" spans="1:25" x14ac:dyDescent="0.25">
      <c r="A634" s="145">
        <v>39714</v>
      </c>
      <c r="B634" s="38">
        <v>88</v>
      </c>
      <c r="C634" s="38">
        <v>82</v>
      </c>
      <c r="D634" s="38">
        <v>75</v>
      </c>
      <c r="E634" s="38">
        <v>74</v>
      </c>
      <c r="F634" s="38">
        <v>72</v>
      </c>
      <c r="G634" s="38">
        <v>70</v>
      </c>
      <c r="H634" s="38">
        <v>0.1</v>
      </c>
      <c r="I634" s="38">
        <v>91</v>
      </c>
      <c r="J634" s="38">
        <f t="shared" si="96"/>
        <v>75</v>
      </c>
      <c r="K634" s="38">
        <v>59</v>
      </c>
      <c r="L634" s="38">
        <v>17</v>
      </c>
      <c r="M634" s="38">
        <f t="shared" si="97"/>
        <v>8.5</v>
      </c>
      <c r="N634" s="38">
        <v>0</v>
      </c>
      <c r="O634" s="38">
        <v>30.03</v>
      </c>
      <c r="P634" s="38">
        <f t="shared" si="98"/>
        <v>29.97</v>
      </c>
      <c r="Q634" s="38">
        <v>29.91</v>
      </c>
      <c r="R634" s="141">
        <f t="shared" si="90"/>
        <v>31.111111111111114</v>
      </c>
      <c r="S634" s="141">
        <f t="shared" si="91"/>
        <v>27.777777777777779</v>
      </c>
      <c r="T634" s="141">
        <f t="shared" si="92"/>
        <v>23.888888888888889</v>
      </c>
      <c r="U634" s="141">
        <f t="shared" si="93"/>
        <v>23.333333333333336</v>
      </c>
      <c r="V634" s="141">
        <f t="shared" si="94"/>
        <v>22.222222222222221</v>
      </c>
      <c r="W634" s="141">
        <f t="shared" si="95"/>
        <v>21.111111111111111</v>
      </c>
      <c r="X634" s="141">
        <f t="shared" si="99"/>
        <v>0.254</v>
      </c>
      <c r="Y634" s="38">
        <v>28.574326350113999</v>
      </c>
    </row>
    <row r="635" spans="1:25" x14ac:dyDescent="0.25">
      <c r="A635" s="145">
        <v>39715</v>
      </c>
      <c r="B635" s="38">
        <v>84</v>
      </c>
      <c r="C635" s="38">
        <v>80</v>
      </c>
      <c r="D635" s="38">
        <v>75</v>
      </c>
      <c r="E635" s="38">
        <v>74</v>
      </c>
      <c r="F635" s="38">
        <v>71</v>
      </c>
      <c r="G635" s="38">
        <v>67</v>
      </c>
      <c r="H635" s="38">
        <v>0.23</v>
      </c>
      <c r="I635" s="38">
        <v>94</v>
      </c>
      <c r="J635" s="38">
        <f t="shared" si="96"/>
        <v>76</v>
      </c>
      <c r="K635" s="38">
        <v>58</v>
      </c>
      <c r="L635" s="38">
        <v>24</v>
      </c>
      <c r="M635" s="38">
        <f t="shared" si="97"/>
        <v>14</v>
      </c>
      <c r="N635" s="38">
        <v>4</v>
      </c>
      <c r="O635" s="38">
        <v>29.92</v>
      </c>
      <c r="P635" s="38">
        <f t="shared" si="98"/>
        <v>29.880000000000003</v>
      </c>
      <c r="Q635" s="38">
        <v>29.84</v>
      </c>
      <c r="R635" s="141">
        <f t="shared" si="90"/>
        <v>28.888888888888889</v>
      </c>
      <c r="S635" s="141">
        <f t="shared" si="91"/>
        <v>26.666666666666668</v>
      </c>
      <c r="T635" s="141">
        <f t="shared" si="92"/>
        <v>23.888888888888889</v>
      </c>
      <c r="U635" s="141">
        <f t="shared" si="93"/>
        <v>23.333333333333336</v>
      </c>
      <c r="V635" s="141">
        <f t="shared" si="94"/>
        <v>21.666666666666668</v>
      </c>
      <c r="W635" s="141">
        <f t="shared" si="95"/>
        <v>19.444444444444446</v>
      </c>
      <c r="X635" s="141">
        <f t="shared" si="99"/>
        <v>0.58420000000000005</v>
      </c>
      <c r="Y635" s="38">
        <v>28.2396074583956</v>
      </c>
    </row>
    <row r="636" spans="1:25" x14ac:dyDescent="0.25">
      <c r="A636" s="145">
        <v>39716</v>
      </c>
      <c r="B636" s="38">
        <v>86</v>
      </c>
      <c r="C636" s="38">
        <v>78</v>
      </c>
      <c r="D636" s="38">
        <v>71</v>
      </c>
      <c r="E636" s="38">
        <v>70</v>
      </c>
      <c r="F636" s="38">
        <v>67</v>
      </c>
      <c r="G636" s="38">
        <v>66</v>
      </c>
      <c r="H636" s="38">
        <v>0.05</v>
      </c>
      <c r="I636" s="38">
        <v>90</v>
      </c>
      <c r="J636" s="38">
        <f t="shared" si="96"/>
        <v>72.5</v>
      </c>
      <c r="K636" s="38">
        <v>55</v>
      </c>
      <c r="L636" s="38">
        <v>15</v>
      </c>
      <c r="M636" s="38">
        <f t="shared" si="97"/>
        <v>9.5</v>
      </c>
      <c r="N636" s="38">
        <v>4</v>
      </c>
      <c r="O636" s="38">
        <v>29.89</v>
      </c>
      <c r="P636" s="38">
        <f t="shared" si="98"/>
        <v>29.855</v>
      </c>
      <c r="Q636" s="38">
        <v>29.82</v>
      </c>
      <c r="R636" s="141">
        <f t="shared" si="90"/>
        <v>30</v>
      </c>
      <c r="S636" s="141">
        <f t="shared" si="91"/>
        <v>25.555555555555557</v>
      </c>
      <c r="T636" s="141">
        <f t="shared" si="92"/>
        <v>21.666666666666668</v>
      </c>
      <c r="U636" s="141">
        <f t="shared" si="93"/>
        <v>21.111111111111111</v>
      </c>
      <c r="V636" s="141">
        <f t="shared" si="94"/>
        <v>19.444444444444446</v>
      </c>
      <c r="W636" s="141">
        <f t="shared" si="95"/>
        <v>18.888888888888889</v>
      </c>
      <c r="X636" s="141">
        <f t="shared" si="99"/>
        <v>0.127</v>
      </c>
      <c r="Y636" s="38">
        <v>28.154716605893</v>
      </c>
    </row>
    <row r="637" spans="1:25" x14ac:dyDescent="0.25">
      <c r="A637" s="145">
        <v>39717</v>
      </c>
      <c r="B637" s="38">
        <v>82</v>
      </c>
      <c r="C637" s="38">
        <v>77</v>
      </c>
      <c r="D637" s="38">
        <v>72</v>
      </c>
      <c r="E637" s="38">
        <v>69</v>
      </c>
      <c r="F637" s="38">
        <v>67</v>
      </c>
      <c r="G637" s="38">
        <v>65</v>
      </c>
      <c r="H637" s="38">
        <v>0</v>
      </c>
      <c r="I637" s="38">
        <v>84</v>
      </c>
      <c r="J637" s="38">
        <f t="shared" si="96"/>
        <v>71</v>
      </c>
      <c r="K637" s="38">
        <v>58</v>
      </c>
      <c r="L637" s="38">
        <v>8</v>
      </c>
      <c r="M637" s="38">
        <f t="shared" si="97"/>
        <v>4</v>
      </c>
      <c r="N637" s="38">
        <v>0</v>
      </c>
      <c r="O637" s="38">
        <v>29.93</v>
      </c>
      <c r="P637" s="38">
        <f t="shared" si="98"/>
        <v>29.89</v>
      </c>
      <c r="Q637" s="38">
        <v>29.85</v>
      </c>
      <c r="R637" s="141">
        <f t="shared" si="90"/>
        <v>27.777777777777779</v>
      </c>
      <c r="S637" s="141">
        <f t="shared" si="91"/>
        <v>25</v>
      </c>
      <c r="T637" s="141">
        <f t="shared" si="92"/>
        <v>22.222222222222221</v>
      </c>
      <c r="U637" s="141">
        <f t="shared" si="93"/>
        <v>20.555555555555557</v>
      </c>
      <c r="V637" s="141">
        <f t="shared" si="94"/>
        <v>19.444444444444446</v>
      </c>
      <c r="W637" s="141">
        <f t="shared" si="95"/>
        <v>18.333333333333336</v>
      </c>
      <c r="X637" s="141">
        <f t="shared" si="99"/>
        <v>0</v>
      </c>
      <c r="Y637" s="38">
        <v>28.102010584671099</v>
      </c>
    </row>
    <row r="638" spans="1:25" x14ac:dyDescent="0.25">
      <c r="A638" s="145">
        <v>39718</v>
      </c>
      <c r="B638" s="38">
        <v>84</v>
      </c>
      <c r="C638" s="38">
        <v>78</v>
      </c>
      <c r="D638" s="38">
        <v>73</v>
      </c>
      <c r="E638" s="38">
        <v>74</v>
      </c>
      <c r="F638" s="38">
        <v>71</v>
      </c>
      <c r="G638" s="38">
        <v>68</v>
      </c>
      <c r="H638" s="38">
        <v>0.03</v>
      </c>
      <c r="I638" s="38">
        <v>87</v>
      </c>
      <c r="J638" s="38">
        <f t="shared" si="96"/>
        <v>72.5</v>
      </c>
      <c r="K638" s="38">
        <v>58</v>
      </c>
      <c r="L638" s="38">
        <v>12</v>
      </c>
      <c r="M638" s="38">
        <f t="shared" si="97"/>
        <v>6</v>
      </c>
      <c r="N638" s="38">
        <v>0</v>
      </c>
      <c r="O638" s="38">
        <v>29.98</v>
      </c>
      <c r="P638" s="38">
        <f t="shared" si="98"/>
        <v>29.935000000000002</v>
      </c>
      <c r="Q638" s="38">
        <v>29.89</v>
      </c>
      <c r="R638" s="141">
        <f t="shared" si="90"/>
        <v>28.888888888888889</v>
      </c>
      <c r="S638" s="141">
        <f t="shared" si="91"/>
        <v>25.555555555555557</v>
      </c>
      <c r="T638" s="141">
        <f t="shared" si="92"/>
        <v>22.777777777777779</v>
      </c>
      <c r="U638" s="141">
        <f t="shared" si="93"/>
        <v>23.333333333333336</v>
      </c>
      <c r="V638" s="141">
        <f t="shared" si="94"/>
        <v>21.666666666666668</v>
      </c>
      <c r="W638" s="141">
        <f t="shared" si="95"/>
        <v>20</v>
      </c>
      <c r="X638" s="141">
        <f t="shared" si="99"/>
        <v>7.6200000000000004E-2</v>
      </c>
      <c r="Y638" s="38">
        <v>28.029820429484701</v>
      </c>
    </row>
    <row r="639" spans="1:25" x14ac:dyDescent="0.25">
      <c r="A639" s="145">
        <v>39719</v>
      </c>
      <c r="B639" s="38">
        <v>84</v>
      </c>
      <c r="C639" s="38">
        <v>78</v>
      </c>
      <c r="D639" s="38">
        <v>73</v>
      </c>
      <c r="E639" s="38">
        <v>75</v>
      </c>
      <c r="F639" s="38">
        <v>72</v>
      </c>
      <c r="G639" s="38">
        <v>70</v>
      </c>
      <c r="H639" s="38">
        <v>1</v>
      </c>
      <c r="I639" s="38">
        <v>93</v>
      </c>
      <c r="J639" s="38">
        <f t="shared" si="96"/>
        <v>82.5</v>
      </c>
      <c r="K639" s="38">
        <v>72</v>
      </c>
      <c r="L639" s="38">
        <v>16</v>
      </c>
      <c r="M639" s="38">
        <f t="shared" si="97"/>
        <v>10</v>
      </c>
      <c r="N639" s="38">
        <v>4</v>
      </c>
      <c r="O639" s="38">
        <v>29.99</v>
      </c>
      <c r="P639" s="38">
        <f t="shared" si="98"/>
        <v>29.96</v>
      </c>
      <c r="Q639" s="38">
        <v>29.93</v>
      </c>
      <c r="R639" s="141">
        <f t="shared" si="90"/>
        <v>28.888888888888889</v>
      </c>
      <c r="S639" s="141">
        <f t="shared" si="91"/>
        <v>25.555555555555557</v>
      </c>
      <c r="T639" s="141">
        <f t="shared" si="92"/>
        <v>22.777777777777779</v>
      </c>
      <c r="U639" s="141">
        <f t="shared" si="93"/>
        <v>23.888888888888889</v>
      </c>
      <c r="V639" s="141">
        <f t="shared" si="94"/>
        <v>22.222222222222221</v>
      </c>
      <c r="W639" s="141">
        <f t="shared" si="95"/>
        <v>21.111111111111111</v>
      </c>
      <c r="X639" s="141">
        <f t="shared" si="99"/>
        <v>2.54</v>
      </c>
      <c r="Y639" s="38">
        <v>27.985156520082999</v>
      </c>
    </row>
    <row r="640" spans="1:25" x14ac:dyDescent="0.25">
      <c r="A640" s="145">
        <v>39720</v>
      </c>
      <c r="B640" s="38">
        <v>86</v>
      </c>
      <c r="C640" s="38">
        <v>80</v>
      </c>
      <c r="D640" s="38">
        <v>75</v>
      </c>
      <c r="E640" s="38">
        <v>76</v>
      </c>
      <c r="F640" s="38">
        <v>74</v>
      </c>
      <c r="G640" s="38">
        <v>72</v>
      </c>
      <c r="H640" s="38">
        <v>0.01</v>
      </c>
      <c r="I640" s="38">
        <v>94</v>
      </c>
      <c r="J640" s="38">
        <f t="shared" si="96"/>
        <v>80.5</v>
      </c>
      <c r="K640" s="38">
        <v>67</v>
      </c>
      <c r="L640" s="38">
        <v>13</v>
      </c>
      <c r="M640" s="38">
        <f t="shared" si="97"/>
        <v>6.5</v>
      </c>
      <c r="N640" s="38">
        <v>0</v>
      </c>
      <c r="O640" s="38">
        <v>29.97</v>
      </c>
      <c r="P640" s="38">
        <f t="shared" si="98"/>
        <v>29.93</v>
      </c>
      <c r="Q640" s="38">
        <v>29.89</v>
      </c>
      <c r="R640" s="141">
        <f t="shared" si="90"/>
        <v>30</v>
      </c>
      <c r="S640" s="141">
        <f t="shared" si="91"/>
        <v>26.666666666666668</v>
      </c>
      <c r="T640" s="141">
        <f t="shared" si="92"/>
        <v>23.888888888888889</v>
      </c>
      <c r="U640" s="141">
        <f t="shared" si="93"/>
        <v>24.444444444444446</v>
      </c>
      <c r="V640" s="141">
        <f t="shared" si="94"/>
        <v>23.333333333333336</v>
      </c>
      <c r="W640" s="141">
        <f t="shared" si="95"/>
        <v>22.222222222222221</v>
      </c>
      <c r="X640" s="141">
        <f t="shared" si="99"/>
        <v>2.5400000000000002E-2</v>
      </c>
      <c r="Y640" s="38">
        <v>27.8727464105956</v>
      </c>
    </row>
    <row r="641" spans="1:25" x14ac:dyDescent="0.25">
      <c r="A641" s="145">
        <v>39721</v>
      </c>
      <c r="B641" s="38">
        <v>80</v>
      </c>
      <c r="C641" s="38">
        <v>76</v>
      </c>
      <c r="D641" s="38">
        <v>73</v>
      </c>
      <c r="E641" s="38">
        <v>74</v>
      </c>
      <c r="F641" s="38">
        <v>72</v>
      </c>
      <c r="G641" s="38">
        <v>69</v>
      </c>
      <c r="H641" s="38">
        <v>0.36</v>
      </c>
      <c r="I641" s="38">
        <v>94</v>
      </c>
      <c r="J641" s="38">
        <f t="shared" si="96"/>
        <v>83</v>
      </c>
      <c r="K641" s="38">
        <v>72</v>
      </c>
      <c r="L641" s="38">
        <v>9</v>
      </c>
      <c r="M641" s="38">
        <f t="shared" si="97"/>
        <v>4.5</v>
      </c>
      <c r="N641" s="38">
        <v>0</v>
      </c>
      <c r="O641" s="38">
        <v>29.94</v>
      </c>
      <c r="P641" s="38">
        <f t="shared" si="98"/>
        <v>29.895000000000003</v>
      </c>
      <c r="Q641" s="38">
        <v>29.85</v>
      </c>
      <c r="R641" s="141">
        <f t="shared" si="90"/>
        <v>26.666666666666668</v>
      </c>
      <c r="S641" s="141">
        <f t="shared" si="91"/>
        <v>24.444444444444446</v>
      </c>
      <c r="T641" s="141">
        <f t="shared" si="92"/>
        <v>22.777777777777779</v>
      </c>
      <c r="U641" s="141">
        <f t="shared" si="93"/>
        <v>23.333333333333336</v>
      </c>
      <c r="V641" s="141">
        <f t="shared" si="94"/>
        <v>22.222222222222221</v>
      </c>
      <c r="W641" s="141">
        <f t="shared" si="95"/>
        <v>20.555555555555557</v>
      </c>
      <c r="X641" s="141">
        <f t="shared" si="99"/>
        <v>0.91439999999999999</v>
      </c>
      <c r="Y641" s="38">
        <v>27.914333353665999</v>
      </c>
    </row>
    <row r="642" spans="1:25" x14ac:dyDescent="0.25">
      <c r="A642" s="145">
        <v>39722</v>
      </c>
      <c r="B642" s="38">
        <v>85</v>
      </c>
      <c r="C642" s="38">
        <v>79</v>
      </c>
      <c r="D642" s="38">
        <v>72</v>
      </c>
      <c r="E642" s="38">
        <v>72</v>
      </c>
      <c r="F642" s="38">
        <v>70</v>
      </c>
      <c r="G642" s="38">
        <v>68</v>
      </c>
      <c r="H642" s="38">
        <v>0</v>
      </c>
      <c r="I642" s="38">
        <v>100</v>
      </c>
      <c r="J642" s="38">
        <f t="shared" si="96"/>
        <v>81.5</v>
      </c>
      <c r="K642" s="38">
        <v>63</v>
      </c>
      <c r="L642" s="38">
        <v>9</v>
      </c>
      <c r="M642" s="38">
        <f t="shared" si="97"/>
        <v>4.5</v>
      </c>
      <c r="N642" s="38">
        <v>0</v>
      </c>
      <c r="O642" s="38">
        <v>29.88</v>
      </c>
      <c r="P642" s="38">
        <f t="shared" si="98"/>
        <v>29.83</v>
      </c>
      <c r="Q642" s="38">
        <v>29.78</v>
      </c>
      <c r="R642" s="141">
        <f t="shared" si="90"/>
        <v>29.444444444444446</v>
      </c>
      <c r="S642" s="141">
        <f t="shared" si="91"/>
        <v>26.111111111111111</v>
      </c>
      <c r="T642" s="141">
        <f t="shared" si="92"/>
        <v>22.222222222222221</v>
      </c>
      <c r="U642" s="141">
        <f t="shared" si="93"/>
        <v>22.222222222222221</v>
      </c>
      <c r="V642" s="141">
        <f t="shared" si="94"/>
        <v>21.111111111111111</v>
      </c>
      <c r="W642" s="141">
        <f t="shared" si="95"/>
        <v>20</v>
      </c>
      <c r="X642" s="141">
        <f t="shared" si="99"/>
        <v>0</v>
      </c>
      <c r="Y642" s="38">
        <v>28.291345390039101</v>
      </c>
    </row>
    <row r="643" spans="1:25" x14ac:dyDescent="0.25">
      <c r="A643" s="145">
        <v>39723</v>
      </c>
      <c r="B643" s="38">
        <v>86</v>
      </c>
      <c r="C643" s="38">
        <v>77</v>
      </c>
      <c r="D643" s="38">
        <v>68</v>
      </c>
      <c r="E643" s="38">
        <v>69</v>
      </c>
      <c r="F643" s="38">
        <v>66</v>
      </c>
      <c r="G643" s="38">
        <v>63</v>
      </c>
      <c r="H643" s="38">
        <v>0</v>
      </c>
      <c r="I643" s="38">
        <v>90</v>
      </c>
      <c r="J643" s="38">
        <f t="shared" si="96"/>
        <v>69</v>
      </c>
      <c r="K643" s="38">
        <v>48</v>
      </c>
      <c r="L643" s="38">
        <v>10</v>
      </c>
      <c r="M643" s="38">
        <f t="shared" si="97"/>
        <v>5</v>
      </c>
      <c r="N643" s="38">
        <v>0</v>
      </c>
      <c r="O643" s="38">
        <v>29.91</v>
      </c>
      <c r="P643" s="38">
        <f t="shared" si="98"/>
        <v>29.865000000000002</v>
      </c>
      <c r="Q643" s="38">
        <v>29.82</v>
      </c>
      <c r="R643" s="141">
        <f t="shared" ref="R643:R706" si="100">(B643-32)*(5/9)</f>
        <v>30</v>
      </c>
      <c r="S643" s="141">
        <f t="shared" ref="S643:S706" si="101">(C643-32)*(5/9)</f>
        <v>25</v>
      </c>
      <c r="T643" s="141">
        <f t="shared" ref="T643:T706" si="102">(D643-32)*(5/9)</f>
        <v>20</v>
      </c>
      <c r="U643" s="141">
        <f t="shared" ref="U643:U706" si="103">(E643-32)*(5/9)</f>
        <v>20.555555555555557</v>
      </c>
      <c r="V643" s="141">
        <f t="shared" ref="V643:V706" si="104">(F643-32)*(5/9)</f>
        <v>18.888888888888889</v>
      </c>
      <c r="W643" s="141">
        <f t="shared" ref="W643:W706" si="105">(G643-32)*(5/9)</f>
        <v>17.222222222222221</v>
      </c>
      <c r="X643" s="141">
        <f t="shared" si="99"/>
        <v>0</v>
      </c>
      <c r="Y643" s="38">
        <v>28.233686536927902</v>
      </c>
    </row>
    <row r="644" spans="1:25" x14ac:dyDescent="0.25">
      <c r="A644" s="145">
        <v>39724</v>
      </c>
      <c r="B644" s="38">
        <v>86</v>
      </c>
      <c r="C644" s="38">
        <v>79</v>
      </c>
      <c r="D644" s="38">
        <v>71</v>
      </c>
      <c r="E644" s="38">
        <v>71</v>
      </c>
      <c r="F644" s="38">
        <v>67</v>
      </c>
      <c r="G644" s="38">
        <v>65</v>
      </c>
      <c r="H644" s="38">
        <v>0</v>
      </c>
      <c r="I644" s="38">
        <v>90</v>
      </c>
      <c r="J644" s="38">
        <f t="shared" ref="J644:J707" si="106">AVERAGE(I644,K644)</f>
        <v>70.5</v>
      </c>
      <c r="K644" s="38">
        <v>51</v>
      </c>
      <c r="L644" s="38">
        <v>16</v>
      </c>
      <c r="M644" s="38">
        <f t="shared" ref="M644:M707" si="107">AVERAGE(L644,N644)</f>
        <v>8</v>
      </c>
      <c r="N644" s="38">
        <v>0</v>
      </c>
      <c r="O644" s="38">
        <v>30.03</v>
      </c>
      <c r="P644" s="38">
        <f t="shared" ref="P644:P707" si="108">AVERAGE(O644,Q644)</f>
        <v>29.965</v>
      </c>
      <c r="Q644" s="38">
        <v>29.9</v>
      </c>
      <c r="R644" s="141">
        <f t="shared" si="100"/>
        <v>30</v>
      </c>
      <c r="S644" s="141">
        <f t="shared" si="101"/>
        <v>26.111111111111111</v>
      </c>
      <c r="T644" s="141">
        <f t="shared" si="102"/>
        <v>21.666666666666668</v>
      </c>
      <c r="U644" s="141">
        <f t="shared" si="103"/>
        <v>21.666666666666668</v>
      </c>
      <c r="V644" s="141">
        <f t="shared" si="104"/>
        <v>19.444444444444446</v>
      </c>
      <c r="W644" s="141">
        <f t="shared" si="105"/>
        <v>18.333333333333336</v>
      </c>
      <c r="X644" s="141">
        <f t="shared" ref="X644:X707" si="109">H644*2.54</f>
        <v>0</v>
      </c>
      <c r="Y644" s="38">
        <v>28.189359549118699</v>
      </c>
    </row>
    <row r="645" spans="1:25" x14ac:dyDescent="0.25">
      <c r="A645" s="145">
        <v>39725</v>
      </c>
      <c r="B645" s="38">
        <v>82</v>
      </c>
      <c r="C645" s="38">
        <v>78</v>
      </c>
      <c r="D645" s="38">
        <v>74</v>
      </c>
      <c r="E645" s="38">
        <v>74</v>
      </c>
      <c r="F645" s="38">
        <v>71</v>
      </c>
      <c r="G645" s="38">
        <v>67</v>
      </c>
      <c r="H645" s="38">
        <v>1.62</v>
      </c>
      <c r="I645" s="38">
        <v>94</v>
      </c>
      <c r="J645" s="38">
        <f t="shared" si="106"/>
        <v>78</v>
      </c>
      <c r="K645" s="38">
        <v>62</v>
      </c>
      <c r="L645" s="38">
        <v>22</v>
      </c>
      <c r="M645" s="38">
        <f t="shared" si="107"/>
        <v>13</v>
      </c>
      <c r="N645" s="38">
        <v>4</v>
      </c>
      <c r="O645" s="38">
        <v>30.07</v>
      </c>
      <c r="P645" s="38">
        <f t="shared" si="108"/>
        <v>30.03</v>
      </c>
      <c r="Q645" s="38">
        <v>29.99</v>
      </c>
      <c r="R645" s="141">
        <f t="shared" si="100"/>
        <v>27.777777777777779</v>
      </c>
      <c r="S645" s="141">
        <f t="shared" si="101"/>
        <v>25.555555555555557</v>
      </c>
      <c r="T645" s="141">
        <f t="shared" si="102"/>
        <v>23.333333333333336</v>
      </c>
      <c r="U645" s="141">
        <f t="shared" si="103"/>
        <v>23.333333333333336</v>
      </c>
      <c r="V645" s="141">
        <f t="shared" si="104"/>
        <v>21.666666666666668</v>
      </c>
      <c r="W645" s="141">
        <f t="shared" si="105"/>
        <v>19.444444444444446</v>
      </c>
      <c r="X645" s="141">
        <f t="shared" si="109"/>
        <v>4.1148000000000007</v>
      </c>
      <c r="Y645" s="38">
        <v>28.223626223552799</v>
      </c>
    </row>
    <row r="646" spans="1:25" x14ac:dyDescent="0.25">
      <c r="A646" s="145">
        <v>39726</v>
      </c>
      <c r="B646" s="38">
        <v>87</v>
      </c>
      <c r="C646" s="38">
        <v>81</v>
      </c>
      <c r="D646" s="38">
        <v>75</v>
      </c>
      <c r="E646" s="38">
        <v>75</v>
      </c>
      <c r="F646" s="38">
        <v>73</v>
      </c>
      <c r="G646" s="38">
        <v>72</v>
      </c>
      <c r="H646" s="38">
        <v>0.44</v>
      </c>
      <c r="I646" s="38">
        <v>87</v>
      </c>
      <c r="J646" s="38">
        <f t="shared" si="106"/>
        <v>76</v>
      </c>
      <c r="K646" s="38">
        <v>65</v>
      </c>
      <c r="L646" s="38">
        <v>22</v>
      </c>
      <c r="M646" s="38">
        <f t="shared" si="107"/>
        <v>13</v>
      </c>
      <c r="N646" s="38">
        <v>4</v>
      </c>
      <c r="O646" s="38">
        <v>30.08</v>
      </c>
      <c r="P646" s="38">
        <f t="shared" si="108"/>
        <v>30.04</v>
      </c>
      <c r="Q646" s="38">
        <v>30</v>
      </c>
      <c r="R646" s="141">
        <f t="shared" si="100"/>
        <v>30.555555555555557</v>
      </c>
      <c r="S646" s="141">
        <f t="shared" si="101"/>
        <v>27.222222222222225</v>
      </c>
      <c r="T646" s="141">
        <f t="shared" si="102"/>
        <v>23.888888888888889</v>
      </c>
      <c r="U646" s="141">
        <f t="shared" si="103"/>
        <v>23.888888888888889</v>
      </c>
      <c r="V646" s="141">
        <f t="shared" si="104"/>
        <v>22.777777777777779</v>
      </c>
      <c r="W646" s="141">
        <f t="shared" si="105"/>
        <v>22.222222222222221</v>
      </c>
      <c r="X646" s="141">
        <f t="shared" si="109"/>
        <v>1.1175999999999999</v>
      </c>
      <c r="Y646" s="38">
        <v>28.412436510532601</v>
      </c>
    </row>
    <row r="647" spans="1:25" x14ac:dyDescent="0.25">
      <c r="A647" s="145">
        <v>39727</v>
      </c>
      <c r="B647" s="38">
        <v>88</v>
      </c>
      <c r="C647" s="38">
        <v>84</v>
      </c>
      <c r="D647" s="38">
        <v>79</v>
      </c>
      <c r="E647" s="38">
        <v>76</v>
      </c>
      <c r="F647" s="38">
        <v>74</v>
      </c>
      <c r="G647" s="38">
        <v>72</v>
      </c>
      <c r="H647" s="38">
        <v>0.03</v>
      </c>
      <c r="I647" s="38">
        <v>85</v>
      </c>
      <c r="J647" s="38">
        <f t="shared" si="106"/>
        <v>77.5</v>
      </c>
      <c r="K647" s="38">
        <v>70</v>
      </c>
      <c r="L647" s="38">
        <v>22</v>
      </c>
      <c r="M647" s="38">
        <f t="shared" si="107"/>
        <v>14.5</v>
      </c>
      <c r="N647" s="38">
        <v>7</v>
      </c>
      <c r="O647" s="38">
        <v>30.06</v>
      </c>
      <c r="P647" s="38">
        <f t="shared" si="108"/>
        <v>30.024999999999999</v>
      </c>
      <c r="Q647" s="38">
        <v>29.99</v>
      </c>
      <c r="R647" s="141">
        <f t="shared" si="100"/>
        <v>31.111111111111114</v>
      </c>
      <c r="S647" s="141">
        <f t="shared" si="101"/>
        <v>28.888888888888889</v>
      </c>
      <c r="T647" s="141">
        <f t="shared" si="102"/>
        <v>26.111111111111111</v>
      </c>
      <c r="U647" s="141">
        <f t="shared" si="103"/>
        <v>24.444444444444446</v>
      </c>
      <c r="V647" s="141">
        <f t="shared" si="104"/>
        <v>23.333333333333336</v>
      </c>
      <c r="W647" s="141">
        <f t="shared" si="105"/>
        <v>22.222222222222221</v>
      </c>
      <c r="X647" s="141">
        <f t="shared" si="109"/>
        <v>7.6200000000000004E-2</v>
      </c>
      <c r="Y647" s="38">
        <v>28.166419594431499</v>
      </c>
    </row>
    <row r="648" spans="1:25" x14ac:dyDescent="0.25">
      <c r="A648" s="145">
        <v>39728</v>
      </c>
      <c r="B648" s="38">
        <v>87</v>
      </c>
      <c r="C648" s="38">
        <v>83</v>
      </c>
      <c r="D648" s="38">
        <v>79</v>
      </c>
      <c r="E648" s="38">
        <v>75</v>
      </c>
      <c r="F648" s="38">
        <v>73</v>
      </c>
      <c r="G648" s="38">
        <v>71</v>
      </c>
      <c r="H648" s="38">
        <v>0</v>
      </c>
      <c r="I648" s="38">
        <v>85</v>
      </c>
      <c r="J648" s="38">
        <f t="shared" si="106"/>
        <v>75</v>
      </c>
      <c r="K648" s="38">
        <v>65</v>
      </c>
      <c r="L648" s="38">
        <v>20</v>
      </c>
      <c r="M648" s="38">
        <f t="shared" si="107"/>
        <v>14</v>
      </c>
      <c r="N648" s="38">
        <v>8</v>
      </c>
      <c r="O648" s="38">
        <v>30.07</v>
      </c>
      <c r="P648" s="38">
        <f t="shared" si="108"/>
        <v>30.024999999999999</v>
      </c>
      <c r="Q648" s="38">
        <v>29.98</v>
      </c>
      <c r="R648" s="141">
        <f t="shared" si="100"/>
        <v>30.555555555555557</v>
      </c>
      <c r="S648" s="141">
        <f t="shared" si="101"/>
        <v>28.333333333333336</v>
      </c>
      <c r="T648" s="141">
        <f t="shared" si="102"/>
        <v>26.111111111111111</v>
      </c>
      <c r="U648" s="141">
        <f t="shared" si="103"/>
        <v>23.888888888888889</v>
      </c>
      <c r="V648" s="141">
        <f t="shared" si="104"/>
        <v>22.777777777777779</v>
      </c>
      <c r="W648" s="141">
        <f t="shared" si="105"/>
        <v>21.666666666666668</v>
      </c>
      <c r="X648" s="141">
        <f t="shared" si="109"/>
        <v>0</v>
      </c>
      <c r="Y648" s="38">
        <v>27.918905667163799</v>
      </c>
    </row>
    <row r="649" spans="1:25" x14ac:dyDescent="0.25">
      <c r="A649" s="145">
        <v>39729</v>
      </c>
      <c r="B649" s="38">
        <v>87</v>
      </c>
      <c r="C649" s="38">
        <v>83</v>
      </c>
      <c r="D649" s="38">
        <v>78</v>
      </c>
      <c r="E649" s="38">
        <v>74</v>
      </c>
      <c r="F649" s="38">
        <v>72</v>
      </c>
      <c r="G649" s="38">
        <v>71</v>
      </c>
      <c r="H649" s="38">
        <v>0.01</v>
      </c>
      <c r="I649" s="38">
        <v>85</v>
      </c>
      <c r="J649" s="38">
        <f t="shared" si="106"/>
        <v>72</v>
      </c>
      <c r="K649" s="38">
        <v>59</v>
      </c>
      <c r="L649" s="38">
        <v>17</v>
      </c>
      <c r="M649" s="38">
        <f t="shared" si="107"/>
        <v>12</v>
      </c>
      <c r="N649" s="38">
        <v>7</v>
      </c>
      <c r="O649" s="38">
        <v>30.01</v>
      </c>
      <c r="P649" s="38">
        <f t="shared" si="108"/>
        <v>29.97</v>
      </c>
      <c r="Q649" s="38">
        <v>29.93</v>
      </c>
      <c r="R649" s="141">
        <f t="shared" si="100"/>
        <v>30.555555555555557</v>
      </c>
      <c r="S649" s="141">
        <f t="shared" si="101"/>
        <v>28.333333333333336</v>
      </c>
      <c r="T649" s="141">
        <f t="shared" si="102"/>
        <v>25.555555555555557</v>
      </c>
      <c r="U649" s="141">
        <f t="shared" si="103"/>
        <v>23.333333333333336</v>
      </c>
      <c r="V649" s="141">
        <f t="shared" si="104"/>
        <v>22.222222222222221</v>
      </c>
      <c r="W649" s="141">
        <f t="shared" si="105"/>
        <v>21.666666666666668</v>
      </c>
      <c r="X649" s="141">
        <f t="shared" si="109"/>
        <v>2.5400000000000002E-2</v>
      </c>
      <c r="Y649" s="38">
        <v>27.851893623861699</v>
      </c>
    </row>
    <row r="650" spans="1:25" x14ac:dyDescent="0.25">
      <c r="A650" s="145">
        <v>39730</v>
      </c>
      <c r="B650" s="38">
        <v>87</v>
      </c>
      <c r="C650" s="38">
        <v>82</v>
      </c>
      <c r="D650" s="38">
        <v>76</v>
      </c>
      <c r="E650" s="38">
        <v>76</v>
      </c>
      <c r="F650" s="38">
        <v>73</v>
      </c>
      <c r="G650" s="38">
        <v>69</v>
      </c>
      <c r="H650" s="38">
        <v>0.15</v>
      </c>
      <c r="I650" s="38">
        <v>91</v>
      </c>
      <c r="J650" s="38">
        <f t="shared" si="106"/>
        <v>78</v>
      </c>
      <c r="K650" s="38">
        <v>65</v>
      </c>
      <c r="L650" s="38">
        <v>16</v>
      </c>
      <c r="M650" s="38">
        <f t="shared" si="107"/>
        <v>8</v>
      </c>
      <c r="N650" s="38">
        <v>0</v>
      </c>
      <c r="O650" s="38">
        <v>29.96</v>
      </c>
      <c r="P650" s="38">
        <f t="shared" si="108"/>
        <v>29.92</v>
      </c>
      <c r="Q650" s="38">
        <v>29.88</v>
      </c>
      <c r="R650" s="141">
        <f t="shared" si="100"/>
        <v>30.555555555555557</v>
      </c>
      <c r="S650" s="141">
        <f t="shared" si="101"/>
        <v>27.777777777777779</v>
      </c>
      <c r="T650" s="141">
        <f t="shared" si="102"/>
        <v>24.444444444444446</v>
      </c>
      <c r="U650" s="141">
        <f t="shared" si="103"/>
        <v>24.444444444444446</v>
      </c>
      <c r="V650" s="141">
        <f t="shared" si="104"/>
        <v>22.777777777777779</v>
      </c>
      <c r="W650" s="141">
        <f t="shared" si="105"/>
        <v>20.555555555555557</v>
      </c>
      <c r="X650" s="141">
        <f t="shared" si="109"/>
        <v>0.38100000000000001</v>
      </c>
      <c r="Y650" s="38">
        <v>28.054085440142298</v>
      </c>
    </row>
    <row r="651" spans="1:25" x14ac:dyDescent="0.25">
      <c r="A651" s="145">
        <v>39731</v>
      </c>
      <c r="B651" s="38">
        <v>88</v>
      </c>
      <c r="C651" s="38">
        <v>82</v>
      </c>
      <c r="D651" s="38">
        <v>75</v>
      </c>
      <c r="E651" s="38">
        <v>76</v>
      </c>
      <c r="F651" s="38">
        <v>74</v>
      </c>
      <c r="G651" s="38">
        <v>72</v>
      </c>
      <c r="H651" s="38">
        <v>0.41</v>
      </c>
      <c r="I651" s="38">
        <v>94</v>
      </c>
      <c r="J651" s="38">
        <f t="shared" si="106"/>
        <v>78.5</v>
      </c>
      <c r="K651" s="38">
        <v>63</v>
      </c>
      <c r="L651" s="38">
        <v>16</v>
      </c>
      <c r="M651" s="38">
        <f t="shared" si="107"/>
        <v>8</v>
      </c>
      <c r="N651" s="38">
        <v>0</v>
      </c>
      <c r="O651" s="38">
        <v>29.97</v>
      </c>
      <c r="P651" s="38">
        <f t="shared" si="108"/>
        <v>29.934999999999999</v>
      </c>
      <c r="Q651" s="38">
        <v>29.9</v>
      </c>
      <c r="R651" s="141">
        <f t="shared" si="100"/>
        <v>31.111111111111114</v>
      </c>
      <c r="S651" s="141">
        <f t="shared" si="101"/>
        <v>27.777777777777779</v>
      </c>
      <c r="T651" s="141">
        <f t="shared" si="102"/>
        <v>23.888888888888889</v>
      </c>
      <c r="U651" s="141">
        <f t="shared" si="103"/>
        <v>24.444444444444446</v>
      </c>
      <c r="V651" s="141">
        <f t="shared" si="104"/>
        <v>23.333333333333336</v>
      </c>
      <c r="W651" s="141">
        <f t="shared" si="105"/>
        <v>22.222222222222221</v>
      </c>
      <c r="X651" s="141">
        <f t="shared" si="109"/>
        <v>1.0413999999999999</v>
      </c>
      <c r="Y651" s="38">
        <v>28.028632384711202</v>
      </c>
    </row>
    <row r="652" spans="1:25" x14ac:dyDescent="0.25">
      <c r="A652" s="145">
        <v>39732</v>
      </c>
      <c r="B652" s="38">
        <v>88</v>
      </c>
      <c r="C652" s="38">
        <v>81</v>
      </c>
      <c r="D652" s="38">
        <v>73</v>
      </c>
      <c r="E652" s="38">
        <v>76</v>
      </c>
      <c r="F652" s="38">
        <v>73</v>
      </c>
      <c r="G652" s="38">
        <v>71</v>
      </c>
      <c r="H652" s="38">
        <v>0</v>
      </c>
      <c r="I652" s="38">
        <v>94</v>
      </c>
      <c r="J652" s="38">
        <f t="shared" si="106"/>
        <v>78.5</v>
      </c>
      <c r="K652" s="38">
        <v>63</v>
      </c>
      <c r="L652" s="38">
        <v>14</v>
      </c>
      <c r="M652" s="38">
        <f t="shared" si="107"/>
        <v>7</v>
      </c>
      <c r="N652" s="38">
        <v>0</v>
      </c>
      <c r="O652" s="38">
        <v>29.98</v>
      </c>
      <c r="P652" s="38">
        <f t="shared" si="108"/>
        <v>29.939999999999998</v>
      </c>
      <c r="Q652" s="38">
        <v>29.9</v>
      </c>
      <c r="R652" s="141">
        <f t="shared" si="100"/>
        <v>31.111111111111114</v>
      </c>
      <c r="S652" s="141">
        <f t="shared" si="101"/>
        <v>27.222222222222225</v>
      </c>
      <c r="T652" s="141">
        <f t="shared" si="102"/>
        <v>22.777777777777779</v>
      </c>
      <c r="U652" s="141">
        <f t="shared" si="103"/>
        <v>24.444444444444446</v>
      </c>
      <c r="V652" s="141">
        <f t="shared" si="104"/>
        <v>22.777777777777779</v>
      </c>
      <c r="W652" s="141">
        <f t="shared" si="105"/>
        <v>21.666666666666668</v>
      </c>
      <c r="X652" s="141">
        <f t="shared" si="109"/>
        <v>0</v>
      </c>
      <c r="Y652" s="38">
        <v>28.095768383210601</v>
      </c>
    </row>
    <row r="653" spans="1:25" x14ac:dyDescent="0.25">
      <c r="A653" s="145">
        <v>39733</v>
      </c>
      <c r="B653" s="38">
        <v>86</v>
      </c>
      <c r="C653" s="38">
        <v>81</v>
      </c>
      <c r="D653" s="38">
        <v>75</v>
      </c>
      <c r="E653" s="38">
        <v>75</v>
      </c>
      <c r="F653" s="38">
        <v>73</v>
      </c>
      <c r="G653" s="38">
        <v>70</v>
      </c>
      <c r="H653" s="38">
        <v>0.23</v>
      </c>
      <c r="I653" s="38">
        <v>85</v>
      </c>
      <c r="J653" s="38">
        <f t="shared" si="106"/>
        <v>77</v>
      </c>
      <c r="K653" s="38">
        <v>69</v>
      </c>
      <c r="L653" s="38">
        <v>18</v>
      </c>
      <c r="M653" s="38">
        <f t="shared" si="107"/>
        <v>12</v>
      </c>
      <c r="N653" s="38">
        <v>6</v>
      </c>
      <c r="O653" s="38">
        <v>30.07</v>
      </c>
      <c r="P653" s="38">
        <f t="shared" si="108"/>
        <v>30.005000000000003</v>
      </c>
      <c r="Q653" s="38">
        <v>29.94</v>
      </c>
      <c r="R653" s="141">
        <f t="shared" si="100"/>
        <v>30</v>
      </c>
      <c r="S653" s="141">
        <f t="shared" si="101"/>
        <v>27.222222222222225</v>
      </c>
      <c r="T653" s="141">
        <f t="shared" si="102"/>
        <v>23.888888888888889</v>
      </c>
      <c r="U653" s="141">
        <f t="shared" si="103"/>
        <v>23.888888888888889</v>
      </c>
      <c r="V653" s="141">
        <f t="shared" si="104"/>
        <v>22.777777777777779</v>
      </c>
      <c r="W653" s="141">
        <f t="shared" si="105"/>
        <v>21.111111111111111</v>
      </c>
      <c r="X653" s="141">
        <f t="shared" si="109"/>
        <v>0.58420000000000005</v>
      </c>
      <c r="Y653" s="38">
        <v>28.244085435895499</v>
      </c>
    </row>
    <row r="654" spans="1:25" x14ac:dyDescent="0.25">
      <c r="A654" s="145">
        <v>39734</v>
      </c>
      <c r="B654" s="38">
        <v>85</v>
      </c>
      <c r="C654" s="38">
        <v>80</v>
      </c>
      <c r="D654" s="38">
        <v>74</v>
      </c>
      <c r="E654" s="38">
        <v>75</v>
      </c>
      <c r="F654" s="38">
        <v>73</v>
      </c>
      <c r="G654" s="38">
        <v>70</v>
      </c>
      <c r="H654" s="38">
        <v>0.74</v>
      </c>
      <c r="I654" s="38">
        <v>94</v>
      </c>
      <c r="J654" s="38">
        <f t="shared" si="106"/>
        <v>81.5</v>
      </c>
      <c r="K654" s="38">
        <v>69</v>
      </c>
      <c r="L654" s="38">
        <v>31</v>
      </c>
      <c r="M654" s="38">
        <f t="shared" si="107"/>
        <v>19</v>
      </c>
      <c r="N654" s="38">
        <v>7</v>
      </c>
      <c r="O654" s="38">
        <v>30.07</v>
      </c>
      <c r="P654" s="38">
        <f t="shared" si="108"/>
        <v>30.035</v>
      </c>
      <c r="Q654" s="38">
        <v>30</v>
      </c>
      <c r="R654" s="141">
        <f t="shared" si="100"/>
        <v>29.444444444444446</v>
      </c>
      <c r="S654" s="141">
        <f t="shared" si="101"/>
        <v>26.666666666666668</v>
      </c>
      <c r="T654" s="141">
        <f t="shared" si="102"/>
        <v>23.333333333333336</v>
      </c>
      <c r="U654" s="141">
        <f t="shared" si="103"/>
        <v>23.888888888888889</v>
      </c>
      <c r="V654" s="141">
        <f t="shared" si="104"/>
        <v>22.777777777777779</v>
      </c>
      <c r="W654" s="141">
        <f t="shared" si="105"/>
        <v>21.111111111111111</v>
      </c>
      <c r="X654" s="141">
        <f t="shared" si="109"/>
        <v>1.8795999999999999</v>
      </c>
      <c r="Y654" s="38">
        <v>28.230102357808001</v>
      </c>
    </row>
    <row r="655" spans="1:25" x14ac:dyDescent="0.25">
      <c r="A655" s="145">
        <v>39735</v>
      </c>
      <c r="B655" s="38">
        <v>84</v>
      </c>
      <c r="C655" s="38">
        <v>80</v>
      </c>
      <c r="D655" s="38">
        <v>75</v>
      </c>
      <c r="E655" s="38">
        <v>73</v>
      </c>
      <c r="F655" s="38">
        <v>69</v>
      </c>
      <c r="G655" s="38">
        <v>64</v>
      </c>
      <c r="H655" s="38">
        <v>0.34</v>
      </c>
      <c r="I655" s="38">
        <v>94</v>
      </c>
      <c r="J655" s="38">
        <f t="shared" si="106"/>
        <v>74.5</v>
      </c>
      <c r="K655" s="38">
        <v>55</v>
      </c>
      <c r="L655" s="38">
        <v>23</v>
      </c>
      <c r="M655" s="38">
        <f t="shared" si="107"/>
        <v>17.5</v>
      </c>
      <c r="N655" s="38">
        <v>12</v>
      </c>
      <c r="O655" s="38">
        <v>30.08</v>
      </c>
      <c r="P655" s="38">
        <f t="shared" si="108"/>
        <v>30.04</v>
      </c>
      <c r="Q655" s="38">
        <v>30</v>
      </c>
      <c r="R655" s="141">
        <f t="shared" si="100"/>
        <v>28.888888888888889</v>
      </c>
      <c r="S655" s="141">
        <f t="shared" si="101"/>
        <v>26.666666666666668</v>
      </c>
      <c r="T655" s="141">
        <f t="shared" si="102"/>
        <v>23.888888888888889</v>
      </c>
      <c r="U655" s="141">
        <f t="shared" si="103"/>
        <v>22.777777777777779</v>
      </c>
      <c r="V655" s="141">
        <f t="shared" si="104"/>
        <v>20.555555555555557</v>
      </c>
      <c r="W655" s="141">
        <f t="shared" si="105"/>
        <v>17.777777777777779</v>
      </c>
      <c r="X655" s="141">
        <f t="shared" si="109"/>
        <v>0.86360000000000003</v>
      </c>
      <c r="Y655" s="38">
        <v>27.998914318175501</v>
      </c>
    </row>
    <row r="656" spans="1:25" x14ac:dyDescent="0.25">
      <c r="A656" s="145">
        <v>39736</v>
      </c>
      <c r="B656" s="38">
        <v>86</v>
      </c>
      <c r="C656" s="38">
        <v>82</v>
      </c>
      <c r="D656" s="38">
        <v>77</v>
      </c>
      <c r="E656" s="38">
        <v>67</v>
      </c>
      <c r="F656" s="38">
        <v>65</v>
      </c>
      <c r="G656" s="38">
        <v>63</v>
      </c>
      <c r="H656" s="38">
        <v>0</v>
      </c>
      <c r="I656" s="38">
        <v>67</v>
      </c>
      <c r="J656" s="38">
        <f t="shared" si="106"/>
        <v>59</v>
      </c>
      <c r="K656" s="38">
        <v>51</v>
      </c>
      <c r="L656" s="38">
        <v>23</v>
      </c>
      <c r="M656" s="38">
        <f t="shared" si="107"/>
        <v>17.5</v>
      </c>
      <c r="N656" s="38">
        <v>12</v>
      </c>
      <c r="O656" s="38">
        <v>30.07</v>
      </c>
      <c r="P656" s="38">
        <f t="shared" si="108"/>
        <v>30.035</v>
      </c>
      <c r="Q656" s="38">
        <v>30</v>
      </c>
      <c r="R656" s="141">
        <f t="shared" si="100"/>
        <v>30</v>
      </c>
      <c r="S656" s="141">
        <f t="shared" si="101"/>
        <v>27.777777777777779</v>
      </c>
      <c r="T656" s="141">
        <f t="shared" si="102"/>
        <v>25</v>
      </c>
      <c r="U656" s="141">
        <f t="shared" si="103"/>
        <v>19.444444444444446</v>
      </c>
      <c r="V656" s="141">
        <f t="shared" si="104"/>
        <v>18.333333333333336</v>
      </c>
      <c r="W656" s="141">
        <f t="shared" si="105"/>
        <v>17.222222222222221</v>
      </c>
      <c r="X656" s="141">
        <f t="shared" si="109"/>
        <v>0</v>
      </c>
      <c r="Y656" s="38">
        <v>27.978068520241401</v>
      </c>
    </row>
    <row r="657" spans="1:25" x14ac:dyDescent="0.25">
      <c r="A657" s="145">
        <v>39737</v>
      </c>
      <c r="B657" s="38">
        <v>85</v>
      </c>
      <c r="C657" s="38">
        <v>81</v>
      </c>
      <c r="D657" s="38">
        <v>76</v>
      </c>
      <c r="E657" s="38">
        <v>68</v>
      </c>
      <c r="F657" s="38">
        <v>65</v>
      </c>
      <c r="G657" s="38">
        <v>62</v>
      </c>
      <c r="H657" s="38">
        <v>0.01</v>
      </c>
      <c r="I657" s="38">
        <v>74</v>
      </c>
      <c r="J657" s="38">
        <f t="shared" si="106"/>
        <v>61</v>
      </c>
      <c r="K657" s="38">
        <v>48</v>
      </c>
      <c r="L657" s="38">
        <v>18</v>
      </c>
      <c r="M657" s="38">
        <f t="shared" si="107"/>
        <v>13.5</v>
      </c>
      <c r="N657" s="38">
        <v>9</v>
      </c>
      <c r="O657" s="38">
        <v>30.09</v>
      </c>
      <c r="P657" s="38">
        <f t="shared" si="108"/>
        <v>30.055</v>
      </c>
      <c r="Q657" s="38">
        <v>30.02</v>
      </c>
      <c r="R657" s="141">
        <f t="shared" si="100"/>
        <v>29.444444444444446</v>
      </c>
      <c r="S657" s="141">
        <f t="shared" si="101"/>
        <v>27.222222222222225</v>
      </c>
      <c r="T657" s="141">
        <f t="shared" si="102"/>
        <v>24.444444444444446</v>
      </c>
      <c r="U657" s="141">
        <f t="shared" si="103"/>
        <v>20</v>
      </c>
      <c r="V657" s="141">
        <f t="shared" si="104"/>
        <v>18.333333333333336</v>
      </c>
      <c r="W657" s="141">
        <f t="shared" si="105"/>
        <v>16.666666666666668</v>
      </c>
      <c r="X657" s="141">
        <f t="shared" si="109"/>
        <v>2.5400000000000002E-2</v>
      </c>
      <c r="Y657" s="38">
        <v>27.943741532208701</v>
      </c>
    </row>
    <row r="658" spans="1:25" x14ac:dyDescent="0.25">
      <c r="A658" s="145">
        <v>39738</v>
      </c>
      <c r="B658" s="38">
        <v>85</v>
      </c>
      <c r="C658" s="38">
        <v>77</v>
      </c>
      <c r="D658" s="38">
        <v>69</v>
      </c>
      <c r="E658" s="38">
        <v>67</v>
      </c>
      <c r="F658" s="38">
        <v>65</v>
      </c>
      <c r="G658" s="38">
        <v>63</v>
      </c>
      <c r="H658" s="38">
        <v>0</v>
      </c>
      <c r="I658" s="38">
        <v>84</v>
      </c>
      <c r="J658" s="38">
        <f t="shared" si="106"/>
        <v>67.5</v>
      </c>
      <c r="K658" s="38">
        <v>51</v>
      </c>
      <c r="L658" s="38">
        <v>13</v>
      </c>
      <c r="M658" s="38">
        <f t="shared" si="107"/>
        <v>6.5</v>
      </c>
      <c r="N658" s="38">
        <v>0</v>
      </c>
      <c r="O658" s="38">
        <v>30.08</v>
      </c>
      <c r="P658" s="38">
        <f t="shared" si="108"/>
        <v>30.045000000000002</v>
      </c>
      <c r="Q658" s="38">
        <v>30.01</v>
      </c>
      <c r="R658" s="141">
        <f t="shared" si="100"/>
        <v>29.444444444444446</v>
      </c>
      <c r="S658" s="141">
        <f t="shared" si="101"/>
        <v>25</v>
      </c>
      <c r="T658" s="141">
        <f t="shared" si="102"/>
        <v>20.555555555555557</v>
      </c>
      <c r="U658" s="141">
        <f t="shared" si="103"/>
        <v>19.444444444444446</v>
      </c>
      <c r="V658" s="141">
        <f t="shared" si="104"/>
        <v>18.333333333333336</v>
      </c>
      <c r="W658" s="141">
        <f t="shared" si="105"/>
        <v>17.222222222222221</v>
      </c>
      <c r="X658" s="141">
        <f t="shared" si="109"/>
        <v>0</v>
      </c>
      <c r="Y658" s="38">
        <v>27.9135215776842</v>
      </c>
    </row>
    <row r="659" spans="1:25" x14ac:dyDescent="0.25">
      <c r="A659" s="145">
        <v>39739</v>
      </c>
      <c r="B659" s="38">
        <v>86</v>
      </c>
      <c r="C659" s="38">
        <v>77</v>
      </c>
      <c r="D659" s="38">
        <v>68</v>
      </c>
      <c r="E659" s="38">
        <v>69</v>
      </c>
      <c r="F659" s="38">
        <v>66</v>
      </c>
      <c r="G659" s="38">
        <v>62</v>
      </c>
      <c r="H659" s="38">
        <v>0</v>
      </c>
      <c r="I659" s="38">
        <v>84</v>
      </c>
      <c r="J659" s="38">
        <f t="shared" si="106"/>
        <v>66</v>
      </c>
      <c r="K659" s="38">
        <v>48</v>
      </c>
      <c r="L659" s="38">
        <v>13</v>
      </c>
      <c r="M659" s="38">
        <f t="shared" si="107"/>
        <v>6.5</v>
      </c>
      <c r="N659" s="38">
        <v>0</v>
      </c>
      <c r="O659" s="38">
        <v>30.02</v>
      </c>
      <c r="P659" s="38">
        <f t="shared" si="108"/>
        <v>29.965</v>
      </c>
      <c r="Q659" s="38">
        <v>29.91</v>
      </c>
      <c r="R659" s="141">
        <f t="shared" si="100"/>
        <v>30</v>
      </c>
      <c r="S659" s="141">
        <f t="shared" si="101"/>
        <v>25</v>
      </c>
      <c r="T659" s="141">
        <f t="shared" si="102"/>
        <v>20</v>
      </c>
      <c r="U659" s="141">
        <f t="shared" si="103"/>
        <v>20.555555555555557</v>
      </c>
      <c r="V659" s="141">
        <f t="shared" si="104"/>
        <v>18.888888888888889</v>
      </c>
      <c r="W659" s="141">
        <f t="shared" si="105"/>
        <v>16.666666666666668</v>
      </c>
      <c r="X659" s="141">
        <f t="shared" si="109"/>
        <v>0</v>
      </c>
      <c r="Y659" s="38">
        <v>27.899084611606899</v>
      </c>
    </row>
    <row r="660" spans="1:25" x14ac:dyDescent="0.25">
      <c r="A660" s="145">
        <v>39740</v>
      </c>
      <c r="B660" s="38">
        <v>83</v>
      </c>
      <c r="C660" s="38">
        <v>78</v>
      </c>
      <c r="D660" s="38">
        <v>72</v>
      </c>
      <c r="E660" s="38">
        <v>72</v>
      </c>
      <c r="F660" s="38">
        <v>63</v>
      </c>
      <c r="G660" s="38">
        <v>56</v>
      </c>
      <c r="H660" s="38">
        <v>0</v>
      </c>
      <c r="I660" s="38">
        <v>82</v>
      </c>
      <c r="J660" s="38">
        <f t="shared" si="106"/>
        <v>66</v>
      </c>
      <c r="K660" s="38">
        <v>50</v>
      </c>
      <c r="L660" s="38">
        <v>20</v>
      </c>
      <c r="M660" s="38">
        <f t="shared" si="107"/>
        <v>13.5</v>
      </c>
      <c r="N660" s="38">
        <v>7</v>
      </c>
      <c r="O660" s="38">
        <v>30.09</v>
      </c>
      <c r="P660" s="38">
        <f t="shared" si="108"/>
        <v>30.009999999999998</v>
      </c>
      <c r="Q660" s="38">
        <v>29.93</v>
      </c>
      <c r="R660" s="141">
        <f t="shared" si="100"/>
        <v>28.333333333333336</v>
      </c>
      <c r="S660" s="141">
        <f t="shared" si="101"/>
        <v>25.555555555555557</v>
      </c>
      <c r="T660" s="141">
        <f t="shared" si="102"/>
        <v>22.222222222222221</v>
      </c>
      <c r="U660" s="141">
        <f t="shared" si="103"/>
        <v>22.222222222222221</v>
      </c>
      <c r="V660" s="141">
        <f t="shared" si="104"/>
        <v>17.222222222222221</v>
      </c>
      <c r="W660" s="141">
        <f t="shared" si="105"/>
        <v>13.333333333333334</v>
      </c>
      <c r="X660" s="141">
        <f t="shared" si="109"/>
        <v>0</v>
      </c>
      <c r="Y660" s="38">
        <v>27.8760416681219</v>
      </c>
    </row>
    <row r="661" spans="1:25" x14ac:dyDescent="0.25">
      <c r="A661" s="145">
        <v>39741</v>
      </c>
      <c r="B661" s="38">
        <v>83</v>
      </c>
      <c r="C661" s="38">
        <v>75</v>
      </c>
      <c r="D661" s="38">
        <v>67</v>
      </c>
      <c r="E661" s="38">
        <v>68</v>
      </c>
      <c r="F661" s="38">
        <v>62</v>
      </c>
      <c r="G661" s="38">
        <v>56</v>
      </c>
      <c r="H661" s="38">
        <v>0.09</v>
      </c>
      <c r="I661" s="38">
        <v>87</v>
      </c>
      <c r="J661" s="38">
        <f t="shared" si="106"/>
        <v>68.5</v>
      </c>
      <c r="K661" s="38">
        <v>50</v>
      </c>
      <c r="L661" s="38">
        <v>21</v>
      </c>
      <c r="M661" s="38">
        <f t="shared" si="107"/>
        <v>12.5</v>
      </c>
      <c r="N661" s="38">
        <v>4</v>
      </c>
      <c r="O661" s="38">
        <v>30.16</v>
      </c>
      <c r="P661" s="38">
        <f t="shared" si="108"/>
        <v>30.105</v>
      </c>
      <c r="Q661" s="38">
        <v>30.05</v>
      </c>
      <c r="R661" s="141">
        <f t="shared" si="100"/>
        <v>28.333333333333336</v>
      </c>
      <c r="S661" s="141">
        <f t="shared" si="101"/>
        <v>23.888888888888889</v>
      </c>
      <c r="T661" s="141">
        <f t="shared" si="102"/>
        <v>19.444444444444446</v>
      </c>
      <c r="U661" s="141">
        <f t="shared" si="103"/>
        <v>20</v>
      </c>
      <c r="V661" s="141">
        <f t="shared" si="104"/>
        <v>16.666666666666668</v>
      </c>
      <c r="W661" s="141">
        <f t="shared" si="105"/>
        <v>13.333333333333334</v>
      </c>
      <c r="X661" s="141">
        <f t="shared" si="109"/>
        <v>0.2286</v>
      </c>
      <c r="Y661" s="38">
        <v>27.787435692502399</v>
      </c>
    </row>
    <row r="662" spans="1:25" x14ac:dyDescent="0.25">
      <c r="A662" s="145">
        <v>39742</v>
      </c>
      <c r="B662" s="38">
        <v>83</v>
      </c>
      <c r="C662" s="38">
        <v>78</v>
      </c>
      <c r="D662" s="38">
        <v>73</v>
      </c>
      <c r="E662" s="38">
        <v>65</v>
      </c>
      <c r="F662" s="38">
        <v>60</v>
      </c>
      <c r="G662" s="38">
        <v>57</v>
      </c>
      <c r="H662" s="38">
        <v>0</v>
      </c>
      <c r="I662" s="38">
        <v>69</v>
      </c>
      <c r="J662" s="38">
        <f t="shared" si="106"/>
        <v>57</v>
      </c>
      <c r="K662" s="38">
        <v>45</v>
      </c>
      <c r="L662" s="38">
        <v>15</v>
      </c>
      <c r="M662" s="38">
        <f t="shared" si="107"/>
        <v>10</v>
      </c>
      <c r="N662" s="38">
        <v>5</v>
      </c>
      <c r="O662" s="38">
        <v>30.14</v>
      </c>
      <c r="P662" s="38">
        <f t="shared" si="108"/>
        <v>30.1</v>
      </c>
      <c r="Q662" s="38">
        <v>30.06</v>
      </c>
      <c r="R662" s="141">
        <f t="shared" si="100"/>
        <v>28.333333333333336</v>
      </c>
      <c r="S662" s="141">
        <f t="shared" si="101"/>
        <v>25.555555555555557</v>
      </c>
      <c r="T662" s="141">
        <f t="shared" si="102"/>
        <v>22.777777777777779</v>
      </c>
      <c r="U662" s="141">
        <f t="shared" si="103"/>
        <v>18.333333333333336</v>
      </c>
      <c r="V662" s="141">
        <f t="shared" si="104"/>
        <v>15.555555555555557</v>
      </c>
      <c r="W662" s="141">
        <f t="shared" si="105"/>
        <v>13.888888888888889</v>
      </c>
      <c r="X662" s="141">
        <f t="shared" si="109"/>
        <v>0</v>
      </c>
      <c r="Y662" s="38">
        <v>27.549159653028301</v>
      </c>
    </row>
    <row r="663" spans="1:25" x14ac:dyDescent="0.25">
      <c r="A663" s="145">
        <v>39743</v>
      </c>
      <c r="B663" s="38">
        <v>83</v>
      </c>
      <c r="C663" s="38">
        <v>79</v>
      </c>
      <c r="D663" s="38">
        <v>75</v>
      </c>
      <c r="E663" s="38">
        <v>69</v>
      </c>
      <c r="F663" s="38">
        <v>66</v>
      </c>
      <c r="G663" s="38">
        <v>64</v>
      </c>
      <c r="H663" s="38">
        <v>0</v>
      </c>
      <c r="I663" s="38">
        <v>74</v>
      </c>
      <c r="J663" s="38">
        <f t="shared" si="106"/>
        <v>64.5</v>
      </c>
      <c r="K663" s="38">
        <v>55</v>
      </c>
      <c r="L663" s="38">
        <v>25</v>
      </c>
      <c r="M663" s="38">
        <f t="shared" si="107"/>
        <v>15.5</v>
      </c>
      <c r="N663" s="38">
        <v>6</v>
      </c>
      <c r="O663" s="38">
        <v>30.1</v>
      </c>
      <c r="P663" s="38">
        <f t="shared" si="108"/>
        <v>30.065000000000001</v>
      </c>
      <c r="Q663" s="38">
        <v>30.03</v>
      </c>
      <c r="R663" s="141">
        <f t="shared" si="100"/>
        <v>28.333333333333336</v>
      </c>
      <c r="S663" s="141">
        <f t="shared" si="101"/>
        <v>26.111111111111111</v>
      </c>
      <c r="T663" s="141">
        <f t="shared" si="102"/>
        <v>23.888888888888889</v>
      </c>
      <c r="U663" s="141">
        <f t="shared" si="103"/>
        <v>20.555555555555557</v>
      </c>
      <c r="V663" s="141">
        <f t="shared" si="104"/>
        <v>18.888888888888889</v>
      </c>
      <c r="W663" s="141">
        <f t="shared" si="105"/>
        <v>17.777777777777779</v>
      </c>
      <c r="X663" s="141">
        <f t="shared" si="109"/>
        <v>0</v>
      </c>
      <c r="Y663" s="38">
        <v>27.303314692123401</v>
      </c>
    </row>
    <row r="664" spans="1:25" x14ac:dyDescent="0.25">
      <c r="A664" s="145">
        <v>39744</v>
      </c>
      <c r="B664" s="38">
        <v>82</v>
      </c>
      <c r="C664" s="38">
        <v>80</v>
      </c>
      <c r="D664" s="38">
        <v>77</v>
      </c>
      <c r="E664" s="38">
        <v>70</v>
      </c>
      <c r="F664" s="38">
        <v>66</v>
      </c>
      <c r="G664" s="38">
        <v>63</v>
      </c>
      <c r="H664" s="38">
        <v>0</v>
      </c>
      <c r="I664" s="38">
        <v>69</v>
      </c>
      <c r="J664" s="38">
        <f t="shared" si="106"/>
        <v>63.5</v>
      </c>
      <c r="K664" s="38">
        <v>58</v>
      </c>
      <c r="L664" s="38">
        <v>29</v>
      </c>
      <c r="M664" s="38">
        <f t="shared" si="107"/>
        <v>22</v>
      </c>
      <c r="N664" s="38">
        <v>15</v>
      </c>
      <c r="O664" s="38">
        <v>30.14</v>
      </c>
      <c r="P664" s="38">
        <f t="shared" si="108"/>
        <v>30.094999999999999</v>
      </c>
      <c r="Q664" s="38">
        <v>30.05</v>
      </c>
      <c r="R664" s="141">
        <f t="shared" si="100"/>
        <v>27.777777777777779</v>
      </c>
      <c r="S664" s="141">
        <f t="shared" si="101"/>
        <v>26.666666666666668</v>
      </c>
      <c r="T664" s="141">
        <f t="shared" si="102"/>
        <v>25</v>
      </c>
      <c r="U664" s="141">
        <f t="shared" si="103"/>
        <v>21.111111111111111</v>
      </c>
      <c r="V664" s="141">
        <f t="shared" si="104"/>
        <v>18.888888888888889</v>
      </c>
      <c r="W664" s="141">
        <f t="shared" si="105"/>
        <v>17.222222222222221</v>
      </c>
      <c r="X664" s="141">
        <f t="shared" si="109"/>
        <v>0</v>
      </c>
      <c r="Y664" s="38">
        <v>27.018258877694901</v>
      </c>
    </row>
    <row r="665" spans="1:25" x14ac:dyDescent="0.25">
      <c r="A665" s="145">
        <v>39745</v>
      </c>
      <c r="B665" s="38">
        <v>81</v>
      </c>
      <c r="C665" s="38">
        <v>78</v>
      </c>
      <c r="D665" s="38">
        <v>75</v>
      </c>
      <c r="E665" s="38">
        <v>73</v>
      </c>
      <c r="F665" s="38">
        <v>70</v>
      </c>
      <c r="G665" s="38">
        <v>64</v>
      </c>
      <c r="H665" s="38">
        <v>0.12</v>
      </c>
      <c r="I665" s="38">
        <v>85</v>
      </c>
      <c r="J665" s="38">
        <f t="shared" si="106"/>
        <v>73.5</v>
      </c>
      <c r="K665" s="38">
        <v>62</v>
      </c>
      <c r="L665" s="38">
        <v>29</v>
      </c>
      <c r="M665" s="38">
        <f t="shared" si="107"/>
        <v>19.5</v>
      </c>
      <c r="N665" s="38">
        <v>10</v>
      </c>
      <c r="O665" s="38">
        <v>30.07</v>
      </c>
      <c r="P665" s="38">
        <f t="shared" si="108"/>
        <v>30.009999999999998</v>
      </c>
      <c r="Q665" s="38">
        <v>29.95</v>
      </c>
      <c r="R665" s="141">
        <f t="shared" si="100"/>
        <v>27.222222222222225</v>
      </c>
      <c r="S665" s="141">
        <f t="shared" si="101"/>
        <v>25.555555555555557</v>
      </c>
      <c r="T665" s="141">
        <f t="shared" si="102"/>
        <v>23.888888888888889</v>
      </c>
      <c r="U665" s="141">
        <f t="shared" si="103"/>
        <v>22.777777777777779</v>
      </c>
      <c r="V665" s="141">
        <f t="shared" si="104"/>
        <v>21.111111111111111</v>
      </c>
      <c r="W665" s="141">
        <f t="shared" si="105"/>
        <v>17.777777777777779</v>
      </c>
      <c r="X665" s="141">
        <f t="shared" si="109"/>
        <v>0.30480000000000002</v>
      </c>
      <c r="Y665" s="38">
        <v>26.9882518895656</v>
      </c>
    </row>
    <row r="666" spans="1:25" x14ac:dyDescent="0.25">
      <c r="A666" s="145">
        <v>39746</v>
      </c>
      <c r="B666" s="38">
        <v>88</v>
      </c>
      <c r="C666" s="38">
        <v>82</v>
      </c>
      <c r="D666" s="38">
        <v>75</v>
      </c>
      <c r="E666" s="38">
        <v>74</v>
      </c>
      <c r="F666" s="38">
        <v>73</v>
      </c>
      <c r="G666" s="38">
        <v>71</v>
      </c>
      <c r="H666" s="38">
        <v>0.03</v>
      </c>
      <c r="I666" s="38">
        <v>94</v>
      </c>
      <c r="J666" s="38">
        <f t="shared" si="106"/>
        <v>77.5</v>
      </c>
      <c r="K666" s="38">
        <v>61</v>
      </c>
      <c r="L666" s="38">
        <v>17</v>
      </c>
      <c r="M666" s="38">
        <f t="shared" si="107"/>
        <v>8.5</v>
      </c>
      <c r="N666" s="38">
        <v>0</v>
      </c>
      <c r="O666" s="38">
        <v>29.98</v>
      </c>
      <c r="P666" s="38">
        <f t="shared" si="108"/>
        <v>29.925000000000001</v>
      </c>
      <c r="Q666" s="38">
        <v>29.87</v>
      </c>
      <c r="R666" s="141">
        <f t="shared" si="100"/>
        <v>31.111111111111114</v>
      </c>
      <c r="S666" s="141">
        <f t="shared" si="101"/>
        <v>27.777777777777779</v>
      </c>
      <c r="T666" s="141">
        <f t="shared" si="102"/>
        <v>23.888888888888889</v>
      </c>
      <c r="U666" s="141">
        <f t="shared" si="103"/>
        <v>23.333333333333336</v>
      </c>
      <c r="V666" s="141">
        <f t="shared" si="104"/>
        <v>22.777777777777779</v>
      </c>
      <c r="W666" s="141">
        <f t="shared" si="105"/>
        <v>21.666666666666668</v>
      </c>
      <c r="X666" s="141">
        <f t="shared" si="109"/>
        <v>7.6200000000000004E-2</v>
      </c>
      <c r="Y666" s="38">
        <v>27.318925725374399</v>
      </c>
    </row>
    <row r="667" spans="1:25" x14ac:dyDescent="0.25">
      <c r="A667" s="145">
        <v>39747</v>
      </c>
      <c r="B667" s="38">
        <v>79</v>
      </c>
      <c r="C667" s="38">
        <v>72</v>
      </c>
      <c r="D667" s="38">
        <v>65</v>
      </c>
      <c r="E667" s="38">
        <v>73</v>
      </c>
      <c r="F667" s="38">
        <v>68</v>
      </c>
      <c r="G667" s="38">
        <v>62</v>
      </c>
      <c r="H667" s="38">
        <v>0.02</v>
      </c>
      <c r="I667" s="38">
        <v>94</v>
      </c>
      <c r="J667" s="38">
        <f t="shared" si="106"/>
        <v>76</v>
      </c>
      <c r="K667" s="38">
        <v>58</v>
      </c>
      <c r="L667" s="38">
        <v>18</v>
      </c>
      <c r="M667" s="38">
        <f t="shared" si="107"/>
        <v>11</v>
      </c>
      <c r="N667" s="38">
        <v>4</v>
      </c>
      <c r="O667" s="38">
        <v>30.04</v>
      </c>
      <c r="P667" s="38">
        <f t="shared" si="108"/>
        <v>29.97</v>
      </c>
      <c r="Q667" s="38">
        <v>29.9</v>
      </c>
      <c r="R667" s="141">
        <f t="shared" si="100"/>
        <v>26.111111111111111</v>
      </c>
      <c r="S667" s="141">
        <f t="shared" si="101"/>
        <v>22.222222222222221</v>
      </c>
      <c r="T667" s="141">
        <f t="shared" si="102"/>
        <v>18.333333333333336</v>
      </c>
      <c r="U667" s="141">
        <f t="shared" si="103"/>
        <v>22.777777777777779</v>
      </c>
      <c r="V667" s="141">
        <f t="shared" si="104"/>
        <v>20</v>
      </c>
      <c r="W667" s="141">
        <f t="shared" si="105"/>
        <v>16.666666666666668</v>
      </c>
      <c r="X667" s="141">
        <f t="shared" si="109"/>
        <v>5.0800000000000005E-2</v>
      </c>
      <c r="Y667" s="38">
        <v>27.4228677902511</v>
      </c>
    </row>
    <row r="668" spans="1:25" x14ac:dyDescent="0.25">
      <c r="A668" s="145">
        <v>39748</v>
      </c>
      <c r="B668" s="38">
        <v>80</v>
      </c>
      <c r="C668" s="38">
        <v>71</v>
      </c>
      <c r="D668" s="38">
        <v>62</v>
      </c>
      <c r="E668" s="38">
        <v>62</v>
      </c>
      <c r="F668" s="38">
        <v>55</v>
      </c>
      <c r="G668" s="38">
        <v>47</v>
      </c>
      <c r="H668" s="38">
        <v>0</v>
      </c>
      <c r="I668" s="38">
        <v>87</v>
      </c>
      <c r="J668" s="38">
        <f t="shared" si="106"/>
        <v>58.5</v>
      </c>
      <c r="K668" s="38">
        <v>30</v>
      </c>
      <c r="L668" s="38">
        <v>16</v>
      </c>
      <c r="M668" s="38">
        <f t="shared" si="107"/>
        <v>10</v>
      </c>
      <c r="N668" s="38">
        <v>4</v>
      </c>
      <c r="O668" s="38">
        <v>30.1</v>
      </c>
      <c r="P668" s="38">
        <f t="shared" si="108"/>
        <v>30.05</v>
      </c>
      <c r="Q668" s="38">
        <v>30</v>
      </c>
      <c r="R668" s="141">
        <f t="shared" si="100"/>
        <v>26.666666666666668</v>
      </c>
      <c r="S668" s="141">
        <f t="shared" si="101"/>
        <v>21.666666666666668</v>
      </c>
      <c r="T668" s="141">
        <f t="shared" si="102"/>
        <v>16.666666666666668</v>
      </c>
      <c r="U668" s="141">
        <f t="shared" si="103"/>
        <v>16.666666666666668</v>
      </c>
      <c r="V668" s="141">
        <f t="shared" si="104"/>
        <v>12.777777777777779</v>
      </c>
      <c r="W668" s="141">
        <f t="shared" si="105"/>
        <v>8.3333333333333339</v>
      </c>
      <c r="X668" s="141">
        <f t="shared" si="109"/>
        <v>0</v>
      </c>
      <c r="Y668" s="38">
        <v>27.380223746404301</v>
      </c>
    </row>
    <row r="669" spans="1:25" x14ac:dyDescent="0.25">
      <c r="A669" s="145">
        <v>39749</v>
      </c>
      <c r="B669" s="38">
        <v>67</v>
      </c>
      <c r="C669" s="38">
        <v>58</v>
      </c>
      <c r="D669" s="38">
        <v>49</v>
      </c>
      <c r="E669" s="38">
        <v>56</v>
      </c>
      <c r="F669" s="38">
        <v>35</v>
      </c>
      <c r="G669" s="38">
        <v>25</v>
      </c>
      <c r="H669" s="38">
        <v>0</v>
      </c>
      <c r="I669" s="38">
        <v>73</v>
      </c>
      <c r="J669" s="38">
        <f t="shared" si="106"/>
        <v>46.5</v>
      </c>
      <c r="K669" s="38">
        <v>20</v>
      </c>
      <c r="L669" s="38">
        <v>23</v>
      </c>
      <c r="M669" s="38">
        <f t="shared" si="107"/>
        <v>14</v>
      </c>
      <c r="N669" s="38">
        <v>5</v>
      </c>
      <c r="O669" s="38">
        <v>30.26</v>
      </c>
      <c r="P669" s="38">
        <f t="shared" si="108"/>
        <v>30.164999999999999</v>
      </c>
      <c r="Q669" s="38">
        <v>30.07</v>
      </c>
      <c r="R669" s="141">
        <f t="shared" si="100"/>
        <v>19.444444444444446</v>
      </c>
      <c r="S669" s="141">
        <f t="shared" si="101"/>
        <v>14.444444444444445</v>
      </c>
      <c r="T669" s="141">
        <f t="shared" si="102"/>
        <v>9.4444444444444446</v>
      </c>
      <c r="U669" s="141">
        <f t="shared" si="103"/>
        <v>13.333333333333334</v>
      </c>
      <c r="V669" s="141">
        <f t="shared" si="104"/>
        <v>1.6666666666666667</v>
      </c>
      <c r="W669" s="141">
        <f t="shared" si="105"/>
        <v>-3.8888888888888893</v>
      </c>
      <c r="X669" s="141">
        <f t="shared" si="109"/>
        <v>0</v>
      </c>
      <c r="Y669" s="38">
        <v>27.154639751446499</v>
      </c>
    </row>
    <row r="670" spans="1:25" x14ac:dyDescent="0.25">
      <c r="A670" s="145">
        <v>39750</v>
      </c>
      <c r="B670" s="38">
        <v>73</v>
      </c>
      <c r="C670" s="38">
        <v>61</v>
      </c>
      <c r="D670" s="38">
        <v>49</v>
      </c>
      <c r="E670" s="38">
        <v>53</v>
      </c>
      <c r="F670" s="38">
        <v>46</v>
      </c>
      <c r="G670" s="38">
        <v>34</v>
      </c>
      <c r="H670" s="38">
        <v>0</v>
      </c>
      <c r="I670" s="38">
        <v>72</v>
      </c>
      <c r="J670" s="38">
        <f t="shared" si="106"/>
        <v>60.5</v>
      </c>
      <c r="K670" s="38">
        <v>49</v>
      </c>
      <c r="L670" s="38">
        <v>16</v>
      </c>
      <c r="M670" s="38">
        <f t="shared" si="107"/>
        <v>11</v>
      </c>
      <c r="N670" s="38">
        <v>6</v>
      </c>
      <c r="O670" s="38">
        <v>30.28</v>
      </c>
      <c r="P670" s="38">
        <f t="shared" si="108"/>
        <v>30.240000000000002</v>
      </c>
      <c r="Q670" s="38">
        <v>30.2</v>
      </c>
      <c r="R670" s="141">
        <f t="shared" si="100"/>
        <v>22.777777777777779</v>
      </c>
      <c r="S670" s="141">
        <f t="shared" si="101"/>
        <v>16.111111111111111</v>
      </c>
      <c r="T670" s="141">
        <f t="shared" si="102"/>
        <v>9.4444444444444446</v>
      </c>
      <c r="U670" s="141">
        <f t="shared" si="103"/>
        <v>11.666666666666668</v>
      </c>
      <c r="V670" s="141">
        <f t="shared" si="104"/>
        <v>7.7777777777777786</v>
      </c>
      <c r="W670" s="141">
        <f t="shared" si="105"/>
        <v>1.1111111111111112</v>
      </c>
      <c r="X670" s="141">
        <f t="shared" si="109"/>
        <v>0</v>
      </c>
      <c r="Y670" s="38">
        <v>26.8925509253047</v>
      </c>
    </row>
    <row r="671" spans="1:25" x14ac:dyDescent="0.25">
      <c r="A671" s="145">
        <v>39751</v>
      </c>
      <c r="B671" s="38">
        <v>76</v>
      </c>
      <c r="C671" s="38">
        <v>65</v>
      </c>
      <c r="D671" s="38">
        <v>53</v>
      </c>
      <c r="E671" s="38">
        <v>55</v>
      </c>
      <c r="F671" s="38">
        <v>49</v>
      </c>
      <c r="G671" s="38">
        <v>40</v>
      </c>
      <c r="H671" s="38">
        <v>0</v>
      </c>
      <c r="I671" s="38">
        <v>77</v>
      </c>
      <c r="J671" s="38">
        <f t="shared" si="106"/>
        <v>57.5</v>
      </c>
      <c r="K671" s="38">
        <v>38</v>
      </c>
      <c r="L671" s="38">
        <v>18</v>
      </c>
      <c r="M671" s="38">
        <f t="shared" si="107"/>
        <v>12.5</v>
      </c>
      <c r="N671" s="38">
        <v>7</v>
      </c>
      <c r="O671" s="38">
        <v>30.33</v>
      </c>
      <c r="P671" s="38">
        <f t="shared" si="108"/>
        <v>30.295000000000002</v>
      </c>
      <c r="Q671" s="38">
        <v>30.26</v>
      </c>
      <c r="R671" s="141">
        <f t="shared" si="100"/>
        <v>24.444444444444446</v>
      </c>
      <c r="S671" s="141">
        <f t="shared" si="101"/>
        <v>18.333333333333336</v>
      </c>
      <c r="T671" s="141">
        <f t="shared" si="102"/>
        <v>11.666666666666668</v>
      </c>
      <c r="U671" s="141">
        <f t="shared" si="103"/>
        <v>12.777777777777779</v>
      </c>
      <c r="V671" s="141">
        <f t="shared" si="104"/>
        <v>9.4444444444444446</v>
      </c>
      <c r="W671" s="141">
        <f t="shared" si="105"/>
        <v>4.4444444444444446</v>
      </c>
      <c r="X671" s="141">
        <f t="shared" si="109"/>
        <v>0</v>
      </c>
      <c r="Y671" s="38">
        <v>26.564267899042399</v>
      </c>
    </row>
    <row r="672" spans="1:25" x14ac:dyDescent="0.25">
      <c r="A672" s="145">
        <v>39752</v>
      </c>
      <c r="B672" s="38">
        <v>78</v>
      </c>
      <c r="C672" s="38">
        <v>75</v>
      </c>
      <c r="D672" s="38">
        <v>71</v>
      </c>
      <c r="E672" s="38">
        <v>59</v>
      </c>
      <c r="F672" s="38">
        <v>56</v>
      </c>
      <c r="G672" s="38">
        <v>52</v>
      </c>
      <c r="H672" s="38">
        <v>0.01</v>
      </c>
      <c r="I672" s="38">
        <v>57</v>
      </c>
      <c r="J672" s="38">
        <f t="shared" si="106"/>
        <v>51.5</v>
      </c>
      <c r="K672" s="38">
        <v>46</v>
      </c>
      <c r="L672" s="38">
        <v>21</v>
      </c>
      <c r="M672" s="38">
        <f t="shared" si="107"/>
        <v>14.5</v>
      </c>
      <c r="N672" s="38">
        <v>8</v>
      </c>
      <c r="O672" s="38">
        <v>30.33</v>
      </c>
      <c r="P672" s="38">
        <f t="shared" si="108"/>
        <v>30.28</v>
      </c>
      <c r="Q672" s="38">
        <v>30.23</v>
      </c>
      <c r="R672" s="141">
        <f t="shared" si="100"/>
        <v>25.555555555555557</v>
      </c>
      <c r="S672" s="141">
        <f t="shared" si="101"/>
        <v>23.888888888888889</v>
      </c>
      <c r="T672" s="141">
        <f t="shared" si="102"/>
        <v>21.666666666666668</v>
      </c>
      <c r="U672" s="141">
        <f t="shared" si="103"/>
        <v>15</v>
      </c>
      <c r="V672" s="141">
        <f t="shared" si="104"/>
        <v>13.333333333333334</v>
      </c>
      <c r="W672" s="141">
        <f t="shared" si="105"/>
        <v>11.111111111111111</v>
      </c>
      <c r="X672" s="141">
        <f t="shared" si="109"/>
        <v>2.5400000000000002E-2</v>
      </c>
      <c r="Y672" s="38">
        <v>25.788669196378301</v>
      </c>
    </row>
    <row r="673" spans="1:25" x14ac:dyDescent="0.25">
      <c r="A673" s="145">
        <v>39753</v>
      </c>
      <c r="B673" s="38">
        <v>78</v>
      </c>
      <c r="C673" s="38">
        <v>71</v>
      </c>
      <c r="D673" s="38">
        <v>63</v>
      </c>
      <c r="E673" s="38">
        <v>64</v>
      </c>
      <c r="F673" s="38">
        <v>61</v>
      </c>
      <c r="G673" s="38">
        <v>57</v>
      </c>
      <c r="H673" s="38">
        <v>0.3</v>
      </c>
      <c r="I673" s="38">
        <v>93</v>
      </c>
      <c r="J673" s="38">
        <f t="shared" si="106"/>
        <v>75</v>
      </c>
      <c r="K673" s="38">
        <v>57</v>
      </c>
      <c r="L673" s="38">
        <v>18</v>
      </c>
      <c r="M673" s="38">
        <f t="shared" si="107"/>
        <v>11</v>
      </c>
      <c r="N673" s="38">
        <v>4</v>
      </c>
      <c r="O673" s="38">
        <v>30.23</v>
      </c>
      <c r="P673" s="38">
        <f t="shared" si="108"/>
        <v>30.175000000000001</v>
      </c>
      <c r="Q673" s="38">
        <v>30.12</v>
      </c>
      <c r="R673" s="141">
        <f t="shared" si="100"/>
        <v>25.555555555555557</v>
      </c>
      <c r="S673" s="141">
        <f t="shared" si="101"/>
        <v>21.666666666666668</v>
      </c>
      <c r="T673" s="141">
        <f t="shared" si="102"/>
        <v>17.222222222222221</v>
      </c>
      <c r="U673" s="141">
        <f t="shared" si="103"/>
        <v>17.777777777777779</v>
      </c>
      <c r="V673" s="141">
        <f t="shared" si="104"/>
        <v>16.111111111111111</v>
      </c>
      <c r="W673" s="141">
        <f t="shared" si="105"/>
        <v>13.888888888888889</v>
      </c>
      <c r="X673" s="141">
        <f t="shared" si="109"/>
        <v>0.76200000000000001</v>
      </c>
      <c r="Y673" s="38">
        <v>24.9997673260117</v>
      </c>
    </row>
    <row r="674" spans="1:25" x14ac:dyDescent="0.25">
      <c r="A674" s="145">
        <v>39754</v>
      </c>
      <c r="B674" s="38">
        <v>81</v>
      </c>
      <c r="C674" s="38">
        <v>73</v>
      </c>
      <c r="D674" s="38">
        <v>65</v>
      </c>
      <c r="E674" s="38">
        <v>65</v>
      </c>
      <c r="F674" s="38">
        <v>63</v>
      </c>
      <c r="G674" s="38">
        <v>59</v>
      </c>
      <c r="H674" s="38">
        <v>0.01</v>
      </c>
      <c r="I674" s="38">
        <v>87</v>
      </c>
      <c r="J674" s="38">
        <f t="shared" si="106"/>
        <v>72.5</v>
      </c>
      <c r="K674" s="38">
        <v>58</v>
      </c>
      <c r="L674" s="38">
        <v>18</v>
      </c>
      <c r="M674" s="38">
        <f t="shared" si="107"/>
        <v>11.5</v>
      </c>
      <c r="N674" s="38">
        <v>5</v>
      </c>
      <c r="O674" s="38">
        <v>30.11</v>
      </c>
      <c r="P674" s="38">
        <f t="shared" si="108"/>
        <v>30.07</v>
      </c>
      <c r="Q674" s="38">
        <v>30.03</v>
      </c>
      <c r="R674" s="141">
        <f t="shared" si="100"/>
        <v>27.222222222222225</v>
      </c>
      <c r="S674" s="141">
        <f t="shared" si="101"/>
        <v>22.777777777777779</v>
      </c>
      <c r="T674" s="141">
        <f t="shared" si="102"/>
        <v>18.333333333333336</v>
      </c>
      <c r="U674" s="141">
        <f t="shared" si="103"/>
        <v>18.333333333333336</v>
      </c>
      <c r="V674" s="141">
        <f t="shared" si="104"/>
        <v>17.222222222222221</v>
      </c>
      <c r="W674" s="141">
        <f t="shared" si="105"/>
        <v>15</v>
      </c>
      <c r="X674" s="141">
        <f t="shared" si="109"/>
        <v>2.5400000000000002E-2</v>
      </c>
      <c r="Y674" s="38">
        <v>25.4221380813709</v>
      </c>
    </row>
    <row r="675" spans="1:25" x14ac:dyDescent="0.25">
      <c r="A675" s="145">
        <v>39755</v>
      </c>
      <c r="B675" s="38">
        <v>84</v>
      </c>
      <c r="C675" s="38">
        <v>75</v>
      </c>
      <c r="D675" s="38">
        <v>65</v>
      </c>
      <c r="E675" s="38">
        <v>69</v>
      </c>
      <c r="F675" s="38">
        <v>66</v>
      </c>
      <c r="G675" s="38">
        <v>63</v>
      </c>
      <c r="H675" s="38">
        <v>0</v>
      </c>
      <c r="I675" s="38">
        <v>93</v>
      </c>
      <c r="J675" s="38">
        <f t="shared" si="106"/>
        <v>75.5</v>
      </c>
      <c r="K675" s="38">
        <v>58</v>
      </c>
      <c r="L675" s="38">
        <v>17</v>
      </c>
      <c r="M675" s="38">
        <f t="shared" si="107"/>
        <v>8.5</v>
      </c>
      <c r="N675" s="38">
        <v>0</v>
      </c>
      <c r="O675" s="38">
        <v>30.05</v>
      </c>
      <c r="P675" s="38">
        <f t="shared" si="108"/>
        <v>30.005000000000003</v>
      </c>
      <c r="Q675" s="38">
        <v>29.96</v>
      </c>
      <c r="R675" s="141">
        <f t="shared" si="100"/>
        <v>28.888888888888889</v>
      </c>
      <c r="S675" s="141">
        <f t="shared" si="101"/>
        <v>23.888888888888889</v>
      </c>
      <c r="T675" s="141">
        <f t="shared" si="102"/>
        <v>18.333333333333336</v>
      </c>
      <c r="U675" s="141">
        <f t="shared" si="103"/>
        <v>20.555555555555557</v>
      </c>
      <c r="V675" s="141">
        <f t="shared" si="104"/>
        <v>18.888888888888889</v>
      </c>
      <c r="W675" s="141">
        <f t="shared" si="105"/>
        <v>17.222222222222221</v>
      </c>
      <c r="X675" s="141">
        <f t="shared" si="109"/>
        <v>0</v>
      </c>
      <c r="Y675" s="38">
        <v>25.967159867588801</v>
      </c>
    </row>
    <row r="676" spans="1:25" x14ac:dyDescent="0.25">
      <c r="A676" s="145">
        <v>39756</v>
      </c>
      <c r="B676" s="38">
        <v>79</v>
      </c>
      <c r="C676" s="38">
        <v>72</v>
      </c>
      <c r="D676" s="38">
        <v>65</v>
      </c>
      <c r="E676" s="38">
        <v>68</v>
      </c>
      <c r="F676" s="38">
        <v>64</v>
      </c>
      <c r="G676" s="38">
        <v>61</v>
      </c>
      <c r="H676" s="38">
        <v>0</v>
      </c>
      <c r="I676" s="38">
        <v>90</v>
      </c>
      <c r="J676" s="38">
        <f t="shared" si="106"/>
        <v>74</v>
      </c>
      <c r="K676" s="38">
        <v>58</v>
      </c>
      <c r="L676" s="38">
        <v>16</v>
      </c>
      <c r="M676" s="38">
        <f t="shared" si="107"/>
        <v>11.5</v>
      </c>
      <c r="N676" s="38">
        <v>7</v>
      </c>
      <c r="O676" s="38">
        <v>30.01</v>
      </c>
      <c r="P676" s="38">
        <f t="shared" si="108"/>
        <v>29.97</v>
      </c>
      <c r="Q676" s="38">
        <v>29.93</v>
      </c>
      <c r="R676" s="141">
        <f t="shared" si="100"/>
        <v>26.111111111111111</v>
      </c>
      <c r="S676" s="141">
        <f t="shared" si="101"/>
        <v>22.222222222222221</v>
      </c>
      <c r="T676" s="141">
        <f t="shared" si="102"/>
        <v>18.333333333333336</v>
      </c>
      <c r="U676" s="141">
        <f t="shared" si="103"/>
        <v>20</v>
      </c>
      <c r="V676" s="141">
        <f t="shared" si="104"/>
        <v>17.777777777777779</v>
      </c>
      <c r="W676" s="141">
        <f t="shared" si="105"/>
        <v>16.111111111111111</v>
      </c>
      <c r="X676" s="141">
        <f t="shared" si="109"/>
        <v>0</v>
      </c>
      <c r="Y676" s="38">
        <v>25.662468008799198</v>
      </c>
    </row>
    <row r="677" spans="1:25" x14ac:dyDescent="0.25">
      <c r="A677" s="145">
        <v>39757</v>
      </c>
      <c r="B677" s="38">
        <v>76</v>
      </c>
      <c r="C677" s="38">
        <v>68</v>
      </c>
      <c r="D677" s="38">
        <v>59</v>
      </c>
      <c r="E677" s="38">
        <v>60</v>
      </c>
      <c r="F677" s="38">
        <v>56</v>
      </c>
      <c r="G677" s="38">
        <v>54</v>
      </c>
      <c r="H677" s="38">
        <v>0</v>
      </c>
      <c r="I677" s="38">
        <v>93</v>
      </c>
      <c r="J677" s="38">
        <f t="shared" si="106"/>
        <v>71.5</v>
      </c>
      <c r="K677" s="38">
        <v>50</v>
      </c>
      <c r="L677" s="38">
        <v>18</v>
      </c>
      <c r="M677" s="38">
        <f t="shared" si="107"/>
        <v>11</v>
      </c>
      <c r="N677" s="38">
        <v>4</v>
      </c>
      <c r="O677" s="38">
        <v>30.04</v>
      </c>
      <c r="P677" s="38">
        <f t="shared" si="108"/>
        <v>29.990000000000002</v>
      </c>
      <c r="Q677" s="38">
        <v>29.94</v>
      </c>
      <c r="R677" s="141">
        <f t="shared" si="100"/>
        <v>24.444444444444446</v>
      </c>
      <c r="S677" s="141">
        <f t="shared" si="101"/>
        <v>20</v>
      </c>
      <c r="T677" s="141">
        <f t="shared" si="102"/>
        <v>15</v>
      </c>
      <c r="U677" s="141">
        <f t="shared" si="103"/>
        <v>15.555555555555557</v>
      </c>
      <c r="V677" s="141">
        <f t="shared" si="104"/>
        <v>13.333333333333334</v>
      </c>
      <c r="W677" s="141">
        <f t="shared" si="105"/>
        <v>12.222222222222223</v>
      </c>
      <c r="X677" s="141">
        <f t="shared" si="109"/>
        <v>0</v>
      </c>
      <c r="Y677" s="38">
        <v>25.323511139575398</v>
      </c>
    </row>
    <row r="678" spans="1:25" x14ac:dyDescent="0.25">
      <c r="A678" s="145">
        <v>39758</v>
      </c>
      <c r="B678" s="38">
        <v>80</v>
      </c>
      <c r="C678" s="38">
        <v>69</v>
      </c>
      <c r="D678" s="38">
        <v>58</v>
      </c>
      <c r="E678" s="38">
        <v>63</v>
      </c>
      <c r="F678" s="38">
        <v>59</v>
      </c>
      <c r="G678" s="38">
        <v>54</v>
      </c>
      <c r="H678" s="38">
        <v>0</v>
      </c>
      <c r="I678" s="38">
        <v>93</v>
      </c>
      <c r="J678" s="38">
        <f t="shared" si="106"/>
        <v>70.5</v>
      </c>
      <c r="K678" s="38">
        <v>48</v>
      </c>
      <c r="L678" s="38">
        <v>12</v>
      </c>
      <c r="M678" s="38">
        <f t="shared" si="107"/>
        <v>6</v>
      </c>
      <c r="N678" s="38">
        <v>0</v>
      </c>
      <c r="O678" s="38">
        <v>30.05</v>
      </c>
      <c r="P678" s="38">
        <f t="shared" si="108"/>
        <v>30.009999999999998</v>
      </c>
      <c r="Q678" s="38">
        <v>29.97</v>
      </c>
      <c r="R678" s="141">
        <f t="shared" si="100"/>
        <v>26.666666666666668</v>
      </c>
      <c r="S678" s="141">
        <f t="shared" si="101"/>
        <v>20.555555555555557</v>
      </c>
      <c r="T678" s="141">
        <f t="shared" si="102"/>
        <v>14.444444444444445</v>
      </c>
      <c r="U678" s="141">
        <f t="shared" si="103"/>
        <v>17.222222222222221</v>
      </c>
      <c r="V678" s="141">
        <f t="shared" si="104"/>
        <v>15</v>
      </c>
      <c r="W678" s="141">
        <f t="shared" si="105"/>
        <v>12.222222222222223</v>
      </c>
      <c r="X678" s="141">
        <f t="shared" si="109"/>
        <v>0</v>
      </c>
      <c r="Y678" s="38">
        <v>25.811293938272598</v>
      </c>
    </row>
    <row r="679" spans="1:25" x14ac:dyDescent="0.25">
      <c r="A679" s="145">
        <v>39759</v>
      </c>
      <c r="B679" s="38">
        <v>81</v>
      </c>
      <c r="C679" s="38">
        <v>70</v>
      </c>
      <c r="D679" s="38">
        <v>59</v>
      </c>
      <c r="E679" s="38">
        <v>65</v>
      </c>
      <c r="F679" s="38">
        <v>60</v>
      </c>
      <c r="G679" s="38">
        <v>58</v>
      </c>
      <c r="H679" s="38">
        <v>0</v>
      </c>
      <c r="I679" s="38">
        <v>93</v>
      </c>
      <c r="J679" s="38">
        <f t="shared" si="106"/>
        <v>71</v>
      </c>
      <c r="K679" s="38">
        <v>49</v>
      </c>
      <c r="L679" s="38">
        <v>13</v>
      </c>
      <c r="M679" s="38">
        <f t="shared" si="107"/>
        <v>6.5</v>
      </c>
      <c r="N679" s="38">
        <v>0</v>
      </c>
      <c r="O679" s="38">
        <v>30.02</v>
      </c>
      <c r="P679" s="38">
        <f t="shared" si="108"/>
        <v>29.975000000000001</v>
      </c>
      <c r="Q679" s="38">
        <v>29.93</v>
      </c>
      <c r="R679" s="141">
        <f t="shared" si="100"/>
        <v>27.222222222222225</v>
      </c>
      <c r="S679" s="141">
        <f t="shared" si="101"/>
        <v>21.111111111111111</v>
      </c>
      <c r="T679" s="141">
        <f t="shared" si="102"/>
        <v>15</v>
      </c>
      <c r="U679" s="141">
        <f t="shared" si="103"/>
        <v>18.333333333333336</v>
      </c>
      <c r="V679" s="141">
        <f t="shared" si="104"/>
        <v>15.555555555555557</v>
      </c>
      <c r="W679" s="141">
        <f t="shared" si="105"/>
        <v>14.444444444444445</v>
      </c>
      <c r="X679" s="141">
        <f t="shared" si="109"/>
        <v>0</v>
      </c>
      <c r="Y679" s="38">
        <v>25.960587733335601</v>
      </c>
    </row>
    <row r="680" spans="1:25" x14ac:dyDescent="0.25">
      <c r="A680" s="145">
        <v>39760</v>
      </c>
      <c r="B680" s="38">
        <v>82</v>
      </c>
      <c r="C680" s="38">
        <v>72</v>
      </c>
      <c r="D680" s="38">
        <v>62</v>
      </c>
      <c r="E680" s="38">
        <v>64</v>
      </c>
      <c r="F680" s="38">
        <v>62</v>
      </c>
      <c r="G680" s="38">
        <v>58</v>
      </c>
      <c r="H680" s="38">
        <v>0</v>
      </c>
      <c r="I680" s="38">
        <v>90</v>
      </c>
      <c r="J680" s="38">
        <f t="shared" si="106"/>
        <v>70.5</v>
      </c>
      <c r="K680" s="38">
        <v>51</v>
      </c>
      <c r="L680" s="38">
        <v>10</v>
      </c>
      <c r="M680" s="38">
        <f t="shared" si="107"/>
        <v>5</v>
      </c>
      <c r="N680" s="38">
        <v>0</v>
      </c>
      <c r="O680" s="38">
        <v>29.95</v>
      </c>
      <c r="P680" s="38">
        <f t="shared" si="108"/>
        <v>29.905000000000001</v>
      </c>
      <c r="Q680" s="38">
        <v>29.86</v>
      </c>
      <c r="R680" s="141">
        <f t="shared" si="100"/>
        <v>27.777777777777779</v>
      </c>
      <c r="S680" s="141">
        <f t="shared" si="101"/>
        <v>22.222222222222221</v>
      </c>
      <c r="T680" s="141">
        <f t="shared" si="102"/>
        <v>16.666666666666668</v>
      </c>
      <c r="U680" s="141">
        <f t="shared" si="103"/>
        <v>17.777777777777779</v>
      </c>
      <c r="V680" s="141">
        <f t="shared" si="104"/>
        <v>16.666666666666668</v>
      </c>
      <c r="W680" s="141">
        <f t="shared" si="105"/>
        <v>14.444444444444445</v>
      </c>
      <c r="X680" s="141">
        <f t="shared" si="109"/>
        <v>0</v>
      </c>
      <c r="Y680" s="38">
        <v>25.9482326104118</v>
      </c>
    </row>
    <row r="681" spans="1:25" x14ac:dyDescent="0.25">
      <c r="A681" s="145">
        <v>39761</v>
      </c>
      <c r="B681" s="38">
        <v>80</v>
      </c>
      <c r="C681" s="38">
        <v>71</v>
      </c>
      <c r="D681" s="38">
        <v>62</v>
      </c>
      <c r="E681" s="38">
        <v>64</v>
      </c>
      <c r="F681" s="38">
        <v>60</v>
      </c>
      <c r="G681" s="38">
        <v>56</v>
      </c>
      <c r="H681" s="38">
        <v>0</v>
      </c>
      <c r="I681" s="38">
        <v>93</v>
      </c>
      <c r="J681" s="38">
        <f t="shared" si="106"/>
        <v>72</v>
      </c>
      <c r="K681" s="38">
        <v>51</v>
      </c>
      <c r="L681" s="38">
        <v>16</v>
      </c>
      <c r="M681" s="38">
        <f t="shared" si="107"/>
        <v>10</v>
      </c>
      <c r="N681" s="38">
        <v>4</v>
      </c>
      <c r="O681" s="38">
        <v>29.99</v>
      </c>
      <c r="P681" s="38">
        <f t="shared" si="108"/>
        <v>29.945</v>
      </c>
      <c r="Q681" s="38">
        <v>29.9</v>
      </c>
      <c r="R681" s="141">
        <f t="shared" si="100"/>
        <v>26.666666666666668</v>
      </c>
      <c r="S681" s="141">
        <f t="shared" si="101"/>
        <v>21.666666666666668</v>
      </c>
      <c r="T681" s="141">
        <f t="shared" si="102"/>
        <v>16.666666666666668</v>
      </c>
      <c r="U681" s="141">
        <f t="shared" si="103"/>
        <v>17.777777777777779</v>
      </c>
      <c r="V681" s="141">
        <f t="shared" si="104"/>
        <v>15.555555555555557</v>
      </c>
      <c r="W681" s="141">
        <f t="shared" si="105"/>
        <v>13.333333333333334</v>
      </c>
      <c r="X681" s="141">
        <f t="shared" si="109"/>
        <v>0</v>
      </c>
      <c r="Y681" s="38">
        <v>25.711926772493701</v>
      </c>
    </row>
    <row r="682" spans="1:25" x14ac:dyDescent="0.25">
      <c r="A682" s="145">
        <v>39762</v>
      </c>
      <c r="B682" s="38">
        <v>82</v>
      </c>
      <c r="C682" s="38">
        <v>71</v>
      </c>
      <c r="D682" s="38">
        <v>60</v>
      </c>
      <c r="E682" s="38">
        <v>63</v>
      </c>
      <c r="F682" s="38">
        <v>57</v>
      </c>
      <c r="G682" s="38">
        <v>48</v>
      </c>
      <c r="H682" s="38">
        <v>0</v>
      </c>
      <c r="I682" s="38">
        <v>68</v>
      </c>
      <c r="J682" s="38">
        <f t="shared" si="106"/>
        <v>60</v>
      </c>
      <c r="K682" s="38">
        <v>52</v>
      </c>
      <c r="L682" s="38">
        <v>25</v>
      </c>
      <c r="M682" s="38">
        <f t="shared" si="107"/>
        <v>16.5</v>
      </c>
      <c r="N682" s="38">
        <v>8</v>
      </c>
      <c r="O682" s="38">
        <v>30.04</v>
      </c>
      <c r="P682" s="38">
        <f t="shared" si="108"/>
        <v>30</v>
      </c>
      <c r="Q682" s="38">
        <v>29.96</v>
      </c>
      <c r="R682" s="141">
        <f t="shared" si="100"/>
        <v>27.777777777777779</v>
      </c>
      <c r="S682" s="141">
        <f t="shared" si="101"/>
        <v>21.666666666666668</v>
      </c>
      <c r="T682" s="141">
        <f t="shared" si="102"/>
        <v>15.555555555555557</v>
      </c>
      <c r="U682" s="141">
        <f t="shared" si="103"/>
        <v>17.222222222222221</v>
      </c>
      <c r="V682" s="141">
        <f t="shared" si="104"/>
        <v>13.888888888888889</v>
      </c>
      <c r="W682" s="141">
        <f t="shared" si="105"/>
        <v>8.8888888888888893</v>
      </c>
      <c r="X682" s="141">
        <f t="shared" si="109"/>
        <v>0</v>
      </c>
      <c r="Y682" s="38">
        <v>25.696356750441701</v>
      </c>
    </row>
    <row r="683" spans="1:25" x14ac:dyDescent="0.25">
      <c r="A683" s="145">
        <v>39763</v>
      </c>
      <c r="B683" s="38">
        <v>82</v>
      </c>
      <c r="C683" s="38">
        <v>78</v>
      </c>
      <c r="D683" s="38">
        <v>73</v>
      </c>
      <c r="E683" s="38">
        <v>70</v>
      </c>
      <c r="F683" s="38">
        <v>67</v>
      </c>
      <c r="G683" s="38">
        <v>61</v>
      </c>
      <c r="H683" s="38">
        <v>0.04</v>
      </c>
      <c r="I683" s="38">
        <v>76</v>
      </c>
      <c r="J683" s="38">
        <f t="shared" si="106"/>
        <v>70</v>
      </c>
      <c r="K683" s="38">
        <v>64</v>
      </c>
      <c r="L683" s="38">
        <v>22</v>
      </c>
      <c r="M683" s="38">
        <f t="shared" si="107"/>
        <v>15.5</v>
      </c>
      <c r="N683" s="38">
        <v>9</v>
      </c>
      <c r="O683" s="38">
        <v>30.07</v>
      </c>
      <c r="P683" s="38">
        <f t="shared" si="108"/>
        <v>30.024999999999999</v>
      </c>
      <c r="Q683" s="38">
        <v>29.98</v>
      </c>
      <c r="R683" s="141">
        <f t="shared" si="100"/>
        <v>27.777777777777779</v>
      </c>
      <c r="S683" s="141">
        <f t="shared" si="101"/>
        <v>25.555555555555557</v>
      </c>
      <c r="T683" s="141">
        <f t="shared" si="102"/>
        <v>22.777777777777779</v>
      </c>
      <c r="U683" s="141">
        <f t="shared" si="103"/>
        <v>21.111111111111111</v>
      </c>
      <c r="V683" s="141">
        <f t="shared" si="104"/>
        <v>19.444444444444446</v>
      </c>
      <c r="W683" s="141">
        <f t="shared" si="105"/>
        <v>16.111111111111111</v>
      </c>
      <c r="X683" s="141">
        <f t="shared" si="109"/>
        <v>0.10160000000000001</v>
      </c>
      <c r="Y683" s="38">
        <v>25.113044200279699</v>
      </c>
    </row>
    <row r="684" spans="1:25" x14ac:dyDescent="0.25">
      <c r="A684" s="145">
        <v>39764</v>
      </c>
      <c r="B684" s="38">
        <v>85</v>
      </c>
      <c r="C684" s="38">
        <v>81</v>
      </c>
      <c r="D684" s="38">
        <v>76</v>
      </c>
      <c r="E684" s="38">
        <v>73</v>
      </c>
      <c r="F684" s="38">
        <v>71</v>
      </c>
      <c r="G684" s="38">
        <v>69</v>
      </c>
      <c r="H684" s="38">
        <v>0.02</v>
      </c>
      <c r="I684" s="38">
        <v>82</v>
      </c>
      <c r="J684" s="38">
        <f t="shared" si="106"/>
        <v>73.5</v>
      </c>
      <c r="K684" s="38">
        <v>65</v>
      </c>
      <c r="L684" s="38">
        <v>22</v>
      </c>
      <c r="M684" s="38">
        <f t="shared" si="107"/>
        <v>17.5</v>
      </c>
      <c r="N684" s="38">
        <v>13</v>
      </c>
      <c r="O684" s="38">
        <v>30.01</v>
      </c>
      <c r="P684" s="38">
        <f t="shared" si="108"/>
        <v>29.975000000000001</v>
      </c>
      <c r="Q684" s="38">
        <v>29.94</v>
      </c>
      <c r="R684" s="141">
        <f t="shared" si="100"/>
        <v>29.444444444444446</v>
      </c>
      <c r="S684" s="141">
        <f t="shared" si="101"/>
        <v>27.222222222222225</v>
      </c>
      <c r="T684" s="141">
        <f t="shared" si="102"/>
        <v>24.444444444444446</v>
      </c>
      <c r="U684" s="141">
        <f t="shared" si="103"/>
        <v>22.777777777777779</v>
      </c>
      <c r="V684" s="141">
        <f t="shared" si="104"/>
        <v>21.666666666666668</v>
      </c>
      <c r="W684" s="141">
        <f t="shared" si="105"/>
        <v>20.555555555555557</v>
      </c>
      <c r="X684" s="141">
        <f t="shared" si="109"/>
        <v>5.0800000000000005E-2</v>
      </c>
      <c r="Y684" s="38">
        <v>24.5968893574167</v>
      </c>
    </row>
    <row r="685" spans="1:25" x14ac:dyDescent="0.25">
      <c r="A685" s="145">
        <v>39765</v>
      </c>
      <c r="B685" s="38">
        <v>84</v>
      </c>
      <c r="C685" s="38">
        <v>81</v>
      </c>
      <c r="D685" s="38">
        <v>77</v>
      </c>
      <c r="E685" s="38">
        <v>71</v>
      </c>
      <c r="F685" s="38">
        <v>70</v>
      </c>
      <c r="G685" s="38">
        <v>69</v>
      </c>
      <c r="H685" s="38">
        <v>0</v>
      </c>
      <c r="I685" s="38">
        <v>79</v>
      </c>
      <c r="J685" s="38">
        <f t="shared" si="106"/>
        <v>72</v>
      </c>
      <c r="K685" s="38">
        <v>65</v>
      </c>
      <c r="L685" s="38">
        <v>20</v>
      </c>
      <c r="M685" s="38">
        <f t="shared" si="107"/>
        <v>13.5</v>
      </c>
      <c r="N685" s="38">
        <v>7</v>
      </c>
      <c r="O685" s="38">
        <v>30.04</v>
      </c>
      <c r="P685" s="38">
        <f t="shared" si="108"/>
        <v>29.990000000000002</v>
      </c>
      <c r="Q685" s="38">
        <v>29.94</v>
      </c>
      <c r="R685" s="141">
        <f t="shared" si="100"/>
        <v>28.888888888888889</v>
      </c>
      <c r="S685" s="141">
        <f t="shared" si="101"/>
        <v>27.222222222222225</v>
      </c>
      <c r="T685" s="141">
        <f t="shared" si="102"/>
        <v>25</v>
      </c>
      <c r="U685" s="141">
        <f t="shared" si="103"/>
        <v>21.666666666666668</v>
      </c>
      <c r="V685" s="141">
        <f t="shared" si="104"/>
        <v>21.111111111111111</v>
      </c>
      <c r="W685" s="141">
        <f t="shared" si="105"/>
        <v>20.555555555555557</v>
      </c>
      <c r="X685" s="141">
        <f t="shared" si="109"/>
        <v>0</v>
      </c>
      <c r="Y685" s="38">
        <v>25.0014572587739</v>
      </c>
    </row>
    <row r="686" spans="1:25" x14ac:dyDescent="0.25">
      <c r="A686" s="145">
        <v>39766</v>
      </c>
      <c r="B686" s="38">
        <v>85</v>
      </c>
      <c r="C686" s="38">
        <v>81</v>
      </c>
      <c r="D686" s="38">
        <v>77</v>
      </c>
      <c r="E686" s="38">
        <v>72</v>
      </c>
      <c r="F686" s="38">
        <v>71</v>
      </c>
      <c r="G686" s="38">
        <v>69</v>
      </c>
      <c r="H686" s="38">
        <v>0</v>
      </c>
      <c r="I686" s="38">
        <v>82</v>
      </c>
      <c r="J686" s="38">
        <f t="shared" si="106"/>
        <v>71.5</v>
      </c>
      <c r="K686" s="38">
        <v>61</v>
      </c>
      <c r="L686" s="38">
        <v>23</v>
      </c>
      <c r="M686" s="38">
        <f t="shared" si="107"/>
        <v>15.5</v>
      </c>
      <c r="N686" s="38">
        <v>8</v>
      </c>
      <c r="O686" s="38">
        <v>30.01</v>
      </c>
      <c r="P686" s="38">
        <f t="shared" si="108"/>
        <v>29.97</v>
      </c>
      <c r="Q686" s="38">
        <v>29.93</v>
      </c>
      <c r="R686" s="141">
        <f t="shared" si="100"/>
        <v>29.444444444444446</v>
      </c>
      <c r="S686" s="141">
        <f t="shared" si="101"/>
        <v>27.222222222222225</v>
      </c>
      <c r="T686" s="141">
        <f t="shared" si="102"/>
        <v>25</v>
      </c>
      <c r="U686" s="141">
        <f t="shared" si="103"/>
        <v>22.222222222222221</v>
      </c>
      <c r="V686" s="141">
        <f t="shared" si="104"/>
        <v>21.666666666666668</v>
      </c>
      <c r="W686" s="141">
        <f t="shared" si="105"/>
        <v>20.555555555555557</v>
      </c>
      <c r="X686" s="141">
        <f t="shared" si="109"/>
        <v>0</v>
      </c>
      <c r="Y686" s="38">
        <v>25.507949023452898</v>
      </c>
    </row>
    <row r="687" spans="1:25" x14ac:dyDescent="0.25">
      <c r="A687" s="145">
        <v>39767</v>
      </c>
      <c r="B687" s="38">
        <v>88</v>
      </c>
      <c r="C687" s="38">
        <v>80</v>
      </c>
      <c r="D687" s="38">
        <v>72</v>
      </c>
      <c r="E687" s="38">
        <v>72</v>
      </c>
      <c r="F687" s="38">
        <v>69</v>
      </c>
      <c r="G687" s="38">
        <v>65</v>
      </c>
      <c r="H687" s="38">
        <v>0</v>
      </c>
      <c r="I687" s="38">
        <v>93</v>
      </c>
      <c r="J687" s="38">
        <f t="shared" si="106"/>
        <v>69.5</v>
      </c>
      <c r="K687" s="38">
        <v>46</v>
      </c>
      <c r="L687" s="38">
        <v>16</v>
      </c>
      <c r="M687" s="38">
        <f t="shared" si="107"/>
        <v>10</v>
      </c>
      <c r="N687" s="38">
        <v>4</v>
      </c>
      <c r="O687" s="38">
        <v>29.93</v>
      </c>
      <c r="P687" s="38">
        <f t="shared" si="108"/>
        <v>29.869999999999997</v>
      </c>
      <c r="Q687" s="38">
        <v>29.81</v>
      </c>
      <c r="R687" s="141">
        <f t="shared" si="100"/>
        <v>31.111111111111114</v>
      </c>
      <c r="S687" s="141">
        <f t="shared" si="101"/>
        <v>26.666666666666668</v>
      </c>
      <c r="T687" s="141">
        <f t="shared" si="102"/>
        <v>22.222222222222221</v>
      </c>
      <c r="U687" s="141">
        <f t="shared" si="103"/>
        <v>22.222222222222221</v>
      </c>
      <c r="V687" s="141">
        <f t="shared" si="104"/>
        <v>20.555555555555557</v>
      </c>
      <c r="W687" s="141">
        <f t="shared" si="105"/>
        <v>18.333333333333336</v>
      </c>
      <c r="X687" s="141">
        <f t="shared" si="109"/>
        <v>0</v>
      </c>
      <c r="Y687" s="38">
        <v>25.8492076910252</v>
      </c>
    </row>
    <row r="688" spans="1:25" x14ac:dyDescent="0.25">
      <c r="A688" s="145">
        <v>39768</v>
      </c>
      <c r="B688" s="38">
        <v>73</v>
      </c>
      <c r="C688" s="38">
        <v>64</v>
      </c>
      <c r="D688" s="38">
        <v>55</v>
      </c>
      <c r="E688" s="38">
        <v>64</v>
      </c>
      <c r="F688" s="38">
        <v>45</v>
      </c>
      <c r="G688" s="38">
        <v>28</v>
      </c>
      <c r="H688" s="38">
        <v>0</v>
      </c>
      <c r="I688" s="38">
        <v>79</v>
      </c>
      <c r="J688" s="38">
        <f t="shared" si="106"/>
        <v>50.5</v>
      </c>
      <c r="K688" s="38">
        <v>22</v>
      </c>
      <c r="L688" s="38">
        <v>22</v>
      </c>
      <c r="M688" s="38">
        <f t="shared" si="107"/>
        <v>15</v>
      </c>
      <c r="N688" s="38">
        <v>8</v>
      </c>
      <c r="O688" s="38">
        <v>30.16</v>
      </c>
      <c r="P688" s="38">
        <f t="shared" si="108"/>
        <v>30.035</v>
      </c>
      <c r="Q688" s="38">
        <v>29.91</v>
      </c>
      <c r="R688" s="141">
        <f t="shared" si="100"/>
        <v>22.777777777777779</v>
      </c>
      <c r="S688" s="141">
        <f t="shared" si="101"/>
        <v>17.777777777777779</v>
      </c>
      <c r="T688" s="141">
        <f t="shared" si="102"/>
        <v>12.777777777777779</v>
      </c>
      <c r="U688" s="141">
        <f t="shared" si="103"/>
        <v>17.777777777777779</v>
      </c>
      <c r="V688" s="141">
        <f t="shared" si="104"/>
        <v>7.2222222222222223</v>
      </c>
      <c r="W688" s="141">
        <f t="shared" si="105"/>
        <v>-2.2222222222222223</v>
      </c>
      <c r="X688" s="141">
        <f t="shared" si="109"/>
        <v>0</v>
      </c>
      <c r="Y688" s="38">
        <v>25.698184616000798</v>
      </c>
    </row>
    <row r="689" spans="1:25" x14ac:dyDescent="0.25">
      <c r="A689" s="145">
        <v>39769</v>
      </c>
      <c r="B689" s="38">
        <v>74</v>
      </c>
      <c r="C689" s="38">
        <v>63</v>
      </c>
      <c r="D689" s="38">
        <v>52</v>
      </c>
      <c r="E689" s="38">
        <v>54</v>
      </c>
      <c r="F689" s="38">
        <v>46</v>
      </c>
      <c r="G689" s="38">
        <v>37</v>
      </c>
      <c r="H689" s="38">
        <v>0</v>
      </c>
      <c r="I689" s="38">
        <v>72</v>
      </c>
      <c r="J689" s="38">
        <f t="shared" si="106"/>
        <v>56.5</v>
      </c>
      <c r="K689" s="38">
        <v>41</v>
      </c>
      <c r="L689" s="38">
        <v>17</v>
      </c>
      <c r="M689" s="38">
        <f t="shared" si="107"/>
        <v>11.5</v>
      </c>
      <c r="N689" s="38">
        <v>6</v>
      </c>
      <c r="O689" s="38">
        <v>30.2</v>
      </c>
      <c r="P689" s="38">
        <f t="shared" si="108"/>
        <v>30.155000000000001</v>
      </c>
      <c r="Q689" s="38">
        <v>30.11</v>
      </c>
      <c r="R689" s="141">
        <f t="shared" si="100"/>
        <v>23.333333333333336</v>
      </c>
      <c r="S689" s="141">
        <f t="shared" si="101"/>
        <v>17.222222222222221</v>
      </c>
      <c r="T689" s="141">
        <f t="shared" si="102"/>
        <v>11.111111111111111</v>
      </c>
      <c r="U689" s="141">
        <f t="shared" si="103"/>
        <v>12.222222222222223</v>
      </c>
      <c r="V689" s="141">
        <f t="shared" si="104"/>
        <v>7.7777777777777786</v>
      </c>
      <c r="W689" s="141">
        <f t="shared" si="105"/>
        <v>2.7777777777777777</v>
      </c>
      <c r="X689" s="141">
        <f t="shared" si="109"/>
        <v>0</v>
      </c>
      <c r="Y689" s="38">
        <v>25.686384705864601</v>
      </c>
    </row>
    <row r="690" spans="1:25" x14ac:dyDescent="0.25">
      <c r="A690" s="145">
        <v>39770</v>
      </c>
      <c r="B690" s="38">
        <v>74</v>
      </c>
      <c r="C690" s="38">
        <v>62</v>
      </c>
      <c r="D690" s="38">
        <v>49</v>
      </c>
      <c r="E690" s="38">
        <v>47</v>
      </c>
      <c r="F690" s="38">
        <v>42</v>
      </c>
      <c r="G690" s="38">
        <v>38</v>
      </c>
      <c r="H690" s="38">
        <v>0</v>
      </c>
      <c r="I690" s="38">
        <v>71</v>
      </c>
      <c r="J690" s="38">
        <f t="shared" si="106"/>
        <v>50</v>
      </c>
      <c r="K690" s="38">
        <v>29</v>
      </c>
      <c r="L690" s="38">
        <v>17</v>
      </c>
      <c r="M690" s="38">
        <f t="shared" si="107"/>
        <v>12</v>
      </c>
      <c r="N690" s="38">
        <v>7</v>
      </c>
      <c r="O690" s="38">
        <v>30.19</v>
      </c>
      <c r="P690" s="38">
        <f t="shared" si="108"/>
        <v>30.145000000000003</v>
      </c>
      <c r="Q690" s="38">
        <v>30.1</v>
      </c>
      <c r="R690" s="141">
        <f t="shared" si="100"/>
        <v>23.333333333333336</v>
      </c>
      <c r="S690" s="141">
        <f t="shared" si="101"/>
        <v>16.666666666666668</v>
      </c>
      <c r="T690" s="141">
        <f t="shared" si="102"/>
        <v>9.4444444444444446</v>
      </c>
      <c r="U690" s="141">
        <f t="shared" si="103"/>
        <v>8.3333333333333339</v>
      </c>
      <c r="V690" s="141">
        <f t="shared" si="104"/>
        <v>5.5555555555555554</v>
      </c>
      <c r="W690" s="141">
        <f t="shared" si="105"/>
        <v>3.3333333333333335</v>
      </c>
      <c r="X690" s="141">
        <f t="shared" si="109"/>
        <v>0</v>
      </c>
      <c r="Y690" s="38">
        <v>25.8017897592851</v>
      </c>
    </row>
    <row r="691" spans="1:25" x14ac:dyDescent="0.25">
      <c r="A691" s="145">
        <v>39771</v>
      </c>
      <c r="B691" s="38">
        <v>70</v>
      </c>
      <c r="C691" s="38">
        <v>59</v>
      </c>
      <c r="D691" s="38">
        <v>47</v>
      </c>
      <c r="E691" s="38">
        <v>49</v>
      </c>
      <c r="F691" s="38">
        <v>44</v>
      </c>
      <c r="G691" s="38">
        <v>39</v>
      </c>
      <c r="H691" s="38">
        <v>0</v>
      </c>
      <c r="I691" s="38">
        <v>77</v>
      </c>
      <c r="J691" s="38">
        <f t="shared" si="106"/>
        <v>58.5</v>
      </c>
      <c r="K691" s="38">
        <v>40</v>
      </c>
      <c r="L691" s="38">
        <v>18</v>
      </c>
      <c r="M691" s="38">
        <f t="shared" si="107"/>
        <v>13.5</v>
      </c>
      <c r="N691" s="38">
        <v>9</v>
      </c>
      <c r="O691" s="38">
        <v>30.22</v>
      </c>
      <c r="P691" s="38">
        <f t="shared" si="108"/>
        <v>30.18</v>
      </c>
      <c r="Q691" s="38">
        <v>30.14</v>
      </c>
      <c r="R691" s="141">
        <f t="shared" si="100"/>
        <v>21.111111111111111</v>
      </c>
      <c r="S691" s="141">
        <f t="shared" si="101"/>
        <v>15</v>
      </c>
      <c r="T691" s="141">
        <f t="shared" si="102"/>
        <v>8.3333333333333339</v>
      </c>
      <c r="U691" s="141">
        <f t="shared" si="103"/>
        <v>9.4444444444444446</v>
      </c>
      <c r="V691" s="141">
        <f t="shared" si="104"/>
        <v>6.666666666666667</v>
      </c>
      <c r="W691" s="141">
        <f t="shared" si="105"/>
        <v>3.8888888888888893</v>
      </c>
      <c r="X691" s="141">
        <f t="shared" si="109"/>
        <v>0</v>
      </c>
      <c r="Y691" s="38">
        <v>25.750835648424001</v>
      </c>
    </row>
    <row r="692" spans="1:25" x14ac:dyDescent="0.25">
      <c r="A692" s="145">
        <v>39772</v>
      </c>
      <c r="B692" s="38">
        <v>72</v>
      </c>
      <c r="C692" s="38">
        <v>61</v>
      </c>
      <c r="D692" s="38">
        <v>50</v>
      </c>
      <c r="E692" s="38">
        <v>46</v>
      </c>
      <c r="F692" s="38">
        <v>42</v>
      </c>
      <c r="G692" s="38">
        <v>37</v>
      </c>
      <c r="H692" s="38">
        <v>0</v>
      </c>
      <c r="I692" s="38">
        <v>83</v>
      </c>
      <c r="J692" s="38">
        <f t="shared" si="106"/>
        <v>59</v>
      </c>
      <c r="K692" s="38">
        <v>35</v>
      </c>
      <c r="L692" s="38">
        <v>13</v>
      </c>
      <c r="M692" s="38">
        <f t="shared" si="107"/>
        <v>6.5</v>
      </c>
      <c r="N692" s="38">
        <v>0</v>
      </c>
      <c r="O692" s="38">
        <v>30.2</v>
      </c>
      <c r="P692" s="38">
        <f t="shared" si="108"/>
        <v>30.134999999999998</v>
      </c>
      <c r="Q692" s="38">
        <v>30.07</v>
      </c>
      <c r="R692" s="141">
        <f t="shared" si="100"/>
        <v>22.222222222222221</v>
      </c>
      <c r="S692" s="141">
        <f t="shared" si="101"/>
        <v>16.111111111111111</v>
      </c>
      <c r="T692" s="141">
        <f t="shared" si="102"/>
        <v>10</v>
      </c>
      <c r="U692" s="141">
        <f t="shared" si="103"/>
        <v>7.7777777777777786</v>
      </c>
      <c r="V692" s="141">
        <f t="shared" si="104"/>
        <v>5.5555555555555554</v>
      </c>
      <c r="W692" s="141">
        <f t="shared" si="105"/>
        <v>2.7777777777777777</v>
      </c>
      <c r="X692" s="141">
        <f t="shared" si="109"/>
        <v>0</v>
      </c>
      <c r="Y692" s="38">
        <v>25.742408615012302</v>
      </c>
    </row>
    <row r="693" spans="1:25" x14ac:dyDescent="0.25">
      <c r="A693" s="145">
        <v>39773</v>
      </c>
      <c r="B693" s="38">
        <v>77</v>
      </c>
      <c r="C693" s="38">
        <v>62</v>
      </c>
      <c r="D693" s="38">
        <v>47</v>
      </c>
      <c r="E693" s="38">
        <v>56</v>
      </c>
      <c r="F693" s="38">
        <v>49</v>
      </c>
      <c r="G693" s="38">
        <v>40</v>
      </c>
      <c r="H693" s="38">
        <v>0</v>
      </c>
      <c r="I693" s="38">
        <v>86</v>
      </c>
      <c r="J693" s="38">
        <f t="shared" si="106"/>
        <v>63</v>
      </c>
      <c r="K693" s="38">
        <v>40</v>
      </c>
      <c r="L693" s="38">
        <v>18</v>
      </c>
      <c r="M693" s="38">
        <f t="shared" si="107"/>
        <v>9</v>
      </c>
      <c r="N693" s="38">
        <v>0</v>
      </c>
      <c r="O693" s="38">
        <v>30.32</v>
      </c>
      <c r="P693" s="38">
        <f t="shared" si="108"/>
        <v>30.215</v>
      </c>
      <c r="Q693" s="38">
        <v>30.11</v>
      </c>
      <c r="R693" s="141">
        <f t="shared" si="100"/>
        <v>25</v>
      </c>
      <c r="S693" s="141">
        <f t="shared" si="101"/>
        <v>16.666666666666668</v>
      </c>
      <c r="T693" s="141">
        <f t="shared" si="102"/>
        <v>8.3333333333333339</v>
      </c>
      <c r="U693" s="141">
        <f t="shared" si="103"/>
        <v>13.333333333333334</v>
      </c>
      <c r="V693" s="141">
        <f t="shared" si="104"/>
        <v>9.4444444444444446</v>
      </c>
      <c r="W693" s="141">
        <f t="shared" si="105"/>
        <v>4.4444444444444446</v>
      </c>
      <c r="X693" s="141">
        <f t="shared" si="109"/>
        <v>0</v>
      </c>
      <c r="Y693" s="38">
        <v>25.748480525276602</v>
      </c>
    </row>
    <row r="694" spans="1:25" x14ac:dyDescent="0.25">
      <c r="A694" s="145">
        <v>39774</v>
      </c>
      <c r="B694" s="38">
        <v>73</v>
      </c>
      <c r="C694" s="38">
        <v>65</v>
      </c>
      <c r="D694" s="38">
        <v>56</v>
      </c>
      <c r="E694" s="38">
        <v>51</v>
      </c>
      <c r="F694" s="38">
        <v>48</v>
      </c>
      <c r="G694" s="38">
        <v>44</v>
      </c>
      <c r="H694" s="38">
        <v>0</v>
      </c>
      <c r="I694" s="38">
        <v>58</v>
      </c>
      <c r="J694" s="38">
        <f t="shared" si="106"/>
        <v>48</v>
      </c>
      <c r="K694" s="38">
        <v>38</v>
      </c>
      <c r="L694" s="38">
        <v>21</v>
      </c>
      <c r="M694" s="38">
        <f t="shared" si="107"/>
        <v>14.5</v>
      </c>
      <c r="N694" s="38">
        <v>8</v>
      </c>
      <c r="O694" s="38">
        <v>30.38</v>
      </c>
      <c r="P694" s="38">
        <f t="shared" si="108"/>
        <v>30.335000000000001</v>
      </c>
      <c r="Q694" s="38">
        <v>30.29</v>
      </c>
      <c r="R694" s="141">
        <f t="shared" si="100"/>
        <v>22.777777777777779</v>
      </c>
      <c r="S694" s="141">
        <f t="shared" si="101"/>
        <v>18.333333333333336</v>
      </c>
      <c r="T694" s="141">
        <f t="shared" si="102"/>
        <v>13.333333333333334</v>
      </c>
      <c r="U694" s="141">
        <f t="shared" si="103"/>
        <v>10.555555555555555</v>
      </c>
      <c r="V694" s="141">
        <f t="shared" si="104"/>
        <v>8.8888888888888893</v>
      </c>
      <c r="W694" s="141">
        <f t="shared" si="105"/>
        <v>6.666666666666667</v>
      </c>
      <c r="X694" s="141">
        <f t="shared" si="109"/>
        <v>0</v>
      </c>
      <c r="Y694" s="38">
        <v>25.909950499267499</v>
      </c>
    </row>
    <row r="695" spans="1:25" x14ac:dyDescent="0.25">
      <c r="A695" s="145">
        <v>39775</v>
      </c>
      <c r="B695" s="38">
        <v>75</v>
      </c>
      <c r="C695" s="38">
        <v>66</v>
      </c>
      <c r="D695" s="38">
        <v>56</v>
      </c>
      <c r="E695" s="38">
        <v>52</v>
      </c>
      <c r="F695" s="38">
        <v>48</v>
      </c>
      <c r="G695" s="38">
        <v>45</v>
      </c>
      <c r="H695" s="38">
        <v>0</v>
      </c>
      <c r="I695" s="38">
        <v>83</v>
      </c>
      <c r="J695" s="38">
        <f t="shared" si="106"/>
        <v>60.5</v>
      </c>
      <c r="K695" s="38">
        <v>38</v>
      </c>
      <c r="L695" s="38">
        <v>18</v>
      </c>
      <c r="M695" s="38">
        <f t="shared" si="107"/>
        <v>11</v>
      </c>
      <c r="N695" s="38">
        <v>4</v>
      </c>
      <c r="O695" s="38">
        <v>30.34</v>
      </c>
      <c r="P695" s="38">
        <f t="shared" si="108"/>
        <v>30.305</v>
      </c>
      <c r="Q695" s="38">
        <v>30.27</v>
      </c>
      <c r="R695" s="141">
        <f t="shared" si="100"/>
        <v>23.888888888888889</v>
      </c>
      <c r="S695" s="141">
        <f t="shared" si="101"/>
        <v>18.888888888888889</v>
      </c>
      <c r="T695" s="141">
        <f t="shared" si="102"/>
        <v>13.333333333333334</v>
      </c>
      <c r="U695" s="141">
        <f t="shared" si="103"/>
        <v>11.111111111111111</v>
      </c>
      <c r="V695" s="141">
        <f t="shared" si="104"/>
        <v>8.8888888888888893</v>
      </c>
      <c r="W695" s="141">
        <f t="shared" si="105"/>
        <v>7.2222222222222223</v>
      </c>
      <c r="X695" s="141">
        <f t="shared" si="109"/>
        <v>0</v>
      </c>
      <c r="Y695" s="38">
        <v>25.960436744538999</v>
      </c>
    </row>
    <row r="696" spans="1:25" x14ac:dyDescent="0.25">
      <c r="A696" s="145">
        <v>39776</v>
      </c>
      <c r="B696" s="38">
        <v>77</v>
      </c>
      <c r="C696" s="38">
        <v>65</v>
      </c>
      <c r="D696" s="38">
        <v>53</v>
      </c>
      <c r="E696" s="38">
        <v>57</v>
      </c>
      <c r="F696" s="38">
        <v>52</v>
      </c>
      <c r="G696" s="38">
        <v>49</v>
      </c>
      <c r="H696" s="38">
        <v>0</v>
      </c>
      <c r="I696" s="38">
        <v>89</v>
      </c>
      <c r="J696" s="38">
        <f t="shared" si="106"/>
        <v>65</v>
      </c>
      <c r="K696" s="38">
        <v>41</v>
      </c>
      <c r="L696" s="38">
        <v>16</v>
      </c>
      <c r="M696" s="38">
        <f t="shared" si="107"/>
        <v>8</v>
      </c>
      <c r="N696" s="38">
        <v>0</v>
      </c>
      <c r="O696" s="38">
        <v>30.27</v>
      </c>
      <c r="P696" s="38">
        <f t="shared" si="108"/>
        <v>30.204999999999998</v>
      </c>
      <c r="Q696" s="38">
        <v>30.14</v>
      </c>
      <c r="R696" s="141">
        <f t="shared" si="100"/>
        <v>25</v>
      </c>
      <c r="S696" s="141">
        <f t="shared" si="101"/>
        <v>18.333333333333336</v>
      </c>
      <c r="T696" s="141">
        <f t="shared" si="102"/>
        <v>11.666666666666668</v>
      </c>
      <c r="U696" s="141">
        <f t="shared" si="103"/>
        <v>13.888888888888889</v>
      </c>
      <c r="V696" s="141">
        <f t="shared" si="104"/>
        <v>11.111111111111111</v>
      </c>
      <c r="W696" s="141">
        <f t="shared" si="105"/>
        <v>9.4444444444444446</v>
      </c>
      <c r="X696" s="141">
        <f t="shared" si="109"/>
        <v>0</v>
      </c>
      <c r="Y696" s="38">
        <v>25.2043028734399</v>
      </c>
    </row>
    <row r="697" spans="1:25" x14ac:dyDescent="0.25">
      <c r="A697" s="145">
        <v>39777</v>
      </c>
      <c r="B697" s="38">
        <v>78</v>
      </c>
      <c r="C697" s="38">
        <v>66</v>
      </c>
      <c r="D697" s="38">
        <v>54</v>
      </c>
      <c r="E697" s="38">
        <v>57</v>
      </c>
      <c r="F697" s="38">
        <v>53</v>
      </c>
      <c r="G697" s="38">
        <v>47</v>
      </c>
      <c r="H697" s="38">
        <v>0</v>
      </c>
      <c r="I697" s="38">
        <v>93</v>
      </c>
      <c r="J697" s="38">
        <f t="shared" si="106"/>
        <v>63</v>
      </c>
      <c r="K697" s="38">
        <v>33</v>
      </c>
      <c r="L697" s="38">
        <v>14</v>
      </c>
      <c r="M697" s="38">
        <f t="shared" si="107"/>
        <v>7</v>
      </c>
      <c r="N697" s="38">
        <v>0</v>
      </c>
      <c r="O697" s="38">
        <v>30.15</v>
      </c>
      <c r="P697" s="38">
        <f t="shared" si="108"/>
        <v>30.094999999999999</v>
      </c>
      <c r="Q697" s="38">
        <v>30.04</v>
      </c>
      <c r="R697" s="141">
        <f t="shared" si="100"/>
        <v>25.555555555555557</v>
      </c>
      <c r="S697" s="141">
        <f t="shared" si="101"/>
        <v>18.888888888888889</v>
      </c>
      <c r="T697" s="141">
        <f t="shared" si="102"/>
        <v>12.222222222222223</v>
      </c>
      <c r="U697" s="141">
        <f t="shared" si="103"/>
        <v>13.888888888888889</v>
      </c>
      <c r="V697" s="141">
        <f t="shared" si="104"/>
        <v>11.666666666666668</v>
      </c>
      <c r="W697" s="141">
        <f t="shared" si="105"/>
        <v>8.3333333333333339</v>
      </c>
      <c r="X697" s="141">
        <f t="shared" si="109"/>
        <v>0</v>
      </c>
      <c r="Y697" s="38">
        <v>24.986157777515899</v>
      </c>
    </row>
    <row r="698" spans="1:25" x14ac:dyDescent="0.25">
      <c r="A698" s="145">
        <v>39778</v>
      </c>
      <c r="B698" s="38">
        <v>76</v>
      </c>
      <c r="C698" s="38">
        <v>65</v>
      </c>
      <c r="D698" s="38">
        <v>53</v>
      </c>
      <c r="E698" s="38">
        <v>57</v>
      </c>
      <c r="F698" s="38">
        <v>49</v>
      </c>
      <c r="G698" s="38">
        <v>41</v>
      </c>
      <c r="H698" s="38">
        <v>0</v>
      </c>
      <c r="I698" s="38">
        <v>93</v>
      </c>
      <c r="J698" s="38">
        <f t="shared" si="106"/>
        <v>64.5</v>
      </c>
      <c r="K698" s="38">
        <v>36</v>
      </c>
      <c r="L698" s="38">
        <v>14</v>
      </c>
      <c r="M698" s="38">
        <f t="shared" si="107"/>
        <v>7</v>
      </c>
      <c r="N698" s="38">
        <v>0</v>
      </c>
      <c r="O698" s="38">
        <v>30.17</v>
      </c>
      <c r="P698" s="38">
        <f t="shared" si="108"/>
        <v>30.12</v>
      </c>
      <c r="Q698" s="38">
        <v>30.07</v>
      </c>
      <c r="R698" s="141">
        <f t="shared" si="100"/>
        <v>24.444444444444446</v>
      </c>
      <c r="S698" s="141">
        <f t="shared" si="101"/>
        <v>18.333333333333336</v>
      </c>
      <c r="T698" s="141">
        <f t="shared" si="102"/>
        <v>11.666666666666668</v>
      </c>
      <c r="U698" s="141">
        <f t="shared" si="103"/>
        <v>13.888888888888889</v>
      </c>
      <c r="V698" s="141">
        <f t="shared" si="104"/>
        <v>9.4444444444444446</v>
      </c>
      <c r="W698" s="141">
        <f t="shared" si="105"/>
        <v>5</v>
      </c>
      <c r="X698" s="141">
        <f t="shared" si="109"/>
        <v>0</v>
      </c>
      <c r="Y698" s="38">
        <v>25.1005327637594</v>
      </c>
    </row>
    <row r="699" spans="1:25" x14ac:dyDescent="0.25">
      <c r="A699" s="145">
        <v>39779</v>
      </c>
      <c r="B699" s="38">
        <v>76</v>
      </c>
      <c r="C699" s="38">
        <v>62</v>
      </c>
      <c r="D699" s="38">
        <v>48</v>
      </c>
      <c r="E699" s="38">
        <v>46</v>
      </c>
      <c r="F699" s="38">
        <v>41</v>
      </c>
      <c r="G699" s="38">
        <v>33</v>
      </c>
      <c r="H699" s="38">
        <v>0</v>
      </c>
      <c r="I699" s="38">
        <v>83</v>
      </c>
      <c r="J699" s="38">
        <f t="shared" si="106"/>
        <v>53</v>
      </c>
      <c r="K699" s="38">
        <v>23</v>
      </c>
      <c r="L699" s="38">
        <v>12</v>
      </c>
      <c r="M699" s="38">
        <f t="shared" si="107"/>
        <v>6</v>
      </c>
      <c r="N699" s="38">
        <v>0</v>
      </c>
      <c r="O699" s="38">
        <v>30.2</v>
      </c>
      <c r="P699" s="38">
        <f t="shared" si="108"/>
        <v>30.15</v>
      </c>
      <c r="Q699" s="38">
        <v>30.1</v>
      </c>
      <c r="R699" s="141">
        <f t="shared" si="100"/>
        <v>24.444444444444446</v>
      </c>
      <c r="S699" s="141">
        <f t="shared" si="101"/>
        <v>16.666666666666668</v>
      </c>
      <c r="T699" s="141">
        <f t="shared" si="102"/>
        <v>8.8888888888888893</v>
      </c>
      <c r="U699" s="141">
        <f t="shared" si="103"/>
        <v>7.7777777777777786</v>
      </c>
      <c r="V699" s="141">
        <f t="shared" si="104"/>
        <v>5</v>
      </c>
      <c r="W699" s="141">
        <f t="shared" si="105"/>
        <v>0.55555555555555558</v>
      </c>
      <c r="X699" s="141">
        <f t="shared" si="109"/>
        <v>0</v>
      </c>
      <c r="Y699" s="38">
        <v>25.092160719146499</v>
      </c>
    </row>
    <row r="700" spans="1:25" x14ac:dyDescent="0.25">
      <c r="A700" s="145">
        <v>39780</v>
      </c>
      <c r="B700" s="38">
        <v>77</v>
      </c>
      <c r="C700" s="38">
        <v>62</v>
      </c>
      <c r="D700" s="38">
        <v>47</v>
      </c>
      <c r="E700" s="38">
        <v>54</v>
      </c>
      <c r="F700" s="38">
        <v>48</v>
      </c>
      <c r="G700" s="38">
        <v>43</v>
      </c>
      <c r="H700" s="38">
        <v>0</v>
      </c>
      <c r="I700" s="38">
        <v>86</v>
      </c>
      <c r="J700" s="38">
        <f t="shared" si="106"/>
        <v>60.5</v>
      </c>
      <c r="K700" s="38">
        <v>35</v>
      </c>
      <c r="L700" s="38">
        <v>13</v>
      </c>
      <c r="M700" s="38">
        <f t="shared" si="107"/>
        <v>6.5</v>
      </c>
      <c r="N700" s="38">
        <v>0</v>
      </c>
      <c r="O700" s="38">
        <v>30.13</v>
      </c>
      <c r="P700" s="38">
        <f t="shared" si="108"/>
        <v>30.06</v>
      </c>
      <c r="Q700" s="38">
        <v>29.99</v>
      </c>
      <c r="R700" s="141">
        <f t="shared" si="100"/>
        <v>25</v>
      </c>
      <c r="S700" s="141">
        <f t="shared" si="101"/>
        <v>16.666666666666668</v>
      </c>
      <c r="T700" s="141">
        <f t="shared" si="102"/>
        <v>8.3333333333333339</v>
      </c>
      <c r="U700" s="141">
        <f t="shared" si="103"/>
        <v>12.222222222222223</v>
      </c>
      <c r="V700" s="141">
        <f t="shared" si="104"/>
        <v>8.8888888888888893</v>
      </c>
      <c r="W700" s="141">
        <f t="shared" si="105"/>
        <v>6.1111111111111116</v>
      </c>
      <c r="X700" s="141">
        <f t="shared" si="109"/>
        <v>0</v>
      </c>
      <c r="Y700" s="38">
        <v>25.191034649736501</v>
      </c>
    </row>
    <row r="701" spans="1:25" x14ac:dyDescent="0.25">
      <c r="A701" s="145">
        <v>39781</v>
      </c>
      <c r="B701" s="38">
        <v>79</v>
      </c>
      <c r="C701" s="38">
        <v>66</v>
      </c>
      <c r="D701" s="38">
        <v>53</v>
      </c>
      <c r="E701" s="38">
        <v>60</v>
      </c>
      <c r="F701" s="38">
        <v>56</v>
      </c>
      <c r="G701" s="38">
        <v>51</v>
      </c>
      <c r="H701" s="38">
        <v>0</v>
      </c>
      <c r="I701" s="38">
        <v>93</v>
      </c>
      <c r="J701" s="38">
        <f t="shared" si="106"/>
        <v>67.5</v>
      </c>
      <c r="K701" s="38">
        <v>42</v>
      </c>
      <c r="L701" s="38">
        <v>17</v>
      </c>
      <c r="M701" s="38">
        <f t="shared" si="107"/>
        <v>8.5</v>
      </c>
      <c r="N701" s="38">
        <v>0</v>
      </c>
      <c r="O701" s="38">
        <v>30.01</v>
      </c>
      <c r="P701" s="38">
        <f t="shared" si="108"/>
        <v>29.93</v>
      </c>
      <c r="Q701" s="38">
        <v>29.85</v>
      </c>
      <c r="R701" s="141">
        <f t="shared" si="100"/>
        <v>26.111111111111111</v>
      </c>
      <c r="S701" s="141">
        <f t="shared" si="101"/>
        <v>18.888888888888889</v>
      </c>
      <c r="T701" s="141">
        <f t="shared" si="102"/>
        <v>11.666666666666668</v>
      </c>
      <c r="U701" s="141">
        <f t="shared" si="103"/>
        <v>15.555555555555557</v>
      </c>
      <c r="V701" s="141">
        <f t="shared" si="104"/>
        <v>13.333333333333334</v>
      </c>
      <c r="W701" s="141">
        <f t="shared" si="105"/>
        <v>10.555555555555555</v>
      </c>
      <c r="X701" s="141">
        <f t="shared" si="109"/>
        <v>0</v>
      </c>
      <c r="Y701" s="38">
        <v>25.269420670384399</v>
      </c>
    </row>
    <row r="702" spans="1:25" x14ac:dyDescent="0.25">
      <c r="A702" s="145">
        <v>39782</v>
      </c>
      <c r="B702" s="38">
        <v>81</v>
      </c>
      <c r="C702" s="38">
        <v>74</v>
      </c>
      <c r="D702" s="38">
        <v>66</v>
      </c>
      <c r="E702" s="38">
        <v>70</v>
      </c>
      <c r="F702" s="38">
        <v>66</v>
      </c>
      <c r="G702" s="38">
        <v>59</v>
      </c>
      <c r="H702" s="38">
        <v>0.52</v>
      </c>
      <c r="I702" s="38">
        <v>87</v>
      </c>
      <c r="J702" s="38">
        <f t="shared" si="106"/>
        <v>74.5</v>
      </c>
      <c r="K702" s="38">
        <v>62</v>
      </c>
      <c r="L702" s="38">
        <v>30</v>
      </c>
      <c r="M702" s="38">
        <f t="shared" si="107"/>
        <v>17</v>
      </c>
      <c r="N702" s="38">
        <v>4</v>
      </c>
      <c r="O702" s="38">
        <v>29.85</v>
      </c>
      <c r="P702" s="38">
        <f t="shared" si="108"/>
        <v>29.76</v>
      </c>
      <c r="Q702" s="38">
        <v>29.67</v>
      </c>
      <c r="R702" s="141">
        <f t="shared" si="100"/>
        <v>27.222222222222225</v>
      </c>
      <c r="S702" s="141">
        <f t="shared" si="101"/>
        <v>23.333333333333336</v>
      </c>
      <c r="T702" s="141">
        <f t="shared" si="102"/>
        <v>18.888888888888889</v>
      </c>
      <c r="U702" s="141">
        <f t="shared" si="103"/>
        <v>21.111111111111111</v>
      </c>
      <c r="V702" s="141">
        <f t="shared" si="104"/>
        <v>18.888888888888889</v>
      </c>
      <c r="W702" s="141">
        <f t="shared" si="105"/>
        <v>15</v>
      </c>
      <c r="X702" s="141">
        <f t="shared" si="109"/>
        <v>1.3208</v>
      </c>
      <c r="Y702" s="38">
        <v>25.319248714070699</v>
      </c>
    </row>
    <row r="703" spans="1:25" x14ac:dyDescent="0.25">
      <c r="A703" s="145">
        <v>39783</v>
      </c>
      <c r="B703" s="38">
        <v>69</v>
      </c>
      <c r="C703" s="38">
        <v>65</v>
      </c>
      <c r="D703" s="38">
        <v>60</v>
      </c>
      <c r="E703" s="38">
        <v>63</v>
      </c>
      <c r="F703" s="38">
        <v>59</v>
      </c>
      <c r="G703" s="38">
        <v>54</v>
      </c>
      <c r="H703" s="38">
        <v>0.06</v>
      </c>
      <c r="I703" s="38">
        <v>93</v>
      </c>
      <c r="J703" s="38">
        <f t="shared" si="106"/>
        <v>76</v>
      </c>
      <c r="K703" s="38">
        <v>59</v>
      </c>
      <c r="L703" s="38">
        <v>12</v>
      </c>
      <c r="M703" s="38">
        <f t="shared" si="107"/>
        <v>6</v>
      </c>
      <c r="N703" s="38">
        <v>0</v>
      </c>
      <c r="O703" s="38">
        <v>30.15</v>
      </c>
      <c r="P703" s="38">
        <f t="shared" si="108"/>
        <v>29.99</v>
      </c>
      <c r="Q703" s="38">
        <v>29.83</v>
      </c>
      <c r="R703" s="141">
        <f t="shared" si="100"/>
        <v>20.555555555555557</v>
      </c>
      <c r="S703" s="141">
        <f t="shared" si="101"/>
        <v>18.333333333333336</v>
      </c>
      <c r="T703" s="141">
        <f t="shared" si="102"/>
        <v>15.555555555555557</v>
      </c>
      <c r="U703" s="141">
        <f t="shared" si="103"/>
        <v>17.222222222222221</v>
      </c>
      <c r="V703" s="141">
        <f t="shared" si="104"/>
        <v>15</v>
      </c>
      <c r="W703" s="141">
        <f t="shared" si="105"/>
        <v>12.222222222222223</v>
      </c>
      <c r="X703" s="141">
        <f t="shared" si="109"/>
        <v>0.15240000000000001</v>
      </c>
      <c r="Y703" s="38">
        <v>25.493754642970199</v>
      </c>
    </row>
    <row r="704" spans="1:25" x14ac:dyDescent="0.25">
      <c r="A704" s="145">
        <v>39784</v>
      </c>
      <c r="B704" s="38">
        <v>66</v>
      </c>
      <c r="C704" s="38">
        <v>56</v>
      </c>
      <c r="D704" s="38">
        <v>46</v>
      </c>
      <c r="E704" s="38">
        <v>56</v>
      </c>
      <c r="F704" s="38">
        <v>45</v>
      </c>
      <c r="G704" s="38">
        <v>35</v>
      </c>
      <c r="H704" s="38">
        <v>0</v>
      </c>
      <c r="I704" s="38">
        <v>84</v>
      </c>
      <c r="J704" s="38">
        <f t="shared" si="106"/>
        <v>60</v>
      </c>
      <c r="K704" s="38">
        <v>36</v>
      </c>
      <c r="L704" s="38">
        <v>21</v>
      </c>
      <c r="M704" s="38">
        <f t="shared" si="107"/>
        <v>10.5</v>
      </c>
      <c r="N704" s="38">
        <v>0</v>
      </c>
      <c r="O704" s="38">
        <v>30.3</v>
      </c>
      <c r="P704" s="38">
        <f t="shared" si="108"/>
        <v>30.21</v>
      </c>
      <c r="Q704" s="38">
        <v>30.12</v>
      </c>
      <c r="R704" s="141">
        <f t="shared" si="100"/>
        <v>18.888888888888889</v>
      </c>
      <c r="S704" s="141">
        <f t="shared" si="101"/>
        <v>13.333333333333334</v>
      </c>
      <c r="T704" s="141">
        <f t="shared" si="102"/>
        <v>7.7777777777777786</v>
      </c>
      <c r="U704" s="141">
        <f t="shared" si="103"/>
        <v>13.333333333333334</v>
      </c>
      <c r="V704" s="141">
        <f t="shared" si="104"/>
        <v>7.2222222222222223</v>
      </c>
      <c r="W704" s="141">
        <f t="shared" si="105"/>
        <v>1.6666666666666667</v>
      </c>
      <c r="X704" s="141">
        <f t="shared" si="109"/>
        <v>0</v>
      </c>
      <c r="Y704" s="38">
        <v>25.149255706670299</v>
      </c>
    </row>
    <row r="705" spans="1:25" x14ac:dyDescent="0.25">
      <c r="A705" s="145">
        <v>39785</v>
      </c>
      <c r="B705" s="38">
        <v>72</v>
      </c>
      <c r="C705" s="38">
        <v>59</v>
      </c>
      <c r="D705" s="38">
        <v>46</v>
      </c>
      <c r="E705" s="38">
        <v>51</v>
      </c>
      <c r="F705" s="38">
        <v>44</v>
      </c>
      <c r="G705" s="38">
        <v>36</v>
      </c>
      <c r="H705" s="38">
        <v>0</v>
      </c>
      <c r="I705" s="38">
        <v>76</v>
      </c>
      <c r="J705" s="38">
        <f t="shared" si="106"/>
        <v>60</v>
      </c>
      <c r="K705" s="38">
        <v>44</v>
      </c>
      <c r="L705" s="38">
        <v>17</v>
      </c>
      <c r="M705" s="38">
        <f t="shared" si="107"/>
        <v>11</v>
      </c>
      <c r="N705" s="38">
        <v>5</v>
      </c>
      <c r="O705" s="38">
        <v>30.31</v>
      </c>
      <c r="P705" s="38">
        <f t="shared" si="108"/>
        <v>30.259999999999998</v>
      </c>
      <c r="Q705" s="38">
        <v>30.21</v>
      </c>
      <c r="R705" s="141">
        <f t="shared" si="100"/>
        <v>22.222222222222221</v>
      </c>
      <c r="S705" s="141">
        <f t="shared" si="101"/>
        <v>15</v>
      </c>
      <c r="T705" s="141">
        <f t="shared" si="102"/>
        <v>7.7777777777777786</v>
      </c>
      <c r="U705" s="141">
        <f t="shared" si="103"/>
        <v>10.555555555555555</v>
      </c>
      <c r="V705" s="141">
        <f t="shared" si="104"/>
        <v>6.666666666666667</v>
      </c>
      <c r="W705" s="141">
        <f t="shared" si="105"/>
        <v>2.2222222222222223</v>
      </c>
      <c r="X705" s="141">
        <f t="shared" si="109"/>
        <v>0</v>
      </c>
      <c r="Y705" s="38">
        <v>24.529798619716299</v>
      </c>
    </row>
    <row r="706" spans="1:25" x14ac:dyDescent="0.25">
      <c r="A706" s="145">
        <v>39786</v>
      </c>
      <c r="B706" s="38">
        <v>76</v>
      </c>
      <c r="C706" s="38">
        <v>67</v>
      </c>
      <c r="D706" s="38">
        <v>57</v>
      </c>
      <c r="E706" s="38">
        <v>53</v>
      </c>
      <c r="F706" s="38">
        <v>51</v>
      </c>
      <c r="G706" s="38">
        <v>48</v>
      </c>
      <c r="H706" s="38">
        <v>0</v>
      </c>
      <c r="I706" s="38">
        <v>72</v>
      </c>
      <c r="J706" s="38">
        <f t="shared" si="106"/>
        <v>58</v>
      </c>
      <c r="K706" s="38">
        <v>44</v>
      </c>
      <c r="L706" s="38">
        <v>14</v>
      </c>
      <c r="M706" s="38">
        <f t="shared" si="107"/>
        <v>7</v>
      </c>
      <c r="N706" s="38">
        <v>0</v>
      </c>
      <c r="O706" s="38">
        <v>30.23</v>
      </c>
      <c r="P706" s="38">
        <f t="shared" si="108"/>
        <v>30.195</v>
      </c>
      <c r="Q706" s="38">
        <v>30.16</v>
      </c>
      <c r="R706" s="141">
        <f t="shared" si="100"/>
        <v>24.444444444444446</v>
      </c>
      <c r="S706" s="141">
        <f t="shared" si="101"/>
        <v>19.444444444444446</v>
      </c>
      <c r="T706" s="141">
        <f t="shared" si="102"/>
        <v>13.888888888888889</v>
      </c>
      <c r="U706" s="141">
        <f t="shared" si="103"/>
        <v>11.666666666666668</v>
      </c>
      <c r="V706" s="141">
        <f t="shared" si="104"/>
        <v>10.555555555555555</v>
      </c>
      <c r="W706" s="141">
        <f t="shared" si="105"/>
        <v>8.8888888888888893</v>
      </c>
      <c r="X706" s="141">
        <f t="shared" si="109"/>
        <v>0</v>
      </c>
      <c r="Y706" s="38">
        <v>24.482820598366299</v>
      </c>
    </row>
    <row r="707" spans="1:25" x14ac:dyDescent="0.25">
      <c r="A707" s="145">
        <v>39787</v>
      </c>
      <c r="B707" s="38">
        <v>78</v>
      </c>
      <c r="C707" s="38">
        <v>66</v>
      </c>
      <c r="D707" s="38">
        <v>54</v>
      </c>
      <c r="E707" s="38">
        <v>59</v>
      </c>
      <c r="F707" s="38">
        <v>55</v>
      </c>
      <c r="G707" s="38">
        <v>50</v>
      </c>
      <c r="H707" s="38">
        <v>0</v>
      </c>
      <c r="I707" s="38">
        <v>86</v>
      </c>
      <c r="J707" s="38">
        <f t="shared" si="106"/>
        <v>68</v>
      </c>
      <c r="K707" s="38">
        <v>50</v>
      </c>
      <c r="L707" s="38">
        <v>14</v>
      </c>
      <c r="M707" s="38">
        <f t="shared" si="107"/>
        <v>7</v>
      </c>
      <c r="N707" s="38">
        <v>0</v>
      </c>
      <c r="O707" s="38">
        <v>30.2</v>
      </c>
      <c r="P707" s="38">
        <f t="shared" si="108"/>
        <v>30.14</v>
      </c>
      <c r="Q707" s="38">
        <v>30.08</v>
      </c>
      <c r="R707" s="141">
        <f t="shared" ref="R707:R770" si="110">(B707-32)*(5/9)</f>
        <v>25.555555555555557</v>
      </c>
      <c r="S707" s="141">
        <f t="shared" ref="S707:S770" si="111">(C707-32)*(5/9)</f>
        <v>18.888888888888889</v>
      </c>
      <c r="T707" s="141">
        <f t="shared" ref="T707:T770" si="112">(D707-32)*(5/9)</f>
        <v>12.222222222222223</v>
      </c>
      <c r="U707" s="141">
        <f t="shared" ref="U707:U770" si="113">(E707-32)*(5/9)</f>
        <v>15</v>
      </c>
      <c r="V707" s="141">
        <f t="shared" ref="V707:V770" si="114">(F707-32)*(5/9)</f>
        <v>12.777777777777779</v>
      </c>
      <c r="W707" s="141">
        <f t="shared" ref="W707:W770" si="115">(G707-32)*(5/9)</f>
        <v>10</v>
      </c>
      <c r="X707" s="141">
        <f t="shared" si="109"/>
        <v>0</v>
      </c>
      <c r="Y707" s="38">
        <v>24.551130664039501</v>
      </c>
    </row>
    <row r="708" spans="1:25" x14ac:dyDescent="0.25">
      <c r="A708" s="145">
        <v>39788</v>
      </c>
      <c r="B708" s="38">
        <v>80</v>
      </c>
      <c r="C708" s="38">
        <v>69</v>
      </c>
      <c r="D708" s="38">
        <v>57</v>
      </c>
      <c r="E708" s="38">
        <v>61</v>
      </c>
      <c r="F708" s="38">
        <v>58</v>
      </c>
      <c r="G708" s="38">
        <v>54</v>
      </c>
      <c r="H708" s="38">
        <v>0</v>
      </c>
      <c r="I708" s="38">
        <v>93</v>
      </c>
      <c r="J708" s="38">
        <f t="shared" ref="J708:J771" si="116">AVERAGE(I708,K708)</f>
        <v>67.5</v>
      </c>
      <c r="K708" s="38">
        <v>42</v>
      </c>
      <c r="L708" s="38">
        <v>16</v>
      </c>
      <c r="M708" s="38">
        <f t="shared" ref="M708:M771" si="117">AVERAGE(L708,N708)</f>
        <v>8</v>
      </c>
      <c r="N708" s="38">
        <v>0</v>
      </c>
      <c r="O708" s="38">
        <v>30.12</v>
      </c>
      <c r="P708" s="38">
        <f t="shared" ref="P708:P771" si="118">AVERAGE(O708,Q708)</f>
        <v>30.055</v>
      </c>
      <c r="Q708" s="38">
        <v>29.99</v>
      </c>
      <c r="R708" s="141">
        <f t="shared" si="110"/>
        <v>26.666666666666668</v>
      </c>
      <c r="S708" s="141">
        <f t="shared" si="111"/>
        <v>20.555555555555557</v>
      </c>
      <c r="T708" s="141">
        <f t="shared" si="112"/>
        <v>13.888888888888889</v>
      </c>
      <c r="U708" s="141">
        <f t="shared" si="113"/>
        <v>16.111111111111111</v>
      </c>
      <c r="V708" s="141">
        <f t="shared" si="114"/>
        <v>14.444444444444445</v>
      </c>
      <c r="W708" s="141">
        <f t="shared" si="115"/>
        <v>12.222222222222223</v>
      </c>
      <c r="X708" s="141">
        <f t="shared" ref="X708:X771" si="119">H708*2.54</f>
        <v>0</v>
      </c>
      <c r="Y708" s="38">
        <v>24.501692866744499</v>
      </c>
    </row>
    <row r="709" spans="1:25" x14ac:dyDescent="0.25">
      <c r="A709" s="145">
        <v>39789</v>
      </c>
      <c r="B709" s="38">
        <v>74</v>
      </c>
      <c r="C709" s="38">
        <v>63</v>
      </c>
      <c r="D709" s="38">
        <v>52</v>
      </c>
      <c r="E709" s="38">
        <v>61</v>
      </c>
      <c r="F709" s="38">
        <v>54</v>
      </c>
      <c r="G709" s="38">
        <v>44</v>
      </c>
      <c r="H709" s="38">
        <v>0</v>
      </c>
      <c r="I709" s="38">
        <v>93</v>
      </c>
      <c r="J709" s="38">
        <f t="shared" si="116"/>
        <v>69.5</v>
      </c>
      <c r="K709" s="38">
        <v>46</v>
      </c>
      <c r="L709" s="38">
        <v>18</v>
      </c>
      <c r="M709" s="38">
        <f t="shared" si="117"/>
        <v>11.5</v>
      </c>
      <c r="N709" s="38">
        <v>5</v>
      </c>
      <c r="O709" s="38">
        <v>30.18</v>
      </c>
      <c r="P709" s="38">
        <f t="shared" si="118"/>
        <v>30.094999999999999</v>
      </c>
      <c r="Q709" s="38">
        <v>30.01</v>
      </c>
      <c r="R709" s="141">
        <f t="shared" si="110"/>
        <v>23.333333333333336</v>
      </c>
      <c r="S709" s="141">
        <f t="shared" si="111"/>
        <v>17.222222222222221</v>
      </c>
      <c r="T709" s="141">
        <f t="shared" si="112"/>
        <v>11.111111111111111</v>
      </c>
      <c r="U709" s="141">
        <f t="shared" si="113"/>
        <v>16.111111111111111</v>
      </c>
      <c r="V709" s="141">
        <f t="shared" si="114"/>
        <v>12.222222222222223</v>
      </c>
      <c r="W709" s="141">
        <f t="shared" si="115"/>
        <v>6.666666666666667</v>
      </c>
      <c r="X709" s="141">
        <f t="shared" si="119"/>
        <v>0</v>
      </c>
      <c r="Y709" s="38">
        <v>24.480504822418101</v>
      </c>
    </row>
    <row r="710" spans="1:25" x14ac:dyDescent="0.25">
      <c r="A710" s="145">
        <v>39790</v>
      </c>
      <c r="B710" s="38">
        <v>74</v>
      </c>
      <c r="C710" s="38">
        <v>62</v>
      </c>
      <c r="D710" s="38">
        <v>49</v>
      </c>
      <c r="E710" s="38">
        <v>59</v>
      </c>
      <c r="F710" s="38">
        <v>50</v>
      </c>
      <c r="G710" s="38">
        <v>44</v>
      </c>
      <c r="H710" s="38">
        <v>0</v>
      </c>
      <c r="I710" s="38">
        <v>83</v>
      </c>
      <c r="J710" s="38">
        <f t="shared" si="116"/>
        <v>63.5</v>
      </c>
      <c r="K710" s="38">
        <v>44</v>
      </c>
      <c r="L710" s="38">
        <v>20</v>
      </c>
      <c r="M710" s="38">
        <f t="shared" si="117"/>
        <v>10</v>
      </c>
      <c r="N710" s="38">
        <v>0</v>
      </c>
      <c r="O710" s="38">
        <v>30.24</v>
      </c>
      <c r="P710" s="38">
        <f t="shared" si="118"/>
        <v>30.2</v>
      </c>
      <c r="Q710" s="38">
        <v>30.16</v>
      </c>
      <c r="R710" s="141">
        <f t="shared" si="110"/>
        <v>23.333333333333336</v>
      </c>
      <c r="S710" s="141">
        <f t="shared" si="111"/>
        <v>16.666666666666668</v>
      </c>
      <c r="T710" s="141">
        <f t="shared" si="112"/>
        <v>9.4444444444444446</v>
      </c>
      <c r="U710" s="141">
        <f t="shared" si="113"/>
        <v>15</v>
      </c>
      <c r="V710" s="141">
        <f t="shared" si="114"/>
        <v>10</v>
      </c>
      <c r="W710" s="141">
        <f t="shared" si="115"/>
        <v>6.666666666666667</v>
      </c>
      <c r="X710" s="141">
        <f t="shared" si="119"/>
        <v>0</v>
      </c>
      <c r="Y710" s="38">
        <v>24.407585835248</v>
      </c>
    </row>
    <row r="711" spans="1:25" x14ac:dyDescent="0.25">
      <c r="A711" s="145">
        <v>39791</v>
      </c>
      <c r="B711" s="38">
        <v>80</v>
      </c>
      <c r="C711" s="38">
        <v>75</v>
      </c>
      <c r="D711" s="38">
        <v>70</v>
      </c>
      <c r="E711" s="38">
        <v>67</v>
      </c>
      <c r="F711" s="38">
        <v>63</v>
      </c>
      <c r="G711" s="38">
        <v>57</v>
      </c>
      <c r="H711" s="38">
        <v>0</v>
      </c>
      <c r="I711" s="38">
        <v>74</v>
      </c>
      <c r="J711" s="38">
        <f t="shared" si="116"/>
        <v>64</v>
      </c>
      <c r="K711" s="38">
        <v>54</v>
      </c>
      <c r="L711" s="38">
        <v>21</v>
      </c>
      <c r="M711" s="38">
        <f t="shared" si="117"/>
        <v>14</v>
      </c>
      <c r="N711" s="38">
        <v>7</v>
      </c>
      <c r="O711" s="38">
        <v>30.2</v>
      </c>
      <c r="P711" s="38">
        <f t="shared" si="118"/>
        <v>30.155000000000001</v>
      </c>
      <c r="Q711" s="38">
        <v>30.11</v>
      </c>
      <c r="R711" s="141">
        <f t="shared" si="110"/>
        <v>26.666666666666668</v>
      </c>
      <c r="S711" s="141">
        <f t="shared" si="111"/>
        <v>23.888888888888889</v>
      </c>
      <c r="T711" s="141">
        <f t="shared" si="112"/>
        <v>21.111111111111111</v>
      </c>
      <c r="U711" s="141">
        <f t="shared" si="113"/>
        <v>19.444444444444446</v>
      </c>
      <c r="V711" s="141">
        <f t="shared" si="114"/>
        <v>17.222222222222221</v>
      </c>
      <c r="W711" s="141">
        <f t="shared" si="115"/>
        <v>13.888888888888889</v>
      </c>
      <c r="X711" s="141">
        <f t="shared" si="119"/>
        <v>0</v>
      </c>
      <c r="Y711" s="38">
        <v>24.276074849387399</v>
      </c>
    </row>
    <row r="712" spans="1:25" x14ac:dyDescent="0.25">
      <c r="A712" s="145">
        <v>39792</v>
      </c>
      <c r="B712" s="38">
        <v>81</v>
      </c>
      <c r="C712" s="38">
        <v>77</v>
      </c>
      <c r="D712" s="38">
        <v>73</v>
      </c>
      <c r="E712" s="38">
        <v>70</v>
      </c>
      <c r="F712" s="38">
        <v>68</v>
      </c>
      <c r="G712" s="38">
        <v>66</v>
      </c>
      <c r="H712" s="38">
        <v>0</v>
      </c>
      <c r="I712" s="38">
        <v>82</v>
      </c>
      <c r="J712" s="38">
        <f t="shared" si="116"/>
        <v>74.5</v>
      </c>
      <c r="K712" s="38">
        <v>67</v>
      </c>
      <c r="L712" s="38">
        <v>23</v>
      </c>
      <c r="M712" s="38">
        <f t="shared" si="117"/>
        <v>16.5</v>
      </c>
      <c r="N712" s="38">
        <v>10</v>
      </c>
      <c r="O712" s="38">
        <v>30.11</v>
      </c>
      <c r="P712" s="38">
        <f t="shared" si="118"/>
        <v>30.045000000000002</v>
      </c>
      <c r="Q712" s="38">
        <v>29.98</v>
      </c>
      <c r="R712" s="141">
        <f t="shared" si="110"/>
        <v>27.222222222222225</v>
      </c>
      <c r="S712" s="141">
        <f t="shared" si="111"/>
        <v>25</v>
      </c>
      <c r="T712" s="141">
        <f t="shared" si="112"/>
        <v>22.777777777777779</v>
      </c>
      <c r="U712" s="141">
        <f t="shared" si="113"/>
        <v>21.111111111111111</v>
      </c>
      <c r="V712" s="141">
        <f t="shared" si="114"/>
        <v>20</v>
      </c>
      <c r="W712" s="141">
        <f t="shared" si="115"/>
        <v>18.888888888888889</v>
      </c>
      <c r="X712" s="141">
        <f t="shared" si="119"/>
        <v>0</v>
      </c>
      <c r="Y712" s="38">
        <v>24.111382987468598</v>
      </c>
    </row>
    <row r="713" spans="1:25" x14ac:dyDescent="0.25">
      <c r="A713" s="145">
        <v>39793</v>
      </c>
      <c r="B713" s="38">
        <v>79</v>
      </c>
      <c r="C713" s="38">
        <v>71</v>
      </c>
      <c r="D713" s="38">
        <v>63</v>
      </c>
      <c r="E713" s="38">
        <v>70</v>
      </c>
      <c r="F713" s="38">
        <v>66</v>
      </c>
      <c r="G713" s="38">
        <v>60</v>
      </c>
      <c r="H713" s="38">
        <v>0.13</v>
      </c>
      <c r="I713" s="38">
        <v>93</v>
      </c>
      <c r="J713" s="38">
        <f t="shared" si="116"/>
        <v>83.5</v>
      </c>
      <c r="K713" s="38">
        <v>74</v>
      </c>
      <c r="L713" s="38">
        <v>28</v>
      </c>
      <c r="M713" s="38">
        <f t="shared" si="117"/>
        <v>18</v>
      </c>
      <c r="N713" s="38">
        <v>8</v>
      </c>
      <c r="O713" s="38">
        <v>29.95</v>
      </c>
      <c r="P713" s="38">
        <f t="shared" si="118"/>
        <v>29.884999999999998</v>
      </c>
      <c r="Q713" s="38">
        <v>29.82</v>
      </c>
      <c r="R713" s="141">
        <f t="shared" si="110"/>
        <v>26.111111111111111</v>
      </c>
      <c r="S713" s="141">
        <f t="shared" si="111"/>
        <v>21.666666666666668</v>
      </c>
      <c r="T713" s="141">
        <f t="shared" si="112"/>
        <v>17.222222222222221</v>
      </c>
      <c r="U713" s="141">
        <f t="shared" si="113"/>
        <v>21.111111111111111</v>
      </c>
      <c r="V713" s="141">
        <f t="shared" si="114"/>
        <v>18.888888888888889</v>
      </c>
      <c r="W713" s="141">
        <f t="shared" si="115"/>
        <v>15.555555555555557</v>
      </c>
      <c r="X713" s="141">
        <f t="shared" si="119"/>
        <v>0.33019999999999999</v>
      </c>
      <c r="Y713" s="38">
        <v>22.9340123385849</v>
      </c>
    </row>
    <row r="714" spans="1:25" x14ac:dyDescent="0.25">
      <c r="A714" s="145">
        <v>39794</v>
      </c>
      <c r="B714" s="38">
        <v>69</v>
      </c>
      <c r="C714" s="38">
        <v>61</v>
      </c>
      <c r="D714" s="38">
        <v>53</v>
      </c>
      <c r="E714" s="38">
        <v>61</v>
      </c>
      <c r="F714" s="38">
        <v>54</v>
      </c>
      <c r="G714" s="38">
        <v>43</v>
      </c>
      <c r="H714" s="38">
        <v>0</v>
      </c>
      <c r="I714" s="38">
        <v>84</v>
      </c>
      <c r="J714" s="38">
        <f t="shared" si="116"/>
        <v>70.5</v>
      </c>
      <c r="K714" s="38">
        <v>57</v>
      </c>
      <c r="L714" s="38">
        <v>21</v>
      </c>
      <c r="M714" s="38">
        <f t="shared" si="117"/>
        <v>14</v>
      </c>
      <c r="N714" s="38">
        <v>7</v>
      </c>
      <c r="O714" s="38">
        <v>30.14</v>
      </c>
      <c r="P714" s="38">
        <f t="shared" si="118"/>
        <v>30.024999999999999</v>
      </c>
      <c r="Q714" s="38">
        <v>29.91</v>
      </c>
      <c r="R714" s="141">
        <f t="shared" si="110"/>
        <v>20.555555555555557</v>
      </c>
      <c r="S714" s="141">
        <f t="shared" si="111"/>
        <v>16.111111111111111</v>
      </c>
      <c r="T714" s="141">
        <f t="shared" si="112"/>
        <v>11.666666666666668</v>
      </c>
      <c r="U714" s="141">
        <f t="shared" si="113"/>
        <v>16.111111111111111</v>
      </c>
      <c r="V714" s="141">
        <f t="shared" si="114"/>
        <v>12.222222222222223</v>
      </c>
      <c r="W714" s="141">
        <f t="shared" si="115"/>
        <v>6.1111111111111116</v>
      </c>
      <c r="X714" s="141">
        <f t="shared" si="119"/>
        <v>0</v>
      </c>
      <c r="Y714" s="38">
        <v>23.211705209178</v>
      </c>
    </row>
    <row r="715" spans="1:25" x14ac:dyDescent="0.25">
      <c r="A715" s="145">
        <v>39795</v>
      </c>
      <c r="B715" s="38">
        <v>74</v>
      </c>
      <c r="C715" s="38">
        <v>62</v>
      </c>
      <c r="D715" s="38">
        <v>50</v>
      </c>
      <c r="E715" s="38">
        <v>51</v>
      </c>
      <c r="F715" s="38">
        <v>47</v>
      </c>
      <c r="G715" s="38">
        <v>39</v>
      </c>
      <c r="H715" s="38">
        <v>0</v>
      </c>
      <c r="I715" s="38">
        <v>74</v>
      </c>
      <c r="J715" s="38">
        <f t="shared" si="116"/>
        <v>59</v>
      </c>
      <c r="K715" s="38">
        <v>44</v>
      </c>
      <c r="L715" s="38">
        <v>22</v>
      </c>
      <c r="M715" s="38">
        <f t="shared" si="117"/>
        <v>14.5</v>
      </c>
      <c r="N715" s="38">
        <v>7</v>
      </c>
      <c r="O715" s="38">
        <v>30.22</v>
      </c>
      <c r="P715" s="38">
        <f t="shared" si="118"/>
        <v>30.164999999999999</v>
      </c>
      <c r="Q715" s="38">
        <v>30.11</v>
      </c>
      <c r="R715" s="141">
        <f t="shared" si="110"/>
        <v>23.333333333333336</v>
      </c>
      <c r="S715" s="141">
        <f t="shared" si="111"/>
        <v>16.666666666666668</v>
      </c>
      <c r="T715" s="141">
        <f t="shared" si="112"/>
        <v>10</v>
      </c>
      <c r="U715" s="141">
        <f t="shared" si="113"/>
        <v>10.555555555555555</v>
      </c>
      <c r="V715" s="141">
        <f t="shared" si="114"/>
        <v>8.3333333333333339</v>
      </c>
      <c r="W715" s="141">
        <f t="shared" si="115"/>
        <v>3.8888888888888893</v>
      </c>
      <c r="X715" s="141">
        <f t="shared" si="119"/>
        <v>0</v>
      </c>
      <c r="Y715" s="38">
        <v>22.9712906737517</v>
      </c>
    </row>
    <row r="716" spans="1:25" x14ac:dyDescent="0.25">
      <c r="A716" s="145">
        <v>39796</v>
      </c>
      <c r="B716" s="38">
        <v>75</v>
      </c>
      <c r="C716" s="38">
        <v>71</v>
      </c>
      <c r="D716" s="38">
        <v>66</v>
      </c>
      <c r="E716" s="38">
        <v>64</v>
      </c>
      <c r="F716" s="38">
        <v>59</v>
      </c>
      <c r="G716" s="38">
        <v>51</v>
      </c>
      <c r="H716" s="38">
        <v>0.28999999999999998</v>
      </c>
      <c r="I716" s="38">
        <v>87</v>
      </c>
      <c r="J716" s="38">
        <f t="shared" si="116"/>
        <v>68</v>
      </c>
      <c r="K716" s="38">
        <v>49</v>
      </c>
      <c r="L716" s="38">
        <v>25</v>
      </c>
      <c r="M716" s="38">
        <f t="shared" si="117"/>
        <v>15.5</v>
      </c>
      <c r="N716" s="38">
        <v>6</v>
      </c>
      <c r="O716" s="38">
        <v>30.26</v>
      </c>
      <c r="P716" s="38">
        <f t="shared" si="118"/>
        <v>30.215000000000003</v>
      </c>
      <c r="Q716" s="38">
        <v>30.17</v>
      </c>
      <c r="R716" s="141">
        <f t="shared" si="110"/>
        <v>23.888888888888889</v>
      </c>
      <c r="S716" s="141">
        <f t="shared" si="111"/>
        <v>21.666666666666668</v>
      </c>
      <c r="T716" s="141">
        <f t="shared" si="112"/>
        <v>18.888888888888889</v>
      </c>
      <c r="U716" s="141">
        <f t="shared" si="113"/>
        <v>17.777777777777779</v>
      </c>
      <c r="V716" s="141">
        <f t="shared" si="114"/>
        <v>15</v>
      </c>
      <c r="W716" s="141">
        <f t="shared" si="115"/>
        <v>10.555555555555555</v>
      </c>
      <c r="X716" s="141">
        <f t="shared" si="119"/>
        <v>0.73659999999999992</v>
      </c>
      <c r="Y716" s="38">
        <v>23.8146626101008</v>
      </c>
    </row>
    <row r="717" spans="1:25" x14ac:dyDescent="0.25">
      <c r="A717" s="145">
        <v>39797</v>
      </c>
      <c r="B717" s="38">
        <v>80</v>
      </c>
      <c r="C717" s="38">
        <v>73</v>
      </c>
      <c r="D717" s="38">
        <v>65</v>
      </c>
      <c r="E717" s="38">
        <v>65</v>
      </c>
      <c r="F717" s="38">
        <v>62</v>
      </c>
      <c r="G717" s="38">
        <v>60</v>
      </c>
      <c r="H717" s="38">
        <v>0</v>
      </c>
      <c r="I717" s="38">
        <v>81</v>
      </c>
      <c r="J717" s="38">
        <f t="shared" si="116"/>
        <v>66</v>
      </c>
      <c r="K717" s="38">
        <v>51</v>
      </c>
      <c r="L717" s="38">
        <v>22</v>
      </c>
      <c r="M717" s="38">
        <f t="shared" si="117"/>
        <v>11</v>
      </c>
      <c r="N717" s="38">
        <v>0</v>
      </c>
      <c r="O717" s="38">
        <v>30.29</v>
      </c>
      <c r="P717" s="38">
        <f t="shared" si="118"/>
        <v>30.244999999999997</v>
      </c>
      <c r="Q717" s="38">
        <v>30.2</v>
      </c>
      <c r="R717" s="141">
        <f t="shared" si="110"/>
        <v>26.666666666666668</v>
      </c>
      <c r="S717" s="141">
        <f t="shared" si="111"/>
        <v>22.777777777777779</v>
      </c>
      <c r="T717" s="141">
        <f t="shared" si="112"/>
        <v>18.333333333333336</v>
      </c>
      <c r="U717" s="141">
        <f t="shared" si="113"/>
        <v>18.333333333333336</v>
      </c>
      <c r="V717" s="141">
        <f t="shared" si="114"/>
        <v>16.666666666666668</v>
      </c>
      <c r="W717" s="141">
        <f t="shared" si="115"/>
        <v>15.555555555555557</v>
      </c>
      <c r="X717" s="141">
        <f t="shared" si="119"/>
        <v>0</v>
      </c>
      <c r="Y717" s="38">
        <v>24.327349318641399</v>
      </c>
    </row>
    <row r="718" spans="1:25" x14ac:dyDescent="0.25">
      <c r="A718" s="145">
        <v>39798</v>
      </c>
      <c r="B718" s="38">
        <v>75</v>
      </c>
      <c r="C718" s="38">
        <v>70</v>
      </c>
      <c r="D718" s="38">
        <v>65</v>
      </c>
      <c r="E718" s="38">
        <v>67</v>
      </c>
      <c r="F718" s="38">
        <v>65</v>
      </c>
      <c r="G718" s="38">
        <v>62</v>
      </c>
      <c r="H718" s="38">
        <v>0.03</v>
      </c>
      <c r="I718" s="38">
        <v>93</v>
      </c>
      <c r="J718" s="38">
        <f t="shared" si="116"/>
        <v>83</v>
      </c>
      <c r="K718" s="38">
        <v>73</v>
      </c>
      <c r="L718" s="38">
        <v>12</v>
      </c>
      <c r="M718" s="38">
        <f t="shared" si="117"/>
        <v>6</v>
      </c>
      <c r="N718" s="38">
        <v>0</v>
      </c>
      <c r="O718" s="38">
        <v>30.23</v>
      </c>
      <c r="P718" s="38">
        <f t="shared" si="118"/>
        <v>30.195</v>
      </c>
      <c r="Q718" s="38">
        <v>30.16</v>
      </c>
      <c r="R718" s="141">
        <f t="shared" si="110"/>
        <v>23.888888888888889</v>
      </c>
      <c r="S718" s="141">
        <f t="shared" si="111"/>
        <v>21.111111111111111</v>
      </c>
      <c r="T718" s="141">
        <f t="shared" si="112"/>
        <v>18.333333333333336</v>
      </c>
      <c r="U718" s="141">
        <f t="shared" si="113"/>
        <v>19.444444444444446</v>
      </c>
      <c r="V718" s="141">
        <f t="shared" si="114"/>
        <v>18.333333333333336</v>
      </c>
      <c r="W718" s="141">
        <f t="shared" si="115"/>
        <v>16.666666666666668</v>
      </c>
      <c r="X718" s="141">
        <f t="shared" si="119"/>
        <v>7.6200000000000004E-2</v>
      </c>
      <c r="Y718" s="38">
        <v>23.913983439880798</v>
      </c>
    </row>
    <row r="719" spans="1:25" x14ac:dyDescent="0.25">
      <c r="A719" s="145">
        <v>39799</v>
      </c>
      <c r="B719" s="38">
        <v>78</v>
      </c>
      <c r="C719" s="38">
        <v>72</v>
      </c>
      <c r="D719" s="38">
        <v>65</v>
      </c>
      <c r="E719" s="38">
        <v>62</v>
      </c>
      <c r="F719" s="38">
        <v>60</v>
      </c>
      <c r="G719" s="38">
        <v>57</v>
      </c>
      <c r="H719" s="38">
        <v>0</v>
      </c>
      <c r="I719" s="38">
        <v>93</v>
      </c>
      <c r="J719" s="38">
        <f t="shared" si="116"/>
        <v>73.5</v>
      </c>
      <c r="K719" s="38">
        <v>54</v>
      </c>
      <c r="L719" s="38">
        <v>16</v>
      </c>
      <c r="M719" s="38">
        <f t="shared" si="117"/>
        <v>8</v>
      </c>
      <c r="N719" s="38">
        <v>0</v>
      </c>
      <c r="O719" s="38">
        <v>30.25</v>
      </c>
      <c r="P719" s="38">
        <f t="shared" si="118"/>
        <v>30.21</v>
      </c>
      <c r="Q719" s="38">
        <v>30.17</v>
      </c>
      <c r="R719" s="141">
        <f t="shared" si="110"/>
        <v>25.555555555555557</v>
      </c>
      <c r="S719" s="141">
        <f t="shared" si="111"/>
        <v>22.222222222222221</v>
      </c>
      <c r="T719" s="141">
        <f t="shared" si="112"/>
        <v>18.333333333333336</v>
      </c>
      <c r="U719" s="141">
        <f t="shared" si="113"/>
        <v>16.666666666666668</v>
      </c>
      <c r="V719" s="141">
        <f t="shared" si="114"/>
        <v>15.555555555555557</v>
      </c>
      <c r="W719" s="141">
        <f t="shared" si="115"/>
        <v>13.888888888888889</v>
      </c>
      <c r="X719" s="141">
        <f t="shared" si="119"/>
        <v>0</v>
      </c>
      <c r="Y719" s="38">
        <v>24.154121367313302</v>
      </c>
    </row>
    <row r="720" spans="1:25" x14ac:dyDescent="0.25">
      <c r="A720" s="145">
        <v>39800</v>
      </c>
      <c r="B720" s="38">
        <v>78</v>
      </c>
      <c r="C720" s="38">
        <v>74</v>
      </c>
      <c r="D720" s="38">
        <v>69</v>
      </c>
      <c r="E720" s="38">
        <v>59</v>
      </c>
      <c r="F720" s="38">
        <v>58</v>
      </c>
      <c r="G720" s="38">
        <v>57</v>
      </c>
      <c r="H720" s="38">
        <v>0</v>
      </c>
      <c r="I720" s="38">
        <v>70</v>
      </c>
      <c r="J720" s="38">
        <f t="shared" si="116"/>
        <v>62</v>
      </c>
      <c r="K720" s="38">
        <v>54</v>
      </c>
      <c r="L720" s="38">
        <v>14</v>
      </c>
      <c r="M720" s="38">
        <f t="shared" si="117"/>
        <v>10</v>
      </c>
      <c r="N720" s="38">
        <v>6</v>
      </c>
      <c r="O720" s="38">
        <v>30.29</v>
      </c>
      <c r="P720" s="38">
        <f t="shared" si="118"/>
        <v>30.244999999999997</v>
      </c>
      <c r="Q720" s="38">
        <v>30.2</v>
      </c>
      <c r="R720" s="141">
        <f t="shared" si="110"/>
        <v>25.555555555555557</v>
      </c>
      <c r="S720" s="141">
        <f t="shared" si="111"/>
        <v>23.333333333333336</v>
      </c>
      <c r="T720" s="141">
        <f t="shared" si="112"/>
        <v>20.555555555555557</v>
      </c>
      <c r="U720" s="141">
        <f t="shared" si="113"/>
        <v>15</v>
      </c>
      <c r="V720" s="141">
        <f t="shared" si="114"/>
        <v>14.444444444444445</v>
      </c>
      <c r="W720" s="141">
        <f t="shared" si="115"/>
        <v>13.888888888888889</v>
      </c>
      <c r="X720" s="141">
        <f t="shared" si="119"/>
        <v>0</v>
      </c>
      <c r="Y720" s="38">
        <v>23.823139307511401</v>
      </c>
    </row>
    <row r="721" spans="1:25" x14ac:dyDescent="0.25">
      <c r="A721" s="145">
        <v>39801</v>
      </c>
      <c r="B721" s="38">
        <v>77</v>
      </c>
      <c r="C721" s="38">
        <v>70</v>
      </c>
      <c r="D721" s="38">
        <v>62</v>
      </c>
      <c r="E721" s="38">
        <v>59</v>
      </c>
      <c r="F721" s="38">
        <v>59</v>
      </c>
      <c r="G721" s="38">
        <v>58</v>
      </c>
      <c r="H721" s="38">
        <v>0</v>
      </c>
      <c r="I721" s="38">
        <v>78</v>
      </c>
      <c r="J721" s="38">
        <f t="shared" si="116"/>
        <v>64</v>
      </c>
      <c r="K721" s="38">
        <v>50</v>
      </c>
      <c r="L721" s="38">
        <v>15</v>
      </c>
      <c r="M721" s="38">
        <f t="shared" si="117"/>
        <v>7.5</v>
      </c>
      <c r="N721" s="38">
        <v>0</v>
      </c>
      <c r="O721" s="38">
        <v>30.25</v>
      </c>
      <c r="P721" s="38">
        <f t="shared" si="118"/>
        <v>30.189999999999998</v>
      </c>
      <c r="Q721" s="38">
        <v>30.13</v>
      </c>
      <c r="R721" s="141">
        <f t="shared" si="110"/>
        <v>25</v>
      </c>
      <c r="S721" s="141">
        <f t="shared" si="111"/>
        <v>21.111111111111111</v>
      </c>
      <c r="T721" s="141">
        <f t="shared" si="112"/>
        <v>16.666666666666668</v>
      </c>
      <c r="U721" s="141">
        <f t="shared" si="113"/>
        <v>15</v>
      </c>
      <c r="V721" s="141">
        <f t="shared" si="114"/>
        <v>15</v>
      </c>
      <c r="W721" s="141">
        <f t="shared" si="115"/>
        <v>14.444444444444445</v>
      </c>
      <c r="X721" s="141">
        <f t="shared" si="119"/>
        <v>0</v>
      </c>
      <c r="Y721" s="38">
        <v>23.472527449748199</v>
      </c>
    </row>
    <row r="722" spans="1:25" x14ac:dyDescent="0.25">
      <c r="A722" s="145">
        <v>39802</v>
      </c>
      <c r="B722" s="38">
        <v>78</v>
      </c>
      <c r="C722" s="38">
        <v>68</v>
      </c>
      <c r="D722" s="38">
        <v>58</v>
      </c>
      <c r="E722" s="38">
        <v>61</v>
      </c>
      <c r="F722" s="38">
        <v>58</v>
      </c>
      <c r="G722" s="38">
        <v>55</v>
      </c>
      <c r="H722" s="38">
        <v>0</v>
      </c>
      <c r="I722" s="38">
        <v>90</v>
      </c>
      <c r="J722" s="38">
        <f t="shared" si="116"/>
        <v>70</v>
      </c>
      <c r="K722" s="38">
        <v>50</v>
      </c>
      <c r="L722" s="38">
        <v>10</v>
      </c>
      <c r="M722" s="38">
        <f t="shared" si="117"/>
        <v>5</v>
      </c>
      <c r="N722" s="38">
        <v>0</v>
      </c>
      <c r="O722" s="38">
        <v>30.15</v>
      </c>
      <c r="P722" s="38">
        <f t="shared" si="118"/>
        <v>30.094999999999999</v>
      </c>
      <c r="Q722" s="38">
        <v>30.04</v>
      </c>
      <c r="R722" s="141">
        <f t="shared" si="110"/>
        <v>25.555555555555557</v>
      </c>
      <c r="S722" s="141">
        <f t="shared" si="111"/>
        <v>20</v>
      </c>
      <c r="T722" s="141">
        <f t="shared" si="112"/>
        <v>14.444444444444445</v>
      </c>
      <c r="U722" s="141">
        <f t="shared" si="113"/>
        <v>16.111111111111111</v>
      </c>
      <c r="V722" s="141">
        <f t="shared" si="114"/>
        <v>14.444444444444445</v>
      </c>
      <c r="W722" s="141">
        <f t="shared" si="115"/>
        <v>12.777777777777779</v>
      </c>
      <c r="X722" s="141">
        <f t="shared" si="119"/>
        <v>0</v>
      </c>
      <c r="Y722" s="38">
        <v>23.689163220906</v>
      </c>
    </row>
    <row r="723" spans="1:25" x14ac:dyDescent="0.25">
      <c r="A723" s="145">
        <v>39803</v>
      </c>
      <c r="B723" s="38">
        <v>79</v>
      </c>
      <c r="C723" s="38">
        <v>70</v>
      </c>
      <c r="D723" s="38">
        <v>61</v>
      </c>
      <c r="E723" s="38">
        <v>61</v>
      </c>
      <c r="F723" s="38">
        <v>59</v>
      </c>
      <c r="G723" s="38">
        <v>58</v>
      </c>
      <c r="H723" s="38">
        <v>0</v>
      </c>
      <c r="I723" s="38">
        <v>90</v>
      </c>
      <c r="J723" s="38">
        <f t="shared" si="116"/>
        <v>69</v>
      </c>
      <c r="K723" s="38">
        <v>48</v>
      </c>
      <c r="L723" s="38">
        <v>14</v>
      </c>
      <c r="M723" s="38">
        <f t="shared" si="117"/>
        <v>7</v>
      </c>
      <c r="N723" s="38">
        <v>0</v>
      </c>
      <c r="O723" s="38">
        <v>30.07</v>
      </c>
      <c r="P723" s="38">
        <f t="shared" si="118"/>
        <v>30.02</v>
      </c>
      <c r="Q723" s="38">
        <v>29.97</v>
      </c>
      <c r="R723" s="141">
        <f t="shared" si="110"/>
        <v>26.111111111111111</v>
      </c>
      <c r="S723" s="141">
        <f t="shared" si="111"/>
        <v>21.111111111111111</v>
      </c>
      <c r="T723" s="141">
        <f t="shared" si="112"/>
        <v>16.111111111111111</v>
      </c>
      <c r="U723" s="141">
        <f t="shared" si="113"/>
        <v>16.111111111111111</v>
      </c>
      <c r="V723" s="141">
        <f t="shared" si="114"/>
        <v>15</v>
      </c>
      <c r="W723" s="141">
        <f t="shared" si="115"/>
        <v>14.444444444444445</v>
      </c>
      <c r="X723" s="141">
        <f t="shared" si="119"/>
        <v>0</v>
      </c>
      <c r="Y723" s="38">
        <v>24.074013055503901</v>
      </c>
    </row>
    <row r="724" spans="1:25" x14ac:dyDescent="0.25">
      <c r="A724" s="145">
        <v>39804</v>
      </c>
      <c r="B724" s="38">
        <v>73</v>
      </c>
      <c r="C724" s="38">
        <v>68</v>
      </c>
      <c r="D724" s="38">
        <v>62</v>
      </c>
      <c r="E724" s="38">
        <v>60</v>
      </c>
      <c r="F724" s="38">
        <v>55</v>
      </c>
      <c r="G724" s="38">
        <v>52</v>
      </c>
      <c r="H724" s="38">
        <v>0</v>
      </c>
      <c r="I724" s="38">
        <v>90</v>
      </c>
      <c r="J724" s="38">
        <f t="shared" si="116"/>
        <v>71.5</v>
      </c>
      <c r="K724" s="38">
        <v>53</v>
      </c>
      <c r="L724" s="38">
        <v>21</v>
      </c>
      <c r="M724" s="38">
        <f t="shared" si="117"/>
        <v>12.5</v>
      </c>
      <c r="N724" s="38">
        <v>4</v>
      </c>
      <c r="O724" s="38">
        <v>30.32</v>
      </c>
      <c r="P724" s="38">
        <f t="shared" si="118"/>
        <v>30.185000000000002</v>
      </c>
      <c r="Q724" s="38">
        <v>30.05</v>
      </c>
      <c r="R724" s="141">
        <f t="shared" si="110"/>
        <v>22.777777777777779</v>
      </c>
      <c r="S724" s="141">
        <f t="shared" si="111"/>
        <v>20</v>
      </c>
      <c r="T724" s="141">
        <f t="shared" si="112"/>
        <v>16.666666666666668</v>
      </c>
      <c r="U724" s="141">
        <f t="shared" si="113"/>
        <v>15.555555555555557</v>
      </c>
      <c r="V724" s="141">
        <f t="shared" si="114"/>
        <v>12.777777777777779</v>
      </c>
      <c r="W724" s="141">
        <f t="shared" si="115"/>
        <v>11.111111111111111</v>
      </c>
      <c r="X724" s="141">
        <f t="shared" si="119"/>
        <v>0</v>
      </c>
      <c r="Y724" s="38">
        <v>24.098806245349699</v>
      </c>
    </row>
    <row r="725" spans="1:25" x14ac:dyDescent="0.25">
      <c r="A725" s="145">
        <v>39805</v>
      </c>
      <c r="B725" s="38">
        <v>74</v>
      </c>
      <c r="C725" s="38">
        <v>71</v>
      </c>
      <c r="D725" s="38">
        <v>67</v>
      </c>
      <c r="E725" s="38">
        <v>63</v>
      </c>
      <c r="F725" s="38">
        <v>56</v>
      </c>
      <c r="G725" s="38">
        <v>50</v>
      </c>
      <c r="H725" s="38">
        <v>0</v>
      </c>
      <c r="I725" s="38">
        <v>73</v>
      </c>
      <c r="J725" s="38">
        <f t="shared" si="116"/>
        <v>61</v>
      </c>
      <c r="K725" s="38">
        <v>49</v>
      </c>
      <c r="L725" s="38">
        <v>24</v>
      </c>
      <c r="M725" s="38">
        <f t="shared" si="117"/>
        <v>18</v>
      </c>
      <c r="N725" s="38">
        <v>12</v>
      </c>
      <c r="O725" s="38">
        <v>30.39</v>
      </c>
      <c r="P725" s="38">
        <f t="shared" si="118"/>
        <v>30.35</v>
      </c>
      <c r="Q725" s="38">
        <v>30.31</v>
      </c>
      <c r="R725" s="141">
        <f t="shared" si="110"/>
        <v>23.333333333333336</v>
      </c>
      <c r="S725" s="141">
        <f t="shared" si="111"/>
        <v>21.666666666666668</v>
      </c>
      <c r="T725" s="141">
        <f t="shared" si="112"/>
        <v>19.444444444444446</v>
      </c>
      <c r="U725" s="141">
        <f t="shared" si="113"/>
        <v>17.222222222222221</v>
      </c>
      <c r="V725" s="141">
        <f t="shared" si="114"/>
        <v>13.333333333333334</v>
      </c>
      <c r="W725" s="141">
        <f t="shared" si="115"/>
        <v>10</v>
      </c>
      <c r="X725" s="141">
        <f t="shared" si="119"/>
        <v>0</v>
      </c>
      <c r="Y725" s="38">
        <v>23.961422338020501</v>
      </c>
    </row>
    <row r="726" spans="1:25" x14ac:dyDescent="0.25">
      <c r="A726" s="145">
        <v>39806</v>
      </c>
      <c r="B726" s="38">
        <v>78</v>
      </c>
      <c r="C726" s="38">
        <v>72</v>
      </c>
      <c r="D726" s="38">
        <v>66</v>
      </c>
      <c r="E726" s="38">
        <v>70</v>
      </c>
      <c r="F726" s="38">
        <v>66</v>
      </c>
      <c r="G726" s="38">
        <v>62</v>
      </c>
      <c r="H726" s="38">
        <v>0.18</v>
      </c>
      <c r="I726" s="38">
        <v>90</v>
      </c>
      <c r="J726" s="38">
        <f t="shared" si="116"/>
        <v>79.5</v>
      </c>
      <c r="K726" s="38">
        <v>69</v>
      </c>
      <c r="L726" s="38">
        <v>25</v>
      </c>
      <c r="M726" s="38">
        <f t="shared" si="117"/>
        <v>15</v>
      </c>
      <c r="N726" s="38">
        <v>5</v>
      </c>
      <c r="O726" s="38">
        <v>30.36</v>
      </c>
      <c r="P726" s="38">
        <f t="shared" si="118"/>
        <v>30.305</v>
      </c>
      <c r="Q726" s="38">
        <v>30.25</v>
      </c>
      <c r="R726" s="141">
        <f t="shared" si="110"/>
        <v>25.555555555555557</v>
      </c>
      <c r="S726" s="141">
        <f t="shared" si="111"/>
        <v>22.222222222222221</v>
      </c>
      <c r="T726" s="141">
        <f t="shared" si="112"/>
        <v>18.888888888888889</v>
      </c>
      <c r="U726" s="141">
        <f t="shared" si="113"/>
        <v>21.111111111111111</v>
      </c>
      <c r="V726" s="141">
        <f t="shared" si="114"/>
        <v>18.888888888888889</v>
      </c>
      <c r="W726" s="141">
        <f t="shared" si="115"/>
        <v>16.666666666666668</v>
      </c>
      <c r="X726" s="141">
        <f t="shared" si="119"/>
        <v>0.4572</v>
      </c>
      <c r="Y726" s="38">
        <v>24.2734631630458</v>
      </c>
    </row>
    <row r="727" spans="1:25" x14ac:dyDescent="0.25">
      <c r="A727" s="145">
        <v>39807</v>
      </c>
      <c r="B727" s="38">
        <v>79</v>
      </c>
      <c r="C727" s="38">
        <v>76</v>
      </c>
      <c r="D727" s="38">
        <v>72</v>
      </c>
      <c r="E727" s="38">
        <v>70</v>
      </c>
      <c r="F727" s="38">
        <v>69</v>
      </c>
      <c r="G727" s="38">
        <v>65</v>
      </c>
      <c r="H727" s="38">
        <v>1.07</v>
      </c>
      <c r="I727" s="38">
        <v>93</v>
      </c>
      <c r="J727" s="38">
        <f t="shared" si="116"/>
        <v>80</v>
      </c>
      <c r="K727" s="38">
        <v>67</v>
      </c>
      <c r="L727" s="38">
        <v>20</v>
      </c>
      <c r="M727" s="38">
        <f t="shared" si="117"/>
        <v>13.5</v>
      </c>
      <c r="N727" s="38">
        <v>7</v>
      </c>
      <c r="O727" s="38">
        <v>30.31</v>
      </c>
      <c r="P727" s="38">
        <f t="shared" si="118"/>
        <v>30.265000000000001</v>
      </c>
      <c r="Q727" s="38">
        <v>30.22</v>
      </c>
      <c r="R727" s="141">
        <f t="shared" si="110"/>
        <v>26.111111111111111</v>
      </c>
      <c r="S727" s="141">
        <f t="shared" si="111"/>
        <v>24.444444444444446</v>
      </c>
      <c r="T727" s="141">
        <f t="shared" si="112"/>
        <v>22.222222222222221</v>
      </c>
      <c r="U727" s="141">
        <f t="shared" si="113"/>
        <v>21.111111111111111</v>
      </c>
      <c r="V727" s="141">
        <f t="shared" si="114"/>
        <v>20.555555555555557</v>
      </c>
      <c r="W727" s="141">
        <f t="shared" si="115"/>
        <v>18.333333333333336</v>
      </c>
      <c r="X727" s="141">
        <f t="shared" si="119"/>
        <v>2.7178</v>
      </c>
      <c r="Y727" s="38">
        <v>24.4056829360905</v>
      </c>
    </row>
    <row r="728" spans="1:25" x14ac:dyDescent="0.25">
      <c r="A728" s="145">
        <v>39808</v>
      </c>
      <c r="B728" s="38">
        <v>77</v>
      </c>
      <c r="C728" s="38">
        <v>74</v>
      </c>
      <c r="D728" s="38">
        <v>70</v>
      </c>
      <c r="E728" s="38">
        <v>66</v>
      </c>
      <c r="F728" s="38">
        <v>63</v>
      </c>
      <c r="G728" s="38">
        <v>61</v>
      </c>
      <c r="H728" s="38">
        <v>0</v>
      </c>
      <c r="I728" s="38">
        <v>84</v>
      </c>
      <c r="J728" s="38">
        <f t="shared" si="116"/>
        <v>72</v>
      </c>
      <c r="K728" s="38">
        <v>60</v>
      </c>
      <c r="L728" s="38">
        <v>20</v>
      </c>
      <c r="M728" s="38">
        <f t="shared" si="117"/>
        <v>15</v>
      </c>
      <c r="N728" s="38">
        <v>10</v>
      </c>
      <c r="O728" s="38">
        <v>30.32</v>
      </c>
      <c r="P728" s="38">
        <f t="shared" si="118"/>
        <v>30.274999999999999</v>
      </c>
      <c r="Q728" s="38">
        <v>30.23</v>
      </c>
      <c r="R728" s="141">
        <f t="shared" si="110"/>
        <v>25</v>
      </c>
      <c r="S728" s="141">
        <f t="shared" si="111"/>
        <v>23.333333333333336</v>
      </c>
      <c r="T728" s="141">
        <f t="shared" si="112"/>
        <v>21.111111111111111</v>
      </c>
      <c r="U728" s="141">
        <f t="shared" si="113"/>
        <v>18.888888888888889</v>
      </c>
      <c r="V728" s="141">
        <f t="shared" si="114"/>
        <v>17.222222222222221</v>
      </c>
      <c r="W728" s="141">
        <f t="shared" si="115"/>
        <v>16.111111111111111</v>
      </c>
      <c r="X728" s="141">
        <f t="shared" si="119"/>
        <v>0</v>
      </c>
      <c r="Y728" s="38">
        <v>24.389062802062</v>
      </c>
    </row>
    <row r="729" spans="1:25" x14ac:dyDescent="0.25">
      <c r="A729" s="145">
        <v>39809</v>
      </c>
      <c r="B729" s="38">
        <v>79</v>
      </c>
      <c r="C729" s="38">
        <v>74</v>
      </c>
      <c r="D729" s="38">
        <v>68</v>
      </c>
      <c r="E729" s="38">
        <v>64</v>
      </c>
      <c r="F729" s="38">
        <v>62</v>
      </c>
      <c r="G729" s="38">
        <v>59</v>
      </c>
      <c r="H729" s="38">
        <v>0</v>
      </c>
      <c r="I729" s="38">
        <v>79</v>
      </c>
      <c r="J729" s="38">
        <f t="shared" si="116"/>
        <v>66.5</v>
      </c>
      <c r="K729" s="38">
        <v>54</v>
      </c>
      <c r="L729" s="38">
        <v>21</v>
      </c>
      <c r="M729" s="38">
        <f t="shared" si="117"/>
        <v>16.5</v>
      </c>
      <c r="N729" s="38">
        <v>12</v>
      </c>
      <c r="O729" s="38">
        <v>30.3</v>
      </c>
      <c r="P729" s="38">
        <f t="shared" si="118"/>
        <v>30.25</v>
      </c>
      <c r="Q729" s="38">
        <v>30.2</v>
      </c>
      <c r="R729" s="141">
        <f t="shared" si="110"/>
        <v>26.111111111111111</v>
      </c>
      <c r="S729" s="141">
        <f t="shared" si="111"/>
        <v>23.333333333333336</v>
      </c>
      <c r="T729" s="141">
        <f t="shared" si="112"/>
        <v>20</v>
      </c>
      <c r="U729" s="141">
        <f t="shared" si="113"/>
        <v>17.777777777777779</v>
      </c>
      <c r="V729" s="141">
        <f t="shared" si="114"/>
        <v>16.666666666666668</v>
      </c>
      <c r="W729" s="141">
        <f t="shared" si="115"/>
        <v>15</v>
      </c>
      <c r="X729" s="141">
        <f t="shared" si="119"/>
        <v>0</v>
      </c>
      <c r="Y729" s="38">
        <v>24.2379917270387</v>
      </c>
    </row>
    <row r="730" spans="1:25" x14ac:dyDescent="0.25">
      <c r="A730" s="145">
        <v>39810</v>
      </c>
      <c r="B730" s="38">
        <v>80</v>
      </c>
      <c r="C730" s="38">
        <v>74</v>
      </c>
      <c r="D730" s="38">
        <v>67</v>
      </c>
      <c r="E730" s="38">
        <v>63</v>
      </c>
      <c r="F730" s="38">
        <v>61</v>
      </c>
      <c r="G730" s="38">
        <v>57</v>
      </c>
      <c r="H730" s="38">
        <v>0</v>
      </c>
      <c r="I730" s="38">
        <v>73</v>
      </c>
      <c r="J730" s="38">
        <f t="shared" si="116"/>
        <v>60.5</v>
      </c>
      <c r="K730" s="38">
        <v>48</v>
      </c>
      <c r="L730" s="38">
        <v>16</v>
      </c>
      <c r="M730" s="38">
        <f t="shared" si="117"/>
        <v>8</v>
      </c>
      <c r="N730" s="38">
        <v>0</v>
      </c>
      <c r="O730" s="38">
        <v>30.27</v>
      </c>
      <c r="P730" s="38">
        <f t="shared" si="118"/>
        <v>30.225000000000001</v>
      </c>
      <c r="Q730" s="38">
        <v>30.18</v>
      </c>
      <c r="R730" s="141">
        <f t="shared" si="110"/>
        <v>26.666666666666668</v>
      </c>
      <c r="S730" s="141">
        <f t="shared" si="111"/>
        <v>23.333333333333336</v>
      </c>
      <c r="T730" s="141">
        <f t="shared" si="112"/>
        <v>19.444444444444446</v>
      </c>
      <c r="U730" s="141">
        <f t="shared" si="113"/>
        <v>17.222222222222221</v>
      </c>
      <c r="V730" s="141">
        <f t="shared" si="114"/>
        <v>16.111111111111111</v>
      </c>
      <c r="W730" s="141">
        <f t="shared" si="115"/>
        <v>13.888888888888889</v>
      </c>
      <c r="X730" s="141">
        <f t="shared" si="119"/>
        <v>0</v>
      </c>
      <c r="Y730" s="38">
        <v>24.100360830915001</v>
      </c>
    </row>
    <row r="731" spans="1:25" x14ac:dyDescent="0.25">
      <c r="A731" s="145">
        <v>39811</v>
      </c>
      <c r="B731" s="38">
        <v>81</v>
      </c>
      <c r="C731" s="38">
        <v>72</v>
      </c>
      <c r="D731" s="38">
        <v>62</v>
      </c>
      <c r="E731" s="38">
        <v>64</v>
      </c>
      <c r="F731" s="38">
        <v>62</v>
      </c>
      <c r="G731" s="38">
        <v>60</v>
      </c>
      <c r="H731" s="38">
        <v>0</v>
      </c>
      <c r="I731" s="38">
        <v>93</v>
      </c>
      <c r="J731" s="38">
        <f t="shared" si="116"/>
        <v>73.5</v>
      </c>
      <c r="K731" s="38">
        <v>54</v>
      </c>
      <c r="L731" s="38">
        <v>9</v>
      </c>
      <c r="M731" s="38">
        <f t="shared" si="117"/>
        <v>4.5</v>
      </c>
      <c r="N731" s="38">
        <v>0</v>
      </c>
      <c r="O731" s="38">
        <v>30.22</v>
      </c>
      <c r="P731" s="38">
        <f t="shared" si="118"/>
        <v>30.164999999999999</v>
      </c>
      <c r="Q731" s="38">
        <v>30.11</v>
      </c>
      <c r="R731" s="141">
        <f t="shared" si="110"/>
        <v>27.222222222222225</v>
      </c>
      <c r="S731" s="141">
        <f t="shared" si="111"/>
        <v>22.222222222222221</v>
      </c>
      <c r="T731" s="141">
        <f t="shared" si="112"/>
        <v>16.666666666666668</v>
      </c>
      <c r="U731" s="141">
        <f t="shared" si="113"/>
        <v>17.777777777777779</v>
      </c>
      <c r="V731" s="141">
        <f t="shared" si="114"/>
        <v>16.666666666666668</v>
      </c>
      <c r="W731" s="141">
        <f t="shared" si="115"/>
        <v>15.555555555555557</v>
      </c>
      <c r="X731" s="141">
        <f t="shared" si="119"/>
        <v>0</v>
      </c>
      <c r="Y731" s="38">
        <v>23.966033845117401</v>
      </c>
    </row>
    <row r="732" spans="1:25" x14ac:dyDescent="0.25">
      <c r="A732" s="145">
        <v>39812</v>
      </c>
      <c r="B732" s="38">
        <v>79</v>
      </c>
      <c r="C732" s="38">
        <v>70</v>
      </c>
      <c r="D732" s="38">
        <v>60</v>
      </c>
      <c r="E732" s="38">
        <v>63</v>
      </c>
      <c r="F732" s="38">
        <v>60</v>
      </c>
      <c r="G732" s="38">
        <v>58</v>
      </c>
      <c r="H732" s="38">
        <v>0</v>
      </c>
      <c r="I732" s="38">
        <v>93</v>
      </c>
      <c r="J732" s="38">
        <f t="shared" si="116"/>
        <v>73.5</v>
      </c>
      <c r="K732" s="38">
        <v>54</v>
      </c>
      <c r="L732" s="38">
        <v>13</v>
      </c>
      <c r="M732" s="38">
        <f t="shared" si="117"/>
        <v>6.5</v>
      </c>
      <c r="N732" s="38">
        <v>0</v>
      </c>
      <c r="O732" s="38">
        <v>30.14</v>
      </c>
      <c r="P732" s="38">
        <f t="shared" si="118"/>
        <v>30.1</v>
      </c>
      <c r="Q732" s="38">
        <v>30.06</v>
      </c>
      <c r="R732" s="141">
        <f t="shared" si="110"/>
        <v>26.111111111111111</v>
      </c>
      <c r="S732" s="141">
        <f t="shared" si="111"/>
        <v>21.111111111111111</v>
      </c>
      <c r="T732" s="141">
        <f t="shared" si="112"/>
        <v>15.555555555555557</v>
      </c>
      <c r="U732" s="141">
        <f t="shared" si="113"/>
        <v>17.222222222222221</v>
      </c>
      <c r="V732" s="141">
        <f t="shared" si="114"/>
        <v>15.555555555555557</v>
      </c>
      <c r="W732" s="141">
        <f t="shared" si="115"/>
        <v>14.444444444444445</v>
      </c>
      <c r="X732" s="141">
        <f t="shared" si="119"/>
        <v>0</v>
      </c>
      <c r="Y732" s="38">
        <v>24.284302894003499</v>
      </c>
    </row>
    <row r="733" spans="1:25" s="110" customFormat="1" x14ac:dyDescent="0.25">
      <c r="A733" s="146">
        <v>39813</v>
      </c>
      <c r="B733" s="110">
        <v>76</v>
      </c>
      <c r="C733" s="110">
        <v>68</v>
      </c>
      <c r="D733" s="110">
        <v>59</v>
      </c>
      <c r="E733" s="110">
        <v>60</v>
      </c>
      <c r="F733" s="110">
        <v>55</v>
      </c>
      <c r="G733" s="110">
        <v>50</v>
      </c>
      <c r="H733" s="110">
        <v>0</v>
      </c>
      <c r="I733" s="110">
        <v>93</v>
      </c>
      <c r="J733" s="110">
        <f t="shared" si="116"/>
        <v>67</v>
      </c>
      <c r="K733" s="110">
        <v>41</v>
      </c>
      <c r="L733" s="110">
        <v>20</v>
      </c>
      <c r="M733" s="110">
        <f t="shared" si="117"/>
        <v>10</v>
      </c>
      <c r="N733" s="110">
        <v>0</v>
      </c>
      <c r="O733" s="110">
        <v>30.09</v>
      </c>
      <c r="P733" s="110">
        <f t="shared" si="118"/>
        <v>30.04</v>
      </c>
      <c r="Q733" s="110">
        <v>29.99</v>
      </c>
      <c r="R733" s="144">
        <f t="shared" si="110"/>
        <v>24.444444444444446</v>
      </c>
      <c r="S733" s="144">
        <f t="shared" si="111"/>
        <v>20</v>
      </c>
      <c r="T733" s="144">
        <f t="shared" si="112"/>
        <v>15</v>
      </c>
      <c r="U733" s="144">
        <f t="shared" si="113"/>
        <v>15.555555555555557</v>
      </c>
      <c r="V733" s="144">
        <f t="shared" si="114"/>
        <v>12.777777777777779</v>
      </c>
      <c r="W733" s="144">
        <f t="shared" si="115"/>
        <v>10</v>
      </c>
      <c r="X733" s="144">
        <f t="shared" si="119"/>
        <v>0</v>
      </c>
      <c r="Y733" s="110">
        <v>24.721699850627001</v>
      </c>
    </row>
    <row r="734" spans="1:25" x14ac:dyDescent="0.25">
      <c r="A734" s="145">
        <v>39814</v>
      </c>
      <c r="B734" s="38">
        <v>75</v>
      </c>
      <c r="C734" s="38">
        <v>67</v>
      </c>
      <c r="D734" s="38">
        <v>58</v>
      </c>
      <c r="E734" s="38">
        <v>55</v>
      </c>
      <c r="F734" s="38">
        <v>53</v>
      </c>
      <c r="G734" s="38">
        <v>51</v>
      </c>
      <c r="H734" s="38">
        <v>0</v>
      </c>
      <c r="I734" s="38">
        <v>86</v>
      </c>
      <c r="J734" s="38">
        <f t="shared" si="116"/>
        <v>64.5</v>
      </c>
      <c r="K734" s="38">
        <v>43</v>
      </c>
      <c r="L734" s="38">
        <v>22</v>
      </c>
      <c r="M734" s="38">
        <f t="shared" si="117"/>
        <v>11</v>
      </c>
      <c r="N734" s="38">
        <v>0</v>
      </c>
      <c r="O734" s="38">
        <v>30.14</v>
      </c>
      <c r="P734" s="38">
        <f t="shared" si="118"/>
        <v>30.09</v>
      </c>
      <c r="Q734" s="38">
        <v>30.04</v>
      </c>
      <c r="R734" s="141">
        <f t="shared" si="110"/>
        <v>23.888888888888889</v>
      </c>
      <c r="S734" s="141">
        <f t="shared" si="111"/>
        <v>19.444444444444446</v>
      </c>
      <c r="T734" s="141">
        <f t="shared" si="112"/>
        <v>14.444444444444445</v>
      </c>
      <c r="U734" s="141">
        <f t="shared" si="113"/>
        <v>12.777777777777779</v>
      </c>
      <c r="V734" s="141">
        <f t="shared" si="114"/>
        <v>11.666666666666668</v>
      </c>
      <c r="W734" s="141">
        <f t="shared" si="115"/>
        <v>10.555555555555555</v>
      </c>
      <c r="X734" s="141">
        <f t="shared" si="119"/>
        <v>0</v>
      </c>
      <c r="Y734" s="38">
        <v>24.4500099238997</v>
      </c>
    </row>
    <row r="735" spans="1:25" x14ac:dyDescent="0.25">
      <c r="A735" s="145">
        <v>39815</v>
      </c>
      <c r="B735" s="38">
        <v>75</v>
      </c>
      <c r="C735" s="38">
        <v>68</v>
      </c>
      <c r="D735" s="38">
        <v>60</v>
      </c>
      <c r="E735" s="38">
        <v>56</v>
      </c>
      <c r="F735" s="38">
        <v>54</v>
      </c>
      <c r="G735" s="38">
        <v>52</v>
      </c>
      <c r="H735" s="38">
        <v>0</v>
      </c>
      <c r="I735" s="38">
        <v>72</v>
      </c>
      <c r="J735" s="38">
        <f t="shared" si="116"/>
        <v>62.5</v>
      </c>
      <c r="K735" s="38">
        <v>53</v>
      </c>
      <c r="L735" s="38">
        <v>18</v>
      </c>
      <c r="M735" s="38">
        <f t="shared" si="117"/>
        <v>9</v>
      </c>
      <c r="N735" s="38">
        <v>0</v>
      </c>
      <c r="O735" s="38">
        <v>30.17</v>
      </c>
      <c r="P735" s="38">
        <f t="shared" si="118"/>
        <v>30.12</v>
      </c>
      <c r="Q735" s="38">
        <v>30.07</v>
      </c>
      <c r="R735" s="141">
        <f t="shared" si="110"/>
        <v>23.888888888888889</v>
      </c>
      <c r="S735" s="141">
        <f t="shared" si="111"/>
        <v>20</v>
      </c>
      <c r="T735" s="141">
        <f t="shared" si="112"/>
        <v>15.555555555555557</v>
      </c>
      <c r="U735" s="141">
        <f t="shared" si="113"/>
        <v>13.333333333333334</v>
      </c>
      <c r="V735" s="141">
        <f t="shared" si="114"/>
        <v>12.222222222222223</v>
      </c>
      <c r="W735" s="141">
        <f t="shared" si="115"/>
        <v>11.111111111111111</v>
      </c>
      <c r="X735" s="141">
        <f t="shared" si="119"/>
        <v>0</v>
      </c>
      <c r="Y735" s="38">
        <v>24.1914729184785</v>
      </c>
    </row>
    <row r="736" spans="1:25" x14ac:dyDescent="0.25">
      <c r="A736" s="145">
        <v>39816</v>
      </c>
      <c r="B736" s="38">
        <v>77</v>
      </c>
      <c r="C736" s="38">
        <v>67</v>
      </c>
      <c r="D736" s="38">
        <v>56</v>
      </c>
      <c r="E736" s="38">
        <v>60</v>
      </c>
      <c r="F736" s="38">
        <v>55</v>
      </c>
      <c r="G736" s="38">
        <v>52</v>
      </c>
      <c r="H736" s="38">
        <v>0</v>
      </c>
      <c r="I736" s="38">
        <v>93</v>
      </c>
      <c r="J736" s="38">
        <f t="shared" si="116"/>
        <v>68</v>
      </c>
      <c r="K736" s="38">
        <v>43</v>
      </c>
      <c r="L736" s="38">
        <v>15</v>
      </c>
      <c r="M736" s="38">
        <f t="shared" si="117"/>
        <v>7.5</v>
      </c>
      <c r="N736" s="38">
        <v>0</v>
      </c>
      <c r="O736" s="38">
        <v>30.14</v>
      </c>
      <c r="P736" s="38">
        <f t="shared" si="118"/>
        <v>30.105</v>
      </c>
      <c r="Q736" s="38">
        <v>30.07</v>
      </c>
      <c r="R736" s="141">
        <f t="shared" si="110"/>
        <v>25</v>
      </c>
      <c r="S736" s="141">
        <f t="shared" si="111"/>
        <v>19.444444444444446</v>
      </c>
      <c r="T736" s="141">
        <f t="shared" si="112"/>
        <v>13.333333333333334</v>
      </c>
      <c r="U736" s="141">
        <f t="shared" si="113"/>
        <v>15.555555555555557</v>
      </c>
      <c r="V736" s="141">
        <f t="shared" si="114"/>
        <v>12.777777777777779</v>
      </c>
      <c r="W736" s="141">
        <f t="shared" si="115"/>
        <v>11.111111111111111</v>
      </c>
      <c r="X736" s="141">
        <f t="shared" si="119"/>
        <v>0</v>
      </c>
      <c r="Y736" s="38">
        <v>24.054570854338401</v>
      </c>
    </row>
    <row r="737" spans="1:25" x14ac:dyDescent="0.25">
      <c r="A737" s="145">
        <v>39817</v>
      </c>
      <c r="B737" s="38">
        <v>78</v>
      </c>
      <c r="C737" s="38">
        <v>73</v>
      </c>
      <c r="D737" s="38">
        <v>68</v>
      </c>
      <c r="E737" s="38">
        <v>65</v>
      </c>
      <c r="F737" s="38">
        <v>63</v>
      </c>
      <c r="G737" s="38">
        <v>60</v>
      </c>
      <c r="H737" s="38">
        <v>0</v>
      </c>
      <c r="I737" s="38">
        <v>79</v>
      </c>
      <c r="J737" s="38">
        <f t="shared" si="116"/>
        <v>71.5</v>
      </c>
      <c r="K737" s="38">
        <v>64</v>
      </c>
      <c r="L737" s="38">
        <v>14</v>
      </c>
      <c r="M737" s="38">
        <f t="shared" si="117"/>
        <v>9.5</v>
      </c>
      <c r="N737" s="38">
        <v>5</v>
      </c>
      <c r="O737" s="38">
        <v>30.15</v>
      </c>
      <c r="P737" s="38">
        <f t="shared" si="118"/>
        <v>30.104999999999997</v>
      </c>
      <c r="Q737" s="38">
        <v>30.06</v>
      </c>
      <c r="R737" s="141">
        <f t="shared" si="110"/>
        <v>25.555555555555557</v>
      </c>
      <c r="S737" s="141">
        <f t="shared" si="111"/>
        <v>22.777777777777779</v>
      </c>
      <c r="T737" s="141">
        <f t="shared" si="112"/>
        <v>20</v>
      </c>
      <c r="U737" s="141">
        <f t="shared" si="113"/>
        <v>18.333333333333336</v>
      </c>
      <c r="V737" s="141">
        <f t="shared" si="114"/>
        <v>17.222222222222221</v>
      </c>
      <c r="W737" s="141">
        <f t="shared" si="115"/>
        <v>15.555555555555557</v>
      </c>
      <c r="X737" s="141">
        <f t="shared" si="119"/>
        <v>0</v>
      </c>
      <c r="Y737" s="38">
        <v>24.103210853251301</v>
      </c>
    </row>
    <row r="738" spans="1:25" x14ac:dyDescent="0.25">
      <c r="A738" s="145">
        <v>39818</v>
      </c>
      <c r="B738" s="38">
        <v>79</v>
      </c>
      <c r="C738" s="38">
        <v>70</v>
      </c>
      <c r="D738" s="38">
        <v>61</v>
      </c>
      <c r="E738" s="38">
        <v>64</v>
      </c>
      <c r="F738" s="38">
        <v>61</v>
      </c>
      <c r="G738" s="38">
        <v>58</v>
      </c>
      <c r="H738" s="38">
        <v>0</v>
      </c>
      <c r="I738" s="38">
        <v>93</v>
      </c>
      <c r="J738" s="38">
        <f t="shared" si="116"/>
        <v>74.5</v>
      </c>
      <c r="K738" s="38">
        <v>56</v>
      </c>
      <c r="L738" s="38">
        <v>13</v>
      </c>
      <c r="M738" s="38">
        <f t="shared" si="117"/>
        <v>6.5</v>
      </c>
      <c r="N738" s="38">
        <v>0</v>
      </c>
      <c r="O738" s="38">
        <v>30.16</v>
      </c>
      <c r="P738" s="38">
        <f t="shared" si="118"/>
        <v>30.105</v>
      </c>
      <c r="Q738" s="38">
        <v>30.05</v>
      </c>
      <c r="R738" s="141">
        <f t="shared" si="110"/>
        <v>26.111111111111111</v>
      </c>
      <c r="S738" s="141">
        <f t="shared" si="111"/>
        <v>21.111111111111111</v>
      </c>
      <c r="T738" s="141">
        <f t="shared" si="112"/>
        <v>16.111111111111111</v>
      </c>
      <c r="U738" s="141">
        <f t="shared" si="113"/>
        <v>17.777777777777779</v>
      </c>
      <c r="V738" s="141">
        <f t="shared" si="114"/>
        <v>16.111111111111111</v>
      </c>
      <c r="W738" s="141">
        <f t="shared" si="115"/>
        <v>14.444444444444445</v>
      </c>
      <c r="X738" s="141">
        <f t="shared" si="119"/>
        <v>0</v>
      </c>
      <c r="Y738" s="38">
        <v>24.351830802894199</v>
      </c>
    </row>
    <row r="739" spans="1:25" x14ac:dyDescent="0.25">
      <c r="A739" s="145">
        <v>39819</v>
      </c>
      <c r="B739" s="38">
        <v>80</v>
      </c>
      <c r="C739" s="38">
        <v>71</v>
      </c>
      <c r="D739" s="38">
        <v>62</v>
      </c>
      <c r="E739" s="38">
        <v>66</v>
      </c>
      <c r="F739" s="38">
        <v>64</v>
      </c>
      <c r="G739" s="38">
        <v>61</v>
      </c>
      <c r="H739" s="38">
        <v>0</v>
      </c>
      <c r="I739" s="38">
        <v>93</v>
      </c>
      <c r="J739" s="38">
        <f t="shared" si="116"/>
        <v>75.5</v>
      </c>
      <c r="K739" s="38">
        <v>58</v>
      </c>
      <c r="L739" s="38">
        <v>18</v>
      </c>
      <c r="M739" s="38">
        <f t="shared" si="117"/>
        <v>9</v>
      </c>
      <c r="N739" s="38">
        <v>0</v>
      </c>
      <c r="O739" s="38">
        <v>30.06</v>
      </c>
      <c r="P739" s="38">
        <f t="shared" si="118"/>
        <v>29.984999999999999</v>
      </c>
      <c r="Q739" s="38">
        <v>29.91</v>
      </c>
      <c r="R739" s="141">
        <f t="shared" si="110"/>
        <v>26.666666666666668</v>
      </c>
      <c r="S739" s="141">
        <f t="shared" si="111"/>
        <v>21.666666666666668</v>
      </c>
      <c r="T739" s="141">
        <f t="shared" si="112"/>
        <v>16.666666666666668</v>
      </c>
      <c r="U739" s="141">
        <f t="shared" si="113"/>
        <v>18.888888888888889</v>
      </c>
      <c r="V739" s="141">
        <f t="shared" si="114"/>
        <v>17.777777777777779</v>
      </c>
      <c r="W739" s="141">
        <f t="shared" si="115"/>
        <v>16.111111111111111</v>
      </c>
      <c r="X739" s="141">
        <f t="shared" si="119"/>
        <v>0</v>
      </c>
      <c r="Y739" s="38">
        <v>24.153685706523099</v>
      </c>
    </row>
    <row r="740" spans="1:25" x14ac:dyDescent="0.25">
      <c r="A740" s="145">
        <v>39820</v>
      </c>
      <c r="B740" s="38">
        <v>85</v>
      </c>
      <c r="C740" s="38">
        <v>74</v>
      </c>
      <c r="D740" s="38">
        <v>62</v>
      </c>
      <c r="E740" s="38">
        <v>68</v>
      </c>
      <c r="F740" s="38">
        <v>62</v>
      </c>
      <c r="G740" s="38">
        <v>47</v>
      </c>
      <c r="H740" s="38">
        <v>0.03</v>
      </c>
      <c r="I740" s="38">
        <v>90</v>
      </c>
      <c r="J740" s="38">
        <f t="shared" si="116"/>
        <v>67</v>
      </c>
      <c r="K740" s="38">
        <v>44</v>
      </c>
      <c r="L740" s="38">
        <v>29</v>
      </c>
      <c r="M740" s="38">
        <f t="shared" si="117"/>
        <v>16.5</v>
      </c>
      <c r="N740" s="38">
        <v>4</v>
      </c>
      <c r="O740" s="38">
        <v>29.96</v>
      </c>
      <c r="P740" s="38">
        <f t="shared" si="118"/>
        <v>29.895</v>
      </c>
      <c r="Q740" s="38">
        <v>29.83</v>
      </c>
      <c r="R740" s="141">
        <f t="shared" si="110"/>
        <v>29.444444444444446</v>
      </c>
      <c r="S740" s="141">
        <f t="shared" si="111"/>
        <v>23.333333333333336</v>
      </c>
      <c r="T740" s="141">
        <f t="shared" si="112"/>
        <v>16.666666666666668</v>
      </c>
      <c r="U740" s="141">
        <f t="shared" si="113"/>
        <v>20</v>
      </c>
      <c r="V740" s="141">
        <f t="shared" si="114"/>
        <v>16.666666666666668</v>
      </c>
      <c r="W740" s="141">
        <f t="shared" si="115"/>
        <v>8.3333333333333339</v>
      </c>
      <c r="X740" s="141">
        <f t="shared" si="119"/>
        <v>7.6200000000000004E-2</v>
      </c>
      <c r="Y740" s="38">
        <v>24.097895730170102</v>
      </c>
    </row>
    <row r="741" spans="1:25" x14ac:dyDescent="0.25">
      <c r="A741" s="145">
        <v>39821</v>
      </c>
      <c r="B741" s="38">
        <v>74</v>
      </c>
      <c r="C741" s="38">
        <v>64</v>
      </c>
      <c r="D741" s="38">
        <v>53</v>
      </c>
      <c r="E741" s="38">
        <v>57</v>
      </c>
      <c r="F741" s="38">
        <v>49</v>
      </c>
      <c r="G741" s="38">
        <v>37</v>
      </c>
      <c r="H741" s="38">
        <v>0</v>
      </c>
      <c r="I741" s="38">
        <v>93</v>
      </c>
      <c r="J741" s="38">
        <f t="shared" si="116"/>
        <v>62</v>
      </c>
      <c r="K741" s="38">
        <v>31</v>
      </c>
      <c r="L741" s="38">
        <v>20</v>
      </c>
      <c r="M741" s="38">
        <f t="shared" si="117"/>
        <v>10</v>
      </c>
      <c r="N741" s="38">
        <v>0</v>
      </c>
      <c r="O741" s="38">
        <v>30.07</v>
      </c>
      <c r="P741" s="38">
        <f t="shared" si="118"/>
        <v>29.995000000000001</v>
      </c>
      <c r="Q741" s="38">
        <v>29.92</v>
      </c>
      <c r="R741" s="141">
        <f t="shared" si="110"/>
        <v>23.333333333333336</v>
      </c>
      <c r="S741" s="141">
        <f t="shared" si="111"/>
        <v>17.777777777777779</v>
      </c>
      <c r="T741" s="141">
        <f t="shared" si="112"/>
        <v>11.666666666666668</v>
      </c>
      <c r="U741" s="141">
        <f t="shared" si="113"/>
        <v>13.888888888888889</v>
      </c>
      <c r="V741" s="141">
        <f t="shared" si="114"/>
        <v>9.4444444444444446</v>
      </c>
      <c r="W741" s="141">
        <f t="shared" si="115"/>
        <v>2.7777777777777777</v>
      </c>
      <c r="X741" s="141">
        <f t="shared" si="119"/>
        <v>0</v>
      </c>
      <c r="Y741" s="38">
        <v>24.171321930128901</v>
      </c>
    </row>
    <row r="742" spans="1:25" x14ac:dyDescent="0.25">
      <c r="A742" s="145">
        <v>39822</v>
      </c>
      <c r="B742" s="38">
        <v>74</v>
      </c>
      <c r="C742" s="38">
        <v>63</v>
      </c>
      <c r="D742" s="38">
        <v>51</v>
      </c>
      <c r="E742" s="38">
        <v>54</v>
      </c>
      <c r="F742" s="38">
        <v>49</v>
      </c>
      <c r="G742" s="38">
        <v>41</v>
      </c>
      <c r="H742" s="38">
        <v>0</v>
      </c>
      <c r="I742" s="38">
        <v>83</v>
      </c>
      <c r="J742" s="38">
        <f t="shared" si="116"/>
        <v>58.5</v>
      </c>
      <c r="K742" s="38">
        <v>34</v>
      </c>
      <c r="L742" s="38">
        <v>13</v>
      </c>
      <c r="M742" s="38">
        <f t="shared" si="117"/>
        <v>6.5</v>
      </c>
      <c r="N742" s="38">
        <v>0</v>
      </c>
      <c r="O742" s="38">
        <v>30.21</v>
      </c>
      <c r="P742" s="38">
        <f t="shared" si="118"/>
        <v>30.14</v>
      </c>
      <c r="Q742" s="38">
        <v>30.07</v>
      </c>
      <c r="R742" s="141">
        <f t="shared" si="110"/>
        <v>23.333333333333336</v>
      </c>
      <c r="S742" s="141">
        <f t="shared" si="111"/>
        <v>17.222222222222221</v>
      </c>
      <c r="T742" s="141">
        <f t="shared" si="112"/>
        <v>10.555555555555555</v>
      </c>
      <c r="U742" s="141">
        <f t="shared" si="113"/>
        <v>12.222222222222223</v>
      </c>
      <c r="V742" s="141">
        <f t="shared" si="114"/>
        <v>9.4444444444444446</v>
      </c>
      <c r="W742" s="141">
        <f t="shared" si="115"/>
        <v>5</v>
      </c>
      <c r="X742" s="141">
        <f t="shared" si="119"/>
        <v>0</v>
      </c>
      <c r="Y742" s="38">
        <v>24.407145924857801</v>
      </c>
    </row>
    <row r="743" spans="1:25" x14ac:dyDescent="0.25">
      <c r="A743" s="145">
        <v>39823</v>
      </c>
      <c r="B743" s="38">
        <v>76</v>
      </c>
      <c r="C743" s="38">
        <v>65</v>
      </c>
      <c r="D743" s="38">
        <v>54</v>
      </c>
      <c r="E743" s="38">
        <v>59</v>
      </c>
      <c r="F743" s="38">
        <v>55</v>
      </c>
      <c r="G743" s="38">
        <v>52</v>
      </c>
      <c r="H743" s="38">
        <v>0</v>
      </c>
      <c r="I743" s="38">
        <v>93</v>
      </c>
      <c r="J743" s="38">
        <f t="shared" si="116"/>
        <v>71.5</v>
      </c>
      <c r="K743" s="38">
        <v>50</v>
      </c>
      <c r="L743" s="38">
        <v>14</v>
      </c>
      <c r="M743" s="38">
        <f t="shared" si="117"/>
        <v>7</v>
      </c>
      <c r="N743" s="38">
        <v>0</v>
      </c>
      <c r="O743" s="38">
        <v>30.26</v>
      </c>
      <c r="P743" s="38">
        <f t="shared" si="118"/>
        <v>30.204999999999998</v>
      </c>
      <c r="Q743" s="38">
        <v>30.15</v>
      </c>
      <c r="R743" s="141">
        <f t="shared" si="110"/>
        <v>24.444444444444446</v>
      </c>
      <c r="S743" s="141">
        <f t="shared" si="111"/>
        <v>18.333333333333336</v>
      </c>
      <c r="T743" s="141">
        <f t="shared" si="112"/>
        <v>12.222222222222223</v>
      </c>
      <c r="U743" s="141">
        <f t="shared" si="113"/>
        <v>15</v>
      </c>
      <c r="V743" s="141">
        <f t="shared" si="114"/>
        <v>12.777777777777779</v>
      </c>
      <c r="W743" s="141">
        <f t="shared" si="115"/>
        <v>11.111111111111111</v>
      </c>
      <c r="X743" s="141">
        <f t="shared" si="119"/>
        <v>0</v>
      </c>
      <c r="Y743" s="38">
        <v>24.260566804934101</v>
      </c>
    </row>
    <row r="744" spans="1:25" x14ac:dyDescent="0.25">
      <c r="A744" s="145">
        <v>39824</v>
      </c>
      <c r="B744" s="38">
        <v>80</v>
      </c>
      <c r="C744" s="38">
        <v>68</v>
      </c>
      <c r="D744" s="38">
        <v>55</v>
      </c>
      <c r="E744" s="38">
        <v>64</v>
      </c>
      <c r="F744" s="38">
        <v>58</v>
      </c>
      <c r="G744" s="38">
        <v>53</v>
      </c>
      <c r="H744" s="38">
        <v>0</v>
      </c>
      <c r="I744" s="38">
        <v>93</v>
      </c>
      <c r="J744" s="38">
        <f t="shared" si="116"/>
        <v>66</v>
      </c>
      <c r="K744" s="38">
        <v>39</v>
      </c>
      <c r="L744" s="38">
        <v>13</v>
      </c>
      <c r="M744" s="38">
        <f t="shared" si="117"/>
        <v>6.5</v>
      </c>
      <c r="N744" s="38">
        <v>0</v>
      </c>
      <c r="O744" s="38">
        <v>30.18</v>
      </c>
      <c r="P744" s="38">
        <f t="shared" si="118"/>
        <v>30.11</v>
      </c>
      <c r="Q744" s="38">
        <v>30.04</v>
      </c>
      <c r="R744" s="141">
        <f t="shared" si="110"/>
        <v>26.666666666666668</v>
      </c>
      <c r="S744" s="141">
        <f t="shared" si="111"/>
        <v>20</v>
      </c>
      <c r="T744" s="141">
        <f t="shared" si="112"/>
        <v>12.777777777777779</v>
      </c>
      <c r="U744" s="141">
        <f t="shared" si="113"/>
        <v>17.777777777777779</v>
      </c>
      <c r="V744" s="141">
        <f t="shared" si="114"/>
        <v>14.444444444444445</v>
      </c>
      <c r="W744" s="141">
        <f t="shared" si="115"/>
        <v>11.666666666666668</v>
      </c>
      <c r="X744" s="141">
        <f t="shared" si="119"/>
        <v>0</v>
      </c>
      <c r="Y744" s="38">
        <v>24.506432732238501</v>
      </c>
    </row>
    <row r="745" spans="1:25" x14ac:dyDescent="0.25">
      <c r="A745" s="145">
        <v>39825</v>
      </c>
      <c r="B745" s="38">
        <v>79</v>
      </c>
      <c r="C745" s="38">
        <v>68</v>
      </c>
      <c r="D745" s="38">
        <v>57</v>
      </c>
      <c r="E745" s="38">
        <v>63</v>
      </c>
      <c r="F745" s="38">
        <v>59</v>
      </c>
      <c r="G745" s="38">
        <v>55</v>
      </c>
      <c r="H745" s="38">
        <v>0</v>
      </c>
      <c r="I745" s="38">
        <v>93</v>
      </c>
      <c r="J745" s="38">
        <f t="shared" si="116"/>
        <v>74.5</v>
      </c>
      <c r="K745" s="38">
        <v>56</v>
      </c>
      <c r="L745" s="38">
        <v>12</v>
      </c>
      <c r="M745" s="38">
        <f t="shared" si="117"/>
        <v>6</v>
      </c>
      <c r="N745" s="38">
        <v>0</v>
      </c>
      <c r="O745" s="38">
        <v>30.14</v>
      </c>
      <c r="P745" s="38">
        <f t="shared" si="118"/>
        <v>30.094999999999999</v>
      </c>
      <c r="Q745" s="38">
        <v>30.05</v>
      </c>
      <c r="R745" s="141">
        <f t="shared" si="110"/>
        <v>26.111111111111111</v>
      </c>
      <c r="S745" s="141">
        <f t="shared" si="111"/>
        <v>20</v>
      </c>
      <c r="T745" s="141">
        <f t="shared" si="112"/>
        <v>13.888888888888889</v>
      </c>
      <c r="U745" s="141">
        <f t="shared" si="113"/>
        <v>17.222222222222221</v>
      </c>
      <c r="V745" s="141">
        <f t="shared" si="114"/>
        <v>15</v>
      </c>
      <c r="W745" s="141">
        <f t="shared" si="115"/>
        <v>12.777777777777779</v>
      </c>
      <c r="X745" s="141">
        <f t="shared" si="119"/>
        <v>0</v>
      </c>
      <c r="Y745" s="38">
        <v>24.583506752915799</v>
      </c>
    </row>
    <row r="746" spans="1:25" x14ac:dyDescent="0.25">
      <c r="A746" s="145">
        <v>39826</v>
      </c>
      <c r="B746" s="38">
        <v>81</v>
      </c>
      <c r="C746" s="38">
        <v>70</v>
      </c>
      <c r="D746" s="38">
        <v>59</v>
      </c>
      <c r="E746" s="38">
        <v>68</v>
      </c>
      <c r="F746" s="38">
        <v>62</v>
      </c>
      <c r="G746" s="38">
        <v>53</v>
      </c>
      <c r="H746" s="38">
        <v>7.0000000000000007E-2</v>
      </c>
      <c r="I746" s="38">
        <v>90</v>
      </c>
      <c r="J746" s="38">
        <f t="shared" si="116"/>
        <v>76</v>
      </c>
      <c r="K746" s="38">
        <v>62</v>
      </c>
      <c r="L746" s="38">
        <v>25</v>
      </c>
      <c r="M746" s="38">
        <f t="shared" si="117"/>
        <v>12.5</v>
      </c>
      <c r="N746" s="38">
        <v>0</v>
      </c>
      <c r="O746" s="38">
        <v>30.09</v>
      </c>
      <c r="P746" s="38">
        <f t="shared" si="118"/>
        <v>30.009999999999998</v>
      </c>
      <c r="Q746" s="38">
        <v>29.93</v>
      </c>
      <c r="R746" s="141">
        <f t="shared" si="110"/>
        <v>27.222222222222225</v>
      </c>
      <c r="S746" s="141">
        <f t="shared" si="111"/>
        <v>21.111111111111111</v>
      </c>
      <c r="T746" s="141">
        <f t="shared" si="112"/>
        <v>15</v>
      </c>
      <c r="U746" s="141">
        <f t="shared" si="113"/>
        <v>20</v>
      </c>
      <c r="V746" s="141">
        <f t="shared" si="114"/>
        <v>16.666666666666668</v>
      </c>
      <c r="W746" s="141">
        <f t="shared" si="115"/>
        <v>11.666666666666668</v>
      </c>
      <c r="X746" s="141">
        <f t="shared" si="119"/>
        <v>0.17780000000000001</v>
      </c>
      <c r="Y746" s="38">
        <v>24.1837817058504</v>
      </c>
    </row>
    <row r="747" spans="1:25" x14ac:dyDescent="0.25">
      <c r="A747" s="145">
        <v>39827</v>
      </c>
      <c r="B747" s="38">
        <v>71</v>
      </c>
      <c r="C747" s="38">
        <v>61</v>
      </c>
      <c r="D747" s="38">
        <v>51</v>
      </c>
      <c r="E747" s="38">
        <v>51</v>
      </c>
      <c r="F747" s="38">
        <v>48</v>
      </c>
      <c r="G747" s="38">
        <v>41</v>
      </c>
      <c r="H747" s="38">
        <v>0</v>
      </c>
      <c r="I747" s="38">
        <v>80</v>
      </c>
      <c r="J747" s="38">
        <f t="shared" si="116"/>
        <v>65.5</v>
      </c>
      <c r="K747" s="38">
        <v>51</v>
      </c>
      <c r="L747" s="38">
        <v>17</v>
      </c>
      <c r="M747" s="38">
        <f t="shared" si="117"/>
        <v>11</v>
      </c>
      <c r="N747" s="38">
        <v>5</v>
      </c>
      <c r="O747" s="38">
        <v>30.23</v>
      </c>
      <c r="P747" s="38">
        <f t="shared" si="118"/>
        <v>30.164999999999999</v>
      </c>
      <c r="Q747" s="38">
        <v>30.1</v>
      </c>
      <c r="R747" s="141">
        <f t="shared" si="110"/>
        <v>21.666666666666668</v>
      </c>
      <c r="S747" s="141">
        <f t="shared" si="111"/>
        <v>16.111111111111111</v>
      </c>
      <c r="T747" s="141">
        <f t="shared" si="112"/>
        <v>10.555555555555555</v>
      </c>
      <c r="U747" s="141">
        <f t="shared" si="113"/>
        <v>10.555555555555555</v>
      </c>
      <c r="V747" s="141">
        <f t="shared" si="114"/>
        <v>8.8888888888888893</v>
      </c>
      <c r="W747" s="141">
        <f t="shared" si="115"/>
        <v>5</v>
      </c>
      <c r="X747" s="141">
        <f t="shared" si="119"/>
        <v>0</v>
      </c>
      <c r="Y747" s="38">
        <v>23.647200930643901</v>
      </c>
    </row>
    <row r="748" spans="1:25" x14ac:dyDescent="0.25">
      <c r="A748" s="145">
        <v>39828</v>
      </c>
      <c r="B748" s="38">
        <v>69</v>
      </c>
      <c r="C748" s="38">
        <v>61</v>
      </c>
      <c r="D748" s="38">
        <v>52</v>
      </c>
      <c r="E748" s="38">
        <v>49</v>
      </c>
      <c r="F748" s="38">
        <v>45</v>
      </c>
      <c r="G748" s="38">
        <v>37</v>
      </c>
      <c r="H748" s="38">
        <v>0</v>
      </c>
      <c r="I748" s="38">
        <v>66</v>
      </c>
      <c r="J748" s="38">
        <f t="shared" si="116"/>
        <v>55.5</v>
      </c>
      <c r="K748" s="38">
        <v>45</v>
      </c>
      <c r="L748" s="38">
        <v>16</v>
      </c>
      <c r="M748" s="38">
        <f t="shared" si="117"/>
        <v>10.5</v>
      </c>
      <c r="N748" s="38">
        <v>5</v>
      </c>
      <c r="O748" s="38">
        <v>30.3</v>
      </c>
      <c r="P748" s="38">
        <f t="shared" si="118"/>
        <v>30.255000000000003</v>
      </c>
      <c r="Q748" s="38">
        <v>30.21</v>
      </c>
      <c r="R748" s="141">
        <f t="shared" si="110"/>
        <v>20.555555555555557</v>
      </c>
      <c r="S748" s="141">
        <f t="shared" si="111"/>
        <v>16.111111111111111</v>
      </c>
      <c r="T748" s="141">
        <f t="shared" si="112"/>
        <v>11.111111111111111</v>
      </c>
      <c r="U748" s="141">
        <f t="shared" si="113"/>
        <v>9.4444444444444446</v>
      </c>
      <c r="V748" s="141">
        <f t="shared" si="114"/>
        <v>7.2222222222222223</v>
      </c>
      <c r="W748" s="141">
        <f t="shared" si="115"/>
        <v>2.7777777777777777</v>
      </c>
      <c r="X748" s="141">
        <f t="shared" si="119"/>
        <v>0</v>
      </c>
      <c r="Y748" s="38">
        <v>22.607413920284898</v>
      </c>
    </row>
    <row r="749" spans="1:25" x14ac:dyDescent="0.25">
      <c r="A749" s="145">
        <v>39829</v>
      </c>
      <c r="B749" s="38">
        <v>70</v>
      </c>
      <c r="C749" s="38">
        <v>62</v>
      </c>
      <c r="D749" s="38">
        <v>54</v>
      </c>
      <c r="E749" s="38">
        <v>56</v>
      </c>
      <c r="F749" s="38">
        <v>51</v>
      </c>
      <c r="G749" s="38">
        <v>47</v>
      </c>
      <c r="H749" s="38">
        <v>0.01</v>
      </c>
      <c r="I749" s="38">
        <v>78</v>
      </c>
      <c r="J749" s="38">
        <f t="shared" si="116"/>
        <v>70.5</v>
      </c>
      <c r="K749" s="38">
        <v>63</v>
      </c>
      <c r="L749" s="38">
        <v>21</v>
      </c>
      <c r="M749" s="38">
        <f t="shared" si="117"/>
        <v>13.5</v>
      </c>
      <c r="N749" s="38">
        <v>6</v>
      </c>
      <c r="O749" s="38">
        <v>30.38</v>
      </c>
      <c r="P749" s="38">
        <f t="shared" si="118"/>
        <v>30.33</v>
      </c>
      <c r="Q749" s="38">
        <v>30.28</v>
      </c>
      <c r="R749" s="141">
        <f t="shared" si="110"/>
        <v>21.111111111111111</v>
      </c>
      <c r="S749" s="141">
        <f t="shared" si="111"/>
        <v>16.666666666666668</v>
      </c>
      <c r="T749" s="141">
        <f t="shared" si="112"/>
        <v>12.222222222222223</v>
      </c>
      <c r="U749" s="141">
        <f t="shared" si="113"/>
        <v>13.333333333333334</v>
      </c>
      <c r="V749" s="141">
        <f t="shared" si="114"/>
        <v>10.555555555555555</v>
      </c>
      <c r="W749" s="141">
        <f t="shared" si="115"/>
        <v>8.3333333333333339</v>
      </c>
      <c r="X749" s="141">
        <f t="shared" si="119"/>
        <v>2.5400000000000002E-2</v>
      </c>
      <c r="Y749" s="38">
        <v>21.9916702924479</v>
      </c>
    </row>
    <row r="750" spans="1:25" x14ac:dyDescent="0.25">
      <c r="A750" s="145">
        <v>39830</v>
      </c>
      <c r="B750" s="38">
        <v>71</v>
      </c>
      <c r="C750" s="38">
        <v>60</v>
      </c>
      <c r="D750" s="38">
        <v>48</v>
      </c>
      <c r="E750" s="38">
        <v>51</v>
      </c>
      <c r="F750" s="38">
        <v>48</v>
      </c>
      <c r="G750" s="38">
        <v>44</v>
      </c>
      <c r="H750" s="38">
        <v>0</v>
      </c>
      <c r="I750" s="38">
        <v>86</v>
      </c>
      <c r="J750" s="38">
        <f t="shared" si="116"/>
        <v>65</v>
      </c>
      <c r="K750" s="38">
        <v>44</v>
      </c>
      <c r="L750" s="38">
        <v>17</v>
      </c>
      <c r="M750" s="38">
        <f t="shared" si="117"/>
        <v>11</v>
      </c>
      <c r="N750" s="38">
        <v>5</v>
      </c>
      <c r="O750" s="38">
        <v>30.37</v>
      </c>
      <c r="P750" s="38">
        <f t="shared" si="118"/>
        <v>30.32</v>
      </c>
      <c r="Q750" s="38">
        <v>30.27</v>
      </c>
      <c r="R750" s="141">
        <f t="shared" si="110"/>
        <v>21.666666666666668</v>
      </c>
      <c r="S750" s="141">
        <f t="shared" si="111"/>
        <v>15.555555555555557</v>
      </c>
      <c r="T750" s="141">
        <f t="shared" si="112"/>
        <v>8.8888888888888893</v>
      </c>
      <c r="U750" s="141">
        <f t="shared" si="113"/>
        <v>10.555555555555555</v>
      </c>
      <c r="V750" s="141">
        <f t="shared" si="114"/>
        <v>8.8888888888888893</v>
      </c>
      <c r="W750" s="141">
        <f t="shared" si="115"/>
        <v>6.666666666666667</v>
      </c>
      <c r="X750" s="141">
        <f t="shared" si="119"/>
        <v>0</v>
      </c>
      <c r="Y750" s="38">
        <v>21.869196541585399</v>
      </c>
    </row>
    <row r="751" spans="1:25" x14ac:dyDescent="0.25">
      <c r="A751" s="145">
        <v>39831</v>
      </c>
      <c r="B751" s="38">
        <v>75</v>
      </c>
      <c r="C751" s="38">
        <v>63</v>
      </c>
      <c r="D751" s="38">
        <v>51</v>
      </c>
      <c r="E751" s="38">
        <v>54</v>
      </c>
      <c r="F751" s="38">
        <v>51</v>
      </c>
      <c r="G751" s="38">
        <v>47</v>
      </c>
      <c r="H751" s="38">
        <v>0</v>
      </c>
      <c r="I751" s="38">
        <v>89</v>
      </c>
      <c r="J751" s="38">
        <f t="shared" si="116"/>
        <v>63.5</v>
      </c>
      <c r="K751" s="38">
        <v>38</v>
      </c>
      <c r="L751" s="38">
        <v>15</v>
      </c>
      <c r="M751" s="38">
        <f t="shared" si="117"/>
        <v>7.5</v>
      </c>
      <c r="N751" s="38">
        <v>0</v>
      </c>
      <c r="O751" s="38">
        <v>30.25</v>
      </c>
      <c r="P751" s="38">
        <f t="shared" si="118"/>
        <v>30.130000000000003</v>
      </c>
      <c r="Q751" s="38">
        <v>30.01</v>
      </c>
      <c r="R751" s="141">
        <f t="shared" si="110"/>
        <v>23.888888888888889</v>
      </c>
      <c r="S751" s="141">
        <f t="shared" si="111"/>
        <v>17.222222222222221</v>
      </c>
      <c r="T751" s="141">
        <f t="shared" si="112"/>
        <v>10.555555555555555</v>
      </c>
      <c r="U751" s="141">
        <f t="shared" si="113"/>
        <v>12.222222222222223</v>
      </c>
      <c r="V751" s="141">
        <f t="shared" si="114"/>
        <v>10.555555555555555</v>
      </c>
      <c r="W751" s="141">
        <f t="shared" si="115"/>
        <v>8.3333333333333339</v>
      </c>
      <c r="X751" s="141">
        <f t="shared" si="119"/>
        <v>0</v>
      </c>
      <c r="Y751" s="38">
        <v>22.559457492556799</v>
      </c>
    </row>
    <row r="752" spans="1:25" x14ac:dyDescent="0.25">
      <c r="A752" s="145">
        <v>39832</v>
      </c>
      <c r="B752" s="38">
        <v>77</v>
      </c>
      <c r="C752" s="38">
        <v>67</v>
      </c>
      <c r="D752" s="38">
        <v>56</v>
      </c>
      <c r="E752" s="38">
        <v>59</v>
      </c>
      <c r="F752" s="38">
        <v>55</v>
      </c>
      <c r="G752" s="38">
        <v>51</v>
      </c>
      <c r="H752" s="38">
        <v>0</v>
      </c>
      <c r="I752" s="38">
        <v>86</v>
      </c>
      <c r="J752" s="38">
        <f t="shared" si="116"/>
        <v>67.5</v>
      </c>
      <c r="K752" s="38">
        <v>49</v>
      </c>
      <c r="L752" s="38">
        <v>24</v>
      </c>
      <c r="M752" s="38">
        <f t="shared" si="117"/>
        <v>14.5</v>
      </c>
      <c r="N752" s="38">
        <v>5</v>
      </c>
      <c r="O752" s="38">
        <v>29.98</v>
      </c>
      <c r="P752" s="38">
        <f t="shared" si="118"/>
        <v>29.865000000000002</v>
      </c>
      <c r="Q752" s="38">
        <v>29.75</v>
      </c>
      <c r="R752" s="141">
        <f t="shared" si="110"/>
        <v>25</v>
      </c>
      <c r="S752" s="141">
        <f t="shared" si="111"/>
        <v>19.444444444444446</v>
      </c>
      <c r="T752" s="141">
        <f t="shared" si="112"/>
        <v>13.333333333333334</v>
      </c>
      <c r="U752" s="141">
        <f t="shared" si="113"/>
        <v>15</v>
      </c>
      <c r="V752" s="141">
        <f t="shared" si="114"/>
        <v>12.777777777777779</v>
      </c>
      <c r="W752" s="141">
        <f t="shared" si="115"/>
        <v>10.555555555555555</v>
      </c>
      <c r="X752" s="141">
        <f t="shared" si="119"/>
        <v>0</v>
      </c>
      <c r="Y752" s="38">
        <v>23.0386613474458</v>
      </c>
    </row>
    <row r="753" spans="1:25" x14ac:dyDescent="0.25">
      <c r="A753" s="145">
        <v>39833</v>
      </c>
      <c r="B753" s="38">
        <v>67</v>
      </c>
      <c r="C753" s="38">
        <v>57</v>
      </c>
      <c r="D753" s="38">
        <v>46</v>
      </c>
      <c r="E753" s="38">
        <v>57</v>
      </c>
      <c r="F753" s="38">
        <v>47</v>
      </c>
      <c r="G753" s="38">
        <v>32</v>
      </c>
      <c r="H753" s="38">
        <v>0</v>
      </c>
      <c r="I753" s="38">
        <v>78</v>
      </c>
      <c r="J753" s="38">
        <f t="shared" si="116"/>
        <v>60</v>
      </c>
      <c r="K753" s="38">
        <v>42</v>
      </c>
      <c r="L753" s="38">
        <v>24</v>
      </c>
      <c r="M753" s="38">
        <f t="shared" si="117"/>
        <v>16.5</v>
      </c>
      <c r="N753" s="38">
        <v>9</v>
      </c>
      <c r="O753" s="38">
        <v>30.06</v>
      </c>
      <c r="P753" s="38">
        <f t="shared" si="118"/>
        <v>29.88</v>
      </c>
      <c r="Q753" s="38">
        <v>29.7</v>
      </c>
      <c r="R753" s="141">
        <f t="shared" si="110"/>
        <v>19.444444444444446</v>
      </c>
      <c r="S753" s="141">
        <f t="shared" si="111"/>
        <v>13.888888888888889</v>
      </c>
      <c r="T753" s="141">
        <f t="shared" si="112"/>
        <v>7.7777777777777786</v>
      </c>
      <c r="U753" s="141">
        <f t="shared" si="113"/>
        <v>13.888888888888889</v>
      </c>
      <c r="V753" s="141">
        <f t="shared" si="114"/>
        <v>8.3333333333333339</v>
      </c>
      <c r="W753" s="141">
        <f t="shared" si="115"/>
        <v>0</v>
      </c>
      <c r="X753" s="141">
        <f t="shared" si="119"/>
        <v>0</v>
      </c>
      <c r="Y753" s="38">
        <v>23.185180153770901</v>
      </c>
    </row>
    <row r="754" spans="1:25" x14ac:dyDescent="0.25">
      <c r="A754" s="145">
        <v>39834</v>
      </c>
      <c r="B754" s="38">
        <v>56</v>
      </c>
      <c r="C754" s="38">
        <v>46</v>
      </c>
      <c r="D754" s="38">
        <v>36</v>
      </c>
      <c r="E754" s="38">
        <v>32</v>
      </c>
      <c r="F754" s="38">
        <v>23</v>
      </c>
      <c r="G754" s="38">
        <v>18</v>
      </c>
      <c r="H754" s="38">
        <v>0</v>
      </c>
      <c r="I754" s="38">
        <v>62</v>
      </c>
      <c r="J754" s="38">
        <f t="shared" si="116"/>
        <v>42</v>
      </c>
      <c r="K754" s="38">
        <v>22</v>
      </c>
      <c r="L754" s="38">
        <v>21</v>
      </c>
      <c r="M754" s="38">
        <f t="shared" si="117"/>
        <v>13.5</v>
      </c>
      <c r="N754" s="38">
        <v>6</v>
      </c>
      <c r="O754" s="38">
        <v>30.25</v>
      </c>
      <c r="P754" s="38">
        <f t="shared" si="118"/>
        <v>30.16</v>
      </c>
      <c r="Q754" s="38">
        <v>30.07</v>
      </c>
      <c r="R754" s="141">
        <f t="shared" si="110"/>
        <v>13.333333333333334</v>
      </c>
      <c r="S754" s="141">
        <f t="shared" si="111"/>
        <v>7.7777777777777786</v>
      </c>
      <c r="T754" s="141">
        <f t="shared" si="112"/>
        <v>2.2222222222222223</v>
      </c>
      <c r="U754" s="141">
        <f t="shared" si="113"/>
        <v>0</v>
      </c>
      <c r="V754" s="141">
        <f t="shared" si="114"/>
        <v>-5</v>
      </c>
      <c r="W754" s="141">
        <f t="shared" si="115"/>
        <v>-7.7777777777777786</v>
      </c>
      <c r="X754" s="141">
        <f t="shared" si="119"/>
        <v>0</v>
      </c>
      <c r="Y754" s="38">
        <v>22.6693212213012</v>
      </c>
    </row>
    <row r="755" spans="1:25" x14ac:dyDescent="0.25">
      <c r="A755" s="145">
        <v>39835</v>
      </c>
      <c r="B755" s="38">
        <v>67</v>
      </c>
      <c r="C755" s="38">
        <v>51</v>
      </c>
      <c r="D755" s="38">
        <v>35</v>
      </c>
      <c r="E755" s="38">
        <v>38</v>
      </c>
      <c r="F755" s="38">
        <v>30</v>
      </c>
      <c r="G755" s="38">
        <v>22</v>
      </c>
      <c r="H755" s="38">
        <v>0</v>
      </c>
      <c r="I755" s="38">
        <v>59</v>
      </c>
      <c r="J755" s="38">
        <f t="shared" si="116"/>
        <v>43.5</v>
      </c>
      <c r="K755" s="38">
        <v>28</v>
      </c>
      <c r="L755" s="38">
        <v>13</v>
      </c>
      <c r="M755" s="38">
        <f t="shared" si="117"/>
        <v>9</v>
      </c>
      <c r="N755" s="38">
        <v>5</v>
      </c>
      <c r="O755" s="38">
        <v>30.31</v>
      </c>
      <c r="P755" s="38">
        <f t="shared" si="118"/>
        <v>30.265000000000001</v>
      </c>
      <c r="Q755" s="38">
        <v>30.22</v>
      </c>
      <c r="R755" s="141">
        <f t="shared" si="110"/>
        <v>19.444444444444446</v>
      </c>
      <c r="S755" s="141">
        <f t="shared" si="111"/>
        <v>10.555555555555555</v>
      </c>
      <c r="T755" s="141">
        <f t="shared" si="112"/>
        <v>1.6666666666666667</v>
      </c>
      <c r="U755" s="141">
        <f t="shared" si="113"/>
        <v>3.3333333333333335</v>
      </c>
      <c r="V755" s="141">
        <f t="shared" si="114"/>
        <v>-1.1111111111111112</v>
      </c>
      <c r="W755" s="141">
        <f t="shared" si="115"/>
        <v>-5.5555555555555554</v>
      </c>
      <c r="X755" s="141">
        <f t="shared" si="119"/>
        <v>0</v>
      </c>
      <c r="Y755" s="38">
        <v>22.568846369147</v>
      </c>
    </row>
    <row r="756" spans="1:25" x14ac:dyDescent="0.25">
      <c r="A756" s="145">
        <v>39836</v>
      </c>
      <c r="B756" s="38">
        <v>72</v>
      </c>
      <c r="C756" s="38">
        <v>59</v>
      </c>
      <c r="D756" s="38">
        <v>46</v>
      </c>
      <c r="E756" s="38">
        <v>49</v>
      </c>
      <c r="F756" s="38">
        <v>43</v>
      </c>
      <c r="G756" s="38">
        <v>35</v>
      </c>
      <c r="H756" s="38">
        <v>0</v>
      </c>
      <c r="I756" s="38">
        <v>77</v>
      </c>
      <c r="J756" s="38">
        <f t="shared" si="116"/>
        <v>58</v>
      </c>
      <c r="K756" s="38">
        <v>39</v>
      </c>
      <c r="L756" s="38">
        <v>13</v>
      </c>
      <c r="M756" s="38">
        <f t="shared" si="117"/>
        <v>6.5</v>
      </c>
      <c r="N756" s="38">
        <v>0</v>
      </c>
      <c r="O756" s="38">
        <v>30.32</v>
      </c>
      <c r="P756" s="38">
        <f t="shared" si="118"/>
        <v>30.27</v>
      </c>
      <c r="Q756" s="38">
        <v>30.22</v>
      </c>
      <c r="R756" s="141">
        <f t="shared" si="110"/>
        <v>22.222222222222221</v>
      </c>
      <c r="S756" s="141">
        <f t="shared" si="111"/>
        <v>15</v>
      </c>
      <c r="T756" s="141">
        <f t="shared" si="112"/>
        <v>7.7777777777777786</v>
      </c>
      <c r="U756" s="141">
        <f t="shared" si="113"/>
        <v>9.4444444444444446</v>
      </c>
      <c r="V756" s="141">
        <f t="shared" si="114"/>
        <v>6.1111111111111116</v>
      </c>
      <c r="W756" s="141">
        <f t="shared" si="115"/>
        <v>1.6666666666666667</v>
      </c>
      <c r="X756" s="141">
        <f t="shared" si="119"/>
        <v>0</v>
      </c>
      <c r="Y756" s="38">
        <v>22.462650505920699</v>
      </c>
    </row>
    <row r="757" spans="1:25" x14ac:dyDescent="0.25">
      <c r="A757" s="145">
        <v>39837</v>
      </c>
      <c r="B757" s="38">
        <v>74</v>
      </c>
      <c r="C757" s="38">
        <v>62</v>
      </c>
      <c r="D757" s="38">
        <v>49</v>
      </c>
      <c r="E757" s="38">
        <v>51</v>
      </c>
      <c r="F757" s="38">
        <v>49</v>
      </c>
      <c r="G757" s="38">
        <v>45</v>
      </c>
      <c r="H757" s="38">
        <v>0</v>
      </c>
      <c r="I757" s="38">
        <v>86</v>
      </c>
      <c r="J757" s="38">
        <f t="shared" si="116"/>
        <v>63.5</v>
      </c>
      <c r="K757" s="38">
        <v>41</v>
      </c>
      <c r="L757" s="38">
        <v>13</v>
      </c>
      <c r="M757" s="38">
        <f t="shared" si="117"/>
        <v>6.5</v>
      </c>
      <c r="N757" s="38">
        <v>0</v>
      </c>
      <c r="O757" s="38">
        <v>30.25</v>
      </c>
      <c r="P757" s="38">
        <f t="shared" si="118"/>
        <v>30.195</v>
      </c>
      <c r="Q757" s="38">
        <v>30.14</v>
      </c>
      <c r="R757" s="141">
        <f t="shared" si="110"/>
        <v>23.333333333333336</v>
      </c>
      <c r="S757" s="141">
        <f t="shared" si="111"/>
        <v>16.666666666666668</v>
      </c>
      <c r="T757" s="141">
        <f t="shared" si="112"/>
        <v>9.4444444444444446</v>
      </c>
      <c r="U757" s="141">
        <f t="shared" si="113"/>
        <v>10.555555555555555</v>
      </c>
      <c r="V757" s="141">
        <f t="shared" si="114"/>
        <v>9.4444444444444446</v>
      </c>
      <c r="W757" s="141">
        <f t="shared" si="115"/>
        <v>7.2222222222222223</v>
      </c>
      <c r="X757" s="141">
        <f t="shared" si="119"/>
        <v>0</v>
      </c>
      <c r="Y757" s="38">
        <v>22.923173350027199</v>
      </c>
    </row>
    <row r="758" spans="1:25" x14ac:dyDescent="0.25">
      <c r="A758" s="145">
        <v>39838</v>
      </c>
      <c r="B758" s="38">
        <v>77</v>
      </c>
      <c r="C758" s="38">
        <v>64</v>
      </c>
      <c r="D758" s="38">
        <v>50</v>
      </c>
      <c r="E758" s="38">
        <v>55</v>
      </c>
      <c r="F758" s="38">
        <v>51</v>
      </c>
      <c r="G758" s="38">
        <v>45</v>
      </c>
      <c r="H758" s="38">
        <v>0</v>
      </c>
      <c r="I758" s="38">
        <v>93</v>
      </c>
      <c r="J758" s="38">
        <f t="shared" si="116"/>
        <v>63</v>
      </c>
      <c r="K758" s="38">
        <v>33</v>
      </c>
      <c r="L758" s="38">
        <v>10</v>
      </c>
      <c r="M758" s="38">
        <f t="shared" si="117"/>
        <v>5</v>
      </c>
      <c r="N758" s="38">
        <v>0</v>
      </c>
      <c r="O758" s="38">
        <v>30.21</v>
      </c>
      <c r="P758" s="38">
        <f t="shared" si="118"/>
        <v>30.164999999999999</v>
      </c>
      <c r="Q758" s="38">
        <v>30.12</v>
      </c>
      <c r="R758" s="141">
        <f t="shared" si="110"/>
        <v>25</v>
      </c>
      <c r="S758" s="141">
        <f t="shared" si="111"/>
        <v>17.777777777777779</v>
      </c>
      <c r="T758" s="141">
        <f t="shared" si="112"/>
        <v>10</v>
      </c>
      <c r="U758" s="141">
        <f t="shared" si="113"/>
        <v>12.777777777777779</v>
      </c>
      <c r="V758" s="141">
        <f t="shared" si="114"/>
        <v>10.555555555555555</v>
      </c>
      <c r="W758" s="141">
        <f t="shared" si="115"/>
        <v>7.2222222222222223</v>
      </c>
      <c r="X758" s="141">
        <f t="shared" si="119"/>
        <v>0</v>
      </c>
      <c r="Y758" s="38">
        <v>23.727597242446901</v>
      </c>
    </row>
    <row r="759" spans="1:25" x14ac:dyDescent="0.25">
      <c r="A759" s="145">
        <v>39839</v>
      </c>
      <c r="B759" s="38">
        <v>76</v>
      </c>
      <c r="C759" s="38">
        <v>66</v>
      </c>
      <c r="D759" s="38">
        <v>55</v>
      </c>
      <c r="E759" s="38">
        <v>58</v>
      </c>
      <c r="F759" s="38">
        <v>55</v>
      </c>
      <c r="G759" s="38">
        <v>52</v>
      </c>
      <c r="H759" s="38">
        <v>0</v>
      </c>
      <c r="I759" s="38">
        <v>86</v>
      </c>
      <c r="J759" s="38">
        <f t="shared" si="116"/>
        <v>68</v>
      </c>
      <c r="K759" s="38">
        <v>50</v>
      </c>
      <c r="L759" s="38">
        <v>16</v>
      </c>
      <c r="M759" s="38">
        <f t="shared" si="117"/>
        <v>8</v>
      </c>
      <c r="N759" s="38">
        <v>0</v>
      </c>
      <c r="O759" s="38">
        <v>30.29</v>
      </c>
      <c r="P759" s="38">
        <f t="shared" si="118"/>
        <v>30.244999999999997</v>
      </c>
      <c r="Q759" s="38">
        <v>30.2</v>
      </c>
      <c r="R759" s="141">
        <f t="shared" si="110"/>
        <v>24.444444444444446</v>
      </c>
      <c r="S759" s="141">
        <f t="shared" si="111"/>
        <v>18.888888888888889</v>
      </c>
      <c r="T759" s="141">
        <f t="shared" si="112"/>
        <v>12.777777777777779</v>
      </c>
      <c r="U759" s="141">
        <f t="shared" si="113"/>
        <v>14.444444444444445</v>
      </c>
      <c r="V759" s="141">
        <f t="shared" si="114"/>
        <v>12.777777777777779</v>
      </c>
      <c r="W759" s="141">
        <f t="shared" si="115"/>
        <v>11.111111111111111</v>
      </c>
      <c r="X759" s="141">
        <f t="shared" si="119"/>
        <v>0</v>
      </c>
      <c r="Y759" s="38">
        <v>23.140131322777801</v>
      </c>
    </row>
    <row r="760" spans="1:25" x14ac:dyDescent="0.25">
      <c r="A760" s="145">
        <v>39840</v>
      </c>
      <c r="B760" s="38">
        <v>79</v>
      </c>
      <c r="C760" s="38">
        <v>74</v>
      </c>
      <c r="D760" s="38">
        <v>68</v>
      </c>
      <c r="E760" s="38">
        <v>64</v>
      </c>
      <c r="F760" s="38">
        <v>61</v>
      </c>
      <c r="G760" s="38">
        <v>57</v>
      </c>
      <c r="H760" s="38">
        <v>0</v>
      </c>
      <c r="I760" s="38">
        <v>73</v>
      </c>
      <c r="J760" s="38">
        <f t="shared" si="116"/>
        <v>63.5</v>
      </c>
      <c r="K760" s="38">
        <v>54</v>
      </c>
      <c r="L760" s="38">
        <v>21</v>
      </c>
      <c r="M760" s="38">
        <f t="shared" si="117"/>
        <v>14.5</v>
      </c>
      <c r="N760" s="38">
        <v>8</v>
      </c>
      <c r="O760" s="38">
        <v>30.3</v>
      </c>
      <c r="P760" s="38">
        <f t="shared" si="118"/>
        <v>30.234999999999999</v>
      </c>
      <c r="Q760" s="38">
        <v>30.17</v>
      </c>
      <c r="R760" s="141">
        <f t="shared" si="110"/>
        <v>26.111111111111111</v>
      </c>
      <c r="S760" s="141">
        <f t="shared" si="111"/>
        <v>23.333333333333336</v>
      </c>
      <c r="T760" s="141">
        <f t="shared" si="112"/>
        <v>20</v>
      </c>
      <c r="U760" s="141">
        <f t="shared" si="113"/>
        <v>17.777777777777779</v>
      </c>
      <c r="V760" s="141">
        <f t="shared" si="114"/>
        <v>16.111111111111111</v>
      </c>
      <c r="W760" s="141">
        <f t="shared" si="115"/>
        <v>13.888888888888889</v>
      </c>
      <c r="X760" s="141">
        <f t="shared" si="119"/>
        <v>0</v>
      </c>
      <c r="Y760" s="38">
        <v>22.577774548147399</v>
      </c>
    </row>
    <row r="761" spans="1:25" x14ac:dyDescent="0.25">
      <c r="A761" s="145">
        <v>39841</v>
      </c>
      <c r="B761" s="38">
        <v>80</v>
      </c>
      <c r="C761" s="38">
        <v>75</v>
      </c>
      <c r="D761" s="38">
        <v>69</v>
      </c>
      <c r="E761" s="38">
        <v>64</v>
      </c>
      <c r="F761" s="38">
        <v>62</v>
      </c>
      <c r="G761" s="38">
        <v>59</v>
      </c>
      <c r="H761" s="38">
        <v>0</v>
      </c>
      <c r="I761" s="38">
        <v>78</v>
      </c>
      <c r="J761" s="38">
        <f t="shared" si="116"/>
        <v>66</v>
      </c>
      <c r="K761" s="38">
        <v>54</v>
      </c>
      <c r="L761" s="38">
        <v>21</v>
      </c>
      <c r="M761" s="38">
        <f t="shared" si="117"/>
        <v>14</v>
      </c>
      <c r="N761" s="38">
        <v>7</v>
      </c>
      <c r="O761" s="38">
        <v>30.2</v>
      </c>
      <c r="P761" s="38">
        <f t="shared" si="118"/>
        <v>30.134999999999998</v>
      </c>
      <c r="Q761" s="38">
        <v>30.07</v>
      </c>
      <c r="R761" s="141">
        <f t="shared" si="110"/>
        <v>26.666666666666668</v>
      </c>
      <c r="S761" s="141">
        <f t="shared" si="111"/>
        <v>23.888888888888889</v>
      </c>
      <c r="T761" s="141">
        <f t="shared" si="112"/>
        <v>20.555555555555557</v>
      </c>
      <c r="U761" s="141">
        <f t="shared" si="113"/>
        <v>17.777777777777779</v>
      </c>
      <c r="V761" s="141">
        <f t="shared" si="114"/>
        <v>16.666666666666668</v>
      </c>
      <c r="W761" s="141">
        <f t="shared" si="115"/>
        <v>15</v>
      </c>
      <c r="X761" s="141">
        <f t="shared" si="119"/>
        <v>0</v>
      </c>
      <c r="Y761" s="38">
        <v>22.678132433904299</v>
      </c>
    </row>
    <row r="762" spans="1:25" x14ac:dyDescent="0.25">
      <c r="A762" s="145">
        <v>39842</v>
      </c>
      <c r="B762" s="38">
        <v>85</v>
      </c>
      <c r="C762" s="38">
        <v>74</v>
      </c>
      <c r="D762" s="38">
        <v>62</v>
      </c>
      <c r="E762" s="38">
        <v>66</v>
      </c>
      <c r="F762" s="38">
        <v>63</v>
      </c>
      <c r="G762" s="38">
        <v>58</v>
      </c>
      <c r="H762" s="38">
        <v>0</v>
      </c>
      <c r="I762" s="38">
        <v>93</v>
      </c>
      <c r="J762" s="38">
        <f t="shared" si="116"/>
        <v>66.5</v>
      </c>
      <c r="K762" s="38">
        <v>40</v>
      </c>
      <c r="L762" s="38">
        <v>18</v>
      </c>
      <c r="M762" s="38">
        <f t="shared" si="117"/>
        <v>9</v>
      </c>
      <c r="N762" s="38">
        <v>0</v>
      </c>
      <c r="O762" s="38">
        <v>30.08</v>
      </c>
      <c r="P762" s="38">
        <f t="shared" si="118"/>
        <v>30.03</v>
      </c>
      <c r="Q762" s="38">
        <v>29.98</v>
      </c>
      <c r="R762" s="141">
        <f t="shared" si="110"/>
        <v>29.444444444444446</v>
      </c>
      <c r="S762" s="141">
        <f t="shared" si="111"/>
        <v>23.333333333333336</v>
      </c>
      <c r="T762" s="141">
        <f t="shared" si="112"/>
        <v>16.666666666666668</v>
      </c>
      <c r="U762" s="141">
        <f t="shared" si="113"/>
        <v>18.888888888888889</v>
      </c>
      <c r="V762" s="141">
        <f t="shared" si="114"/>
        <v>17.222222222222221</v>
      </c>
      <c r="W762" s="141">
        <f t="shared" si="115"/>
        <v>14.444444444444445</v>
      </c>
      <c r="X762" s="141">
        <f t="shared" si="119"/>
        <v>0</v>
      </c>
      <c r="Y762" s="38">
        <v>23.063250223696201</v>
      </c>
    </row>
    <row r="763" spans="1:25" x14ac:dyDescent="0.25">
      <c r="A763" s="145">
        <v>39843</v>
      </c>
      <c r="B763" s="38">
        <v>77</v>
      </c>
      <c r="C763" s="38">
        <v>63</v>
      </c>
      <c r="D763" s="38">
        <v>49</v>
      </c>
      <c r="E763" s="38">
        <v>67</v>
      </c>
      <c r="F763" s="38">
        <v>57</v>
      </c>
      <c r="G763" s="38">
        <v>41</v>
      </c>
      <c r="H763" s="38">
        <v>0</v>
      </c>
      <c r="I763" s="38">
        <v>93</v>
      </c>
      <c r="J763" s="38">
        <f t="shared" si="116"/>
        <v>77</v>
      </c>
      <c r="K763" s="38">
        <v>61</v>
      </c>
      <c r="L763" s="38">
        <v>22</v>
      </c>
      <c r="M763" s="38">
        <f t="shared" si="117"/>
        <v>11</v>
      </c>
      <c r="N763" s="38">
        <v>0</v>
      </c>
      <c r="O763" s="38">
        <v>30.14</v>
      </c>
      <c r="P763" s="38">
        <f t="shared" si="118"/>
        <v>30.055</v>
      </c>
      <c r="Q763" s="38">
        <v>29.97</v>
      </c>
      <c r="R763" s="141">
        <f t="shared" si="110"/>
        <v>25</v>
      </c>
      <c r="S763" s="141">
        <f t="shared" si="111"/>
        <v>17.222222222222221</v>
      </c>
      <c r="T763" s="141">
        <f t="shared" si="112"/>
        <v>9.4444444444444446</v>
      </c>
      <c r="U763" s="141">
        <f t="shared" si="113"/>
        <v>19.444444444444446</v>
      </c>
      <c r="V763" s="141">
        <f t="shared" si="114"/>
        <v>13.888888888888889</v>
      </c>
      <c r="W763" s="141">
        <f t="shared" si="115"/>
        <v>5</v>
      </c>
      <c r="X763" s="141">
        <f t="shared" si="119"/>
        <v>0</v>
      </c>
      <c r="Y763" s="38">
        <v>22.799033218401899</v>
      </c>
    </row>
    <row r="764" spans="1:25" x14ac:dyDescent="0.25">
      <c r="A764" s="145">
        <v>39844</v>
      </c>
      <c r="B764" s="38">
        <v>63</v>
      </c>
      <c r="C764" s="38">
        <v>53</v>
      </c>
      <c r="D764" s="38">
        <v>43</v>
      </c>
      <c r="E764" s="38">
        <v>40</v>
      </c>
      <c r="F764" s="38">
        <v>34</v>
      </c>
      <c r="G764" s="38">
        <v>25</v>
      </c>
      <c r="H764" s="38">
        <v>0</v>
      </c>
      <c r="I764" s="38">
        <v>71</v>
      </c>
      <c r="J764" s="38">
        <f t="shared" si="116"/>
        <v>52.5</v>
      </c>
      <c r="K764" s="38">
        <v>34</v>
      </c>
      <c r="L764" s="38">
        <v>24</v>
      </c>
      <c r="M764" s="38">
        <f t="shared" si="117"/>
        <v>16.5</v>
      </c>
      <c r="N764" s="38">
        <v>9</v>
      </c>
      <c r="O764" s="38">
        <v>30.29</v>
      </c>
      <c r="P764" s="38">
        <f t="shared" si="118"/>
        <v>30.22</v>
      </c>
      <c r="Q764" s="38">
        <v>30.15</v>
      </c>
      <c r="R764" s="141">
        <f t="shared" si="110"/>
        <v>17.222222222222221</v>
      </c>
      <c r="S764" s="141">
        <f t="shared" si="111"/>
        <v>11.666666666666668</v>
      </c>
      <c r="T764" s="141">
        <f t="shared" si="112"/>
        <v>6.1111111111111116</v>
      </c>
      <c r="U764" s="141">
        <f t="shared" si="113"/>
        <v>4.4444444444444446</v>
      </c>
      <c r="V764" s="141">
        <f t="shared" si="114"/>
        <v>1.1111111111111112</v>
      </c>
      <c r="W764" s="141">
        <f t="shared" si="115"/>
        <v>-3.8888888888888893</v>
      </c>
      <c r="X764" s="141">
        <f t="shared" si="119"/>
        <v>0</v>
      </c>
      <c r="Y764" s="38">
        <v>22.835036161597198</v>
      </c>
    </row>
    <row r="765" spans="1:25" x14ac:dyDescent="0.25">
      <c r="A765" s="145">
        <v>39845</v>
      </c>
      <c r="B765" s="38">
        <v>73</v>
      </c>
      <c r="C765" s="38">
        <v>61</v>
      </c>
      <c r="D765" s="38">
        <v>48</v>
      </c>
      <c r="E765" s="38">
        <v>54</v>
      </c>
      <c r="F765" s="38">
        <v>46</v>
      </c>
      <c r="G765" s="38">
        <v>38</v>
      </c>
      <c r="H765" s="38">
        <v>0.01</v>
      </c>
      <c r="I765" s="38">
        <v>75</v>
      </c>
      <c r="J765" s="38">
        <f t="shared" si="116"/>
        <v>59.5</v>
      </c>
      <c r="K765" s="38">
        <v>44</v>
      </c>
      <c r="L765" s="38">
        <v>17</v>
      </c>
      <c r="M765" s="38">
        <f t="shared" si="117"/>
        <v>8.5</v>
      </c>
      <c r="N765" s="38">
        <v>0</v>
      </c>
      <c r="O765" s="38">
        <v>30.27</v>
      </c>
      <c r="P765" s="38">
        <f t="shared" si="118"/>
        <v>30.195</v>
      </c>
      <c r="Q765" s="38">
        <v>30.12</v>
      </c>
      <c r="R765" s="141">
        <f t="shared" si="110"/>
        <v>22.777777777777779</v>
      </c>
      <c r="S765" s="141">
        <f t="shared" si="111"/>
        <v>16.111111111111111</v>
      </c>
      <c r="T765" s="141">
        <f t="shared" si="112"/>
        <v>8.8888888888888893</v>
      </c>
      <c r="U765" s="141">
        <f t="shared" si="113"/>
        <v>12.222222222222223</v>
      </c>
      <c r="V765" s="141">
        <f t="shared" si="114"/>
        <v>7.7777777777777786</v>
      </c>
      <c r="W765" s="141">
        <f t="shared" si="115"/>
        <v>3.3333333333333335</v>
      </c>
      <c r="X765" s="141">
        <f t="shared" si="119"/>
        <v>2.5400000000000002E-2</v>
      </c>
      <c r="Y765" s="38">
        <v>22.757164342537799</v>
      </c>
    </row>
    <row r="766" spans="1:25" x14ac:dyDescent="0.25">
      <c r="A766" s="145">
        <v>39846</v>
      </c>
      <c r="B766" s="38">
        <v>79</v>
      </c>
      <c r="C766" s="38">
        <v>69</v>
      </c>
      <c r="D766" s="38">
        <v>59</v>
      </c>
      <c r="E766" s="38">
        <v>64</v>
      </c>
      <c r="F766" s="38">
        <v>59</v>
      </c>
      <c r="G766" s="38">
        <v>53</v>
      </c>
      <c r="H766" s="38">
        <v>0.1</v>
      </c>
      <c r="I766" s="38">
        <v>87</v>
      </c>
      <c r="J766" s="38">
        <f t="shared" si="116"/>
        <v>67.5</v>
      </c>
      <c r="K766" s="38">
        <v>48</v>
      </c>
      <c r="L766" s="38">
        <v>25</v>
      </c>
      <c r="M766" s="38">
        <f t="shared" si="117"/>
        <v>12.5</v>
      </c>
      <c r="N766" s="38">
        <v>0</v>
      </c>
      <c r="O766" s="38">
        <v>30.1</v>
      </c>
      <c r="P766" s="38">
        <f t="shared" si="118"/>
        <v>29.984999999999999</v>
      </c>
      <c r="Q766" s="38">
        <v>29.87</v>
      </c>
      <c r="R766" s="141">
        <f t="shared" si="110"/>
        <v>26.111111111111111</v>
      </c>
      <c r="S766" s="141">
        <f t="shared" si="111"/>
        <v>20.555555555555557</v>
      </c>
      <c r="T766" s="141">
        <f t="shared" si="112"/>
        <v>15</v>
      </c>
      <c r="U766" s="141">
        <f t="shared" si="113"/>
        <v>17.777777777777779</v>
      </c>
      <c r="V766" s="141">
        <f t="shared" si="114"/>
        <v>15</v>
      </c>
      <c r="W766" s="141">
        <f t="shared" si="115"/>
        <v>11.666666666666668</v>
      </c>
      <c r="X766" s="141">
        <f t="shared" si="119"/>
        <v>0.254</v>
      </c>
      <c r="Y766" s="38">
        <v>22.049622470352599</v>
      </c>
    </row>
    <row r="767" spans="1:25" x14ac:dyDescent="0.25">
      <c r="A767" s="145">
        <v>39847</v>
      </c>
      <c r="B767" s="38">
        <v>70</v>
      </c>
      <c r="C767" s="38">
        <v>59</v>
      </c>
      <c r="D767" s="38">
        <v>48</v>
      </c>
      <c r="E767" s="38">
        <v>63</v>
      </c>
      <c r="F767" s="38">
        <v>48</v>
      </c>
      <c r="G767" s="38">
        <v>27</v>
      </c>
      <c r="H767" s="38">
        <v>0</v>
      </c>
      <c r="I767" s="38">
        <v>87</v>
      </c>
      <c r="J767" s="38">
        <f t="shared" si="116"/>
        <v>57</v>
      </c>
      <c r="K767" s="38">
        <v>27</v>
      </c>
      <c r="L767" s="38">
        <v>22</v>
      </c>
      <c r="M767" s="38">
        <f t="shared" si="117"/>
        <v>14.5</v>
      </c>
      <c r="N767" s="38">
        <v>7</v>
      </c>
      <c r="O767" s="38">
        <v>30.18</v>
      </c>
      <c r="P767" s="38">
        <f t="shared" si="118"/>
        <v>30.04</v>
      </c>
      <c r="Q767" s="38">
        <v>29.9</v>
      </c>
      <c r="R767" s="141">
        <f t="shared" si="110"/>
        <v>21.111111111111111</v>
      </c>
      <c r="S767" s="141">
        <f t="shared" si="111"/>
        <v>15</v>
      </c>
      <c r="T767" s="141">
        <f t="shared" si="112"/>
        <v>8.8888888888888893</v>
      </c>
      <c r="U767" s="141">
        <f t="shared" si="113"/>
        <v>17.222222222222221</v>
      </c>
      <c r="V767" s="141">
        <f t="shared" si="114"/>
        <v>8.8888888888888893</v>
      </c>
      <c r="W767" s="141">
        <f t="shared" si="115"/>
        <v>-2.7777777777777777</v>
      </c>
      <c r="X767" s="141">
        <f t="shared" si="119"/>
        <v>0</v>
      </c>
      <c r="Y767" s="38">
        <v>21.7712294653751</v>
      </c>
    </row>
    <row r="768" spans="1:25" x14ac:dyDescent="0.25">
      <c r="A768" s="145">
        <v>39848</v>
      </c>
      <c r="B768" s="38">
        <v>66</v>
      </c>
      <c r="C768" s="38">
        <v>54</v>
      </c>
      <c r="D768" s="38">
        <v>42</v>
      </c>
      <c r="E768" s="38">
        <v>40</v>
      </c>
      <c r="F768" s="38">
        <v>29</v>
      </c>
      <c r="G768" s="38">
        <v>17</v>
      </c>
      <c r="H768" s="38">
        <v>0</v>
      </c>
      <c r="I768" s="38">
        <v>76</v>
      </c>
      <c r="J768" s="38">
        <f t="shared" si="116"/>
        <v>48</v>
      </c>
      <c r="K768" s="38">
        <v>20</v>
      </c>
      <c r="L768" s="38">
        <v>29</v>
      </c>
      <c r="M768" s="38">
        <f t="shared" si="117"/>
        <v>14.5</v>
      </c>
      <c r="N768" s="38">
        <v>0</v>
      </c>
      <c r="O768" s="38">
        <v>30.41</v>
      </c>
      <c r="P768" s="38">
        <f t="shared" si="118"/>
        <v>30.295000000000002</v>
      </c>
      <c r="Q768" s="38">
        <v>30.18</v>
      </c>
      <c r="R768" s="141">
        <f t="shared" si="110"/>
        <v>18.888888888888889</v>
      </c>
      <c r="S768" s="141">
        <f t="shared" si="111"/>
        <v>12.222222222222223</v>
      </c>
      <c r="T768" s="141">
        <f t="shared" si="112"/>
        <v>5.5555555555555554</v>
      </c>
      <c r="U768" s="141">
        <f t="shared" si="113"/>
        <v>4.4444444444444446</v>
      </c>
      <c r="V768" s="141">
        <f t="shared" si="114"/>
        <v>-1.6666666666666667</v>
      </c>
      <c r="W768" s="141">
        <f t="shared" si="115"/>
        <v>-8.3333333333333339</v>
      </c>
      <c r="X768" s="141">
        <f t="shared" si="119"/>
        <v>0</v>
      </c>
      <c r="Y768" s="38">
        <v>21.836560228714902</v>
      </c>
    </row>
    <row r="769" spans="1:25" x14ac:dyDescent="0.25">
      <c r="A769" s="145">
        <v>39849</v>
      </c>
      <c r="B769" s="38">
        <v>58</v>
      </c>
      <c r="C769" s="38">
        <v>46</v>
      </c>
      <c r="D769" s="38">
        <v>33</v>
      </c>
      <c r="E769" s="38">
        <v>37</v>
      </c>
      <c r="F769" s="38">
        <v>28</v>
      </c>
      <c r="G769" s="38">
        <v>14</v>
      </c>
      <c r="H769" s="38">
        <v>0</v>
      </c>
      <c r="I769" s="38">
        <v>70</v>
      </c>
      <c r="J769" s="38">
        <f t="shared" si="116"/>
        <v>53</v>
      </c>
      <c r="K769" s="38">
        <v>36</v>
      </c>
      <c r="L769" s="38">
        <v>20</v>
      </c>
      <c r="M769" s="38">
        <f t="shared" si="117"/>
        <v>15</v>
      </c>
      <c r="N769" s="38">
        <v>10</v>
      </c>
      <c r="O769" s="38">
        <v>30.49</v>
      </c>
      <c r="P769" s="38">
        <f t="shared" si="118"/>
        <v>30.45</v>
      </c>
      <c r="Q769" s="38">
        <v>30.41</v>
      </c>
      <c r="R769" s="141">
        <f t="shared" si="110"/>
        <v>14.444444444444445</v>
      </c>
      <c r="S769" s="141">
        <f t="shared" si="111"/>
        <v>7.7777777777777786</v>
      </c>
      <c r="T769" s="141">
        <f t="shared" si="112"/>
        <v>0.55555555555555558</v>
      </c>
      <c r="U769" s="141">
        <f t="shared" si="113"/>
        <v>2.7777777777777777</v>
      </c>
      <c r="V769" s="141">
        <f t="shared" si="114"/>
        <v>-2.2222222222222223</v>
      </c>
      <c r="W769" s="141">
        <f t="shared" si="115"/>
        <v>-10</v>
      </c>
      <c r="X769" s="141">
        <f t="shared" si="119"/>
        <v>0</v>
      </c>
      <c r="Y769" s="38">
        <v>22.142864401068401</v>
      </c>
    </row>
    <row r="770" spans="1:25" x14ac:dyDescent="0.25">
      <c r="A770" s="145">
        <v>39850</v>
      </c>
      <c r="B770" s="38">
        <v>68</v>
      </c>
      <c r="C770" s="38">
        <v>55</v>
      </c>
      <c r="D770" s="38">
        <v>42</v>
      </c>
      <c r="E770" s="38">
        <v>46</v>
      </c>
      <c r="F770" s="38">
        <v>41</v>
      </c>
      <c r="G770" s="38">
        <v>36</v>
      </c>
      <c r="H770" s="38">
        <v>0</v>
      </c>
      <c r="I770" s="38">
        <v>83</v>
      </c>
      <c r="J770" s="38">
        <f t="shared" si="116"/>
        <v>61.5</v>
      </c>
      <c r="K770" s="38">
        <v>40</v>
      </c>
      <c r="L770" s="38">
        <v>16</v>
      </c>
      <c r="M770" s="38">
        <f t="shared" si="117"/>
        <v>11.5</v>
      </c>
      <c r="N770" s="38">
        <v>7</v>
      </c>
      <c r="O770" s="38">
        <v>30.5</v>
      </c>
      <c r="P770" s="38">
        <f t="shared" si="118"/>
        <v>30.465</v>
      </c>
      <c r="Q770" s="38">
        <v>30.43</v>
      </c>
      <c r="R770" s="141">
        <f t="shared" si="110"/>
        <v>20</v>
      </c>
      <c r="S770" s="141">
        <f t="shared" si="111"/>
        <v>12.777777777777779</v>
      </c>
      <c r="T770" s="141">
        <f t="shared" si="112"/>
        <v>5.5555555555555554</v>
      </c>
      <c r="U770" s="141">
        <f t="shared" si="113"/>
        <v>7.7777777777777786</v>
      </c>
      <c r="V770" s="141">
        <f t="shared" si="114"/>
        <v>5</v>
      </c>
      <c r="W770" s="141">
        <f t="shared" si="115"/>
        <v>2.2222222222222223</v>
      </c>
      <c r="X770" s="141">
        <f t="shared" si="119"/>
        <v>0</v>
      </c>
      <c r="Y770" s="38">
        <v>21.751270477021201</v>
      </c>
    </row>
    <row r="771" spans="1:25" x14ac:dyDescent="0.25">
      <c r="A771" s="145">
        <v>39851</v>
      </c>
      <c r="B771" s="38">
        <v>72</v>
      </c>
      <c r="C771" s="38">
        <v>66</v>
      </c>
      <c r="D771" s="38">
        <v>60</v>
      </c>
      <c r="E771" s="38">
        <v>47</v>
      </c>
      <c r="F771" s="38">
        <v>44</v>
      </c>
      <c r="G771" s="38">
        <v>41</v>
      </c>
      <c r="H771" s="38">
        <v>0</v>
      </c>
      <c r="I771" s="38">
        <v>52</v>
      </c>
      <c r="J771" s="38">
        <f t="shared" si="116"/>
        <v>46</v>
      </c>
      <c r="K771" s="38">
        <v>40</v>
      </c>
      <c r="L771" s="38">
        <v>21</v>
      </c>
      <c r="M771" s="38">
        <f t="shared" si="117"/>
        <v>14.5</v>
      </c>
      <c r="N771" s="38">
        <v>8</v>
      </c>
      <c r="O771" s="38">
        <v>30.51</v>
      </c>
      <c r="P771" s="38">
        <f t="shared" si="118"/>
        <v>30.465000000000003</v>
      </c>
      <c r="Q771" s="38">
        <v>30.42</v>
      </c>
      <c r="R771" s="141">
        <f t="shared" ref="R771:R834" si="120">(B771-32)*(5/9)</f>
        <v>22.222222222222221</v>
      </c>
      <c r="S771" s="141">
        <f t="shared" ref="S771:S834" si="121">(C771-32)*(5/9)</f>
        <v>18.888888888888889</v>
      </c>
      <c r="T771" s="141">
        <f t="shared" ref="T771:T834" si="122">(D771-32)*(5/9)</f>
        <v>15.555555555555557</v>
      </c>
      <c r="U771" s="141">
        <f t="shared" ref="U771:U834" si="123">(E771-32)*(5/9)</f>
        <v>8.3333333333333339</v>
      </c>
      <c r="V771" s="141">
        <f t="shared" ref="V771:V834" si="124">(F771-32)*(5/9)</f>
        <v>6.666666666666667</v>
      </c>
      <c r="W771" s="141">
        <f t="shared" ref="W771:W834" si="125">(G771-32)*(5/9)</f>
        <v>5</v>
      </c>
      <c r="X771" s="141">
        <f t="shared" si="119"/>
        <v>0</v>
      </c>
      <c r="Y771" s="38">
        <v>20.766432969434099</v>
      </c>
    </row>
    <row r="772" spans="1:25" x14ac:dyDescent="0.25">
      <c r="A772" s="145">
        <v>39852</v>
      </c>
      <c r="B772" s="38">
        <v>73</v>
      </c>
      <c r="C772" s="38">
        <v>68</v>
      </c>
      <c r="D772" s="38">
        <v>63</v>
      </c>
      <c r="E772" s="38">
        <v>48</v>
      </c>
      <c r="F772" s="38">
        <v>46</v>
      </c>
      <c r="G772" s="38">
        <v>44</v>
      </c>
      <c r="H772" s="38">
        <v>0</v>
      </c>
      <c r="I772" s="38">
        <v>52</v>
      </c>
      <c r="J772" s="38">
        <f t="shared" ref="J772:J835" si="126">AVERAGE(I772,K772)</f>
        <v>45</v>
      </c>
      <c r="K772" s="38">
        <v>38</v>
      </c>
      <c r="L772" s="38">
        <v>18</v>
      </c>
      <c r="M772" s="38">
        <f t="shared" ref="M772:M835" si="127">AVERAGE(L772,N772)</f>
        <v>12</v>
      </c>
      <c r="N772" s="38">
        <v>6</v>
      </c>
      <c r="O772" s="38">
        <v>30.43</v>
      </c>
      <c r="P772" s="38">
        <f t="shared" ref="P772:P835" si="128">AVERAGE(O772,Q772)</f>
        <v>30.369999999999997</v>
      </c>
      <c r="Q772" s="38">
        <v>30.31</v>
      </c>
      <c r="R772" s="141">
        <f t="shared" si="120"/>
        <v>22.777777777777779</v>
      </c>
      <c r="S772" s="141">
        <f t="shared" si="121"/>
        <v>20</v>
      </c>
      <c r="T772" s="141">
        <f t="shared" si="122"/>
        <v>17.222222222222221</v>
      </c>
      <c r="U772" s="141">
        <f t="shared" si="123"/>
        <v>8.8888888888888893</v>
      </c>
      <c r="V772" s="141">
        <f t="shared" si="124"/>
        <v>7.7777777777777786</v>
      </c>
      <c r="W772" s="141">
        <f t="shared" si="125"/>
        <v>6.666666666666667</v>
      </c>
      <c r="X772" s="141">
        <f t="shared" ref="X772:X835" si="129">H772*2.54</f>
        <v>0</v>
      </c>
      <c r="Y772" s="38">
        <v>20.4620973346365</v>
      </c>
    </row>
    <row r="773" spans="1:25" x14ac:dyDescent="0.25">
      <c r="A773" s="145">
        <v>39853</v>
      </c>
      <c r="B773" s="38">
        <v>74</v>
      </c>
      <c r="C773" s="38">
        <v>69</v>
      </c>
      <c r="D773" s="38">
        <v>63</v>
      </c>
      <c r="E773" s="38">
        <v>53</v>
      </c>
      <c r="F773" s="38">
        <v>49</v>
      </c>
      <c r="G773" s="38">
        <v>46</v>
      </c>
      <c r="H773" s="38">
        <v>0</v>
      </c>
      <c r="I773" s="38">
        <v>63</v>
      </c>
      <c r="J773" s="38">
        <f t="shared" si="126"/>
        <v>53.5</v>
      </c>
      <c r="K773" s="38">
        <v>44</v>
      </c>
      <c r="L773" s="38">
        <v>20</v>
      </c>
      <c r="M773" s="38">
        <f t="shared" si="127"/>
        <v>12</v>
      </c>
      <c r="N773" s="38">
        <v>4</v>
      </c>
      <c r="O773" s="38">
        <v>30.32</v>
      </c>
      <c r="P773" s="38">
        <f t="shared" si="128"/>
        <v>30.29</v>
      </c>
      <c r="Q773" s="38">
        <v>30.26</v>
      </c>
      <c r="R773" s="141">
        <f t="shared" si="120"/>
        <v>23.333333333333336</v>
      </c>
      <c r="S773" s="141">
        <f t="shared" si="121"/>
        <v>20.555555555555557</v>
      </c>
      <c r="T773" s="141">
        <f t="shared" si="122"/>
        <v>17.222222222222221</v>
      </c>
      <c r="U773" s="141">
        <f t="shared" si="123"/>
        <v>11.666666666666668</v>
      </c>
      <c r="V773" s="141">
        <f t="shared" si="124"/>
        <v>9.4444444444444446</v>
      </c>
      <c r="W773" s="141">
        <f t="shared" si="125"/>
        <v>7.7777777777777786</v>
      </c>
      <c r="X773" s="141">
        <f t="shared" si="129"/>
        <v>0</v>
      </c>
      <c r="Y773" s="38">
        <v>21.1214198158995</v>
      </c>
    </row>
    <row r="774" spans="1:25" x14ac:dyDescent="0.25">
      <c r="A774" s="145">
        <v>39854</v>
      </c>
      <c r="B774" s="38">
        <v>78</v>
      </c>
      <c r="C774" s="38">
        <v>72</v>
      </c>
      <c r="D774" s="38">
        <v>65</v>
      </c>
      <c r="E774" s="38">
        <v>58</v>
      </c>
      <c r="F774" s="38">
        <v>55</v>
      </c>
      <c r="G774" s="38">
        <v>50</v>
      </c>
      <c r="H774" s="38">
        <v>0</v>
      </c>
      <c r="I774" s="38">
        <v>67</v>
      </c>
      <c r="J774" s="38">
        <f t="shared" si="126"/>
        <v>57</v>
      </c>
      <c r="K774" s="38">
        <v>47</v>
      </c>
      <c r="L774" s="38">
        <v>22</v>
      </c>
      <c r="M774" s="38">
        <f t="shared" si="127"/>
        <v>14</v>
      </c>
      <c r="N774" s="38">
        <v>6</v>
      </c>
      <c r="O774" s="38">
        <v>30.3</v>
      </c>
      <c r="P774" s="38">
        <f t="shared" si="128"/>
        <v>30.245000000000001</v>
      </c>
      <c r="Q774" s="38">
        <v>30.19</v>
      </c>
      <c r="R774" s="141">
        <f t="shared" si="120"/>
        <v>25.555555555555557</v>
      </c>
      <c r="S774" s="141">
        <f t="shared" si="121"/>
        <v>22.222222222222221</v>
      </c>
      <c r="T774" s="141">
        <f t="shared" si="122"/>
        <v>18.333333333333336</v>
      </c>
      <c r="U774" s="141">
        <f t="shared" si="123"/>
        <v>14.444444444444445</v>
      </c>
      <c r="V774" s="141">
        <f t="shared" si="124"/>
        <v>12.777777777777779</v>
      </c>
      <c r="W774" s="141">
        <f t="shared" si="125"/>
        <v>10</v>
      </c>
      <c r="X774" s="141">
        <f t="shared" si="129"/>
        <v>0</v>
      </c>
      <c r="Y774" s="38">
        <v>21.6173973792135</v>
      </c>
    </row>
    <row r="775" spans="1:25" x14ac:dyDescent="0.25">
      <c r="A775" s="145">
        <v>39855</v>
      </c>
      <c r="B775" s="38">
        <v>80</v>
      </c>
      <c r="C775" s="38">
        <v>74</v>
      </c>
      <c r="D775" s="38">
        <v>68</v>
      </c>
      <c r="E775" s="38">
        <v>64</v>
      </c>
      <c r="F775" s="38">
        <v>61</v>
      </c>
      <c r="G775" s="38">
        <v>55</v>
      </c>
      <c r="H775" s="38">
        <v>0</v>
      </c>
      <c r="I775" s="38">
        <v>78</v>
      </c>
      <c r="J775" s="38">
        <f t="shared" si="126"/>
        <v>66</v>
      </c>
      <c r="K775" s="38">
        <v>54</v>
      </c>
      <c r="L775" s="38">
        <v>22</v>
      </c>
      <c r="M775" s="38">
        <f t="shared" si="127"/>
        <v>13</v>
      </c>
      <c r="N775" s="38">
        <v>4</v>
      </c>
      <c r="O775" s="38">
        <v>30.25</v>
      </c>
      <c r="P775" s="38">
        <f t="shared" si="128"/>
        <v>30.21</v>
      </c>
      <c r="Q775" s="38">
        <v>30.17</v>
      </c>
      <c r="R775" s="141">
        <f t="shared" si="120"/>
        <v>26.666666666666668</v>
      </c>
      <c r="S775" s="141">
        <f t="shared" si="121"/>
        <v>23.333333333333336</v>
      </c>
      <c r="T775" s="141">
        <f t="shared" si="122"/>
        <v>20</v>
      </c>
      <c r="U775" s="141">
        <f t="shared" si="123"/>
        <v>17.777777777777779</v>
      </c>
      <c r="V775" s="141">
        <f t="shared" si="124"/>
        <v>16.111111111111111</v>
      </c>
      <c r="W775" s="141">
        <f t="shared" si="125"/>
        <v>12.777777777777779</v>
      </c>
      <c r="X775" s="141">
        <f t="shared" si="129"/>
        <v>0</v>
      </c>
      <c r="Y775" s="38">
        <v>22.087473323906501</v>
      </c>
    </row>
    <row r="776" spans="1:25" x14ac:dyDescent="0.25">
      <c r="A776" s="145">
        <v>39856</v>
      </c>
      <c r="B776" s="38">
        <v>86</v>
      </c>
      <c r="C776" s="38">
        <v>75</v>
      </c>
      <c r="D776" s="38">
        <v>63</v>
      </c>
      <c r="E776" s="38">
        <v>71</v>
      </c>
      <c r="F776" s="38">
        <v>64</v>
      </c>
      <c r="G776" s="38">
        <v>61</v>
      </c>
      <c r="H776" s="38">
        <v>0</v>
      </c>
      <c r="I776" s="38">
        <v>93</v>
      </c>
      <c r="J776" s="38">
        <f t="shared" si="126"/>
        <v>73.5</v>
      </c>
      <c r="K776" s="38">
        <v>54</v>
      </c>
      <c r="L776" s="38">
        <v>14</v>
      </c>
      <c r="M776" s="38">
        <f t="shared" si="127"/>
        <v>7</v>
      </c>
      <c r="N776" s="38">
        <v>0</v>
      </c>
      <c r="O776" s="38">
        <v>30.2</v>
      </c>
      <c r="P776" s="38">
        <f t="shared" si="128"/>
        <v>30.155000000000001</v>
      </c>
      <c r="Q776" s="38">
        <v>30.11</v>
      </c>
      <c r="R776" s="141">
        <f t="shared" si="120"/>
        <v>30</v>
      </c>
      <c r="S776" s="141">
        <f t="shared" si="121"/>
        <v>23.888888888888889</v>
      </c>
      <c r="T776" s="141">
        <f t="shared" si="122"/>
        <v>17.222222222222221</v>
      </c>
      <c r="U776" s="141">
        <f t="shared" si="123"/>
        <v>21.666666666666668</v>
      </c>
      <c r="V776" s="141">
        <f t="shared" si="124"/>
        <v>17.777777777777779</v>
      </c>
      <c r="W776" s="141">
        <f t="shared" si="125"/>
        <v>16.111111111111111</v>
      </c>
      <c r="X776" s="141">
        <f t="shared" si="129"/>
        <v>0</v>
      </c>
      <c r="Y776" s="38">
        <v>22.3920342386991</v>
      </c>
    </row>
    <row r="777" spans="1:25" x14ac:dyDescent="0.25">
      <c r="A777" s="145">
        <v>39857</v>
      </c>
      <c r="B777" s="38">
        <v>81</v>
      </c>
      <c r="C777" s="38">
        <v>72</v>
      </c>
      <c r="D777" s="38">
        <v>62</v>
      </c>
      <c r="E777" s="38">
        <v>65</v>
      </c>
      <c r="F777" s="38">
        <v>62</v>
      </c>
      <c r="G777" s="38">
        <v>59</v>
      </c>
      <c r="H777" s="38">
        <v>0</v>
      </c>
      <c r="I777" s="38">
        <v>93</v>
      </c>
      <c r="J777" s="38">
        <f t="shared" si="126"/>
        <v>72.5</v>
      </c>
      <c r="K777" s="38">
        <v>52</v>
      </c>
      <c r="L777" s="38">
        <v>14</v>
      </c>
      <c r="M777" s="38">
        <f t="shared" si="127"/>
        <v>9</v>
      </c>
      <c r="N777" s="38">
        <v>4</v>
      </c>
      <c r="O777" s="38">
        <v>30.14</v>
      </c>
      <c r="P777" s="38">
        <f t="shared" si="128"/>
        <v>30.094999999999999</v>
      </c>
      <c r="Q777" s="38">
        <v>30.05</v>
      </c>
      <c r="R777" s="141">
        <f t="shared" si="120"/>
        <v>27.222222222222225</v>
      </c>
      <c r="S777" s="141">
        <f t="shared" si="121"/>
        <v>22.222222222222221</v>
      </c>
      <c r="T777" s="141">
        <f t="shared" si="122"/>
        <v>16.666666666666668</v>
      </c>
      <c r="U777" s="141">
        <f t="shared" si="123"/>
        <v>18.333333333333336</v>
      </c>
      <c r="V777" s="141">
        <f t="shared" si="124"/>
        <v>16.666666666666668</v>
      </c>
      <c r="W777" s="141">
        <f t="shared" si="125"/>
        <v>15</v>
      </c>
      <c r="X777" s="141">
        <f t="shared" si="129"/>
        <v>0</v>
      </c>
      <c r="Y777" s="38">
        <v>22.649569132142702</v>
      </c>
    </row>
    <row r="778" spans="1:25" x14ac:dyDescent="0.25">
      <c r="A778" s="145">
        <v>39858</v>
      </c>
      <c r="B778" s="38">
        <v>84</v>
      </c>
      <c r="C778" s="38">
        <v>73</v>
      </c>
      <c r="D778" s="38">
        <v>62</v>
      </c>
      <c r="E778" s="38">
        <v>64</v>
      </c>
      <c r="F778" s="38">
        <v>62</v>
      </c>
      <c r="G778" s="38">
        <v>58</v>
      </c>
      <c r="H778" s="38">
        <v>0</v>
      </c>
      <c r="I778" s="38">
        <v>93</v>
      </c>
      <c r="J778" s="38">
        <f t="shared" si="126"/>
        <v>69</v>
      </c>
      <c r="K778" s="38">
        <v>45</v>
      </c>
      <c r="L778" s="38">
        <v>17</v>
      </c>
      <c r="M778" s="38">
        <f t="shared" si="127"/>
        <v>8.5</v>
      </c>
      <c r="N778" s="38">
        <v>0</v>
      </c>
      <c r="O778" s="38">
        <v>30.06</v>
      </c>
      <c r="P778" s="38">
        <f t="shared" si="128"/>
        <v>30</v>
      </c>
      <c r="Q778" s="38">
        <v>29.94</v>
      </c>
      <c r="R778" s="141">
        <f t="shared" si="120"/>
        <v>28.888888888888889</v>
      </c>
      <c r="S778" s="141">
        <f t="shared" si="121"/>
        <v>22.777777777777779</v>
      </c>
      <c r="T778" s="141">
        <f t="shared" si="122"/>
        <v>16.666666666666668</v>
      </c>
      <c r="U778" s="141">
        <f t="shared" si="123"/>
        <v>17.777777777777779</v>
      </c>
      <c r="V778" s="141">
        <f t="shared" si="124"/>
        <v>16.666666666666668</v>
      </c>
      <c r="W778" s="141">
        <f t="shared" si="125"/>
        <v>14.444444444444445</v>
      </c>
      <c r="X778" s="141">
        <f t="shared" si="129"/>
        <v>0</v>
      </c>
      <c r="Y778" s="38">
        <v>22.781438005995199</v>
      </c>
    </row>
    <row r="779" spans="1:25" x14ac:dyDescent="0.25">
      <c r="A779" s="145">
        <v>39859</v>
      </c>
      <c r="B779" s="38">
        <v>81</v>
      </c>
      <c r="C779" s="38">
        <v>72</v>
      </c>
      <c r="D779" s="38">
        <v>62</v>
      </c>
      <c r="E779" s="38">
        <v>64</v>
      </c>
      <c r="F779" s="38">
        <v>61</v>
      </c>
      <c r="G779" s="38">
        <v>58</v>
      </c>
      <c r="H779" s="38">
        <v>0.03</v>
      </c>
      <c r="I779" s="38">
        <v>93</v>
      </c>
      <c r="J779" s="38">
        <f t="shared" si="126"/>
        <v>70.5</v>
      </c>
      <c r="K779" s="38">
        <v>48</v>
      </c>
      <c r="L779" s="38">
        <v>13</v>
      </c>
      <c r="M779" s="38">
        <f t="shared" si="127"/>
        <v>6.5</v>
      </c>
      <c r="N779" s="38">
        <v>0</v>
      </c>
      <c r="O779" s="38">
        <v>30.07</v>
      </c>
      <c r="P779" s="38">
        <f t="shared" si="128"/>
        <v>30.005000000000003</v>
      </c>
      <c r="Q779" s="38">
        <v>29.94</v>
      </c>
      <c r="R779" s="141">
        <f t="shared" si="120"/>
        <v>27.222222222222225</v>
      </c>
      <c r="S779" s="141">
        <f t="shared" si="121"/>
        <v>22.222222222222221</v>
      </c>
      <c r="T779" s="141">
        <f t="shared" si="122"/>
        <v>16.666666666666668</v>
      </c>
      <c r="U779" s="141">
        <f t="shared" si="123"/>
        <v>17.777777777777779</v>
      </c>
      <c r="V779" s="141">
        <f t="shared" si="124"/>
        <v>16.111111111111111</v>
      </c>
      <c r="W779" s="141">
        <f t="shared" si="125"/>
        <v>14.444444444444445</v>
      </c>
      <c r="X779" s="141">
        <f t="shared" si="129"/>
        <v>7.6200000000000004E-2</v>
      </c>
      <c r="Y779" s="38">
        <v>22.912468070266399</v>
      </c>
    </row>
    <row r="780" spans="1:25" x14ac:dyDescent="0.25">
      <c r="A780" s="145">
        <v>39860</v>
      </c>
      <c r="B780" s="38">
        <v>74</v>
      </c>
      <c r="C780" s="38">
        <v>67</v>
      </c>
      <c r="D780" s="38">
        <v>59</v>
      </c>
      <c r="E780" s="38">
        <v>63</v>
      </c>
      <c r="F780" s="38">
        <v>55</v>
      </c>
      <c r="G780" s="38">
        <v>37</v>
      </c>
      <c r="H780" s="38">
        <v>0</v>
      </c>
      <c r="I780" s="38">
        <v>93</v>
      </c>
      <c r="J780" s="38">
        <f t="shared" si="126"/>
        <v>66</v>
      </c>
      <c r="K780" s="38">
        <v>39</v>
      </c>
      <c r="L780" s="38">
        <v>21</v>
      </c>
      <c r="M780" s="38">
        <f t="shared" si="127"/>
        <v>12.5</v>
      </c>
      <c r="N780" s="38">
        <v>4</v>
      </c>
      <c r="O780" s="38">
        <v>30.17</v>
      </c>
      <c r="P780" s="38">
        <f t="shared" si="128"/>
        <v>30.07</v>
      </c>
      <c r="Q780" s="38">
        <v>29.97</v>
      </c>
      <c r="R780" s="141">
        <f t="shared" si="120"/>
        <v>23.333333333333336</v>
      </c>
      <c r="S780" s="141">
        <f t="shared" si="121"/>
        <v>19.444444444444446</v>
      </c>
      <c r="T780" s="141">
        <f t="shared" si="122"/>
        <v>15</v>
      </c>
      <c r="U780" s="141">
        <f t="shared" si="123"/>
        <v>17.222222222222221</v>
      </c>
      <c r="V780" s="141">
        <f t="shared" si="124"/>
        <v>12.777777777777779</v>
      </c>
      <c r="W780" s="141">
        <f t="shared" si="125"/>
        <v>2.7777777777777777</v>
      </c>
      <c r="X780" s="141">
        <f t="shared" si="129"/>
        <v>0</v>
      </c>
      <c r="Y780" s="38">
        <v>22.707515242847499</v>
      </c>
    </row>
    <row r="781" spans="1:25" x14ac:dyDescent="0.25">
      <c r="A781" s="145">
        <v>39861</v>
      </c>
      <c r="B781" s="38">
        <v>72</v>
      </c>
      <c r="C781" s="38">
        <v>62</v>
      </c>
      <c r="D781" s="38">
        <v>51</v>
      </c>
      <c r="E781" s="38">
        <v>49</v>
      </c>
      <c r="F781" s="38">
        <v>45</v>
      </c>
      <c r="G781" s="38">
        <v>38</v>
      </c>
      <c r="H781" s="38">
        <v>0</v>
      </c>
      <c r="I781" s="38">
        <v>83</v>
      </c>
      <c r="J781" s="38">
        <f t="shared" si="126"/>
        <v>60</v>
      </c>
      <c r="K781" s="38">
        <v>37</v>
      </c>
      <c r="L781" s="38">
        <v>17</v>
      </c>
      <c r="M781" s="38">
        <f t="shared" si="127"/>
        <v>8.5</v>
      </c>
      <c r="N781" s="38">
        <v>0</v>
      </c>
      <c r="O781" s="38">
        <v>30.25</v>
      </c>
      <c r="P781" s="38">
        <f t="shared" si="128"/>
        <v>30.204999999999998</v>
      </c>
      <c r="Q781" s="38">
        <v>30.16</v>
      </c>
      <c r="R781" s="141">
        <f t="shared" si="120"/>
        <v>22.222222222222221</v>
      </c>
      <c r="S781" s="141">
        <f t="shared" si="121"/>
        <v>16.666666666666668</v>
      </c>
      <c r="T781" s="141">
        <f t="shared" si="122"/>
        <v>10.555555555555555</v>
      </c>
      <c r="U781" s="141">
        <f t="shared" si="123"/>
        <v>9.4444444444444446</v>
      </c>
      <c r="V781" s="141">
        <f t="shared" si="124"/>
        <v>7.2222222222222223</v>
      </c>
      <c r="W781" s="141">
        <f t="shared" si="125"/>
        <v>3.3333333333333335</v>
      </c>
      <c r="X781" s="141">
        <f t="shared" si="129"/>
        <v>0</v>
      </c>
      <c r="Y781" s="38">
        <v>22.5790192457196</v>
      </c>
    </row>
    <row r="782" spans="1:25" x14ac:dyDescent="0.25">
      <c r="A782" s="145">
        <v>39862</v>
      </c>
      <c r="B782" s="38">
        <v>77</v>
      </c>
      <c r="C782" s="38">
        <v>68</v>
      </c>
      <c r="D782" s="38">
        <v>59</v>
      </c>
      <c r="E782" s="38">
        <v>56</v>
      </c>
      <c r="F782" s="38">
        <v>52</v>
      </c>
      <c r="G782" s="38">
        <v>47</v>
      </c>
      <c r="H782" s="38">
        <v>0</v>
      </c>
      <c r="I782" s="38">
        <v>68</v>
      </c>
      <c r="J782" s="38">
        <f t="shared" si="126"/>
        <v>55.5</v>
      </c>
      <c r="K782" s="38">
        <v>43</v>
      </c>
      <c r="L782" s="38">
        <v>22</v>
      </c>
      <c r="M782" s="38">
        <f t="shared" si="127"/>
        <v>14</v>
      </c>
      <c r="N782" s="38">
        <v>6</v>
      </c>
      <c r="O782" s="38">
        <v>30.17</v>
      </c>
      <c r="P782" s="38">
        <f t="shared" si="128"/>
        <v>30.1</v>
      </c>
      <c r="Q782" s="38">
        <v>30.03</v>
      </c>
      <c r="R782" s="141">
        <f t="shared" si="120"/>
        <v>25</v>
      </c>
      <c r="S782" s="141">
        <f t="shared" si="121"/>
        <v>20</v>
      </c>
      <c r="T782" s="141">
        <f t="shared" si="122"/>
        <v>15</v>
      </c>
      <c r="U782" s="141">
        <f t="shared" si="123"/>
        <v>13.333333333333334</v>
      </c>
      <c r="V782" s="141">
        <f t="shared" si="124"/>
        <v>11.111111111111111</v>
      </c>
      <c r="W782" s="141">
        <f t="shared" si="125"/>
        <v>8.3333333333333339</v>
      </c>
      <c r="X782" s="141">
        <f t="shared" si="129"/>
        <v>0</v>
      </c>
      <c r="Y782" s="38">
        <v>22.939432114463699</v>
      </c>
    </row>
    <row r="783" spans="1:25" x14ac:dyDescent="0.25">
      <c r="A783" s="145">
        <v>39863</v>
      </c>
      <c r="B783" s="38">
        <v>84</v>
      </c>
      <c r="C783" s="38">
        <v>73</v>
      </c>
      <c r="D783" s="38">
        <v>61</v>
      </c>
      <c r="E783" s="38">
        <v>61</v>
      </c>
      <c r="F783" s="38">
        <v>57</v>
      </c>
      <c r="G783" s="38">
        <v>52</v>
      </c>
      <c r="H783" s="38">
        <v>0</v>
      </c>
      <c r="I783" s="38">
        <v>84</v>
      </c>
      <c r="J783" s="38">
        <f t="shared" si="126"/>
        <v>59</v>
      </c>
      <c r="K783" s="38">
        <v>34</v>
      </c>
      <c r="L783" s="38">
        <v>23</v>
      </c>
      <c r="M783" s="38">
        <f t="shared" si="127"/>
        <v>14</v>
      </c>
      <c r="N783" s="38">
        <v>5</v>
      </c>
      <c r="O783" s="38">
        <v>30.03</v>
      </c>
      <c r="P783" s="38">
        <f t="shared" si="128"/>
        <v>29.975000000000001</v>
      </c>
      <c r="Q783" s="38">
        <v>29.92</v>
      </c>
      <c r="R783" s="141">
        <f t="shared" si="120"/>
        <v>28.888888888888889</v>
      </c>
      <c r="S783" s="141">
        <f t="shared" si="121"/>
        <v>22.777777777777779</v>
      </c>
      <c r="T783" s="141">
        <f t="shared" si="122"/>
        <v>16.111111111111111</v>
      </c>
      <c r="U783" s="141">
        <f t="shared" si="123"/>
        <v>16.111111111111111</v>
      </c>
      <c r="V783" s="141">
        <f t="shared" si="124"/>
        <v>13.888888888888889</v>
      </c>
      <c r="W783" s="141">
        <f t="shared" si="125"/>
        <v>11.111111111111111</v>
      </c>
      <c r="X783" s="141">
        <f t="shared" si="129"/>
        <v>0</v>
      </c>
      <c r="Y783" s="38">
        <v>22.964995147492399</v>
      </c>
    </row>
    <row r="784" spans="1:25" x14ac:dyDescent="0.25">
      <c r="A784" s="145">
        <v>39864</v>
      </c>
      <c r="B784" s="38">
        <v>68</v>
      </c>
      <c r="C784" s="38">
        <v>59</v>
      </c>
      <c r="D784" s="38">
        <v>49</v>
      </c>
      <c r="E784" s="38">
        <v>52</v>
      </c>
      <c r="F784" s="38">
        <v>41</v>
      </c>
      <c r="G784" s="38">
        <v>33</v>
      </c>
      <c r="H784" s="38">
        <v>0</v>
      </c>
      <c r="I784" s="38">
        <v>76</v>
      </c>
      <c r="J784" s="38">
        <f t="shared" si="126"/>
        <v>52.5</v>
      </c>
      <c r="K784" s="38">
        <v>29</v>
      </c>
      <c r="L784" s="38">
        <v>18</v>
      </c>
      <c r="M784" s="38">
        <f t="shared" si="127"/>
        <v>11.5</v>
      </c>
      <c r="N784" s="38">
        <v>5</v>
      </c>
      <c r="O784" s="38">
        <v>30.19</v>
      </c>
      <c r="P784" s="38">
        <f t="shared" si="128"/>
        <v>30.1</v>
      </c>
      <c r="Q784" s="38">
        <v>30.01</v>
      </c>
      <c r="R784" s="141">
        <f t="shared" si="120"/>
        <v>20</v>
      </c>
      <c r="S784" s="141">
        <f t="shared" si="121"/>
        <v>15</v>
      </c>
      <c r="T784" s="141">
        <f t="shared" si="122"/>
        <v>9.4444444444444446</v>
      </c>
      <c r="U784" s="141">
        <f t="shared" si="123"/>
        <v>11.111111111111111</v>
      </c>
      <c r="V784" s="141">
        <f t="shared" si="124"/>
        <v>5</v>
      </c>
      <c r="W784" s="141">
        <f t="shared" si="125"/>
        <v>0.55555555555555558</v>
      </c>
      <c r="X784" s="141">
        <f t="shared" si="129"/>
        <v>0</v>
      </c>
      <c r="Y784" s="38">
        <v>23.1593771207476</v>
      </c>
    </row>
    <row r="785" spans="1:25" x14ac:dyDescent="0.25">
      <c r="A785" s="145">
        <v>39865</v>
      </c>
      <c r="B785" s="38">
        <v>71</v>
      </c>
      <c r="C785" s="38">
        <v>59</v>
      </c>
      <c r="D785" s="38">
        <v>47</v>
      </c>
      <c r="E785" s="38">
        <v>51</v>
      </c>
      <c r="F785" s="38">
        <v>44</v>
      </c>
      <c r="G785" s="38">
        <v>39</v>
      </c>
      <c r="H785" s="38">
        <v>0</v>
      </c>
      <c r="I785" s="38">
        <v>76</v>
      </c>
      <c r="J785" s="38">
        <f t="shared" si="126"/>
        <v>56.5</v>
      </c>
      <c r="K785" s="38">
        <v>37</v>
      </c>
      <c r="L785" s="38">
        <v>18</v>
      </c>
      <c r="M785" s="38">
        <f t="shared" si="127"/>
        <v>9</v>
      </c>
      <c r="N785" s="38">
        <v>0</v>
      </c>
      <c r="O785" s="38">
        <v>30.24</v>
      </c>
      <c r="P785" s="38">
        <f t="shared" si="128"/>
        <v>30.2</v>
      </c>
      <c r="Q785" s="38">
        <v>30.16</v>
      </c>
      <c r="R785" s="141">
        <f t="shared" si="120"/>
        <v>21.666666666666668</v>
      </c>
      <c r="S785" s="141">
        <f t="shared" si="121"/>
        <v>15</v>
      </c>
      <c r="T785" s="141">
        <f t="shared" si="122"/>
        <v>8.3333333333333339</v>
      </c>
      <c r="U785" s="141">
        <f t="shared" si="123"/>
        <v>10.555555555555555</v>
      </c>
      <c r="V785" s="141">
        <f t="shared" si="124"/>
        <v>6.666666666666667</v>
      </c>
      <c r="W785" s="141">
        <f t="shared" si="125"/>
        <v>3.8888888888888893</v>
      </c>
      <c r="X785" s="141">
        <f t="shared" si="129"/>
        <v>0</v>
      </c>
      <c r="Y785" s="38">
        <v>22.7574183201321</v>
      </c>
    </row>
    <row r="786" spans="1:25" x14ac:dyDescent="0.25">
      <c r="A786" s="145">
        <v>39866</v>
      </c>
      <c r="B786" s="38">
        <v>79</v>
      </c>
      <c r="C786" s="38">
        <v>67</v>
      </c>
      <c r="D786" s="38">
        <v>54</v>
      </c>
      <c r="E786" s="38">
        <v>58</v>
      </c>
      <c r="F786" s="38">
        <v>54</v>
      </c>
      <c r="G786" s="38">
        <v>50</v>
      </c>
      <c r="H786" s="38">
        <v>0</v>
      </c>
      <c r="I786" s="38">
        <v>89</v>
      </c>
      <c r="J786" s="38">
        <f t="shared" si="126"/>
        <v>66</v>
      </c>
      <c r="K786" s="38">
        <v>43</v>
      </c>
      <c r="L786" s="38">
        <v>13</v>
      </c>
      <c r="M786" s="38">
        <f t="shared" si="127"/>
        <v>6.5</v>
      </c>
      <c r="N786" s="38">
        <v>0</v>
      </c>
      <c r="O786" s="38">
        <v>30.23</v>
      </c>
      <c r="P786" s="38">
        <f t="shared" si="128"/>
        <v>30.185000000000002</v>
      </c>
      <c r="Q786" s="38">
        <v>30.14</v>
      </c>
      <c r="R786" s="141">
        <f t="shared" si="120"/>
        <v>26.111111111111111</v>
      </c>
      <c r="S786" s="141">
        <f t="shared" si="121"/>
        <v>19.444444444444446</v>
      </c>
      <c r="T786" s="141">
        <f t="shared" si="122"/>
        <v>12.222222222222223</v>
      </c>
      <c r="U786" s="141">
        <f t="shared" si="123"/>
        <v>14.444444444444445</v>
      </c>
      <c r="V786" s="141">
        <f t="shared" si="124"/>
        <v>12.222222222222223</v>
      </c>
      <c r="W786" s="141">
        <f t="shared" si="125"/>
        <v>10</v>
      </c>
      <c r="X786" s="141">
        <f t="shared" si="129"/>
        <v>0</v>
      </c>
      <c r="Y786" s="38">
        <v>22.1976243102445</v>
      </c>
    </row>
    <row r="787" spans="1:25" x14ac:dyDescent="0.25">
      <c r="A787" s="145">
        <v>39867</v>
      </c>
      <c r="B787" s="38">
        <v>76</v>
      </c>
      <c r="C787" s="38">
        <v>67</v>
      </c>
      <c r="D787" s="38">
        <v>58</v>
      </c>
      <c r="E787" s="38">
        <v>58</v>
      </c>
      <c r="F787" s="38">
        <v>56</v>
      </c>
      <c r="G787" s="38">
        <v>53</v>
      </c>
      <c r="H787" s="38">
        <v>0</v>
      </c>
      <c r="I787" s="38">
        <v>84</v>
      </c>
      <c r="J787" s="38">
        <f t="shared" si="126"/>
        <v>67</v>
      </c>
      <c r="K787" s="38">
        <v>50</v>
      </c>
      <c r="L787" s="38">
        <v>18</v>
      </c>
      <c r="M787" s="38">
        <f t="shared" si="127"/>
        <v>9</v>
      </c>
      <c r="N787" s="38">
        <v>0</v>
      </c>
      <c r="O787" s="38">
        <v>30.27</v>
      </c>
      <c r="P787" s="38">
        <f t="shared" si="128"/>
        <v>30.23</v>
      </c>
      <c r="Q787" s="38">
        <v>30.19</v>
      </c>
      <c r="R787" s="141">
        <f t="shared" si="120"/>
        <v>24.444444444444446</v>
      </c>
      <c r="S787" s="141">
        <f t="shared" si="121"/>
        <v>19.444444444444446</v>
      </c>
      <c r="T787" s="141">
        <f t="shared" si="122"/>
        <v>14.444444444444445</v>
      </c>
      <c r="U787" s="141">
        <f t="shared" si="123"/>
        <v>14.444444444444445</v>
      </c>
      <c r="V787" s="141">
        <f t="shared" si="124"/>
        <v>13.333333333333334</v>
      </c>
      <c r="W787" s="141">
        <f t="shared" si="125"/>
        <v>11.666666666666668</v>
      </c>
      <c r="X787" s="141">
        <f t="shared" si="129"/>
        <v>0</v>
      </c>
      <c r="Y787" s="38">
        <v>21.786414565835699</v>
      </c>
    </row>
    <row r="788" spans="1:25" x14ac:dyDescent="0.25">
      <c r="A788" s="145">
        <v>39868</v>
      </c>
      <c r="B788" s="38">
        <v>75</v>
      </c>
      <c r="C788" s="38">
        <v>66</v>
      </c>
      <c r="D788" s="38">
        <v>57</v>
      </c>
      <c r="E788" s="38">
        <v>56</v>
      </c>
      <c r="F788" s="38">
        <v>52</v>
      </c>
      <c r="G788" s="38">
        <v>48</v>
      </c>
      <c r="H788" s="38">
        <v>0</v>
      </c>
      <c r="I788" s="38">
        <v>86</v>
      </c>
      <c r="J788" s="38">
        <f t="shared" si="126"/>
        <v>65</v>
      </c>
      <c r="K788" s="38">
        <v>44</v>
      </c>
      <c r="L788" s="38">
        <v>20</v>
      </c>
      <c r="M788" s="38">
        <f t="shared" si="127"/>
        <v>12</v>
      </c>
      <c r="N788" s="38">
        <v>4</v>
      </c>
      <c r="O788" s="38">
        <v>30.25</v>
      </c>
      <c r="P788" s="38">
        <f t="shared" si="128"/>
        <v>30.22</v>
      </c>
      <c r="Q788" s="38">
        <v>30.19</v>
      </c>
      <c r="R788" s="141">
        <f t="shared" si="120"/>
        <v>23.888888888888889</v>
      </c>
      <c r="S788" s="141">
        <f t="shared" si="121"/>
        <v>18.888888888888889</v>
      </c>
      <c r="T788" s="141">
        <f t="shared" si="122"/>
        <v>13.888888888888889</v>
      </c>
      <c r="U788" s="141">
        <f t="shared" si="123"/>
        <v>13.333333333333334</v>
      </c>
      <c r="V788" s="141">
        <f t="shared" si="124"/>
        <v>11.111111111111111</v>
      </c>
      <c r="W788" s="141">
        <f t="shared" si="125"/>
        <v>8.8888888888888893</v>
      </c>
      <c r="X788" s="141">
        <f t="shared" si="129"/>
        <v>0</v>
      </c>
      <c r="Y788" s="38">
        <v>21.214311769023201</v>
      </c>
    </row>
    <row r="789" spans="1:25" x14ac:dyDescent="0.25">
      <c r="A789" s="145">
        <v>39869</v>
      </c>
      <c r="B789" s="38">
        <v>74</v>
      </c>
      <c r="C789" s="38">
        <v>68</v>
      </c>
      <c r="D789" s="38">
        <v>62</v>
      </c>
      <c r="E789" s="38">
        <v>49</v>
      </c>
      <c r="F789" s="38">
        <v>47</v>
      </c>
      <c r="G789" s="38">
        <v>45</v>
      </c>
      <c r="H789" s="38">
        <v>0</v>
      </c>
      <c r="I789" s="38">
        <v>56</v>
      </c>
      <c r="J789" s="38">
        <f t="shared" si="126"/>
        <v>47</v>
      </c>
      <c r="K789" s="38">
        <v>38</v>
      </c>
      <c r="L789" s="38">
        <v>20</v>
      </c>
      <c r="M789" s="38">
        <f t="shared" si="127"/>
        <v>14.5</v>
      </c>
      <c r="N789" s="38">
        <v>9</v>
      </c>
      <c r="O789" s="38">
        <v>30.3</v>
      </c>
      <c r="P789" s="38">
        <f t="shared" si="128"/>
        <v>30.259999999999998</v>
      </c>
      <c r="Q789" s="38">
        <v>30.22</v>
      </c>
      <c r="R789" s="141">
        <f t="shared" si="120"/>
        <v>23.333333333333336</v>
      </c>
      <c r="S789" s="141">
        <f t="shared" si="121"/>
        <v>20</v>
      </c>
      <c r="T789" s="141">
        <f t="shared" si="122"/>
        <v>16.666666666666668</v>
      </c>
      <c r="U789" s="141">
        <f t="shared" si="123"/>
        <v>9.4444444444444446</v>
      </c>
      <c r="V789" s="141">
        <f t="shared" si="124"/>
        <v>8.3333333333333339</v>
      </c>
      <c r="W789" s="141">
        <f t="shared" si="125"/>
        <v>7.2222222222222223</v>
      </c>
      <c r="X789" s="141">
        <f t="shared" si="129"/>
        <v>0</v>
      </c>
      <c r="Y789" s="38">
        <v>21.225609791170701</v>
      </c>
    </row>
    <row r="790" spans="1:25" x14ac:dyDescent="0.25">
      <c r="A790" s="145">
        <v>39870</v>
      </c>
      <c r="B790" s="38">
        <v>76</v>
      </c>
      <c r="C790" s="38">
        <v>71</v>
      </c>
      <c r="D790" s="38">
        <v>65</v>
      </c>
      <c r="E790" s="38">
        <v>51</v>
      </c>
      <c r="F790" s="38">
        <v>49</v>
      </c>
      <c r="G790" s="38">
        <v>47</v>
      </c>
      <c r="H790" s="38">
        <v>0</v>
      </c>
      <c r="I790" s="38">
        <v>58</v>
      </c>
      <c r="J790" s="38">
        <f t="shared" si="126"/>
        <v>48</v>
      </c>
      <c r="K790" s="38">
        <v>38</v>
      </c>
      <c r="L790" s="38">
        <v>17</v>
      </c>
      <c r="M790" s="38">
        <f t="shared" si="127"/>
        <v>13</v>
      </c>
      <c r="N790" s="38">
        <v>9</v>
      </c>
      <c r="O790" s="38">
        <v>30.29</v>
      </c>
      <c r="P790" s="38">
        <f t="shared" si="128"/>
        <v>30.240000000000002</v>
      </c>
      <c r="Q790" s="38">
        <v>30.19</v>
      </c>
      <c r="R790" s="141">
        <f t="shared" si="120"/>
        <v>24.444444444444446</v>
      </c>
      <c r="S790" s="141">
        <f t="shared" si="121"/>
        <v>21.666666666666668</v>
      </c>
      <c r="T790" s="141">
        <f t="shared" si="122"/>
        <v>18.333333333333336</v>
      </c>
      <c r="U790" s="141">
        <f t="shared" si="123"/>
        <v>10.555555555555555</v>
      </c>
      <c r="V790" s="141">
        <f t="shared" si="124"/>
        <v>9.4444444444444446</v>
      </c>
      <c r="W790" s="141">
        <f t="shared" si="125"/>
        <v>8.3333333333333339</v>
      </c>
      <c r="X790" s="141">
        <f t="shared" si="129"/>
        <v>0</v>
      </c>
      <c r="Y790" s="38">
        <v>22.2523075218222</v>
      </c>
    </row>
    <row r="791" spans="1:25" x14ac:dyDescent="0.25">
      <c r="A791" s="145">
        <v>39871</v>
      </c>
      <c r="B791" s="38">
        <v>76</v>
      </c>
      <c r="C791" s="38">
        <v>70</v>
      </c>
      <c r="D791" s="38">
        <v>64</v>
      </c>
      <c r="E791" s="38">
        <v>57</v>
      </c>
      <c r="F791" s="38">
        <v>54</v>
      </c>
      <c r="G791" s="38">
        <v>51</v>
      </c>
      <c r="H791" s="38">
        <v>0</v>
      </c>
      <c r="I791" s="38">
        <v>66</v>
      </c>
      <c r="J791" s="38">
        <f t="shared" si="126"/>
        <v>56</v>
      </c>
      <c r="K791" s="38">
        <v>46</v>
      </c>
      <c r="L791" s="38">
        <v>18</v>
      </c>
      <c r="M791" s="38">
        <f t="shared" si="127"/>
        <v>12</v>
      </c>
      <c r="N791" s="38">
        <v>6</v>
      </c>
      <c r="O791" s="38">
        <v>30.18</v>
      </c>
      <c r="P791" s="38">
        <f t="shared" si="128"/>
        <v>30.13</v>
      </c>
      <c r="Q791" s="38">
        <v>30.08</v>
      </c>
      <c r="R791" s="141">
        <f t="shared" si="120"/>
        <v>24.444444444444446</v>
      </c>
      <c r="S791" s="141">
        <f t="shared" si="121"/>
        <v>21.111111111111111</v>
      </c>
      <c r="T791" s="141">
        <f t="shared" si="122"/>
        <v>17.777777777777779</v>
      </c>
      <c r="U791" s="141">
        <f t="shared" si="123"/>
        <v>13.888888888888889</v>
      </c>
      <c r="V791" s="141">
        <f t="shared" si="124"/>
        <v>12.222222222222223</v>
      </c>
      <c r="W791" s="141">
        <f t="shared" si="125"/>
        <v>10.555555555555555</v>
      </c>
      <c r="X791" s="141">
        <f t="shared" si="129"/>
        <v>0</v>
      </c>
      <c r="Y791" s="38">
        <v>22.682110187415301</v>
      </c>
    </row>
    <row r="792" spans="1:25" x14ac:dyDescent="0.25">
      <c r="A792" s="145">
        <v>39872</v>
      </c>
      <c r="B792" s="38">
        <v>79</v>
      </c>
      <c r="C792" s="38">
        <v>69</v>
      </c>
      <c r="D792" s="38">
        <v>58</v>
      </c>
      <c r="E792" s="38">
        <v>60</v>
      </c>
      <c r="F792" s="38">
        <v>57</v>
      </c>
      <c r="G792" s="38">
        <v>53</v>
      </c>
      <c r="H792" s="38">
        <v>0</v>
      </c>
      <c r="I792" s="38">
        <v>80</v>
      </c>
      <c r="J792" s="38">
        <f t="shared" si="126"/>
        <v>62.5</v>
      </c>
      <c r="K792" s="38">
        <v>45</v>
      </c>
      <c r="L792" s="38">
        <v>16</v>
      </c>
      <c r="M792" s="38">
        <f t="shared" si="127"/>
        <v>8</v>
      </c>
      <c r="N792" s="38">
        <v>0</v>
      </c>
      <c r="O792" s="38">
        <v>30.09</v>
      </c>
      <c r="P792" s="38">
        <f t="shared" si="128"/>
        <v>30.045000000000002</v>
      </c>
      <c r="Q792" s="38">
        <v>30</v>
      </c>
      <c r="R792" s="141">
        <f t="shared" si="120"/>
        <v>26.111111111111111</v>
      </c>
      <c r="S792" s="141">
        <f t="shared" si="121"/>
        <v>20.555555555555557</v>
      </c>
      <c r="T792" s="141">
        <f t="shared" si="122"/>
        <v>14.444444444444445</v>
      </c>
      <c r="U792" s="141">
        <f t="shared" si="123"/>
        <v>15.555555555555557</v>
      </c>
      <c r="V792" s="141">
        <f t="shared" si="124"/>
        <v>13.888888888888889</v>
      </c>
      <c r="W792" s="141">
        <f t="shared" si="125"/>
        <v>11.666666666666668</v>
      </c>
      <c r="X792" s="141">
        <f t="shared" si="129"/>
        <v>0</v>
      </c>
      <c r="Y792" s="38">
        <v>22.7882510618429</v>
      </c>
    </row>
    <row r="793" spans="1:25" x14ac:dyDescent="0.25">
      <c r="A793" s="145">
        <v>39873</v>
      </c>
      <c r="B793" s="38">
        <v>86</v>
      </c>
      <c r="C793" s="38">
        <v>70</v>
      </c>
      <c r="D793" s="38">
        <v>54</v>
      </c>
      <c r="E793" s="38">
        <v>64</v>
      </c>
      <c r="F793" s="38">
        <v>54</v>
      </c>
      <c r="G793" s="38">
        <v>40</v>
      </c>
      <c r="H793" s="38">
        <v>0</v>
      </c>
      <c r="I793" s="38">
        <v>87</v>
      </c>
      <c r="J793" s="38">
        <f t="shared" si="126"/>
        <v>62</v>
      </c>
      <c r="K793" s="38">
        <v>37</v>
      </c>
      <c r="L793" s="38">
        <v>29</v>
      </c>
      <c r="M793" s="38">
        <f t="shared" si="127"/>
        <v>17.5</v>
      </c>
      <c r="N793" s="38">
        <v>6</v>
      </c>
      <c r="O793" s="38">
        <v>29.99</v>
      </c>
      <c r="P793" s="38">
        <f t="shared" si="128"/>
        <v>29.924999999999997</v>
      </c>
      <c r="Q793" s="38">
        <v>29.86</v>
      </c>
      <c r="R793" s="141">
        <f t="shared" si="120"/>
        <v>30</v>
      </c>
      <c r="S793" s="141">
        <f t="shared" si="121"/>
        <v>21.111111111111111</v>
      </c>
      <c r="T793" s="141">
        <f t="shared" si="122"/>
        <v>12.222222222222223</v>
      </c>
      <c r="U793" s="141">
        <f t="shared" si="123"/>
        <v>17.777777777777779</v>
      </c>
      <c r="V793" s="141">
        <f t="shared" si="124"/>
        <v>12.222222222222223</v>
      </c>
      <c r="W793" s="141">
        <f t="shared" si="125"/>
        <v>4.4444444444444446</v>
      </c>
      <c r="X793" s="141">
        <f t="shared" si="129"/>
        <v>0</v>
      </c>
      <c r="Y793" s="38">
        <v>22.7625780512167</v>
      </c>
    </row>
    <row r="794" spans="1:25" x14ac:dyDescent="0.25">
      <c r="A794" s="145">
        <v>39874</v>
      </c>
      <c r="B794" s="38">
        <v>66</v>
      </c>
      <c r="C794" s="38">
        <v>56</v>
      </c>
      <c r="D794" s="38">
        <v>46</v>
      </c>
      <c r="E794" s="38">
        <v>44</v>
      </c>
      <c r="F794" s="38">
        <v>33</v>
      </c>
      <c r="G794" s="38">
        <v>25</v>
      </c>
      <c r="H794" s="38">
        <v>0</v>
      </c>
      <c r="I794" s="38">
        <v>66</v>
      </c>
      <c r="J794" s="38">
        <f t="shared" si="126"/>
        <v>44.5</v>
      </c>
      <c r="K794" s="38">
        <v>23</v>
      </c>
      <c r="L794" s="38">
        <v>24</v>
      </c>
      <c r="M794" s="38">
        <f t="shared" si="127"/>
        <v>12</v>
      </c>
      <c r="N794" s="38">
        <v>0</v>
      </c>
      <c r="O794" s="38">
        <v>30.16</v>
      </c>
      <c r="P794" s="38">
        <f t="shared" si="128"/>
        <v>30.060000000000002</v>
      </c>
      <c r="Q794" s="38">
        <v>29.96</v>
      </c>
      <c r="R794" s="141">
        <f t="shared" si="120"/>
        <v>18.888888888888889</v>
      </c>
      <c r="S794" s="141">
        <f t="shared" si="121"/>
        <v>13.333333333333334</v>
      </c>
      <c r="T794" s="141">
        <f t="shared" si="122"/>
        <v>7.7777777777777786</v>
      </c>
      <c r="U794" s="141">
        <f t="shared" si="123"/>
        <v>6.666666666666667</v>
      </c>
      <c r="V794" s="141">
        <f t="shared" si="124"/>
        <v>0.55555555555555558</v>
      </c>
      <c r="W794" s="141">
        <f t="shared" si="125"/>
        <v>-3.8888888888888893</v>
      </c>
      <c r="X794" s="141">
        <f t="shared" si="129"/>
        <v>0</v>
      </c>
      <c r="Y794" s="38">
        <v>22.715325085872902</v>
      </c>
    </row>
    <row r="795" spans="1:25" x14ac:dyDescent="0.25">
      <c r="A795" s="145">
        <v>39875</v>
      </c>
      <c r="B795" s="38">
        <v>68</v>
      </c>
      <c r="C795" s="38">
        <v>54</v>
      </c>
      <c r="D795" s="38">
        <v>40</v>
      </c>
      <c r="E795" s="38">
        <v>42</v>
      </c>
      <c r="F795" s="38">
        <v>36</v>
      </c>
      <c r="G795" s="38">
        <v>30</v>
      </c>
      <c r="H795" s="38">
        <v>0</v>
      </c>
      <c r="I795" s="38">
        <v>79</v>
      </c>
      <c r="J795" s="38">
        <f t="shared" si="126"/>
        <v>52.5</v>
      </c>
      <c r="K795" s="38">
        <v>26</v>
      </c>
      <c r="L795" s="38">
        <v>21</v>
      </c>
      <c r="M795" s="38">
        <f t="shared" si="127"/>
        <v>14</v>
      </c>
      <c r="N795" s="38">
        <v>7</v>
      </c>
      <c r="O795" s="38">
        <v>30.28</v>
      </c>
      <c r="P795" s="38">
        <f t="shared" si="128"/>
        <v>30.204999999999998</v>
      </c>
      <c r="Q795" s="38">
        <v>30.13</v>
      </c>
      <c r="R795" s="141">
        <f t="shared" si="120"/>
        <v>20</v>
      </c>
      <c r="S795" s="141">
        <f t="shared" si="121"/>
        <v>12.222222222222223</v>
      </c>
      <c r="T795" s="141">
        <f t="shared" si="122"/>
        <v>4.4444444444444446</v>
      </c>
      <c r="U795" s="141">
        <f t="shared" si="123"/>
        <v>5.5555555555555554</v>
      </c>
      <c r="V795" s="141">
        <f t="shared" si="124"/>
        <v>2.2222222222222223</v>
      </c>
      <c r="W795" s="141">
        <f t="shared" si="125"/>
        <v>-1.1111111111111112</v>
      </c>
      <c r="X795" s="141">
        <f t="shared" si="129"/>
        <v>0</v>
      </c>
      <c r="Y795" s="38">
        <v>23.0123650792336</v>
      </c>
    </row>
    <row r="796" spans="1:25" x14ac:dyDescent="0.25">
      <c r="A796" s="145">
        <v>39876</v>
      </c>
      <c r="B796" s="38">
        <v>69</v>
      </c>
      <c r="C796" s="38">
        <v>58</v>
      </c>
      <c r="D796" s="38">
        <v>46</v>
      </c>
      <c r="E796" s="38">
        <v>52</v>
      </c>
      <c r="F796" s="38">
        <v>46</v>
      </c>
      <c r="G796" s="38">
        <v>41</v>
      </c>
      <c r="H796" s="38">
        <v>0</v>
      </c>
      <c r="I796" s="38">
        <v>80</v>
      </c>
      <c r="J796" s="38">
        <f t="shared" si="126"/>
        <v>63.5</v>
      </c>
      <c r="K796" s="38">
        <v>47</v>
      </c>
      <c r="L796" s="38">
        <v>16</v>
      </c>
      <c r="M796" s="38">
        <f t="shared" si="127"/>
        <v>10</v>
      </c>
      <c r="N796" s="38">
        <v>4</v>
      </c>
      <c r="O796" s="38">
        <v>30.33</v>
      </c>
      <c r="P796" s="38">
        <f t="shared" si="128"/>
        <v>30.28</v>
      </c>
      <c r="Q796" s="38">
        <v>30.23</v>
      </c>
      <c r="R796" s="141">
        <f t="shared" si="120"/>
        <v>20.555555555555557</v>
      </c>
      <c r="S796" s="141">
        <f t="shared" si="121"/>
        <v>14.444444444444445</v>
      </c>
      <c r="T796" s="141">
        <f t="shared" si="122"/>
        <v>7.7777777777777786</v>
      </c>
      <c r="U796" s="141">
        <f t="shared" si="123"/>
        <v>11.111111111111111</v>
      </c>
      <c r="V796" s="141">
        <f t="shared" si="124"/>
        <v>7.7777777777777786</v>
      </c>
      <c r="W796" s="141">
        <f t="shared" si="125"/>
        <v>5</v>
      </c>
      <c r="X796" s="141">
        <f t="shared" si="129"/>
        <v>0</v>
      </c>
      <c r="Y796" s="38">
        <v>22.825325083414199</v>
      </c>
    </row>
    <row r="797" spans="1:25" x14ac:dyDescent="0.25">
      <c r="A797" s="145">
        <v>39877</v>
      </c>
      <c r="B797" s="38">
        <v>72</v>
      </c>
      <c r="C797" s="38">
        <v>66</v>
      </c>
      <c r="D797" s="38">
        <v>59</v>
      </c>
      <c r="E797" s="38">
        <v>49</v>
      </c>
      <c r="F797" s="38">
        <v>46</v>
      </c>
      <c r="G797" s="38">
        <v>44</v>
      </c>
      <c r="H797" s="38">
        <v>0</v>
      </c>
      <c r="I797" s="38">
        <v>56</v>
      </c>
      <c r="J797" s="38">
        <f t="shared" si="126"/>
        <v>45.5</v>
      </c>
      <c r="K797" s="38">
        <v>35</v>
      </c>
      <c r="L797" s="38">
        <v>20</v>
      </c>
      <c r="M797" s="38">
        <f t="shared" si="127"/>
        <v>14.5</v>
      </c>
      <c r="N797" s="38">
        <v>9</v>
      </c>
      <c r="O797" s="38">
        <v>30.41</v>
      </c>
      <c r="P797" s="38">
        <f t="shared" si="128"/>
        <v>30.355</v>
      </c>
      <c r="Q797" s="38">
        <v>30.3</v>
      </c>
      <c r="R797" s="141">
        <f t="shared" si="120"/>
        <v>22.222222222222221</v>
      </c>
      <c r="S797" s="141">
        <f t="shared" si="121"/>
        <v>18.888888888888889</v>
      </c>
      <c r="T797" s="141">
        <f t="shared" si="122"/>
        <v>15</v>
      </c>
      <c r="U797" s="141">
        <f t="shared" si="123"/>
        <v>9.4444444444444446</v>
      </c>
      <c r="V797" s="141">
        <f t="shared" si="124"/>
        <v>7.7777777777777786</v>
      </c>
      <c r="W797" s="141">
        <f t="shared" si="125"/>
        <v>6.666666666666667</v>
      </c>
      <c r="X797" s="141">
        <f t="shared" si="129"/>
        <v>0</v>
      </c>
      <c r="Y797" s="38">
        <v>22.302474151100899</v>
      </c>
    </row>
    <row r="798" spans="1:25" x14ac:dyDescent="0.25">
      <c r="A798" s="145">
        <v>39878</v>
      </c>
      <c r="B798" s="38">
        <v>76</v>
      </c>
      <c r="C798" s="38">
        <v>71</v>
      </c>
      <c r="D798" s="38">
        <v>65</v>
      </c>
      <c r="E798" s="38">
        <v>53</v>
      </c>
      <c r="F798" s="38">
        <v>51</v>
      </c>
      <c r="G798" s="38">
        <v>48</v>
      </c>
      <c r="H798" s="38">
        <v>0</v>
      </c>
      <c r="I798" s="38">
        <v>59</v>
      </c>
      <c r="J798" s="38">
        <f t="shared" si="126"/>
        <v>50</v>
      </c>
      <c r="K798" s="38">
        <v>41</v>
      </c>
      <c r="L798" s="38">
        <v>22</v>
      </c>
      <c r="M798" s="38">
        <f t="shared" si="127"/>
        <v>15.5</v>
      </c>
      <c r="N798" s="38">
        <v>9</v>
      </c>
      <c r="O798" s="38">
        <v>30.41</v>
      </c>
      <c r="P798" s="38">
        <f t="shared" si="128"/>
        <v>30.375</v>
      </c>
      <c r="Q798" s="38">
        <v>30.34</v>
      </c>
      <c r="R798" s="141">
        <f t="shared" si="120"/>
        <v>24.444444444444446</v>
      </c>
      <c r="S798" s="141">
        <f t="shared" si="121"/>
        <v>21.666666666666668</v>
      </c>
      <c r="T798" s="141">
        <f t="shared" si="122"/>
        <v>18.333333333333336</v>
      </c>
      <c r="U798" s="141">
        <f t="shared" si="123"/>
        <v>11.666666666666668</v>
      </c>
      <c r="V798" s="141">
        <f t="shared" si="124"/>
        <v>10.555555555555555</v>
      </c>
      <c r="W798" s="141">
        <f t="shared" si="125"/>
        <v>8.8888888888888893</v>
      </c>
      <c r="X798" s="141">
        <f t="shared" si="129"/>
        <v>0</v>
      </c>
      <c r="Y798" s="38">
        <v>21.904836271988799</v>
      </c>
    </row>
    <row r="799" spans="1:25" x14ac:dyDescent="0.25">
      <c r="A799" s="145">
        <v>39879</v>
      </c>
      <c r="B799" s="38">
        <v>77</v>
      </c>
      <c r="C799" s="38">
        <v>72</v>
      </c>
      <c r="D799" s="38">
        <v>66</v>
      </c>
      <c r="E799" s="38">
        <v>55</v>
      </c>
      <c r="F799" s="38">
        <v>53</v>
      </c>
      <c r="G799" s="38">
        <v>51</v>
      </c>
      <c r="H799" s="38">
        <v>0</v>
      </c>
      <c r="I799" s="38">
        <v>68</v>
      </c>
      <c r="J799" s="38">
        <f t="shared" si="126"/>
        <v>55.5</v>
      </c>
      <c r="K799" s="38">
        <v>43</v>
      </c>
      <c r="L799" s="38">
        <v>17</v>
      </c>
      <c r="M799" s="38">
        <f t="shared" si="127"/>
        <v>12</v>
      </c>
      <c r="N799" s="38">
        <v>7</v>
      </c>
      <c r="O799" s="38">
        <v>30.37</v>
      </c>
      <c r="P799" s="38">
        <f t="shared" si="128"/>
        <v>30.315000000000001</v>
      </c>
      <c r="Q799" s="38">
        <v>30.26</v>
      </c>
      <c r="R799" s="141">
        <f t="shared" si="120"/>
        <v>25</v>
      </c>
      <c r="S799" s="141">
        <f t="shared" si="121"/>
        <v>22.222222222222221</v>
      </c>
      <c r="T799" s="141">
        <f t="shared" si="122"/>
        <v>18.888888888888889</v>
      </c>
      <c r="U799" s="141">
        <f t="shared" si="123"/>
        <v>12.777777777777779</v>
      </c>
      <c r="V799" s="141">
        <f t="shared" si="124"/>
        <v>11.666666666666668</v>
      </c>
      <c r="W799" s="141">
        <f t="shared" si="125"/>
        <v>10.555555555555555</v>
      </c>
      <c r="X799" s="141">
        <f t="shared" si="129"/>
        <v>0</v>
      </c>
      <c r="Y799" s="38">
        <v>22.423456215596701</v>
      </c>
    </row>
    <row r="800" spans="1:25" x14ac:dyDescent="0.25">
      <c r="A800" s="145">
        <v>39880</v>
      </c>
      <c r="B800" s="38">
        <v>79</v>
      </c>
      <c r="C800" s="38">
        <v>72</v>
      </c>
      <c r="D800" s="38">
        <v>64</v>
      </c>
      <c r="E800" s="38">
        <v>59</v>
      </c>
      <c r="F800" s="38">
        <v>55</v>
      </c>
      <c r="G800" s="38">
        <v>52</v>
      </c>
      <c r="H800" s="38">
        <v>0</v>
      </c>
      <c r="I800" s="38">
        <v>70</v>
      </c>
      <c r="J800" s="38">
        <f t="shared" si="126"/>
        <v>56</v>
      </c>
      <c r="K800" s="38">
        <v>42</v>
      </c>
      <c r="L800" s="38">
        <v>16</v>
      </c>
      <c r="M800" s="38">
        <f t="shared" si="127"/>
        <v>8</v>
      </c>
      <c r="N800" s="38">
        <v>0</v>
      </c>
      <c r="O800" s="38">
        <v>30.27</v>
      </c>
      <c r="P800" s="38">
        <f t="shared" si="128"/>
        <v>30.225000000000001</v>
      </c>
      <c r="Q800" s="38">
        <v>30.18</v>
      </c>
      <c r="R800" s="141">
        <f t="shared" si="120"/>
        <v>26.111111111111111</v>
      </c>
      <c r="S800" s="141">
        <f t="shared" si="121"/>
        <v>22.222222222222221</v>
      </c>
      <c r="T800" s="141">
        <f t="shared" si="122"/>
        <v>17.777777777777779</v>
      </c>
      <c r="U800" s="141">
        <f t="shared" si="123"/>
        <v>15</v>
      </c>
      <c r="V800" s="141">
        <f t="shared" si="124"/>
        <v>12.777777777777779</v>
      </c>
      <c r="W800" s="141">
        <f t="shared" si="125"/>
        <v>11.111111111111111</v>
      </c>
      <c r="X800" s="141">
        <f t="shared" si="129"/>
        <v>0</v>
      </c>
      <c r="Y800" s="38">
        <v>23.2933741737525</v>
      </c>
    </row>
    <row r="801" spans="1:25" x14ac:dyDescent="0.25">
      <c r="A801" s="145">
        <v>39881</v>
      </c>
      <c r="B801" s="38">
        <v>81</v>
      </c>
      <c r="C801" s="38">
        <v>69</v>
      </c>
      <c r="D801" s="38">
        <v>57</v>
      </c>
      <c r="E801" s="38">
        <v>56</v>
      </c>
      <c r="F801" s="38">
        <v>54</v>
      </c>
      <c r="G801" s="38">
        <v>52</v>
      </c>
      <c r="H801" s="38">
        <v>0</v>
      </c>
      <c r="I801" s="38">
        <v>86</v>
      </c>
      <c r="J801" s="38">
        <f t="shared" si="126"/>
        <v>64</v>
      </c>
      <c r="K801" s="38">
        <v>42</v>
      </c>
      <c r="L801" s="38">
        <v>14</v>
      </c>
      <c r="M801" s="38">
        <f t="shared" si="127"/>
        <v>7</v>
      </c>
      <c r="N801" s="38">
        <v>0</v>
      </c>
      <c r="O801" s="38">
        <v>30.25</v>
      </c>
      <c r="P801" s="38">
        <f t="shared" si="128"/>
        <v>30.2</v>
      </c>
      <c r="Q801" s="38">
        <v>30.15</v>
      </c>
      <c r="R801" s="141">
        <f t="shared" si="120"/>
        <v>27.222222222222225</v>
      </c>
      <c r="S801" s="141">
        <f t="shared" si="121"/>
        <v>20.555555555555557</v>
      </c>
      <c r="T801" s="141">
        <f t="shared" si="122"/>
        <v>13.888888888888889</v>
      </c>
      <c r="U801" s="141">
        <f t="shared" si="123"/>
        <v>13.333333333333334</v>
      </c>
      <c r="V801" s="141">
        <f t="shared" si="124"/>
        <v>12.222222222222223</v>
      </c>
      <c r="W801" s="141">
        <f t="shared" si="125"/>
        <v>11.111111111111111</v>
      </c>
      <c r="X801" s="141">
        <f t="shared" si="129"/>
        <v>0</v>
      </c>
      <c r="Y801" s="38">
        <v>23.402571048111799</v>
      </c>
    </row>
    <row r="802" spans="1:25" x14ac:dyDescent="0.25">
      <c r="A802" s="145">
        <v>39882</v>
      </c>
      <c r="B802" s="38">
        <v>80</v>
      </c>
      <c r="C802" s="38">
        <v>70</v>
      </c>
      <c r="D802" s="38">
        <v>59</v>
      </c>
      <c r="E802" s="38">
        <v>60</v>
      </c>
      <c r="F802" s="38">
        <v>57</v>
      </c>
      <c r="G802" s="38">
        <v>55</v>
      </c>
      <c r="H802" s="38">
        <v>0</v>
      </c>
      <c r="I802" s="38">
        <v>87</v>
      </c>
      <c r="J802" s="38">
        <f t="shared" si="126"/>
        <v>66</v>
      </c>
      <c r="K802" s="38">
        <v>45</v>
      </c>
      <c r="L802" s="38">
        <v>14</v>
      </c>
      <c r="M802" s="38">
        <f t="shared" si="127"/>
        <v>7</v>
      </c>
      <c r="N802" s="38">
        <v>0</v>
      </c>
      <c r="O802" s="38">
        <v>30.2</v>
      </c>
      <c r="P802" s="38">
        <f t="shared" si="128"/>
        <v>30.17</v>
      </c>
      <c r="Q802" s="38">
        <v>30.14</v>
      </c>
      <c r="R802" s="141">
        <f t="shared" si="120"/>
        <v>26.666666666666668</v>
      </c>
      <c r="S802" s="141">
        <f t="shared" si="121"/>
        <v>21.111111111111111</v>
      </c>
      <c r="T802" s="141">
        <f t="shared" si="122"/>
        <v>15</v>
      </c>
      <c r="U802" s="141">
        <f t="shared" si="123"/>
        <v>15.555555555555557</v>
      </c>
      <c r="V802" s="141">
        <f t="shared" si="124"/>
        <v>13.888888888888889</v>
      </c>
      <c r="W802" s="141">
        <f t="shared" si="125"/>
        <v>12.777777777777779</v>
      </c>
      <c r="X802" s="141">
        <f t="shared" si="129"/>
        <v>0</v>
      </c>
      <c r="Y802" s="38">
        <v>23.516053899975201</v>
      </c>
    </row>
    <row r="803" spans="1:25" x14ac:dyDescent="0.25">
      <c r="A803" s="145">
        <v>39883</v>
      </c>
      <c r="B803" s="38">
        <v>79</v>
      </c>
      <c r="C803" s="38">
        <v>70</v>
      </c>
      <c r="D803" s="38">
        <v>60</v>
      </c>
      <c r="E803" s="38">
        <v>60</v>
      </c>
      <c r="F803" s="38">
        <v>58</v>
      </c>
      <c r="G803" s="38">
        <v>56</v>
      </c>
      <c r="H803" s="38">
        <v>0</v>
      </c>
      <c r="I803" s="38">
        <v>90</v>
      </c>
      <c r="J803" s="38">
        <f t="shared" si="126"/>
        <v>67.5</v>
      </c>
      <c r="K803" s="38">
        <v>45</v>
      </c>
      <c r="L803" s="38">
        <v>16</v>
      </c>
      <c r="M803" s="38">
        <f t="shared" si="127"/>
        <v>8</v>
      </c>
      <c r="N803" s="38">
        <v>0</v>
      </c>
      <c r="O803" s="38">
        <v>30.22</v>
      </c>
      <c r="P803" s="38">
        <f t="shared" si="128"/>
        <v>30.17</v>
      </c>
      <c r="Q803" s="38">
        <v>30.12</v>
      </c>
      <c r="R803" s="141">
        <f t="shared" si="120"/>
        <v>26.111111111111111</v>
      </c>
      <c r="S803" s="141">
        <f t="shared" si="121"/>
        <v>21.111111111111111</v>
      </c>
      <c r="T803" s="141">
        <f t="shared" si="122"/>
        <v>15.555555555555557</v>
      </c>
      <c r="U803" s="141">
        <f t="shared" si="123"/>
        <v>15.555555555555557</v>
      </c>
      <c r="V803" s="141">
        <f t="shared" si="124"/>
        <v>14.444444444444445</v>
      </c>
      <c r="W803" s="141">
        <f t="shared" si="125"/>
        <v>13.333333333333334</v>
      </c>
      <c r="X803" s="141">
        <f t="shared" si="129"/>
        <v>0</v>
      </c>
      <c r="Y803" s="38">
        <v>23.744783827662701</v>
      </c>
    </row>
    <row r="804" spans="1:25" x14ac:dyDescent="0.25">
      <c r="A804" s="145">
        <v>39884</v>
      </c>
      <c r="B804" s="38">
        <v>80</v>
      </c>
      <c r="C804" s="38">
        <v>72</v>
      </c>
      <c r="D804" s="38">
        <v>64</v>
      </c>
      <c r="E804" s="38">
        <v>61</v>
      </c>
      <c r="F804" s="38">
        <v>59</v>
      </c>
      <c r="G804" s="38">
        <v>57</v>
      </c>
      <c r="H804" s="38">
        <v>0</v>
      </c>
      <c r="I804" s="38">
        <v>81</v>
      </c>
      <c r="J804" s="38">
        <f t="shared" si="126"/>
        <v>64.5</v>
      </c>
      <c r="K804" s="38">
        <v>48</v>
      </c>
      <c r="L804" s="38">
        <v>21</v>
      </c>
      <c r="M804" s="38">
        <f t="shared" si="127"/>
        <v>10.5</v>
      </c>
      <c r="N804" s="38">
        <v>0</v>
      </c>
      <c r="O804" s="38">
        <v>30.21</v>
      </c>
      <c r="P804" s="38">
        <f t="shared" si="128"/>
        <v>30.17</v>
      </c>
      <c r="Q804" s="38">
        <v>30.13</v>
      </c>
      <c r="R804" s="141">
        <f t="shared" si="120"/>
        <v>26.666666666666668</v>
      </c>
      <c r="S804" s="141">
        <f t="shared" si="121"/>
        <v>22.222222222222221</v>
      </c>
      <c r="T804" s="141">
        <f t="shared" si="122"/>
        <v>17.777777777777779</v>
      </c>
      <c r="U804" s="141">
        <f t="shared" si="123"/>
        <v>16.111111111111111</v>
      </c>
      <c r="V804" s="141">
        <f t="shared" si="124"/>
        <v>15</v>
      </c>
      <c r="W804" s="141">
        <f t="shared" si="125"/>
        <v>13.888888888888889</v>
      </c>
      <c r="X804" s="141">
        <f t="shared" si="129"/>
        <v>0</v>
      </c>
      <c r="Y804" s="38">
        <v>23.7634517824455</v>
      </c>
    </row>
    <row r="805" spans="1:25" x14ac:dyDescent="0.25">
      <c r="A805" s="145">
        <v>39885</v>
      </c>
      <c r="B805" s="38">
        <v>81</v>
      </c>
      <c r="C805" s="38">
        <v>74</v>
      </c>
      <c r="D805" s="38">
        <v>67</v>
      </c>
      <c r="E805" s="38">
        <v>61</v>
      </c>
      <c r="F805" s="38">
        <v>59</v>
      </c>
      <c r="G805" s="38">
        <v>56</v>
      </c>
      <c r="H805" s="38">
        <v>0</v>
      </c>
      <c r="I805" s="38">
        <v>70</v>
      </c>
      <c r="J805" s="38">
        <f t="shared" si="126"/>
        <v>57.5</v>
      </c>
      <c r="K805" s="38">
        <v>45</v>
      </c>
      <c r="L805" s="38">
        <v>17</v>
      </c>
      <c r="M805" s="38">
        <f t="shared" si="127"/>
        <v>11.5</v>
      </c>
      <c r="N805" s="38">
        <v>6</v>
      </c>
      <c r="O805" s="38">
        <v>30.17</v>
      </c>
      <c r="P805" s="38">
        <f t="shared" si="128"/>
        <v>30.125</v>
      </c>
      <c r="Q805" s="38">
        <v>30.08</v>
      </c>
      <c r="R805" s="141">
        <f t="shared" si="120"/>
        <v>27.222222222222225</v>
      </c>
      <c r="S805" s="141">
        <f t="shared" si="121"/>
        <v>23.333333333333336</v>
      </c>
      <c r="T805" s="141">
        <f t="shared" si="122"/>
        <v>19.444444444444446</v>
      </c>
      <c r="U805" s="141">
        <f t="shared" si="123"/>
        <v>16.111111111111111</v>
      </c>
      <c r="V805" s="141">
        <f t="shared" si="124"/>
        <v>15</v>
      </c>
      <c r="W805" s="141">
        <f t="shared" si="125"/>
        <v>13.333333333333334</v>
      </c>
      <c r="X805" s="141">
        <f t="shared" si="129"/>
        <v>0</v>
      </c>
      <c r="Y805" s="38">
        <v>23.7075518284949</v>
      </c>
    </row>
    <row r="806" spans="1:25" x14ac:dyDescent="0.25">
      <c r="A806" s="145">
        <v>39886</v>
      </c>
      <c r="B806" s="38">
        <v>83</v>
      </c>
      <c r="C806" s="38">
        <v>77</v>
      </c>
      <c r="D806" s="38">
        <v>70</v>
      </c>
      <c r="E806" s="38">
        <v>64</v>
      </c>
      <c r="F806" s="38">
        <v>62</v>
      </c>
      <c r="G806" s="38">
        <v>60</v>
      </c>
      <c r="H806" s="38">
        <v>0</v>
      </c>
      <c r="I806" s="38">
        <v>79</v>
      </c>
      <c r="J806" s="38">
        <f t="shared" si="126"/>
        <v>65</v>
      </c>
      <c r="K806" s="38">
        <v>51</v>
      </c>
      <c r="L806" s="38">
        <v>20</v>
      </c>
      <c r="M806" s="38">
        <f t="shared" si="127"/>
        <v>12</v>
      </c>
      <c r="N806" s="38">
        <v>4</v>
      </c>
      <c r="O806" s="38">
        <v>30.15</v>
      </c>
      <c r="P806" s="38">
        <f t="shared" si="128"/>
        <v>30.11</v>
      </c>
      <c r="Q806" s="38">
        <v>30.07</v>
      </c>
      <c r="R806" s="141">
        <f t="shared" si="120"/>
        <v>28.333333333333336</v>
      </c>
      <c r="S806" s="141">
        <f t="shared" si="121"/>
        <v>25</v>
      </c>
      <c r="T806" s="141">
        <f t="shared" si="122"/>
        <v>21.111111111111111</v>
      </c>
      <c r="U806" s="141">
        <f t="shared" si="123"/>
        <v>17.777777777777779</v>
      </c>
      <c r="V806" s="141">
        <f t="shared" si="124"/>
        <v>16.666666666666668</v>
      </c>
      <c r="W806" s="141">
        <f t="shared" si="125"/>
        <v>15.555555555555557</v>
      </c>
      <c r="X806" s="141">
        <f t="shared" si="129"/>
        <v>0</v>
      </c>
      <c r="Y806" s="38">
        <v>23.715868884309</v>
      </c>
    </row>
    <row r="807" spans="1:25" x14ac:dyDescent="0.25">
      <c r="A807" s="145">
        <v>39887</v>
      </c>
      <c r="B807" s="38">
        <v>83</v>
      </c>
      <c r="C807" s="38">
        <v>75</v>
      </c>
      <c r="D807" s="38">
        <v>66</v>
      </c>
      <c r="E807" s="38">
        <v>66</v>
      </c>
      <c r="F807" s="38">
        <v>64</v>
      </c>
      <c r="G807" s="38">
        <v>62</v>
      </c>
      <c r="H807" s="38">
        <v>0</v>
      </c>
      <c r="I807" s="38">
        <v>87</v>
      </c>
      <c r="J807" s="38">
        <f t="shared" si="126"/>
        <v>70.5</v>
      </c>
      <c r="K807" s="38">
        <v>54</v>
      </c>
      <c r="L807" s="38">
        <v>21</v>
      </c>
      <c r="M807" s="38">
        <f t="shared" si="127"/>
        <v>10.5</v>
      </c>
      <c r="N807" s="38">
        <v>0</v>
      </c>
      <c r="O807" s="38">
        <v>30.18</v>
      </c>
      <c r="P807" s="38">
        <f t="shared" si="128"/>
        <v>30.14</v>
      </c>
      <c r="Q807" s="38">
        <v>30.1</v>
      </c>
      <c r="R807" s="141">
        <f t="shared" si="120"/>
        <v>28.333333333333336</v>
      </c>
      <c r="S807" s="141">
        <f t="shared" si="121"/>
        <v>23.888888888888889</v>
      </c>
      <c r="T807" s="141">
        <f t="shared" si="122"/>
        <v>18.888888888888889</v>
      </c>
      <c r="U807" s="141">
        <f t="shared" si="123"/>
        <v>18.888888888888889</v>
      </c>
      <c r="V807" s="141">
        <f t="shared" si="124"/>
        <v>17.777777777777779</v>
      </c>
      <c r="W807" s="141">
        <f t="shared" si="125"/>
        <v>16.666666666666668</v>
      </c>
      <c r="X807" s="141">
        <f t="shared" si="129"/>
        <v>0</v>
      </c>
      <c r="Y807" s="38">
        <v>24.040023910663599</v>
      </c>
    </row>
    <row r="808" spans="1:25" x14ac:dyDescent="0.25">
      <c r="A808" s="145">
        <v>39888</v>
      </c>
      <c r="B808" s="38">
        <v>83</v>
      </c>
      <c r="C808" s="38">
        <v>75</v>
      </c>
      <c r="D808" s="38">
        <v>67</v>
      </c>
      <c r="E808" s="38">
        <v>66</v>
      </c>
      <c r="F808" s="38">
        <v>63</v>
      </c>
      <c r="G808" s="38">
        <v>60</v>
      </c>
      <c r="H808" s="38">
        <v>0</v>
      </c>
      <c r="I808" s="38">
        <v>81</v>
      </c>
      <c r="J808" s="38">
        <f t="shared" si="126"/>
        <v>64</v>
      </c>
      <c r="K808" s="38">
        <v>47</v>
      </c>
      <c r="L808" s="38">
        <v>16</v>
      </c>
      <c r="M808" s="38">
        <f t="shared" si="127"/>
        <v>8</v>
      </c>
      <c r="N808" s="38">
        <v>0</v>
      </c>
      <c r="O808" s="38">
        <v>30.22</v>
      </c>
      <c r="P808" s="38">
        <f t="shared" si="128"/>
        <v>30.17</v>
      </c>
      <c r="Q808" s="38">
        <v>30.12</v>
      </c>
      <c r="R808" s="141">
        <f t="shared" si="120"/>
        <v>28.333333333333336</v>
      </c>
      <c r="S808" s="141">
        <f t="shared" si="121"/>
        <v>23.888888888888889</v>
      </c>
      <c r="T808" s="141">
        <f t="shared" si="122"/>
        <v>19.444444444444446</v>
      </c>
      <c r="U808" s="141">
        <f t="shared" si="123"/>
        <v>18.888888888888889</v>
      </c>
      <c r="V808" s="141">
        <f t="shared" si="124"/>
        <v>17.222222222222221</v>
      </c>
      <c r="W808" s="141">
        <f t="shared" si="125"/>
        <v>15.555555555555557</v>
      </c>
      <c r="X808" s="141">
        <f t="shared" si="129"/>
        <v>0</v>
      </c>
      <c r="Y808" s="38">
        <v>24.248856827595802</v>
      </c>
    </row>
    <row r="809" spans="1:25" x14ac:dyDescent="0.25">
      <c r="A809" s="145">
        <v>39889</v>
      </c>
      <c r="B809" s="38">
        <v>84</v>
      </c>
      <c r="C809" s="38">
        <v>75</v>
      </c>
      <c r="D809" s="38">
        <v>66</v>
      </c>
      <c r="E809" s="38">
        <v>66</v>
      </c>
      <c r="F809" s="38">
        <v>63</v>
      </c>
      <c r="G809" s="38">
        <v>61</v>
      </c>
      <c r="H809" s="38">
        <v>0.08</v>
      </c>
      <c r="I809" s="38">
        <v>87</v>
      </c>
      <c r="J809" s="38">
        <f t="shared" si="126"/>
        <v>69</v>
      </c>
      <c r="K809" s="38">
        <v>51</v>
      </c>
      <c r="L809" s="38">
        <v>17</v>
      </c>
      <c r="M809" s="38">
        <f t="shared" si="127"/>
        <v>8.5</v>
      </c>
      <c r="N809" s="38">
        <v>0</v>
      </c>
      <c r="O809" s="38">
        <v>30.13</v>
      </c>
      <c r="P809" s="38">
        <f t="shared" si="128"/>
        <v>30.074999999999999</v>
      </c>
      <c r="Q809" s="38">
        <v>30.02</v>
      </c>
      <c r="R809" s="141">
        <f t="shared" si="120"/>
        <v>28.888888888888889</v>
      </c>
      <c r="S809" s="141">
        <f t="shared" si="121"/>
        <v>23.888888888888889</v>
      </c>
      <c r="T809" s="141">
        <f t="shared" si="122"/>
        <v>18.888888888888889</v>
      </c>
      <c r="U809" s="141">
        <f t="shared" si="123"/>
        <v>18.888888888888889</v>
      </c>
      <c r="V809" s="141">
        <f t="shared" si="124"/>
        <v>17.222222222222221</v>
      </c>
      <c r="W809" s="141">
        <f t="shared" si="125"/>
        <v>16.111111111111111</v>
      </c>
      <c r="X809" s="141">
        <f t="shared" si="129"/>
        <v>0.20320000000000002</v>
      </c>
      <c r="Y809" s="38">
        <v>24.248519906003299</v>
      </c>
    </row>
    <row r="810" spans="1:25" x14ac:dyDescent="0.25">
      <c r="A810" s="145">
        <v>39890</v>
      </c>
      <c r="B810" s="38">
        <v>75</v>
      </c>
      <c r="C810" s="38">
        <v>71</v>
      </c>
      <c r="D810" s="38">
        <v>67</v>
      </c>
      <c r="E810" s="38">
        <v>64</v>
      </c>
      <c r="F810" s="38">
        <v>63</v>
      </c>
      <c r="G810" s="38">
        <v>61</v>
      </c>
      <c r="H810" s="38">
        <v>0.91</v>
      </c>
      <c r="I810" s="38">
        <v>93</v>
      </c>
      <c r="J810" s="38">
        <f t="shared" si="126"/>
        <v>78.5</v>
      </c>
      <c r="K810" s="38">
        <v>64</v>
      </c>
      <c r="L810" s="38">
        <v>20</v>
      </c>
      <c r="M810" s="38">
        <f t="shared" si="127"/>
        <v>13.5</v>
      </c>
      <c r="N810" s="38">
        <v>7</v>
      </c>
      <c r="O810" s="38">
        <v>30.11</v>
      </c>
      <c r="P810" s="38">
        <f t="shared" si="128"/>
        <v>30.07</v>
      </c>
      <c r="Q810" s="38">
        <v>30.03</v>
      </c>
      <c r="R810" s="141">
        <f t="shared" si="120"/>
        <v>23.888888888888889</v>
      </c>
      <c r="S810" s="141">
        <f t="shared" si="121"/>
        <v>21.666666666666668</v>
      </c>
      <c r="T810" s="141">
        <f t="shared" si="122"/>
        <v>19.444444444444446</v>
      </c>
      <c r="U810" s="141">
        <f t="shared" si="123"/>
        <v>17.777777777777779</v>
      </c>
      <c r="V810" s="141">
        <f t="shared" si="124"/>
        <v>17.222222222222221</v>
      </c>
      <c r="W810" s="141">
        <f t="shared" si="125"/>
        <v>16.111111111111111</v>
      </c>
      <c r="X810" s="141">
        <f t="shared" si="129"/>
        <v>2.3113999999999999</v>
      </c>
      <c r="Y810" s="38">
        <v>24.093794021461701</v>
      </c>
    </row>
    <row r="811" spans="1:25" x14ac:dyDescent="0.25">
      <c r="A811" s="145">
        <v>39891</v>
      </c>
      <c r="B811" s="38">
        <v>77</v>
      </c>
      <c r="C811" s="38">
        <v>71</v>
      </c>
      <c r="D811" s="38">
        <v>64</v>
      </c>
      <c r="E811" s="38">
        <v>63</v>
      </c>
      <c r="F811" s="38">
        <v>60</v>
      </c>
      <c r="G811" s="38">
        <v>56</v>
      </c>
      <c r="H811" s="38">
        <v>0</v>
      </c>
      <c r="I811" s="38">
        <v>87</v>
      </c>
      <c r="J811" s="38">
        <f t="shared" si="126"/>
        <v>70.5</v>
      </c>
      <c r="K811" s="38">
        <v>54</v>
      </c>
      <c r="L811" s="38">
        <v>14</v>
      </c>
      <c r="M811" s="38">
        <f t="shared" si="127"/>
        <v>7</v>
      </c>
      <c r="N811" s="38">
        <v>0</v>
      </c>
      <c r="O811" s="38">
        <v>30.06</v>
      </c>
      <c r="P811" s="38">
        <f t="shared" si="128"/>
        <v>30.02</v>
      </c>
      <c r="Q811" s="38">
        <v>29.98</v>
      </c>
      <c r="R811" s="141">
        <f t="shared" si="120"/>
        <v>25</v>
      </c>
      <c r="S811" s="141">
        <f t="shared" si="121"/>
        <v>21.666666666666668</v>
      </c>
      <c r="T811" s="141">
        <f t="shared" si="122"/>
        <v>17.777777777777779</v>
      </c>
      <c r="U811" s="141">
        <f t="shared" si="123"/>
        <v>17.222222222222221</v>
      </c>
      <c r="V811" s="141">
        <f t="shared" si="124"/>
        <v>15.555555555555557</v>
      </c>
      <c r="W811" s="141">
        <f t="shared" si="125"/>
        <v>13.333333333333334</v>
      </c>
      <c r="X811" s="141">
        <f t="shared" si="129"/>
        <v>0</v>
      </c>
      <c r="Y811" s="38">
        <v>23.621994121607301</v>
      </c>
    </row>
    <row r="812" spans="1:25" x14ac:dyDescent="0.25">
      <c r="A812" s="145">
        <v>39892</v>
      </c>
      <c r="B812" s="38">
        <v>79</v>
      </c>
      <c r="C812" s="38">
        <v>71</v>
      </c>
      <c r="D812" s="38">
        <v>63</v>
      </c>
      <c r="E812" s="38">
        <v>63</v>
      </c>
      <c r="F812" s="38">
        <v>59</v>
      </c>
      <c r="G812" s="38">
        <v>55</v>
      </c>
      <c r="H812" s="38">
        <v>0.11</v>
      </c>
      <c r="I812" s="38">
        <v>93</v>
      </c>
      <c r="J812" s="38">
        <f t="shared" si="126"/>
        <v>71.5</v>
      </c>
      <c r="K812" s="38">
        <v>50</v>
      </c>
      <c r="L812" s="38">
        <v>22</v>
      </c>
      <c r="M812" s="38">
        <f t="shared" si="127"/>
        <v>11</v>
      </c>
      <c r="N812" s="38">
        <v>0</v>
      </c>
      <c r="O812" s="38">
        <v>30.09</v>
      </c>
      <c r="P812" s="38">
        <f t="shared" si="128"/>
        <v>30.024999999999999</v>
      </c>
      <c r="Q812" s="38">
        <v>29.96</v>
      </c>
      <c r="R812" s="141">
        <f t="shared" si="120"/>
        <v>26.111111111111111</v>
      </c>
      <c r="S812" s="141">
        <f t="shared" si="121"/>
        <v>21.666666666666668</v>
      </c>
      <c r="T812" s="141">
        <f t="shared" si="122"/>
        <v>17.222222222222221</v>
      </c>
      <c r="U812" s="141">
        <f t="shared" si="123"/>
        <v>17.222222222222221</v>
      </c>
      <c r="V812" s="141">
        <f t="shared" si="124"/>
        <v>15</v>
      </c>
      <c r="W812" s="141">
        <f t="shared" si="125"/>
        <v>12.777777777777779</v>
      </c>
      <c r="X812" s="141">
        <f t="shared" si="129"/>
        <v>0.27939999999999998</v>
      </c>
      <c r="Y812" s="38">
        <v>23.6815209298768</v>
      </c>
    </row>
    <row r="813" spans="1:25" x14ac:dyDescent="0.25">
      <c r="A813" s="145">
        <v>39893</v>
      </c>
      <c r="B813" s="38">
        <v>74</v>
      </c>
      <c r="C813" s="38">
        <v>68</v>
      </c>
      <c r="D813" s="38">
        <v>62</v>
      </c>
      <c r="E813" s="38">
        <v>62</v>
      </c>
      <c r="F813" s="38">
        <v>58</v>
      </c>
      <c r="G813" s="38">
        <v>50</v>
      </c>
      <c r="H813" s="38">
        <v>0.28000000000000003</v>
      </c>
      <c r="I813" s="38">
        <v>93</v>
      </c>
      <c r="J813" s="38">
        <f t="shared" si="126"/>
        <v>73</v>
      </c>
      <c r="K813" s="38">
        <v>53</v>
      </c>
      <c r="L813" s="38">
        <v>23</v>
      </c>
      <c r="M813" s="38">
        <f t="shared" si="127"/>
        <v>13.5</v>
      </c>
      <c r="N813" s="38">
        <v>4</v>
      </c>
      <c r="O813" s="38">
        <v>30.22</v>
      </c>
      <c r="P813" s="38">
        <f t="shared" si="128"/>
        <v>30.134999999999998</v>
      </c>
      <c r="Q813" s="38">
        <v>30.05</v>
      </c>
      <c r="R813" s="141">
        <f t="shared" si="120"/>
        <v>23.333333333333336</v>
      </c>
      <c r="S813" s="141">
        <f t="shared" si="121"/>
        <v>20</v>
      </c>
      <c r="T813" s="141">
        <f t="shared" si="122"/>
        <v>16.666666666666668</v>
      </c>
      <c r="U813" s="141">
        <f t="shared" si="123"/>
        <v>16.666666666666668</v>
      </c>
      <c r="V813" s="141">
        <f t="shared" si="124"/>
        <v>14.444444444444445</v>
      </c>
      <c r="W813" s="141">
        <f t="shared" si="125"/>
        <v>10</v>
      </c>
      <c r="X813" s="141">
        <f t="shared" si="129"/>
        <v>0.71120000000000005</v>
      </c>
      <c r="Y813" s="38">
        <v>23.742537018113001</v>
      </c>
    </row>
    <row r="814" spans="1:25" x14ac:dyDescent="0.25">
      <c r="A814" s="145">
        <v>39894</v>
      </c>
      <c r="B814" s="38">
        <v>76</v>
      </c>
      <c r="C814" s="38">
        <v>71</v>
      </c>
      <c r="D814" s="38">
        <v>66</v>
      </c>
      <c r="E814" s="38">
        <v>56</v>
      </c>
      <c r="F814" s="38">
        <v>50</v>
      </c>
      <c r="G814" s="38">
        <v>46</v>
      </c>
      <c r="H814" s="38">
        <v>0</v>
      </c>
      <c r="I814" s="38">
        <v>61</v>
      </c>
      <c r="J814" s="38">
        <f t="shared" si="126"/>
        <v>49.5</v>
      </c>
      <c r="K814" s="38">
        <v>38</v>
      </c>
      <c r="L814" s="38">
        <v>21</v>
      </c>
      <c r="M814" s="38">
        <f t="shared" si="127"/>
        <v>15</v>
      </c>
      <c r="N814" s="38">
        <v>9</v>
      </c>
      <c r="O814" s="38">
        <v>30.23</v>
      </c>
      <c r="P814" s="38">
        <f t="shared" si="128"/>
        <v>30.185000000000002</v>
      </c>
      <c r="Q814" s="38">
        <v>30.14</v>
      </c>
      <c r="R814" s="141">
        <f t="shared" si="120"/>
        <v>24.444444444444446</v>
      </c>
      <c r="S814" s="141">
        <f t="shared" si="121"/>
        <v>21.666666666666668</v>
      </c>
      <c r="T814" s="141">
        <f t="shared" si="122"/>
        <v>18.888888888888889</v>
      </c>
      <c r="U814" s="141">
        <f t="shared" si="123"/>
        <v>13.333333333333334</v>
      </c>
      <c r="V814" s="141">
        <f t="shared" si="124"/>
        <v>10</v>
      </c>
      <c r="W814" s="141">
        <f t="shared" si="125"/>
        <v>7.7777777777777786</v>
      </c>
      <c r="X814" s="141">
        <f t="shared" si="129"/>
        <v>0</v>
      </c>
      <c r="Y814" s="38">
        <v>24.084541234468599</v>
      </c>
    </row>
    <row r="815" spans="1:25" x14ac:dyDescent="0.25">
      <c r="A815" s="145">
        <v>39895</v>
      </c>
      <c r="B815" s="38">
        <v>76</v>
      </c>
      <c r="C815" s="38">
        <v>72</v>
      </c>
      <c r="D815" s="38">
        <v>67</v>
      </c>
      <c r="E815" s="38">
        <v>54</v>
      </c>
      <c r="F815" s="38">
        <v>50</v>
      </c>
      <c r="G815" s="38">
        <v>48</v>
      </c>
      <c r="H815" s="38">
        <v>0</v>
      </c>
      <c r="I815" s="38">
        <v>59</v>
      </c>
      <c r="J815" s="38">
        <f t="shared" si="126"/>
        <v>48.5</v>
      </c>
      <c r="K815" s="38">
        <v>38</v>
      </c>
      <c r="L815" s="38">
        <v>24</v>
      </c>
      <c r="M815" s="38">
        <f t="shared" si="127"/>
        <v>18</v>
      </c>
      <c r="N815" s="38">
        <v>12</v>
      </c>
      <c r="O815" s="38">
        <v>30.22</v>
      </c>
      <c r="P815" s="38">
        <f t="shared" si="128"/>
        <v>30.174999999999997</v>
      </c>
      <c r="Q815" s="38">
        <v>30.13</v>
      </c>
      <c r="R815" s="141">
        <f t="shared" si="120"/>
        <v>24.444444444444446</v>
      </c>
      <c r="S815" s="141">
        <f t="shared" si="121"/>
        <v>22.222222222222221</v>
      </c>
      <c r="T815" s="141">
        <f t="shared" si="122"/>
        <v>19.444444444444446</v>
      </c>
      <c r="U815" s="141">
        <f t="shared" si="123"/>
        <v>12.222222222222223</v>
      </c>
      <c r="V815" s="141">
        <f t="shared" si="124"/>
        <v>10</v>
      </c>
      <c r="W815" s="141">
        <f t="shared" si="125"/>
        <v>8.8888888888888893</v>
      </c>
      <c r="X815" s="141">
        <f t="shared" si="129"/>
        <v>0</v>
      </c>
      <c r="Y815" s="38">
        <v>23.797556229683199</v>
      </c>
    </row>
    <row r="816" spans="1:25" x14ac:dyDescent="0.25">
      <c r="A816" s="145">
        <v>39896</v>
      </c>
      <c r="B816" s="38">
        <v>77</v>
      </c>
      <c r="C816" s="38">
        <v>72</v>
      </c>
      <c r="D816" s="38">
        <v>67</v>
      </c>
      <c r="E816" s="38">
        <v>54</v>
      </c>
      <c r="F816" s="38">
        <v>51</v>
      </c>
      <c r="G816" s="38">
        <v>47</v>
      </c>
      <c r="H816" s="38">
        <v>0</v>
      </c>
      <c r="I816" s="38">
        <v>58</v>
      </c>
      <c r="J816" s="38">
        <f t="shared" si="126"/>
        <v>47</v>
      </c>
      <c r="K816" s="38">
        <v>36</v>
      </c>
      <c r="L816" s="38">
        <v>21</v>
      </c>
      <c r="M816" s="38">
        <f t="shared" si="127"/>
        <v>15</v>
      </c>
      <c r="N816" s="38">
        <v>9</v>
      </c>
      <c r="O816" s="38">
        <v>30.22</v>
      </c>
      <c r="P816" s="38">
        <f t="shared" si="128"/>
        <v>30.17</v>
      </c>
      <c r="Q816" s="38">
        <v>30.12</v>
      </c>
      <c r="R816" s="141">
        <f t="shared" si="120"/>
        <v>25</v>
      </c>
      <c r="S816" s="141">
        <f t="shared" si="121"/>
        <v>22.222222222222221</v>
      </c>
      <c r="T816" s="141">
        <f t="shared" si="122"/>
        <v>19.444444444444446</v>
      </c>
      <c r="U816" s="141">
        <f t="shared" si="123"/>
        <v>12.222222222222223</v>
      </c>
      <c r="V816" s="141">
        <f t="shared" si="124"/>
        <v>10.555555555555555</v>
      </c>
      <c r="W816" s="141">
        <f t="shared" si="125"/>
        <v>8.3333333333333339</v>
      </c>
      <c r="X816" s="141">
        <f t="shared" si="129"/>
        <v>0</v>
      </c>
      <c r="Y816" s="38">
        <v>24.335332038463001</v>
      </c>
    </row>
    <row r="817" spans="1:25" x14ac:dyDescent="0.25">
      <c r="A817" s="145">
        <v>39897</v>
      </c>
      <c r="B817" s="38">
        <v>78</v>
      </c>
      <c r="C817" s="38">
        <v>72</v>
      </c>
      <c r="D817" s="38">
        <v>66</v>
      </c>
      <c r="E817" s="38">
        <v>57</v>
      </c>
      <c r="F817" s="38">
        <v>51</v>
      </c>
      <c r="G817" s="38">
        <v>48</v>
      </c>
      <c r="H817" s="38">
        <v>0</v>
      </c>
      <c r="I817" s="38">
        <v>66</v>
      </c>
      <c r="J817" s="38">
        <f t="shared" si="126"/>
        <v>50.5</v>
      </c>
      <c r="K817" s="38">
        <v>35</v>
      </c>
      <c r="L817" s="38">
        <v>22</v>
      </c>
      <c r="M817" s="38">
        <f t="shared" si="127"/>
        <v>16</v>
      </c>
      <c r="N817" s="38">
        <v>10</v>
      </c>
      <c r="O817" s="38">
        <v>30.19</v>
      </c>
      <c r="P817" s="38">
        <f t="shared" si="128"/>
        <v>30.155000000000001</v>
      </c>
      <c r="Q817" s="38">
        <v>30.12</v>
      </c>
      <c r="R817" s="141">
        <f t="shared" si="120"/>
        <v>25.555555555555557</v>
      </c>
      <c r="S817" s="141">
        <f t="shared" si="121"/>
        <v>22.222222222222221</v>
      </c>
      <c r="T817" s="141">
        <f t="shared" si="122"/>
        <v>18.888888888888889</v>
      </c>
      <c r="U817" s="141">
        <f t="shared" si="123"/>
        <v>13.888888888888889</v>
      </c>
      <c r="V817" s="141">
        <f t="shared" si="124"/>
        <v>10.555555555555555</v>
      </c>
      <c r="W817" s="141">
        <f t="shared" si="125"/>
        <v>8.8888888888888893</v>
      </c>
      <c r="X817" s="141">
        <f t="shared" si="129"/>
        <v>0</v>
      </c>
      <c r="Y817" s="38">
        <v>24.770972681525599</v>
      </c>
    </row>
    <row r="818" spans="1:25" x14ac:dyDescent="0.25">
      <c r="A818" s="145">
        <v>39898</v>
      </c>
      <c r="B818" s="38">
        <v>77</v>
      </c>
      <c r="C818" s="38">
        <v>73</v>
      </c>
      <c r="D818" s="38">
        <v>68</v>
      </c>
      <c r="E818" s="38">
        <v>56</v>
      </c>
      <c r="F818" s="38">
        <v>54</v>
      </c>
      <c r="G818" s="38">
        <v>52</v>
      </c>
      <c r="H818" s="38">
        <v>0</v>
      </c>
      <c r="I818" s="38">
        <v>61</v>
      </c>
      <c r="J818" s="38">
        <f t="shared" si="126"/>
        <v>52</v>
      </c>
      <c r="K818" s="38">
        <v>43</v>
      </c>
      <c r="L818" s="38">
        <v>22</v>
      </c>
      <c r="M818" s="38">
        <f t="shared" si="127"/>
        <v>15</v>
      </c>
      <c r="N818" s="38">
        <v>8</v>
      </c>
      <c r="O818" s="38">
        <v>30.13</v>
      </c>
      <c r="P818" s="38">
        <f t="shared" si="128"/>
        <v>30.07</v>
      </c>
      <c r="Q818" s="38">
        <v>30.01</v>
      </c>
      <c r="R818" s="141">
        <f t="shared" si="120"/>
        <v>25</v>
      </c>
      <c r="S818" s="141">
        <f t="shared" si="121"/>
        <v>22.777777777777779</v>
      </c>
      <c r="T818" s="141">
        <f t="shared" si="122"/>
        <v>20</v>
      </c>
      <c r="U818" s="141">
        <f t="shared" si="123"/>
        <v>13.333333333333334</v>
      </c>
      <c r="V818" s="141">
        <f t="shared" si="124"/>
        <v>12.222222222222223</v>
      </c>
      <c r="W818" s="141">
        <f t="shared" si="125"/>
        <v>11.111111111111111</v>
      </c>
      <c r="X818" s="141">
        <f t="shared" si="129"/>
        <v>0</v>
      </c>
      <c r="Y818" s="38">
        <v>24.6155196290003</v>
      </c>
    </row>
    <row r="819" spans="1:25" x14ac:dyDescent="0.25">
      <c r="A819" s="145">
        <v>39899</v>
      </c>
      <c r="B819" s="38">
        <v>80</v>
      </c>
      <c r="C819" s="38">
        <v>75</v>
      </c>
      <c r="D819" s="38">
        <v>69</v>
      </c>
      <c r="E819" s="38">
        <v>65</v>
      </c>
      <c r="F819" s="38">
        <v>61</v>
      </c>
      <c r="G819" s="38">
        <v>55</v>
      </c>
      <c r="H819" s="38">
        <v>0</v>
      </c>
      <c r="I819" s="38">
        <v>73</v>
      </c>
      <c r="J819" s="38">
        <f t="shared" si="126"/>
        <v>63.5</v>
      </c>
      <c r="K819" s="38">
        <v>54</v>
      </c>
      <c r="L819" s="38">
        <v>25</v>
      </c>
      <c r="M819" s="38">
        <f t="shared" si="127"/>
        <v>18.5</v>
      </c>
      <c r="N819" s="38">
        <v>12</v>
      </c>
      <c r="O819" s="38">
        <v>29.99</v>
      </c>
      <c r="P819" s="38">
        <f t="shared" si="128"/>
        <v>29.939999999999998</v>
      </c>
      <c r="Q819" s="38">
        <v>29.89</v>
      </c>
      <c r="R819" s="141">
        <f t="shared" si="120"/>
        <v>26.666666666666668</v>
      </c>
      <c r="S819" s="141">
        <f t="shared" si="121"/>
        <v>23.888888888888889</v>
      </c>
      <c r="T819" s="141">
        <f t="shared" si="122"/>
        <v>20.555555555555557</v>
      </c>
      <c r="U819" s="141">
        <f t="shared" si="123"/>
        <v>18.333333333333336</v>
      </c>
      <c r="V819" s="141">
        <f t="shared" si="124"/>
        <v>16.111111111111111</v>
      </c>
      <c r="W819" s="141">
        <f t="shared" si="125"/>
        <v>12.777777777777779</v>
      </c>
      <c r="X819" s="141">
        <f t="shared" si="129"/>
        <v>0</v>
      </c>
      <c r="Y819" s="38">
        <v>24.169764605363699</v>
      </c>
    </row>
    <row r="820" spans="1:25" x14ac:dyDescent="0.25">
      <c r="A820" s="145">
        <v>39900</v>
      </c>
      <c r="B820" s="38">
        <v>83</v>
      </c>
      <c r="C820" s="38">
        <v>78</v>
      </c>
      <c r="D820" s="38">
        <v>73</v>
      </c>
      <c r="E820" s="38">
        <v>70</v>
      </c>
      <c r="F820" s="38">
        <v>66</v>
      </c>
      <c r="G820" s="38">
        <v>63</v>
      </c>
      <c r="H820" s="38">
        <v>0</v>
      </c>
      <c r="I820" s="38">
        <v>82</v>
      </c>
      <c r="J820" s="38">
        <f t="shared" si="126"/>
        <v>68.5</v>
      </c>
      <c r="K820" s="38">
        <v>55</v>
      </c>
      <c r="L820" s="38">
        <v>25</v>
      </c>
      <c r="M820" s="38">
        <f t="shared" si="127"/>
        <v>17</v>
      </c>
      <c r="N820" s="38">
        <v>9</v>
      </c>
      <c r="O820" s="38">
        <v>29.95</v>
      </c>
      <c r="P820" s="38">
        <f t="shared" si="128"/>
        <v>29.91</v>
      </c>
      <c r="Q820" s="38">
        <v>29.87</v>
      </c>
      <c r="R820" s="141">
        <f t="shared" si="120"/>
        <v>28.333333333333336</v>
      </c>
      <c r="S820" s="141">
        <f t="shared" si="121"/>
        <v>25.555555555555557</v>
      </c>
      <c r="T820" s="141">
        <f t="shared" si="122"/>
        <v>22.777777777777779</v>
      </c>
      <c r="U820" s="141">
        <f t="shared" si="123"/>
        <v>21.111111111111111</v>
      </c>
      <c r="V820" s="141">
        <f t="shared" si="124"/>
        <v>18.888888888888889</v>
      </c>
      <c r="W820" s="141">
        <f t="shared" si="125"/>
        <v>17.222222222222221</v>
      </c>
      <c r="X820" s="141">
        <f t="shared" si="129"/>
        <v>0</v>
      </c>
      <c r="Y820" s="38">
        <v>24.201337571058001</v>
      </c>
    </row>
    <row r="821" spans="1:25" x14ac:dyDescent="0.25">
      <c r="A821" s="145">
        <v>39901</v>
      </c>
      <c r="B821" s="38">
        <v>84</v>
      </c>
      <c r="C821" s="38">
        <v>77</v>
      </c>
      <c r="D821" s="38">
        <v>70</v>
      </c>
      <c r="E821" s="38">
        <v>70</v>
      </c>
      <c r="F821" s="38">
        <v>69</v>
      </c>
      <c r="G821" s="38">
        <v>67</v>
      </c>
      <c r="H821" s="38">
        <v>0</v>
      </c>
      <c r="I821" s="38">
        <v>87</v>
      </c>
      <c r="J821" s="38">
        <f t="shared" si="126"/>
        <v>72.5</v>
      </c>
      <c r="K821" s="38">
        <v>58</v>
      </c>
      <c r="L821" s="38">
        <v>22</v>
      </c>
      <c r="M821" s="38">
        <f t="shared" si="127"/>
        <v>14</v>
      </c>
      <c r="N821" s="38">
        <v>6</v>
      </c>
      <c r="O821" s="38">
        <v>29.96</v>
      </c>
      <c r="P821" s="38">
        <f t="shared" si="128"/>
        <v>29.905000000000001</v>
      </c>
      <c r="Q821" s="38">
        <v>29.85</v>
      </c>
      <c r="R821" s="141">
        <f t="shared" si="120"/>
        <v>28.888888888888889</v>
      </c>
      <c r="S821" s="141">
        <f t="shared" si="121"/>
        <v>25</v>
      </c>
      <c r="T821" s="141">
        <f t="shared" si="122"/>
        <v>21.111111111111111</v>
      </c>
      <c r="U821" s="141">
        <f t="shared" si="123"/>
        <v>21.111111111111111</v>
      </c>
      <c r="V821" s="141">
        <f t="shared" si="124"/>
        <v>20.555555555555557</v>
      </c>
      <c r="W821" s="141">
        <f t="shared" si="125"/>
        <v>19.444444444444446</v>
      </c>
      <c r="X821" s="141">
        <f t="shared" si="129"/>
        <v>0</v>
      </c>
      <c r="Y821" s="38">
        <v>23.9864467214611</v>
      </c>
    </row>
    <row r="822" spans="1:25" x14ac:dyDescent="0.25">
      <c r="A822" s="145">
        <v>39902</v>
      </c>
      <c r="B822" s="38">
        <v>80</v>
      </c>
      <c r="C822" s="38">
        <v>69</v>
      </c>
      <c r="D822" s="38">
        <v>58</v>
      </c>
      <c r="E822" s="38">
        <v>66</v>
      </c>
      <c r="F822" s="38">
        <v>59</v>
      </c>
      <c r="G822" s="38">
        <v>52</v>
      </c>
      <c r="H822" s="38">
        <v>0</v>
      </c>
      <c r="I822" s="38">
        <v>84</v>
      </c>
      <c r="J822" s="38">
        <f t="shared" si="126"/>
        <v>67</v>
      </c>
      <c r="K822" s="38">
        <v>50</v>
      </c>
      <c r="L822" s="38">
        <v>14</v>
      </c>
      <c r="M822" s="38">
        <f t="shared" si="127"/>
        <v>9.5</v>
      </c>
      <c r="N822" s="38">
        <v>5</v>
      </c>
      <c r="O822" s="38">
        <v>30.03</v>
      </c>
      <c r="P822" s="38">
        <f t="shared" si="128"/>
        <v>29.995000000000001</v>
      </c>
      <c r="Q822" s="38">
        <v>29.96</v>
      </c>
      <c r="R822" s="141">
        <f t="shared" si="120"/>
        <v>26.666666666666668</v>
      </c>
      <c r="S822" s="141">
        <f t="shared" si="121"/>
        <v>20.555555555555557</v>
      </c>
      <c r="T822" s="141">
        <f t="shared" si="122"/>
        <v>14.444444444444445</v>
      </c>
      <c r="U822" s="141">
        <f t="shared" si="123"/>
        <v>18.888888888888889</v>
      </c>
      <c r="V822" s="141">
        <f t="shared" si="124"/>
        <v>15</v>
      </c>
      <c r="W822" s="141">
        <f t="shared" si="125"/>
        <v>11.111111111111111</v>
      </c>
      <c r="X822" s="141">
        <f t="shared" si="129"/>
        <v>0</v>
      </c>
      <c r="Y822" s="38">
        <v>23.799523692039202</v>
      </c>
    </row>
    <row r="823" spans="1:25" x14ac:dyDescent="0.25">
      <c r="A823" s="145">
        <v>39903</v>
      </c>
      <c r="B823" s="38">
        <v>86</v>
      </c>
      <c r="C823" s="38">
        <v>79</v>
      </c>
      <c r="D823" s="38">
        <v>72</v>
      </c>
      <c r="E823" s="38">
        <v>72</v>
      </c>
      <c r="F823" s="38">
        <v>68</v>
      </c>
      <c r="G823" s="38">
        <v>63</v>
      </c>
      <c r="H823" s="38">
        <v>0.09</v>
      </c>
      <c r="I823" s="38">
        <v>82</v>
      </c>
      <c r="J823" s="38">
        <f t="shared" si="126"/>
        <v>71.5</v>
      </c>
      <c r="K823" s="38">
        <v>61</v>
      </c>
      <c r="L823" s="38">
        <v>24</v>
      </c>
      <c r="M823" s="38">
        <f t="shared" si="127"/>
        <v>14</v>
      </c>
      <c r="N823" s="38">
        <v>4</v>
      </c>
      <c r="O823" s="38">
        <v>30.03</v>
      </c>
      <c r="P823" s="38">
        <f t="shared" si="128"/>
        <v>29.97</v>
      </c>
      <c r="Q823" s="38">
        <v>29.91</v>
      </c>
      <c r="R823" s="141">
        <f t="shared" si="120"/>
        <v>30</v>
      </c>
      <c r="S823" s="141">
        <f t="shared" si="121"/>
        <v>26.111111111111111</v>
      </c>
      <c r="T823" s="141">
        <f t="shared" si="122"/>
        <v>22.222222222222221</v>
      </c>
      <c r="U823" s="141">
        <f t="shared" si="123"/>
        <v>22.222222222222221</v>
      </c>
      <c r="V823" s="141">
        <f t="shared" si="124"/>
        <v>20</v>
      </c>
      <c r="W823" s="141">
        <f t="shared" si="125"/>
        <v>17.222222222222221</v>
      </c>
      <c r="X823" s="141">
        <f t="shared" si="129"/>
        <v>0.2286</v>
      </c>
      <c r="Y823" s="38">
        <v>23.533726731580199</v>
      </c>
    </row>
    <row r="824" spans="1:25" x14ac:dyDescent="0.25">
      <c r="A824" s="145">
        <v>39904</v>
      </c>
      <c r="B824" s="38">
        <v>85</v>
      </c>
      <c r="C824" s="38">
        <v>80</v>
      </c>
      <c r="D824" s="38">
        <v>74</v>
      </c>
      <c r="E824" s="38">
        <v>70</v>
      </c>
      <c r="F824" s="38">
        <v>67</v>
      </c>
      <c r="G824" s="38">
        <v>65</v>
      </c>
      <c r="H824" s="38">
        <v>0</v>
      </c>
      <c r="I824" s="38">
        <v>84</v>
      </c>
      <c r="J824" s="38">
        <f t="shared" si="126"/>
        <v>69.5</v>
      </c>
      <c r="K824" s="38">
        <v>55</v>
      </c>
      <c r="L824" s="38">
        <v>21</v>
      </c>
      <c r="M824" s="38">
        <f t="shared" si="127"/>
        <v>14</v>
      </c>
      <c r="N824" s="38">
        <v>7</v>
      </c>
      <c r="O824" s="38">
        <v>29.98</v>
      </c>
      <c r="P824" s="38">
        <f t="shared" si="128"/>
        <v>29.945</v>
      </c>
      <c r="Q824" s="38">
        <v>29.91</v>
      </c>
      <c r="R824" s="141">
        <f t="shared" si="120"/>
        <v>29.444444444444446</v>
      </c>
      <c r="S824" s="141">
        <f t="shared" si="121"/>
        <v>26.666666666666668</v>
      </c>
      <c r="T824" s="141">
        <f t="shared" si="122"/>
        <v>23.333333333333336</v>
      </c>
      <c r="U824" s="141">
        <f t="shared" si="123"/>
        <v>21.111111111111111</v>
      </c>
      <c r="V824" s="141">
        <f t="shared" si="124"/>
        <v>19.444444444444446</v>
      </c>
      <c r="W824" s="141">
        <f t="shared" si="125"/>
        <v>18.333333333333336</v>
      </c>
      <c r="X824" s="141">
        <f t="shared" si="129"/>
        <v>0</v>
      </c>
      <c r="Y824" s="38">
        <v>23.677434862768099</v>
      </c>
    </row>
    <row r="825" spans="1:25" x14ac:dyDescent="0.25">
      <c r="A825" s="145">
        <v>39905</v>
      </c>
      <c r="B825" s="38">
        <v>89</v>
      </c>
      <c r="C825" s="38">
        <v>81</v>
      </c>
      <c r="D825" s="38">
        <v>72</v>
      </c>
      <c r="E825" s="38">
        <v>68</v>
      </c>
      <c r="F825" s="38">
        <v>66</v>
      </c>
      <c r="G825" s="38">
        <v>60</v>
      </c>
      <c r="H825" s="38">
        <v>0</v>
      </c>
      <c r="I825" s="38">
        <v>79</v>
      </c>
      <c r="J825" s="38">
        <f t="shared" si="126"/>
        <v>59.5</v>
      </c>
      <c r="K825" s="38">
        <v>40</v>
      </c>
      <c r="L825" s="38">
        <v>22</v>
      </c>
      <c r="M825" s="38">
        <f t="shared" si="127"/>
        <v>13.5</v>
      </c>
      <c r="N825" s="38">
        <v>5</v>
      </c>
      <c r="O825" s="38">
        <v>29.93</v>
      </c>
      <c r="P825" s="38">
        <f t="shared" si="128"/>
        <v>29.85</v>
      </c>
      <c r="Q825" s="38">
        <v>29.77</v>
      </c>
      <c r="R825" s="141">
        <f t="shared" si="120"/>
        <v>31.666666666666668</v>
      </c>
      <c r="S825" s="141">
        <f t="shared" si="121"/>
        <v>27.222222222222225</v>
      </c>
      <c r="T825" s="141">
        <f t="shared" si="122"/>
        <v>22.222222222222221</v>
      </c>
      <c r="U825" s="141">
        <f t="shared" si="123"/>
        <v>20</v>
      </c>
      <c r="V825" s="141">
        <f t="shared" si="124"/>
        <v>18.888888888888889</v>
      </c>
      <c r="W825" s="141">
        <f t="shared" si="125"/>
        <v>15.555555555555557</v>
      </c>
      <c r="X825" s="141">
        <f t="shared" si="129"/>
        <v>0</v>
      </c>
      <c r="Y825" s="38">
        <v>24.1050850548094</v>
      </c>
    </row>
    <row r="826" spans="1:25" x14ac:dyDescent="0.25">
      <c r="A826" s="145">
        <v>39906</v>
      </c>
      <c r="B826" s="38">
        <v>86</v>
      </c>
      <c r="C826" s="38">
        <v>80</v>
      </c>
      <c r="D826" s="38">
        <v>74</v>
      </c>
      <c r="E826" s="38">
        <v>69</v>
      </c>
      <c r="F826" s="38">
        <v>67</v>
      </c>
      <c r="G826" s="38">
        <v>66</v>
      </c>
      <c r="H826" s="38">
        <v>0</v>
      </c>
      <c r="I826" s="38">
        <v>82</v>
      </c>
      <c r="J826" s="38">
        <f t="shared" si="126"/>
        <v>68.5</v>
      </c>
      <c r="K826" s="38">
        <v>55</v>
      </c>
      <c r="L826" s="38">
        <v>26</v>
      </c>
      <c r="M826" s="38">
        <f t="shared" si="127"/>
        <v>17.5</v>
      </c>
      <c r="N826" s="38">
        <v>9</v>
      </c>
      <c r="O826" s="38">
        <v>29.89</v>
      </c>
      <c r="P826" s="38">
        <f t="shared" si="128"/>
        <v>29.825000000000003</v>
      </c>
      <c r="Q826" s="38">
        <v>29.76</v>
      </c>
      <c r="R826" s="141">
        <f t="shared" si="120"/>
        <v>30</v>
      </c>
      <c r="S826" s="141">
        <f t="shared" si="121"/>
        <v>26.666666666666668</v>
      </c>
      <c r="T826" s="141">
        <f t="shared" si="122"/>
        <v>23.333333333333336</v>
      </c>
      <c r="U826" s="141">
        <f t="shared" si="123"/>
        <v>20.555555555555557</v>
      </c>
      <c r="V826" s="141">
        <f t="shared" si="124"/>
        <v>19.444444444444446</v>
      </c>
      <c r="W826" s="141">
        <f t="shared" si="125"/>
        <v>18.888888888888889</v>
      </c>
      <c r="X826" s="141">
        <f t="shared" si="129"/>
        <v>0</v>
      </c>
      <c r="Y826" s="38">
        <v>24.057447167874201</v>
      </c>
    </row>
    <row r="827" spans="1:25" x14ac:dyDescent="0.25">
      <c r="A827" s="145">
        <v>39907</v>
      </c>
      <c r="B827" s="38">
        <v>83</v>
      </c>
      <c r="C827" s="38">
        <v>76</v>
      </c>
      <c r="D827" s="38">
        <v>69</v>
      </c>
      <c r="E827" s="38">
        <v>70</v>
      </c>
      <c r="F827" s="38">
        <v>63</v>
      </c>
      <c r="G827" s="38">
        <v>53</v>
      </c>
      <c r="H827" s="38">
        <v>0</v>
      </c>
      <c r="I827" s="38">
        <v>93</v>
      </c>
      <c r="J827" s="38">
        <f t="shared" si="126"/>
        <v>67.5</v>
      </c>
      <c r="K827" s="38">
        <v>42</v>
      </c>
      <c r="L827" s="38">
        <v>14</v>
      </c>
      <c r="M827" s="38">
        <f t="shared" si="127"/>
        <v>10</v>
      </c>
      <c r="N827" s="38">
        <v>6</v>
      </c>
      <c r="O827" s="38">
        <v>30</v>
      </c>
      <c r="P827" s="38">
        <f t="shared" si="128"/>
        <v>29.939999999999998</v>
      </c>
      <c r="Q827" s="38">
        <v>29.88</v>
      </c>
      <c r="R827" s="141">
        <f t="shared" si="120"/>
        <v>28.333333333333336</v>
      </c>
      <c r="S827" s="141">
        <f t="shared" si="121"/>
        <v>24.444444444444446</v>
      </c>
      <c r="T827" s="141">
        <f t="shared" si="122"/>
        <v>20.555555555555557</v>
      </c>
      <c r="U827" s="141">
        <f t="shared" si="123"/>
        <v>21.111111111111111</v>
      </c>
      <c r="V827" s="141">
        <f t="shared" si="124"/>
        <v>17.222222222222221</v>
      </c>
      <c r="W827" s="141">
        <f t="shared" si="125"/>
        <v>11.666666666666668</v>
      </c>
      <c r="X827" s="141">
        <f t="shared" si="129"/>
        <v>0</v>
      </c>
      <c r="Y827" s="38">
        <v>23.596876323768701</v>
      </c>
    </row>
    <row r="828" spans="1:25" x14ac:dyDescent="0.25">
      <c r="A828" s="145">
        <v>39908</v>
      </c>
      <c r="B828" s="38">
        <v>87</v>
      </c>
      <c r="C828" s="38">
        <v>80</v>
      </c>
      <c r="D828" s="38">
        <v>73</v>
      </c>
      <c r="E828" s="38">
        <v>71</v>
      </c>
      <c r="F828" s="38">
        <v>67</v>
      </c>
      <c r="G828" s="38">
        <v>62</v>
      </c>
      <c r="H828" s="38">
        <v>0</v>
      </c>
      <c r="I828" s="38">
        <v>87</v>
      </c>
      <c r="J828" s="38">
        <f t="shared" si="126"/>
        <v>67.5</v>
      </c>
      <c r="K828" s="38">
        <v>48</v>
      </c>
      <c r="L828" s="38">
        <v>20</v>
      </c>
      <c r="M828" s="38">
        <f t="shared" si="127"/>
        <v>12.5</v>
      </c>
      <c r="N828" s="38">
        <v>5</v>
      </c>
      <c r="O828" s="38">
        <v>29.98</v>
      </c>
      <c r="P828" s="38">
        <f t="shared" si="128"/>
        <v>29.945</v>
      </c>
      <c r="Q828" s="38">
        <v>29.91</v>
      </c>
      <c r="R828" s="141">
        <f t="shared" si="120"/>
        <v>30.555555555555557</v>
      </c>
      <c r="S828" s="141">
        <f t="shared" si="121"/>
        <v>26.666666666666668</v>
      </c>
      <c r="T828" s="141">
        <f t="shared" si="122"/>
        <v>22.777777777777779</v>
      </c>
      <c r="U828" s="141">
        <f t="shared" si="123"/>
        <v>21.666666666666668</v>
      </c>
      <c r="V828" s="141">
        <f t="shared" si="124"/>
        <v>19.444444444444446</v>
      </c>
      <c r="W828" s="141">
        <f t="shared" si="125"/>
        <v>16.666666666666668</v>
      </c>
      <c r="X828" s="141">
        <f t="shared" si="129"/>
        <v>0</v>
      </c>
      <c r="Y828" s="38">
        <v>23.8902282276118</v>
      </c>
    </row>
    <row r="829" spans="1:25" x14ac:dyDescent="0.25">
      <c r="A829" s="145">
        <v>39909</v>
      </c>
      <c r="B829" s="38">
        <v>93</v>
      </c>
      <c r="C829" s="38">
        <v>81</v>
      </c>
      <c r="D829" s="38">
        <v>69</v>
      </c>
      <c r="E829" s="38">
        <v>72</v>
      </c>
      <c r="F829" s="38">
        <v>67</v>
      </c>
      <c r="G829" s="38">
        <v>52</v>
      </c>
      <c r="H829" s="38">
        <v>0</v>
      </c>
      <c r="I829" s="38">
        <v>93</v>
      </c>
      <c r="J829" s="38">
        <f t="shared" si="126"/>
        <v>63</v>
      </c>
      <c r="K829" s="38">
        <v>33</v>
      </c>
      <c r="L829" s="38">
        <v>30</v>
      </c>
      <c r="M829" s="38">
        <f t="shared" si="127"/>
        <v>17.5</v>
      </c>
      <c r="N829" s="38">
        <v>5</v>
      </c>
      <c r="O829" s="38">
        <v>29.94</v>
      </c>
      <c r="P829" s="38">
        <f t="shared" si="128"/>
        <v>29.85</v>
      </c>
      <c r="Q829" s="38">
        <v>29.76</v>
      </c>
      <c r="R829" s="141">
        <f t="shared" si="120"/>
        <v>33.888888888888893</v>
      </c>
      <c r="S829" s="141">
        <f t="shared" si="121"/>
        <v>27.222222222222225</v>
      </c>
      <c r="T829" s="141">
        <f t="shared" si="122"/>
        <v>20.555555555555557</v>
      </c>
      <c r="U829" s="141">
        <f t="shared" si="123"/>
        <v>22.222222222222221</v>
      </c>
      <c r="V829" s="141">
        <f t="shared" si="124"/>
        <v>19.444444444444446</v>
      </c>
      <c r="W829" s="141">
        <f t="shared" si="125"/>
        <v>11.111111111111111</v>
      </c>
      <c r="X829" s="141">
        <f t="shared" si="129"/>
        <v>0</v>
      </c>
      <c r="Y829" s="38">
        <v>24.304198983158798</v>
      </c>
    </row>
    <row r="830" spans="1:25" x14ac:dyDescent="0.25">
      <c r="A830" s="145">
        <v>39910</v>
      </c>
      <c r="B830" s="38">
        <v>71</v>
      </c>
      <c r="C830" s="38">
        <v>63</v>
      </c>
      <c r="D830" s="38">
        <v>54</v>
      </c>
      <c r="E830" s="38">
        <v>51</v>
      </c>
      <c r="F830" s="38">
        <v>41</v>
      </c>
      <c r="G830" s="38">
        <v>34</v>
      </c>
      <c r="H830" s="38">
        <v>0</v>
      </c>
      <c r="I830" s="38">
        <v>64</v>
      </c>
      <c r="J830" s="38">
        <f t="shared" si="126"/>
        <v>46</v>
      </c>
      <c r="K830" s="38">
        <v>28</v>
      </c>
      <c r="L830" s="38">
        <v>29</v>
      </c>
      <c r="M830" s="38">
        <f t="shared" si="127"/>
        <v>18</v>
      </c>
      <c r="N830" s="38">
        <v>7</v>
      </c>
      <c r="O830" s="38">
        <v>30.09</v>
      </c>
      <c r="P830" s="38">
        <f t="shared" si="128"/>
        <v>29.984999999999999</v>
      </c>
      <c r="Q830" s="38">
        <v>29.88</v>
      </c>
      <c r="R830" s="141">
        <f t="shared" si="120"/>
        <v>21.666666666666668</v>
      </c>
      <c r="S830" s="141">
        <f t="shared" si="121"/>
        <v>17.222222222222221</v>
      </c>
      <c r="T830" s="141">
        <f t="shared" si="122"/>
        <v>12.222222222222223</v>
      </c>
      <c r="U830" s="141">
        <f t="shared" si="123"/>
        <v>10.555555555555555</v>
      </c>
      <c r="V830" s="141">
        <f t="shared" si="124"/>
        <v>5</v>
      </c>
      <c r="W830" s="141">
        <f t="shared" si="125"/>
        <v>1.1111111111111112</v>
      </c>
      <c r="X830" s="141">
        <f t="shared" si="129"/>
        <v>0</v>
      </c>
      <c r="Y830" s="38">
        <v>23.776169196561199</v>
      </c>
    </row>
    <row r="831" spans="1:25" x14ac:dyDescent="0.25">
      <c r="A831" s="145">
        <v>39911</v>
      </c>
      <c r="B831" s="38">
        <v>69</v>
      </c>
      <c r="C831" s="38">
        <v>58</v>
      </c>
      <c r="D831" s="38">
        <v>47</v>
      </c>
      <c r="E831" s="38">
        <v>44</v>
      </c>
      <c r="F831" s="38">
        <v>38</v>
      </c>
      <c r="G831" s="38">
        <v>33</v>
      </c>
      <c r="H831" s="38">
        <v>0</v>
      </c>
      <c r="I831" s="38">
        <v>71</v>
      </c>
      <c r="J831" s="38">
        <f t="shared" si="126"/>
        <v>48.5</v>
      </c>
      <c r="K831" s="38">
        <v>26</v>
      </c>
      <c r="L831" s="38">
        <v>14</v>
      </c>
      <c r="M831" s="38">
        <f t="shared" si="127"/>
        <v>10</v>
      </c>
      <c r="N831" s="38">
        <v>6</v>
      </c>
      <c r="O831" s="38">
        <v>30.18</v>
      </c>
      <c r="P831" s="38">
        <f t="shared" si="128"/>
        <v>30.125</v>
      </c>
      <c r="Q831" s="38">
        <v>30.07</v>
      </c>
      <c r="R831" s="141">
        <f t="shared" si="120"/>
        <v>20.555555555555557</v>
      </c>
      <c r="S831" s="141">
        <f t="shared" si="121"/>
        <v>14.444444444444445</v>
      </c>
      <c r="T831" s="141">
        <f t="shared" si="122"/>
        <v>8.3333333333333339</v>
      </c>
      <c r="U831" s="141">
        <f t="shared" si="123"/>
        <v>6.666666666666667</v>
      </c>
      <c r="V831" s="141">
        <f t="shared" si="124"/>
        <v>3.3333333333333335</v>
      </c>
      <c r="W831" s="141">
        <f t="shared" si="125"/>
        <v>0.55555555555555558</v>
      </c>
      <c r="X831" s="141">
        <f t="shared" si="129"/>
        <v>0</v>
      </c>
      <c r="Y831" s="38">
        <v>23.690317243280202</v>
      </c>
    </row>
    <row r="832" spans="1:25" x14ac:dyDescent="0.25">
      <c r="A832" s="145">
        <v>39912</v>
      </c>
      <c r="B832" s="38">
        <v>74</v>
      </c>
      <c r="C832" s="38">
        <v>62</v>
      </c>
      <c r="D832" s="38">
        <v>49</v>
      </c>
      <c r="E832" s="38">
        <v>53</v>
      </c>
      <c r="F832" s="38">
        <v>48</v>
      </c>
      <c r="G832" s="38">
        <v>44</v>
      </c>
      <c r="H832" s="38">
        <v>0</v>
      </c>
      <c r="I832" s="38">
        <v>83</v>
      </c>
      <c r="J832" s="38">
        <f t="shared" si="126"/>
        <v>60.5</v>
      </c>
      <c r="K832" s="38">
        <v>38</v>
      </c>
      <c r="L832" s="38">
        <v>15</v>
      </c>
      <c r="M832" s="38">
        <f t="shared" si="127"/>
        <v>7.5</v>
      </c>
      <c r="N832" s="38">
        <v>0</v>
      </c>
      <c r="O832" s="38">
        <v>30.16</v>
      </c>
      <c r="P832" s="38">
        <f t="shared" si="128"/>
        <v>30.115000000000002</v>
      </c>
      <c r="Q832" s="38">
        <v>30.07</v>
      </c>
      <c r="R832" s="141">
        <f t="shared" si="120"/>
        <v>23.333333333333336</v>
      </c>
      <c r="S832" s="141">
        <f t="shared" si="121"/>
        <v>16.666666666666668</v>
      </c>
      <c r="T832" s="141">
        <f t="shared" si="122"/>
        <v>9.4444444444444446</v>
      </c>
      <c r="U832" s="141">
        <f t="shared" si="123"/>
        <v>11.666666666666668</v>
      </c>
      <c r="V832" s="141">
        <f t="shared" si="124"/>
        <v>8.8888888888888893</v>
      </c>
      <c r="W832" s="141">
        <f t="shared" si="125"/>
        <v>6.666666666666667</v>
      </c>
      <c r="X832" s="141">
        <f t="shared" si="129"/>
        <v>0</v>
      </c>
      <c r="Y832" s="38">
        <v>23.470014349004298</v>
      </c>
    </row>
    <row r="833" spans="1:25" x14ac:dyDescent="0.25">
      <c r="A833" s="145">
        <v>39913</v>
      </c>
      <c r="B833" s="38">
        <v>81</v>
      </c>
      <c r="C833" s="38">
        <v>70</v>
      </c>
      <c r="D833" s="38">
        <v>59</v>
      </c>
      <c r="E833" s="38">
        <v>65</v>
      </c>
      <c r="F833" s="38">
        <v>59</v>
      </c>
      <c r="G833" s="38">
        <v>51</v>
      </c>
      <c r="H833" s="38">
        <v>0</v>
      </c>
      <c r="I833" s="38">
        <v>73</v>
      </c>
      <c r="J833" s="38">
        <f t="shared" si="126"/>
        <v>62</v>
      </c>
      <c r="K833" s="38">
        <v>51</v>
      </c>
      <c r="L833" s="38">
        <v>21</v>
      </c>
      <c r="M833" s="38">
        <f t="shared" si="127"/>
        <v>10.5</v>
      </c>
      <c r="N833" s="38">
        <v>0</v>
      </c>
      <c r="O833" s="38">
        <v>30.15</v>
      </c>
      <c r="P833" s="38">
        <f t="shared" si="128"/>
        <v>30.104999999999997</v>
      </c>
      <c r="Q833" s="38">
        <v>30.06</v>
      </c>
      <c r="R833" s="141">
        <f t="shared" si="120"/>
        <v>27.222222222222225</v>
      </c>
      <c r="S833" s="141">
        <f t="shared" si="121"/>
        <v>21.111111111111111</v>
      </c>
      <c r="T833" s="141">
        <f t="shared" si="122"/>
        <v>15</v>
      </c>
      <c r="U833" s="141">
        <f t="shared" si="123"/>
        <v>18.333333333333336</v>
      </c>
      <c r="V833" s="141">
        <f t="shared" si="124"/>
        <v>15</v>
      </c>
      <c r="W833" s="141">
        <f t="shared" si="125"/>
        <v>10.555555555555555</v>
      </c>
      <c r="X833" s="141">
        <f t="shared" si="129"/>
        <v>0</v>
      </c>
      <c r="Y833" s="38">
        <v>23.710392276431499</v>
      </c>
    </row>
    <row r="834" spans="1:25" x14ac:dyDescent="0.25">
      <c r="A834" s="145">
        <v>39914</v>
      </c>
      <c r="B834" s="38">
        <v>90</v>
      </c>
      <c r="C834" s="38">
        <v>79</v>
      </c>
      <c r="D834" s="38">
        <v>67</v>
      </c>
      <c r="E834" s="38">
        <v>69</v>
      </c>
      <c r="F834" s="38">
        <v>65</v>
      </c>
      <c r="G834" s="38">
        <v>59</v>
      </c>
      <c r="H834" s="38">
        <v>0</v>
      </c>
      <c r="I834" s="38">
        <v>90</v>
      </c>
      <c r="J834" s="38">
        <f t="shared" si="126"/>
        <v>63.5</v>
      </c>
      <c r="K834" s="38">
        <v>37</v>
      </c>
      <c r="L834" s="38">
        <v>22</v>
      </c>
      <c r="M834" s="38">
        <f t="shared" si="127"/>
        <v>11</v>
      </c>
      <c r="N834" s="38">
        <v>0</v>
      </c>
      <c r="O834" s="38">
        <v>30.11</v>
      </c>
      <c r="P834" s="38">
        <f t="shared" si="128"/>
        <v>30.04</v>
      </c>
      <c r="Q834" s="38">
        <v>29.97</v>
      </c>
      <c r="R834" s="141">
        <f t="shared" si="120"/>
        <v>32.222222222222221</v>
      </c>
      <c r="S834" s="141">
        <f t="shared" si="121"/>
        <v>26.111111111111111</v>
      </c>
      <c r="T834" s="141">
        <f t="shared" si="122"/>
        <v>19.444444444444446</v>
      </c>
      <c r="U834" s="141">
        <f t="shared" si="123"/>
        <v>20.555555555555557</v>
      </c>
      <c r="V834" s="141">
        <f t="shared" si="124"/>
        <v>18.333333333333336</v>
      </c>
      <c r="W834" s="141">
        <f t="shared" si="125"/>
        <v>15</v>
      </c>
      <c r="X834" s="141">
        <f t="shared" si="129"/>
        <v>0</v>
      </c>
      <c r="Y834" s="38">
        <v>23.538044145883699</v>
      </c>
    </row>
    <row r="835" spans="1:25" x14ac:dyDescent="0.25">
      <c r="A835" s="145">
        <v>39915</v>
      </c>
      <c r="B835" s="38">
        <v>83</v>
      </c>
      <c r="C835" s="38">
        <v>74</v>
      </c>
      <c r="D835" s="38">
        <v>64</v>
      </c>
      <c r="E835" s="38">
        <v>67</v>
      </c>
      <c r="F835" s="38">
        <v>64</v>
      </c>
      <c r="G835" s="38">
        <v>62</v>
      </c>
      <c r="H835" s="38">
        <v>0</v>
      </c>
      <c r="I835" s="38">
        <v>93</v>
      </c>
      <c r="J835" s="38">
        <f t="shared" si="126"/>
        <v>72</v>
      </c>
      <c r="K835" s="38">
        <v>51</v>
      </c>
      <c r="L835" s="38">
        <v>18</v>
      </c>
      <c r="M835" s="38">
        <f t="shared" si="127"/>
        <v>9</v>
      </c>
      <c r="N835" s="38">
        <v>0</v>
      </c>
      <c r="O835" s="38">
        <v>30.07</v>
      </c>
      <c r="P835" s="38">
        <f t="shared" si="128"/>
        <v>30.03</v>
      </c>
      <c r="Q835" s="38">
        <v>29.99</v>
      </c>
      <c r="R835" s="141">
        <f t="shared" ref="R835:R898" si="130">(B835-32)*(5/9)</f>
        <v>28.333333333333336</v>
      </c>
      <c r="S835" s="141">
        <f t="shared" ref="S835:S898" si="131">(C835-32)*(5/9)</f>
        <v>23.333333333333336</v>
      </c>
      <c r="T835" s="141">
        <f t="shared" ref="T835:T898" si="132">(D835-32)*(5/9)</f>
        <v>17.777777777777779</v>
      </c>
      <c r="U835" s="141">
        <f t="shared" ref="U835:U898" si="133">(E835-32)*(5/9)</f>
        <v>19.444444444444446</v>
      </c>
      <c r="V835" s="141">
        <f t="shared" ref="V835:V898" si="134">(F835-32)*(5/9)</f>
        <v>17.777777777777779</v>
      </c>
      <c r="W835" s="141">
        <f t="shared" ref="W835:W898" si="135">(G835-32)*(5/9)</f>
        <v>16.666666666666668</v>
      </c>
      <c r="X835" s="141">
        <f t="shared" si="129"/>
        <v>0</v>
      </c>
      <c r="Y835" s="38">
        <v>23.646258210665</v>
      </c>
    </row>
    <row r="836" spans="1:25" x14ac:dyDescent="0.25">
      <c r="A836" s="145">
        <v>39916</v>
      </c>
      <c r="B836" s="38">
        <v>83</v>
      </c>
      <c r="C836" s="38">
        <v>78</v>
      </c>
      <c r="D836" s="38">
        <v>73</v>
      </c>
      <c r="E836" s="38">
        <v>69</v>
      </c>
      <c r="F836" s="38">
        <v>65</v>
      </c>
      <c r="G836" s="38">
        <v>61</v>
      </c>
      <c r="H836" s="38">
        <v>0</v>
      </c>
      <c r="I836" s="38">
        <v>82</v>
      </c>
      <c r="J836" s="38">
        <f t="shared" ref="J836:J899" si="136">AVERAGE(I836,K836)</f>
        <v>70</v>
      </c>
      <c r="K836" s="38">
        <v>58</v>
      </c>
      <c r="L836" s="38">
        <v>22</v>
      </c>
      <c r="M836" s="38">
        <f t="shared" ref="M836:M899" si="137">AVERAGE(L836,N836)</f>
        <v>16</v>
      </c>
      <c r="N836" s="38">
        <v>10</v>
      </c>
      <c r="O836" s="38">
        <v>30.06</v>
      </c>
      <c r="P836" s="38">
        <f t="shared" ref="P836:P899" si="138">AVERAGE(O836,Q836)</f>
        <v>30.02</v>
      </c>
      <c r="Q836" s="38">
        <v>29.98</v>
      </c>
      <c r="R836" s="141">
        <f t="shared" si="130"/>
        <v>28.333333333333336</v>
      </c>
      <c r="S836" s="141">
        <f t="shared" si="131"/>
        <v>25.555555555555557</v>
      </c>
      <c r="T836" s="141">
        <f t="shared" si="132"/>
        <v>22.777777777777779</v>
      </c>
      <c r="U836" s="141">
        <f t="shared" si="133"/>
        <v>20.555555555555557</v>
      </c>
      <c r="V836" s="141">
        <f t="shared" si="134"/>
        <v>18.333333333333336</v>
      </c>
      <c r="W836" s="141">
        <f t="shared" si="135"/>
        <v>16.111111111111111</v>
      </c>
      <c r="X836" s="141">
        <f t="shared" ref="X836:X899" si="139">H836*2.54</f>
        <v>0</v>
      </c>
      <c r="Y836" s="38">
        <v>24.004637236254599</v>
      </c>
    </row>
    <row r="837" spans="1:25" x14ac:dyDescent="0.25">
      <c r="A837" s="145">
        <v>39917</v>
      </c>
      <c r="B837" s="38">
        <v>90</v>
      </c>
      <c r="C837" s="38">
        <v>81</v>
      </c>
      <c r="D837" s="38">
        <v>71</v>
      </c>
      <c r="E837" s="38">
        <v>72</v>
      </c>
      <c r="F837" s="38">
        <v>66</v>
      </c>
      <c r="G837" s="38">
        <v>54</v>
      </c>
      <c r="H837" s="38">
        <v>0.22</v>
      </c>
      <c r="I837" s="38">
        <v>82</v>
      </c>
      <c r="J837" s="38">
        <f t="shared" si="136"/>
        <v>64</v>
      </c>
      <c r="K837" s="38">
        <v>46</v>
      </c>
      <c r="L837" s="38">
        <v>24</v>
      </c>
      <c r="M837" s="38">
        <f t="shared" si="137"/>
        <v>14.5</v>
      </c>
      <c r="N837" s="38">
        <v>5</v>
      </c>
      <c r="O837" s="38">
        <v>30.01</v>
      </c>
      <c r="P837" s="38">
        <f t="shared" si="138"/>
        <v>29.935000000000002</v>
      </c>
      <c r="Q837" s="38">
        <v>29.86</v>
      </c>
      <c r="R837" s="141">
        <f t="shared" si="130"/>
        <v>32.222222222222221</v>
      </c>
      <c r="S837" s="141">
        <f t="shared" si="131"/>
        <v>27.222222222222225</v>
      </c>
      <c r="T837" s="141">
        <f t="shared" si="132"/>
        <v>21.666666666666668</v>
      </c>
      <c r="U837" s="141">
        <f t="shared" si="133"/>
        <v>22.222222222222221</v>
      </c>
      <c r="V837" s="141">
        <f t="shared" si="134"/>
        <v>18.888888888888889</v>
      </c>
      <c r="W837" s="141">
        <f t="shared" si="135"/>
        <v>12.222222222222223</v>
      </c>
      <c r="X837" s="141">
        <f t="shared" si="139"/>
        <v>0.55879999999999996</v>
      </c>
      <c r="Y837" s="38">
        <v>23.6870473553533</v>
      </c>
    </row>
    <row r="838" spans="1:25" x14ac:dyDescent="0.25">
      <c r="A838" s="145">
        <v>39918</v>
      </c>
      <c r="B838" s="38">
        <v>86</v>
      </c>
      <c r="C838" s="38">
        <v>76</v>
      </c>
      <c r="D838" s="38">
        <v>66</v>
      </c>
      <c r="E838" s="38">
        <v>70</v>
      </c>
      <c r="F838" s="38">
        <v>64</v>
      </c>
      <c r="G838" s="38">
        <v>55</v>
      </c>
      <c r="H838" s="38">
        <v>0.68</v>
      </c>
      <c r="I838" s="38">
        <v>87</v>
      </c>
      <c r="J838" s="38">
        <f t="shared" si="136"/>
        <v>70</v>
      </c>
      <c r="K838" s="38">
        <v>53</v>
      </c>
      <c r="L838" s="38">
        <v>17</v>
      </c>
      <c r="M838" s="38">
        <f t="shared" si="137"/>
        <v>8.5</v>
      </c>
      <c r="N838" s="38">
        <v>0</v>
      </c>
      <c r="O838" s="38">
        <v>30.03</v>
      </c>
      <c r="P838" s="38">
        <f t="shared" si="138"/>
        <v>29.954999999999998</v>
      </c>
      <c r="Q838" s="38">
        <v>29.88</v>
      </c>
      <c r="R838" s="141">
        <f t="shared" si="130"/>
        <v>30</v>
      </c>
      <c r="S838" s="141">
        <f t="shared" si="131"/>
        <v>24.444444444444446</v>
      </c>
      <c r="T838" s="141">
        <f t="shared" si="132"/>
        <v>18.888888888888889</v>
      </c>
      <c r="U838" s="141">
        <f t="shared" si="133"/>
        <v>21.111111111111111</v>
      </c>
      <c r="V838" s="141">
        <f t="shared" si="134"/>
        <v>17.777777777777779</v>
      </c>
      <c r="W838" s="141">
        <f t="shared" si="135"/>
        <v>12.777777777777779</v>
      </c>
      <c r="X838" s="141">
        <f t="shared" si="139"/>
        <v>1.7272000000000001</v>
      </c>
      <c r="Y838" s="38">
        <v>23.551635313579901</v>
      </c>
    </row>
    <row r="839" spans="1:25" x14ac:dyDescent="0.25">
      <c r="A839" s="145">
        <v>39919</v>
      </c>
      <c r="B839" s="38">
        <v>84</v>
      </c>
      <c r="C839" s="38">
        <v>70</v>
      </c>
      <c r="D839" s="38">
        <v>59</v>
      </c>
      <c r="E839" s="38">
        <v>68</v>
      </c>
      <c r="F839" s="38">
        <v>55</v>
      </c>
      <c r="G839" s="38">
        <v>40</v>
      </c>
      <c r="H839" s="38">
        <v>0</v>
      </c>
      <c r="I839" s="38">
        <v>90</v>
      </c>
      <c r="J839" s="38">
        <f t="shared" si="136"/>
        <v>56</v>
      </c>
      <c r="K839" s="38">
        <v>22</v>
      </c>
      <c r="L839" s="38">
        <v>17</v>
      </c>
      <c r="M839" s="38">
        <f t="shared" si="137"/>
        <v>8.5</v>
      </c>
      <c r="N839" s="38">
        <v>0</v>
      </c>
      <c r="O839" s="38">
        <v>30.1</v>
      </c>
      <c r="P839" s="38">
        <f t="shared" si="138"/>
        <v>30.04</v>
      </c>
      <c r="Q839" s="38">
        <v>29.98</v>
      </c>
      <c r="R839" s="141">
        <f t="shared" si="130"/>
        <v>28.888888888888889</v>
      </c>
      <c r="S839" s="141">
        <f t="shared" si="131"/>
        <v>21.111111111111111</v>
      </c>
      <c r="T839" s="141">
        <f t="shared" si="132"/>
        <v>15</v>
      </c>
      <c r="U839" s="141">
        <f t="shared" si="133"/>
        <v>20</v>
      </c>
      <c r="V839" s="141">
        <f t="shared" si="134"/>
        <v>12.777777777777779</v>
      </c>
      <c r="W839" s="141">
        <f t="shared" si="135"/>
        <v>4.4444444444444446</v>
      </c>
      <c r="X839" s="141">
        <f t="shared" si="139"/>
        <v>0</v>
      </c>
      <c r="Y839" s="38">
        <v>23.619500144063</v>
      </c>
    </row>
    <row r="840" spans="1:25" x14ac:dyDescent="0.25">
      <c r="A840" s="145">
        <v>39920</v>
      </c>
      <c r="B840" s="38">
        <v>79</v>
      </c>
      <c r="C840" s="38">
        <v>75</v>
      </c>
      <c r="D840" s="38">
        <v>70</v>
      </c>
      <c r="E840" s="38">
        <v>60</v>
      </c>
      <c r="F840" s="38">
        <v>56</v>
      </c>
      <c r="G840" s="38">
        <v>52</v>
      </c>
      <c r="H840" s="38">
        <v>0</v>
      </c>
      <c r="I840" s="38">
        <v>68</v>
      </c>
      <c r="J840" s="38">
        <f t="shared" si="136"/>
        <v>55.5</v>
      </c>
      <c r="K840" s="38">
        <v>43</v>
      </c>
      <c r="L840" s="38">
        <v>21</v>
      </c>
      <c r="M840" s="38">
        <f t="shared" si="137"/>
        <v>15.5</v>
      </c>
      <c r="N840" s="38">
        <v>10</v>
      </c>
      <c r="O840" s="38">
        <v>30.18</v>
      </c>
      <c r="P840" s="38">
        <f t="shared" si="138"/>
        <v>30.119999999999997</v>
      </c>
      <c r="Q840" s="38">
        <v>30.06</v>
      </c>
      <c r="R840" s="141">
        <f t="shared" si="130"/>
        <v>26.111111111111111</v>
      </c>
      <c r="S840" s="141">
        <f t="shared" si="131"/>
        <v>23.888888888888889</v>
      </c>
      <c r="T840" s="141">
        <f t="shared" si="132"/>
        <v>21.111111111111111</v>
      </c>
      <c r="U840" s="141">
        <f t="shared" si="133"/>
        <v>15.555555555555557</v>
      </c>
      <c r="V840" s="141">
        <f t="shared" si="134"/>
        <v>13.333333333333334</v>
      </c>
      <c r="W840" s="141">
        <f t="shared" si="135"/>
        <v>11.111111111111111</v>
      </c>
      <c r="X840" s="141">
        <f t="shared" si="139"/>
        <v>0</v>
      </c>
      <c r="Y840" s="38">
        <v>23.391628328356401</v>
      </c>
    </row>
    <row r="841" spans="1:25" x14ac:dyDescent="0.25">
      <c r="A841" s="145">
        <v>39921</v>
      </c>
      <c r="B841" s="38">
        <v>79</v>
      </c>
      <c r="C841" s="38">
        <v>75</v>
      </c>
      <c r="D841" s="38">
        <v>70</v>
      </c>
      <c r="E841" s="38">
        <v>60</v>
      </c>
      <c r="F841" s="38">
        <v>54</v>
      </c>
      <c r="G841" s="38">
        <v>50</v>
      </c>
      <c r="H841" s="38">
        <v>0</v>
      </c>
      <c r="I841" s="38">
        <v>61</v>
      </c>
      <c r="J841" s="38">
        <f t="shared" si="136"/>
        <v>50.5</v>
      </c>
      <c r="K841" s="38">
        <v>40</v>
      </c>
      <c r="L841" s="38">
        <v>21</v>
      </c>
      <c r="M841" s="38">
        <f t="shared" si="137"/>
        <v>15</v>
      </c>
      <c r="N841" s="38">
        <v>9</v>
      </c>
      <c r="O841" s="38">
        <v>30.16</v>
      </c>
      <c r="P841" s="38">
        <f t="shared" si="138"/>
        <v>30.125</v>
      </c>
      <c r="Q841" s="38">
        <v>30.09</v>
      </c>
      <c r="R841" s="141">
        <f t="shared" si="130"/>
        <v>26.111111111111111</v>
      </c>
      <c r="S841" s="141">
        <f t="shared" si="131"/>
        <v>23.888888888888889</v>
      </c>
      <c r="T841" s="141">
        <f t="shared" si="132"/>
        <v>21.111111111111111</v>
      </c>
      <c r="U841" s="141">
        <f t="shared" si="133"/>
        <v>15.555555555555557</v>
      </c>
      <c r="V841" s="141">
        <f t="shared" si="134"/>
        <v>12.222222222222223</v>
      </c>
      <c r="W841" s="141">
        <f t="shared" si="135"/>
        <v>10</v>
      </c>
      <c r="X841" s="141">
        <f t="shared" si="139"/>
        <v>0</v>
      </c>
      <c r="Y841" s="38">
        <v>23.0962905813577</v>
      </c>
    </row>
    <row r="842" spans="1:25" x14ac:dyDescent="0.25">
      <c r="A842" s="145">
        <v>39922</v>
      </c>
      <c r="B842" s="38">
        <v>82</v>
      </c>
      <c r="C842" s="38">
        <v>75</v>
      </c>
      <c r="D842" s="38">
        <v>68</v>
      </c>
      <c r="E842" s="38">
        <v>62</v>
      </c>
      <c r="F842" s="38">
        <v>56</v>
      </c>
      <c r="G842" s="38">
        <v>50</v>
      </c>
      <c r="H842" s="38">
        <v>0</v>
      </c>
      <c r="I842" s="38">
        <v>68</v>
      </c>
      <c r="J842" s="38">
        <f t="shared" si="136"/>
        <v>55</v>
      </c>
      <c r="K842" s="38">
        <v>42</v>
      </c>
      <c r="L842" s="38">
        <v>28</v>
      </c>
      <c r="M842" s="38">
        <f t="shared" si="137"/>
        <v>17.5</v>
      </c>
      <c r="N842" s="38">
        <v>7</v>
      </c>
      <c r="O842" s="38">
        <v>30.12</v>
      </c>
      <c r="P842" s="38">
        <f t="shared" si="138"/>
        <v>30.07</v>
      </c>
      <c r="Q842" s="38">
        <v>30.02</v>
      </c>
      <c r="R842" s="141">
        <f t="shared" si="130"/>
        <v>27.777777777777779</v>
      </c>
      <c r="S842" s="141">
        <f t="shared" si="131"/>
        <v>23.888888888888889</v>
      </c>
      <c r="T842" s="141">
        <f t="shared" si="132"/>
        <v>20</v>
      </c>
      <c r="U842" s="141">
        <f t="shared" si="133"/>
        <v>16.666666666666668</v>
      </c>
      <c r="V842" s="141">
        <f t="shared" si="134"/>
        <v>13.333333333333334</v>
      </c>
      <c r="W842" s="141">
        <f t="shared" si="135"/>
        <v>10</v>
      </c>
      <c r="X842" s="141">
        <f t="shared" si="139"/>
        <v>0</v>
      </c>
      <c r="Y842" s="38">
        <v>23.548482392050399</v>
      </c>
    </row>
    <row r="843" spans="1:25" x14ac:dyDescent="0.25">
      <c r="A843" s="145">
        <v>39923</v>
      </c>
      <c r="B843" s="38">
        <v>83</v>
      </c>
      <c r="C843" s="38">
        <v>77</v>
      </c>
      <c r="D843" s="38">
        <v>70</v>
      </c>
      <c r="E843" s="38">
        <v>68</v>
      </c>
      <c r="F843" s="38">
        <v>65</v>
      </c>
      <c r="G843" s="38">
        <v>61</v>
      </c>
      <c r="H843" s="38">
        <v>0.73</v>
      </c>
      <c r="I843" s="38">
        <v>90</v>
      </c>
      <c r="J843" s="38">
        <f t="shared" si="136"/>
        <v>70.5</v>
      </c>
      <c r="K843" s="38">
        <v>51</v>
      </c>
      <c r="L843" s="38">
        <v>24</v>
      </c>
      <c r="M843" s="38">
        <f t="shared" si="137"/>
        <v>12</v>
      </c>
      <c r="N843" s="38">
        <v>0</v>
      </c>
      <c r="O843" s="38">
        <v>30.03</v>
      </c>
      <c r="P843" s="38">
        <f t="shared" si="138"/>
        <v>29.96</v>
      </c>
      <c r="Q843" s="38">
        <v>29.89</v>
      </c>
      <c r="R843" s="141">
        <f t="shared" si="130"/>
        <v>28.333333333333336</v>
      </c>
      <c r="S843" s="141">
        <f t="shared" si="131"/>
        <v>25</v>
      </c>
      <c r="T843" s="141">
        <f t="shared" si="132"/>
        <v>21.111111111111111</v>
      </c>
      <c r="U843" s="141">
        <f t="shared" si="133"/>
        <v>20</v>
      </c>
      <c r="V843" s="141">
        <f t="shared" si="134"/>
        <v>18.333333333333336</v>
      </c>
      <c r="W843" s="141">
        <f t="shared" si="135"/>
        <v>16.111111111111111</v>
      </c>
      <c r="X843" s="141">
        <f t="shared" si="139"/>
        <v>1.8542000000000001</v>
      </c>
      <c r="Y843" s="38">
        <v>23.847714206162099</v>
      </c>
    </row>
    <row r="844" spans="1:25" x14ac:dyDescent="0.25">
      <c r="A844" s="145">
        <v>39924</v>
      </c>
      <c r="B844" s="38">
        <v>83</v>
      </c>
      <c r="C844" s="38">
        <v>74</v>
      </c>
      <c r="D844" s="38">
        <v>65</v>
      </c>
      <c r="E844" s="38">
        <v>67</v>
      </c>
      <c r="F844" s="38">
        <v>62</v>
      </c>
      <c r="G844" s="38">
        <v>51</v>
      </c>
      <c r="H844" s="38">
        <v>0.74</v>
      </c>
      <c r="I844" s="38">
        <v>90</v>
      </c>
      <c r="J844" s="38">
        <f t="shared" si="136"/>
        <v>64.5</v>
      </c>
      <c r="K844" s="38">
        <v>39</v>
      </c>
      <c r="L844" s="38">
        <v>17</v>
      </c>
      <c r="M844" s="38">
        <f t="shared" si="137"/>
        <v>8.5</v>
      </c>
      <c r="N844" s="38">
        <v>0</v>
      </c>
      <c r="O844" s="38">
        <v>30.04</v>
      </c>
      <c r="P844" s="38">
        <f t="shared" si="138"/>
        <v>29.98</v>
      </c>
      <c r="Q844" s="38">
        <v>29.92</v>
      </c>
      <c r="R844" s="141">
        <f t="shared" si="130"/>
        <v>28.333333333333336</v>
      </c>
      <c r="S844" s="141">
        <f t="shared" si="131"/>
        <v>23.333333333333336</v>
      </c>
      <c r="T844" s="141">
        <f t="shared" si="132"/>
        <v>18.333333333333336</v>
      </c>
      <c r="U844" s="141">
        <f t="shared" si="133"/>
        <v>19.444444444444446</v>
      </c>
      <c r="V844" s="141">
        <f t="shared" si="134"/>
        <v>16.666666666666668</v>
      </c>
      <c r="W844" s="141">
        <f t="shared" si="135"/>
        <v>10.555555555555555</v>
      </c>
      <c r="X844" s="141">
        <f t="shared" si="139"/>
        <v>1.8795999999999999</v>
      </c>
      <c r="Y844" s="38">
        <v>23.934733237816999</v>
      </c>
    </row>
    <row r="845" spans="1:25" x14ac:dyDescent="0.25">
      <c r="A845" s="145">
        <v>39925</v>
      </c>
      <c r="B845" s="38">
        <v>83</v>
      </c>
      <c r="C845" s="38">
        <v>71</v>
      </c>
      <c r="D845" s="38">
        <v>58</v>
      </c>
      <c r="E845" s="38">
        <v>62</v>
      </c>
      <c r="F845" s="38">
        <v>56</v>
      </c>
      <c r="G845" s="38">
        <v>49</v>
      </c>
      <c r="H845" s="38">
        <v>0</v>
      </c>
      <c r="I845" s="38">
        <v>80</v>
      </c>
      <c r="J845" s="38">
        <f t="shared" si="136"/>
        <v>57.5</v>
      </c>
      <c r="K845" s="38">
        <v>35</v>
      </c>
      <c r="L845" s="38">
        <v>16</v>
      </c>
      <c r="M845" s="38">
        <f t="shared" si="137"/>
        <v>8</v>
      </c>
      <c r="N845" s="38">
        <v>0</v>
      </c>
      <c r="O845" s="38">
        <v>30.18</v>
      </c>
      <c r="P845" s="38">
        <f t="shared" si="138"/>
        <v>30.11</v>
      </c>
      <c r="Q845" s="38">
        <v>30.04</v>
      </c>
      <c r="R845" s="141">
        <f t="shared" si="130"/>
        <v>28.333333333333336</v>
      </c>
      <c r="S845" s="141">
        <f t="shared" si="131"/>
        <v>21.666666666666668</v>
      </c>
      <c r="T845" s="141">
        <f t="shared" si="132"/>
        <v>14.444444444444445</v>
      </c>
      <c r="U845" s="141">
        <f t="shared" si="133"/>
        <v>16.666666666666668</v>
      </c>
      <c r="V845" s="141">
        <f t="shared" si="134"/>
        <v>13.333333333333334</v>
      </c>
      <c r="W845" s="141">
        <f t="shared" si="135"/>
        <v>9.4444444444444446</v>
      </c>
      <c r="X845" s="141">
        <f t="shared" si="139"/>
        <v>0</v>
      </c>
      <c r="Y845" s="38">
        <v>23.898771305820901</v>
      </c>
    </row>
    <row r="846" spans="1:25" x14ac:dyDescent="0.25">
      <c r="A846" s="145">
        <v>39926</v>
      </c>
      <c r="B846" s="38">
        <v>80</v>
      </c>
      <c r="C846" s="38">
        <v>72</v>
      </c>
      <c r="D846" s="38">
        <v>64</v>
      </c>
      <c r="E846" s="38">
        <v>62</v>
      </c>
      <c r="F846" s="38">
        <v>59</v>
      </c>
      <c r="G846" s="38">
        <v>56</v>
      </c>
      <c r="H846" s="38">
        <v>0</v>
      </c>
      <c r="I846" s="38">
        <v>81</v>
      </c>
      <c r="J846" s="38">
        <f t="shared" si="136"/>
        <v>64</v>
      </c>
      <c r="K846" s="38">
        <v>47</v>
      </c>
      <c r="L846" s="38">
        <v>14</v>
      </c>
      <c r="M846" s="38">
        <f t="shared" si="137"/>
        <v>7</v>
      </c>
      <c r="N846" s="38">
        <v>0</v>
      </c>
      <c r="O846" s="38">
        <v>30.26</v>
      </c>
      <c r="P846" s="38">
        <f t="shared" si="138"/>
        <v>30.21</v>
      </c>
      <c r="Q846" s="38">
        <v>30.16</v>
      </c>
      <c r="R846" s="141">
        <f t="shared" si="130"/>
        <v>26.666666666666668</v>
      </c>
      <c r="S846" s="141">
        <f t="shared" si="131"/>
        <v>22.222222222222221</v>
      </c>
      <c r="T846" s="141">
        <f t="shared" si="132"/>
        <v>17.777777777777779</v>
      </c>
      <c r="U846" s="141">
        <f t="shared" si="133"/>
        <v>16.666666666666668</v>
      </c>
      <c r="V846" s="141">
        <f t="shared" si="134"/>
        <v>15</v>
      </c>
      <c r="W846" s="141">
        <f t="shared" si="135"/>
        <v>13.333333333333334</v>
      </c>
      <c r="X846" s="141">
        <f t="shared" si="139"/>
        <v>0</v>
      </c>
      <c r="Y846" s="38">
        <v>24.0633942013412</v>
      </c>
    </row>
    <row r="847" spans="1:25" x14ac:dyDescent="0.25">
      <c r="A847" s="145">
        <v>39927</v>
      </c>
      <c r="B847" s="38">
        <v>82</v>
      </c>
      <c r="C847" s="38">
        <v>73</v>
      </c>
      <c r="D847" s="38">
        <v>63</v>
      </c>
      <c r="E847" s="38">
        <v>61</v>
      </c>
      <c r="F847" s="38">
        <v>59</v>
      </c>
      <c r="G847" s="38">
        <v>58</v>
      </c>
      <c r="H847" s="38">
        <v>0</v>
      </c>
      <c r="I847" s="38">
        <v>87</v>
      </c>
      <c r="J847" s="38">
        <f t="shared" si="136"/>
        <v>68</v>
      </c>
      <c r="K847" s="38">
        <v>49</v>
      </c>
      <c r="L847" s="38">
        <v>18</v>
      </c>
      <c r="M847" s="38">
        <f t="shared" si="137"/>
        <v>9</v>
      </c>
      <c r="N847" s="38">
        <v>0</v>
      </c>
      <c r="O847" s="38">
        <v>30.29</v>
      </c>
      <c r="P847" s="38">
        <f t="shared" si="138"/>
        <v>30.244999999999997</v>
      </c>
      <c r="Q847" s="38">
        <v>30.2</v>
      </c>
      <c r="R847" s="141">
        <f t="shared" si="130"/>
        <v>27.777777777777779</v>
      </c>
      <c r="S847" s="141">
        <f t="shared" si="131"/>
        <v>22.777777777777779</v>
      </c>
      <c r="T847" s="141">
        <f t="shared" si="132"/>
        <v>17.222222222222221</v>
      </c>
      <c r="U847" s="141">
        <f t="shared" si="133"/>
        <v>16.111111111111111</v>
      </c>
      <c r="V847" s="141">
        <f t="shared" si="134"/>
        <v>15</v>
      </c>
      <c r="W847" s="141">
        <f t="shared" si="135"/>
        <v>14.444444444444445</v>
      </c>
      <c r="X847" s="141">
        <f t="shared" si="139"/>
        <v>0</v>
      </c>
      <c r="Y847" s="38">
        <v>24.275435028601802</v>
      </c>
    </row>
    <row r="848" spans="1:25" x14ac:dyDescent="0.25">
      <c r="A848" s="145">
        <v>39928</v>
      </c>
      <c r="B848" s="38">
        <v>81</v>
      </c>
      <c r="C848" s="38">
        <v>76</v>
      </c>
      <c r="D848" s="38">
        <v>71</v>
      </c>
      <c r="E848" s="38">
        <v>62</v>
      </c>
      <c r="F848" s="38">
        <v>58</v>
      </c>
      <c r="G848" s="38">
        <v>53</v>
      </c>
      <c r="H848" s="38">
        <v>0</v>
      </c>
      <c r="I848" s="38">
        <v>64</v>
      </c>
      <c r="J848" s="38">
        <f t="shared" si="136"/>
        <v>54.5</v>
      </c>
      <c r="K848" s="38">
        <v>45</v>
      </c>
      <c r="L848" s="38">
        <v>25</v>
      </c>
      <c r="M848" s="38">
        <f t="shared" si="137"/>
        <v>20</v>
      </c>
      <c r="N848" s="38">
        <v>15</v>
      </c>
      <c r="O848" s="38">
        <v>30.3</v>
      </c>
      <c r="P848" s="38">
        <f t="shared" si="138"/>
        <v>30.259999999999998</v>
      </c>
      <c r="Q848" s="38">
        <v>30.22</v>
      </c>
      <c r="R848" s="141">
        <f t="shared" si="130"/>
        <v>27.222222222222225</v>
      </c>
      <c r="S848" s="141">
        <f t="shared" si="131"/>
        <v>24.444444444444446</v>
      </c>
      <c r="T848" s="141">
        <f t="shared" si="132"/>
        <v>21.666666666666668</v>
      </c>
      <c r="U848" s="141">
        <f t="shared" si="133"/>
        <v>16.666666666666668</v>
      </c>
      <c r="V848" s="141">
        <f t="shared" si="134"/>
        <v>14.444444444444445</v>
      </c>
      <c r="W848" s="141">
        <f t="shared" si="135"/>
        <v>11.666666666666668</v>
      </c>
      <c r="X848" s="141">
        <f t="shared" si="139"/>
        <v>0</v>
      </c>
      <c r="Y848" s="38">
        <v>24.456685046950501</v>
      </c>
    </row>
    <row r="849" spans="1:25" x14ac:dyDescent="0.25">
      <c r="A849" s="145">
        <v>39929</v>
      </c>
      <c r="B849" s="38">
        <v>79</v>
      </c>
      <c r="C849" s="38">
        <v>75</v>
      </c>
      <c r="D849" s="38">
        <v>71</v>
      </c>
      <c r="E849" s="38">
        <v>61</v>
      </c>
      <c r="F849" s="38">
        <v>58</v>
      </c>
      <c r="G849" s="38">
        <v>55</v>
      </c>
      <c r="H849" s="38">
        <v>0</v>
      </c>
      <c r="I849" s="38">
        <v>66</v>
      </c>
      <c r="J849" s="38">
        <f t="shared" si="136"/>
        <v>55.5</v>
      </c>
      <c r="K849" s="38">
        <v>45</v>
      </c>
      <c r="L849" s="38">
        <v>23</v>
      </c>
      <c r="M849" s="38">
        <f t="shared" si="137"/>
        <v>18</v>
      </c>
      <c r="N849" s="38">
        <v>13</v>
      </c>
      <c r="O849" s="38">
        <v>30.31</v>
      </c>
      <c r="P849" s="38">
        <f t="shared" si="138"/>
        <v>30.265000000000001</v>
      </c>
      <c r="Q849" s="38">
        <v>30.22</v>
      </c>
      <c r="R849" s="141">
        <f t="shared" si="130"/>
        <v>26.111111111111111</v>
      </c>
      <c r="S849" s="141">
        <f t="shared" si="131"/>
        <v>23.888888888888889</v>
      </c>
      <c r="T849" s="141">
        <f t="shared" si="132"/>
        <v>21.666666666666668</v>
      </c>
      <c r="U849" s="141">
        <f t="shared" si="133"/>
        <v>16.111111111111111</v>
      </c>
      <c r="V849" s="141">
        <f t="shared" si="134"/>
        <v>14.444444444444445</v>
      </c>
      <c r="W849" s="141">
        <f t="shared" si="135"/>
        <v>12.777777777777779</v>
      </c>
      <c r="X849" s="141">
        <f t="shared" si="139"/>
        <v>0</v>
      </c>
      <c r="Y849" s="38">
        <v>24.403828036931898</v>
      </c>
    </row>
    <row r="850" spans="1:25" x14ac:dyDescent="0.25">
      <c r="A850" s="145">
        <v>39930</v>
      </c>
      <c r="B850" s="38">
        <v>82</v>
      </c>
      <c r="C850" s="38">
        <v>77</v>
      </c>
      <c r="D850" s="38">
        <v>72</v>
      </c>
      <c r="E850" s="38">
        <v>62</v>
      </c>
      <c r="F850" s="38">
        <v>59</v>
      </c>
      <c r="G850" s="38">
        <v>56</v>
      </c>
      <c r="H850" s="38">
        <v>0</v>
      </c>
      <c r="I850" s="38">
        <v>64</v>
      </c>
      <c r="J850" s="38">
        <f t="shared" si="136"/>
        <v>56.5</v>
      </c>
      <c r="K850" s="38">
        <v>49</v>
      </c>
      <c r="L850" s="38">
        <v>29</v>
      </c>
      <c r="M850" s="38">
        <f t="shared" si="137"/>
        <v>21.5</v>
      </c>
      <c r="N850" s="38">
        <v>14</v>
      </c>
      <c r="O850" s="38">
        <v>30.31</v>
      </c>
      <c r="P850" s="38">
        <f t="shared" si="138"/>
        <v>30.259999999999998</v>
      </c>
      <c r="Q850" s="38">
        <v>30.21</v>
      </c>
      <c r="R850" s="141">
        <f t="shared" si="130"/>
        <v>27.777777777777779</v>
      </c>
      <c r="S850" s="141">
        <f t="shared" si="131"/>
        <v>25</v>
      </c>
      <c r="T850" s="141">
        <f t="shared" si="132"/>
        <v>22.222222222222221</v>
      </c>
      <c r="U850" s="141">
        <f t="shared" si="133"/>
        <v>16.666666666666668</v>
      </c>
      <c r="V850" s="141">
        <f t="shared" si="134"/>
        <v>15</v>
      </c>
      <c r="W850" s="141">
        <f t="shared" si="135"/>
        <v>13.333333333333334</v>
      </c>
      <c r="X850" s="141">
        <f t="shared" si="139"/>
        <v>0</v>
      </c>
      <c r="Y850" s="38">
        <v>24.3411220159335</v>
      </c>
    </row>
    <row r="851" spans="1:25" x14ac:dyDescent="0.25">
      <c r="A851" s="145">
        <v>39931</v>
      </c>
      <c r="B851" s="38">
        <v>81</v>
      </c>
      <c r="C851" s="38">
        <v>76</v>
      </c>
      <c r="D851" s="38">
        <v>71</v>
      </c>
      <c r="E851" s="38">
        <v>64</v>
      </c>
      <c r="F851" s="38">
        <v>61</v>
      </c>
      <c r="G851" s="38">
        <v>57</v>
      </c>
      <c r="H851" s="38">
        <v>0.05</v>
      </c>
      <c r="I851" s="38">
        <v>73</v>
      </c>
      <c r="J851" s="38">
        <f t="shared" si="136"/>
        <v>61</v>
      </c>
      <c r="K851" s="38">
        <v>49</v>
      </c>
      <c r="L851" s="38">
        <v>28</v>
      </c>
      <c r="M851" s="38">
        <f t="shared" si="137"/>
        <v>19</v>
      </c>
      <c r="N851" s="38">
        <v>10</v>
      </c>
      <c r="O851" s="38">
        <v>30.29</v>
      </c>
      <c r="P851" s="38">
        <f t="shared" si="138"/>
        <v>30.25</v>
      </c>
      <c r="Q851" s="38">
        <v>30.21</v>
      </c>
      <c r="R851" s="141">
        <f t="shared" si="130"/>
        <v>27.222222222222225</v>
      </c>
      <c r="S851" s="141">
        <f t="shared" si="131"/>
        <v>24.444444444444446</v>
      </c>
      <c r="T851" s="141">
        <f t="shared" si="132"/>
        <v>21.666666666666668</v>
      </c>
      <c r="U851" s="141">
        <f t="shared" si="133"/>
        <v>17.777777777777779</v>
      </c>
      <c r="V851" s="141">
        <f t="shared" si="134"/>
        <v>16.111111111111111</v>
      </c>
      <c r="W851" s="141">
        <f t="shared" si="135"/>
        <v>13.888888888888889</v>
      </c>
      <c r="X851" s="141">
        <f t="shared" si="139"/>
        <v>0.127</v>
      </c>
      <c r="Y851" s="38">
        <v>24.425957879637298</v>
      </c>
    </row>
    <row r="852" spans="1:25" x14ac:dyDescent="0.25">
      <c r="A852" s="145">
        <v>39932</v>
      </c>
      <c r="B852" s="38">
        <v>81</v>
      </c>
      <c r="C852" s="38">
        <v>76</v>
      </c>
      <c r="D852" s="38">
        <v>71</v>
      </c>
      <c r="E852" s="38">
        <v>61</v>
      </c>
      <c r="F852" s="38">
        <v>60</v>
      </c>
      <c r="G852" s="38">
        <v>58</v>
      </c>
      <c r="H852" s="38">
        <v>0</v>
      </c>
      <c r="I852" s="38">
        <v>68</v>
      </c>
      <c r="J852" s="38">
        <f t="shared" si="136"/>
        <v>59.5</v>
      </c>
      <c r="K852" s="38">
        <v>51</v>
      </c>
      <c r="L852" s="38">
        <v>20</v>
      </c>
      <c r="M852" s="38">
        <f t="shared" si="137"/>
        <v>15</v>
      </c>
      <c r="N852" s="38">
        <v>10</v>
      </c>
      <c r="O852" s="38">
        <v>30.25</v>
      </c>
      <c r="P852" s="38">
        <f t="shared" si="138"/>
        <v>30.21</v>
      </c>
      <c r="Q852" s="38">
        <v>30.17</v>
      </c>
      <c r="R852" s="141">
        <f t="shared" si="130"/>
        <v>27.222222222222225</v>
      </c>
      <c r="S852" s="141">
        <f t="shared" si="131"/>
        <v>24.444444444444446</v>
      </c>
      <c r="T852" s="141">
        <f t="shared" si="132"/>
        <v>21.666666666666668</v>
      </c>
      <c r="U852" s="141">
        <f t="shared" si="133"/>
        <v>16.111111111111111</v>
      </c>
      <c r="V852" s="141">
        <f t="shared" si="134"/>
        <v>15.555555555555557</v>
      </c>
      <c r="W852" s="141">
        <f t="shared" si="135"/>
        <v>14.444444444444445</v>
      </c>
      <c r="X852" s="141">
        <f t="shared" si="139"/>
        <v>0</v>
      </c>
      <c r="Y852" s="38">
        <v>24.1378537964769</v>
      </c>
    </row>
    <row r="853" spans="1:25" x14ac:dyDescent="0.25">
      <c r="A853" s="145">
        <v>39933</v>
      </c>
      <c r="B853" s="38">
        <v>82</v>
      </c>
      <c r="C853" s="38">
        <v>77</v>
      </c>
      <c r="D853" s="38">
        <v>72</v>
      </c>
      <c r="E853" s="38">
        <v>63</v>
      </c>
      <c r="F853" s="38">
        <v>60</v>
      </c>
      <c r="G853" s="38">
        <v>56</v>
      </c>
      <c r="H853" s="38">
        <v>0</v>
      </c>
      <c r="I853" s="38">
        <v>68</v>
      </c>
      <c r="J853" s="38">
        <f t="shared" si="136"/>
        <v>55</v>
      </c>
      <c r="K853" s="38">
        <v>42</v>
      </c>
      <c r="L853" s="38">
        <v>20</v>
      </c>
      <c r="M853" s="38">
        <f t="shared" si="137"/>
        <v>14</v>
      </c>
      <c r="N853" s="38">
        <v>8</v>
      </c>
      <c r="O853" s="38">
        <v>30.25</v>
      </c>
      <c r="P853" s="38">
        <f t="shared" si="138"/>
        <v>30.2</v>
      </c>
      <c r="Q853" s="38">
        <v>30.15</v>
      </c>
      <c r="R853" s="141">
        <f t="shared" si="130"/>
        <v>27.777777777777779</v>
      </c>
      <c r="S853" s="141">
        <f t="shared" si="131"/>
        <v>25</v>
      </c>
      <c r="T853" s="141">
        <f t="shared" si="132"/>
        <v>22.222222222222221</v>
      </c>
      <c r="U853" s="141">
        <f t="shared" si="133"/>
        <v>17.222222222222221</v>
      </c>
      <c r="V853" s="141">
        <f t="shared" si="134"/>
        <v>15.555555555555557</v>
      </c>
      <c r="W853" s="141">
        <f t="shared" si="135"/>
        <v>13.333333333333334</v>
      </c>
      <c r="X853" s="141">
        <f t="shared" si="139"/>
        <v>0</v>
      </c>
      <c r="Y853" s="38">
        <v>24.220057929039498</v>
      </c>
    </row>
    <row r="854" spans="1:25" x14ac:dyDescent="0.25">
      <c r="A854" s="145">
        <v>39934</v>
      </c>
      <c r="B854" s="38">
        <v>82</v>
      </c>
      <c r="C854" s="38">
        <v>77</v>
      </c>
      <c r="D854" s="38">
        <v>72</v>
      </c>
      <c r="E854" s="38">
        <v>63</v>
      </c>
      <c r="F854" s="38">
        <v>60</v>
      </c>
      <c r="G854" s="38">
        <v>55</v>
      </c>
      <c r="H854" s="38">
        <v>0</v>
      </c>
      <c r="I854" s="38">
        <v>68</v>
      </c>
      <c r="J854" s="38">
        <f t="shared" si="136"/>
        <v>56.5</v>
      </c>
      <c r="K854" s="38">
        <v>45</v>
      </c>
      <c r="L854" s="38">
        <v>16</v>
      </c>
      <c r="M854" s="38">
        <f t="shared" si="137"/>
        <v>12</v>
      </c>
      <c r="N854" s="38">
        <v>8</v>
      </c>
      <c r="O854" s="38">
        <v>30.22</v>
      </c>
      <c r="P854" s="38">
        <f t="shared" si="138"/>
        <v>30.184999999999999</v>
      </c>
      <c r="Q854" s="38">
        <v>30.15</v>
      </c>
      <c r="R854" s="141">
        <f t="shared" si="130"/>
        <v>27.777777777777779</v>
      </c>
      <c r="S854" s="141">
        <f t="shared" si="131"/>
        <v>25</v>
      </c>
      <c r="T854" s="141">
        <f t="shared" si="132"/>
        <v>22.222222222222221</v>
      </c>
      <c r="U854" s="141">
        <f t="shared" si="133"/>
        <v>17.222222222222221</v>
      </c>
      <c r="V854" s="141">
        <f t="shared" si="134"/>
        <v>15.555555555555557</v>
      </c>
      <c r="W854" s="141">
        <f t="shared" si="135"/>
        <v>12.777777777777779</v>
      </c>
      <c r="X854" s="141">
        <f t="shared" si="139"/>
        <v>0</v>
      </c>
      <c r="Y854" s="38">
        <v>24.429769002752099</v>
      </c>
    </row>
    <row r="855" spans="1:25" x14ac:dyDescent="0.25">
      <c r="A855" s="145">
        <v>39935</v>
      </c>
      <c r="B855" s="38">
        <v>84</v>
      </c>
      <c r="C855" s="38">
        <v>75</v>
      </c>
      <c r="D855" s="38">
        <v>65</v>
      </c>
      <c r="E855" s="38">
        <v>65</v>
      </c>
      <c r="F855" s="38">
        <v>62</v>
      </c>
      <c r="G855" s="38">
        <v>59</v>
      </c>
      <c r="H855" s="38">
        <v>0</v>
      </c>
      <c r="I855" s="38">
        <v>87</v>
      </c>
      <c r="J855" s="38">
        <f t="shared" si="136"/>
        <v>66.5</v>
      </c>
      <c r="K855" s="38">
        <v>46</v>
      </c>
      <c r="L855" s="38">
        <v>16</v>
      </c>
      <c r="M855" s="38">
        <f t="shared" si="137"/>
        <v>8</v>
      </c>
      <c r="N855" s="38">
        <v>0</v>
      </c>
      <c r="O855" s="38">
        <v>30.15</v>
      </c>
      <c r="P855" s="38">
        <f t="shared" si="138"/>
        <v>30.094999999999999</v>
      </c>
      <c r="Q855" s="38">
        <v>30.04</v>
      </c>
      <c r="R855" s="141">
        <f t="shared" si="130"/>
        <v>28.888888888888889</v>
      </c>
      <c r="S855" s="141">
        <f t="shared" si="131"/>
        <v>23.888888888888889</v>
      </c>
      <c r="T855" s="141">
        <f t="shared" si="132"/>
        <v>18.333333333333336</v>
      </c>
      <c r="U855" s="141">
        <f t="shared" si="133"/>
        <v>18.333333333333336</v>
      </c>
      <c r="V855" s="141">
        <f t="shared" si="134"/>
        <v>16.666666666666668</v>
      </c>
      <c r="W855" s="141">
        <f t="shared" si="135"/>
        <v>15</v>
      </c>
      <c r="X855" s="141">
        <f t="shared" si="139"/>
        <v>0</v>
      </c>
      <c r="Y855" s="38">
        <v>24.739549040627999</v>
      </c>
    </row>
    <row r="856" spans="1:25" x14ac:dyDescent="0.25">
      <c r="A856" s="145">
        <v>39936</v>
      </c>
      <c r="B856" s="38">
        <v>84</v>
      </c>
      <c r="C856" s="38">
        <v>79</v>
      </c>
      <c r="D856" s="38">
        <v>73</v>
      </c>
      <c r="E856" s="38">
        <v>65</v>
      </c>
      <c r="F856" s="38">
        <v>63</v>
      </c>
      <c r="G856" s="38">
        <v>59</v>
      </c>
      <c r="H856" s="38">
        <v>0</v>
      </c>
      <c r="I856" s="38">
        <v>73</v>
      </c>
      <c r="J856" s="38">
        <f t="shared" si="136"/>
        <v>60</v>
      </c>
      <c r="K856" s="38">
        <v>47</v>
      </c>
      <c r="L856" s="38">
        <v>21</v>
      </c>
      <c r="M856" s="38">
        <f t="shared" si="137"/>
        <v>13</v>
      </c>
      <c r="N856" s="38">
        <v>5</v>
      </c>
      <c r="O856" s="38">
        <v>30.11</v>
      </c>
      <c r="P856" s="38">
        <f t="shared" si="138"/>
        <v>30.064999999999998</v>
      </c>
      <c r="Q856" s="38">
        <v>30.02</v>
      </c>
      <c r="R856" s="141">
        <f t="shared" si="130"/>
        <v>28.888888888888889</v>
      </c>
      <c r="S856" s="141">
        <f t="shared" si="131"/>
        <v>26.111111111111111</v>
      </c>
      <c r="T856" s="141">
        <f t="shared" si="132"/>
        <v>22.777777777777779</v>
      </c>
      <c r="U856" s="141">
        <f t="shared" si="133"/>
        <v>18.333333333333336</v>
      </c>
      <c r="V856" s="141">
        <f t="shared" si="134"/>
        <v>17.222222222222221</v>
      </c>
      <c r="W856" s="141">
        <f t="shared" si="135"/>
        <v>15</v>
      </c>
      <c r="X856" s="141">
        <f t="shared" si="139"/>
        <v>0</v>
      </c>
      <c r="Y856" s="38">
        <v>24.715153085973299</v>
      </c>
    </row>
    <row r="857" spans="1:25" x14ac:dyDescent="0.25">
      <c r="A857" s="145">
        <v>39937</v>
      </c>
      <c r="B857" s="38">
        <v>85</v>
      </c>
      <c r="C857" s="38">
        <v>80</v>
      </c>
      <c r="D857" s="38">
        <v>74</v>
      </c>
      <c r="E857" s="38">
        <v>66</v>
      </c>
      <c r="F857" s="38">
        <v>64</v>
      </c>
      <c r="G857" s="38">
        <v>61</v>
      </c>
      <c r="H857" s="38">
        <v>0</v>
      </c>
      <c r="I857" s="38">
        <v>74</v>
      </c>
      <c r="J857" s="38">
        <f t="shared" si="136"/>
        <v>62.5</v>
      </c>
      <c r="K857" s="38">
        <v>51</v>
      </c>
      <c r="L857" s="38">
        <v>20</v>
      </c>
      <c r="M857" s="38">
        <f t="shared" si="137"/>
        <v>14</v>
      </c>
      <c r="N857" s="38">
        <v>8</v>
      </c>
      <c r="O857" s="38">
        <v>30.09</v>
      </c>
      <c r="P857" s="38">
        <f t="shared" si="138"/>
        <v>30.055</v>
      </c>
      <c r="Q857" s="38">
        <v>30.02</v>
      </c>
      <c r="R857" s="141">
        <f t="shared" si="130"/>
        <v>29.444444444444446</v>
      </c>
      <c r="S857" s="141">
        <f t="shared" si="131"/>
        <v>26.666666666666668</v>
      </c>
      <c r="T857" s="141">
        <f t="shared" si="132"/>
        <v>23.333333333333336</v>
      </c>
      <c r="U857" s="141">
        <f t="shared" si="133"/>
        <v>18.888888888888889</v>
      </c>
      <c r="V857" s="141">
        <f t="shared" si="134"/>
        <v>17.777777777777779</v>
      </c>
      <c r="W857" s="141">
        <f t="shared" si="135"/>
        <v>16.111111111111111</v>
      </c>
      <c r="X857" s="141">
        <f t="shared" si="139"/>
        <v>0</v>
      </c>
      <c r="Y857" s="38">
        <v>24.300764128835599</v>
      </c>
    </row>
    <row r="858" spans="1:25" x14ac:dyDescent="0.25">
      <c r="A858" s="145">
        <v>39938</v>
      </c>
      <c r="B858" s="38">
        <v>84</v>
      </c>
      <c r="C858" s="38">
        <v>78</v>
      </c>
      <c r="D858" s="38">
        <v>72</v>
      </c>
      <c r="E858" s="38">
        <v>65</v>
      </c>
      <c r="F858" s="38">
        <v>64</v>
      </c>
      <c r="G858" s="38">
        <v>62</v>
      </c>
      <c r="H858" s="38">
        <v>0</v>
      </c>
      <c r="I858" s="38">
        <v>73</v>
      </c>
      <c r="J858" s="38">
        <f t="shared" si="136"/>
        <v>62</v>
      </c>
      <c r="K858" s="38">
        <v>51</v>
      </c>
      <c r="L858" s="38">
        <v>16</v>
      </c>
      <c r="M858" s="38">
        <f t="shared" si="137"/>
        <v>10</v>
      </c>
      <c r="N858" s="38">
        <v>4</v>
      </c>
      <c r="O858" s="38">
        <v>30.12</v>
      </c>
      <c r="P858" s="38">
        <f t="shared" si="138"/>
        <v>30.060000000000002</v>
      </c>
      <c r="Q858" s="38">
        <v>30</v>
      </c>
      <c r="R858" s="141">
        <f t="shared" si="130"/>
        <v>28.888888888888889</v>
      </c>
      <c r="S858" s="141">
        <f t="shared" si="131"/>
        <v>25.555555555555557</v>
      </c>
      <c r="T858" s="141">
        <f t="shared" si="132"/>
        <v>22.222222222222221</v>
      </c>
      <c r="U858" s="141">
        <f t="shared" si="133"/>
        <v>18.333333333333336</v>
      </c>
      <c r="V858" s="141">
        <f t="shared" si="134"/>
        <v>17.777777777777779</v>
      </c>
      <c r="W858" s="141">
        <f t="shared" si="135"/>
        <v>16.666666666666668</v>
      </c>
      <c r="X858" s="141">
        <f t="shared" si="139"/>
        <v>0</v>
      </c>
      <c r="Y858" s="38">
        <v>25.3870909141543</v>
      </c>
    </row>
    <row r="859" spans="1:25" x14ac:dyDescent="0.25">
      <c r="A859" s="145">
        <v>39939</v>
      </c>
      <c r="B859" s="38">
        <v>85</v>
      </c>
      <c r="C859" s="38">
        <v>76</v>
      </c>
      <c r="D859" s="38">
        <v>67</v>
      </c>
      <c r="E859" s="38">
        <v>67</v>
      </c>
      <c r="F859" s="38">
        <v>65</v>
      </c>
      <c r="G859" s="38">
        <v>63</v>
      </c>
      <c r="H859" s="38">
        <v>0</v>
      </c>
      <c r="I859" s="38">
        <v>87</v>
      </c>
      <c r="J859" s="38">
        <f t="shared" si="136"/>
        <v>69</v>
      </c>
      <c r="K859" s="38">
        <v>51</v>
      </c>
      <c r="L859" s="38">
        <v>18</v>
      </c>
      <c r="M859" s="38">
        <f t="shared" si="137"/>
        <v>9</v>
      </c>
      <c r="N859" s="38">
        <v>0</v>
      </c>
      <c r="O859" s="38">
        <v>30.08</v>
      </c>
      <c r="P859" s="38">
        <f t="shared" si="138"/>
        <v>30.049999999999997</v>
      </c>
      <c r="Q859" s="38">
        <v>30.02</v>
      </c>
      <c r="R859" s="141">
        <f t="shared" si="130"/>
        <v>29.444444444444446</v>
      </c>
      <c r="S859" s="141">
        <f t="shared" si="131"/>
        <v>24.444444444444446</v>
      </c>
      <c r="T859" s="141">
        <f t="shared" si="132"/>
        <v>19.444444444444446</v>
      </c>
      <c r="U859" s="141">
        <f t="shared" si="133"/>
        <v>19.444444444444446</v>
      </c>
      <c r="V859" s="141">
        <f t="shared" si="134"/>
        <v>18.333333333333336</v>
      </c>
      <c r="W859" s="141">
        <f t="shared" si="135"/>
        <v>17.222222222222221</v>
      </c>
      <c r="X859" s="141">
        <f t="shared" si="139"/>
        <v>0</v>
      </c>
      <c r="Y859" s="38">
        <v>25.4986228668614</v>
      </c>
    </row>
    <row r="860" spans="1:25" x14ac:dyDescent="0.25">
      <c r="A860" s="145">
        <v>39940</v>
      </c>
      <c r="B860" s="38">
        <v>87</v>
      </c>
      <c r="C860" s="38">
        <v>81</v>
      </c>
      <c r="D860" s="38">
        <v>75</v>
      </c>
      <c r="E860" s="38">
        <v>70</v>
      </c>
      <c r="F860" s="38">
        <v>67</v>
      </c>
      <c r="G860" s="38">
        <v>65</v>
      </c>
      <c r="H860" s="38">
        <v>0</v>
      </c>
      <c r="I860" s="38">
        <v>79</v>
      </c>
      <c r="J860" s="38">
        <f t="shared" si="136"/>
        <v>65</v>
      </c>
      <c r="K860" s="38">
        <v>51</v>
      </c>
      <c r="L860" s="38">
        <v>16</v>
      </c>
      <c r="M860" s="38">
        <f t="shared" si="137"/>
        <v>10.5</v>
      </c>
      <c r="N860" s="38">
        <v>5</v>
      </c>
      <c r="O860" s="38">
        <v>30.06</v>
      </c>
      <c r="P860" s="38">
        <f t="shared" si="138"/>
        <v>30.015000000000001</v>
      </c>
      <c r="Q860" s="38">
        <v>29.97</v>
      </c>
      <c r="R860" s="141">
        <f t="shared" si="130"/>
        <v>30.555555555555557</v>
      </c>
      <c r="S860" s="141">
        <f t="shared" si="131"/>
        <v>27.222222222222225</v>
      </c>
      <c r="T860" s="141">
        <f t="shared" si="132"/>
        <v>23.888888888888889</v>
      </c>
      <c r="U860" s="141">
        <f t="shared" si="133"/>
        <v>21.111111111111111</v>
      </c>
      <c r="V860" s="141">
        <f t="shared" si="134"/>
        <v>19.444444444444446</v>
      </c>
      <c r="W860" s="141">
        <f t="shared" si="135"/>
        <v>18.333333333333336</v>
      </c>
      <c r="X860" s="141">
        <f t="shared" si="139"/>
        <v>0</v>
      </c>
      <c r="Y860" s="38">
        <v>25.691830772942801</v>
      </c>
    </row>
    <row r="861" spans="1:25" x14ac:dyDescent="0.25">
      <c r="A861" s="145">
        <v>39941</v>
      </c>
      <c r="B861" s="38">
        <v>89</v>
      </c>
      <c r="C861" s="38">
        <v>81</v>
      </c>
      <c r="D861" s="38">
        <v>73</v>
      </c>
      <c r="E861" s="38">
        <v>69</v>
      </c>
      <c r="F861" s="38">
        <v>67</v>
      </c>
      <c r="G861" s="38">
        <v>63</v>
      </c>
      <c r="H861" s="38">
        <v>0</v>
      </c>
      <c r="I861" s="38">
        <v>79</v>
      </c>
      <c r="J861" s="38">
        <f t="shared" si="136"/>
        <v>62.5</v>
      </c>
      <c r="K861" s="38">
        <v>46</v>
      </c>
      <c r="L861" s="38">
        <v>17</v>
      </c>
      <c r="M861" s="38">
        <f t="shared" si="137"/>
        <v>8.5</v>
      </c>
      <c r="N861" s="38">
        <v>0</v>
      </c>
      <c r="O861" s="38">
        <v>30.06</v>
      </c>
      <c r="P861" s="38">
        <f t="shared" si="138"/>
        <v>30.02</v>
      </c>
      <c r="Q861" s="38">
        <v>29.98</v>
      </c>
      <c r="R861" s="141">
        <f t="shared" si="130"/>
        <v>31.666666666666668</v>
      </c>
      <c r="S861" s="141">
        <f t="shared" si="131"/>
        <v>27.222222222222225</v>
      </c>
      <c r="T861" s="141">
        <f t="shared" si="132"/>
        <v>22.777777777777779</v>
      </c>
      <c r="U861" s="141">
        <f t="shared" si="133"/>
        <v>20.555555555555557</v>
      </c>
      <c r="V861" s="141">
        <f t="shared" si="134"/>
        <v>19.444444444444446</v>
      </c>
      <c r="W861" s="141">
        <f t="shared" si="135"/>
        <v>17.222222222222221</v>
      </c>
      <c r="X861" s="141">
        <f t="shared" si="139"/>
        <v>0</v>
      </c>
      <c r="Y861" s="38">
        <v>25.645031695588901</v>
      </c>
    </row>
    <row r="862" spans="1:25" x14ac:dyDescent="0.25">
      <c r="A862" s="145">
        <v>39942</v>
      </c>
      <c r="B862" s="38">
        <v>89</v>
      </c>
      <c r="C862" s="38">
        <v>81</v>
      </c>
      <c r="D862" s="38">
        <v>72</v>
      </c>
      <c r="E862" s="38">
        <v>70</v>
      </c>
      <c r="F862" s="38">
        <v>68</v>
      </c>
      <c r="G862" s="38">
        <v>66</v>
      </c>
      <c r="H862" s="38">
        <v>0</v>
      </c>
      <c r="I862" s="38">
        <v>84</v>
      </c>
      <c r="J862" s="38">
        <f t="shared" si="136"/>
        <v>67</v>
      </c>
      <c r="K862" s="38">
        <v>50</v>
      </c>
      <c r="L862" s="38">
        <v>17</v>
      </c>
      <c r="M862" s="38">
        <f t="shared" si="137"/>
        <v>8.5</v>
      </c>
      <c r="N862" s="38">
        <v>0</v>
      </c>
      <c r="O862" s="38">
        <v>30.1</v>
      </c>
      <c r="P862" s="38">
        <f t="shared" si="138"/>
        <v>30.055</v>
      </c>
      <c r="Q862" s="38">
        <v>30.01</v>
      </c>
      <c r="R862" s="141">
        <f t="shared" si="130"/>
        <v>31.666666666666668</v>
      </c>
      <c r="S862" s="141">
        <f t="shared" si="131"/>
        <v>27.222222222222225</v>
      </c>
      <c r="T862" s="141">
        <f t="shared" si="132"/>
        <v>22.222222222222221</v>
      </c>
      <c r="U862" s="141">
        <f t="shared" si="133"/>
        <v>21.111111111111111</v>
      </c>
      <c r="V862" s="141">
        <f t="shared" si="134"/>
        <v>20</v>
      </c>
      <c r="W862" s="141">
        <f t="shared" si="135"/>
        <v>18.888888888888889</v>
      </c>
      <c r="X862" s="141">
        <f t="shared" si="139"/>
        <v>0</v>
      </c>
      <c r="Y862" s="38">
        <v>25.533781675675499</v>
      </c>
    </row>
    <row r="863" spans="1:25" x14ac:dyDescent="0.25">
      <c r="A863" s="145">
        <v>39943</v>
      </c>
      <c r="B863" s="38">
        <v>89</v>
      </c>
      <c r="C863" s="38">
        <v>81</v>
      </c>
      <c r="D863" s="38">
        <v>72</v>
      </c>
      <c r="E863" s="38">
        <v>71</v>
      </c>
      <c r="F863" s="38">
        <v>69</v>
      </c>
      <c r="G863" s="38">
        <v>63</v>
      </c>
      <c r="H863" s="38">
        <v>0</v>
      </c>
      <c r="I863" s="38">
        <v>87</v>
      </c>
      <c r="J863" s="38">
        <f t="shared" si="136"/>
        <v>65</v>
      </c>
      <c r="K863" s="38">
        <v>43</v>
      </c>
      <c r="L863" s="38">
        <v>16</v>
      </c>
      <c r="M863" s="38">
        <f t="shared" si="137"/>
        <v>8</v>
      </c>
      <c r="N863" s="38">
        <v>0</v>
      </c>
      <c r="O863" s="38">
        <v>30.1</v>
      </c>
      <c r="P863" s="38">
        <f t="shared" si="138"/>
        <v>30.05</v>
      </c>
      <c r="Q863" s="38">
        <v>30</v>
      </c>
      <c r="R863" s="141">
        <f t="shared" si="130"/>
        <v>31.666666666666668</v>
      </c>
      <c r="S863" s="141">
        <f t="shared" si="131"/>
        <v>27.222222222222225</v>
      </c>
      <c r="T863" s="141">
        <f t="shared" si="132"/>
        <v>22.222222222222221</v>
      </c>
      <c r="U863" s="141">
        <f t="shared" si="133"/>
        <v>21.666666666666668</v>
      </c>
      <c r="V863" s="141">
        <f t="shared" si="134"/>
        <v>20.555555555555557</v>
      </c>
      <c r="W863" s="141">
        <f t="shared" si="135"/>
        <v>17.222222222222221</v>
      </c>
      <c r="X863" s="141">
        <f t="shared" si="139"/>
        <v>0</v>
      </c>
      <c r="Y863" s="38">
        <v>25.366706735409899</v>
      </c>
    </row>
    <row r="864" spans="1:25" x14ac:dyDescent="0.25">
      <c r="A864" s="145">
        <v>39944</v>
      </c>
      <c r="B864" s="38">
        <v>89</v>
      </c>
      <c r="C864" s="38">
        <v>82</v>
      </c>
      <c r="D864" s="38">
        <v>74</v>
      </c>
      <c r="E864" s="38">
        <v>70</v>
      </c>
      <c r="F864" s="38">
        <v>68</v>
      </c>
      <c r="G864" s="38">
        <v>65</v>
      </c>
      <c r="H864" s="38">
        <v>0</v>
      </c>
      <c r="I864" s="38">
        <v>82</v>
      </c>
      <c r="J864" s="38">
        <f t="shared" si="136"/>
        <v>65</v>
      </c>
      <c r="K864" s="38">
        <v>48</v>
      </c>
      <c r="L864" s="38">
        <v>20</v>
      </c>
      <c r="M864" s="38">
        <f t="shared" si="137"/>
        <v>10</v>
      </c>
      <c r="N864" s="38">
        <v>0</v>
      </c>
      <c r="O864" s="38">
        <v>30.06</v>
      </c>
      <c r="P864" s="38">
        <f t="shared" si="138"/>
        <v>30.004999999999999</v>
      </c>
      <c r="Q864" s="38">
        <v>29.95</v>
      </c>
      <c r="R864" s="141">
        <f t="shared" si="130"/>
        <v>31.666666666666668</v>
      </c>
      <c r="S864" s="141">
        <f t="shared" si="131"/>
        <v>27.777777777777779</v>
      </c>
      <c r="T864" s="141">
        <f t="shared" si="132"/>
        <v>23.333333333333336</v>
      </c>
      <c r="U864" s="141">
        <f t="shared" si="133"/>
        <v>21.111111111111111</v>
      </c>
      <c r="V864" s="141">
        <f t="shared" si="134"/>
        <v>20</v>
      </c>
      <c r="W864" s="141">
        <f t="shared" si="135"/>
        <v>18.333333333333336</v>
      </c>
      <c r="X864" s="141">
        <f t="shared" si="139"/>
        <v>0</v>
      </c>
      <c r="Y864" s="38">
        <v>24.8066911063273</v>
      </c>
    </row>
    <row r="865" spans="1:25" x14ac:dyDescent="0.25">
      <c r="A865" s="145">
        <v>39945</v>
      </c>
      <c r="B865" s="38">
        <v>89</v>
      </c>
      <c r="C865" s="38">
        <v>82</v>
      </c>
      <c r="D865" s="38">
        <v>74</v>
      </c>
      <c r="E865" s="38">
        <v>72</v>
      </c>
      <c r="F865" s="38">
        <v>68</v>
      </c>
      <c r="G865" s="38">
        <v>67</v>
      </c>
      <c r="H865" s="38">
        <v>0</v>
      </c>
      <c r="I865" s="38">
        <v>82</v>
      </c>
      <c r="J865" s="38">
        <f t="shared" si="136"/>
        <v>66</v>
      </c>
      <c r="K865" s="38">
        <v>50</v>
      </c>
      <c r="L865" s="38">
        <v>21</v>
      </c>
      <c r="M865" s="38">
        <f t="shared" si="137"/>
        <v>10.5</v>
      </c>
      <c r="N865" s="38">
        <v>0</v>
      </c>
      <c r="O865" s="38">
        <v>30.06</v>
      </c>
      <c r="P865" s="38">
        <f t="shared" si="138"/>
        <v>30.009999999999998</v>
      </c>
      <c r="Q865" s="38">
        <v>29.96</v>
      </c>
      <c r="R865" s="141">
        <f t="shared" si="130"/>
        <v>31.666666666666668</v>
      </c>
      <c r="S865" s="141">
        <f t="shared" si="131"/>
        <v>27.777777777777779</v>
      </c>
      <c r="T865" s="141">
        <f t="shared" si="132"/>
        <v>23.333333333333336</v>
      </c>
      <c r="U865" s="141">
        <f t="shared" si="133"/>
        <v>22.222222222222221</v>
      </c>
      <c r="V865" s="141">
        <f t="shared" si="134"/>
        <v>20</v>
      </c>
      <c r="W865" s="141">
        <f t="shared" si="135"/>
        <v>19.444444444444446</v>
      </c>
      <c r="X865" s="141">
        <f t="shared" si="139"/>
        <v>0</v>
      </c>
      <c r="Y865" s="38">
        <v>24.565439425319699</v>
      </c>
    </row>
    <row r="866" spans="1:25" x14ac:dyDescent="0.25">
      <c r="A866" s="145">
        <v>39946</v>
      </c>
      <c r="B866" s="38">
        <v>86</v>
      </c>
      <c r="C866" s="38">
        <v>81</v>
      </c>
      <c r="D866" s="38">
        <v>75</v>
      </c>
      <c r="E866" s="38">
        <v>70</v>
      </c>
      <c r="F866" s="38">
        <v>68</v>
      </c>
      <c r="G866" s="38">
        <v>66</v>
      </c>
      <c r="H866" s="38">
        <v>0.03</v>
      </c>
      <c r="I866" s="38">
        <v>79</v>
      </c>
      <c r="J866" s="38">
        <f t="shared" si="136"/>
        <v>67</v>
      </c>
      <c r="K866" s="38">
        <v>55</v>
      </c>
      <c r="L866" s="38">
        <v>17</v>
      </c>
      <c r="M866" s="38">
        <f t="shared" si="137"/>
        <v>8.5</v>
      </c>
      <c r="N866" s="38">
        <v>0</v>
      </c>
      <c r="O866" s="38">
        <v>30.11</v>
      </c>
      <c r="P866" s="38">
        <f t="shared" si="138"/>
        <v>30.055</v>
      </c>
      <c r="Q866" s="38">
        <v>30</v>
      </c>
      <c r="R866" s="141">
        <f t="shared" si="130"/>
        <v>30</v>
      </c>
      <c r="S866" s="141">
        <f t="shared" si="131"/>
        <v>27.222222222222225</v>
      </c>
      <c r="T866" s="141">
        <f t="shared" si="132"/>
        <v>23.888888888888889</v>
      </c>
      <c r="U866" s="141">
        <f t="shared" si="133"/>
        <v>21.111111111111111</v>
      </c>
      <c r="V866" s="141">
        <f t="shared" si="134"/>
        <v>20</v>
      </c>
      <c r="W866" s="141">
        <f t="shared" si="135"/>
        <v>18.888888888888889</v>
      </c>
      <c r="X866" s="141">
        <f t="shared" si="139"/>
        <v>7.6200000000000004E-2</v>
      </c>
      <c r="Y866" s="38">
        <v>24.211626646028002</v>
      </c>
    </row>
    <row r="867" spans="1:25" x14ac:dyDescent="0.25">
      <c r="A867" s="145">
        <v>39947</v>
      </c>
      <c r="B867" s="38">
        <v>87</v>
      </c>
      <c r="C867" s="38">
        <v>82</v>
      </c>
      <c r="D867" s="38">
        <v>76</v>
      </c>
      <c r="E867" s="38">
        <v>68</v>
      </c>
      <c r="F867" s="38">
        <v>66</v>
      </c>
      <c r="G867" s="38">
        <v>65</v>
      </c>
      <c r="H867" s="38">
        <v>0</v>
      </c>
      <c r="I867" s="38">
        <v>74</v>
      </c>
      <c r="J867" s="38">
        <f t="shared" si="136"/>
        <v>62.5</v>
      </c>
      <c r="K867" s="38">
        <v>51</v>
      </c>
      <c r="L867" s="38">
        <v>21</v>
      </c>
      <c r="M867" s="38">
        <f t="shared" si="137"/>
        <v>15</v>
      </c>
      <c r="N867" s="38">
        <v>9</v>
      </c>
      <c r="O867" s="38">
        <v>30.14</v>
      </c>
      <c r="P867" s="38">
        <f t="shared" si="138"/>
        <v>30.1</v>
      </c>
      <c r="Q867" s="38">
        <v>30.06</v>
      </c>
      <c r="R867" s="141">
        <f t="shared" si="130"/>
        <v>30.555555555555557</v>
      </c>
      <c r="S867" s="141">
        <f t="shared" si="131"/>
        <v>27.777777777777779</v>
      </c>
      <c r="T867" s="141">
        <f t="shared" si="132"/>
        <v>24.444444444444446</v>
      </c>
      <c r="U867" s="141">
        <f t="shared" si="133"/>
        <v>20</v>
      </c>
      <c r="V867" s="141">
        <f t="shared" si="134"/>
        <v>18.888888888888889</v>
      </c>
      <c r="W867" s="141">
        <f t="shared" si="135"/>
        <v>18.333333333333336</v>
      </c>
      <c r="X867" s="141">
        <f t="shared" si="139"/>
        <v>0</v>
      </c>
      <c r="Y867" s="38">
        <v>24.567712526068899</v>
      </c>
    </row>
    <row r="868" spans="1:25" x14ac:dyDescent="0.25">
      <c r="A868" s="145">
        <v>39948</v>
      </c>
      <c r="B868" s="38">
        <v>87</v>
      </c>
      <c r="C868" s="38">
        <v>82</v>
      </c>
      <c r="D868" s="38">
        <v>76</v>
      </c>
      <c r="E868" s="38">
        <v>68</v>
      </c>
      <c r="F868" s="38">
        <v>66</v>
      </c>
      <c r="G868" s="38">
        <v>65</v>
      </c>
      <c r="H868" s="38">
        <v>0</v>
      </c>
      <c r="I868" s="38">
        <v>74</v>
      </c>
      <c r="J868" s="38">
        <f t="shared" si="136"/>
        <v>62.5</v>
      </c>
      <c r="K868" s="38">
        <v>51</v>
      </c>
      <c r="L868" s="38">
        <v>22</v>
      </c>
      <c r="M868" s="38">
        <f t="shared" si="137"/>
        <v>15</v>
      </c>
      <c r="N868" s="38">
        <v>8</v>
      </c>
      <c r="O868" s="38">
        <v>30.12</v>
      </c>
      <c r="P868" s="38">
        <f t="shared" si="138"/>
        <v>30.08</v>
      </c>
      <c r="Q868" s="38">
        <v>30.04</v>
      </c>
      <c r="R868" s="141">
        <f t="shared" si="130"/>
        <v>30.555555555555557</v>
      </c>
      <c r="S868" s="141">
        <f t="shared" si="131"/>
        <v>27.777777777777779</v>
      </c>
      <c r="T868" s="141">
        <f t="shared" si="132"/>
        <v>24.444444444444446</v>
      </c>
      <c r="U868" s="141">
        <f t="shared" si="133"/>
        <v>20</v>
      </c>
      <c r="V868" s="141">
        <f t="shared" si="134"/>
        <v>18.888888888888889</v>
      </c>
      <c r="W868" s="141">
        <f t="shared" si="135"/>
        <v>18.333333333333336</v>
      </c>
      <c r="X868" s="141">
        <f t="shared" si="139"/>
        <v>0</v>
      </c>
      <c r="Y868" s="38">
        <v>25.227453208922501</v>
      </c>
    </row>
    <row r="869" spans="1:25" x14ac:dyDescent="0.25">
      <c r="A869" s="145">
        <v>39949</v>
      </c>
      <c r="B869" s="38">
        <v>87</v>
      </c>
      <c r="C869" s="38">
        <v>82</v>
      </c>
      <c r="D869" s="38">
        <v>77</v>
      </c>
      <c r="E869" s="38">
        <v>68</v>
      </c>
      <c r="F869" s="38">
        <v>67</v>
      </c>
      <c r="G869" s="38">
        <v>66</v>
      </c>
      <c r="H869" s="38">
        <v>0</v>
      </c>
      <c r="I869" s="38">
        <v>74</v>
      </c>
      <c r="J869" s="38">
        <f t="shared" si="136"/>
        <v>64.5</v>
      </c>
      <c r="K869" s="38">
        <v>55</v>
      </c>
      <c r="L869" s="38">
        <v>22</v>
      </c>
      <c r="M869" s="38">
        <f t="shared" si="137"/>
        <v>17</v>
      </c>
      <c r="N869" s="38">
        <v>12</v>
      </c>
      <c r="O869" s="38">
        <v>30.1</v>
      </c>
      <c r="P869" s="38">
        <f t="shared" si="138"/>
        <v>30.05</v>
      </c>
      <c r="Q869" s="38">
        <v>30</v>
      </c>
      <c r="R869" s="141">
        <f t="shared" si="130"/>
        <v>30.555555555555557</v>
      </c>
      <c r="S869" s="141">
        <f t="shared" si="131"/>
        <v>27.777777777777779</v>
      </c>
      <c r="T869" s="141">
        <f t="shared" si="132"/>
        <v>25</v>
      </c>
      <c r="U869" s="141">
        <f t="shared" si="133"/>
        <v>20</v>
      </c>
      <c r="V869" s="141">
        <f t="shared" si="134"/>
        <v>19.444444444444446</v>
      </c>
      <c r="W869" s="141">
        <f t="shared" si="135"/>
        <v>18.888888888888889</v>
      </c>
      <c r="X869" s="141">
        <f t="shared" si="139"/>
        <v>0</v>
      </c>
      <c r="Y869" s="38">
        <v>25.259329073810001</v>
      </c>
    </row>
    <row r="870" spans="1:25" x14ac:dyDescent="0.25">
      <c r="A870" s="145">
        <v>39950</v>
      </c>
      <c r="B870" s="38">
        <v>86</v>
      </c>
      <c r="C870" s="38">
        <v>81</v>
      </c>
      <c r="D870" s="38">
        <v>76</v>
      </c>
      <c r="E870" s="38">
        <v>68</v>
      </c>
      <c r="F870" s="38">
        <v>67</v>
      </c>
      <c r="G870" s="38">
        <v>66</v>
      </c>
      <c r="H870" s="38">
        <v>0</v>
      </c>
      <c r="I870" s="38">
        <v>74</v>
      </c>
      <c r="J870" s="38">
        <f t="shared" si="136"/>
        <v>62.5</v>
      </c>
      <c r="K870" s="38">
        <v>51</v>
      </c>
      <c r="L870" s="38">
        <v>22</v>
      </c>
      <c r="M870" s="38">
        <f t="shared" si="137"/>
        <v>17</v>
      </c>
      <c r="N870" s="38">
        <v>12</v>
      </c>
      <c r="O870" s="38">
        <v>30.04</v>
      </c>
      <c r="P870" s="38">
        <f t="shared" si="138"/>
        <v>29.98</v>
      </c>
      <c r="Q870" s="38">
        <v>29.92</v>
      </c>
      <c r="R870" s="141">
        <f t="shared" si="130"/>
        <v>30</v>
      </c>
      <c r="S870" s="141">
        <f t="shared" si="131"/>
        <v>27.222222222222225</v>
      </c>
      <c r="T870" s="141">
        <f t="shared" si="132"/>
        <v>24.444444444444446</v>
      </c>
      <c r="U870" s="141">
        <f t="shared" si="133"/>
        <v>20</v>
      </c>
      <c r="V870" s="141">
        <f t="shared" si="134"/>
        <v>19.444444444444446</v>
      </c>
      <c r="W870" s="141">
        <f t="shared" si="135"/>
        <v>18.888888888888889</v>
      </c>
      <c r="X870" s="141">
        <f t="shared" si="139"/>
        <v>0</v>
      </c>
      <c r="Y870" s="38">
        <v>25.2198449402925</v>
      </c>
    </row>
    <row r="871" spans="1:25" x14ac:dyDescent="0.25">
      <c r="A871" s="145">
        <v>39951</v>
      </c>
      <c r="B871" s="38">
        <v>87</v>
      </c>
      <c r="C871" s="38">
        <v>79</v>
      </c>
      <c r="D871" s="38">
        <v>70</v>
      </c>
      <c r="E871" s="38">
        <v>68</v>
      </c>
      <c r="F871" s="38">
        <v>66</v>
      </c>
      <c r="G871" s="38">
        <v>64</v>
      </c>
      <c r="H871" s="38">
        <v>0.78</v>
      </c>
      <c r="I871" s="38">
        <v>90</v>
      </c>
      <c r="J871" s="38">
        <f t="shared" si="136"/>
        <v>70</v>
      </c>
      <c r="K871" s="38">
        <v>50</v>
      </c>
      <c r="L871" s="38">
        <v>22</v>
      </c>
      <c r="M871" s="38">
        <f t="shared" si="137"/>
        <v>13.5</v>
      </c>
      <c r="N871" s="38">
        <v>5</v>
      </c>
      <c r="O871" s="38">
        <v>29.94</v>
      </c>
      <c r="P871" s="38">
        <f t="shared" si="138"/>
        <v>29.884999999999998</v>
      </c>
      <c r="Q871" s="38">
        <v>29.83</v>
      </c>
      <c r="R871" s="141">
        <f t="shared" si="130"/>
        <v>30.555555555555557</v>
      </c>
      <c r="S871" s="141">
        <f t="shared" si="131"/>
        <v>26.111111111111111</v>
      </c>
      <c r="T871" s="141">
        <f t="shared" si="132"/>
        <v>21.111111111111111</v>
      </c>
      <c r="U871" s="141">
        <f t="shared" si="133"/>
        <v>20</v>
      </c>
      <c r="V871" s="141">
        <f t="shared" si="134"/>
        <v>18.888888888888889</v>
      </c>
      <c r="W871" s="141">
        <f t="shared" si="135"/>
        <v>17.777777777777779</v>
      </c>
      <c r="X871" s="141">
        <f t="shared" si="139"/>
        <v>1.9812000000000001</v>
      </c>
      <c r="Y871" s="38">
        <v>25.004266269911099</v>
      </c>
    </row>
    <row r="872" spans="1:25" x14ac:dyDescent="0.25">
      <c r="A872" s="145">
        <v>39952</v>
      </c>
      <c r="B872" s="38">
        <v>82</v>
      </c>
      <c r="C872" s="38">
        <v>76</v>
      </c>
      <c r="D872" s="38">
        <v>70</v>
      </c>
      <c r="E872" s="38">
        <v>68</v>
      </c>
      <c r="F872" s="38">
        <v>66</v>
      </c>
      <c r="G872" s="38">
        <v>64</v>
      </c>
      <c r="H872" s="38">
        <v>0.26</v>
      </c>
      <c r="I872" s="38">
        <v>90</v>
      </c>
      <c r="J872" s="38">
        <f t="shared" si="136"/>
        <v>74</v>
      </c>
      <c r="K872" s="38">
        <v>58</v>
      </c>
      <c r="L872" s="38">
        <v>21</v>
      </c>
      <c r="M872" s="38">
        <f t="shared" si="137"/>
        <v>10.5</v>
      </c>
      <c r="N872" s="38">
        <v>0</v>
      </c>
      <c r="O872" s="38">
        <v>29.89</v>
      </c>
      <c r="P872" s="38">
        <f t="shared" si="138"/>
        <v>29.82</v>
      </c>
      <c r="Q872" s="38">
        <v>29.75</v>
      </c>
      <c r="R872" s="141">
        <f t="shared" si="130"/>
        <v>27.777777777777779</v>
      </c>
      <c r="S872" s="141">
        <f t="shared" si="131"/>
        <v>24.444444444444446</v>
      </c>
      <c r="T872" s="141">
        <f t="shared" si="132"/>
        <v>21.111111111111111</v>
      </c>
      <c r="U872" s="141">
        <f t="shared" si="133"/>
        <v>20</v>
      </c>
      <c r="V872" s="141">
        <f t="shared" si="134"/>
        <v>18.888888888888889</v>
      </c>
      <c r="W872" s="141">
        <f t="shared" si="135"/>
        <v>17.777777777777779</v>
      </c>
      <c r="X872" s="141">
        <f t="shared" si="139"/>
        <v>0.66039999999999999</v>
      </c>
      <c r="Y872" s="38">
        <v>24.3251497666906</v>
      </c>
    </row>
    <row r="873" spans="1:25" x14ac:dyDescent="0.25">
      <c r="A873" s="145">
        <v>39953</v>
      </c>
      <c r="B873" s="38">
        <v>84</v>
      </c>
      <c r="C873" s="38">
        <v>77</v>
      </c>
      <c r="D873" s="38">
        <v>70</v>
      </c>
      <c r="E873" s="38">
        <v>72</v>
      </c>
      <c r="F873" s="38">
        <v>68</v>
      </c>
      <c r="G873" s="38">
        <v>65</v>
      </c>
      <c r="H873" s="38">
        <v>0.63</v>
      </c>
      <c r="I873" s="38">
        <v>84</v>
      </c>
      <c r="J873" s="38">
        <f t="shared" si="136"/>
        <v>74.5</v>
      </c>
      <c r="K873" s="38">
        <v>65</v>
      </c>
      <c r="L873" s="38">
        <v>29</v>
      </c>
      <c r="M873" s="38">
        <f t="shared" si="137"/>
        <v>14.5</v>
      </c>
      <c r="N873" s="38">
        <v>0</v>
      </c>
      <c r="O873" s="38">
        <v>29.9</v>
      </c>
      <c r="P873" s="38">
        <f t="shared" si="138"/>
        <v>29.84</v>
      </c>
      <c r="Q873" s="38">
        <v>29.78</v>
      </c>
      <c r="R873" s="141">
        <f t="shared" si="130"/>
        <v>28.888888888888889</v>
      </c>
      <c r="S873" s="141">
        <f t="shared" si="131"/>
        <v>25</v>
      </c>
      <c r="T873" s="141">
        <f t="shared" si="132"/>
        <v>21.111111111111111</v>
      </c>
      <c r="U873" s="141">
        <f t="shared" si="133"/>
        <v>22.222222222222221</v>
      </c>
      <c r="V873" s="141">
        <f t="shared" si="134"/>
        <v>20</v>
      </c>
      <c r="W873" s="141">
        <f t="shared" si="135"/>
        <v>18.333333333333336</v>
      </c>
      <c r="X873" s="141">
        <f t="shared" si="139"/>
        <v>1.6002000000000001</v>
      </c>
      <c r="Y873" s="38">
        <v>24.478740931257502</v>
      </c>
    </row>
    <row r="874" spans="1:25" x14ac:dyDescent="0.25">
      <c r="A874" s="145">
        <v>39954</v>
      </c>
      <c r="B874" s="38">
        <v>83</v>
      </c>
      <c r="C874" s="38">
        <v>77</v>
      </c>
      <c r="D874" s="38">
        <v>70</v>
      </c>
      <c r="E874" s="38">
        <v>72</v>
      </c>
      <c r="F874" s="38">
        <v>70</v>
      </c>
      <c r="G874" s="38">
        <v>64</v>
      </c>
      <c r="H874" s="38">
        <v>1.86</v>
      </c>
      <c r="I874" s="38">
        <v>93</v>
      </c>
      <c r="J874" s="38">
        <f t="shared" si="136"/>
        <v>79</v>
      </c>
      <c r="K874" s="38">
        <v>65</v>
      </c>
      <c r="L874" s="38">
        <v>30</v>
      </c>
      <c r="M874" s="38">
        <f t="shared" si="137"/>
        <v>17.5</v>
      </c>
      <c r="N874" s="38">
        <v>5</v>
      </c>
      <c r="O874" s="38">
        <v>29.95</v>
      </c>
      <c r="P874" s="38">
        <f t="shared" si="138"/>
        <v>29.895</v>
      </c>
      <c r="Q874" s="38">
        <v>29.84</v>
      </c>
      <c r="R874" s="141">
        <f t="shared" si="130"/>
        <v>28.333333333333336</v>
      </c>
      <c r="S874" s="141">
        <f t="shared" si="131"/>
        <v>25</v>
      </c>
      <c r="T874" s="141">
        <f t="shared" si="132"/>
        <v>21.111111111111111</v>
      </c>
      <c r="U874" s="141">
        <f t="shared" si="133"/>
        <v>22.222222222222221</v>
      </c>
      <c r="V874" s="141">
        <f t="shared" si="134"/>
        <v>21.111111111111111</v>
      </c>
      <c r="W874" s="141">
        <f t="shared" si="135"/>
        <v>17.777777777777779</v>
      </c>
      <c r="X874" s="141">
        <f t="shared" si="139"/>
        <v>4.7244000000000002</v>
      </c>
      <c r="Y874" s="38">
        <v>24.321432979573601</v>
      </c>
    </row>
    <row r="875" spans="1:25" x14ac:dyDescent="0.25">
      <c r="A875" s="145">
        <v>39955</v>
      </c>
      <c r="B875" s="38">
        <v>83</v>
      </c>
      <c r="C875" s="38">
        <v>78</v>
      </c>
      <c r="D875" s="38">
        <v>73</v>
      </c>
      <c r="E875" s="38">
        <v>76</v>
      </c>
      <c r="F875" s="38">
        <v>72</v>
      </c>
      <c r="G875" s="38">
        <v>68</v>
      </c>
      <c r="H875" s="38">
        <v>0.72</v>
      </c>
      <c r="I875" s="38">
        <v>94</v>
      </c>
      <c r="J875" s="38">
        <f t="shared" si="136"/>
        <v>84</v>
      </c>
      <c r="K875" s="38">
        <v>74</v>
      </c>
      <c r="L875" s="38">
        <v>25</v>
      </c>
      <c r="M875" s="38">
        <f t="shared" si="137"/>
        <v>14.5</v>
      </c>
      <c r="N875" s="38">
        <v>4</v>
      </c>
      <c r="O875" s="38">
        <v>29.96</v>
      </c>
      <c r="P875" s="38">
        <f t="shared" si="138"/>
        <v>29.914999999999999</v>
      </c>
      <c r="Q875" s="38">
        <v>29.87</v>
      </c>
      <c r="R875" s="141">
        <f t="shared" si="130"/>
        <v>28.333333333333336</v>
      </c>
      <c r="S875" s="141">
        <f t="shared" si="131"/>
        <v>25.555555555555557</v>
      </c>
      <c r="T875" s="141">
        <f t="shared" si="132"/>
        <v>22.777777777777779</v>
      </c>
      <c r="U875" s="141">
        <f t="shared" si="133"/>
        <v>24.444444444444446</v>
      </c>
      <c r="V875" s="141">
        <f t="shared" si="134"/>
        <v>22.222222222222221</v>
      </c>
      <c r="W875" s="141">
        <f t="shared" si="135"/>
        <v>20</v>
      </c>
      <c r="X875" s="141">
        <f t="shared" si="139"/>
        <v>1.8288</v>
      </c>
      <c r="Y875" s="38">
        <v>24.2960968905399</v>
      </c>
    </row>
    <row r="876" spans="1:25" x14ac:dyDescent="0.25">
      <c r="A876" s="145">
        <v>39956</v>
      </c>
      <c r="B876" s="38">
        <v>79</v>
      </c>
      <c r="C876" s="38">
        <v>75</v>
      </c>
      <c r="D876" s="38">
        <v>70</v>
      </c>
      <c r="E876" s="38">
        <v>75</v>
      </c>
      <c r="F876" s="38">
        <v>71</v>
      </c>
      <c r="G876" s="38">
        <v>68</v>
      </c>
      <c r="H876" s="38">
        <v>5.33</v>
      </c>
      <c r="I876" s="38">
        <v>100</v>
      </c>
      <c r="J876" s="38">
        <f t="shared" si="136"/>
        <v>85.5</v>
      </c>
      <c r="K876" s="38">
        <v>71</v>
      </c>
      <c r="L876" s="38">
        <v>24</v>
      </c>
      <c r="M876" s="38">
        <f t="shared" si="137"/>
        <v>12</v>
      </c>
      <c r="N876" s="38">
        <v>0</v>
      </c>
      <c r="O876" s="38">
        <v>30.04</v>
      </c>
      <c r="P876" s="38">
        <f t="shared" si="138"/>
        <v>29.975000000000001</v>
      </c>
      <c r="Q876" s="38">
        <v>29.91</v>
      </c>
      <c r="R876" s="141">
        <f t="shared" si="130"/>
        <v>26.111111111111111</v>
      </c>
      <c r="S876" s="141">
        <f t="shared" si="131"/>
        <v>23.888888888888889</v>
      </c>
      <c r="T876" s="141">
        <f t="shared" si="132"/>
        <v>21.111111111111111</v>
      </c>
      <c r="U876" s="141">
        <f t="shared" si="133"/>
        <v>23.888888888888889</v>
      </c>
      <c r="V876" s="141">
        <f t="shared" si="134"/>
        <v>21.666666666666668</v>
      </c>
      <c r="W876" s="141">
        <f t="shared" si="135"/>
        <v>20</v>
      </c>
      <c r="X876" s="141">
        <f t="shared" si="139"/>
        <v>13.5382</v>
      </c>
      <c r="Y876" s="38">
        <v>24.419304798186001</v>
      </c>
    </row>
    <row r="877" spans="1:25" x14ac:dyDescent="0.25">
      <c r="A877" s="145">
        <v>39957</v>
      </c>
      <c r="B877" s="38">
        <v>80</v>
      </c>
      <c r="C877" s="38">
        <v>76</v>
      </c>
      <c r="D877" s="38">
        <v>71</v>
      </c>
      <c r="E877" s="38">
        <v>72</v>
      </c>
      <c r="F877" s="38">
        <v>68</v>
      </c>
      <c r="G877" s="38">
        <v>65</v>
      </c>
      <c r="H877" s="38">
        <v>0.02</v>
      </c>
      <c r="I877" s="38">
        <v>90</v>
      </c>
      <c r="J877" s="38">
        <f t="shared" si="136"/>
        <v>76</v>
      </c>
      <c r="K877" s="38">
        <v>62</v>
      </c>
      <c r="L877" s="38">
        <v>16</v>
      </c>
      <c r="M877" s="38">
        <f t="shared" si="137"/>
        <v>8</v>
      </c>
      <c r="N877" s="38">
        <v>0</v>
      </c>
      <c r="O877" s="38">
        <v>30.01</v>
      </c>
      <c r="P877" s="38">
        <f t="shared" si="138"/>
        <v>29.965000000000003</v>
      </c>
      <c r="Q877" s="38">
        <v>29.92</v>
      </c>
      <c r="R877" s="141">
        <f t="shared" si="130"/>
        <v>26.666666666666668</v>
      </c>
      <c r="S877" s="141">
        <f t="shared" si="131"/>
        <v>24.444444444444446</v>
      </c>
      <c r="T877" s="141">
        <f t="shared" si="132"/>
        <v>21.666666666666668</v>
      </c>
      <c r="U877" s="141">
        <f t="shared" si="133"/>
        <v>22.222222222222221</v>
      </c>
      <c r="V877" s="141">
        <f t="shared" si="134"/>
        <v>20</v>
      </c>
      <c r="W877" s="141">
        <f t="shared" si="135"/>
        <v>18.333333333333336</v>
      </c>
      <c r="X877" s="141">
        <f t="shared" si="139"/>
        <v>5.0800000000000005E-2</v>
      </c>
      <c r="Y877" s="38">
        <v>25.7204611979029</v>
      </c>
    </row>
    <row r="878" spans="1:25" x14ac:dyDescent="0.25">
      <c r="A878" s="145">
        <v>39958</v>
      </c>
      <c r="B878" s="38">
        <v>87</v>
      </c>
      <c r="C878" s="38">
        <v>79</v>
      </c>
      <c r="D878" s="38">
        <v>70</v>
      </c>
      <c r="E878" s="38">
        <v>73</v>
      </c>
      <c r="F878" s="38">
        <v>70</v>
      </c>
      <c r="G878" s="38">
        <v>66</v>
      </c>
      <c r="H878" s="38">
        <v>1.04</v>
      </c>
      <c r="I878" s="38">
        <v>93</v>
      </c>
      <c r="J878" s="38">
        <f t="shared" si="136"/>
        <v>77</v>
      </c>
      <c r="K878" s="38">
        <v>61</v>
      </c>
      <c r="L878" s="38">
        <v>17</v>
      </c>
      <c r="M878" s="38">
        <f t="shared" si="137"/>
        <v>8.5</v>
      </c>
      <c r="N878" s="38">
        <v>0</v>
      </c>
      <c r="O878" s="38">
        <v>29.96</v>
      </c>
      <c r="P878" s="38">
        <f t="shared" si="138"/>
        <v>29.905000000000001</v>
      </c>
      <c r="Q878" s="38">
        <v>29.85</v>
      </c>
      <c r="R878" s="141">
        <f t="shared" si="130"/>
        <v>30.555555555555557</v>
      </c>
      <c r="S878" s="141">
        <f t="shared" si="131"/>
        <v>26.111111111111111</v>
      </c>
      <c r="T878" s="141">
        <f t="shared" si="132"/>
        <v>21.111111111111111</v>
      </c>
      <c r="U878" s="141">
        <f t="shared" si="133"/>
        <v>22.777777777777779</v>
      </c>
      <c r="V878" s="141">
        <f t="shared" si="134"/>
        <v>21.111111111111111</v>
      </c>
      <c r="W878" s="141">
        <f t="shared" si="135"/>
        <v>18.888888888888889</v>
      </c>
      <c r="X878" s="141">
        <f t="shared" si="139"/>
        <v>2.6415999999999999</v>
      </c>
      <c r="Y878" s="38">
        <v>26.203684739101998</v>
      </c>
    </row>
    <row r="879" spans="1:25" x14ac:dyDescent="0.25">
      <c r="A879" s="145">
        <v>39959</v>
      </c>
      <c r="B879" s="38">
        <v>86</v>
      </c>
      <c r="C879" s="38">
        <v>78</v>
      </c>
      <c r="D879" s="38">
        <v>70</v>
      </c>
      <c r="E879" s="38">
        <v>73</v>
      </c>
      <c r="F879" s="38">
        <v>70</v>
      </c>
      <c r="G879" s="38">
        <v>66</v>
      </c>
      <c r="H879" s="38">
        <v>2.84</v>
      </c>
      <c r="I879" s="38">
        <v>93</v>
      </c>
      <c r="J879" s="38">
        <f t="shared" si="136"/>
        <v>74</v>
      </c>
      <c r="K879" s="38">
        <v>55</v>
      </c>
      <c r="L879" s="38">
        <v>24</v>
      </c>
      <c r="M879" s="38">
        <f t="shared" si="137"/>
        <v>12</v>
      </c>
      <c r="N879" s="38">
        <v>0</v>
      </c>
      <c r="O879" s="38">
        <v>29.95</v>
      </c>
      <c r="P879" s="38">
        <f t="shared" si="138"/>
        <v>29.905000000000001</v>
      </c>
      <c r="Q879" s="38">
        <v>29.86</v>
      </c>
      <c r="R879" s="141">
        <f t="shared" si="130"/>
        <v>30</v>
      </c>
      <c r="S879" s="141">
        <f t="shared" si="131"/>
        <v>25.555555555555557</v>
      </c>
      <c r="T879" s="141">
        <f t="shared" si="132"/>
        <v>21.111111111111111</v>
      </c>
      <c r="U879" s="141">
        <f t="shared" si="133"/>
        <v>22.777777777777779</v>
      </c>
      <c r="V879" s="141">
        <f t="shared" si="134"/>
        <v>21.111111111111111</v>
      </c>
      <c r="W879" s="141">
        <f t="shared" si="135"/>
        <v>18.888888888888889</v>
      </c>
      <c r="X879" s="141">
        <f t="shared" si="139"/>
        <v>7.2135999999999996</v>
      </c>
      <c r="Y879" s="38">
        <v>26.125078763259001</v>
      </c>
    </row>
    <row r="880" spans="1:25" x14ac:dyDescent="0.25">
      <c r="A880" s="145">
        <v>39960</v>
      </c>
      <c r="B880" s="38">
        <v>89</v>
      </c>
      <c r="C880" s="38">
        <v>80</v>
      </c>
      <c r="D880" s="38">
        <v>70</v>
      </c>
      <c r="E880" s="38">
        <v>74</v>
      </c>
      <c r="F880" s="38">
        <v>69</v>
      </c>
      <c r="G880" s="38">
        <v>66</v>
      </c>
      <c r="H880" s="38">
        <v>0.57999999999999996</v>
      </c>
      <c r="I880" s="38">
        <v>93</v>
      </c>
      <c r="J880" s="38">
        <f t="shared" si="136"/>
        <v>74</v>
      </c>
      <c r="K880" s="38">
        <v>55</v>
      </c>
      <c r="L880" s="38">
        <v>24</v>
      </c>
      <c r="M880" s="38">
        <f t="shared" si="137"/>
        <v>12</v>
      </c>
      <c r="N880" s="38">
        <v>0</v>
      </c>
      <c r="O880" s="38">
        <v>29.97</v>
      </c>
      <c r="P880" s="38">
        <f t="shared" si="138"/>
        <v>29.92</v>
      </c>
      <c r="Q880" s="38">
        <v>29.87</v>
      </c>
      <c r="R880" s="141">
        <f t="shared" si="130"/>
        <v>31.666666666666668</v>
      </c>
      <c r="S880" s="141">
        <f t="shared" si="131"/>
        <v>26.666666666666668</v>
      </c>
      <c r="T880" s="141">
        <f t="shared" si="132"/>
        <v>21.111111111111111</v>
      </c>
      <c r="U880" s="141">
        <f t="shared" si="133"/>
        <v>23.333333333333336</v>
      </c>
      <c r="V880" s="141">
        <f t="shared" si="134"/>
        <v>20.555555555555557</v>
      </c>
      <c r="W880" s="141">
        <f t="shared" si="135"/>
        <v>18.888888888888889</v>
      </c>
      <c r="X880" s="141">
        <f t="shared" si="139"/>
        <v>1.4731999999999998</v>
      </c>
      <c r="Y880" s="38">
        <v>26.016933664876198</v>
      </c>
    </row>
    <row r="881" spans="1:25" x14ac:dyDescent="0.25">
      <c r="A881" s="145">
        <v>39961</v>
      </c>
      <c r="B881" s="38">
        <v>89</v>
      </c>
      <c r="C881" s="38">
        <v>80</v>
      </c>
      <c r="D881" s="38">
        <v>71</v>
      </c>
      <c r="E881" s="38">
        <v>73</v>
      </c>
      <c r="F881" s="38">
        <v>69</v>
      </c>
      <c r="G881" s="38">
        <v>65</v>
      </c>
      <c r="H881" s="38">
        <v>0.75</v>
      </c>
      <c r="I881" s="38">
        <v>85</v>
      </c>
      <c r="J881" s="38">
        <f t="shared" si="136"/>
        <v>68.5</v>
      </c>
      <c r="K881" s="38">
        <v>52</v>
      </c>
      <c r="L881" s="38">
        <v>21</v>
      </c>
      <c r="M881" s="38">
        <f t="shared" si="137"/>
        <v>10.5</v>
      </c>
      <c r="N881" s="38">
        <v>0</v>
      </c>
      <c r="O881" s="38">
        <v>29.96</v>
      </c>
      <c r="P881" s="38">
        <f t="shared" si="138"/>
        <v>29.925000000000001</v>
      </c>
      <c r="Q881" s="38">
        <v>29.89</v>
      </c>
      <c r="R881" s="141">
        <f t="shared" si="130"/>
        <v>31.666666666666668</v>
      </c>
      <c r="S881" s="141">
        <f t="shared" si="131"/>
        <v>26.666666666666668</v>
      </c>
      <c r="T881" s="141">
        <f t="shared" si="132"/>
        <v>21.666666666666668</v>
      </c>
      <c r="U881" s="141">
        <f t="shared" si="133"/>
        <v>22.777777777777779</v>
      </c>
      <c r="V881" s="141">
        <f t="shared" si="134"/>
        <v>20.555555555555557</v>
      </c>
      <c r="W881" s="141">
        <f t="shared" si="135"/>
        <v>18.333333333333336</v>
      </c>
      <c r="X881" s="141">
        <f t="shared" si="139"/>
        <v>1.905</v>
      </c>
      <c r="Y881" s="38">
        <v>25.988972833501201</v>
      </c>
    </row>
    <row r="882" spans="1:25" x14ac:dyDescent="0.25">
      <c r="A882" s="145">
        <v>39962</v>
      </c>
      <c r="B882" s="38">
        <v>86</v>
      </c>
      <c r="C882" s="38">
        <v>80</v>
      </c>
      <c r="D882" s="38">
        <v>73</v>
      </c>
      <c r="E882" s="38">
        <v>73</v>
      </c>
      <c r="F882" s="38">
        <v>70</v>
      </c>
      <c r="G882" s="38">
        <v>68</v>
      </c>
      <c r="H882" s="38">
        <v>0.61</v>
      </c>
      <c r="I882" s="38">
        <v>87</v>
      </c>
      <c r="J882" s="38">
        <f t="shared" si="136"/>
        <v>74</v>
      </c>
      <c r="K882" s="38">
        <v>61</v>
      </c>
      <c r="L882" s="38">
        <v>32</v>
      </c>
      <c r="M882" s="38">
        <f t="shared" si="137"/>
        <v>16</v>
      </c>
      <c r="N882" s="38">
        <v>0</v>
      </c>
      <c r="O882" s="38">
        <v>29.96</v>
      </c>
      <c r="P882" s="38">
        <f t="shared" si="138"/>
        <v>29.93</v>
      </c>
      <c r="Q882" s="38">
        <v>29.9</v>
      </c>
      <c r="R882" s="141">
        <f t="shared" si="130"/>
        <v>30</v>
      </c>
      <c r="S882" s="141">
        <f t="shared" si="131"/>
        <v>26.666666666666668</v>
      </c>
      <c r="T882" s="141">
        <f t="shared" si="132"/>
        <v>22.777777777777779</v>
      </c>
      <c r="U882" s="141">
        <f t="shared" si="133"/>
        <v>22.777777777777779</v>
      </c>
      <c r="V882" s="141">
        <f t="shared" si="134"/>
        <v>21.111111111111111</v>
      </c>
      <c r="W882" s="141">
        <f t="shared" si="135"/>
        <v>20</v>
      </c>
      <c r="X882" s="141">
        <f t="shared" si="139"/>
        <v>1.5493999999999999</v>
      </c>
      <c r="Y882" s="38">
        <v>26.175799862925299</v>
      </c>
    </row>
    <row r="883" spans="1:25" x14ac:dyDescent="0.25">
      <c r="A883" s="145">
        <v>39963</v>
      </c>
      <c r="B883" s="38">
        <v>89</v>
      </c>
      <c r="C883" s="38">
        <v>82</v>
      </c>
      <c r="D883" s="38">
        <v>74</v>
      </c>
      <c r="E883" s="38">
        <v>72</v>
      </c>
      <c r="F883" s="38">
        <v>70</v>
      </c>
      <c r="G883" s="38">
        <v>67</v>
      </c>
      <c r="H883" s="38">
        <v>0.01</v>
      </c>
      <c r="I883" s="38">
        <v>87</v>
      </c>
      <c r="J883" s="38">
        <f t="shared" si="136"/>
        <v>72</v>
      </c>
      <c r="K883" s="38">
        <v>57</v>
      </c>
      <c r="L883" s="38">
        <v>22</v>
      </c>
      <c r="M883" s="38">
        <f t="shared" si="137"/>
        <v>14</v>
      </c>
      <c r="N883" s="38">
        <v>6</v>
      </c>
      <c r="O883" s="38">
        <v>29.95</v>
      </c>
      <c r="P883" s="38">
        <f t="shared" si="138"/>
        <v>29.914999999999999</v>
      </c>
      <c r="Q883" s="38">
        <v>29.88</v>
      </c>
      <c r="R883" s="141">
        <f t="shared" si="130"/>
        <v>31.666666666666668</v>
      </c>
      <c r="S883" s="141">
        <f t="shared" si="131"/>
        <v>27.777777777777779</v>
      </c>
      <c r="T883" s="141">
        <f t="shared" si="132"/>
        <v>23.333333333333336</v>
      </c>
      <c r="U883" s="141">
        <f t="shared" si="133"/>
        <v>22.222222222222221</v>
      </c>
      <c r="V883" s="141">
        <f t="shared" si="134"/>
        <v>21.111111111111111</v>
      </c>
      <c r="W883" s="141">
        <f t="shared" si="135"/>
        <v>19.444444444444446</v>
      </c>
      <c r="X883" s="141">
        <f t="shared" si="139"/>
        <v>2.5400000000000002E-2</v>
      </c>
      <c r="Y883" s="38">
        <v>26.215655862034399</v>
      </c>
    </row>
    <row r="884" spans="1:25" x14ac:dyDescent="0.25">
      <c r="A884" s="145">
        <v>39964</v>
      </c>
      <c r="B884" s="38">
        <v>84</v>
      </c>
      <c r="C884" s="38">
        <v>79</v>
      </c>
      <c r="D884" s="38">
        <v>73</v>
      </c>
      <c r="E884" s="38">
        <v>72</v>
      </c>
      <c r="F884" s="38">
        <v>70</v>
      </c>
      <c r="G884" s="38">
        <v>68</v>
      </c>
      <c r="H884" s="38">
        <v>0.23</v>
      </c>
      <c r="I884" s="38">
        <v>87</v>
      </c>
      <c r="J884" s="38">
        <f t="shared" si="136"/>
        <v>74</v>
      </c>
      <c r="K884" s="38">
        <v>61</v>
      </c>
      <c r="L884" s="38">
        <v>15</v>
      </c>
      <c r="M884" s="38">
        <f t="shared" si="137"/>
        <v>7.5</v>
      </c>
      <c r="N884" s="38">
        <v>0</v>
      </c>
      <c r="O884" s="38">
        <v>29.99</v>
      </c>
      <c r="P884" s="38">
        <f t="shared" si="138"/>
        <v>29.954999999999998</v>
      </c>
      <c r="Q884" s="38">
        <v>29.92</v>
      </c>
      <c r="R884" s="141">
        <f t="shared" si="130"/>
        <v>28.888888888888889</v>
      </c>
      <c r="S884" s="141">
        <f t="shared" si="131"/>
        <v>26.111111111111111</v>
      </c>
      <c r="T884" s="141">
        <f t="shared" si="132"/>
        <v>22.777777777777779</v>
      </c>
      <c r="U884" s="141">
        <f t="shared" si="133"/>
        <v>22.222222222222221</v>
      </c>
      <c r="V884" s="141">
        <f t="shared" si="134"/>
        <v>21.111111111111111</v>
      </c>
      <c r="W884" s="141">
        <f t="shared" si="135"/>
        <v>20</v>
      </c>
      <c r="X884" s="141">
        <f t="shared" si="139"/>
        <v>0.58420000000000005</v>
      </c>
      <c r="Y884" s="38">
        <v>26.2828608269323</v>
      </c>
    </row>
    <row r="885" spans="1:25" x14ac:dyDescent="0.25">
      <c r="A885" s="145">
        <v>39965</v>
      </c>
      <c r="B885" s="38">
        <v>86</v>
      </c>
      <c r="C885" s="38">
        <v>78</v>
      </c>
      <c r="D885" s="38">
        <v>70</v>
      </c>
      <c r="E885" s="38">
        <v>73</v>
      </c>
      <c r="F885" s="38">
        <v>71</v>
      </c>
      <c r="G885" s="38">
        <v>69</v>
      </c>
      <c r="H885" s="38">
        <v>0</v>
      </c>
      <c r="I885" s="38">
        <v>93</v>
      </c>
      <c r="J885" s="38">
        <f t="shared" si="136"/>
        <v>77</v>
      </c>
      <c r="K885" s="38">
        <v>61</v>
      </c>
      <c r="L885" s="38">
        <v>17</v>
      </c>
      <c r="M885" s="38">
        <f t="shared" si="137"/>
        <v>8.5</v>
      </c>
      <c r="N885" s="38">
        <v>0</v>
      </c>
      <c r="O885" s="38">
        <v>30.07</v>
      </c>
      <c r="P885" s="38">
        <f t="shared" si="138"/>
        <v>30.015000000000001</v>
      </c>
      <c r="Q885" s="38">
        <v>29.96</v>
      </c>
      <c r="R885" s="141">
        <f t="shared" si="130"/>
        <v>30</v>
      </c>
      <c r="S885" s="141">
        <f t="shared" si="131"/>
        <v>25.555555555555557</v>
      </c>
      <c r="T885" s="141">
        <f t="shared" si="132"/>
        <v>21.111111111111111</v>
      </c>
      <c r="U885" s="141">
        <f t="shared" si="133"/>
        <v>22.777777777777779</v>
      </c>
      <c r="V885" s="141">
        <f t="shared" si="134"/>
        <v>21.666666666666668</v>
      </c>
      <c r="W885" s="141">
        <f t="shared" si="135"/>
        <v>20.555555555555557</v>
      </c>
      <c r="X885" s="141">
        <f t="shared" si="139"/>
        <v>0</v>
      </c>
      <c r="Y885" s="38">
        <v>26.345862758324099</v>
      </c>
    </row>
    <row r="886" spans="1:25" x14ac:dyDescent="0.25">
      <c r="A886" s="145">
        <v>39966</v>
      </c>
      <c r="B886" s="38">
        <v>86</v>
      </c>
      <c r="C886" s="38">
        <v>80</v>
      </c>
      <c r="D886" s="38">
        <v>73</v>
      </c>
      <c r="E886" s="38">
        <v>73</v>
      </c>
      <c r="F886" s="38">
        <v>71</v>
      </c>
      <c r="G886" s="38">
        <v>69</v>
      </c>
      <c r="H886" s="38">
        <v>0</v>
      </c>
      <c r="I886" s="38">
        <v>93</v>
      </c>
      <c r="J886" s="38">
        <f t="shared" si="136"/>
        <v>77</v>
      </c>
      <c r="K886" s="38">
        <v>61</v>
      </c>
      <c r="L886" s="38">
        <v>17</v>
      </c>
      <c r="M886" s="38">
        <f t="shared" si="137"/>
        <v>8.5</v>
      </c>
      <c r="N886" s="38">
        <v>0</v>
      </c>
      <c r="O886" s="38">
        <v>30.07</v>
      </c>
      <c r="P886" s="38">
        <f t="shared" si="138"/>
        <v>30.035</v>
      </c>
      <c r="Q886" s="38">
        <v>30</v>
      </c>
      <c r="R886" s="141">
        <f t="shared" si="130"/>
        <v>30</v>
      </c>
      <c r="S886" s="141">
        <f t="shared" si="131"/>
        <v>26.666666666666668</v>
      </c>
      <c r="T886" s="141">
        <f t="shared" si="132"/>
        <v>22.777777777777779</v>
      </c>
      <c r="U886" s="141">
        <f t="shared" si="133"/>
        <v>22.777777777777779</v>
      </c>
      <c r="V886" s="141">
        <f t="shared" si="134"/>
        <v>21.666666666666668</v>
      </c>
      <c r="W886" s="141">
        <f t="shared" si="135"/>
        <v>20.555555555555557</v>
      </c>
      <c r="X886" s="141">
        <f t="shared" si="139"/>
        <v>0</v>
      </c>
      <c r="Y886" s="38">
        <v>26.513720597772199</v>
      </c>
    </row>
    <row r="887" spans="1:25" x14ac:dyDescent="0.25">
      <c r="A887" s="145">
        <v>39967</v>
      </c>
      <c r="B887" s="38">
        <v>86</v>
      </c>
      <c r="C887" s="38">
        <v>80</v>
      </c>
      <c r="D887" s="38">
        <v>73</v>
      </c>
      <c r="E887" s="38">
        <v>72</v>
      </c>
      <c r="F887" s="38">
        <v>70</v>
      </c>
      <c r="G887" s="38">
        <v>65</v>
      </c>
      <c r="H887" s="38">
        <v>0</v>
      </c>
      <c r="I887" s="38">
        <v>87</v>
      </c>
      <c r="J887" s="38">
        <f t="shared" si="136"/>
        <v>73</v>
      </c>
      <c r="K887" s="38">
        <v>59</v>
      </c>
      <c r="L887" s="38">
        <v>17</v>
      </c>
      <c r="M887" s="38">
        <f t="shared" si="137"/>
        <v>8.5</v>
      </c>
      <c r="N887" s="38">
        <v>0</v>
      </c>
      <c r="O887" s="38">
        <v>30.05</v>
      </c>
      <c r="P887" s="38">
        <f t="shared" si="138"/>
        <v>30</v>
      </c>
      <c r="Q887" s="38">
        <v>29.95</v>
      </c>
      <c r="R887" s="141">
        <f t="shared" si="130"/>
        <v>30</v>
      </c>
      <c r="S887" s="141">
        <f t="shared" si="131"/>
        <v>26.666666666666668</v>
      </c>
      <c r="T887" s="141">
        <f t="shared" si="132"/>
        <v>22.777777777777779</v>
      </c>
      <c r="U887" s="141">
        <f t="shared" si="133"/>
        <v>22.222222222222221</v>
      </c>
      <c r="V887" s="141">
        <f t="shared" si="134"/>
        <v>21.111111111111111</v>
      </c>
      <c r="W887" s="141">
        <f t="shared" si="135"/>
        <v>18.333333333333336</v>
      </c>
      <c r="X887" s="141">
        <f t="shared" si="139"/>
        <v>0</v>
      </c>
      <c r="Y887" s="38">
        <v>26.3984185331494</v>
      </c>
    </row>
    <row r="888" spans="1:25" x14ac:dyDescent="0.25">
      <c r="A888" s="145">
        <v>39968</v>
      </c>
      <c r="B888" s="38">
        <v>87</v>
      </c>
      <c r="C888" s="38">
        <v>81</v>
      </c>
      <c r="D888" s="38">
        <v>75</v>
      </c>
      <c r="E888" s="38">
        <v>73</v>
      </c>
      <c r="F888" s="38">
        <v>71</v>
      </c>
      <c r="G888" s="38">
        <v>69</v>
      </c>
      <c r="H888" s="38">
        <v>0.09</v>
      </c>
      <c r="I888" s="38">
        <v>79</v>
      </c>
      <c r="J888" s="38">
        <f t="shared" si="136"/>
        <v>70</v>
      </c>
      <c r="K888" s="38">
        <v>61</v>
      </c>
      <c r="L888" s="38">
        <v>24</v>
      </c>
      <c r="M888" s="38">
        <f t="shared" si="137"/>
        <v>12</v>
      </c>
      <c r="N888" s="38">
        <v>0</v>
      </c>
      <c r="O888" s="38">
        <v>29.99</v>
      </c>
      <c r="P888" s="38">
        <f t="shared" si="138"/>
        <v>29.934999999999999</v>
      </c>
      <c r="Q888" s="38">
        <v>29.88</v>
      </c>
      <c r="R888" s="141">
        <f t="shared" si="130"/>
        <v>30.555555555555557</v>
      </c>
      <c r="S888" s="141">
        <f t="shared" si="131"/>
        <v>27.222222222222225</v>
      </c>
      <c r="T888" s="141">
        <f t="shared" si="132"/>
        <v>23.888888888888889</v>
      </c>
      <c r="U888" s="141">
        <f t="shared" si="133"/>
        <v>22.777777777777779</v>
      </c>
      <c r="V888" s="141">
        <f t="shared" si="134"/>
        <v>21.666666666666668</v>
      </c>
      <c r="W888" s="141">
        <f t="shared" si="135"/>
        <v>20.555555555555557</v>
      </c>
      <c r="X888" s="141">
        <f t="shared" si="139"/>
        <v>0.2286</v>
      </c>
      <c r="Y888" s="38">
        <v>26.703761604724399</v>
      </c>
    </row>
    <row r="889" spans="1:25" x14ac:dyDescent="0.25">
      <c r="A889" s="145">
        <v>39969</v>
      </c>
      <c r="B889" s="38">
        <v>90</v>
      </c>
      <c r="C889" s="38">
        <v>81</v>
      </c>
      <c r="D889" s="38">
        <v>71</v>
      </c>
      <c r="E889" s="38">
        <v>72</v>
      </c>
      <c r="F889" s="38">
        <v>69</v>
      </c>
      <c r="G889" s="38">
        <v>64</v>
      </c>
      <c r="H889" s="38">
        <v>1.77</v>
      </c>
      <c r="I889" s="38">
        <v>90</v>
      </c>
      <c r="J889" s="38">
        <f t="shared" si="136"/>
        <v>68.5</v>
      </c>
      <c r="K889" s="38">
        <v>47</v>
      </c>
      <c r="L889" s="38">
        <v>35</v>
      </c>
      <c r="M889" s="38">
        <f t="shared" si="137"/>
        <v>17.5</v>
      </c>
      <c r="N889" s="38">
        <v>0</v>
      </c>
      <c r="O889" s="38">
        <v>29.92</v>
      </c>
      <c r="P889" s="38">
        <f t="shared" si="138"/>
        <v>29.885000000000002</v>
      </c>
      <c r="Q889" s="38">
        <v>29.85</v>
      </c>
      <c r="R889" s="141">
        <f t="shared" si="130"/>
        <v>32.222222222222221</v>
      </c>
      <c r="S889" s="141">
        <f t="shared" si="131"/>
        <v>27.222222222222225</v>
      </c>
      <c r="T889" s="141">
        <f t="shared" si="132"/>
        <v>21.666666666666668</v>
      </c>
      <c r="U889" s="141">
        <f t="shared" si="133"/>
        <v>22.222222222222221</v>
      </c>
      <c r="V889" s="141">
        <f t="shared" si="134"/>
        <v>20.555555555555557</v>
      </c>
      <c r="W889" s="141">
        <f t="shared" si="135"/>
        <v>17.777777777777779</v>
      </c>
      <c r="X889" s="141">
        <f t="shared" si="139"/>
        <v>4.4958</v>
      </c>
      <c r="Y889" s="38">
        <v>26.910567667301901</v>
      </c>
    </row>
    <row r="890" spans="1:25" x14ac:dyDescent="0.25">
      <c r="A890" s="145">
        <v>39970</v>
      </c>
      <c r="B890" s="38">
        <v>90</v>
      </c>
      <c r="C890" s="38">
        <v>81</v>
      </c>
      <c r="D890" s="38">
        <v>72</v>
      </c>
      <c r="E890" s="38">
        <v>72</v>
      </c>
      <c r="F890" s="38">
        <v>69</v>
      </c>
      <c r="G890" s="38">
        <v>66</v>
      </c>
      <c r="H890" s="38">
        <v>0.17</v>
      </c>
      <c r="I890" s="38">
        <v>87</v>
      </c>
      <c r="J890" s="38">
        <f t="shared" si="136"/>
        <v>71</v>
      </c>
      <c r="K890" s="38">
        <v>55</v>
      </c>
      <c r="L890" s="38">
        <v>25</v>
      </c>
      <c r="M890" s="38">
        <f t="shared" si="137"/>
        <v>12.5</v>
      </c>
      <c r="N890" s="38">
        <v>0</v>
      </c>
      <c r="O890" s="38">
        <v>30.02</v>
      </c>
      <c r="P890" s="38">
        <f t="shared" si="138"/>
        <v>29.954999999999998</v>
      </c>
      <c r="Q890" s="38">
        <v>29.89</v>
      </c>
      <c r="R890" s="141">
        <f t="shared" si="130"/>
        <v>32.222222222222221</v>
      </c>
      <c r="S890" s="141">
        <f t="shared" si="131"/>
        <v>27.222222222222225</v>
      </c>
      <c r="T890" s="141">
        <f t="shared" si="132"/>
        <v>22.222222222222221</v>
      </c>
      <c r="U890" s="141">
        <f t="shared" si="133"/>
        <v>22.222222222222221</v>
      </c>
      <c r="V890" s="141">
        <f t="shared" si="134"/>
        <v>20.555555555555557</v>
      </c>
      <c r="W890" s="141">
        <f t="shared" si="135"/>
        <v>18.888888888888889</v>
      </c>
      <c r="X890" s="141">
        <f t="shared" si="139"/>
        <v>0.43180000000000002</v>
      </c>
      <c r="Y890" s="38">
        <v>26.519989832832</v>
      </c>
    </row>
    <row r="891" spans="1:25" x14ac:dyDescent="0.25">
      <c r="A891" s="145">
        <v>39971</v>
      </c>
      <c r="B891" s="38">
        <v>88</v>
      </c>
      <c r="C891" s="38">
        <v>81</v>
      </c>
      <c r="D891" s="38">
        <v>73</v>
      </c>
      <c r="E891" s="38">
        <v>71</v>
      </c>
      <c r="F891" s="38">
        <v>69</v>
      </c>
      <c r="G891" s="38">
        <v>63</v>
      </c>
      <c r="H891" s="38">
        <v>0.63</v>
      </c>
      <c r="I891" s="38">
        <v>93</v>
      </c>
      <c r="J891" s="38">
        <f t="shared" si="136"/>
        <v>75</v>
      </c>
      <c r="K891" s="38">
        <v>57</v>
      </c>
      <c r="L891" s="38">
        <v>36</v>
      </c>
      <c r="M891" s="38">
        <f t="shared" si="137"/>
        <v>18</v>
      </c>
      <c r="N891" s="38">
        <v>0</v>
      </c>
      <c r="O891" s="38">
        <v>30.04</v>
      </c>
      <c r="P891" s="38">
        <f t="shared" si="138"/>
        <v>30.004999999999999</v>
      </c>
      <c r="Q891" s="38">
        <v>29.97</v>
      </c>
      <c r="R891" s="141">
        <f t="shared" si="130"/>
        <v>31.111111111111114</v>
      </c>
      <c r="S891" s="141">
        <f t="shared" si="131"/>
        <v>27.222222222222225</v>
      </c>
      <c r="T891" s="141">
        <f t="shared" si="132"/>
        <v>22.777777777777779</v>
      </c>
      <c r="U891" s="141">
        <f t="shared" si="133"/>
        <v>21.666666666666668</v>
      </c>
      <c r="V891" s="141">
        <f t="shared" si="134"/>
        <v>20.555555555555557</v>
      </c>
      <c r="W891" s="141">
        <f t="shared" si="135"/>
        <v>17.222222222222221</v>
      </c>
      <c r="X891" s="141">
        <f t="shared" si="139"/>
        <v>1.6002000000000001</v>
      </c>
      <c r="Y891" s="38">
        <v>26.547056865826999</v>
      </c>
    </row>
    <row r="892" spans="1:25" x14ac:dyDescent="0.25">
      <c r="A892" s="145">
        <v>39972</v>
      </c>
      <c r="B892" s="38">
        <v>86</v>
      </c>
      <c r="C892" s="38">
        <v>80</v>
      </c>
      <c r="D892" s="38">
        <v>73</v>
      </c>
      <c r="E892" s="38">
        <v>74</v>
      </c>
      <c r="F892" s="38">
        <v>70</v>
      </c>
      <c r="G892" s="38">
        <v>68</v>
      </c>
      <c r="H892" s="38">
        <v>0.24</v>
      </c>
      <c r="I892" s="38">
        <v>87</v>
      </c>
      <c r="J892" s="38">
        <f t="shared" si="136"/>
        <v>76</v>
      </c>
      <c r="K892" s="38">
        <v>65</v>
      </c>
      <c r="L892" s="38">
        <v>17</v>
      </c>
      <c r="M892" s="38">
        <f t="shared" si="137"/>
        <v>8.5</v>
      </c>
      <c r="N892" s="38">
        <v>0</v>
      </c>
      <c r="O892" s="38">
        <v>30.02</v>
      </c>
      <c r="P892" s="38">
        <f t="shared" si="138"/>
        <v>29.990000000000002</v>
      </c>
      <c r="Q892" s="38">
        <v>29.96</v>
      </c>
      <c r="R892" s="141">
        <f t="shared" si="130"/>
        <v>30</v>
      </c>
      <c r="S892" s="141">
        <f t="shared" si="131"/>
        <v>26.666666666666668</v>
      </c>
      <c r="T892" s="141">
        <f t="shared" si="132"/>
        <v>22.777777777777779</v>
      </c>
      <c r="U892" s="141">
        <f t="shared" si="133"/>
        <v>23.333333333333336</v>
      </c>
      <c r="V892" s="141">
        <f t="shared" si="134"/>
        <v>21.111111111111111</v>
      </c>
      <c r="W892" s="141">
        <f t="shared" si="135"/>
        <v>20</v>
      </c>
      <c r="X892" s="141">
        <f t="shared" si="139"/>
        <v>0.60960000000000003</v>
      </c>
      <c r="Y892" s="38">
        <v>26.2635740177634</v>
      </c>
    </row>
    <row r="893" spans="1:25" x14ac:dyDescent="0.25">
      <c r="A893" s="145">
        <v>39973</v>
      </c>
      <c r="B893" s="38">
        <v>88</v>
      </c>
      <c r="C893" s="38">
        <v>79</v>
      </c>
      <c r="D893" s="38">
        <v>70</v>
      </c>
      <c r="E893" s="38">
        <v>72</v>
      </c>
      <c r="F893" s="38">
        <v>69</v>
      </c>
      <c r="G893" s="38">
        <v>67</v>
      </c>
      <c r="H893" s="38">
        <v>0.28000000000000003</v>
      </c>
      <c r="I893" s="38">
        <v>90</v>
      </c>
      <c r="J893" s="38">
        <f t="shared" si="136"/>
        <v>74.5</v>
      </c>
      <c r="K893" s="38">
        <v>59</v>
      </c>
      <c r="L893" s="38">
        <v>15</v>
      </c>
      <c r="M893" s="38">
        <f t="shared" si="137"/>
        <v>7.5</v>
      </c>
      <c r="N893" s="38">
        <v>0</v>
      </c>
      <c r="O893" s="38">
        <v>29.99</v>
      </c>
      <c r="P893" s="38">
        <f t="shared" si="138"/>
        <v>29.954999999999998</v>
      </c>
      <c r="Q893" s="38">
        <v>29.92</v>
      </c>
      <c r="R893" s="141">
        <f t="shared" si="130"/>
        <v>31.111111111111114</v>
      </c>
      <c r="S893" s="141">
        <f t="shared" si="131"/>
        <v>26.111111111111111</v>
      </c>
      <c r="T893" s="141">
        <f t="shared" si="132"/>
        <v>21.111111111111111</v>
      </c>
      <c r="U893" s="141">
        <f t="shared" si="133"/>
        <v>22.222222222222221</v>
      </c>
      <c r="V893" s="141">
        <f t="shared" si="134"/>
        <v>20.555555555555557</v>
      </c>
      <c r="W893" s="141">
        <f t="shared" si="135"/>
        <v>19.444444444444446</v>
      </c>
      <c r="X893" s="141">
        <f t="shared" si="139"/>
        <v>0.71120000000000005</v>
      </c>
      <c r="Y893" s="38">
        <v>26.677667064507698</v>
      </c>
    </row>
    <row r="894" spans="1:25" x14ac:dyDescent="0.25">
      <c r="A894" s="145">
        <v>39974</v>
      </c>
      <c r="B894" s="38">
        <v>88</v>
      </c>
      <c r="C894" s="38">
        <v>81</v>
      </c>
      <c r="D894" s="38">
        <v>73</v>
      </c>
      <c r="E894" s="38">
        <v>73</v>
      </c>
      <c r="F894" s="38">
        <v>70</v>
      </c>
      <c r="G894" s="38">
        <v>68</v>
      </c>
      <c r="H894" s="38">
        <v>0</v>
      </c>
      <c r="I894" s="38">
        <v>88</v>
      </c>
      <c r="J894" s="38">
        <f t="shared" si="136"/>
        <v>71.5</v>
      </c>
      <c r="K894" s="38">
        <v>55</v>
      </c>
      <c r="L894" s="38">
        <v>13</v>
      </c>
      <c r="M894" s="38">
        <f t="shared" si="137"/>
        <v>6.5</v>
      </c>
      <c r="N894" s="38">
        <v>0</v>
      </c>
      <c r="O894" s="38">
        <v>29.95</v>
      </c>
      <c r="P894" s="38">
        <f t="shared" si="138"/>
        <v>29.914999999999999</v>
      </c>
      <c r="Q894" s="38">
        <v>29.88</v>
      </c>
      <c r="R894" s="141">
        <f t="shared" si="130"/>
        <v>31.111111111111114</v>
      </c>
      <c r="S894" s="141">
        <f t="shared" si="131"/>
        <v>27.222222222222225</v>
      </c>
      <c r="T894" s="141">
        <f t="shared" si="132"/>
        <v>22.777777777777779</v>
      </c>
      <c r="U894" s="141">
        <f t="shared" si="133"/>
        <v>22.777777777777779</v>
      </c>
      <c r="V894" s="141">
        <f t="shared" si="134"/>
        <v>21.111111111111111</v>
      </c>
      <c r="W894" s="141">
        <f t="shared" si="135"/>
        <v>20</v>
      </c>
      <c r="X894" s="141">
        <f t="shared" si="139"/>
        <v>0</v>
      </c>
      <c r="Y894" s="38">
        <v>27.248409861350599</v>
      </c>
    </row>
    <row r="895" spans="1:25" x14ac:dyDescent="0.25">
      <c r="A895" s="145">
        <v>39975</v>
      </c>
      <c r="B895" s="38">
        <v>90</v>
      </c>
      <c r="C895" s="38">
        <v>82</v>
      </c>
      <c r="D895" s="38">
        <v>74</v>
      </c>
      <c r="E895" s="38">
        <v>71</v>
      </c>
      <c r="F895" s="38">
        <v>70</v>
      </c>
      <c r="G895" s="38">
        <v>66</v>
      </c>
      <c r="H895" s="38">
        <v>0</v>
      </c>
      <c r="I895" s="38">
        <v>87</v>
      </c>
      <c r="J895" s="38">
        <f t="shared" si="136"/>
        <v>67</v>
      </c>
      <c r="K895" s="38">
        <v>47</v>
      </c>
      <c r="L895" s="38">
        <v>14</v>
      </c>
      <c r="M895" s="38">
        <f t="shared" si="137"/>
        <v>7</v>
      </c>
      <c r="N895" s="38">
        <v>0</v>
      </c>
      <c r="O895" s="38">
        <v>29.96</v>
      </c>
      <c r="P895" s="38">
        <f t="shared" si="138"/>
        <v>29.925000000000001</v>
      </c>
      <c r="Q895" s="38">
        <v>29.89</v>
      </c>
      <c r="R895" s="141">
        <f t="shared" si="130"/>
        <v>32.222222222222221</v>
      </c>
      <c r="S895" s="141">
        <f t="shared" si="131"/>
        <v>27.777777777777779</v>
      </c>
      <c r="T895" s="141">
        <f t="shared" si="132"/>
        <v>23.333333333333336</v>
      </c>
      <c r="U895" s="141">
        <f t="shared" si="133"/>
        <v>21.666666666666668</v>
      </c>
      <c r="V895" s="141">
        <f t="shared" si="134"/>
        <v>21.111111111111111</v>
      </c>
      <c r="W895" s="141">
        <f t="shared" si="135"/>
        <v>18.888888888888889</v>
      </c>
      <c r="X895" s="141">
        <f t="shared" si="139"/>
        <v>0</v>
      </c>
      <c r="Y895" s="38">
        <v>27.349145679898999</v>
      </c>
    </row>
    <row r="896" spans="1:25" x14ac:dyDescent="0.25">
      <c r="A896" s="145">
        <v>39976</v>
      </c>
      <c r="B896" s="38">
        <v>91</v>
      </c>
      <c r="C896" s="38">
        <v>84</v>
      </c>
      <c r="D896" s="38">
        <v>77</v>
      </c>
      <c r="E896" s="38">
        <v>73</v>
      </c>
      <c r="F896" s="38">
        <v>71</v>
      </c>
      <c r="G896" s="38">
        <v>68</v>
      </c>
      <c r="H896" s="38">
        <v>0</v>
      </c>
      <c r="I896" s="38">
        <v>82</v>
      </c>
      <c r="J896" s="38">
        <f t="shared" si="136"/>
        <v>66</v>
      </c>
      <c r="K896" s="38">
        <v>50</v>
      </c>
      <c r="L896" s="38">
        <v>16</v>
      </c>
      <c r="M896" s="38">
        <f t="shared" si="137"/>
        <v>8</v>
      </c>
      <c r="N896" s="38">
        <v>0</v>
      </c>
      <c r="O896" s="38">
        <v>29.97</v>
      </c>
      <c r="P896" s="38">
        <f t="shared" si="138"/>
        <v>29.934999999999999</v>
      </c>
      <c r="Q896" s="38">
        <v>29.9</v>
      </c>
      <c r="R896" s="141">
        <f t="shared" si="130"/>
        <v>32.777777777777779</v>
      </c>
      <c r="S896" s="141">
        <f t="shared" si="131"/>
        <v>28.888888888888889</v>
      </c>
      <c r="T896" s="141">
        <f t="shared" si="132"/>
        <v>25</v>
      </c>
      <c r="U896" s="141">
        <f t="shared" si="133"/>
        <v>22.777777777777779</v>
      </c>
      <c r="V896" s="141">
        <f t="shared" si="134"/>
        <v>21.666666666666668</v>
      </c>
      <c r="W896" s="141">
        <f t="shared" si="135"/>
        <v>20</v>
      </c>
      <c r="X896" s="141">
        <f t="shared" si="139"/>
        <v>0</v>
      </c>
      <c r="Y896" s="38">
        <v>27.517751653730301</v>
      </c>
    </row>
    <row r="897" spans="1:25" x14ac:dyDescent="0.25">
      <c r="A897" s="145">
        <v>39977</v>
      </c>
      <c r="B897" s="38">
        <v>90</v>
      </c>
      <c r="C897" s="38">
        <v>84</v>
      </c>
      <c r="D897" s="38">
        <v>77</v>
      </c>
      <c r="E897" s="38">
        <v>74</v>
      </c>
      <c r="F897" s="38">
        <v>71</v>
      </c>
      <c r="G897" s="38">
        <v>67</v>
      </c>
      <c r="H897" s="38">
        <v>0</v>
      </c>
      <c r="I897" s="38">
        <v>82</v>
      </c>
      <c r="J897" s="38">
        <f t="shared" si="136"/>
        <v>68.5</v>
      </c>
      <c r="K897" s="38">
        <v>55</v>
      </c>
      <c r="L897" s="38">
        <v>15</v>
      </c>
      <c r="M897" s="38">
        <f t="shared" si="137"/>
        <v>9.5</v>
      </c>
      <c r="N897" s="38">
        <v>4</v>
      </c>
      <c r="O897" s="38">
        <v>30.02</v>
      </c>
      <c r="P897" s="38">
        <f t="shared" si="138"/>
        <v>29.984999999999999</v>
      </c>
      <c r="Q897" s="38">
        <v>29.95</v>
      </c>
      <c r="R897" s="141">
        <f t="shared" si="130"/>
        <v>32.222222222222221</v>
      </c>
      <c r="S897" s="141">
        <f t="shared" si="131"/>
        <v>28.888888888888889</v>
      </c>
      <c r="T897" s="141">
        <f t="shared" si="132"/>
        <v>25</v>
      </c>
      <c r="U897" s="141">
        <f t="shared" si="133"/>
        <v>23.333333333333336</v>
      </c>
      <c r="V897" s="141">
        <f t="shared" si="134"/>
        <v>21.666666666666668</v>
      </c>
      <c r="W897" s="141">
        <f t="shared" si="135"/>
        <v>19.444444444444446</v>
      </c>
      <c r="X897" s="141">
        <f t="shared" si="139"/>
        <v>0</v>
      </c>
      <c r="Y897" s="38">
        <v>27.9775316882534</v>
      </c>
    </row>
    <row r="898" spans="1:25" x14ac:dyDescent="0.25">
      <c r="A898" s="145">
        <v>39978</v>
      </c>
      <c r="B898" s="38">
        <v>91</v>
      </c>
      <c r="C898" s="38">
        <v>83</v>
      </c>
      <c r="D898" s="38">
        <v>75</v>
      </c>
      <c r="E898" s="38">
        <v>73</v>
      </c>
      <c r="F898" s="38">
        <v>72</v>
      </c>
      <c r="G898" s="38">
        <v>70</v>
      </c>
      <c r="H898" s="38">
        <v>0</v>
      </c>
      <c r="I898" s="38">
        <v>85</v>
      </c>
      <c r="J898" s="38">
        <f t="shared" si="136"/>
        <v>70.5</v>
      </c>
      <c r="K898" s="38">
        <v>56</v>
      </c>
      <c r="L898" s="38">
        <v>18</v>
      </c>
      <c r="M898" s="38">
        <f t="shared" si="137"/>
        <v>9</v>
      </c>
      <c r="N898" s="38">
        <v>0</v>
      </c>
      <c r="O898" s="38">
        <v>30.02</v>
      </c>
      <c r="P898" s="38">
        <f t="shared" si="138"/>
        <v>29.984999999999999</v>
      </c>
      <c r="Q898" s="38">
        <v>29.95</v>
      </c>
      <c r="R898" s="141">
        <f t="shared" si="130"/>
        <v>32.777777777777779</v>
      </c>
      <c r="S898" s="141">
        <f t="shared" si="131"/>
        <v>28.333333333333336</v>
      </c>
      <c r="T898" s="141">
        <f t="shared" si="132"/>
        <v>23.888888888888889</v>
      </c>
      <c r="U898" s="141">
        <f t="shared" si="133"/>
        <v>22.777777777777779</v>
      </c>
      <c r="V898" s="141">
        <f t="shared" si="134"/>
        <v>22.222222222222221</v>
      </c>
      <c r="W898" s="141">
        <f t="shared" si="135"/>
        <v>21.111111111111111</v>
      </c>
      <c r="X898" s="141">
        <f t="shared" si="139"/>
        <v>0</v>
      </c>
      <c r="Y898" s="38">
        <v>27.725772794680701</v>
      </c>
    </row>
    <row r="899" spans="1:25" x14ac:dyDescent="0.25">
      <c r="A899" s="145">
        <v>39979</v>
      </c>
      <c r="B899" s="38">
        <v>92</v>
      </c>
      <c r="C899" s="38">
        <v>83</v>
      </c>
      <c r="D899" s="38">
        <v>74</v>
      </c>
      <c r="E899" s="38">
        <v>74</v>
      </c>
      <c r="F899" s="38">
        <v>72</v>
      </c>
      <c r="G899" s="38">
        <v>70</v>
      </c>
      <c r="H899" s="38">
        <v>1.43</v>
      </c>
      <c r="I899" s="38">
        <v>88</v>
      </c>
      <c r="J899" s="38">
        <f t="shared" si="136"/>
        <v>68.5</v>
      </c>
      <c r="K899" s="38">
        <v>49</v>
      </c>
      <c r="L899" s="38">
        <v>22</v>
      </c>
      <c r="M899" s="38">
        <f t="shared" si="137"/>
        <v>11</v>
      </c>
      <c r="N899" s="38">
        <v>0</v>
      </c>
      <c r="O899" s="38">
        <v>30.04</v>
      </c>
      <c r="P899" s="38">
        <f t="shared" si="138"/>
        <v>29.990000000000002</v>
      </c>
      <c r="Q899" s="38">
        <v>29.94</v>
      </c>
      <c r="R899" s="141">
        <f t="shared" ref="R899:R962" si="140">(B899-32)*(5/9)</f>
        <v>33.333333333333336</v>
      </c>
      <c r="S899" s="141">
        <f t="shared" ref="S899:S962" si="141">(C899-32)*(5/9)</f>
        <v>28.333333333333336</v>
      </c>
      <c r="T899" s="141">
        <f t="shared" ref="T899:T962" si="142">(D899-32)*(5/9)</f>
        <v>23.333333333333336</v>
      </c>
      <c r="U899" s="141">
        <f t="shared" ref="U899:U962" si="143">(E899-32)*(5/9)</f>
        <v>23.333333333333336</v>
      </c>
      <c r="V899" s="141">
        <f t="shared" ref="V899:V962" si="144">(F899-32)*(5/9)</f>
        <v>22.222222222222221</v>
      </c>
      <c r="W899" s="141">
        <f t="shared" ref="W899:W962" si="145">(G899-32)*(5/9)</f>
        <v>21.111111111111111</v>
      </c>
      <c r="X899" s="141">
        <f t="shared" si="139"/>
        <v>3.6322000000000001</v>
      </c>
      <c r="Y899" s="38">
        <v>27.776843871939199</v>
      </c>
    </row>
    <row r="900" spans="1:25" x14ac:dyDescent="0.25">
      <c r="A900" s="145">
        <v>39980</v>
      </c>
      <c r="B900" s="38">
        <v>87</v>
      </c>
      <c r="C900" s="38">
        <v>83</v>
      </c>
      <c r="D900" s="38">
        <v>79</v>
      </c>
      <c r="E900" s="38">
        <v>80</v>
      </c>
      <c r="F900" s="38">
        <v>73</v>
      </c>
      <c r="G900" s="38">
        <v>71</v>
      </c>
      <c r="H900" s="38">
        <v>1.24</v>
      </c>
      <c r="I900" s="38">
        <v>88</v>
      </c>
      <c r="J900" s="38">
        <f t="shared" ref="J900:J963" si="146">AVERAGE(I900,K900)</f>
        <v>72</v>
      </c>
      <c r="K900" s="38">
        <v>56</v>
      </c>
      <c r="L900" s="38">
        <v>16</v>
      </c>
      <c r="M900" s="38">
        <f t="shared" ref="M900:M963" si="147">AVERAGE(L900,N900)</f>
        <v>8</v>
      </c>
      <c r="N900" s="38">
        <v>0</v>
      </c>
      <c r="O900" s="38">
        <v>30.02</v>
      </c>
      <c r="P900" s="38">
        <f t="shared" ref="P900:P963" si="148">AVERAGE(O900,Q900)</f>
        <v>29.98</v>
      </c>
      <c r="Q900" s="38">
        <v>29.94</v>
      </c>
      <c r="R900" s="141">
        <f t="shared" si="140"/>
        <v>30.555555555555557</v>
      </c>
      <c r="S900" s="141">
        <f t="shared" si="141"/>
        <v>28.333333333333336</v>
      </c>
      <c r="T900" s="141">
        <f t="shared" si="142"/>
        <v>26.111111111111111</v>
      </c>
      <c r="U900" s="141">
        <f t="shared" si="143"/>
        <v>26.666666666666668</v>
      </c>
      <c r="V900" s="141">
        <f t="shared" si="144"/>
        <v>22.777777777777779</v>
      </c>
      <c r="W900" s="141">
        <f t="shared" si="145"/>
        <v>21.666666666666668</v>
      </c>
      <c r="X900" s="141">
        <f t="shared" ref="X900:X963" si="149">H900*2.54</f>
        <v>3.1496</v>
      </c>
      <c r="Y900" s="38">
        <v>28.094364786442</v>
      </c>
    </row>
    <row r="901" spans="1:25" x14ac:dyDescent="0.25">
      <c r="A901" s="145">
        <v>39981</v>
      </c>
      <c r="B901" s="38">
        <v>90</v>
      </c>
      <c r="C901" s="38">
        <v>83</v>
      </c>
      <c r="D901" s="38">
        <v>75</v>
      </c>
      <c r="E901" s="38">
        <v>76</v>
      </c>
      <c r="F901" s="38">
        <v>74</v>
      </c>
      <c r="G901" s="38">
        <v>72</v>
      </c>
      <c r="H901" s="38">
        <v>0</v>
      </c>
      <c r="I901" s="38">
        <v>94</v>
      </c>
      <c r="J901" s="38">
        <f t="shared" si="146"/>
        <v>75</v>
      </c>
      <c r="K901" s="38">
        <v>56</v>
      </c>
      <c r="L901" s="38">
        <v>17</v>
      </c>
      <c r="M901" s="38">
        <f t="shared" si="147"/>
        <v>8.5</v>
      </c>
      <c r="N901" s="38">
        <v>0</v>
      </c>
      <c r="O901" s="38">
        <v>30.02</v>
      </c>
      <c r="P901" s="38">
        <f t="shared" si="148"/>
        <v>29.984999999999999</v>
      </c>
      <c r="Q901" s="38">
        <v>29.95</v>
      </c>
      <c r="R901" s="141">
        <f t="shared" si="140"/>
        <v>32.222222222222221</v>
      </c>
      <c r="S901" s="141">
        <f t="shared" si="141"/>
        <v>28.333333333333336</v>
      </c>
      <c r="T901" s="141">
        <f t="shared" si="142"/>
        <v>23.888888888888889</v>
      </c>
      <c r="U901" s="141">
        <f t="shared" si="143"/>
        <v>24.444444444444446</v>
      </c>
      <c r="V901" s="141">
        <f t="shared" si="144"/>
        <v>23.333333333333336</v>
      </c>
      <c r="W901" s="141">
        <f t="shared" si="145"/>
        <v>22.222222222222221</v>
      </c>
      <c r="X901" s="141">
        <f t="shared" si="149"/>
        <v>0</v>
      </c>
      <c r="Y901" s="38">
        <v>28.1118377076515</v>
      </c>
    </row>
    <row r="902" spans="1:25" x14ac:dyDescent="0.25">
      <c r="A902" s="145">
        <v>39982</v>
      </c>
      <c r="B902" s="38">
        <v>90</v>
      </c>
      <c r="C902" s="38">
        <v>83</v>
      </c>
      <c r="D902" s="38">
        <v>76</v>
      </c>
      <c r="E902" s="38">
        <v>76</v>
      </c>
      <c r="F902" s="38">
        <v>73</v>
      </c>
      <c r="G902" s="38">
        <v>68</v>
      </c>
      <c r="H902" s="38">
        <v>0</v>
      </c>
      <c r="I902" s="38">
        <v>91</v>
      </c>
      <c r="J902" s="38">
        <f t="shared" si="146"/>
        <v>70.5</v>
      </c>
      <c r="K902" s="38">
        <v>50</v>
      </c>
      <c r="L902" s="38">
        <v>15</v>
      </c>
      <c r="M902" s="38">
        <f t="shared" si="147"/>
        <v>7.5</v>
      </c>
      <c r="N902" s="38">
        <v>0</v>
      </c>
      <c r="O902" s="38">
        <v>29.98</v>
      </c>
      <c r="P902" s="38">
        <f t="shared" si="148"/>
        <v>29.939999999999998</v>
      </c>
      <c r="Q902" s="38">
        <v>29.9</v>
      </c>
      <c r="R902" s="141">
        <f t="shared" si="140"/>
        <v>32.222222222222221</v>
      </c>
      <c r="S902" s="141">
        <f t="shared" si="141"/>
        <v>28.333333333333336</v>
      </c>
      <c r="T902" s="141">
        <f t="shared" si="142"/>
        <v>24.444444444444446</v>
      </c>
      <c r="U902" s="141">
        <f t="shared" si="143"/>
        <v>24.444444444444446</v>
      </c>
      <c r="V902" s="141">
        <f t="shared" si="144"/>
        <v>22.777777777777779</v>
      </c>
      <c r="W902" s="141">
        <f t="shared" si="145"/>
        <v>20</v>
      </c>
      <c r="X902" s="141">
        <f t="shared" si="149"/>
        <v>0</v>
      </c>
      <c r="Y902" s="38">
        <v>28.2448876374776</v>
      </c>
    </row>
    <row r="903" spans="1:25" x14ac:dyDescent="0.25">
      <c r="A903" s="145">
        <v>39983</v>
      </c>
      <c r="B903" s="38">
        <v>91</v>
      </c>
      <c r="C903" s="38">
        <v>83</v>
      </c>
      <c r="D903" s="38">
        <v>75</v>
      </c>
      <c r="E903" s="38">
        <v>75</v>
      </c>
      <c r="F903" s="38">
        <v>72</v>
      </c>
      <c r="G903" s="38">
        <v>68</v>
      </c>
      <c r="H903" s="38">
        <v>0.05</v>
      </c>
      <c r="I903" s="38">
        <v>87</v>
      </c>
      <c r="J903" s="38">
        <f t="shared" si="146"/>
        <v>68.5</v>
      </c>
      <c r="K903" s="38">
        <v>50</v>
      </c>
      <c r="L903" s="38">
        <v>14</v>
      </c>
      <c r="M903" s="38">
        <f t="shared" si="147"/>
        <v>7</v>
      </c>
      <c r="N903" s="38">
        <v>0</v>
      </c>
      <c r="O903" s="38">
        <v>29.95</v>
      </c>
      <c r="P903" s="38">
        <f t="shared" si="148"/>
        <v>29.92</v>
      </c>
      <c r="Q903" s="38">
        <v>29.89</v>
      </c>
      <c r="R903" s="141">
        <f t="shared" si="140"/>
        <v>32.777777777777779</v>
      </c>
      <c r="S903" s="141">
        <f t="shared" si="141"/>
        <v>28.333333333333336</v>
      </c>
      <c r="T903" s="141">
        <f t="shared" si="142"/>
        <v>23.888888888888889</v>
      </c>
      <c r="U903" s="141">
        <f t="shared" si="143"/>
        <v>23.888888888888889</v>
      </c>
      <c r="V903" s="141">
        <f t="shared" si="144"/>
        <v>22.222222222222221</v>
      </c>
      <c r="W903" s="141">
        <f t="shared" si="145"/>
        <v>20</v>
      </c>
      <c r="X903" s="141">
        <f t="shared" si="149"/>
        <v>0.127</v>
      </c>
      <c r="Y903" s="38">
        <v>28.5618176527936</v>
      </c>
    </row>
    <row r="904" spans="1:25" x14ac:dyDescent="0.25">
      <c r="A904" s="145">
        <v>39984</v>
      </c>
      <c r="B904" s="38">
        <v>92</v>
      </c>
      <c r="C904" s="38">
        <v>84</v>
      </c>
      <c r="D904" s="38">
        <v>76</v>
      </c>
      <c r="E904" s="38">
        <v>75</v>
      </c>
      <c r="F904" s="38">
        <v>73</v>
      </c>
      <c r="G904" s="38">
        <v>69</v>
      </c>
      <c r="H904" s="38">
        <v>0</v>
      </c>
      <c r="I904" s="38">
        <v>88</v>
      </c>
      <c r="J904" s="38">
        <f t="shared" si="146"/>
        <v>70</v>
      </c>
      <c r="K904" s="38">
        <v>52</v>
      </c>
      <c r="L904" s="38">
        <v>14</v>
      </c>
      <c r="M904" s="38">
        <f t="shared" si="147"/>
        <v>7</v>
      </c>
      <c r="N904" s="38">
        <v>0</v>
      </c>
      <c r="O904" s="38">
        <v>29.95</v>
      </c>
      <c r="P904" s="38">
        <f t="shared" si="148"/>
        <v>29.914999999999999</v>
      </c>
      <c r="Q904" s="38">
        <v>29.88</v>
      </c>
      <c r="R904" s="141">
        <f t="shared" si="140"/>
        <v>33.333333333333336</v>
      </c>
      <c r="S904" s="141">
        <f t="shared" si="141"/>
        <v>28.888888888888889</v>
      </c>
      <c r="T904" s="141">
        <f t="shared" si="142"/>
        <v>24.444444444444446</v>
      </c>
      <c r="U904" s="141">
        <f t="shared" si="143"/>
        <v>23.888888888888889</v>
      </c>
      <c r="V904" s="141">
        <f t="shared" si="144"/>
        <v>22.777777777777779</v>
      </c>
      <c r="W904" s="141">
        <f t="shared" si="145"/>
        <v>20.555555555555557</v>
      </c>
      <c r="X904" s="141">
        <f t="shared" si="149"/>
        <v>0</v>
      </c>
      <c r="Y904" s="38">
        <v>29.009297553191701</v>
      </c>
    </row>
    <row r="905" spans="1:25" x14ac:dyDescent="0.25">
      <c r="A905" s="145">
        <v>39985</v>
      </c>
      <c r="B905" s="38">
        <v>96</v>
      </c>
      <c r="C905" s="38">
        <v>87</v>
      </c>
      <c r="D905" s="38">
        <v>78</v>
      </c>
      <c r="E905" s="38">
        <v>79</v>
      </c>
      <c r="F905" s="38">
        <v>76</v>
      </c>
      <c r="G905" s="38">
        <v>72</v>
      </c>
      <c r="H905" s="38">
        <v>0</v>
      </c>
      <c r="I905" s="38">
        <v>91</v>
      </c>
      <c r="J905" s="38">
        <f t="shared" si="146"/>
        <v>70</v>
      </c>
      <c r="K905" s="38">
        <v>49</v>
      </c>
      <c r="L905" s="38">
        <v>15</v>
      </c>
      <c r="M905" s="38">
        <f t="shared" si="147"/>
        <v>10</v>
      </c>
      <c r="N905" s="38">
        <v>5</v>
      </c>
      <c r="O905" s="38">
        <v>29.9</v>
      </c>
      <c r="P905" s="38">
        <f t="shared" si="148"/>
        <v>29.84</v>
      </c>
      <c r="Q905" s="38">
        <v>29.78</v>
      </c>
      <c r="R905" s="141">
        <f t="shared" si="140"/>
        <v>35.555555555555557</v>
      </c>
      <c r="S905" s="141">
        <f t="shared" si="141"/>
        <v>30.555555555555557</v>
      </c>
      <c r="T905" s="141">
        <f t="shared" si="142"/>
        <v>25.555555555555557</v>
      </c>
      <c r="U905" s="141">
        <f t="shared" si="143"/>
        <v>26.111111111111111</v>
      </c>
      <c r="V905" s="141">
        <f t="shared" si="144"/>
        <v>24.444444444444446</v>
      </c>
      <c r="W905" s="141">
        <f t="shared" si="145"/>
        <v>22.222222222222221</v>
      </c>
      <c r="X905" s="141">
        <f t="shared" si="149"/>
        <v>0</v>
      </c>
      <c r="Y905" s="38">
        <v>29.0376765861573</v>
      </c>
    </row>
    <row r="906" spans="1:25" x14ac:dyDescent="0.25">
      <c r="A906" s="145">
        <v>39986</v>
      </c>
      <c r="B906" s="38">
        <v>96</v>
      </c>
      <c r="C906" s="38">
        <v>88</v>
      </c>
      <c r="D906" s="38">
        <v>80</v>
      </c>
      <c r="E906" s="38">
        <v>79</v>
      </c>
      <c r="F906" s="38">
        <v>76</v>
      </c>
      <c r="G906" s="38">
        <v>71</v>
      </c>
      <c r="H906" s="38">
        <v>0</v>
      </c>
      <c r="I906" s="38">
        <v>94</v>
      </c>
      <c r="J906" s="38">
        <f t="shared" si="146"/>
        <v>69.5</v>
      </c>
      <c r="K906" s="38">
        <v>45</v>
      </c>
      <c r="L906" s="38">
        <v>21</v>
      </c>
      <c r="M906" s="38">
        <f t="shared" si="147"/>
        <v>13.5</v>
      </c>
      <c r="N906" s="38">
        <v>6</v>
      </c>
      <c r="O906" s="38">
        <v>29.81</v>
      </c>
      <c r="P906" s="38">
        <f t="shared" si="148"/>
        <v>29.744999999999997</v>
      </c>
      <c r="Q906" s="38">
        <v>29.68</v>
      </c>
      <c r="R906" s="141">
        <f t="shared" si="140"/>
        <v>35.555555555555557</v>
      </c>
      <c r="S906" s="141">
        <f t="shared" si="141"/>
        <v>31.111111111111114</v>
      </c>
      <c r="T906" s="141">
        <f t="shared" si="142"/>
        <v>26.666666666666668</v>
      </c>
      <c r="U906" s="141">
        <f t="shared" si="143"/>
        <v>26.111111111111111</v>
      </c>
      <c r="V906" s="141">
        <f t="shared" si="144"/>
        <v>24.444444444444446</v>
      </c>
      <c r="W906" s="141">
        <f t="shared" si="145"/>
        <v>21.666666666666668</v>
      </c>
      <c r="X906" s="141">
        <f t="shared" si="149"/>
        <v>0</v>
      </c>
      <c r="Y906" s="38">
        <v>28.7690086369625</v>
      </c>
    </row>
    <row r="907" spans="1:25" x14ac:dyDescent="0.25">
      <c r="A907" s="145">
        <v>39987</v>
      </c>
      <c r="B907" s="38">
        <v>88</v>
      </c>
      <c r="C907" s="38">
        <v>81</v>
      </c>
      <c r="D907" s="38">
        <v>73</v>
      </c>
      <c r="E907" s="38">
        <v>76</v>
      </c>
      <c r="F907" s="38">
        <v>71</v>
      </c>
      <c r="G907" s="38">
        <v>66</v>
      </c>
      <c r="H907" s="38">
        <v>1.49</v>
      </c>
      <c r="I907" s="38">
        <v>93</v>
      </c>
      <c r="J907" s="38">
        <f t="shared" si="146"/>
        <v>78</v>
      </c>
      <c r="K907" s="38">
        <v>63</v>
      </c>
      <c r="L907" s="38">
        <v>28</v>
      </c>
      <c r="M907" s="38">
        <f t="shared" si="147"/>
        <v>14</v>
      </c>
      <c r="N907" s="38">
        <v>0</v>
      </c>
      <c r="O907" s="38">
        <v>29.78</v>
      </c>
      <c r="P907" s="38">
        <f t="shared" si="148"/>
        <v>29.734999999999999</v>
      </c>
      <c r="Q907" s="38">
        <v>29.69</v>
      </c>
      <c r="R907" s="141">
        <f t="shared" si="140"/>
        <v>31.111111111111114</v>
      </c>
      <c r="S907" s="141">
        <f t="shared" si="141"/>
        <v>27.222222222222225</v>
      </c>
      <c r="T907" s="141">
        <f t="shared" si="142"/>
        <v>22.777777777777779</v>
      </c>
      <c r="U907" s="141">
        <f t="shared" si="143"/>
        <v>24.444444444444446</v>
      </c>
      <c r="V907" s="141">
        <f t="shared" si="144"/>
        <v>21.666666666666668</v>
      </c>
      <c r="W907" s="141">
        <f t="shared" si="145"/>
        <v>18.888888888888889</v>
      </c>
      <c r="X907" s="141">
        <f t="shared" si="149"/>
        <v>3.7846000000000002</v>
      </c>
      <c r="Y907" s="38">
        <v>28.081886629920898</v>
      </c>
    </row>
    <row r="908" spans="1:25" x14ac:dyDescent="0.25">
      <c r="A908" s="145">
        <v>39988</v>
      </c>
      <c r="B908" s="38">
        <v>92</v>
      </c>
      <c r="C908" s="38">
        <v>83</v>
      </c>
      <c r="D908" s="38">
        <v>73</v>
      </c>
      <c r="E908" s="38">
        <v>76</v>
      </c>
      <c r="F908" s="38">
        <v>73</v>
      </c>
      <c r="G908" s="38">
        <v>69</v>
      </c>
      <c r="H908" s="38">
        <v>0.05</v>
      </c>
      <c r="I908" s="38">
        <v>93</v>
      </c>
      <c r="J908" s="38">
        <f t="shared" si="146"/>
        <v>71</v>
      </c>
      <c r="K908" s="38">
        <v>49</v>
      </c>
      <c r="L908" s="38">
        <v>24</v>
      </c>
      <c r="M908" s="38">
        <f t="shared" si="147"/>
        <v>12</v>
      </c>
      <c r="N908" s="38">
        <v>0</v>
      </c>
      <c r="O908" s="38">
        <v>29.86</v>
      </c>
      <c r="P908" s="38">
        <f t="shared" si="148"/>
        <v>29.795000000000002</v>
      </c>
      <c r="Q908" s="38">
        <v>29.73</v>
      </c>
      <c r="R908" s="141">
        <f t="shared" si="140"/>
        <v>33.333333333333336</v>
      </c>
      <c r="S908" s="141">
        <f t="shared" si="141"/>
        <v>28.333333333333336</v>
      </c>
      <c r="T908" s="141">
        <f t="shared" si="142"/>
        <v>22.777777777777779</v>
      </c>
      <c r="U908" s="141">
        <f t="shared" si="143"/>
        <v>24.444444444444446</v>
      </c>
      <c r="V908" s="141">
        <f t="shared" si="144"/>
        <v>22.777777777777779</v>
      </c>
      <c r="W908" s="141">
        <f t="shared" si="145"/>
        <v>20.555555555555557</v>
      </c>
      <c r="X908" s="141">
        <f t="shared" si="149"/>
        <v>0.127</v>
      </c>
      <c r="Y908" s="38">
        <v>27.931817666875201</v>
      </c>
    </row>
    <row r="909" spans="1:25" x14ac:dyDescent="0.25">
      <c r="A909" s="145">
        <v>39989</v>
      </c>
      <c r="B909" s="38">
        <v>91</v>
      </c>
      <c r="C909" s="38">
        <v>84</v>
      </c>
      <c r="D909" s="38">
        <v>76</v>
      </c>
      <c r="E909" s="38">
        <v>75</v>
      </c>
      <c r="F909" s="38">
        <v>71</v>
      </c>
      <c r="G909" s="38">
        <v>65</v>
      </c>
      <c r="H909" s="38">
        <v>0</v>
      </c>
      <c r="I909" s="38">
        <v>94</v>
      </c>
      <c r="J909" s="38">
        <f t="shared" si="146"/>
        <v>69</v>
      </c>
      <c r="K909" s="38">
        <v>44</v>
      </c>
      <c r="L909" s="38">
        <v>22</v>
      </c>
      <c r="M909" s="38">
        <f t="shared" si="147"/>
        <v>11</v>
      </c>
      <c r="N909" s="38">
        <v>0</v>
      </c>
      <c r="O909" s="38">
        <v>29.93</v>
      </c>
      <c r="P909" s="38">
        <f t="shared" si="148"/>
        <v>29.884999999999998</v>
      </c>
      <c r="Q909" s="38">
        <v>29.84</v>
      </c>
      <c r="R909" s="141">
        <f t="shared" si="140"/>
        <v>32.777777777777779</v>
      </c>
      <c r="S909" s="141">
        <f t="shared" si="141"/>
        <v>28.888888888888889</v>
      </c>
      <c r="T909" s="141">
        <f t="shared" si="142"/>
        <v>24.444444444444446</v>
      </c>
      <c r="U909" s="141">
        <f t="shared" si="143"/>
        <v>23.888888888888889</v>
      </c>
      <c r="V909" s="141">
        <f t="shared" si="144"/>
        <v>21.666666666666668</v>
      </c>
      <c r="W909" s="141">
        <f t="shared" si="145"/>
        <v>18.333333333333336</v>
      </c>
      <c r="X909" s="141">
        <f t="shared" si="149"/>
        <v>0</v>
      </c>
      <c r="Y909" s="38">
        <v>28.123562584189401</v>
      </c>
    </row>
    <row r="910" spans="1:25" x14ac:dyDescent="0.25">
      <c r="A910" s="145">
        <v>39990</v>
      </c>
      <c r="B910" s="38">
        <v>88</v>
      </c>
      <c r="C910" s="38">
        <v>81</v>
      </c>
      <c r="D910" s="38">
        <v>74</v>
      </c>
      <c r="E910" s="38">
        <v>74</v>
      </c>
      <c r="F910" s="38">
        <v>71</v>
      </c>
      <c r="G910" s="38">
        <v>66</v>
      </c>
      <c r="H910" s="38">
        <v>0.24</v>
      </c>
      <c r="I910" s="38">
        <v>87</v>
      </c>
      <c r="J910" s="38">
        <f t="shared" si="146"/>
        <v>75</v>
      </c>
      <c r="K910" s="38">
        <v>63</v>
      </c>
      <c r="L910" s="38">
        <v>22</v>
      </c>
      <c r="M910" s="38">
        <f t="shared" si="147"/>
        <v>13.5</v>
      </c>
      <c r="N910" s="38">
        <v>5</v>
      </c>
      <c r="O910" s="38">
        <v>30.02</v>
      </c>
      <c r="P910" s="38">
        <f t="shared" si="148"/>
        <v>29.96</v>
      </c>
      <c r="Q910" s="38">
        <v>29.9</v>
      </c>
      <c r="R910" s="141">
        <f t="shared" si="140"/>
        <v>31.111111111111114</v>
      </c>
      <c r="S910" s="141">
        <f t="shared" si="141"/>
        <v>27.222222222222225</v>
      </c>
      <c r="T910" s="141">
        <f t="shared" si="142"/>
        <v>23.333333333333336</v>
      </c>
      <c r="U910" s="141">
        <f t="shared" si="143"/>
        <v>23.333333333333336</v>
      </c>
      <c r="V910" s="141">
        <f t="shared" si="144"/>
        <v>21.666666666666668</v>
      </c>
      <c r="W910" s="141">
        <f t="shared" si="145"/>
        <v>18.888888888888889</v>
      </c>
      <c r="X910" s="141">
        <f t="shared" si="149"/>
        <v>0.60960000000000003</v>
      </c>
      <c r="Y910" s="38">
        <v>28.089173618558</v>
      </c>
    </row>
    <row r="911" spans="1:25" x14ac:dyDescent="0.25">
      <c r="A911" s="145">
        <v>39991</v>
      </c>
      <c r="B911" s="38">
        <v>92</v>
      </c>
      <c r="C911" s="38">
        <v>82</v>
      </c>
      <c r="D911" s="38">
        <v>71</v>
      </c>
      <c r="E911" s="38">
        <v>74</v>
      </c>
      <c r="F911" s="38">
        <v>70</v>
      </c>
      <c r="G911" s="38">
        <v>66</v>
      </c>
      <c r="H911" s="38">
        <v>0.26</v>
      </c>
      <c r="I911" s="38">
        <v>93</v>
      </c>
      <c r="J911" s="38">
        <f t="shared" si="146"/>
        <v>70</v>
      </c>
      <c r="K911" s="38">
        <v>47</v>
      </c>
      <c r="L911" s="38">
        <v>32</v>
      </c>
      <c r="M911" s="38">
        <f t="shared" si="147"/>
        <v>16</v>
      </c>
      <c r="N911" s="38">
        <v>0</v>
      </c>
      <c r="O911" s="38">
        <v>30.01</v>
      </c>
      <c r="P911" s="38">
        <f t="shared" si="148"/>
        <v>29.97</v>
      </c>
      <c r="Q911" s="38">
        <v>29.93</v>
      </c>
      <c r="R911" s="141">
        <f t="shared" si="140"/>
        <v>33.333333333333336</v>
      </c>
      <c r="S911" s="141">
        <f t="shared" si="141"/>
        <v>27.777777777777779</v>
      </c>
      <c r="T911" s="141">
        <f t="shared" si="142"/>
        <v>21.666666666666668</v>
      </c>
      <c r="U911" s="141">
        <f t="shared" si="143"/>
        <v>23.333333333333336</v>
      </c>
      <c r="V911" s="141">
        <f t="shared" si="144"/>
        <v>21.111111111111111</v>
      </c>
      <c r="W911" s="141">
        <f t="shared" si="145"/>
        <v>18.888888888888889</v>
      </c>
      <c r="X911" s="141">
        <f t="shared" si="149"/>
        <v>0.66039999999999999</v>
      </c>
      <c r="Y911" s="38">
        <v>27.914179779269499</v>
      </c>
    </row>
    <row r="912" spans="1:25" x14ac:dyDescent="0.25">
      <c r="A912" s="145">
        <v>39992</v>
      </c>
      <c r="B912" s="38">
        <v>90</v>
      </c>
      <c r="C912" s="38">
        <v>83</v>
      </c>
      <c r="D912" s="38">
        <v>76</v>
      </c>
      <c r="E912" s="38">
        <v>75</v>
      </c>
      <c r="F912" s="38">
        <v>73</v>
      </c>
      <c r="G912" s="38">
        <v>69</v>
      </c>
      <c r="H912" s="38">
        <v>0</v>
      </c>
      <c r="I912" s="38">
        <v>94</v>
      </c>
      <c r="J912" s="38">
        <f t="shared" si="146"/>
        <v>74.5</v>
      </c>
      <c r="K912" s="38">
        <v>55</v>
      </c>
      <c r="L912" s="38">
        <v>22</v>
      </c>
      <c r="M912" s="38">
        <f t="shared" si="147"/>
        <v>13</v>
      </c>
      <c r="N912" s="38">
        <v>4</v>
      </c>
      <c r="O912" s="38">
        <v>29.96</v>
      </c>
      <c r="P912" s="38">
        <f t="shared" si="148"/>
        <v>29.91</v>
      </c>
      <c r="Q912" s="38">
        <v>29.86</v>
      </c>
      <c r="R912" s="141">
        <f t="shared" si="140"/>
        <v>32.222222222222221</v>
      </c>
      <c r="S912" s="141">
        <f t="shared" si="141"/>
        <v>28.333333333333336</v>
      </c>
      <c r="T912" s="141">
        <f t="shared" si="142"/>
        <v>24.444444444444446</v>
      </c>
      <c r="U912" s="141">
        <f t="shared" si="143"/>
        <v>23.888888888888889</v>
      </c>
      <c r="V912" s="141">
        <f t="shared" si="144"/>
        <v>22.777777777777779</v>
      </c>
      <c r="W912" s="141">
        <f t="shared" si="145"/>
        <v>20.555555555555557</v>
      </c>
      <c r="X912" s="141">
        <f t="shared" si="149"/>
        <v>0</v>
      </c>
      <c r="Y912" s="38">
        <v>27.552372888156501</v>
      </c>
    </row>
    <row r="913" spans="1:25" x14ac:dyDescent="0.25">
      <c r="A913" s="145">
        <v>39993</v>
      </c>
      <c r="B913" s="38">
        <v>90</v>
      </c>
      <c r="C913" s="38">
        <v>83</v>
      </c>
      <c r="D913" s="38">
        <v>75</v>
      </c>
      <c r="E913" s="38">
        <v>75</v>
      </c>
      <c r="F913" s="38">
        <v>73</v>
      </c>
      <c r="G913" s="38">
        <v>70</v>
      </c>
      <c r="H913" s="38">
        <v>0.14000000000000001</v>
      </c>
      <c r="I913" s="38">
        <v>94</v>
      </c>
      <c r="J913" s="38">
        <f t="shared" si="146"/>
        <v>81</v>
      </c>
      <c r="K913" s="38">
        <v>68</v>
      </c>
      <c r="L913" s="38">
        <v>23</v>
      </c>
      <c r="M913" s="38">
        <f t="shared" si="147"/>
        <v>11.5</v>
      </c>
      <c r="N913" s="38">
        <v>0</v>
      </c>
      <c r="O913" s="38">
        <v>29.9</v>
      </c>
      <c r="P913" s="38">
        <f t="shared" si="148"/>
        <v>29.86</v>
      </c>
      <c r="Q913" s="38">
        <v>29.82</v>
      </c>
      <c r="R913" s="141">
        <f t="shared" si="140"/>
        <v>32.222222222222221</v>
      </c>
      <c r="S913" s="141">
        <f t="shared" si="141"/>
        <v>28.333333333333336</v>
      </c>
      <c r="T913" s="141">
        <f t="shared" si="142"/>
        <v>23.888888888888889</v>
      </c>
      <c r="U913" s="141">
        <f t="shared" si="143"/>
        <v>23.888888888888889</v>
      </c>
      <c r="V913" s="141">
        <f t="shared" si="144"/>
        <v>22.777777777777779</v>
      </c>
      <c r="W913" s="141">
        <f t="shared" si="145"/>
        <v>21.111111111111111</v>
      </c>
      <c r="X913" s="141">
        <f t="shared" si="149"/>
        <v>0.35560000000000003</v>
      </c>
      <c r="Y913" s="38">
        <v>27.464337766924199</v>
      </c>
    </row>
    <row r="914" spans="1:25" x14ac:dyDescent="0.25">
      <c r="A914" s="145">
        <v>39994</v>
      </c>
      <c r="B914" s="38">
        <v>90</v>
      </c>
      <c r="C914" s="38">
        <v>82</v>
      </c>
      <c r="D914" s="38">
        <v>74</v>
      </c>
      <c r="E914" s="38">
        <v>75</v>
      </c>
      <c r="F914" s="38">
        <v>72</v>
      </c>
      <c r="G914" s="38">
        <v>68</v>
      </c>
      <c r="H914" s="38">
        <v>0.56999999999999995</v>
      </c>
      <c r="I914" s="38">
        <v>94</v>
      </c>
      <c r="J914" s="38">
        <f t="shared" si="146"/>
        <v>79</v>
      </c>
      <c r="K914" s="38">
        <v>64</v>
      </c>
      <c r="L914" s="38">
        <v>31</v>
      </c>
      <c r="M914" s="38">
        <f t="shared" si="147"/>
        <v>18</v>
      </c>
      <c r="N914" s="38">
        <v>5</v>
      </c>
      <c r="O914" s="38">
        <v>29.89</v>
      </c>
      <c r="P914" s="38">
        <f t="shared" si="148"/>
        <v>29.85</v>
      </c>
      <c r="Q914" s="38">
        <v>29.81</v>
      </c>
      <c r="R914" s="141">
        <f t="shared" si="140"/>
        <v>32.222222222222221</v>
      </c>
      <c r="S914" s="141">
        <f t="shared" si="141"/>
        <v>27.777777777777779</v>
      </c>
      <c r="T914" s="141">
        <f t="shared" si="142"/>
        <v>23.333333333333336</v>
      </c>
      <c r="U914" s="141">
        <f t="shared" si="143"/>
        <v>23.888888888888889</v>
      </c>
      <c r="V914" s="141">
        <f t="shared" si="144"/>
        <v>22.222222222222221</v>
      </c>
      <c r="W914" s="141">
        <f t="shared" si="145"/>
        <v>20</v>
      </c>
      <c r="X914" s="141">
        <f t="shared" si="149"/>
        <v>1.4478</v>
      </c>
      <c r="Y914" s="38">
        <v>27.141810695733199</v>
      </c>
    </row>
    <row r="915" spans="1:25" x14ac:dyDescent="0.25">
      <c r="A915" s="145">
        <v>39995</v>
      </c>
      <c r="B915" s="38">
        <v>91</v>
      </c>
      <c r="C915" s="38">
        <v>83</v>
      </c>
      <c r="D915" s="38">
        <v>74</v>
      </c>
      <c r="E915" s="38">
        <v>75</v>
      </c>
      <c r="F915" s="38">
        <v>72</v>
      </c>
      <c r="G915" s="38">
        <v>69</v>
      </c>
      <c r="H915" s="38">
        <v>0.33</v>
      </c>
      <c r="I915" s="38">
        <v>94</v>
      </c>
      <c r="J915" s="38">
        <f t="shared" si="146"/>
        <v>75</v>
      </c>
      <c r="K915" s="38">
        <v>56</v>
      </c>
      <c r="L915" s="38">
        <v>22</v>
      </c>
      <c r="M915" s="38">
        <f t="shared" si="147"/>
        <v>13</v>
      </c>
      <c r="N915" s="38">
        <v>4</v>
      </c>
      <c r="O915" s="38">
        <v>29.99</v>
      </c>
      <c r="P915" s="38">
        <f t="shared" si="148"/>
        <v>29.914999999999999</v>
      </c>
      <c r="Q915" s="38">
        <v>29.84</v>
      </c>
      <c r="R915" s="141">
        <f t="shared" si="140"/>
        <v>32.777777777777779</v>
      </c>
      <c r="S915" s="141">
        <f t="shared" si="141"/>
        <v>28.333333333333336</v>
      </c>
      <c r="T915" s="141">
        <f t="shared" si="142"/>
        <v>23.333333333333336</v>
      </c>
      <c r="U915" s="141">
        <f t="shared" si="143"/>
        <v>23.888888888888889</v>
      </c>
      <c r="V915" s="141">
        <f t="shared" si="144"/>
        <v>22.222222222222221</v>
      </c>
      <c r="W915" s="141">
        <f t="shared" si="145"/>
        <v>20.555555555555557</v>
      </c>
      <c r="X915" s="141">
        <f t="shared" si="149"/>
        <v>0.83820000000000006</v>
      </c>
      <c r="Y915" s="38">
        <v>27.148657773980201</v>
      </c>
    </row>
    <row r="916" spans="1:25" x14ac:dyDescent="0.25">
      <c r="A916" s="145">
        <v>39996</v>
      </c>
      <c r="B916" s="38">
        <v>91</v>
      </c>
      <c r="C916" s="38">
        <v>83</v>
      </c>
      <c r="D916" s="38">
        <v>74</v>
      </c>
      <c r="E916" s="38">
        <v>74</v>
      </c>
      <c r="F916" s="38">
        <v>72</v>
      </c>
      <c r="G916" s="38">
        <v>71</v>
      </c>
      <c r="H916" s="38">
        <v>0.09</v>
      </c>
      <c r="I916" s="38">
        <v>94</v>
      </c>
      <c r="J916" s="38">
        <f t="shared" si="146"/>
        <v>75</v>
      </c>
      <c r="K916" s="38">
        <v>56</v>
      </c>
      <c r="L916" s="38">
        <v>29</v>
      </c>
      <c r="M916" s="38">
        <f t="shared" si="147"/>
        <v>14.5</v>
      </c>
      <c r="N916" s="38">
        <v>0</v>
      </c>
      <c r="O916" s="38">
        <v>30.08</v>
      </c>
      <c r="P916" s="38">
        <f t="shared" si="148"/>
        <v>30.009999999999998</v>
      </c>
      <c r="Q916" s="38">
        <v>29.94</v>
      </c>
      <c r="R916" s="141">
        <f t="shared" si="140"/>
        <v>32.777777777777779</v>
      </c>
      <c r="S916" s="141">
        <f t="shared" si="141"/>
        <v>28.333333333333336</v>
      </c>
      <c r="T916" s="141">
        <f t="shared" si="142"/>
        <v>23.333333333333336</v>
      </c>
      <c r="U916" s="141">
        <f t="shared" si="143"/>
        <v>23.333333333333336</v>
      </c>
      <c r="V916" s="141">
        <f t="shared" si="144"/>
        <v>22.222222222222221</v>
      </c>
      <c r="W916" s="141">
        <f t="shared" si="145"/>
        <v>21.666666666666668</v>
      </c>
      <c r="X916" s="141">
        <f t="shared" si="149"/>
        <v>0.2286</v>
      </c>
      <c r="Y916" s="38">
        <v>27.587173808978601</v>
      </c>
    </row>
    <row r="917" spans="1:25" x14ac:dyDescent="0.25">
      <c r="A917" s="145">
        <v>39997</v>
      </c>
      <c r="B917" s="38">
        <v>91</v>
      </c>
      <c r="C917" s="38">
        <v>83</v>
      </c>
      <c r="D917" s="38">
        <v>74</v>
      </c>
      <c r="E917" s="38">
        <v>75</v>
      </c>
      <c r="F917" s="38">
        <v>71</v>
      </c>
      <c r="G917" s="38">
        <v>68</v>
      </c>
      <c r="H917" s="38">
        <v>0</v>
      </c>
      <c r="I917" s="38">
        <v>93</v>
      </c>
      <c r="J917" s="38">
        <f t="shared" si="146"/>
        <v>72.5</v>
      </c>
      <c r="K917" s="38">
        <v>52</v>
      </c>
      <c r="L917" s="38">
        <v>21</v>
      </c>
      <c r="M917" s="38">
        <f t="shared" si="147"/>
        <v>10.5</v>
      </c>
      <c r="N917" s="38">
        <v>0</v>
      </c>
      <c r="O917" s="38">
        <v>30.1</v>
      </c>
      <c r="P917" s="38">
        <f t="shared" si="148"/>
        <v>30.060000000000002</v>
      </c>
      <c r="Q917" s="38">
        <v>30.02</v>
      </c>
      <c r="R917" s="141">
        <f t="shared" si="140"/>
        <v>32.777777777777779</v>
      </c>
      <c r="S917" s="141">
        <f t="shared" si="141"/>
        <v>28.333333333333336</v>
      </c>
      <c r="T917" s="141">
        <f t="shared" si="142"/>
        <v>23.333333333333336</v>
      </c>
      <c r="U917" s="141">
        <f t="shared" si="143"/>
        <v>23.888888888888889</v>
      </c>
      <c r="V917" s="141">
        <f t="shared" si="144"/>
        <v>21.666666666666668</v>
      </c>
      <c r="W917" s="141">
        <f t="shared" si="145"/>
        <v>20</v>
      </c>
      <c r="X917" s="141">
        <f t="shared" si="149"/>
        <v>0</v>
      </c>
      <c r="Y917" s="38">
        <v>27.955923778336398</v>
      </c>
    </row>
    <row r="918" spans="1:25" x14ac:dyDescent="0.25">
      <c r="A918" s="145">
        <v>39998</v>
      </c>
      <c r="B918" s="38">
        <v>89</v>
      </c>
      <c r="C918" s="38">
        <v>82</v>
      </c>
      <c r="D918" s="38">
        <v>75</v>
      </c>
      <c r="E918" s="38">
        <v>75</v>
      </c>
      <c r="F918" s="38">
        <v>73</v>
      </c>
      <c r="G918" s="38">
        <v>72</v>
      </c>
      <c r="H918" s="38">
        <v>0</v>
      </c>
      <c r="I918" s="38">
        <v>94</v>
      </c>
      <c r="J918" s="38">
        <f t="shared" si="146"/>
        <v>76.5</v>
      </c>
      <c r="K918" s="38">
        <v>59</v>
      </c>
      <c r="L918" s="38">
        <v>16</v>
      </c>
      <c r="M918" s="38">
        <f t="shared" si="147"/>
        <v>8</v>
      </c>
      <c r="N918" s="38">
        <v>0</v>
      </c>
      <c r="O918" s="38">
        <v>30.06</v>
      </c>
      <c r="P918" s="38">
        <f t="shared" si="148"/>
        <v>30.02</v>
      </c>
      <c r="Q918" s="38">
        <v>29.98</v>
      </c>
      <c r="R918" s="141">
        <f t="shared" si="140"/>
        <v>31.666666666666668</v>
      </c>
      <c r="S918" s="141">
        <f t="shared" si="141"/>
        <v>27.777777777777779</v>
      </c>
      <c r="T918" s="141">
        <f t="shared" si="142"/>
        <v>23.888888888888889</v>
      </c>
      <c r="U918" s="141">
        <f t="shared" si="143"/>
        <v>23.888888888888889</v>
      </c>
      <c r="V918" s="141">
        <f t="shared" si="144"/>
        <v>22.777777777777779</v>
      </c>
      <c r="W918" s="141">
        <f t="shared" si="145"/>
        <v>22.222222222222221</v>
      </c>
      <c r="X918" s="141">
        <f t="shared" si="149"/>
        <v>0</v>
      </c>
      <c r="Y918" s="38">
        <v>28.121438808236899</v>
      </c>
    </row>
    <row r="919" spans="1:25" x14ac:dyDescent="0.25">
      <c r="A919" s="145">
        <v>39999</v>
      </c>
      <c r="B919" s="38">
        <v>90</v>
      </c>
      <c r="C919" s="38">
        <v>84</v>
      </c>
      <c r="D919" s="38">
        <v>77</v>
      </c>
      <c r="E919" s="38">
        <v>76</v>
      </c>
      <c r="F919" s="38">
        <v>74</v>
      </c>
      <c r="G919" s="38">
        <v>71</v>
      </c>
      <c r="H919" s="38">
        <v>0.21</v>
      </c>
      <c r="I919" s="38">
        <v>91</v>
      </c>
      <c r="J919" s="38">
        <f t="shared" si="146"/>
        <v>73.5</v>
      </c>
      <c r="K919" s="38">
        <v>56</v>
      </c>
      <c r="L919" s="38">
        <v>22</v>
      </c>
      <c r="M919" s="38">
        <f t="shared" si="147"/>
        <v>11</v>
      </c>
      <c r="N919" s="38">
        <v>0</v>
      </c>
      <c r="O919" s="38">
        <v>30.03</v>
      </c>
      <c r="P919" s="38">
        <f t="shared" si="148"/>
        <v>29.995000000000001</v>
      </c>
      <c r="Q919" s="38">
        <v>29.96</v>
      </c>
      <c r="R919" s="141">
        <f t="shared" si="140"/>
        <v>32.222222222222221</v>
      </c>
      <c r="S919" s="141">
        <f t="shared" si="141"/>
        <v>28.888888888888889</v>
      </c>
      <c r="T919" s="141">
        <f t="shared" si="142"/>
        <v>25</v>
      </c>
      <c r="U919" s="141">
        <f t="shared" si="143"/>
        <v>24.444444444444446</v>
      </c>
      <c r="V919" s="141">
        <f t="shared" si="144"/>
        <v>23.333333333333336</v>
      </c>
      <c r="W919" s="141">
        <f t="shared" si="145"/>
        <v>21.666666666666668</v>
      </c>
      <c r="X919" s="141">
        <f t="shared" si="149"/>
        <v>0.53339999999999999</v>
      </c>
      <c r="Y919" s="38">
        <v>28.205593839955799</v>
      </c>
    </row>
    <row r="920" spans="1:25" x14ac:dyDescent="0.25">
      <c r="A920" s="145">
        <v>40000</v>
      </c>
      <c r="B920" s="38">
        <v>94</v>
      </c>
      <c r="C920" s="38">
        <v>86</v>
      </c>
      <c r="D920" s="38">
        <v>77</v>
      </c>
      <c r="E920" s="38">
        <v>76</v>
      </c>
      <c r="F920" s="38">
        <v>73</v>
      </c>
      <c r="G920" s="38">
        <v>71</v>
      </c>
      <c r="H920" s="38">
        <v>0.08</v>
      </c>
      <c r="I920" s="38">
        <v>91</v>
      </c>
      <c r="J920" s="38">
        <f t="shared" si="146"/>
        <v>70</v>
      </c>
      <c r="K920" s="38">
        <v>49</v>
      </c>
      <c r="L920" s="38">
        <v>32</v>
      </c>
      <c r="M920" s="38">
        <f t="shared" si="147"/>
        <v>16</v>
      </c>
      <c r="N920" s="38">
        <v>0</v>
      </c>
      <c r="O920" s="38">
        <v>29.98</v>
      </c>
      <c r="P920" s="38">
        <f t="shared" si="148"/>
        <v>29.939999999999998</v>
      </c>
      <c r="Q920" s="38">
        <v>29.9</v>
      </c>
      <c r="R920" s="141">
        <f t="shared" si="140"/>
        <v>34.444444444444443</v>
      </c>
      <c r="S920" s="141">
        <f t="shared" si="141"/>
        <v>30</v>
      </c>
      <c r="T920" s="141">
        <f t="shared" si="142"/>
        <v>25</v>
      </c>
      <c r="U920" s="141">
        <f t="shared" si="143"/>
        <v>24.444444444444446</v>
      </c>
      <c r="V920" s="141">
        <f t="shared" si="144"/>
        <v>22.777777777777779</v>
      </c>
      <c r="W920" s="141">
        <f t="shared" si="145"/>
        <v>21.666666666666668</v>
      </c>
      <c r="X920" s="141">
        <f t="shared" si="149"/>
        <v>0.20320000000000002</v>
      </c>
      <c r="Y920" s="38">
        <v>28.720326705250699</v>
      </c>
    </row>
    <row r="921" spans="1:25" x14ac:dyDescent="0.25">
      <c r="A921" s="145">
        <v>40001</v>
      </c>
      <c r="B921" s="38">
        <v>95</v>
      </c>
      <c r="C921" s="38">
        <v>86</v>
      </c>
      <c r="D921" s="38">
        <v>77</v>
      </c>
      <c r="E921" s="38">
        <v>76</v>
      </c>
      <c r="F921" s="38">
        <v>72</v>
      </c>
      <c r="G921" s="38">
        <v>68</v>
      </c>
      <c r="H921" s="38">
        <v>0</v>
      </c>
      <c r="I921" s="38">
        <v>91</v>
      </c>
      <c r="J921" s="38">
        <f t="shared" si="146"/>
        <v>66.5</v>
      </c>
      <c r="K921" s="38">
        <v>42</v>
      </c>
      <c r="L921" s="38">
        <v>18</v>
      </c>
      <c r="M921" s="38">
        <f t="shared" si="147"/>
        <v>11.5</v>
      </c>
      <c r="N921" s="38">
        <v>5</v>
      </c>
      <c r="O921" s="38">
        <v>29.97</v>
      </c>
      <c r="P921" s="38">
        <f t="shared" si="148"/>
        <v>29.924999999999997</v>
      </c>
      <c r="Q921" s="38">
        <v>29.88</v>
      </c>
      <c r="R921" s="141">
        <f t="shared" si="140"/>
        <v>35</v>
      </c>
      <c r="S921" s="141">
        <f t="shared" si="141"/>
        <v>30</v>
      </c>
      <c r="T921" s="141">
        <f t="shared" si="142"/>
        <v>25</v>
      </c>
      <c r="U921" s="141">
        <f t="shared" si="143"/>
        <v>24.444444444444446</v>
      </c>
      <c r="V921" s="141">
        <f t="shared" si="144"/>
        <v>22.222222222222221</v>
      </c>
      <c r="W921" s="141">
        <f t="shared" si="145"/>
        <v>20</v>
      </c>
      <c r="X921" s="141">
        <f t="shared" si="149"/>
        <v>0</v>
      </c>
      <c r="Y921" s="38">
        <v>29.114050472450302</v>
      </c>
    </row>
    <row r="922" spans="1:25" x14ac:dyDescent="0.25">
      <c r="A922" s="145">
        <v>40002</v>
      </c>
      <c r="B922" s="38">
        <v>95</v>
      </c>
      <c r="C922" s="38">
        <v>85</v>
      </c>
      <c r="D922" s="38">
        <v>74</v>
      </c>
      <c r="E922" s="38">
        <v>76</v>
      </c>
      <c r="F922" s="38">
        <v>72</v>
      </c>
      <c r="G922" s="38">
        <v>65</v>
      </c>
      <c r="H922" s="38">
        <v>0.39</v>
      </c>
      <c r="I922" s="38">
        <v>94</v>
      </c>
      <c r="J922" s="38">
        <f t="shared" si="146"/>
        <v>69</v>
      </c>
      <c r="K922" s="38">
        <v>44</v>
      </c>
      <c r="L922" s="38">
        <v>22</v>
      </c>
      <c r="M922" s="38">
        <f t="shared" si="147"/>
        <v>11</v>
      </c>
      <c r="N922" s="38">
        <v>0</v>
      </c>
      <c r="O922" s="38">
        <v>30.02</v>
      </c>
      <c r="P922" s="38">
        <f t="shared" si="148"/>
        <v>29.965</v>
      </c>
      <c r="Q922" s="38">
        <v>29.91</v>
      </c>
      <c r="R922" s="141">
        <f t="shared" si="140"/>
        <v>35</v>
      </c>
      <c r="S922" s="141">
        <f t="shared" si="141"/>
        <v>29.444444444444446</v>
      </c>
      <c r="T922" s="141">
        <f t="shared" si="142"/>
        <v>23.333333333333336</v>
      </c>
      <c r="U922" s="141">
        <f t="shared" si="143"/>
        <v>24.444444444444446</v>
      </c>
      <c r="V922" s="141">
        <f t="shared" si="144"/>
        <v>22.222222222222221</v>
      </c>
      <c r="W922" s="141">
        <f t="shared" si="145"/>
        <v>18.333333333333336</v>
      </c>
      <c r="X922" s="141">
        <f t="shared" si="149"/>
        <v>0.99060000000000004</v>
      </c>
      <c r="Y922" s="38">
        <v>28.771695356902502</v>
      </c>
    </row>
    <row r="923" spans="1:25" x14ac:dyDescent="0.25">
      <c r="A923" s="145">
        <v>40003</v>
      </c>
      <c r="B923" s="38">
        <v>92</v>
      </c>
      <c r="C923" s="38">
        <v>82</v>
      </c>
      <c r="D923" s="38">
        <v>71</v>
      </c>
      <c r="E923" s="38">
        <v>77</v>
      </c>
      <c r="F923" s="38">
        <v>72</v>
      </c>
      <c r="G923" s="38">
        <v>66</v>
      </c>
      <c r="H923" s="38">
        <v>0.09</v>
      </c>
      <c r="I923" s="38">
        <v>94</v>
      </c>
      <c r="J923" s="38">
        <f t="shared" si="146"/>
        <v>75</v>
      </c>
      <c r="K923" s="38">
        <v>56</v>
      </c>
      <c r="L923" s="38">
        <v>29</v>
      </c>
      <c r="M923" s="38">
        <f t="shared" si="147"/>
        <v>14.5</v>
      </c>
      <c r="N923" s="38">
        <v>0</v>
      </c>
      <c r="O923" s="38">
        <v>30.12</v>
      </c>
      <c r="P923" s="38">
        <f t="shared" si="148"/>
        <v>30.055</v>
      </c>
      <c r="Q923" s="38">
        <v>29.99</v>
      </c>
      <c r="R923" s="141">
        <f t="shared" si="140"/>
        <v>33.333333333333336</v>
      </c>
      <c r="S923" s="141">
        <f t="shared" si="141"/>
        <v>27.777777777777779</v>
      </c>
      <c r="T923" s="141">
        <f t="shared" si="142"/>
        <v>21.666666666666668</v>
      </c>
      <c r="U923" s="141">
        <f t="shared" si="143"/>
        <v>25</v>
      </c>
      <c r="V923" s="141">
        <f t="shared" si="144"/>
        <v>22.222222222222221</v>
      </c>
      <c r="W923" s="141">
        <f t="shared" si="145"/>
        <v>18.888888888888889</v>
      </c>
      <c r="X923" s="141">
        <f t="shared" si="149"/>
        <v>0.2286</v>
      </c>
      <c r="Y923" s="38">
        <v>28.163885527288102</v>
      </c>
    </row>
    <row r="924" spans="1:25" x14ac:dyDescent="0.25">
      <c r="A924" s="145">
        <v>40004</v>
      </c>
      <c r="B924" s="38">
        <v>89</v>
      </c>
      <c r="C924" s="38">
        <v>82</v>
      </c>
      <c r="D924" s="38">
        <v>74</v>
      </c>
      <c r="E924" s="38">
        <v>74</v>
      </c>
      <c r="F924" s="38">
        <v>70</v>
      </c>
      <c r="G924" s="38">
        <v>64</v>
      </c>
      <c r="H924" s="38">
        <v>0</v>
      </c>
      <c r="I924" s="38">
        <v>93</v>
      </c>
      <c r="J924" s="38">
        <f t="shared" si="146"/>
        <v>69.5</v>
      </c>
      <c r="K924" s="38">
        <v>46</v>
      </c>
      <c r="L924" s="38">
        <v>24</v>
      </c>
      <c r="M924" s="38">
        <f t="shared" si="147"/>
        <v>12</v>
      </c>
      <c r="N924" s="38">
        <v>0</v>
      </c>
      <c r="O924" s="38">
        <v>30.17</v>
      </c>
      <c r="P924" s="38">
        <f t="shared" si="148"/>
        <v>30.125</v>
      </c>
      <c r="Q924" s="38">
        <v>30.08</v>
      </c>
      <c r="R924" s="141">
        <f t="shared" si="140"/>
        <v>31.666666666666668</v>
      </c>
      <c r="S924" s="141">
        <f t="shared" si="141"/>
        <v>27.777777777777779</v>
      </c>
      <c r="T924" s="141">
        <f t="shared" si="142"/>
        <v>23.333333333333336</v>
      </c>
      <c r="U924" s="141">
        <f t="shared" si="143"/>
        <v>23.333333333333336</v>
      </c>
      <c r="V924" s="141">
        <f t="shared" si="144"/>
        <v>21.111111111111111</v>
      </c>
      <c r="W924" s="141">
        <f t="shared" si="145"/>
        <v>17.777777777777779</v>
      </c>
      <c r="X924" s="141">
        <f t="shared" si="149"/>
        <v>0</v>
      </c>
      <c r="Y924" s="38">
        <v>28.180849571708901</v>
      </c>
    </row>
    <row r="925" spans="1:25" x14ac:dyDescent="0.25">
      <c r="A925" s="145">
        <v>40005</v>
      </c>
      <c r="B925" s="38">
        <v>88</v>
      </c>
      <c r="C925" s="38">
        <v>81</v>
      </c>
      <c r="D925" s="38">
        <v>74</v>
      </c>
      <c r="E925" s="38">
        <v>73</v>
      </c>
      <c r="F925" s="38">
        <v>70</v>
      </c>
      <c r="G925" s="38">
        <v>67</v>
      </c>
      <c r="H925" s="38">
        <v>0</v>
      </c>
      <c r="I925" s="38">
        <v>87</v>
      </c>
      <c r="J925" s="38">
        <f t="shared" si="146"/>
        <v>70</v>
      </c>
      <c r="K925" s="38">
        <v>53</v>
      </c>
      <c r="L925" s="38">
        <v>23</v>
      </c>
      <c r="M925" s="38">
        <f t="shared" si="147"/>
        <v>11.5</v>
      </c>
      <c r="N925" s="38">
        <v>0</v>
      </c>
      <c r="O925" s="38">
        <v>30.19</v>
      </c>
      <c r="P925" s="38">
        <f t="shared" si="148"/>
        <v>30.14</v>
      </c>
      <c r="Q925" s="38">
        <v>30.09</v>
      </c>
      <c r="R925" s="141">
        <f t="shared" si="140"/>
        <v>31.111111111111114</v>
      </c>
      <c r="S925" s="141">
        <f t="shared" si="141"/>
        <v>27.222222222222225</v>
      </c>
      <c r="T925" s="141">
        <f t="shared" si="142"/>
        <v>23.333333333333336</v>
      </c>
      <c r="U925" s="141">
        <f t="shared" si="143"/>
        <v>22.777777777777779</v>
      </c>
      <c r="V925" s="141">
        <f t="shared" si="144"/>
        <v>21.111111111111111</v>
      </c>
      <c r="W925" s="141">
        <f t="shared" si="145"/>
        <v>19.444444444444446</v>
      </c>
      <c r="X925" s="141">
        <f t="shared" si="149"/>
        <v>0</v>
      </c>
      <c r="Y925" s="38">
        <v>28.639159628664899</v>
      </c>
    </row>
    <row r="926" spans="1:25" x14ac:dyDescent="0.25">
      <c r="A926" s="145">
        <v>40006</v>
      </c>
      <c r="B926" s="38">
        <v>88</v>
      </c>
      <c r="C926" s="38">
        <v>81</v>
      </c>
      <c r="D926" s="38">
        <v>73</v>
      </c>
      <c r="E926" s="38">
        <v>73</v>
      </c>
      <c r="F926" s="38">
        <v>70</v>
      </c>
      <c r="G926" s="38">
        <v>67</v>
      </c>
      <c r="H926" s="38">
        <v>0.06</v>
      </c>
      <c r="I926" s="38">
        <v>87</v>
      </c>
      <c r="J926" s="38">
        <f t="shared" si="146"/>
        <v>71</v>
      </c>
      <c r="K926" s="38">
        <v>55</v>
      </c>
      <c r="L926" s="38">
        <v>17</v>
      </c>
      <c r="M926" s="38">
        <f t="shared" si="147"/>
        <v>8.5</v>
      </c>
      <c r="N926" s="38">
        <v>0</v>
      </c>
      <c r="O926" s="38">
        <v>30.15</v>
      </c>
      <c r="P926" s="38">
        <f t="shared" si="148"/>
        <v>30.11</v>
      </c>
      <c r="Q926" s="38">
        <v>30.07</v>
      </c>
      <c r="R926" s="141">
        <f t="shared" si="140"/>
        <v>31.111111111111114</v>
      </c>
      <c r="S926" s="141">
        <f t="shared" si="141"/>
        <v>27.222222222222225</v>
      </c>
      <c r="T926" s="141">
        <f t="shared" si="142"/>
        <v>22.777777777777779</v>
      </c>
      <c r="U926" s="141">
        <f t="shared" si="143"/>
        <v>22.777777777777779</v>
      </c>
      <c r="V926" s="141">
        <f t="shared" si="144"/>
        <v>21.111111111111111</v>
      </c>
      <c r="W926" s="141">
        <f t="shared" si="145"/>
        <v>19.444444444444446</v>
      </c>
      <c r="X926" s="141">
        <f t="shared" si="149"/>
        <v>0.15240000000000001</v>
      </c>
      <c r="Y926" s="38">
        <v>28.703486616027099</v>
      </c>
    </row>
    <row r="927" spans="1:25" x14ac:dyDescent="0.25">
      <c r="A927" s="145">
        <v>40007</v>
      </c>
      <c r="B927" s="38">
        <v>90</v>
      </c>
      <c r="C927" s="38">
        <v>83</v>
      </c>
      <c r="D927" s="38">
        <v>75</v>
      </c>
      <c r="E927" s="38">
        <v>74</v>
      </c>
      <c r="F927" s="38">
        <v>72</v>
      </c>
      <c r="G927" s="38">
        <v>67</v>
      </c>
      <c r="H927" s="38">
        <v>0</v>
      </c>
      <c r="I927" s="38">
        <v>88</v>
      </c>
      <c r="J927" s="38">
        <f t="shared" si="146"/>
        <v>67.5</v>
      </c>
      <c r="K927" s="38">
        <v>47</v>
      </c>
      <c r="L927" s="38">
        <v>17</v>
      </c>
      <c r="M927" s="38">
        <f t="shared" si="147"/>
        <v>8.5</v>
      </c>
      <c r="N927" s="38">
        <v>0</v>
      </c>
      <c r="O927" s="38">
        <v>30.1</v>
      </c>
      <c r="P927" s="38">
        <f t="shared" si="148"/>
        <v>30.03</v>
      </c>
      <c r="Q927" s="38">
        <v>29.96</v>
      </c>
      <c r="R927" s="141">
        <f t="shared" si="140"/>
        <v>32.222222222222221</v>
      </c>
      <c r="S927" s="141">
        <f t="shared" si="141"/>
        <v>28.333333333333336</v>
      </c>
      <c r="T927" s="141">
        <f t="shared" si="142"/>
        <v>23.888888888888889</v>
      </c>
      <c r="U927" s="141">
        <f t="shared" si="143"/>
        <v>23.333333333333336</v>
      </c>
      <c r="V927" s="141">
        <f t="shared" si="144"/>
        <v>22.222222222222221</v>
      </c>
      <c r="W927" s="141">
        <f t="shared" si="145"/>
        <v>19.444444444444446</v>
      </c>
      <c r="X927" s="141">
        <f t="shared" si="149"/>
        <v>0</v>
      </c>
      <c r="Y927" s="38">
        <v>28.351103545503499</v>
      </c>
    </row>
    <row r="928" spans="1:25" x14ac:dyDescent="0.25">
      <c r="A928" s="145">
        <v>40008</v>
      </c>
      <c r="B928" s="38">
        <v>90</v>
      </c>
      <c r="C928" s="38">
        <v>84</v>
      </c>
      <c r="D928" s="38">
        <v>78</v>
      </c>
      <c r="E928" s="38">
        <v>74</v>
      </c>
      <c r="F928" s="38">
        <v>72</v>
      </c>
      <c r="G928" s="38">
        <v>70</v>
      </c>
      <c r="H928" s="38">
        <v>0</v>
      </c>
      <c r="I928" s="38">
        <v>85</v>
      </c>
      <c r="J928" s="38">
        <f t="shared" si="146"/>
        <v>68.5</v>
      </c>
      <c r="K928" s="38">
        <v>52</v>
      </c>
      <c r="L928" s="38">
        <v>16</v>
      </c>
      <c r="M928" s="38">
        <f t="shared" si="147"/>
        <v>8</v>
      </c>
      <c r="N928" s="38">
        <v>0</v>
      </c>
      <c r="O928" s="38">
        <v>30.1</v>
      </c>
      <c r="P928" s="38">
        <f t="shared" si="148"/>
        <v>30.055</v>
      </c>
      <c r="Q928" s="38">
        <v>30.01</v>
      </c>
      <c r="R928" s="141">
        <f t="shared" si="140"/>
        <v>32.222222222222221</v>
      </c>
      <c r="S928" s="141">
        <f t="shared" si="141"/>
        <v>28.888888888888889</v>
      </c>
      <c r="T928" s="141">
        <f t="shared" si="142"/>
        <v>25.555555555555557</v>
      </c>
      <c r="U928" s="141">
        <f t="shared" si="143"/>
        <v>23.333333333333336</v>
      </c>
      <c r="V928" s="141">
        <f t="shared" si="144"/>
        <v>22.222222222222221</v>
      </c>
      <c r="W928" s="141">
        <f t="shared" si="145"/>
        <v>21.111111111111111</v>
      </c>
      <c r="X928" s="141">
        <f t="shared" si="149"/>
        <v>0</v>
      </c>
      <c r="Y928" s="38">
        <v>28.412669521727299</v>
      </c>
    </row>
    <row r="929" spans="1:25" x14ac:dyDescent="0.25">
      <c r="A929" s="145">
        <v>40009</v>
      </c>
      <c r="B929" s="38">
        <v>92</v>
      </c>
      <c r="C929" s="38">
        <v>85</v>
      </c>
      <c r="D929" s="38">
        <v>77</v>
      </c>
      <c r="E929" s="38">
        <v>76</v>
      </c>
      <c r="F929" s="38">
        <v>73</v>
      </c>
      <c r="G929" s="38">
        <v>72</v>
      </c>
      <c r="H929" s="38">
        <v>0</v>
      </c>
      <c r="I929" s="38">
        <v>88</v>
      </c>
      <c r="J929" s="38">
        <f t="shared" si="146"/>
        <v>70</v>
      </c>
      <c r="K929" s="38">
        <v>52</v>
      </c>
      <c r="L929" s="38">
        <v>16</v>
      </c>
      <c r="M929" s="38">
        <f t="shared" si="147"/>
        <v>8</v>
      </c>
      <c r="N929" s="38">
        <v>0</v>
      </c>
      <c r="O929" s="38">
        <v>30.13</v>
      </c>
      <c r="P929" s="38">
        <f t="shared" si="148"/>
        <v>30.09</v>
      </c>
      <c r="Q929" s="38">
        <v>30.05</v>
      </c>
      <c r="R929" s="141">
        <f t="shared" si="140"/>
        <v>33.333333333333336</v>
      </c>
      <c r="S929" s="141">
        <f t="shared" si="141"/>
        <v>29.444444444444446</v>
      </c>
      <c r="T929" s="141">
        <f t="shared" si="142"/>
        <v>25</v>
      </c>
      <c r="U929" s="141">
        <f t="shared" si="143"/>
        <v>24.444444444444446</v>
      </c>
      <c r="V929" s="141">
        <f t="shared" si="144"/>
        <v>22.777777777777779</v>
      </c>
      <c r="W929" s="141">
        <f t="shared" si="145"/>
        <v>22.222222222222221</v>
      </c>
      <c r="X929" s="141">
        <f t="shared" si="149"/>
        <v>0</v>
      </c>
      <c r="Y929" s="38">
        <v>29.480871251451202</v>
      </c>
    </row>
    <row r="930" spans="1:25" x14ac:dyDescent="0.25">
      <c r="A930" s="145">
        <v>40010</v>
      </c>
      <c r="B930" s="38">
        <v>90</v>
      </c>
      <c r="C930" s="38">
        <v>84</v>
      </c>
      <c r="D930" s="38">
        <v>78</v>
      </c>
      <c r="E930" s="38">
        <v>76</v>
      </c>
      <c r="F930" s="38">
        <v>75</v>
      </c>
      <c r="G930" s="38">
        <v>72</v>
      </c>
      <c r="H930" s="38">
        <v>0.09</v>
      </c>
      <c r="I930" s="38">
        <v>91</v>
      </c>
      <c r="J930" s="38">
        <f t="shared" si="146"/>
        <v>77.5</v>
      </c>
      <c r="K930" s="38">
        <v>64</v>
      </c>
      <c r="L930" s="38">
        <v>17</v>
      </c>
      <c r="M930" s="38">
        <f t="shared" si="147"/>
        <v>8.5</v>
      </c>
      <c r="N930" s="38">
        <v>0</v>
      </c>
      <c r="O930" s="38">
        <v>30.12</v>
      </c>
      <c r="P930" s="38">
        <f t="shared" si="148"/>
        <v>30.065000000000001</v>
      </c>
      <c r="Q930" s="38">
        <v>30.01</v>
      </c>
      <c r="R930" s="141">
        <f t="shared" si="140"/>
        <v>32.222222222222221</v>
      </c>
      <c r="S930" s="141">
        <f t="shared" si="141"/>
        <v>28.888888888888889</v>
      </c>
      <c r="T930" s="141">
        <f t="shared" si="142"/>
        <v>25.555555555555557</v>
      </c>
      <c r="U930" s="141">
        <f t="shared" si="143"/>
        <v>24.444444444444446</v>
      </c>
      <c r="V930" s="141">
        <f t="shared" si="144"/>
        <v>23.888888888888889</v>
      </c>
      <c r="W930" s="141">
        <f t="shared" si="145"/>
        <v>22.222222222222221</v>
      </c>
      <c r="X930" s="141">
        <f t="shared" si="149"/>
        <v>0.2286</v>
      </c>
      <c r="Y930" s="38">
        <v>29.441860308323101</v>
      </c>
    </row>
    <row r="931" spans="1:25" x14ac:dyDescent="0.25">
      <c r="A931" s="145">
        <v>40011</v>
      </c>
      <c r="B931" s="38">
        <v>93</v>
      </c>
      <c r="C931" s="38">
        <v>85</v>
      </c>
      <c r="D931" s="38">
        <v>77</v>
      </c>
      <c r="E931" s="38">
        <v>76</v>
      </c>
      <c r="F931" s="38">
        <v>74</v>
      </c>
      <c r="G931" s="38">
        <v>69</v>
      </c>
      <c r="H931" s="38">
        <v>0.12</v>
      </c>
      <c r="I931" s="38">
        <v>91</v>
      </c>
      <c r="J931" s="38">
        <f t="shared" si="146"/>
        <v>75.5</v>
      </c>
      <c r="K931" s="38">
        <v>60</v>
      </c>
      <c r="L931" s="38">
        <v>23</v>
      </c>
      <c r="M931" s="38">
        <f t="shared" si="147"/>
        <v>11.5</v>
      </c>
      <c r="N931" s="38">
        <v>0</v>
      </c>
      <c r="O931" s="38">
        <v>30.07</v>
      </c>
      <c r="P931" s="38">
        <f t="shared" si="148"/>
        <v>30.04</v>
      </c>
      <c r="Q931" s="38">
        <v>30.01</v>
      </c>
      <c r="R931" s="141">
        <f t="shared" si="140"/>
        <v>33.888888888888893</v>
      </c>
      <c r="S931" s="141">
        <f t="shared" si="141"/>
        <v>29.444444444444446</v>
      </c>
      <c r="T931" s="141">
        <f t="shared" si="142"/>
        <v>25</v>
      </c>
      <c r="U931" s="141">
        <f t="shared" si="143"/>
        <v>24.444444444444446</v>
      </c>
      <c r="V931" s="141">
        <f t="shared" si="144"/>
        <v>23.333333333333336</v>
      </c>
      <c r="W931" s="141">
        <f t="shared" si="145"/>
        <v>20.555555555555557</v>
      </c>
      <c r="X931" s="141">
        <f t="shared" si="149"/>
        <v>0.30480000000000002</v>
      </c>
      <c r="Y931" s="38">
        <v>29.3808775000862</v>
      </c>
    </row>
    <row r="932" spans="1:25" x14ac:dyDescent="0.25">
      <c r="A932" s="145">
        <v>40012</v>
      </c>
      <c r="B932" s="38">
        <v>92</v>
      </c>
      <c r="C932" s="38">
        <v>82</v>
      </c>
      <c r="D932" s="38">
        <v>72</v>
      </c>
      <c r="E932" s="38">
        <v>76</v>
      </c>
      <c r="F932" s="38">
        <v>71</v>
      </c>
      <c r="G932" s="38">
        <v>57</v>
      </c>
      <c r="H932" s="38">
        <v>0.28999999999999998</v>
      </c>
      <c r="I932" s="38">
        <v>88</v>
      </c>
      <c r="J932" s="38">
        <f t="shared" si="146"/>
        <v>72</v>
      </c>
      <c r="K932" s="38">
        <v>56</v>
      </c>
      <c r="L932" s="38">
        <v>43</v>
      </c>
      <c r="M932" s="38">
        <f t="shared" si="147"/>
        <v>21.5</v>
      </c>
      <c r="N932" s="38">
        <v>0</v>
      </c>
      <c r="O932" s="38">
        <v>30.16</v>
      </c>
      <c r="P932" s="38">
        <f t="shared" si="148"/>
        <v>30.1</v>
      </c>
      <c r="Q932" s="38">
        <v>30.04</v>
      </c>
      <c r="R932" s="141">
        <f t="shared" si="140"/>
        <v>33.333333333333336</v>
      </c>
      <c r="S932" s="141">
        <f t="shared" si="141"/>
        <v>27.777777777777779</v>
      </c>
      <c r="T932" s="141">
        <f t="shared" si="142"/>
        <v>22.222222222222221</v>
      </c>
      <c r="U932" s="141">
        <f t="shared" si="143"/>
        <v>24.444444444444446</v>
      </c>
      <c r="V932" s="141">
        <f t="shared" si="144"/>
        <v>21.666666666666668</v>
      </c>
      <c r="W932" s="141">
        <f t="shared" si="145"/>
        <v>13.888888888888889</v>
      </c>
      <c r="X932" s="141">
        <f t="shared" si="149"/>
        <v>0.73659999999999992</v>
      </c>
      <c r="Y932" s="38">
        <v>29.390829499863798</v>
      </c>
    </row>
    <row r="933" spans="1:25" x14ac:dyDescent="0.25">
      <c r="A933" s="145">
        <v>40013</v>
      </c>
      <c r="B933" s="38">
        <v>91</v>
      </c>
      <c r="C933" s="38">
        <v>81</v>
      </c>
      <c r="D933" s="38">
        <v>70</v>
      </c>
      <c r="E933" s="38">
        <v>75</v>
      </c>
      <c r="F933" s="38">
        <v>70</v>
      </c>
      <c r="G933" s="38">
        <v>66</v>
      </c>
      <c r="H933" s="38">
        <v>0.44</v>
      </c>
      <c r="I933" s="38">
        <v>90</v>
      </c>
      <c r="J933" s="38">
        <f t="shared" si="146"/>
        <v>74.5</v>
      </c>
      <c r="K933" s="38">
        <v>59</v>
      </c>
      <c r="L933" s="38">
        <v>36</v>
      </c>
      <c r="M933" s="38">
        <f t="shared" si="147"/>
        <v>18</v>
      </c>
      <c r="N933" s="38">
        <v>0</v>
      </c>
      <c r="O933" s="38">
        <v>30.15</v>
      </c>
      <c r="P933" s="38">
        <f t="shared" si="148"/>
        <v>30.09</v>
      </c>
      <c r="Q933" s="38">
        <v>30.03</v>
      </c>
      <c r="R933" s="141">
        <f t="shared" si="140"/>
        <v>32.777777777777779</v>
      </c>
      <c r="S933" s="141">
        <f t="shared" si="141"/>
        <v>27.222222222222225</v>
      </c>
      <c r="T933" s="141">
        <f t="shared" si="142"/>
        <v>21.111111111111111</v>
      </c>
      <c r="U933" s="141">
        <f t="shared" si="143"/>
        <v>23.888888888888889</v>
      </c>
      <c r="V933" s="141">
        <f t="shared" si="144"/>
        <v>21.111111111111111</v>
      </c>
      <c r="W933" s="141">
        <f t="shared" si="145"/>
        <v>18.888888888888889</v>
      </c>
      <c r="X933" s="141">
        <f t="shared" si="149"/>
        <v>1.1175999999999999</v>
      </c>
      <c r="Y933" s="38">
        <v>29.027298653589298</v>
      </c>
    </row>
    <row r="934" spans="1:25" x14ac:dyDescent="0.25">
      <c r="A934" s="145">
        <v>40014</v>
      </c>
      <c r="B934" s="38">
        <v>89</v>
      </c>
      <c r="C934" s="38">
        <v>81</v>
      </c>
      <c r="D934" s="38">
        <v>72</v>
      </c>
      <c r="E934" s="38">
        <v>73</v>
      </c>
      <c r="F934" s="38">
        <v>70</v>
      </c>
      <c r="G934" s="38">
        <v>65</v>
      </c>
      <c r="H934" s="38">
        <v>0.62</v>
      </c>
      <c r="I934" s="38">
        <v>93</v>
      </c>
      <c r="J934" s="38">
        <f t="shared" si="146"/>
        <v>72</v>
      </c>
      <c r="K934" s="38">
        <v>51</v>
      </c>
      <c r="L934" s="38">
        <v>15</v>
      </c>
      <c r="M934" s="38">
        <f t="shared" si="147"/>
        <v>7.5</v>
      </c>
      <c r="N934" s="38">
        <v>0</v>
      </c>
      <c r="O934" s="38">
        <v>30.09</v>
      </c>
      <c r="P934" s="38">
        <f t="shared" si="148"/>
        <v>30.03</v>
      </c>
      <c r="Q934" s="38">
        <v>29.97</v>
      </c>
      <c r="R934" s="141">
        <f t="shared" si="140"/>
        <v>31.666666666666668</v>
      </c>
      <c r="S934" s="141">
        <f t="shared" si="141"/>
        <v>27.222222222222225</v>
      </c>
      <c r="T934" s="141">
        <f t="shared" si="142"/>
        <v>22.222222222222221</v>
      </c>
      <c r="U934" s="141">
        <f t="shared" si="143"/>
        <v>22.777777777777779</v>
      </c>
      <c r="V934" s="141">
        <f t="shared" si="144"/>
        <v>21.111111111111111</v>
      </c>
      <c r="W934" s="141">
        <f t="shared" si="145"/>
        <v>18.333333333333336</v>
      </c>
      <c r="X934" s="141">
        <f t="shared" si="149"/>
        <v>1.5748</v>
      </c>
      <c r="Y934" s="38">
        <v>28.722120548410601</v>
      </c>
    </row>
    <row r="935" spans="1:25" x14ac:dyDescent="0.25">
      <c r="A935" s="145">
        <v>40015</v>
      </c>
      <c r="B935" s="38">
        <v>89</v>
      </c>
      <c r="C935" s="38">
        <v>82</v>
      </c>
      <c r="D935" s="38">
        <v>74</v>
      </c>
      <c r="E935" s="38">
        <v>74</v>
      </c>
      <c r="F935" s="38">
        <v>72</v>
      </c>
      <c r="G935" s="38">
        <v>69</v>
      </c>
      <c r="H935" s="38">
        <v>0</v>
      </c>
      <c r="I935" s="38">
        <v>94</v>
      </c>
      <c r="J935" s="38">
        <f t="shared" si="146"/>
        <v>73</v>
      </c>
      <c r="K935" s="38">
        <v>52</v>
      </c>
      <c r="L935" s="38">
        <v>14</v>
      </c>
      <c r="M935" s="38">
        <f t="shared" si="147"/>
        <v>7</v>
      </c>
      <c r="N935" s="38">
        <v>0</v>
      </c>
      <c r="O935" s="38">
        <v>30.03</v>
      </c>
      <c r="P935" s="38">
        <f t="shared" si="148"/>
        <v>29.990000000000002</v>
      </c>
      <c r="Q935" s="38">
        <v>29.95</v>
      </c>
      <c r="R935" s="141">
        <f t="shared" si="140"/>
        <v>31.666666666666668</v>
      </c>
      <c r="S935" s="141">
        <f t="shared" si="141"/>
        <v>27.777777777777779</v>
      </c>
      <c r="T935" s="141">
        <f t="shared" si="142"/>
        <v>23.333333333333336</v>
      </c>
      <c r="U935" s="141">
        <f t="shared" si="143"/>
        <v>23.333333333333336</v>
      </c>
      <c r="V935" s="141">
        <f t="shared" si="144"/>
        <v>22.222222222222221</v>
      </c>
      <c r="W935" s="141">
        <f t="shared" si="145"/>
        <v>20.555555555555557</v>
      </c>
      <c r="X935" s="141">
        <f t="shared" si="149"/>
        <v>0</v>
      </c>
      <c r="Y935" s="38">
        <v>28.526708507978402</v>
      </c>
    </row>
    <row r="936" spans="1:25" x14ac:dyDescent="0.25">
      <c r="A936" s="145">
        <v>40016</v>
      </c>
      <c r="B936" s="38">
        <v>90</v>
      </c>
      <c r="C936" s="38">
        <v>83</v>
      </c>
      <c r="D936" s="38">
        <v>76</v>
      </c>
      <c r="E936" s="38">
        <v>74</v>
      </c>
      <c r="F936" s="38">
        <v>73</v>
      </c>
      <c r="G936" s="38">
        <v>72</v>
      </c>
      <c r="H936" s="38">
        <v>0</v>
      </c>
      <c r="I936" s="38">
        <v>88</v>
      </c>
      <c r="J936" s="38">
        <f t="shared" si="146"/>
        <v>72</v>
      </c>
      <c r="K936" s="38">
        <v>56</v>
      </c>
      <c r="L936" s="38">
        <v>15</v>
      </c>
      <c r="M936" s="38">
        <f t="shared" si="147"/>
        <v>7.5</v>
      </c>
      <c r="N936" s="38">
        <v>0</v>
      </c>
      <c r="O936" s="38">
        <v>30.01</v>
      </c>
      <c r="P936" s="38">
        <f t="shared" si="148"/>
        <v>29.975000000000001</v>
      </c>
      <c r="Q936" s="38">
        <v>29.94</v>
      </c>
      <c r="R936" s="141">
        <f t="shared" si="140"/>
        <v>32.222222222222221</v>
      </c>
      <c r="S936" s="141">
        <f t="shared" si="141"/>
        <v>28.333333333333336</v>
      </c>
      <c r="T936" s="141">
        <f t="shared" si="142"/>
        <v>24.444444444444446</v>
      </c>
      <c r="U936" s="141">
        <f t="shared" si="143"/>
        <v>23.333333333333336</v>
      </c>
      <c r="V936" s="141">
        <f t="shared" si="144"/>
        <v>22.777777777777779</v>
      </c>
      <c r="W936" s="141">
        <f t="shared" si="145"/>
        <v>22.222222222222221</v>
      </c>
      <c r="X936" s="141">
        <f t="shared" si="149"/>
        <v>0</v>
      </c>
      <c r="Y936" s="38">
        <v>28.257923592386199</v>
      </c>
    </row>
    <row r="937" spans="1:25" x14ac:dyDescent="0.25">
      <c r="A937" s="145">
        <v>40017</v>
      </c>
      <c r="B937" s="38">
        <v>92</v>
      </c>
      <c r="C937" s="38">
        <v>85</v>
      </c>
      <c r="D937" s="38">
        <v>77</v>
      </c>
      <c r="E937" s="38">
        <v>75</v>
      </c>
      <c r="F937" s="38">
        <v>74</v>
      </c>
      <c r="G937" s="38">
        <v>71</v>
      </c>
      <c r="H937" s="38">
        <v>0</v>
      </c>
      <c r="I937" s="38">
        <v>85</v>
      </c>
      <c r="J937" s="38">
        <f t="shared" si="146"/>
        <v>67.5</v>
      </c>
      <c r="K937" s="38">
        <v>50</v>
      </c>
      <c r="L937" s="38">
        <v>13</v>
      </c>
      <c r="M937" s="38">
        <f t="shared" si="147"/>
        <v>6.5</v>
      </c>
      <c r="N937" s="38">
        <v>0</v>
      </c>
      <c r="O937" s="38">
        <v>30.01</v>
      </c>
      <c r="P937" s="38">
        <f t="shared" si="148"/>
        <v>29.98</v>
      </c>
      <c r="Q937" s="38">
        <v>29.95</v>
      </c>
      <c r="R937" s="141">
        <f t="shared" si="140"/>
        <v>33.333333333333336</v>
      </c>
      <c r="S937" s="141">
        <f t="shared" si="141"/>
        <v>29.444444444444446</v>
      </c>
      <c r="T937" s="141">
        <f t="shared" si="142"/>
        <v>25</v>
      </c>
      <c r="U937" s="141">
        <f t="shared" si="143"/>
        <v>23.888888888888889</v>
      </c>
      <c r="V937" s="141">
        <f t="shared" si="144"/>
        <v>23.333333333333336</v>
      </c>
      <c r="W937" s="141">
        <f t="shared" si="145"/>
        <v>21.666666666666668</v>
      </c>
      <c r="X937" s="141">
        <f t="shared" si="149"/>
        <v>0</v>
      </c>
      <c r="Y937" s="38">
        <v>28.399324600425601</v>
      </c>
    </row>
    <row r="938" spans="1:25" x14ac:dyDescent="0.25">
      <c r="A938" s="145">
        <v>40018</v>
      </c>
      <c r="B938" s="38">
        <v>91</v>
      </c>
      <c r="C938" s="38">
        <v>84</v>
      </c>
      <c r="D938" s="38">
        <v>77</v>
      </c>
      <c r="E938" s="38">
        <v>77</v>
      </c>
      <c r="F938" s="38">
        <v>74</v>
      </c>
      <c r="G938" s="38">
        <v>72</v>
      </c>
      <c r="H938" s="38">
        <v>0.06</v>
      </c>
      <c r="I938" s="38">
        <v>91</v>
      </c>
      <c r="J938" s="38">
        <f t="shared" si="146"/>
        <v>75</v>
      </c>
      <c r="K938" s="38">
        <v>59</v>
      </c>
      <c r="L938" s="38">
        <v>18</v>
      </c>
      <c r="M938" s="38">
        <f t="shared" si="147"/>
        <v>9</v>
      </c>
      <c r="N938" s="38">
        <v>0</v>
      </c>
      <c r="O938" s="38">
        <v>30.04</v>
      </c>
      <c r="P938" s="38">
        <f t="shared" si="148"/>
        <v>29.994999999999997</v>
      </c>
      <c r="Q938" s="38">
        <v>29.95</v>
      </c>
      <c r="R938" s="141">
        <f t="shared" si="140"/>
        <v>32.777777777777779</v>
      </c>
      <c r="S938" s="141">
        <f t="shared" si="141"/>
        <v>28.888888888888889</v>
      </c>
      <c r="T938" s="141">
        <f t="shared" si="142"/>
        <v>25</v>
      </c>
      <c r="U938" s="141">
        <f t="shared" si="143"/>
        <v>25</v>
      </c>
      <c r="V938" s="141">
        <f t="shared" si="144"/>
        <v>23.333333333333336</v>
      </c>
      <c r="W938" s="141">
        <f t="shared" si="145"/>
        <v>22.222222222222221</v>
      </c>
      <c r="X938" s="141">
        <f t="shared" si="149"/>
        <v>0.15240000000000001</v>
      </c>
      <c r="Y938" s="38">
        <v>28.677641650204801</v>
      </c>
    </row>
    <row r="939" spans="1:25" x14ac:dyDescent="0.25">
      <c r="A939" s="145">
        <v>40019</v>
      </c>
      <c r="B939" s="38">
        <v>88</v>
      </c>
      <c r="C939" s="38">
        <v>80</v>
      </c>
      <c r="D939" s="38">
        <v>72</v>
      </c>
      <c r="E939" s="38">
        <v>77</v>
      </c>
      <c r="F939" s="38">
        <v>74</v>
      </c>
      <c r="G939" s="38">
        <v>70</v>
      </c>
      <c r="H939" s="38">
        <v>1.07</v>
      </c>
      <c r="I939" s="38">
        <v>94</v>
      </c>
      <c r="J939" s="38">
        <f t="shared" si="146"/>
        <v>81</v>
      </c>
      <c r="K939" s="38">
        <v>68</v>
      </c>
      <c r="L939" s="38">
        <v>38</v>
      </c>
      <c r="M939" s="38">
        <f t="shared" si="147"/>
        <v>19</v>
      </c>
      <c r="N939" s="38">
        <v>0</v>
      </c>
      <c r="O939" s="38">
        <v>30.08</v>
      </c>
      <c r="P939" s="38">
        <f t="shared" si="148"/>
        <v>30.03</v>
      </c>
      <c r="Q939" s="38">
        <v>29.98</v>
      </c>
      <c r="R939" s="141">
        <f t="shared" si="140"/>
        <v>31.111111111111114</v>
      </c>
      <c r="S939" s="141">
        <f t="shared" si="141"/>
        <v>26.666666666666668</v>
      </c>
      <c r="T939" s="141">
        <f t="shared" si="142"/>
        <v>22.222222222222221</v>
      </c>
      <c r="U939" s="141">
        <f t="shared" si="143"/>
        <v>25</v>
      </c>
      <c r="V939" s="141">
        <f t="shared" si="144"/>
        <v>23.333333333333336</v>
      </c>
      <c r="W939" s="141">
        <f t="shared" si="145"/>
        <v>21.111111111111111</v>
      </c>
      <c r="X939" s="141">
        <f t="shared" si="149"/>
        <v>2.7178</v>
      </c>
      <c r="Y939" s="38">
        <v>29.311459748037802</v>
      </c>
    </row>
    <row r="940" spans="1:25" x14ac:dyDescent="0.25">
      <c r="A940" s="145">
        <v>40020</v>
      </c>
      <c r="B940" s="38">
        <v>90</v>
      </c>
      <c r="C940" s="38">
        <v>82</v>
      </c>
      <c r="D940" s="38">
        <v>73</v>
      </c>
      <c r="E940" s="38">
        <v>75</v>
      </c>
      <c r="F940" s="38">
        <v>72</v>
      </c>
      <c r="G940" s="38">
        <v>70</v>
      </c>
      <c r="H940" s="38">
        <v>0.01</v>
      </c>
      <c r="I940" s="38">
        <v>94</v>
      </c>
      <c r="J940" s="38">
        <f t="shared" si="146"/>
        <v>74.5</v>
      </c>
      <c r="K940" s="38">
        <v>55</v>
      </c>
      <c r="L940" s="38">
        <v>13</v>
      </c>
      <c r="M940" s="38">
        <f t="shared" si="147"/>
        <v>6.5</v>
      </c>
      <c r="N940" s="38">
        <v>0</v>
      </c>
      <c r="O940" s="38">
        <v>30.13</v>
      </c>
      <c r="P940" s="38">
        <f t="shared" si="148"/>
        <v>30.09</v>
      </c>
      <c r="Q940" s="38">
        <v>30.05</v>
      </c>
      <c r="R940" s="141">
        <f t="shared" si="140"/>
        <v>32.222222222222221</v>
      </c>
      <c r="S940" s="141">
        <f t="shared" si="141"/>
        <v>27.777777777777779</v>
      </c>
      <c r="T940" s="141">
        <f t="shared" si="142"/>
        <v>22.777777777777779</v>
      </c>
      <c r="U940" s="141">
        <f t="shared" si="143"/>
        <v>23.888888888888889</v>
      </c>
      <c r="V940" s="141">
        <f t="shared" si="144"/>
        <v>22.222222222222221</v>
      </c>
      <c r="W940" s="141">
        <f t="shared" si="145"/>
        <v>21.111111111111111</v>
      </c>
      <c r="X940" s="141">
        <f t="shared" si="149"/>
        <v>2.5400000000000002E-2</v>
      </c>
      <c r="Y940" s="38">
        <v>30.000058721446401</v>
      </c>
    </row>
    <row r="941" spans="1:25" x14ac:dyDescent="0.25">
      <c r="A941" s="145">
        <v>40021</v>
      </c>
      <c r="B941" s="38">
        <v>90</v>
      </c>
      <c r="C941" s="38">
        <v>83</v>
      </c>
      <c r="D941" s="38">
        <v>75</v>
      </c>
      <c r="E941" s="38">
        <v>75</v>
      </c>
      <c r="F941" s="38">
        <v>74</v>
      </c>
      <c r="G941" s="38">
        <v>72</v>
      </c>
      <c r="H941" s="38">
        <v>0</v>
      </c>
      <c r="I941" s="38">
        <v>94</v>
      </c>
      <c r="J941" s="38">
        <f t="shared" si="146"/>
        <v>76.5</v>
      </c>
      <c r="K941" s="38">
        <v>59</v>
      </c>
      <c r="L941" s="38">
        <v>12</v>
      </c>
      <c r="M941" s="38">
        <f t="shared" si="147"/>
        <v>6</v>
      </c>
      <c r="N941" s="38">
        <v>0</v>
      </c>
      <c r="O941" s="38">
        <v>30.12</v>
      </c>
      <c r="P941" s="38">
        <f t="shared" si="148"/>
        <v>30.08</v>
      </c>
      <c r="Q941" s="38">
        <v>30.04</v>
      </c>
      <c r="R941" s="141">
        <f t="shared" si="140"/>
        <v>32.222222222222221</v>
      </c>
      <c r="S941" s="141">
        <f t="shared" si="141"/>
        <v>28.333333333333336</v>
      </c>
      <c r="T941" s="141">
        <f t="shared" si="142"/>
        <v>23.888888888888889</v>
      </c>
      <c r="U941" s="141">
        <f t="shared" si="143"/>
        <v>23.888888888888889</v>
      </c>
      <c r="V941" s="141">
        <f t="shared" si="144"/>
        <v>23.333333333333336</v>
      </c>
      <c r="W941" s="141">
        <f t="shared" si="145"/>
        <v>22.222222222222221</v>
      </c>
      <c r="X941" s="141">
        <f t="shared" si="149"/>
        <v>0</v>
      </c>
      <c r="Y941" s="38">
        <v>29.802633804259202</v>
      </c>
    </row>
    <row r="942" spans="1:25" x14ac:dyDescent="0.25">
      <c r="A942" s="145">
        <v>40022</v>
      </c>
      <c r="B942" s="38">
        <v>89</v>
      </c>
      <c r="C942" s="38">
        <v>84</v>
      </c>
      <c r="D942" s="38">
        <v>78</v>
      </c>
      <c r="E942" s="38">
        <v>76</v>
      </c>
      <c r="F942" s="38">
        <v>74</v>
      </c>
      <c r="G942" s="38">
        <v>71</v>
      </c>
      <c r="H942" s="38">
        <v>0</v>
      </c>
      <c r="I942" s="38">
        <v>91</v>
      </c>
      <c r="J942" s="38">
        <f t="shared" si="146"/>
        <v>75</v>
      </c>
      <c r="K942" s="38">
        <v>59</v>
      </c>
      <c r="L942" s="38">
        <v>15</v>
      </c>
      <c r="M942" s="38">
        <f t="shared" si="147"/>
        <v>7.5</v>
      </c>
      <c r="N942" s="38">
        <v>0</v>
      </c>
      <c r="O942" s="38">
        <v>30.08</v>
      </c>
      <c r="P942" s="38">
        <f t="shared" si="148"/>
        <v>30.045000000000002</v>
      </c>
      <c r="Q942" s="38">
        <v>30.01</v>
      </c>
      <c r="R942" s="141">
        <f t="shared" si="140"/>
        <v>31.666666666666668</v>
      </c>
      <c r="S942" s="141">
        <f t="shared" si="141"/>
        <v>28.888888888888889</v>
      </c>
      <c r="T942" s="141">
        <f t="shared" si="142"/>
        <v>25.555555555555557</v>
      </c>
      <c r="U942" s="141">
        <f t="shared" si="143"/>
        <v>24.444444444444446</v>
      </c>
      <c r="V942" s="141">
        <f t="shared" si="144"/>
        <v>23.333333333333336</v>
      </c>
      <c r="W942" s="141">
        <f t="shared" si="145"/>
        <v>21.666666666666668</v>
      </c>
      <c r="X942" s="141">
        <f t="shared" si="149"/>
        <v>0</v>
      </c>
      <c r="Y942" s="38">
        <v>29.697056795419101</v>
      </c>
    </row>
    <row r="943" spans="1:25" x14ac:dyDescent="0.25">
      <c r="A943" s="145">
        <v>40023</v>
      </c>
      <c r="B943" s="38">
        <v>92</v>
      </c>
      <c r="C943" s="38">
        <v>85</v>
      </c>
      <c r="D943" s="38">
        <v>78</v>
      </c>
      <c r="E943" s="38">
        <v>76</v>
      </c>
      <c r="F943" s="38">
        <v>73</v>
      </c>
      <c r="G943" s="38">
        <v>68</v>
      </c>
      <c r="H943" s="38">
        <v>0</v>
      </c>
      <c r="I943" s="38">
        <v>85</v>
      </c>
      <c r="J943" s="38">
        <f t="shared" si="146"/>
        <v>70.5</v>
      </c>
      <c r="K943" s="38">
        <v>56</v>
      </c>
      <c r="L943" s="38">
        <v>20</v>
      </c>
      <c r="M943" s="38">
        <f t="shared" si="147"/>
        <v>10</v>
      </c>
      <c r="N943" s="38">
        <v>0</v>
      </c>
      <c r="O943" s="38">
        <v>30.11</v>
      </c>
      <c r="P943" s="38">
        <f t="shared" si="148"/>
        <v>30.07</v>
      </c>
      <c r="Q943" s="38">
        <v>30.03</v>
      </c>
      <c r="R943" s="141">
        <f t="shared" si="140"/>
        <v>33.333333333333336</v>
      </c>
      <c r="S943" s="141">
        <f t="shared" si="141"/>
        <v>29.444444444444446</v>
      </c>
      <c r="T943" s="141">
        <f t="shared" si="142"/>
        <v>25.555555555555557</v>
      </c>
      <c r="U943" s="141">
        <f t="shared" si="143"/>
        <v>24.444444444444446</v>
      </c>
      <c r="V943" s="141">
        <f t="shared" si="144"/>
        <v>22.777777777777779</v>
      </c>
      <c r="W943" s="141">
        <f t="shared" si="145"/>
        <v>20</v>
      </c>
      <c r="X943" s="141">
        <f t="shared" si="149"/>
        <v>0</v>
      </c>
      <c r="Y943" s="38">
        <v>29.8399154674259</v>
      </c>
    </row>
    <row r="944" spans="1:25" x14ac:dyDescent="0.25">
      <c r="A944" s="145">
        <v>40024</v>
      </c>
      <c r="B944" s="38">
        <v>86</v>
      </c>
      <c r="C944" s="38">
        <v>82</v>
      </c>
      <c r="D944" s="38">
        <v>78</v>
      </c>
      <c r="E944" s="38">
        <v>76</v>
      </c>
      <c r="F944" s="38">
        <v>73</v>
      </c>
      <c r="G944" s="38">
        <v>69</v>
      </c>
      <c r="H944" s="38">
        <v>0</v>
      </c>
      <c r="I944" s="38">
        <v>85</v>
      </c>
      <c r="J944" s="38">
        <f t="shared" si="146"/>
        <v>71</v>
      </c>
      <c r="K944" s="38">
        <v>57</v>
      </c>
      <c r="L944" s="38">
        <v>15</v>
      </c>
      <c r="M944" s="38">
        <f t="shared" si="147"/>
        <v>7.5</v>
      </c>
      <c r="N944" s="38">
        <v>0</v>
      </c>
      <c r="O944" s="38">
        <v>30.14</v>
      </c>
      <c r="P944" s="38">
        <f t="shared" si="148"/>
        <v>30.09</v>
      </c>
      <c r="Q944" s="38">
        <v>30.04</v>
      </c>
      <c r="R944" s="141">
        <f t="shared" si="140"/>
        <v>30</v>
      </c>
      <c r="S944" s="141">
        <f t="shared" si="141"/>
        <v>27.777777777777779</v>
      </c>
      <c r="T944" s="141">
        <f t="shared" si="142"/>
        <v>25.555555555555557</v>
      </c>
      <c r="U944" s="141">
        <f t="shared" si="143"/>
        <v>24.444444444444446</v>
      </c>
      <c r="V944" s="141">
        <f t="shared" si="144"/>
        <v>22.777777777777779</v>
      </c>
      <c r="W944" s="141">
        <f t="shared" si="145"/>
        <v>20.555555555555557</v>
      </c>
      <c r="X944" s="141">
        <f t="shared" si="149"/>
        <v>0</v>
      </c>
      <c r="Y944" s="38">
        <v>29.1121536404927</v>
      </c>
    </row>
    <row r="945" spans="1:25" x14ac:dyDescent="0.25">
      <c r="A945" s="145">
        <v>40025</v>
      </c>
      <c r="B945" s="38">
        <v>91</v>
      </c>
      <c r="C945" s="38">
        <v>84</v>
      </c>
      <c r="D945" s="38">
        <v>77</v>
      </c>
      <c r="E945" s="38">
        <v>75</v>
      </c>
      <c r="F945" s="38">
        <v>73</v>
      </c>
      <c r="G945" s="38">
        <v>69</v>
      </c>
      <c r="H945" s="38">
        <v>0</v>
      </c>
      <c r="I945" s="38">
        <v>91</v>
      </c>
      <c r="J945" s="38">
        <f t="shared" si="146"/>
        <v>71.5</v>
      </c>
      <c r="K945" s="38">
        <v>52</v>
      </c>
      <c r="L945" s="38">
        <v>16</v>
      </c>
      <c r="M945" s="38">
        <f t="shared" si="147"/>
        <v>8</v>
      </c>
      <c r="N945" s="38">
        <v>0</v>
      </c>
      <c r="O945" s="38">
        <v>30.16</v>
      </c>
      <c r="P945" s="38">
        <f t="shared" si="148"/>
        <v>30.125</v>
      </c>
      <c r="Q945" s="38">
        <v>30.09</v>
      </c>
      <c r="R945" s="141">
        <f t="shared" si="140"/>
        <v>32.777777777777779</v>
      </c>
      <c r="S945" s="141">
        <f t="shared" si="141"/>
        <v>28.888888888888889</v>
      </c>
      <c r="T945" s="141">
        <f t="shared" si="142"/>
        <v>25</v>
      </c>
      <c r="U945" s="141">
        <f t="shared" si="143"/>
        <v>23.888888888888889</v>
      </c>
      <c r="V945" s="141">
        <f t="shared" si="144"/>
        <v>22.777777777777779</v>
      </c>
      <c r="W945" s="141">
        <f t="shared" si="145"/>
        <v>20.555555555555557</v>
      </c>
      <c r="X945" s="141">
        <f t="shared" si="149"/>
        <v>0</v>
      </c>
      <c r="Y945" s="38">
        <v>28.803245692197301</v>
      </c>
    </row>
    <row r="946" spans="1:25" x14ac:dyDescent="0.25">
      <c r="A946" s="145">
        <v>40026</v>
      </c>
      <c r="B946" s="38">
        <v>91</v>
      </c>
      <c r="C946" s="38">
        <v>86</v>
      </c>
      <c r="D946" s="38">
        <v>80</v>
      </c>
      <c r="E946" s="38">
        <v>74</v>
      </c>
      <c r="F946" s="38">
        <v>73</v>
      </c>
      <c r="G946" s="38">
        <v>73</v>
      </c>
      <c r="H946" s="38">
        <v>0</v>
      </c>
      <c r="I946" s="38">
        <v>79</v>
      </c>
      <c r="J946" s="38">
        <f t="shared" si="146"/>
        <v>69</v>
      </c>
      <c r="K946" s="38">
        <v>59</v>
      </c>
      <c r="L946" s="38">
        <v>17</v>
      </c>
      <c r="M946" s="38">
        <f t="shared" si="147"/>
        <v>11</v>
      </c>
      <c r="N946" s="38">
        <v>5</v>
      </c>
      <c r="O946" s="38">
        <v>30.15</v>
      </c>
      <c r="P946" s="38">
        <f t="shared" si="148"/>
        <v>30.104999999999997</v>
      </c>
      <c r="Q946" s="38">
        <v>30.06</v>
      </c>
      <c r="R946" s="141">
        <f t="shared" si="140"/>
        <v>32.777777777777779</v>
      </c>
      <c r="S946" s="141">
        <f t="shared" si="141"/>
        <v>30</v>
      </c>
      <c r="T946" s="141">
        <f t="shared" si="142"/>
        <v>26.666666666666668</v>
      </c>
      <c r="U946" s="141">
        <f t="shared" si="143"/>
        <v>23.333333333333336</v>
      </c>
      <c r="V946" s="141">
        <f t="shared" si="144"/>
        <v>22.777777777777779</v>
      </c>
      <c r="W946" s="141">
        <f t="shared" si="145"/>
        <v>22.777777777777779</v>
      </c>
      <c r="X946" s="141">
        <f t="shared" si="149"/>
        <v>0</v>
      </c>
      <c r="Y946" s="38">
        <v>28.986006699312298</v>
      </c>
    </row>
    <row r="947" spans="1:25" x14ac:dyDescent="0.25">
      <c r="A947" s="145">
        <v>40027</v>
      </c>
      <c r="B947" s="38">
        <v>92</v>
      </c>
      <c r="C947" s="38">
        <v>87</v>
      </c>
      <c r="D947" s="38">
        <v>81</v>
      </c>
      <c r="E947" s="38">
        <v>74</v>
      </c>
      <c r="F947" s="38">
        <v>73</v>
      </c>
      <c r="G947" s="38">
        <v>71</v>
      </c>
      <c r="H947" s="38">
        <v>0</v>
      </c>
      <c r="I947" s="38">
        <v>79</v>
      </c>
      <c r="J947" s="38">
        <f t="shared" si="146"/>
        <v>67.5</v>
      </c>
      <c r="K947" s="38">
        <v>56</v>
      </c>
      <c r="L947" s="38">
        <v>20</v>
      </c>
      <c r="M947" s="38">
        <f t="shared" si="147"/>
        <v>12.5</v>
      </c>
      <c r="N947" s="38">
        <v>5</v>
      </c>
      <c r="O947" s="38">
        <v>30.1</v>
      </c>
      <c r="P947" s="38">
        <f t="shared" si="148"/>
        <v>30.060000000000002</v>
      </c>
      <c r="Q947" s="38">
        <v>30.02</v>
      </c>
      <c r="R947" s="141">
        <f t="shared" si="140"/>
        <v>33.333333333333336</v>
      </c>
      <c r="S947" s="141">
        <f t="shared" si="141"/>
        <v>30.555555555555557</v>
      </c>
      <c r="T947" s="141">
        <f t="shared" si="142"/>
        <v>27.222222222222225</v>
      </c>
      <c r="U947" s="141">
        <f t="shared" si="143"/>
        <v>23.333333333333336</v>
      </c>
      <c r="V947" s="141">
        <f t="shared" si="144"/>
        <v>22.777777777777779</v>
      </c>
      <c r="W947" s="141">
        <f t="shared" si="145"/>
        <v>21.666666666666668</v>
      </c>
      <c r="X947" s="141">
        <f t="shared" si="149"/>
        <v>0</v>
      </c>
      <c r="Y947" s="38">
        <v>29.0917346969491</v>
      </c>
    </row>
    <row r="948" spans="1:25" x14ac:dyDescent="0.25">
      <c r="A948" s="145">
        <v>40028</v>
      </c>
      <c r="B948" s="38">
        <v>92</v>
      </c>
      <c r="C948" s="38">
        <v>86</v>
      </c>
      <c r="D948" s="38">
        <v>79</v>
      </c>
      <c r="E948" s="38">
        <v>76</v>
      </c>
      <c r="F948" s="38">
        <v>73</v>
      </c>
      <c r="G948" s="38">
        <v>70</v>
      </c>
      <c r="H948" s="38">
        <v>0.01</v>
      </c>
      <c r="I948" s="38">
        <v>85</v>
      </c>
      <c r="J948" s="38">
        <f t="shared" si="146"/>
        <v>67</v>
      </c>
      <c r="K948" s="38">
        <v>49</v>
      </c>
      <c r="L948" s="38">
        <v>16</v>
      </c>
      <c r="M948" s="38">
        <f t="shared" si="147"/>
        <v>8</v>
      </c>
      <c r="N948" s="38">
        <v>0</v>
      </c>
      <c r="O948" s="38">
        <v>30.1</v>
      </c>
      <c r="P948" s="38">
        <f t="shared" si="148"/>
        <v>30.065000000000001</v>
      </c>
      <c r="Q948" s="38">
        <v>30.03</v>
      </c>
      <c r="R948" s="141">
        <f t="shared" si="140"/>
        <v>33.333333333333336</v>
      </c>
      <c r="S948" s="141">
        <f t="shared" si="141"/>
        <v>30</v>
      </c>
      <c r="T948" s="141">
        <f t="shared" si="142"/>
        <v>26.111111111111111</v>
      </c>
      <c r="U948" s="141">
        <f t="shared" si="143"/>
        <v>24.444444444444446</v>
      </c>
      <c r="V948" s="141">
        <f t="shared" si="144"/>
        <v>22.777777777777779</v>
      </c>
      <c r="W948" s="141">
        <f t="shared" si="145"/>
        <v>21.111111111111111</v>
      </c>
      <c r="X948" s="141">
        <f t="shared" si="149"/>
        <v>2.5400000000000002E-2</v>
      </c>
      <c r="Y948" s="38">
        <v>29.264151793895198</v>
      </c>
    </row>
    <row r="949" spans="1:25" x14ac:dyDescent="0.25">
      <c r="A949" s="145">
        <v>40029</v>
      </c>
      <c r="B949" s="38">
        <v>92</v>
      </c>
      <c r="C949" s="38">
        <v>85</v>
      </c>
      <c r="D949" s="38">
        <v>78</v>
      </c>
      <c r="E949" s="38">
        <v>76</v>
      </c>
      <c r="F949" s="38">
        <v>74</v>
      </c>
      <c r="G949" s="38">
        <v>71</v>
      </c>
      <c r="H949" s="38">
        <v>0</v>
      </c>
      <c r="I949" s="38">
        <v>91</v>
      </c>
      <c r="J949" s="38">
        <f t="shared" si="146"/>
        <v>73.5</v>
      </c>
      <c r="K949" s="38">
        <v>56</v>
      </c>
      <c r="L949" s="38">
        <v>16</v>
      </c>
      <c r="M949" s="38">
        <f t="shared" si="147"/>
        <v>8</v>
      </c>
      <c r="N949" s="38">
        <v>0</v>
      </c>
      <c r="O949" s="38">
        <v>30.09</v>
      </c>
      <c r="P949" s="38">
        <f t="shared" si="148"/>
        <v>30.05</v>
      </c>
      <c r="Q949" s="38">
        <v>30.01</v>
      </c>
      <c r="R949" s="141">
        <f t="shared" si="140"/>
        <v>33.333333333333336</v>
      </c>
      <c r="S949" s="141">
        <f t="shared" si="141"/>
        <v>29.444444444444446</v>
      </c>
      <c r="T949" s="141">
        <f t="shared" si="142"/>
        <v>25.555555555555557</v>
      </c>
      <c r="U949" s="141">
        <f t="shared" si="143"/>
        <v>24.444444444444446</v>
      </c>
      <c r="V949" s="141">
        <f t="shared" si="144"/>
        <v>23.333333333333336</v>
      </c>
      <c r="W949" s="141">
        <f t="shared" si="145"/>
        <v>21.666666666666668</v>
      </c>
      <c r="X949" s="141">
        <f t="shared" si="149"/>
        <v>0</v>
      </c>
      <c r="Y949" s="38">
        <v>29.289439882930001</v>
      </c>
    </row>
    <row r="950" spans="1:25" x14ac:dyDescent="0.25">
      <c r="A950" s="145">
        <v>40030</v>
      </c>
      <c r="B950" s="38">
        <v>92</v>
      </c>
      <c r="C950" s="38">
        <v>87</v>
      </c>
      <c r="D950" s="38">
        <v>81</v>
      </c>
      <c r="E950" s="38">
        <v>76</v>
      </c>
      <c r="F950" s="38">
        <v>74</v>
      </c>
      <c r="G950" s="38">
        <v>68</v>
      </c>
      <c r="H950" s="38">
        <v>0</v>
      </c>
      <c r="I950" s="38">
        <v>79</v>
      </c>
      <c r="J950" s="38">
        <f t="shared" si="146"/>
        <v>67.5</v>
      </c>
      <c r="K950" s="38">
        <v>56</v>
      </c>
      <c r="L950" s="38">
        <v>21</v>
      </c>
      <c r="M950" s="38">
        <f t="shared" si="147"/>
        <v>12.5</v>
      </c>
      <c r="N950" s="38">
        <v>4</v>
      </c>
      <c r="O950" s="38">
        <v>30.08</v>
      </c>
      <c r="P950" s="38">
        <f t="shared" si="148"/>
        <v>30.02</v>
      </c>
      <c r="Q950" s="38">
        <v>29.96</v>
      </c>
      <c r="R950" s="141">
        <f t="shared" si="140"/>
        <v>33.333333333333336</v>
      </c>
      <c r="S950" s="141">
        <f t="shared" si="141"/>
        <v>30.555555555555557</v>
      </c>
      <c r="T950" s="141">
        <f t="shared" si="142"/>
        <v>27.222222222222225</v>
      </c>
      <c r="U950" s="141">
        <f t="shared" si="143"/>
        <v>24.444444444444446</v>
      </c>
      <c r="V950" s="141">
        <f t="shared" si="144"/>
        <v>23.333333333333336</v>
      </c>
      <c r="W950" s="141">
        <f t="shared" si="145"/>
        <v>20</v>
      </c>
      <c r="X950" s="141">
        <f t="shared" si="149"/>
        <v>0</v>
      </c>
      <c r="Y950" s="38">
        <v>29.036850832575801</v>
      </c>
    </row>
    <row r="951" spans="1:25" x14ac:dyDescent="0.25">
      <c r="A951" s="145">
        <v>40031</v>
      </c>
      <c r="B951" s="38">
        <v>95</v>
      </c>
      <c r="C951" s="38">
        <v>87</v>
      </c>
      <c r="D951" s="38">
        <v>79</v>
      </c>
      <c r="E951" s="38">
        <v>77</v>
      </c>
      <c r="F951" s="38">
        <v>73</v>
      </c>
      <c r="G951" s="38">
        <v>68</v>
      </c>
      <c r="H951" s="38">
        <v>0.01</v>
      </c>
      <c r="I951" s="38">
        <v>85</v>
      </c>
      <c r="J951" s="38">
        <f t="shared" si="146"/>
        <v>69.5</v>
      </c>
      <c r="K951" s="38">
        <v>54</v>
      </c>
      <c r="L951" s="38">
        <v>20</v>
      </c>
      <c r="M951" s="38">
        <f t="shared" si="147"/>
        <v>10</v>
      </c>
      <c r="N951" s="38">
        <v>0</v>
      </c>
      <c r="O951" s="38">
        <v>30.05</v>
      </c>
      <c r="P951" s="38">
        <f t="shared" si="148"/>
        <v>30.005000000000003</v>
      </c>
      <c r="Q951" s="38">
        <v>29.96</v>
      </c>
      <c r="R951" s="141">
        <f t="shared" si="140"/>
        <v>35</v>
      </c>
      <c r="S951" s="141">
        <f t="shared" si="141"/>
        <v>30.555555555555557</v>
      </c>
      <c r="T951" s="141">
        <f t="shared" si="142"/>
        <v>26.111111111111111</v>
      </c>
      <c r="U951" s="141">
        <f t="shared" si="143"/>
        <v>25</v>
      </c>
      <c r="V951" s="141">
        <f t="shared" si="144"/>
        <v>22.777777777777779</v>
      </c>
      <c r="W951" s="141">
        <f t="shared" si="145"/>
        <v>20</v>
      </c>
      <c r="X951" s="141">
        <f t="shared" si="149"/>
        <v>2.5400000000000002E-2</v>
      </c>
      <c r="Y951" s="38">
        <v>28.765325872244901</v>
      </c>
    </row>
    <row r="952" spans="1:25" x14ac:dyDescent="0.25">
      <c r="A952" s="145">
        <v>40032</v>
      </c>
      <c r="B952" s="38">
        <v>95</v>
      </c>
      <c r="C952" s="38">
        <v>87</v>
      </c>
      <c r="D952" s="38">
        <v>79</v>
      </c>
      <c r="E952" s="38">
        <v>76</v>
      </c>
      <c r="F952" s="38">
        <v>74</v>
      </c>
      <c r="G952" s="38">
        <v>72</v>
      </c>
      <c r="H952" s="38">
        <v>0</v>
      </c>
      <c r="I952" s="38">
        <v>85</v>
      </c>
      <c r="J952" s="38">
        <f t="shared" si="146"/>
        <v>68</v>
      </c>
      <c r="K952" s="38">
        <v>51</v>
      </c>
      <c r="L952" s="38">
        <v>14</v>
      </c>
      <c r="M952" s="38">
        <f t="shared" si="147"/>
        <v>7</v>
      </c>
      <c r="N952" s="38">
        <v>0</v>
      </c>
      <c r="O952" s="38">
        <v>30.12</v>
      </c>
      <c r="P952" s="38">
        <f t="shared" si="148"/>
        <v>30.065000000000001</v>
      </c>
      <c r="Q952" s="38">
        <v>30.01</v>
      </c>
      <c r="R952" s="141">
        <f t="shared" si="140"/>
        <v>35</v>
      </c>
      <c r="S952" s="141">
        <f t="shared" si="141"/>
        <v>30.555555555555557</v>
      </c>
      <c r="T952" s="141">
        <f t="shared" si="142"/>
        <v>26.111111111111111</v>
      </c>
      <c r="U952" s="141">
        <f t="shared" si="143"/>
        <v>24.444444444444446</v>
      </c>
      <c r="V952" s="141">
        <f t="shared" si="144"/>
        <v>23.333333333333336</v>
      </c>
      <c r="W952" s="141">
        <f t="shared" si="145"/>
        <v>22.222222222222221</v>
      </c>
      <c r="X952" s="141">
        <f t="shared" si="149"/>
        <v>0</v>
      </c>
      <c r="Y952" s="38">
        <v>28.615208909200199</v>
      </c>
    </row>
    <row r="953" spans="1:25" x14ac:dyDescent="0.25">
      <c r="A953" s="145">
        <v>40033</v>
      </c>
      <c r="B953" s="38">
        <v>92</v>
      </c>
      <c r="C953" s="38">
        <v>84</v>
      </c>
      <c r="D953" s="38">
        <v>76</v>
      </c>
      <c r="E953" s="38">
        <v>78</v>
      </c>
      <c r="F953" s="38">
        <v>76</v>
      </c>
      <c r="G953" s="38">
        <v>72</v>
      </c>
      <c r="H953" s="38">
        <v>0</v>
      </c>
      <c r="I953" s="38">
        <v>94</v>
      </c>
      <c r="J953" s="38">
        <f t="shared" si="146"/>
        <v>75</v>
      </c>
      <c r="K953" s="38">
        <v>56</v>
      </c>
      <c r="L953" s="38">
        <v>13</v>
      </c>
      <c r="M953" s="38">
        <f t="shared" si="147"/>
        <v>6.5</v>
      </c>
      <c r="N953" s="38">
        <v>0</v>
      </c>
      <c r="O953" s="38">
        <v>30.16</v>
      </c>
      <c r="P953" s="38">
        <f t="shared" si="148"/>
        <v>30.125</v>
      </c>
      <c r="Q953" s="38">
        <v>30.09</v>
      </c>
      <c r="R953" s="141">
        <f t="shared" si="140"/>
        <v>33.333333333333336</v>
      </c>
      <c r="S953" s="141">
        <f t="shared" si="141"/>
        <v>28.888888888888889</v>
      </c>
      <c r="T953" s="141">
        <f t="shared" si="142"/>
        <v>24.444444444444446</v>
      </c>
      <c r="U953" s="141">
        <f t="shared" si="143"/>
        <v>25.555555555555557</v>
      </c>
      <c r="V953" s="141">
        <f t="shared" si="144"/>
        <v>24.444444444444446</v>
      </c>
      <c r="W953" s="141">
        <f t="shared" si="145"/>
        <v>22.222222222222221</v>
      </c>
      <c r="X953" s="141">
        <f t="shared" si="149"/>
        <v>0</v>
      </c>
      <c r="Y953" s="38">
        <v>28.732743805773101</v>
      </c>
    </row>
    <row r="954" spans="1:25" x14ac:dyDescent="0.25">
      <c r="A954" s="145">
        <v>40034</v>
      </c>
      <c r="B954" s="38">
        <v>93</v>
      </c>
      <c r="C954" s="38">
        <v>85</v>
      </c>
      <c r="D954" s="38">
        <v>76</v>
      </c>
      <c r="E954" s="38">
        <v>79</v>
      </c>
      <c r="F954" s="38">
        <v>76</v>
      </c>
      <c r="G954" s="38">
        <v>75</v>
      </c>
      <c r="H954" s="38">
        <v>0</v>
      </c>
      <c r="I954" s="38">
        <v>100</v>
      </c>
      <c r="J954" s="38">
        <f t="shared" si="146"/>
        <v>80</v>
      </c>
      <c r="K954" s="38">
        <v>60</v>
      </c>
      <c r="L954" s="38">
        <v>14</v>
      </c>
      <c r="M954" s="38">
        <f t="shared" si="147"/>
        <v>7</v>
      </c>
      <c r="N954" s="38">
        <v>0</v>
      </c>
      <c r="O954" s="38">
        <v>30.16</v>
      </c>
      <c r="P954" s="38">
        <f t="shared" si="148"/>
        <v>30.130000000000003</v>
      </c>
      <c r="Q954" s="38">
        <v>30.1</v>
      </c>
      <c r="R954" s="141">
        <f t="shared" si="140"/>
        <v>33.888888888888893</v>
      </c>
      <c r="S954" s="141">
        <f t="shared" si="141"/>
        <v>29.444444444444446</v>
      </c>
      <c r="T954" s="141">
        <f t="shared" si="142"/>
        <v>24.444444444444446</v>
      </c>
      <c r="U954" s="141">
        <f t="shared" si="143"/>
        <v>26.111111111111111</v>
      </c>
      <c r="V954" s="141">
        <f t="shared" si="144"/>
        <v>24.444444444444446</v>
      </c>
      <c r="W954" s="141">
        <f t="shared" si="145"/>
        <v>23.888888888888889</v>
      </c>
      <c r="X954" s="141">
        <f t="shared" si="149"/>
        <v>0</v>
      </c>
      <c r="Y954" s="38">
        <v>28.897311712494702</v>
      </c>
    </row>
    <row r="955" spans="1:25" x14ac:dyDescent="0.25">
      <c r="A955" s="145">
        <v>40035</v>
      </c>
      <c r="B955" s="38">
        <v>95</v>
      </c>
      <c r="C955" s="38">
        <v>88</v>
      </c>
      <c r="D955" s="38">
        <v>80</v>
      </c>
      <c r="E955" s="38">
        <v>79</v>
      </c>
      <c r="F955" s="38">
        <v>76</v>
      </c>
      <c r="G955" s="38">
        <v>73</v>
      </c>
      <c r="H955" s="38">
        <v>0</v>
      </c>
      <c r="I955" s="38">
        <v>91</v>
      </c>
      <c r="J955" s="38">
        <f t="shared" si="146"/>
        <v>74</v>
      </c>
      <c r="K955" s="38">
        <v>57</v>
      </c>
      <c r="L955" s="38">
        <v>14</v>
      </c>
      <c r="M955" s="38">
        <f t="shared" si="147"/>
        <v>7</v>
      </c>
      <c r="N955" s="38">
        <v>0</v>
      </c>
      <c r="O955" s="38">
        <v>30.14</v>
      </c>
      <c r="P955" s="38">
        <f t="shared" si="148"/>
        <v>30.1</v>
      </c>
      <c r="Q955" s="38">
        <v>30.06</v>
      </c>
      <c r="R955" s="141">
        <f t="shared" si="140"/>
        <v>35</v>
      </c>
      <c r="S955" s="141">
        <f t="shared" si="141"/>
        <v>31.111111111111114</v>
      </c>
      <c r="T955" s="141">
        <f t="shared" si="142"/>
        <v>26.666666666666668</v>
      </c>
      <c r="U955" s="141">
        <f t="shared" si="143"/>
        <v>26.111111111111111</v>
      </c>
      <c r="V955" s="141">
        <f t="shared" si="144"/>
        <v>24.444444444444446</v>
      </c>
      <c r="W955" s="141">
        <f t="shared" si="145"/>
        <v>22.777777777777779</v>
      </c>
      <c r="X955" s="141">
        <f t="shared" si="149"/>
        <v>0</v>
      </c>
      <c r="Y955" s="38">
        <v>28.9205815999746</v>
      </c>
    </row>
    <row r="956" spans="1:25" x14ac:dyDescent="0.25">
      <c r="A956" s="145">
        <v>40036</v>
      </c>
      <c r="B956" s="38">
        <v>92</v>
      </c>
      <c r="C956" s="38">
        <v>85</v>
      </c>
      <c r="D956" s="38">
        <v>78</v>
      </c>
      <c r="E956" s="38">
        <v>78</v>
      </c>
      <c r="F956" s="38">
        <v>75</v>
      </c>
      <c r="G956" s="38">
        <v>72</v>
      </c>
      <c r="H956" s="38">
        <v>0</v>
      </c>
      <c r="I956" s="38">
        <v>94</v>
      </c>
      <c r="J956" s="38">
        <f t="shared" si="146"/>
        <v>76.5</v>
      </c>
      <c r="K956" s="38">
        <v>59</v>
      </c>
      <c r="L956" s="38">
        <v>15</v>
      </c>
      <c r="M956" s="38">
        <f t="shared" si="147"/>
        <v>7.5</v>
      </c>
      <c r="N956" s="38">
        <v>0</v>
      </c>
      <c r="O956" s="38">
        <v>30.07</v>
      </c>
      <c r="P956" s="38">
        <f t="shared" si="148"/>
        <v>30.03</v>
      </c>
      <c r="Q956" s="38">
        <v>29.99</v>
      </c>
      <c r="R956" s="141">
        <f t="shared" si="140"/>
        <v>33.333333333333336</v>
      </c>
      <c r="S956" s="141">
        <f t="shared" si="141"/>
        <v>29.444444444444446</v>
      </c>
      <c r="T956" s="141">
        <f t="shared" si="142"/>
        <v>25.555555555555557</v>
      </c>
      <c r="U956" s="141">
        <f t="shared" si="143"/>
        <v>25.555555555555557</v>
      </c>
      <c r="V956" s="141">
        <f t="shared" si="144"/>
        <v>23.888888888888889</v>
      </c>
      <c r="W956" s="141">
        <f t="shared" si="145"/>
        <v>22.222222222222221</v>
      </c>
      <c r="X956" s="141">
        <f t="shared" si="149"/>
        <v>0</v>
      </c>
      <c r="Y956" s="38">
        <v>29.1309944720715</v>
      </c>
    </row>
    <row r="957" spans="1:25" x14ac:dyDescent="0.25">
      <c r="A957" s="145">
        <v>40037</v>
      </c>
      <c r="B957" s="38">
        <v>92</v>
      </c>
      <c r="C957" s="38">
        <v>85</v>
      </c>
      <c r="D957" s="38">
        <v>77</v>
      </c>
      <c r="E957" s="38">
        <v>75</v>
      </c>
      <c r="F957" s="38">
        <v>73</v>
      </c>
      <c r="G957" s="38">
        <v>71</v>
      </c>
      <c r="H957" s="38">
        <v>0</v>
      </c>
      <c r="I957" s="38">
        <v>85</v>
      </c>
      <c r="J957" s="38">
        <f t="shared" si="146"/>
        <v>68.5</v>
      </c>
      <c r="K957" s="38">
        <v>52</v>
      </c>
      <c r="L957" s="38">
        <v>15</v>
      </c>
      <c r="M957" s="38">
        <f t="shared" si="147"/>
        <v>7.5</v>
      </c>
      <c r="N957" s="38">
        <v>0</v>
      </c>
      <c r="O957" s="38">
        <v>30.02</v>
      </c>
      <c r="P957" s="38">
        <f t="shared" si="148"/>
        <v>29.990000000000002</v>
      </c>
      <c r="Q957" s="38">
        <v>29.96</v>
      </c>
      <c r="R957" s="141">
        <f t="shared" si="140"/>
        <v>33.333333333333336</v>
      </c>
      <c r="S957" s="141">
        <f t="shared" si="141"/>
        <v>29.444444444444446</v>
      </c>
      <c r="T957" s="141">
        <f t="shared" si="142"/>
        <v>25</v>
      </c>
      <c r="U957" s="141">
        <f t="shared" si="143"/>
        <v>23.888888888888889</v>
      </c>
      <c r="V957" s="141">
        <f t="shared" si="144"/>
        <v>22.777777777777779</v>
      </c>
      <c r="W957" s="141">
        <f t="shared" si="145"/>
        <v>21.666666666666668</v>
      </c>
      <c r="X957" s="141">
        <f t="shared" si="149"/>
        <v>0</v>
      </c>
      <c r="Y957" s="38">
        <v>29.2811734127148</v>
      </c>
    </row>
    <row r="958" spans="1:25" x14ac:dyDescent="0.25">
      <c r="A958" s="145">
        <v>40038</v>
      </c>
      <c r="B958" s="38">
        <v>93</v>
      </c>
      <c r="C958" s="38">
        <v>86</v>
      </c>
      <c r="D958" s="38">
        <v>78</v>
      </c>
      <c r="E958" s="38">
        <v>75</v>
      </c>
      <c r="F958" s="38">
        <v>73</v>
      </c>
      <c r="G958" s="38">
        <v>70</v>
      </c>
      <c r="H958" s="38">
        <v>0</v>
      </c>
      <c r="I958" s="38">
        <v>85</v>
      </c>
      <c r="J958" s="38">
        <f t="shared" si="146"/>
        <v>68.5</v>
      </c>
      <c r="K958" s="38">
        <v>52</v>
      </c>
      <c r="L958" s="38">
        <v>16</v>
      </c>
      <c r="M958" s="38">
        <f t="shared" si="147"/>
        <v>8</v>
      </c>
      <c r="N958" s="38">
        <v>0</v>
      </c>
      <c r="O958" s="38">
        <v>30.04</v>
      </c>
      <c r="P958" s="38">
        <f t="shared" si="148"/>
        <v>30.004999999999999</v>
      </c>
      <c r="Q958" s="38">
        <v>29.97</v>
      </c>
      <c r="R958" s="141">
        <f t="shared" si="140"/>
        <v>33.888888888888893</v>
      </c>
      <c r="S958" s="141">
        <f t="shared" si="141"/>
        <v>30</v>
      </c>
      <c r="T958" s="141">
        <f t="shared" si="142"/>
        <v>25.555555555555557</v>
      </c>
      <c r="U958" s="141">
        <f t="shared" si="143"/>
        <v>23.888888888888889</v>
      </c>
      <c r="V958" s="141">
        <f t="shared" si="144"/>
        <v>22.777777777777779</v>
      </c>
      <c r="W958" s="141">
        <f t="shared" si="145"/>
        <v>21.111111111111111</v>
      </c>
      <c r="X958" s="141">
        <f t="shared" si="149"/>
        <v>0</v>
      </c>
      <c r="Y958" s="38">
        <v>29.0539684513932</v>
      </c>
    </row>
    <row r="959" spans="1:25" x14ac:dyDescent="0.25">
      <c r="A959" s="145">
        <v>40039</v>
      </c>
      <c r="B959" s="38">
        <v>93</v>
      </c>
      <c r="C959" s="38">
        <v>87</v>
      </c>
      <c r="D959" s="38">
        <v>80</v>
      </c>
      <c r="E959" s="38">
        <v>76</v>
      </c>
      <c r="F959" s="38">
        <v>72</v>
      </c>
      <c r="G959" s="38">
        <v>65</v>
      </c>
      <c r="H959" s="38">
        <v>0</v>
      </c>
      <c r="I959" s="38">
        <v>79</v>
      </c>
      <c r="J959" s="38">
        <f t="shared" si="146"/>
        <v>64</v>
      </c>
      <c r="K959" s="38">
        <v>49</v>
      </c>
      <c r="L959" s="38">
        <v>35</v>
      </c>
      <c r="M959" s="38">
        <f t="shared" si="147"/>
        <v>20</v>
      </c>
      <c r="N959" s="38">
        <v>5</v>
      </c>
      <c r="O959" s="38">
        <v>30.05</v>
      </c>
      <c r="P959" s="38">
        <f t="shared" si="148"/>
        <v>30.02</v>
      </c>
      <c r="Q959" s="38">
        <v>29.99</v>
      </c>
      <c r="R959" s="141">
        <f t="shared" si="140"/>
        <v>33.888888888888893</v>
      </c>
      <c r="S959" s="141">
        <f t="shared" si="141"/>
        <v>30.555555555555557</v>
      </c>
      <c r="T959" s="141">
        <f t="shared" si="142"/>
        <v>26.666666666666668</v>
      </c>
      <c r="U959" s="141">
        <f t="shared" si="143"/>
        <v>24.444444444444446</v>
      </c>
      <c r="V959" s="141">
        <f t="shared" si="144"/>
        <v>22.222222222222221</v>
      </c>
      <c r="W959" s="141">
        <f t="shared" si="145"/>
        <v>18.333333333333336</v>
      </c>
      <c r="X959" s="141">
        <f t="shared" si="149"/>
        <v>0</v>
      </c>
      <c r="Y959" s="38">
        <v>28.5905536521513</v>
      </c>
    </row>
    <row r="960" spans="1:25" x14ac:dyDescent="0.25">
      <c r="A960" s="145">
        <v>40040</v>
      </c>
      <c r="B960" s="38">
        <v>89</v>
      </c>
      <c r="C960" s="38">
        <v>81</v>
      </c>
      <c r="D960" s="38">
        <v>73</v>
      </c>
      <c r="E960" s="38">
        <v>76</v>
      </c>
      <c r="F960" s="38">
        <v>72</v>
      </c>
      <c r="G960" s="38">
        <v>70</v>
      </c>
      <c r="H960" s="38">
        <v>0.55000000000000004</v>
      </c>
      <c r="I960" s="38">
        <v>87</v>
      </c>
      <c r="J960" s="38">
        <f t="shared" si="146"/>
        <v>73</v>
      </c>
      <c r="K960" s="38">
        <v>59</v>
      </c>
      <c r="L960" s="38">
        <v>30</v>
      </c>
      <c r="M960" s="38">
        <f t="shared" si="147"/>
        <v>17</v>
      </c>
      <c r="N960" s="38">
        <v>4</v>
      </c>
      <c r="O960" s="38">
        <v>30.09</v>
      </c>
      <c r="P960" s="38">
        <f t="shared" si="148"/>
        <v>30.03</v>
      </c>
      <c r="Q960" s="38">
        <v>29.97</v>
      </c>
      <c r="R960" s="141">
        <f t="shared" si="140"/>
        <v>31.666666666666668</v>
      </c>
      <c r="S960" s="141">
        <f t="shared" si="141"/>
        <v>27.222222222222225</v>
      </c>
      <c r="T960" s="141">
        <f t="shared" si="142"/>
        <v>22.777777777777779</v>
      </c>
      <c r="U960" s="141">
        <f t="shared" si="143"/>
        <v>24.444444444444446</v>
      </c>
      <c r="V960" s="141">
        <f t="shared" si="144"/>
        <v>22.222222222222221</v>
      </c>
      <c r="W960" s="141">
        <f t="shared" si="145"/>
        <v>21.111111111111111</v>
      </c>
      <c r="X960" s="141">
        <f t="shared" si="149"/>
        <v>1.3970000000000002</v>
      </c>
      <c r="Y960" s="38">
        <v>27.584686077834199</v>
      </c>
    </row>
    <row r="961" spans="1:25" x14ac:dyDescent="0.25">
      <c r="A961" s="145">
        <v>40041</v>
      </c>
      <c r="B961" s="38">
        <v>91</v>
      </c>
      <c r="C961" s="38">
        <v>84</v>
      </c>
      <c r="D961" s="38">
        <v>77</v>
      </c>
      <c r="E961" s="38">
        <v>75</v>
      </c>
      <c r="F961" s="38">
        <v>73</v>
      </c>
      <c r="G961" s="38">
        <v>71</v>
      </c>
      <c r="H961" s="38">
        <v>0</v>
      </c>
      <c r="I961" s="38">
        <v>88</v>
      </c>
      <c r="J961" s="38">
        <f t="shared" si="146"/>
        <v>73.5</v>
      </c>
      <c r="K961" s="38">
        <v>59</v>
      </c>
      <c r="L961" s="38">
        <v>21</v>
      </c>
      <c r="M961" s="38">
        <f t="shared" si="147"/>
        <v>10.5</v>
      </c>
      <c r="N961" s="38">
        <v>0</v>
      </c>
      <c r="O961" s="38">
        <v>30.1</v>
      </c>
      <c r="P961" s="38">
        <f t="shared" si="148"/>
        <v>30.060000000000002</v>
      </c>
      <c r="Q961" s="38">
        <v>30.02</v>
      </c>
      <c r="R961" s="141">
        <f t="shared" si="140"/>
        <v>32.777777777777779</v>
      </c>
      <c r="S961" s="141">
        <f t="shared" si="141"/>
        <v>28.888888888888889</v>
      </c>
      <c r="T961" s="141">
        <f t="shared" si="142"/>
        <v>25</v>
      </c>
      <c r="U961" s="141">
        <f t="shared" si="143"/>
        <v>23.888888888888889</v>
      </c>
      <c r="V961" s="141">
        <f t="shared" si="144"/>
        <v>22.777777777777779</v>
      </c>
      <c r="W961" s="141">
        <f t="shared" si="145"/>
        <v>21.666666666666668</v>
      </c>
      <c r="X961" s="141">
        <f t="shared" si="149"/>
        <v>0</v>
      </c>
      <c r="Y961" s="38">
        <v>26.940302450637301</v>
      </c>
    </row>
    <row r="962" spans="1:25" x14ac:dyDescent="0.25">
      <c r="A962" s="145">
        <v>40042</v>
      </c>
      <c r="B962" s="38">
        <v>92</v>
      </c>
      <c r="C962" s="38">
        <v>86</v>
      </c>
      <c r="D962" s="38">
        <v>80</v>
      </c>
      <c r="E962" s="38">
        <v>76</v>
      </c>
      <c r="F962" s="38">
        <v>74</v>
      </c>
      <c r="G962" s="38">
        <v>71</v>
      </c>
      <c r="H962" s="38">
        <v>0</v>
      </c>
      <c r="I962" s="38">
        <v>79</v>
      </c>
      <c r="J962" s="38">
        <f t="shared" si="146"/>
        <v>67.5</v>
      </c>
      <c r="K962" s="38">
        <v>56</v>
      </c>
      <c r="L962" s="38">
        <v>22</v>
      </c>
      <c r="M962" s="38">
        <f t="shared" si="147"/>
        <v>15.5</v>
      </c>
      <c r="N962" s="38">
        <v>9</v>
      </c>
      <c r="O962" s="38">
        <v>30.1</v>
      </c>
      <c r="P962" s="38">
        <f t="shared" si="148"/>
        <v>30.065000000000001</v>
      </c>
      <c r="Q962" s="38">
        <v>30.03</v>
      </c>
      <c r="R962" s="141">
        <f t="shared" si="140"/>
        <v>33.333333333333336</v>
      </c>
      <c r="S962" s="141">
        <f t="shared" si="141"/>
        <v>30</v>
      </c>
      <c r="T962" s="141">
        <f t="shared" si="142"/>
        <v>26.666666666666668</v>
      </c>
      <c r="U962" s="141">
        <f t="shared" si="143"/>
        <v>24.444444444444446</v>
      </c>
      <c r="V962" s="141">
        <f t="shared" si="144"/>
        <v>23.333333333333336</v>
      </c>
      <c r="W962" s="141">
        <f t="shared" si="145"/>
        <v>21.666666666666668</v>
      </c>
      <c r="X962" s="141">
        <f t="shared" si="149"/>
        <v>0</v>
      </c>
      <c r="Y962" s="38">
        <v>28.532563202247498</v>
      </c>
    </row>
    <row r="963" spans="1:25" x14ac:dyDescent="0.25">
      <c r="A963" s="145">
        <v>40043</v>
      </c>
      <c r="B963" s="38">
        <v>92</v>
      </c>
      <c r="C963" s="38">
        <v>87</v>
      </c>
      <c r="D963" s="38">
        <v>81</v>
      </c>
      <c r="E963" s="38">
        <v>79</v>
      </c>
      <c r="F963" s="38">
        <v>75</v>
      </c>
      <c r="G963" s="38">
        <v>74</v>
      </c>
      <c r="H963" s="38">
        <v>0.03</v>
      </c>
      <c r="I963" s="38">
        <v>80</v>
      </c>
      <c r="J963" s="38">
        <f t="shared" si="146"/>
        <v>69.5</v>
      </c>
      <c r="K963" s="38">
        <v>59</v>
      </c>
      <c r="L963" s="38">
        <v>24</v>
      </c>
      <c r="M963" s="38">
        <f t="shared" si="147"/>
        <v>16</v>
      </c>
      <c r="N963" s="38">
        <v>8</v>
      </c>
      <c r="O963" s="38">
        <v>30.08</v>
      </c>
      <c r="P963" s="38">
        <f t="shared" si="148"/>
        <v>30.034999999999997</v>
      </c>
      <c r="Q963" s="38">
        <v>29.99</v>
      </c>
      <c r="R963" s="141">
        <f t="shared" ref="R963:R1026" si="150">(B963-32)*(5/9)</f>
        <v>33.333333333333336</v>
      </c>
      <c r="S963" s="141">
        <f t="shared" ref="S963:S1026" si="151">(C963-32)*(5/9)</f>
        <v>30.555555555555557</v>
      </c>
      <c r="T963" s="141">
        <f t="shared" ref="T963:T1026" si="152">(D963-32)*(5/9)</f>
        <v>27.222222222222225</v>
      </c>
      <c r="U963" s="141">
        <f t="shared" ref="U963:U1026" si="153">(E963-32)*(5/9)</f>
        <v>26.111111111111111</v>
      </c>
      <c r="V963" s="141">
        <f t="shared" ref="V963:V1026" si="154">(F963-32)*(5/9)</f>
        <v>23.888888888888889</v>
      </c>
      <c r="W963" s="141">
        <f t="shared" ref="W963:W1026" si="155">(G963-32)*(5/9)</f>
        <v>23.333333333333336</v>
      </c>
      <c r="X963" s="141">
        <f t="shared" si="149"/>
        <v>7.6200000000000004E-2</v>
      </c>
      <c r="Y963" s="38">
        <v>29.214103795013902</v>
      </c>
    </row>
    <row r="964" spans="1:25" x14ac:dyDescent="0.25">
      <c r="A964" s="145">
        <v>40044</v>
      </c>
      <c r="B964" s="38">
        <v>87</v>
      </c>
      <c r="C964" s="38">
        <v>81</v>
      </c>
      <c r="D964" s="38">
        <v>75</v>
      </c>
      <c r="E964" s="38">
        <v>76</v>
      </c>
      <c r="F964" s="38">
        <v>74</v>
      </c>
      <c r="G964" s="38">
        <v>72</v>
      </c>
      <c r="H964" s="38">
        <v>1.4</v>
      </c>
      <c r="I964" s="38">
        <v>85</v>
      </c>
      <c r="J964" s="38">
        <f t="shared" ref="J964:J1027" si="156">AVERAGE(I964,K964)</f>
        <v>74</v>
      </c>
      <c r="K964" s="38">
        <v>63</v>
      </c>
      <c r="L964" s="38">
        <v>26</v>
      </c>
      <c r="M964" s="38">
        <f t="shared" ref="M964:M1027" si="157">AVERAGE(L964,N964)</f>
        <v>13</v>
      </c>
      <c r="N964" s="38">
        <v>0</v>
      </c>
      <c r="O964" s="38">
        <v>30.06</v>
      </c>
      <c r="P964" s="38">
        <f t="shared" ref="P964:P1027" si="158">AVERAGE(O964,Q964)</f>
        <v>30.02</v>
      </c>
      <c r="Q964" s="38">
        <v>29.98</v>
      </c>
      <c r="R964" s="141">
        <f t="shared" si="150"/>
        <v>30.555555555555557</v>
      </c>
      <c r="S964" s="141">
        <f t="shared" si="151"/>
        <v>27.222222222222225</v>
      </c>
      <c r="T964" s="141">
        <f t="shared" si="152"/>
        <v>23.888888888888889</v>
      </c>
      <c r="U964" s="141">
        <f t="shared" si="153"/>
        <v>24.444444444444446</v>
      </c>
      <c r="V964" s="141">
        <f t="shared" si="154"/>
        <v>23.333333333333336</v>
      </c>
      <c r="W964" s="141">
        <f t="shared" si="155"/>
        <v>22.222222222222221</v>
      </c>
      <c r="X964" s="141">
        <f t="shared" ref="X964:X1027" si="159">H964*2.54</f>
        <v>3.5559999999999996</v>
      </c>
      <c r="Y964" s="38">
        <v>28.8946536901542</v>
      </c>
    </row>
    <row r="965" spans="1:25" x14ac:dyDescent="0.25">
      <c r="A965" s="145">
        <v>40045</v>
      </c>
      <c r="B965" s="38">
        <v>87</v>
      </c>
      <c r="C965" s="38">
        <v>85</v>
      </c>
      <c r="D965" s="38">
        <v>83</v>
      </c>
      <c r="E965" s="38">
        <v>78</v>
      </c>
      <c r="F965" s="38">
        <v>75</v>
      </c>
      <c r="G965" s="38">
        <v>72</v>
      </c>
      <c r="H965" s="38">
        <v>0.34</v>
      </c>
      <c r="I965" s="38">
        <v>91</v>
      </c>
      <c r="J965" s="38">
        <f t="shared" si="156"/>
        <v>73.5</v>
      </c>
      <c r="K965" s="38">
        <v>56</v>
      </c>
      <c r="L965" s="38">
        <v>12</v>
      </c>
      <c r="M965" s="38">
        <f t="shared" si="157"/>
        <v>6</v>
      </c>
      <c r="N965" s="38">
        <v>0</v>
      </c>
      <c r="O965" s="38">
        <v>30.08</v>
      </c>
      <c r="P965" s="38">
        <f t="shared" si="158"/>
        <v>30.03</v>
      </c>
      <c r="Q965" s="38">
        <v>29.98</v>
      </c>
      <c r="R965" s="141">
        <f t="shared" si="150"/>
        <v>30.555555555555557</v>
      </c>
      <c r="S965" s="141">
        <f t="shared" si="151"/>
        <v>29.444444444444446</v>
      </c>
      <c r="T965" s="141">
        <f t="shared" si="152"/>
        <v>28.333333333333336</v>
      </c>
      <c r="U965" s="141">
        <f t="shared" si="153"/>
        <v>25.555555555555557</v>
      </c>
      <c r="V965" s="141">
        <f t="shared" si="154"/>
        <v>23.888888888888889</v>
      </c>
      <c r="W965" s="141">
        <f t="shared" si="155"/>
        <v>22.222222222222221</v>
      </c>
      <c r="X965" s="141">
        <f t="shared" si="159"/>
        <v>0.86360000000000003</v>
      </c>
      <c r="Y965" s="38">
        <v>28.784481737416701</v>
      </c>
    </row>
    <row r="966" spans="1:25" x14ac:dyDescent="0.25">
      <c r="A966" s="145">
        <v>40046</v>
      </c>
      <c r="B966" s="38">
        <v>91</v>
      </c>
      <c r="C966" s="38">
        <v>84</v>
      </c>
      <c r="D966" s="38">
        <v>76</v>
      </c>
      <c r="E966" s="38">
        <v>76</v>
      </c>
      <c r="F966" s="38">
        <v>74</v>
      </c>
      <c r="G966" s="38">
        <v>70</v>
      </c>
      <c r="H966" s="38">
        <v>0</v>
      </c>
      <c r="I966" s="38">
        <v>85</v>
      </c>
      <c r="J966" s="38">
        <f t="shared" si="156"/>
        <v>70.5</v>
      </c>
      <c r="K966" s="38">
        <v>56</v>
      </c>
      <c r="L966" s="38">
        <v>22</v>
      </c>
      <c r="M966" s="38">
        <f t="shared" si="157"/>
        <v>11</v>
      </c>
      <c r="N966" s="38">
        <v>0</v>
      </c>
      <c r="O966" s="38">
        <v>30.05</v>
      </c>
      <c r="P966" s="38">
        <f t="shared" si="158"/>
        <v>29.98</v>
      </c>
      <c r="Q966" s="38">
        <v>29.91</v>
      </c>
      <c r="R966" s="141">
        <f t="shared" si="150"/>
        <v>32.777777777777779</v>
      </c>
      <c r="S966" s="141">
        <f t="shared" si="151"/>
        <v>28.888888888888889</v>
      </c>
      <c r="T966" s="141">
        <f t="shared" si="152"/>
        <v>24.444444444444446</v>
      </c>
      <c r="U966" s="141">
        <f t="shared" si="153"/>
        <v>24.444444444444446</v>
      </c>
      <c r="V966" s="141">
        <f t="shared" si="154"/>
        <v>23.333333333333336</v>
      </c>
      <c r="W966" s="141">
        <f t="shared" si="155"/>
        <v>21.111111111111111</v>
      </c>
      <c r="X966" s="141">
        <f t="shared" si="159"/>
        <v>0</v>
      </c>
      <c r="Y966" s="38">
        <v>29.064653686354401</v>
      </c>
    </row>
    <row r="967" spans="1:25" x14ac:dyDescent="0.25">
      <c r="A967" s="145">
        <v>40047</v>
      </c>
      <c r="B967" s="38">
        <v>92</v>
      </c>
      <c r="C967" s="38">
        <v>83</v>
      </c>
      <c r="D967" s="38">
        <v>74</v>
      </c>
      <c r="E967" s="38">
        <v>77</v>
      </c>
      <c r="F967" s="38">
        <v>72</v>
      </c>
      <c r="G967" s="38">
        <v>68</v>
      </c>
      <c r="H967" s="38">
        <v>1.36</v>
      </c>
      <c r="I967" s="38">
        <v>93</v>
      </c>
      <c r="J967" s="38">
        <f t="shared" si="156"/>
        <v>72.5</v>
      </c>
      <c r="K967" s="38">
        <v>52</v>
      </c>
      <c r="L967" s="38">
        <v>22</v>
      </c>
      <c r="M967" s="38">
        <f t="shared" si="157"/>
        <v>11</v>
      </c>
      <c r="N967" s="38">
        <v>0</v>
      </c>
      <c r="O967" s="38">
        <v>29.97</v>
      </c>
      <c r="P967" s="38">
        <f t="shared" si="158"/>
        <v>29.93</v>
      </c>
      <c r="Q967" s="38">
        <v>29.89</v>
      </c>
      <c r="R967" s="141">
        <f t="shared" si="150"/>
        <v>33.333333333333336</v>
      </c>
      <c r="S967" s="141">
        <f t="shared" si="151"/>
        <v>28.333333333333336</v>
      </c>
      <c r="T967" s="141">
        <f t="shared" si="152"/>
        <v>23.333333333333336</v>
      </c>
      <c r="U967" s="141">
        <f t="shared" si="153"/>
        <v>25</v>
      </c>
      <c r="V967" s="141">
        <f t="shared" si="154"/>
        <v>22.222222222222221</v>
      </c>
      <c r="W967" s="141">
        <f t="shared" si="155"/>
        <v>20</v>
      </c>
      <c r="X967" s="141">
        <f t="shared" si="159"/>
        <v>3.4544000000000001</v>
      </c>
      <c r="Y967" s="38">
        <v>29.413596577754902</v>
      </c>
    </row>
    <row r="968" spans="1:25" x14ac:dyDescent="0.25">
      <c r="A968" s="145">
        <v>40048</v>
      </c>
      <c r="B968" s="38">
        <v>91</v>
      </c>
      <c r="C968" s="38">
        <v>84</v>
      </c>
      <c r="D968" s="38">
        <v>76</v>
      </c>
      <c r="E968" s="38">
        <v>76</v>
      </c>
      <c r="F968" s="38">
        <v>73</v>
      </c>
      <c r="G968" s="38">
        <v>69</v>
      </c>
      <c r="H968" s="38">
        <v>0.04</v>
      </c>
      <c r="I968" s="38">
        <v>94</v>
      </c>
      <c r="J968" s="38">
        <f t="shared" si="156"/>
        <v>75</v>
      </c>
      <c r="K968" s="38">
        <v>56</v>
      </c>
      <c r="L968" s="38">
        <v>17</v>
      </c>
      <c r="M968" s="38">
        <f t="shared" si="157"/>
        <v>8.5</v>
      </c>
      <c r="N968" s="38">
        <v>0</v>
      </c>
      <c r="O968" s="38">
        <v>29.98</v>
      </c>
      <c r="P968" s="38">
        <f t="shared" si="158"/>
        <v>29.939999999999998</v>
      </c>
      <c r="Q968" s="38">
        <v>29.9</v>
      </c>
      <c r="R968" s="141">
        <f t="shared" si="150"/>
        <v>32.777777777777779</v>
      </c>
      <c r="S968" s="141">
        <f t="shared" si="151"/>
        <v>28.888888888888889</v>
      </c>
      <c r="T968" s="141">
        <f t="shared" si="152"/>
        <v>24.444444444444446</v>
      </c>
      <c r="U968" s="141">
        <f t="shared" si="153"/>
        <v>24.444444444444446</v>
      </c>
      <c r="V968" s="141">
        <f t="shared" si="154"/>
        <v>22.777777777777779</v>
      </c>
      <c r="W968" s="141">
        <f t="shared" si="155"/>
        <v>20.555555555555557</v>
      </c>
      <c r="X968" s="141">
        <f t="shared" si="159"/>
        <v>0.10160000000000001</v>
      </c>
      <c r="Y968" s="38">
        <v>29.537134418193599</v>
      </c>
    </row>
    <row r="969" spans="1:25" x14ac:dyDescent="0.25">
      <c r="A969" s="145">
        <v>40049</v>
      </c>
      <c r="B969" s="38">
        <v>90</v>
      </c>
      <c r="C969" s="38">
        <v>83</v>
      </c>
      <c r="D969" s="38">
        <v>75</v>
      </c>
      <c r="E969" s="38">
        <v>77</v>
      </c>
      <c r="F969" s="38">
        <v>74</v>
      </c>
      <c r="G969" s="38">
        <v>70</v>
      </c>
      <c r="H969" s="38">
        <v>1.19</v>
      </c>
      <c r="I969" s="38">
        <v>91</v>
      </c>
      <c r="J969" s="38">
        <f t="shared" si="156"/>
        <v>77</v>
      </c>
      <c r="K969" s="38">
        <v>63</v>
      </c>
      <c r="L969" s="38">
        <v>24</v>
      </c>
      <c r="M969" s="38">
        <f t="shared" si="157"/>
        <v>12</v>
      </c>
      <c r="N969" s="38">
        <v>0</v>
      </c>
      <c r="O969" s="38">
        <v>30.03</v>
      </c>
      <c r="P969" s="38">
        <f t="shared" si="158"/>
        <v>29.990000000000002</v>
      </c>
      <c r="Q969" s="38">
        <v>29.95</v>
      </c>
      <c r="R969" s="141">
        <f t="shared" si="150"/>
        <v>32.222222222222221</v>
      </c>
      <c r="S969" s="141">
        <f t="shared" si="151"/>
        <v>28.333333333333336</v>
      </c>
      <c r="T969" s="141">
        <f t="shared" si="152"/>
        <v>23.888888888888889</v>
      </c>
      <c r="U969" s="141">
        <f t="shared" si="153"/>
        <v>25</v>
      </c>
      <c r="V969" s="141">
        <f t="shared" si="154"/>
        <v>23.333333333333336</v>
      </c>
      <c r="W969" s="141">
        <f t="shared" si="155"/>
        <v>21.111111111111111</v>
      </c>
      <c r="X969" s="141">
        <f t="shared" si="159"/>
        <v>3.0225999999999997</v>
      </c>
      <c r="Y969" s="38">
        <v>29.259503525199101</v>
      </c>
    </row>
    <row r="970" spans="1:25" x14ac:dyDescent="0.25">
      <c r="A970" s="145">
        <v>40050</v>
      </c>
      <c r="B970" s="38">
        <v>90</v>
      </c>
      <c r="C970" s="38">
        <v>82</v>
      </c>
      <c r="D970" s="38">
        <v>74</v>
      </c>
      <c r="E970" s="38">
        <v>76</v>
      </c>
      <c r="F970" s="38">
        <v>74</v>
      </c>
      <c r="G970" s="38">
        <v>68</v>
      </c>
      <c r="H970" s="38">
        <v>0.43</v>
      </c>
      <c r="I970" s="38">
        <v>100</v>
      </c>
      <c r="J970" s="38">
        <f t="shared" si="156"/>
        <v>81.5</v>
      </c>
      <c r="K970" s="38">
        <v>63</v>
      </c>
      <c r="L970" s="38">
        <v>30</v>
      </c>
      <c r="M970" s="38">
        <f t="shared" si="157"/>
        <v>15</v>
      </c>
      <c r="N970" s="38">
        <v>0</v>
      </c>
      <c r="O970" s="38">
        <v>30.02</v>
      </c>
      <c r="P970" s="38">
        <f t="shared" si="158"/>
        <v>29.98</v>
      </c>
      <c r="Q970" s="38">
        <v>29.94</v>
      </c>
      <c r="R970" s="141">
        <f t="shared" si="150"/>
        <v>32.222222222222221</v>
      </c>
      <c r="S970" s="141">
        <f t="shared" si="151"/>
        <v>27.777777777777779</v>
      </c>
      <c r="T970" s="141">
        <f t="shared" si="152"/>
        <v>23.333333333333336</v>
      </c>
      <c r="U970" s="141">
        <f t="shared" si="153"/>
        <v>24.444444444444446</v>
      </c>
      <c r="V970" s="141">
        <f t="shared" si="154"/>
        <v>23.333333333333336</v>
      </c>
      <c r="W970" s="141">
        <f t="shared" si="155"/>
        <v>20</v>
      </c>
      <c r="X970" s="141">
        <f t="shared" si="159"/>
        <v>1.0922000000000001</v>
      </c>
      <c r="Y970" s="38">
        <v>29.0500107426817</v>
      </c>
    </row>
    <row r="971" spans="1:25" x14ac:dyDescent="0.25">
      <c r="A971" s="145">
        <v>40051</v>
      </c>
      <c r="B971" s="38">
        <v>91</v>
      </c>
      <c r="C971" s="38">
        <v>86</v>
      </c>
      <c r="D971" s="38">
        <v>81</v>
      </c>
      <c r="E971" s="38">
        <v>75</v>
      </c>
      <c r="F971" s="38">
        <v>74</v>
      </c>
      <c r="G971" s="38">
        <v>73</v>
      </c>
      <c r="H971" s="38">
        <v>0</v>
      </c>
      <c r="I971" s="38">
        <v>79</v>
      </c>
      <c r="J971" s="38">
        <f t="shared" si="156"/>
        <v>69</v>
      </c>
      <c r="K971" s="38">
        <v>59</v>
      </c>
      <c r="L971" s="38">
        <v>17</v>
      </c>
      <c r="M971" s="38">
        <f t="shared" si="157"/>
        <v>12</v>
      </c>
      <c r="N971" s="38">
        <v>7</v>
      </c>
      <c r="O971" s="38">
        <v>30.02</v>
      </c>
      <c r="P971" s="38">
        <f t="shared" si="158"/>
        <v>29.98</v>
      </c>
      <c r="Q971" s="38">
        <v>29.94</v>
      </c>
      <c r="R971" s="141">
        <f t="shared" si="150"/>
        <v>32.777777777777779</v>
      </c>
      <c r="S971" s="141">
        <f t="shared" si="151"/>
        <v>30</v>
      </c>
      <c r="T971" s="141">
        <f t="shared" si="152"/>
        <v>27.222222222222225</v>
      </c>
      <c r="U971" s="141">
        <f t="shared" si="153"/>
        <v>23.888888888888889</v>
      </c>
      <c r="V971" s="141">
        <f t="shared" si="154"/>
        <v>23.333333333333336</v>
      </c>
      <c r="W971" s="141">
        <f t="shared" si="155"/>
        <v>22.777777777777779</v>
      </c>
      <c r="X971" s="141">
        <f t="shared" si="159"/>
        <v>0</v>
      </c>
      <c r="Y971" s="38">
        <v>28.562365876781399</v>
      </c>
    </row>
    <row r="972" spans="1:25" x14ac:dyDescent="0.25">
      <c r="A972" s="145">
        <v>40052</v>
      </c>
      <c r="B972" s="38">
        <v>91</v>
      </c>
      <c r="C972" s="38">
        <v>85</v>
      </c>
      <c r="D972" s="38">
        <v>79</v>
      </c>
      <c r="E972" s="38">
        <v>75</v>
      </c>
      <c r="F972" s="38">
        <v>73</v>
      </c>
      <c r="G972" s="38">
        <v>71</v>
      </c>
      <c r="H972" s="38">
        <v>0</v>
      </c>
      <c r="I972" s="38">
        <v>74</v>
      </c>
      <c r="J972" s="38">
        <f t="shared" si="156"/>
        <v>65</v>
      </c>
      <c r="K972" s="38">
        <v>56</v>
      </c>
      <c r="L972" s="38">
        <v>17</v>
      </c>
      <c r="M972" s="38">
        <f t="shared" si="157"/>
        <v>8.5</v>
      </c>
      <c r="N972" s="38">
        <v>0</v>
      </c>
      <c r="O972" s="38">
        <v>29.98</v>
      </c>
      <c r="P972" s="38">
        <f t="shared" si="158"/>
        <v>29.935000000000002</v>
      </c>
      <c r="Q972" s="38">
        <v>29.89</v>
      </c>
      <c r="R972" s="141">
        <f t="shared" si="150"/>
        <v>32.777777777777779</v>
      </c>
      <c r="S972" s="141">
        <f t="shared" si="151"/>
        <v>29.444444444444446</v>
      </c>
      <c r="T972" s="141">
        <f t="shared" si="152"/>
        <v>26.111111111111111</v>
      </c>
      <c r="U972" s="141">
        <f t="shared" si="153"/>
        <v>23.888888888888889</v>
      </c>
      <c r="V972" s="141">
        <f t="shared" si="154"/>
        <v>22.777777777777779</v>
      </c>
      <c r="W972" s="141">
        <f t="shared" si="155"/>
        <v>21.666666666666668</v>
      </c>
      <c r="X972" s="141">
        <f t="shared" si="159"/>
        <v>0</v>
      </c>
      <c r="Y972" s="38">
        <v>28.606740864589501</v>
      </c>
    </row>
    <row r="973" spans="1:25" x14ac:dyDescent="0.25">
      <c r="A973" s="145">
        <v>40053</v>
      </c>
      <c r="B973" s="38">
        <v>93</v>
      </c>
      <c r="C973" s="38">
        <v>84</v>
      </c>
      <c r="D973" s="38">
        <v>75</v>
      </c>
      <c r="E973" s="38">
        <v>77</v>
      </c>
      <c r="F973" s="38">
        <v>74</v>
      </c>
      <c r="G973" s="38">
        <v>71</v>
      </c>
      <c r="H973" s="38">
        <v>0.63</v>
      </c>
      <c r="I973" s="38">
        <v>97</v>
      </c>
      <c r="J973" s="38">
        <f t="shared" si="156"/>
        <v>74.5</v>
      </c>
      <c r="K973" s="38">
        <v>52</v>
      </c>
      <c r="L973" s="38">
        <v>26</v>
      </c>
      <c r="M973" s="38">
        <f t="shared" si="157"/>
        <v>13</v>
      </c>
      <c r="N973" s="38">
        <v>0</v>
      </c>
      <c r="O973" s="38">
        <v>29.91</v>
      </c>
      <c r="P973" s="38">
        <f t="shared" si="158"/>
        <v>29.884999999999998</v>
      </c>
      <c r="Q973" s="38">
        <v>29.86</v>
      </c>
      <c r="R973" s="141">
        <f t="shared" si="150"/>
        <v>33.888888888888893</v>
      </c>
      <c r="S973" s="141">
        <f t="shared" si="151"/>
        <v>28.888888888888889</v>
      </c>
      <c r="T973" s="141">
        <f t="shared" si="152"/>
        <v>23.888888888888889</v>
      </c>
      <c r="U973" s="141">
        <f t="shared" si="153"/>
        <v>25</v>
      </c>
      <c r="V973" s="141">
        <f t="shared" si="154"/>
        <v>23.333333333333336</v>
      </c>
      <c r="W973" s="141">
        <f t="shared" si="155"/>
        <v>21.666666666666668</v>
      </c>
      <c r="X973" s="141">
        <f t="shared" si="159"/>
        <v>1.6002000000000001</v>
      </c>
      <c r="Y973" s="38">
        <v>29.2856147822155</v>
      </c>
    </row>
    <row r="974" spans="1:25" x14ac:dyDescent="0.25">
      <c r="A974" s="145">
        <v>40054</v>
      </c>
      <c r="B974" s="38">
        <v>91</v>
      </c>
      <c r="C974" s="38">
        <v>85</v>
      </c>
      <c r="D974" s="38">
        <v>78</v>
      </c>
      <c r="E974" s="38">
        <v>77</v>
      </c>
      <c r="F974" s="38">
        <v>75</v>
      </c>
      <c r="G974" s="38">
        <v>72</v>
      </c>
      <c r="H974" s="38">
        <v>0.14000000000000001</v>
      </c>
      <c r="I974" s="38">
        <v>91</v>
      </c>
      <c r="J974" s="38">
        <f t="shared" si="156"/>
        <v>77.5</v>
      </c>
      <c r="K974" s="38">
        <v>64</v>
      </c>
      <c r="L974" s="38">
        <v>15</v>
      </c>
      <c r="M974" s="38">
        <f t="shared" si="157"/>
        <v>7.5</v>
      </c>
      <c r="N974" s="38">
        <v>0</v>
      </c>
      <c r="O974" s="38">
        <v>29.98</v>
      </c>
      <c r="P974" s="38">
        <f t="shared" si="158"/>
        <v>29.93</v>
      </c>
      <c r="Q974" s="38">
        <v>29.88</v>
      </c>
      <c r="R974" s="141">
        <f t="shared" si="150"/>
        <v>32.777777777777779</v>
      </c>
      <c r="S974" s="141">
        <f t="shared" si="151"/>
        <v>29.444444444444446</v>
      </c>
      <c r="T974" s="141">
        <f t="shared" si="152"/>
        <v>25.555555555555557</v>
      </c>
      <c r="U974" s="141">
        <f t="shared" si="153"/>
        <v>25</v>
      </c>
      <c r="V974" s="141">
        <f t="shared" si="154"/>
        <v>23.888888888888889</v>
      </c>
      <c r="W974" s="141">
        <f t="shared" si="155"/>
        <v>22.222222222222221</v>
      </c>
      <c r="X974" s="141">
        <f t="shared" si="159"/>
        <v>0.35560000000000003</v>
      </c>
      <c r="Y974" s="38">
        <v>29.585841719504899</v>
      </c>
    </row>
    <row r="975" spans="1:25" x14ac:dyDescent="0.25">
      <c r="A975" s="145">
        <v>40055</v>
      </c>
      <c r="B975" s="38">
        <v>90</v>
      </c>
      <c r="C975" s="38">
        <v>83</v>
      </c>
      <c r="D975" s="38">
        <v>76</v>
      </c>
      <c r="E975" s="38">
        <v>76</v>
      </c>
      <c r="F975" s="38">
        <v>74</v>
      </c>
      <c r="G975" s="38">
        <v>69</v>
      </c>
      <c r="H975" s="38">
        <v>0</v>
      </c>
      <c r="I975" s="38">
        <v>94</v>
      </c>
      <c r="J975" s="38">
        <f t="shared" si="156"/>
        <v>76.5</v>
      </c>
      <c r="K975" s="38">
        <v>59</v>
      </c>
      <c r="L975" s="38">
        <v>14</v>
      </c>
      <c r="M975" s="38">
        <f t="shared" si="157"/>
        <v>7</v>
      </c>
      <c r="N975" s="38">
        <v>0</v>
      </c>
      <c r="O975" s="38">
        <v>30.02</v>
      </c>
      <c r="P975" s="38">
        <f t="shared" si="158"/>
        <v>29.98</v>
      </c>
      <c r="Q975" s="38">
        <v>29.94</v>
      </c>
      <c r="R975" s="141">
        <f t="shared" si="150"/>
        <v>32.222222222222221</v>
      </c>
      <c r="S975" s="141">
        <f t="shared" si="151"/>
        <v>28.333333333333336</v>
      </c>
      <c r="T975" s="141">
        <f t="shared" si="152"/>
        <v>24.444444444444446</v>
      </c>
      <c r="U975" s="141">
        <f t="shared" si="153"/>
        <v>24.444444444444446</v>
      </c>
      <c r="V975" s="141">
        <f t="shared" si="154"/>
        <v>23.333333333333336</v>
      </c>
      <c r="W975" s="141">
        <f t="shared" si="155"/>
        <v>20.555555555555557</v>
      </c>
      <c r="X975" s="141">
        <f t="shared" si="159"/>
        <v>0</v>
      </c>
      <c r="Y975" s="38">
        <v>29.277627659194</v>
      </c>
    </row>
    <row r="976" spans="1:25" x14ac:dyDescent="0.25">
      <c r="A976" s="145">
        <v>40056</v>
      </c>
      <c r="B976" s="38">
        <v>90</v>
      </c>
      <c r="C976" s="38">
        <v>84</v>
      </c>
      <c r="D976" s="38">
        <v>77</v>
      </c>
      <c r="E976" s="38">
        <v>76</v>
      </c>
      <c r="F976" s="38">
        <v>73</v>
      </c>
      <c r="G976" s="38">
        <v>69</v>
      </c>
      <c r="H976" s="38">
        <v>0</v>
      </c>
      <c r="I976" s="38">
        <v>85</v>
      </c>
      <c r="J976" s="38">
        <f t="shared" si="156"/>
        <v>72</v>
      </c>
      <c r="K976" s="38">
        <v>59</v>
      </c>
      <c r="L976" s="38">
        <v>16</v>
      </c>
      <c r="M976" s="38">
        <f t="shared" si="157"/>
        <v>8</v>
      </c>
      <c r="N976" s="38">
        <v>0</v>
      </c>
      <c r="O976" s="38">
        <v>30.04</v>
      </c>
      <c r="P976" s="38">
        <f t="shared" si="158"/>
        <v>30</v>
      </c>
      <c r="Q976" s="38">
        <v>29.96</v>
      </c>
      <c r="R976" s="141">
        <f t="shared" si="150"/>
        <v>32.222222222222221</v>
      </c>
      <c r="S976" s="141">
        <f t="shared" si="151"/>
        <v>28.888888888888889</v>
      </c>
      <c r="T976" s="141">
        <f t="shared" si="152"/>
        <v>25</v>
      </c>
      <c r="U976" s="141">
        <f t="shared" si="153"/>
        <v>24.444444444444446</v>
      </c>
      <c r="V976" s="141">
        <f t="shared" si="154"/>
        <v>22.777777777777779</v>
      </c>
      <c r="W976" s="141">
        <f t="shared" si="155"/>
        <v>20.555555555555557</v>
      </c>
      <c r="X976" s="141">
        <f t="shared" si="159"/>
        <v>0</v>
      </c>
      <c r="Y976" s="38">
        <v>29.129083662514201</v>
      </c>
    </row>
    <row r="977" spans="1:25" x14ac:dyDescent="0.25">
      <c r="A977" s="145">
        <v>40057</v>
      </c>
      <c r="B977" s="38">
        <v>89</v>
      </c>
      <c r="C977" s="38">
        <v>83</v>
      </c>
      <c r="D977" s="38">
        <v>76</v>
      </c>
      <c r="E977" s="38">
        <v>77</v>
      </c>
      <c r="F977" s="38">
        <v>74</v>
      </c>
      <c r="G977" s="38">
        <v>72</v>
      </c>
      <c r="H977" s="38">
        <v>0.4</v>
      </c>
      <c r="I977" s="38">
        <v>91</v>
      </c>
      <c r="J977" s="38">
        <f t="shared" si="156"/>
        <v>77</v>
      </c>
      <c r="K977" s="38">
        <v>63</v>
      </c>
      <c r="L977" s="38">
        <v>14</v>
      </c>
      <c r="M977" s="38">
        <f t="shared" si="157"/>
        <v>7</v>
      </c>
      <c r="N977" s="38">
        <v>0</v>
      </c>
      <c r="O977" s="38">
        <v>30.03</v>
      </c>
      <c r="P977" s="38">
        <f t="shared" si="158"/>
        <v>29.990000000000002</v>
      </c>
      <c r="Q977" s="38">
        <v>29.95</v>
      </c>
      <c r="R977" s="141">
        <f t="shared" si="150"/>
        <v>31.666666666666668</v>
      </c>
      <c r="S977" s="141">
        <f t="shared" si="151"/>
        <v>28.333333333333336</v>
      </c>
      <c r="T977" s="141">
        <f t="shared" si="152"/>
        <v>24.444444444444446</v>
      </c>
      <c r="U977" s="141">
        <f t="shared" si="153"/>
        <v>25</v>
      </c>
      <c r="V977" s="141">
        <f t="shared" si="154"/>
        <v>23.333333333333336</v>
      </c>
      <c r="W977" s="141">
        <f t="shared" si="155"/>
        <v>22.222222222222221</v>
      </c>
      <c r="X977" s="141">
        <f t="shared" si="159"/>
        <v>1.016</v>
      </c>
      <c r="Y977" s="38">
        <v>29.080388674802698</v>
      </c>
    </row>
    <row r="978" spans="1:25" x14ac:dyDescent="0.25">
      <c r="A978" s="145">
        <v>40058</v>
      </c>
      <c r="B978" s="38">
        <v>88</v>
      </c>
      <c r="C978" s="38">
        <v>82</v>
      </c>
      <c r="D978" s="38">
        <v>75</v>
      </c>
      <c r="E978" s="38">
        <v>76</v>
      </c>
      <c r="F978" s="38">
        <v>74</v>
      </c>
      <c r="G978" s="38">
        <v>72</v>
      </c>
      <c r="H978" s="38">
        <v>0.15</v>
      </c>
      <c r="I978" s="38">
        <v>94</v>
      </c>
      <c r="J978" s="38">
        <f t="shared" si="156"/>
        <v>78.5</v>
      </c>
      <c r="K978" s="38">
        <v>63</v>
      </c>
      <c r="L978" s="38">
        <v>21</v>
      </c>
      <c r="M978" s="38">
        <f t="shared" si="157"/>
        <v>10.5</v>
      </c>
      <c r="N978" s="38">
        <v>0</v>
      </c>
      <c r="O978" s="38">
        <v>29.98</v>
      </c>
      <c r="P978" s="38">
        <f t="shared" si="158"/>
        <v>29.935000000000002</v>
      </c>
      <c r="Q978" s="38">
        <v>29.89</v>
      </c>
      <c r="R978" s="141">
        <f t="shared" si="150"/>
        <v>31.111111111111114</v>
      </c>
      <c r="S978" s="141">
        <f t="shared" si="151"/>
        <v>27.777777777777779</v>
      </c>
      <c r="T978" s="141">
        <f t="shared" si="152"/>
        <v>23.888888888888889</v>
      </c>
      <c r="U978" s="141">
        <f t="shared" si="153"/>
        <v>24.444444444444446</v>
      </c>
      <c r="V978" s="141">
        <f t="shared" si="154"/>
        <v>23.333333333333336</v>
      </c>
      <c r="W978" s="141">
        <f t="shared" si="155"/>
        <v>22.222222222222221</v>
      </c>
      <c r="X978" s="141">
        <f t="shared" si="159"/>
        <v>0.38100000000000001</v>
      </c>
      <c r="Y978" s="38">
        <v>29.086240629871899</v>
      </c>
    </row>
    <row r="979" spans="1:25" x14ac:dyDescent="0.25">
      <c r="A979" s="145">
        <v>40059</v>
      </c>
      <c r="B979" s="38">
        <v>91</v>
      </c>
      <c r="C979" s="38">
        <v>83</v>
      </c>
      <c r="D979" s="38">
        <v>75</v>
      </c>
      <c r="E979" s="38">
        <v>75</v>
      </c>
      <c r="F979" s="38">
        <v>73</v>
      </c>
      <c r="G979" s="38">
        <v>69</v>
      </c>
      <c r="H979" s="38">
        <v>0.05</v>
      </c>
      <c r="I979" s="38">
        <v>94</v>
      </c>
      <c r="J979" s="38">
        <f t="shared" si="156"/>
        <v>73</v>
      </c>
      <c r="K979" s="38">
        <v>52</v>
      </c>
      <c r="L979" s="38">
        <v>21</v>
      </c>
      <c r="M979" s="38">
        <f t="shared" si="157"/>
        <v>10.5</v>
      </c>
      <c r="N979" s="38">
        <v>0</v>
      </c>
      <c r="O979" s="38">
        <v>29.95</v>
      </c>
      <c r="P979" s="38">
        <f t="shared" si="158"/>
        <v>29.91</v>
      </c>
      <c r="Q979" s="38">
        <v>29.87</v>
      </c>
      <c r="R979" s="141">
        <f t="shared" si="150"/>
        <v>32.777777777777779</v>
      </c>
      <c r="S979" s="141">
        <f t="shared" si="151"/>
        <v>28.333333333333336</v>
      </c>
      <c r="T979" s="141">
        <f t="shared" si="152"/>
        <v>23.888888888888889</v>
      </c>
      <c r="U979" s="141">
        <f t="shared" si="153"/>
        <v>23.888888888888889</v>
      </c>
      <c r="V979" s="141">
        <f t="shared" si="154"/>
        <v>22.777777777777779</v>
      </c>
      <c r="W979" s="141">
        <f t="shared" si="155"/>
        <v>20.555555555555557</v>
      </c>
      <c r="X979" s="141">
        <f t="shared" si="159"/>
        <v>0.127</v>
      </c>
      <c r="Y979" s="38">
        <v>29.308157501711602</v>
      </c>
    </row>
    <row r="980" spans="1:25" x14ac:dyDescent="0.25">
      <c r="A980" s="145">
        <v>40060</v>
      </c>
      <c r="B980" s="38">
        <v>89</v>
      </c>
      <c r="C980" s="38">
        <v>82</v>
      </c>
      <c r="D980" s="38">
        <v>74</v>
      </c>
      <c r="E980" s="38">
        <v>75</v>
      </c>
      <c r="F980" s="38">
        <v>73</v>
      </c>
      <c r="G980" s="38">
        <v>72</v>
      </c>
      <c r="H980" s="38">
        <v>7.0000000000000007E-2</v>
      </c>
      <c r="I980" s="38">
        <v>94</v>
      </c>
      <c r="J980" s="38">
        <f t="shared" si="156"/>
        <v>78.5</v>
      </c>
      <c r="K980" s="38">
        <v>63</v>
      </c>
      <c r="L980" s="38">
        <v>15</v>
      </c>
      <c r="M980" s="38">
        <f t="shared" si="157"/>
        <v>7.5</v>
      </c>
      <c r="N980" s="38">
        <v>0</v>
      </c>
      <c r="O980" s="38">
        <v>30.01</v>
      </c>
      <c r="P980" s="38">
        <f t="shared" si="158"/>
        <v>29.96</v>
      </c>
      <c r="Q980" s="38">
        <v>29.91</v>
      </c>
      <c r="R980" s="141">
        <f t="shared" si="150"/>
        <v>31.666666666666668</v>
      </c>
      <c r="S980" s="141">
        <f t="shared" si="151"/>
        <v>27.777777777777779</v>
      </c>
      <c r="T980" s="141">
        <f t="shared" si="152"/>
        <v>23.333333333333336</v>
      </c>
      <c r="U980" s="141">
        <f t="shared" si="153"/>
        <v>23.888888888888889</v>
      </c>
      <c r="V980" s="141">
        <f t="shared" si="154"/>
        <v>22.777777777777779</v>
      </c>
      <c r="W980" s="141">
        <f t="shared" si="155"/>
        <v>22.222222222222221</v>
      </c>
      <c r="X980" s="141">
        <f t="shared" si="159"/>
        <v>0.17780000000000001</v>
      </c>
      <c r="Y980" s="38">
        <v>29.258047525231699</v>
      </c>
    </row>
    <row r="981" spans="1:25" x14ac:dyDescent="0.25">
      <c r="A981" s="145">
        <v>40061</v>
      </c>
      <c r="B981" s="38">
        <v>88</v>
      </c>
      <c r="C981" s="38">
        <v>79</v>
      </c>
      <c r="D981" s="38">
        <v>69</v>
      </c>
      <c r="E981" s="38">
        <v>75</v>
      </c>
      <c r="F981" s="38">
        <v>71</v>
      </c>
      <c r="G981" s="38">
        <v>66</v>
      </c>
      <c r="H981" s="38">
        <v>2.16</v>
      </c>
      <c r="I981" s="38">
        <v>94</v>
      </c>
      <c r="J981" s="38">
        <f t="shared" si="156"/>
        <v>78.5</v>
      </c>
      <c r="K981" s="38">
        <v>63</v>
      </c>
      <c r="L981" s="38">
        <v>28</v>
      </c>
      <c r="M981" s="38">
        <f t="shared" si="157"/>
        <v>14</v>
      </c>
      <c r="N981" s="38">
        <v>0</v>
      </c>
      <c r="O981" s="38">
        <v>30.08</v>
      </c>
      <c r="P981" s="38">
        <f t="shared" si="158"/>
        <v>30.03</v>
      </c>
      <c r="Q981" s="38">
        <v>29.98</v>
      </c>
      <c r="R981" s="141">
        <f t="shared" si="150"/>
        <v>31.111111111111114</v>
      </c>
      <c r="S981" s="141">
        <f t="shared" si="151"/>
        <v>26.111111111111111</v>
      </c>
      <c r="T981" s="141">
        <f t="shared" si="152"/>
        <v>20.555555555555557</v>
      </c>
      <c r="U981" s="141">
        <f t="shared" si="153"/>
        <v>23.888888888888889</v>
      </c>
      <c r="V981" s="141">
        <f t="shared" si="154"/>
        <v>21.666666666666668</v>
      </c>
      <c r="W981" s="141">
        <f t="shared" si="155"/>
        <v>18.888888888888889</v>
      </c>
      <c r="X981" s="141">
        <f t="shared" si="159"/>
        <v>5.4864000000000006</v>
      </c>
      <c r="Y981" s="38">
        <v>29.268946648188098</v>
      </c>
    </row>
    <row r="982" spans="1:25" x14ac:dyDescent="0.25">
      <c r="A982" s="145">
        <v>40062</v>
      </c>
      <c r="B982" s="38">
        <v>88</v>
      </c>
      <c r="C982" s="38">
        <v>81</v>
      </c>
      <c r="D982" s="38">
        <v>74</v>
      </c>
      <c r="E982" s="38">
        <v>74</v>
      </c>
      <c r="F982" s="38">
        <v>72</v>
      </c>
      <c r="G982" s="38">
        <v>71</v>
      </c>
      <c r="H982" s="38">
        <v>0</v>
      </c>
      <c r="I982" s="38">
        <v>93</v>
      </c>
      <c r="J982" s="38">
        <f t="shared" si="156"/>
        <v>76</v>
      </c>
      <c r="K982" s="38">
        <v>59</v>
      </c>
      <c r="L982" s="38">
        <v>15</v>
      </c>
      <c r="M982" s="38">
        <f t="shared" si="157"/>
        <v>7.5</v>
      </c>
      <c r="N982" s="38">
        <v>0</v>
      </c>
      <c r="O982" s="38">
        <v>30.07</v>
      </c>
      <c r="P982" s="38">
        <f t="shared" si="158"/>
        <v>30.024999999999999</v>
      </c>
      <c r="Q982" s="38">
        <v>29.98</v>
      </c>
      <c r="R982" s="141">
        <f t="shared" si="150"/>
        <v>31.111111111111114</v>
      </c>
      <c r="S982" s="141">
        <f t="shared" si="151"/>
        <v>27.222222222222225</v>
      </c>
      <c r="T982" s="141">
        <f t="shared" si="152"/>
        <v>23.333333333333336</v>
      </c>
      <c r="U982" s="141">
        <f t="shared" si="153"/>
        <v>23.333333333333336</v>
      </c>
      <c r="V982" s="141">
        <f t="shared" si="154"/>
        <v>22.222222222222221</v>
      </c>
      <c r="W982" s="141">
        <f t="shared" si="155"/>
        <v>21.666666666666668</v>
      </c>
      <c r="X982" s="141">
        <f t="shared" si="159"/>
        <v>0</v>
      </c>
      <c r="Y982" s="38">
        <v>29.192037593907099</v>
      </c>
    </row>
    <row r="983" spans="1:25" x14ac:dyDescent="0.25">
      <c r="A983" s="145">
        <v>40063</v>
      </c>
      <c r="B983" s="38">
        <v>88</v>
      </c>
      <c r="C983" s="38">
        <v>82</v>
      </c>
      <c r="D983" s="38">
        <v>75</v>
      </c>
      <c r="E983" s="38">
        <v>74</v>
      </c>
      <c r="F983" s="38">
        <v>72</v>
      </c>
      <c r="G983" s="38">
        <v>70</v>
      </c>
      <c r="H983" s="38">
        <v>0</v>
      </c>
      <c r="I983" s="38">
        <v>94</v>
      </c>
      <c r="J983" s="38">
        <f t="shared" si="156"/>
        <v>74.5</v>
      </c>
      <c r="K983" s="38">
        <v>55</v>
      </c>
      <c r="L983" s="38">
        <v>13</v>
      </c>
      <c r="M983" s="38">
        <f t="shared" si="157"/>
        <v>6.5</v>
      </c>
      <c r="N983" s="38">
        <v>0</v>
      </c>
      <c r="O983" s="38">
        <v>30.01</v>
      </c>
      <c r="P983" s="38">
        <f t="shared" si="158"/>
        <v>29.954999999999998</v>
      </c>
      <c r="Q983" s="38">
        <v>29.9</v>
      </c>
      <c r="R983" s="141">
        <f t="shared" si="150"/>
        <v>31.111111111111114</v>
      </c>
      <c r="S983" s="141">
        <f t="shared" si="151"/>
        <v>27.777777777777779</v>
      </c>
      <c r="T983" s="141">
        <f t="shared" si="152"/>
        <v>23.888888888888889</v>
      </c>
      <c r="U983" s="141">
        <f t="shared" si="153"/>
        <v>23.333333333333336</v>
      </c>
      <c r="V983" s="141">
        <f t="shared" si="154"/>
        <v>22.222222222222221</v>
      </c>
      <c r="W983" s="141">
        <f t="shared" si="155"/>
        <v>21.111111111111111</v>
      </c>
      <c r="X983" s="141">
        <f t="shared" si="159"/>
        <v>0</v>
      </c>
      <c r="Y983" s="38">
        <v>29.1452315277533</v>
      </c>
    </row>
    <row r="984" spans="1:25" x14ac:dyDescent="0.25">
      <c r="A984" s="145">
        <v>40064</v>
      </c>
      <c r="B984" s="38">
        <v>89</v>
      </c>
      <c r="C984" s="38">
        <v>83</v>
      </c>
      <c r="D984" s="38">
        <v>76</v>
      </c>
      <c r="E984" s="38">
        <v>74</v>
      </c>
      <c r="F984" s="38">
        <v>73</v>
      </c>
      <c r="G984" s="38">
        <v>69</v>
      </c>
      <c r="H984" s="38">
        <v>0.82</v>
      </c>
      <c r="I984" s="38">
        <v>94</v>
      </c>
      <c r="J984" s="38">
        <f t="shared" si="156"/>
        <v>78.5</v>
      </c>
      <c r="K984" s="38">
        <v>63</v>
      </c>
      <c r="L984" s="38">
        <v>17</v>
      </c>
      <c r="M984" s="38">
        <f t="shared" si="157"/>
        <v>8.5</v>
      </c>
      <c r="N984" s="38">
        <v>0</v>
      </c>
      <c r="O984" s="38">
        <v>29.96</v>
      </c>
      <c r="P984" s="38">
        <f t="shared" si="158"/>
        <v>29.92</v>
      </c>
      <c r="Q984" s="38">
        <v>29.88</v>
      </c>
      <c r="R984" s="141">
        <f t="shared" si="150"/>
        <v>31.666666666666668</v>
      </c>
      <c r="S984" s="141">
        <f t="shared" si="151"/>
        <v>28.333333333333336</v>
      </c>
      <c r="T984" s="141">
        <f t="shared" si="152"/>
        <v>24.444444444444446</v>
      </c>
      <c r="U984" s="141">
        <f t="shared" si="153"/>
        <v>23.333333333333336</v>
      </c>
      <c r="V984" s="141">
        <f t="shared" si="154"/>
        <v>22.777777777777779</v>
      </c>
      <c r="W984" s="141">
        <f t="shared" si="155"/>
        <v>20.555555555555557</v>
      </c>
      <c r="X984" s="141">
        <f t="shared" si="159"/>
        <v>2.0827999999999998</v>
      </c>
      <c r="Y984" s="38">
        <v>29.0639265183706</v>
      </c>
    </row>
    <row r="985" spans="1:25" x14ac:dyDescent="0.25">
      <c r="A985" s="145">
        <v>40065</v>
      </c>
      <c r="B985" s="38">
        <v>88</v>
      </c>
      <c r="C985" s="38">
        <v>81</v>
      </c>
      <c r="D985" s="38">
        <v>74</v>
      </c>
      <c r="E985" s="38">
        <v>76</v>
      </c>
      <c r="F985" s="38">
        <v>73</v>
      </c>
      <c r="G985" s="38">
        <v>72</v>
      </c>
      <c r="H985" s="38">
        <v>0.5</v>
      </c>
      <c r="I985" s="38">
        <v>88</v>
      </c>
      <c r="J985" s="38">
        <f t="shared" si="156"/>
        <v>78</v>
      </c>
      <c r="K985" s="38">
        <v>68</v>
      </c>
      <c r="L985" s="38">
        <v>16</v>
      </c>
      <c r="M985" s="38">
        <f t="shared" si="157"/>
        <v>8</v>
      </c>
      <c r="N985" s="38">
        <v>0</v>
      </c>
      <c r="O985" s="38">
        <v>29.97</v>
      </c>
      <c r="P985" s="38">
        <f t="shared" si="158"/>
        <v>29.93</v>
      </c>
      <c r="Q985" s="38">
        <v>29.89</v>
      </c>
      <c r="R985" s="141">
        <f t="shared" si="150"/>
        <v>31.111111111111114</v>
      </c>
      <c r="S985" s="141">
        <f t="shared" si="151"/>
        <v>27.222222222222225</v>
      </c>
      <c r="T985" s="141">
        <f t="shared" si="152"/>
        <v>23.333333333333336</v>
      </c>
      <c r="U985" s="141">
        <f t="shared" si="153"/>
        <v>24.444444444444446</v>
      </c>
      <c r="V985" s="141">
        <f t="shared" si="154"/>
        <v>22.777777777777779</v>
      </c>
      <c r="W985" s="141">
        <f t="shared" si="155"/>
        <v>22.222222222222221</v>
      </c>
      <c r="X985" s="141">
        <f t="shared" si="159"/>
        <v>1.27</v>
      </c>
      <c r="Y985" s="38">
        <v>29.026563575205699</v>
      </c>
    </row>
    <row r="986" spans="1:25" x14ac:dyDescent="0.25">
      <c r="A986" s="145">
        <v>40066</v>
      </c>
      <c r="B986" s="38">
        <v>87</v>
      </c>
      <c r="C986" s="38">
        <v>81</v>
      </c>
      <c r="D986" s="38">
        <v>75</v>
      </c>
      <c r="E986" s="38">
        <v>75</v>
      </c>
      <c r="F986" s="38">
        <v>73</v>
      </c>
      <c r="G986" s="38">
        <v>72</v>
      </c>
      <c r="H986" s="38">
        <v>0.02</v>
      </c>
      <c r="I986" s="38">
        <v>94</v>
      </c>
      <c r="J986" s="38">
        <f t="shared" si="156"/>
        <v>78.5</v>
      </c>
      <c r="K986" s="38">
        <v>63</v>
      </c>
      <c r="L986" s="38">
        <v>16</v>
      </c>
      <c r="M986" s="38">
        <f t="shared" si="157"/>
        <v>8</v>
      </c>
      <c r="N986" s="38">
        <v>0</v>
      </c>
      <c r="O986" s="38">
        <v>30.01</v>
      </c>
      <c r="P986" s="38">
        <f t="shared" si="158"/>
        <v>29.954999999999998</v>
      </c>
      <c r="Q986" s="38">
        <v>29.9</v>
      </c>
      <c r="R986" s="141">
        <f t="shared" si="150"/>
        <v>30.555555555555557</v>
      </c>
      <c r="S986" s="141">
        <f t="shared" si="151"/>
        <v>27.222222222222225</v>
      </c>
      <c r="T986" s="141">
        <f t="shared" si="152"/>
        <v>23.888888888888889</v>
      </c>
      <c r="U986" s="141">
        <f t="shared" si="153"/>
        <v>23.888888888888889</v>
      </c>
      <c r="V986" s="141">
        <f t="shared" si="154"/>
        <v>22.777777777777779</v>
      </c>
      <c r="W986" s="141">
        <f t="shared" si="155"/>
        <v>22.222222222222221</v>
      </c>
      <c r="X986" s="141">
        <f t="shared" si="159"/>
        <v>5.0800000000000005E-2</v>
      </c>
      <c r="Y986" s="38">
        <v>29.336570557076499</v>
      </c>
    </row>
    <row r="987" spans="1:25" x14ac:dyDescent="0.25">
      <c r="A987" s="145">
        <v>40067</v>
      </c>
      <c r="B987" s="38">
        <v>88</v>
      </c>
      <c r="C987" s="38">
        <v>81</v>
      </c>
      <c r="D987" s="38">
        <v>74</v>
      </c>
      <c r="E987" s="38">
        <v>75</v>
      </c>
      <c r="F987" s="38">
        <v>73</v>
      </c>
      <c r="G987" s="38">
        <v>72</v>
      </c>
      <c r="H987" s="38">
        <v>0</v>
      </c>
      <c r="I987" s="38">
        <v>94</v>
      </c>
      <c r="J987" s="38">
        <f t="shared" si="156"/>
        <v>78.5</v>
      </c>
      <c r="K987" s="38">
        <v>63</v>
      </c>
      <c r="L987" s="38">
        <v>14</v>
      </c>
      <c r="M987" s="38">
        <f t="shared" si="157"/>
        <v>7</v>
      </c>
      <c r="N987" s="38">
        <v>0</v>
      </c>
      <c r="O987" s="38">
        <v>30.01</v>
      </c>
      <c r="P987" s="38">
        <f t="shared" si="158"/>
        <v>29.965000000000003</v>
      </c>
      <c r="Q987" s="38">
        <v>29.92</v>
      </c>
      <c r="R987" s="141">
        <f t="shared" si="150"/>
        <v>31.111111111111114</v>
      </c>
      <c r="S987" s="141">
        <f t="shared" si="151"/>
        <v>27.222222222222225</v>
      </c>
      <c r="T987" s="141">
        <f t="shared" si="152"/>
        <v>23.333333333333336</v>
      </c>
      <c r="U987" s="141">
        <f t="shared" si="153"/>
        <v>23.888888888888889</v>
      </c>
      <c r="V987" s="141">
        <f t="shared" si="154"/>
        <v>22.777777777777779</v>
      </c>
      <c r="W987" s="141">
        <f t="shared" si="155"/>
        <v>22.222222222222221</v>
      </c>
      <c r="X987" s="141">
        <f t="shared" si="159"/>
        <v>0</v>
      </c>
      <c r="Y987" s="38">
        <v>29.464832621409698</v>
      </c>
    </row>
    <row r="988" spans="1:25" x14ac:dyDescent="0.25">
      <c r="A988" s="145">
        <v>40068</v>
      </c>
      <c r="B988" s="38">
        <v>89</v>
      </c>
      <c r="C988" s="38">
        <v>83</v>
      </c>
      <c r="D988" s="38">
        <v>76</v>
      </c>
      <c r="E988" s="38">
        <v>76</v>
      </c>
      <c r="F988" s="38">
        <v>73</v>
      </c>
      <c r="G988" s="38">
        <v>71</v>
      </c>
      <c r="H988" s="38">
        <v>0.87</v>
      </c>
      <c r="I988" s="38">
        <v>94</v>
      </c>
      <c r="J988" s="38">
        <f t="shared" si="156"/>
        <v>76.5</v>
      </c>
      <c r="K988" s="38">
        <v>59</v>
      </c>
      <c r="L988" s="38">
        <v>16</v>
      </c>
      <c r="M988" s="38">
        <f t="shared" si="157"/>
        <v>8</v>
      </c>
      <c r="N988" s="38">
        <v>0</v>
      </c>
      <c r="O988" s="38">
        <v>29.96</v>
      </c>
      <c r="P988" s="38">
        <f t="shared" si="158"/>
        <v>29.92</v>
      </c>
      <c r="Q988" s="38">
        <v>29.88</v>
      </c>
      <c r="R988" s="141">
        <f t="shared" si="150"/>
        <v>31.666666666666668</v>
      </c>
      <c r="S988" s="141">
        <f t="shared" si="151"/>
        <v>28.333333333333336</v>
      </c>
      <c r="T988" s="141">
        <f t="shared" si="152"/>
        <v>24.444444444444446</v>
      </c>
      <c r="U988" s="141">
        <f t="shared" si="153"/>
        <v>24.444444444444446</v>
      </c>
      <c r="V988" s="141">
        <f t="shared" si="154"/>
        <v>22.777777777777779</v>
      </c>
      <c r="W988" s="141">
        <f t="shared" si="155"/>
        <v>21.666666666666668</v>
      </c>
      <c r="X988" s="141">
        <f t="shared" si="159"/>
        <v>2.2098</v>
      </c>
      <c r="Y988" s="38">
        <v>29.272757771302899</v>
      </c>
    </row>
    <row r="989" spans="1:25" x14ac:dyDescent="0.25">
      <c r="A989" s="145">
        <v>40069</v>
      </c>
      <c r="B989" s="38">
        <v>90</v>
      </c>
      <c r="C989" s="38">
        <v>83</v>
      </c>
      <c r="D989" s="38">
        <v>76</v>
      </c>
      <c r="E989" s="38">
        <v>76</v>
      </c>
      <c r="F989" s="38">
        <v>74</v>
      </c>
      <c r="G989" s="38">
        <v>72</v>
      </c>
      <c r="H989" s="38">
        <v>0.12</v>
      </c>
      <c r="I989" s="38">
        <v>94</v>
      </c>
      <c r="J989" s="38">
        <f t="shared" si="156"/>
        <v>76.5</v>
      </c>
      <c r="K989" s="38">
        <v>59</v>
      </c>
      <c r="L989" s="38">
        <v>29</v>
      </c>
      <c r="M989" s="38">
        <f t="shared" si="157"/>
        <v>14.5</v>
      </c>
      <c r="N989" s="38">
        <v>0</v>
      </c>
      <c r="O989" s="38">
        <v>29.94</v>
      </c>
      <c r="P989" s="38">
        <f t="shared" si="158"/>
        <v>29.905000000000001</v>
      </c>
      <c r="Q989" s="38">
        <v>29.87</v>
      </c>
      <c r="R989" s="141">
        <f t="shared" si="150"/>
        <v>32.222222222222221</v>
      </c>
      <c r="S989" s="141">
        <f t="shared" si="151"/>
        <v>28.333333333333336</v>
      </c>
      <c r="T989" s="141">
        <f t="shared" si="152"/>
        <v>24.444444444444446</v>
      </c>
      <c r="U989" s="141">
        <f t="shared" si="153"/>
        <v>24.444444444444446</v>
      </c>
      <c r="V989" s="141">
        <f t="shared" si="154"/>
        <v>23.333333333333336</v>
      </c>
      <c r="W989" s="141">
        <f t="shared" si="155"/>
        <v>22.222222222222221</v>
      </c>
      <c r="X989" s="141">
        <f t="shared" si="159"/>
        <v>0.30480000000000002</v>
      </c>
      <c r="Y989" s="38">
        <v>28.762585827506101</v>
      </c>
    </row>
    <row r="990" spans="1:25" x14ac:dyDescent="0.25">
      <c r="A990" s="145">
        <v>40070</v>
      </c>
      <c r="B990" s="38">
        <v>91</v>
      </c>
      <c r="C990" s="38">
        <v>84</v>
      </c>
      <c r="D990" s="38">
        <v>76</v>
      </c>
      <c r="E990" s="38">
        <v>75</v>
      </c>
      <c r="F990" s="38">
        <v>74</v>
      </c>
      <c r="G990" s="38">
        <v>71</v>
      </c>
      <c r="H990" s="38">
        <v>0</v>
      </c>
      <c r="I990" s="38">
        <v>94</v>
      </c>
      <c r="J990" s="38">
        <f t="shared" si="156"/>
        <v>76</v>
      </c>
      <c r="K990" s="38">
        <v>58</v>
      </c>
      <c r="L990" s="38">
        <v>16</v>
      </c>
      <c r="M990" s="38">
        <f t="shared" si="157"/>
        <v>10</v>
      </c>
      <c r="N990" s="38">
        <v>4</v>
      </c>
      <c r="O990" s="38">
        <v>29.95</v>
      </c>
      <c r="P990" s="38">
        <f t="shared" si="158"/>
        <v>29.91</v>
      </c>
      <c r="Q990" s="38">
        <v>29.87</v>
      </c>
      <c r="R990" s="141">
        <f t="shared" si="150"/>
        <v>32.777777777777779</v>
      </c>
      <c r="S990" s="141">
        <f t="shared" si="151"/>
        <v>28.888888888888889</v>
      </c>
      <c r="T990" s="141">
        <f t="shared" si="152"/>
        <v>24.444444444444446</v>
      </c>
      <c r="U990" s="141">
        <f t="shared" si="153"/>
        <v>23.888888888888889</v>
      </c>
      <c r="V990" s="141">
        <f t="shared" si="154"/>
        <v>23.333333333333336</v>
      </c>
      <c r="W990" s="141">
        <f t="shared" si="155"/>
        <v>21.666666666666668</v>
      </c>
      <c r="X990" s="141">
        <f t="shared" si="159"/>
        <v>0</v>
      </c>
      <c r="Y990" s="38">
        <v>28.7699557601414</v>
      </c>
    </row>
    <row r="991" spans="1:25" x14ac:dyDescent="0.25">
      <c r="A991" s="145">
        <v>40071</v>
      </c>
      <c r="B991" s="38">
        <v>89</v>
      </c>
      <c r="C991" s="38">
        <v>84</v>
      </c>
      <c r="D991" s="38">
        <v>78</v>
      </c>
      <c r="E991" s="38">
        <v>74</v>
      </c>
      <c r="F991" s="38">
        <v>70</v>
      </c>
      <c r="G991" s="38">
        <v>67</v>
      </c>
      <c r="H991" s="38">
        <v>0</v>
      </c>
      <c r="I991" s="38">
        <v>85</v>
      </c>
      <c r="J991" s="38">
        <f t="shared" si="156"/>
        <v>67.5</v>
      </c>
      <c r="K991" s="38">
        <v>50</v>
      </c>
      <c r="L991" s="38">
        <v>15</v>
      </c>
      <c r="M991" s="38">
        <f t="shared" si="157"/>
        <v>7.5</v>
      </c>
      <c r="N991" s="38">
        <v>0</v>
      </c>
      <c r="O991" s="38">
        <v>29.96</v>
      </c>
      <c r="P991" s="38">
        <f t="shared" si="158"/>
        <v>29.925000000000001</v>
      </c>
      <c r="Q991" s="38">
        <v>29.89</v>
      </c>
      <c r="R991" s="141">
        <f t="shared" si="150"/>
        <v>31.666666666666668</v>
      </c>
      <c r="S991" s="141">
        <f t="shared" si="151"/>
        <v>28.888888888888889</v>
      </c>
      <c r="T991" s="141">
        <f t="shared" si="152"/>
        <v>25.555555555555557</v>
      </c>
      <c r="U991" s="141">
        <f t="shared" si="153"/>
        <v>23.333333333333336</v>
      </c>
      <c r="V991" s="141">
        <f t="shared" si="154"/>
        <v>21.111111111111111</v>
      </c>
      <c r="W991" s="141">
        <f t="shared" si="155"/>
        <v>19.444444444444446</v>
      </c>
      <c r="X991" s="141">
        <f t="shared" si="159"/>
        <v>0</v>
      </c>
      <c r="Y991" s="38">
        <v>29.220588582068899</v>
      </c>
    </row>
    <row r="992" spans="1:25" x14ac:dyDescent="0.25">
      <c r="A992" s="145">
        <v>40072</v>
      </c>
      <c r="B992" s="38">
        <v>89</v>
      </c>
      <c r="C992" s="38">
        <v>82</v>
      </c>
      <c r="D992" s="38">
        <v>75</v>
      </c>
      <c r="E992" s="38">
        <v>74</v>
      </c>
      <c r="F992" s="38">
        <v>71</v>
      </c>
      <c r="G992" s="38">
        <v>68</v>
      </c>
      <c r="H992" s="38">
        <v>0</v>
      </c>
      <c r="I992" s="38">
        <v>88</v>
      </c>
      <c r="J992" s="38">
        <f t="shared" si="156"/>
        <v>70</v>
      </c>
      <c r="K992" s="38">
        <v>52</v>
      </c>
      <c r="L992" s="38">
        <v>14</v>
      </c>
      <c r="M992" s="38">
        <f t="shared" si="157"/>
        <v>7</v>
      </c>
      <c r="N992" s="38">
        <v>0</v>
      </c>
      <c r="O992" s="38">
        <v>29.97</v>
      </c>
      <c r="P992" s="38">
        <f t="shared" si="158"/>
        <v>29.924999999999997</v>
      </c>
      <c r="Q992" s="38">
        <v>29.88</v>
      </c>
      <c r="R992" s="141">
        <f t="shared" si="150"/>
        <v>31.666666666666668</v>
      </c>
      <c r="S992" s="141">
        <f t="shared" si="151"/>
        <v>27.777777777777779</v>
      </c>
      <c r="T992" s="141">
        <f t="shared" si="152"/>
        <v>23.888888888888889</v>
      </c>
      <c r="U992" s="141">
        <f t="shared" si="153"/>
        <v>23.333333333333336</v>
      </c>
      <c r="V992" s="141">
        <f t="shared" si="154"/>
        <v>21.666666666666668</v>
      </c>
      <c r="W992" s="141">
        <f t="shared" si="155"/>
        <v>20</v>
      </c>
      <c r="X992" s="141">
        <f t="shared" si="159"/>
        <v>0</v>
      </c>
      <c r="Y992" s="38">
        <v>29.429469499000099</v>
      </c>
    </row>
    <row r="993" spans="1:25" x14ac:dyDescent="0.25">
      <c r="A993" s="145">
        <v>40073</v>
      </c>
      <c r="B993" s="38">
        <v>89</v>
      </c>
      <c r="C993" s="38">
        <v>83</v>
      </c>
      <c r="D993" s="38">
        <v>76</v>
      </c>
      <c r="E993" s="38">
        <v>71</v>
      </c>
      <c r="F993" s="38">
        <v>69</v>
      </c>
      <c r="G993" s="38">
        <v>66</v>
      </c>
      <c r="H993" s="38">
        <v>0</v>
      </c>
      <c r="I993" s="38">
        <v>79</v>
      </c>
      <c r="J993" s="38">
        <f t="shared" si="156"/>
        <v>64.5</v>
      </c>
      <c r="K993" s="38">
        <v>50</v>
      </c>
      <c r="L993" s="38">
        <v>15</v>
      </c>
      <c r="M993" s="38">
        <f t="shared" si="157"/>
        <v>7.5</v>
      </c>
      <c r="N993" s="38">
        <v>0</v>
      </c>
      <c r="O993" s="38">
        <v>29.99</v>
      </c>
      <c r="P993" s="38">
        <f t="shared" si="158"/>
        <v>29.954999999999998</v>
      </c>
      <c r="Q993" s="38">
        <v>29.92</v>
      </c>
      <c r="R993" s="141">
        <f t="shared" si="150"/>
        <v>31.666666666666668</v>
      </c>
      <c r="S993" s="141">
        <f t="shared" si="151"/>
        <v>28.333333333333336</v>
      </c>
      <c r="T993" s="141">
        <f t="shared" si="152"/>
        <v>24.444444444444446</v>
      </c>
      <c r="U993" s="141">
        <f t="shared" si="153"/>
        <v>21.666666666666668</v>
      </c>
      <c r="V993" s="141">
        <f t="shared" si="154"/>
        <v>20.555555555555557</v>
      </c>
      <c r="W993" s="141">
        <f t="shared" si="155"/>
        <v>18.888888888888889</v>
      </c>
      <c r="X993" s="141">
        <f t="shared" si="159"/>
        <v>0</v>
      </c>
      <c r="Y993" s="38">
        <v>29.559634462490699</v>
      </c>
    </row>
    <row r="994" spans="1:25" x14ac:dyDescent="0.25">
      <c r="A994" s="145">
        <v>40074</v>
      </c>
      <c r="B994" s="38">
        <v>90</v>
      </c>
      <c r="C994" s="38">
        <v>85</v>
      </c>
      <c r="D994" s="38">
        <v>80</v>
      </c>
      <c r="E994" s="38">
        <v>73</v>
      </c>
      <c r="F994" s="38">
        <v>72</v>
      </c>
      <c r="G994" s="38">
        <v>71</v>
      </c>
      <c r="H994" s="38">
        <v>0</v>
      </c>
      <c r="I994" s="38">
        <v>79</v>
      </c>
      <c r="J994" s="38">
        <f t="shared" si="156"/>
        <v>69</v>
      </c>
      <c r="K994" s="38">
        <v>59</v>
      </c>
      <c r="L994" s="38">
        <v>16</v>
      </c>
      <c r="M994" s="38">
        <f t="shared" si="157"/>
        <v>11</v>
      </c>
      <c r="N994" s="38">
        <v>6</v>
      </c>
      <c r="O994" s="38">
        <v>30.01</v>
      </c>
      <c r="P994" s="38">
        <f t="shared" si="158"/>
        <v>29.96</v>
      </c>
      <c r="Q994" s="38">
        <v>29.91</v>
      </c>
      <c r="R994" s="141">
        <f t="shared" si="150"/>
        <v>32.222222222222221</v>
      </c>
      <c r="S994" s="141">
        <f t="shared" si="151"/>
        <v>29.444444444444446</v>
      </c>
      <c r="T994" s="141">
        <f t="shared" si="152"/>
        <v>26.666666666666668</v>
      </c>
      <c r="U994" s="141">
        <f t="shared" si="153"/>
        <v>22.777777777777779</v>
      </c>
      <c r="V994" s="141">
        <f t="shared" si="154"/>
        <v>22.222222222222221</v>
      </c>
      <c r="W994" s="141">
        <f t="shared" si="155"/>
        <v>21.666666666666668</v>
      </c>
      <c r="X994" s="141">
        <f t="shared" si="159"/>
        <v>0</v>
      </c>
      <c r="Y994" s="38">
        <v>29.557910507329201</v>
      </c>
    </row>
    <row r="995" spans="1:25" x14ac:dyDescent="0.25">
      <c r="A995" s="145">
        <v>40075</v>
      </c>
      <c r="B995" s="38">
        <v>87</v>
      </c>
      <c r="C995" s="38">
        <v>83</v>
      </c>
      <c r="D995" s="38">
        <v>78</v>
      </c>
      <c r="E995" s="38">
        <v>78</v>
      </c>
      <c r="F995" s="38">
        <v>75</v>
      </c>
      <c r="G995" s="38">
        <v>73</v>
      </c>
      <c r="H995" s="38">
        <v>0.36</v>
      </c>
      <c r="I995" s="38">
        <v>91</v>
      </c>
      <c r="J995" s="38">
        <f t="shared" si="156"/>
        <v>82.5</v>
      </c>
      <c r="K995" s="38">
        <v>74</v>
      </c>
      <c r="L995" s="38">
        <v>17</v>
      </c>
      <c r="M995" s="38">
        <f t="shared" si="157"/>
        <v>8.5</v>
      </c>
      <c r="N995" s="38">
        <v>0</v>
      </c>
      <c r="O995" s="38">
        <v>30.02</v>
      </c>
      <c r="P995" s="38">
        <f t="shared" si="158"/>
        <v>29.984999999999999</v>
      </c>
      <c r="Q995" s="38">
        <v>29.95</v>
      </c>
      <c r="R995" s="141">
        <f t="shared" si="150"/>
        <v>30.555555555555557</v>
      </c>
      <c r="S995" s="141">
        <f t="shared" si="151"/>
        <v>28.333333333333336</v>
      </c>
      <c r="T995" s="141">
        <f t="shared" si="152"/>
        <v>25.555555555555557</v>
      </c>
      <c r="U995" s="141">
        <f t="shared" si="153"/>
        <v>25.555555555555557</v>
      </c>
      <c r="V995" s="141">
        <f t="shared" si="154"/>
        <v>23.888888888888889</v>
      </c>
      <c r="W995" s="141">
        <f t="shared" si="155"/>
        <v>22.777777777777779</v>
      </c>
      <c r="X995" s="141">
        <f t="shared" si="159"/>
        <v>0.91439999999999999</v>
      </c>
      <c r="Y995" s="38">
        <v>29.5581304625243</v>
      </c>
    </row>
    <row r="996" spans="1:25" x14ac:dyDescent="0.25">
      <c r="A996" s="145">
        <v>40076</v>
      </c>
      <c r="B996" s="38">
        <v>89</v>
      </c>
      <c r="C996" s="38">
        <v>83</v>
      </c>
      <c r="D996" s="38">
        <v>76</v>
      </c>
      <c r="E996" s="38">
        <v>75</v>
      </c>
      <c r="F996" s="38">
        <v>74</v>
      </c>
      <c r="G996" s="38">
        <v>72</v>
      </c>
      <c r="H996" s="38">
        <v>0</v>
      </c>
      <c r="I996" s="38">
        <v>88</v>
      </c>
      <c r="J996" s="38">
        <f t="shared" si="156"/>
        <v>75.5</v>
      </c>
      <c r="K996" s="38">
        <v>63</v>
      </c>
      <c r="L996" s="38">
        <v>13</v>
      </c>
      <c r="M996" s="38">
        <f t="shared" si="157"/>
        <v>6.5</v>
      </c>
      <c r="N996" s="38">
        <v>0</v>
      </c>
      <c r="O996" s="38">
        <v>30.05</v>
      </c>
      <c r="P996" s="38">
        <f t="shared" si="158"/>
        <v>30.009999999999998</v>
      </c>
      <c r="Q996" s="38">
        <v>29.97</v>
      </c>
      <c r="R996" s="141">
        <f t="shared" si="150"/>
        <v>31.666666666666668</v>
      </c>
      <c r="S996" s="141">
        <f t="shared" si="151"/>
        <v>28.333333333333336</v>
      </c>
      <c r="T996" s="141">
        <f t="shared" si="152"/>
        <v>24.444444444444446</v>
      </c>
      <c r="U996" s="141">
        <f t="shared" si="153"/>
        <v>23.888888888888889</v>
      </c>
      <c r="V996" s="141">
        <f t="shared" si="154"/>
        <v>23.333333333333336</v>
      </c>
      <c r="W996" s="141">
        <f t="shared" si="155"/>
        <v>22.222222222222221</v>
      </c>
      <c r="X996" s="141">
        <f t="shared" si="159"/>
        <v>0</v>
      </c>
      <c r="Y996" s="38">
        <v>29.640657539079701</v>
      </c>
    </row>
    <row r="997" spans="1:25" x14ac:dyDescent="0.25">
      <c r="A997" s="145">
        <v>40077</v>
      </c>
      <c r="B997" s="38">
        <v>90</v>
      </c>
      <c r="C997" s="38">
        <v>84</v>
      </c>
      <c r="D997" s="38">
        <v>78</v>
      </c>
      <c r="E997" s="38">
        <v>76</v>
      </c>
      <c r="F997" s="38">
        <v>74</v>
      </c>
      <c r="G997" s="38">
        <v>71</v>
      </c>
      <c r="H997" s="38">
        <v>0</v>
      </c>
      <c r="I997" s="38">
        <v>91</v>
      </c>
      <c r="J997" s="38">
        <f t="shared" si="156"/>
        <v>75</v>
      </c>
      <c r="K997" s="38">
        <v>59</v>
      </c>
      <c r="L997" s="38">
        <v>14</v>
      </c>
      <c r="M997" s="38">
        <f t="shared" si="157"/>
        <v>7</v>
      </c>
      <c r="N997" s="38">
        <v>0</v>
      </c>
      <c r="O997" s="38">
        <v>30.03</v>
      </c>
      <c r="P997" s="38">
        <f t="shared" si="158"/>
        <v>29.995000000000001</v>
      </c>
      <c r="Q997" s="38">
        <v>29.96</v>
      </c>
      <c r="R997" s="141">
        <f t="shared" si="150"/>
        <v>32.222222222222221</v>
      </c>
      <c r="S997" s="141">
        <f t="shared" si="151"/>
        <v>28.888888888888889</v>
      </c>
      <c r="T997" s="141">
        <f t="shared" si="152"/>
        <v>25.555555555555557</v>
      </c>
      <c r="U997" s="141">
        <f t="shared" si="153"/>
        <v>24.444444444444446</v>
      </c>
      <c r="V997" s="141">
        <f t="shared" si="154"/>
        <v>23.333333333333336</v>
      </c>
      <c r="W997" s="141">
        <f t="shared" si="155"/>
        <v>21.666666666666668</v>
      </c>
      <c r="X997" s="141">
        <f t="shared" si="159"/>
        <v>0</v>
      </c>
      <c r="Y997" s="38">
        <v>29.573411562982699</v>
      </c>
    </row>
    <row r="998" spans="1:25" x14ac:dyDescent="0.25">
      <c r="A998" s="145">
        <v>40078</v>
      </c>
      <c r="B998" s="38">
        <v>90</v>
      </c>
      <c r="C998" s="38">
        <v>85</v>
      </c>
      <c r="D998" s="38">
        <v>79</v>
      </c>
      <c r="E998" s="38">
        <v>75</v>
      </c>
      <c r="F998" s="38">
        <v>73</v>
      </c>
      <c r="G998" s="38">
        <v>71</v>
      </c>
      <c r="H998" s="38">
        <v>0.01</v>
      </c>
      <c r="I998" s="38">
        <v>79</v>
      </c>
      <c r="J998" s="38">
        <f t="shared" si="156"/>
        <v>70</v>
      </c>
      <c r="K998" s="38">
        <v>61</v>
      </c>
      <c r="L998" s="38">
        <v>15</v>
      </c>
      <c r="M998" s="38">
        <f t="shared" si="157"/>
        <v>9.5</v>
      </c>
      <c r="N998" s="38">
        <v>4</v>
      </c>
      <c r="O998" s="38">
        <v>30.01</v>
      </c>
      <c r="P998" s="38">
        <f t="shared" si="158"/>
        <v>29.975000000000001</v>
      </c>
      <c r="Q998" s="38">
        <v>29.94</v>
      </c>
      <c r="R998" s="141">
        <f t="shared" si="150"/>
        <v>32.222222222222221</v>
      </c>
      <c r="S998" s="141">
        <f t="shared" si="151"/>
        <v>29.444444444444446</v>
      </c>
      <c r="T998" s="141">
        <f t="shared" si="152"/>
        <v>26.111111111111111</v>
      </c>
      <c r="U998" s="141">
        <f t="shared" si="153"/>
        <v>23.888888888888889</v>
      </c>
      <c r="V998" s="141">
        <f t="shared" si="154"/>
        <v>22.777777777777779</v>
      </c>
      <c r="W998" s="141">
        <f t="shared" si="155"/>
        <v>21.666666666666668</v>
      </c>
      <c r="X998" s="141">
        <f t="shared" si="159"/>
        <v>2.5400000000000002E-2</v>
      </c>
      <c r="Y998" s="38">
        <v>29.6307745057006</v>
      </c>
    </row>
    <row r="999" spans="1:25" x14ac:dyDescent="0.25">
      <c r="A999" s="145">
        <v>40079</v>
      </c>
      <c r="B999" s="38">
        <v>89</v>
      </c>
      <c r="C999" s="38">
        <v>83</v>
      </c>
      <c r="D999" s="38">
        <v>76</v>
      </c>
      <c r="E999" s="38">
        <v>75</v>
      </c>
      <c r="F999" s="38">
        <v>73</v>
      </c>
      <c r="G999" s="38">
        <v>71</v>
      </c>
      <c r="H999" s="38">
        <v>1.38</v>
      </c>
      <c r="I999" s="38">
        <v>79</v>
      </c>
      <c r="J999" s="38">
        <f t="shared" si="156"/>
        <v>71</v>
      </c>
      <c r="K999" s="38">
        <v>63</v>
      </c>
      <c r="L999" s="38">
        <v>20</v>
      </c>
      <c r="M999" s="38">
        <f t="shared" si="157"/>
        <v>10</v>
      </c>
      <c r="N999" s="38">
        <v>0</v>
      </c>
      <c r="O999" s="38">
        <v>30.03</v>
      </c>
      <c r="P999" s="38">
        <f t="shared" si="158"/>
        <v>29.98</v>
      </c>
      <c r="Q999" s="38">
        <v>29.93</v>
      </c>
      <c r="R999" s="141">
        <f t="shared" si="150"/>
        <v>31.666666666666668</v>
      </c>
      <c r="S999" s="141">
        <f t="shared" si="151"/>
        <v>28.333333333333336</v>
      </c>
      <c r="T999" s="141">
        <f t="shared" si="152"/>
        <v>24.444444444444446</v>
      </c>
      <c r="U999" s="141">
        <f t="shared" si="153"/>
        <v>23.888888888888889</v>
      </c>
      <c r="V999" s="141">
        <f t="shared" si="154"/>
        <v>22.777777777777779</v>
      </c>
      <c r="W999" s="141">
        <f t="shared" si="155"/>
        <v>21.666666666666668</v>
      </c>
      <c r="X999" s="141">
        <f t="shared" si="159"/>
        <v>3.5051999999999999</v>
      </c>
      <c r="Y999" s="38">
        <v>29.7025674256959</v>
      </c>
    </row>
    <row r="1000" spans="1:25" x14ac:dyDescent="0.25">
      <c r="A1000" s="145">
        <v>40080</v>
      </c>
      <c r="B1000" s="38">
        <v>89</v>
      </c>
      <c r="C1000" s="38">
        <v>82</v>
      </c>
      <c r="D1000" s="38">
        <v>75</v>
      </c>
      <c r="E1000" s="38">
        <v>75</v>
      </c>
      <c r="F1000" s="38">
        <v>74</v>
      </c>
      <c r="G1000" s="38">
        <v>72</v>
      </c>
      <c r="H1000" s="38">
        <v>0.56999999999999995</v>
      </c>
      <c r="I1000" s="38">
        <v>94</v>
      </c>
      <c r="J1000" s="38">
        <f t="shared" si="156"/>
        <v>78.5</v>
      </c>
      <c r="K1000" s="38">
        <v>63</v>
      </c>
      <c r="L1000" s="38">
        <v>22</v>
      </c>
      <c r="M1000" s="38">
        <f t="shared" si="157"/>
        <v>11</v>
      </c>
      <c r="N1000" s="38">
        <v>0</v>
      </c>
      <c r="O1000" s="38">
        <v>30.01</v>
      </c>
      <c r="P1000" s="38">
        <f t="shared" si="158"/>
        <v>29.97</v>
      </c>
      <c r="Q1000" s="38">
        <v>29.93</v>
      </c>
      <c r="R1000" s="141">
        <f t="shared" si="150"/>
        <v>31.666666666666668</v>
      </c>
      <c r="S1000" s="141">
        <f t="shared" si="151"/>
        <v>27.777777777777779</v>
      </c>
      <c r="T1000" s="141">
        <f t="shared" si="152"/>
        <v>23.888888888888889</v>
      </c>
      <c r="U1000" s="141">
        <f t="shared" si="153"/>
        <v>23.888888888888889</v>
      </c>
      <c r="V1000" s="141">
        <f t="shared" si="154"/>
        <v>23.333333333333336</v>
      </c>
      <c r="W1000" s="141">
        <f t="shared" si="155"/>
        <v>22.222222222222221</v>
      </c>
      <c r="X1000" s="141">
        <f t="shared" si="159"/>
        <v>1.4478</v>
      </c>
      <c r="Y1000" s="38">
        <v>29.355720355048501</v>
      </c>
    </row>
    <row r="1001" spans="1:25" x14ac:dyDescent="0.25">
      <c r="A1001" s="145">
        <v>40081</v>
      </c>
      <c r="B1001" s="38">
        <v>89</v>
      </c>
      <c r="C1001" s="38">
        <v>84</v>
      </c>
      <c r="D1001" s="38">
        <v>78</v>
      </c>
      <c r="E1001" s="38">
        <v>75</v>
      </c>
      <c r="F1001" s="38">
        <v>73</v>
      </c>
      <c r="G1001" s="38">
        <v>72</v>
      </c>
      <c r="H1001" s="38">
        <v>0</v>
      </c>
      <c r="I1001" s="38">
        <v>91</v>
      </c>
      <c r="J1001" s="38">
        <f t="shared" si="156"/>
        <v>75</v>
      </c>
      <c r="K1001" s="38">
        <v>59</v>
      </c>
      <c r="L1001" s="38">
        <v>14</v>
      </c>
      <c r="M1001" s="38">
        <f t="shared" si="157"/>
        <v>7</v>
      </c>
      <c r="N1001" s="38">
        <v>0</v>
      </c>
      <c r="O1001" s="38">
        <v>30.04</v>
      </c>
      <c r="P1001" s="38">
        <f t="shared" si="158"/>
        <v>30.004999999999999</v>
      </c>
      <c r="Q1001" s="38">
        <v>29.97</v>
      </c>
      <c r="R1001" s="141">
        <f t="shared" si="150"/>
        <v>31.666666666666668</v>
      </c>
      <c r="S1001" s="141">
        <f t="shared" si="151"/>
        <v>28.888888888888889</v>
      </c>
      <c r="T1001" s="141">
        <f t="shared" si="152"/>
        <v>25.555555555555557</v>
      </c>
      <c r="U1001" s="141">
        <f t="shared" si="153"/>
        <v>23.888888888888889</v>
      </c>
      <c r="V1001" s="141">
        <f t="shared" si="154"/>
        <v>22.777777777777779</v>
      </c>
      <c r="W1001" s="141">
        <f t="shared" si="155"/>
        <v>22.222222222222221</v>
      </c>
      <c r="X1001" s="141">
        <f t="shared" si="159"/>
        <v>0</v>
      </c>
      <c r="Y1001" s="38">
        <v>29.032911351063799</v>
      </c>
    </row>
    <row r="1002" spans="1:25" x14ac:dyDescent="0.25">
      <c r="A1002" s="145">
        <v>40082</v>
      </c>
      <c r="B1002" s="38">
        <v>88</v>
      </c>
      <c r="C1002" s="38">
        <v>83</v>
      </c>
      <c r="D1002" s="38">
        <v>78</v>
      </c>
      <c r="E1002" s="38">
        <v>75</v>
      </c>
      <c r="F1002" s="38">
        <v>73</v>
      </c>
      <c r="G1002" s="38">
        <v>72</v>
      </c>
      <c r="H1002" s="38">
        <v>0</v>
      </c>
      <c r="I1002" s="38">
        <v>85</v>
      </c>
      <c r="J1002" s="38">
        <f t="shared" si="156"/>
        <v>73</v>
      </c>
      <c r="K1002" s="38">
        <v>61</v>
      </c>
      <c r="L1002" s="38">
        <v>15</v>
      </c>
      <c r="M1002" s="38">
        <f t="shared" si="157"/>
        <v>7.5</v>
      </c>
      <c r="N1002" s="38">
        <v>0</v>
      </c>
      <c r="O1002" s="38">
        <v>30.01</v>
      </c>
      <c r="P1002" s="38">
        <f t="shared" si="158"/>
        <v>29.96</v>
      </c>
      <c r="Q1002" s="38">
        <v>29.91</v>
      </c>
      <c r="R1002" s="141">
        <f t="shared" si="150"/>
        <v>31.111111111111114</v>
      </c>
      <c r="S1002" s="141">
        <f t="shared" si="151"/>
        <v>28.333333333333336</v>
      </c>
      <c r="T1002" s="141">
        <f t="shared" si="152"/>
        <v>25.555555555555557</v>
      </c>
      <c r="U1002" s="141">
        <f t="shared" si="153"/>
        <v>23.888888888888889</v>
      </c>
      <c r="V1002" s="141">
        <f t="shared" si="154"/>
        <v>22.777777777777779</v>
      </c>
      <c r="W1002" s="141">
        <f t="shared" si="155"/>
        <v>22.222222222222221</v>
      </c>
      <c r="X1002" s="141">
        <f t="shared" si="159"/>
        <v>0</v>
      </c>
      <c r="Y1002" s="38">
        <v>29.405610376333399</v>
      </c>
    </row>
    <row r="1003" spans="1:25" x14ac:dyDescent="0.25">
      <c r="A1003" s="145">
        <v>40083</v>
      </c>
      <c r="B1003" s="38">
        <v>91</v>
      </c>
      <c r="C1003" s="38">
        <v>84</v>
      </c>
      <c r="D1003" s="38">
        <v>76</v>
      </c>
      <c r="E1003" s="38">
        <v>75</v>
      </c>
      <c r="F1003" s="38">
        <v>73</v>
      </c>
      <c r="G1003" s="38">
        <v>72</v>
      </c>
      <c r="H1003" s="38">
        <v>0</v>
      </c>
      <c r="I1003" s="38">
        <v>91</v>
      </c>
      <c r="J1003" s="38">
        <f t="shared" si="156"/>
        <v>73.5</v>
      </c>
      <c r="K1003" s="38">
        <v>56</v>
      </c>
      <c r="L1003" s="38">
        <v>16</v>
      </c>
      <c r="M1003" s="38">
        <f t="shared" si="157"/>
        <v>10</v>
      </c>
      <c r="N1003" s="38">
        <v>4</v>
      </c>
      <c r="O1003" s="38">
        <v>29.95</v>
      </c>
      <c r="P1003" s="38">
        <f t="shared" si="158"/>
        <v>29.88</v>
      </c>
      <c r="Q1003" s="38">
        <v>29.81</v>
      </c>
      <c r="R1003" s="141">
        <f t="shared" si="150"/>
        <v>32.777777777777779</v>
      </c>
      <c r="S1003" s="141">
        <f t="shared" si="151"/>
        <v>28.888888888888889</v>
      </c>
      <c r="T1003" s="141">
        <f t="shared" si="152"/>
        <v>24.444444444444446</v>
      </c>
      <c r="U1003" s="141">
        <f t="shared" si="153"/>
        <v>23.888888888888889</v>
      </c>
      <c r="V1003" s="141">
        <f t="shared" si="154"/>
        <v>22.777777777777779</v>
      </c>
      <c r="W1003" s="141">
        <f t="shared" si="155"/>
        <v>22.222222222222221</v>
      </c>
      <c r="X1003" s="141">
        <f t="shared" si="159"/>
        <v>0</v>
      </c>
      <c r="Y1003" s="38">
        <v>29.547252305967401</v>
      </c>
    </row>
    <row r="1004" spans="1:25" x14ac:dyDescent="0.25">
      <c r="A1004" s="145">
        <v>40084</v>
      </c>
      <c r="B1004" s="38">
        <v>91</v>
      </c>
      <c r="C1004" s="38">
        <v>85</v>
      </c>
      <c r="D1004" s="38">
        <v>78</v>
      </c>
      <c r="E1004" s="38">
        <v>76</v>
      </c>
      <c r="F1004" s="38">
        <v>71</v>
      </c>
      <c r="G1004" s="38">
        <v>58</v>
      </c>
      <c r="H1004" s="38">
        <v>0</v>
      </c>
      <c r="I1004" s="38">
        <v>91</v>
      </c>
      <c r="J1004" s="38">
        <f t="shared" si="156"/>
        <v>63.5</v>
      </c>
      <c r="K1004" s="38">
        <v>36</v>
      </c>
      <c r="L1004" s="38">
        <v>15</v>
      </c>
      <c r="M1004" s="38">
        <f t="shared" si="157"/>
        <v>7.5</v>
      </c>
      <c r="N1004" s="38">
        <v>0</v>
      </c>
      <c r="O1004" s="38">
        <v>29.97</v>
      </c>
      <c r="P1004" s="38">
        <f t="shared" si="158"/>
        <v>29.92</v>
      </c>
      <c r="Q1004" s="38">
        <v>29.87</v>
      </c>
      <c r="R1004" s="141">
        <f t="shared" si="150"/>
        <v>32.777777777777779</v>
      </c>
      <c r="S1004" s="141">
        <f t="shared" si="151"/>
        <v>29.444444444444446</v>
      </c>
      <c r="T1004" s="141">
        <f t="shared" si="152"/>
        <v>25.555555555555557</v>
      </c>
      <c r="U1004" s="141">
        <f t="shared" si="153"/>
        <v>24.444444444444446</v>
      </c>
      <c r="V1004" s="141">
        <f t="shared" si="154"/>
        <v>21.666666666666668</v>
      </c>
      <c r="W1004" s="141">
        <f t="shared" si="155"/>
        <v>14.444444444444445</v>
      </c>
      <c r="X1004" s="141">
        <f t="shared" si="159"/>
        <v>0</v>
      </c>
      <c r="Y1004" s="38">
        <v>29.720501223694999</v>
      </c>
    </row>
    <row r="1005" spans="1:25" x14ac:dyDescent="0.25">
      <c r="A1005" s="145">
        <v>40085</v>
      </c>
      <c r="B1005" s="38">
        <v>92</v>
      </c>
      <c r="C1005" s="38">
        <v>83</v>
      </c>
      <c r="D1005" s="38">
        <v>74</v>
      </c>
      <c r="E1005" s="38">
        <v>75</v>
      </c>
      <c r="F1005" s="38">
        <v>68</v>
      </c>
      <c r="G1005" s="38">
        <v>59</v>
      </c>
      <c r="H1005" s="38">
        <v>0</v>
      </c>
      <c r="I1005" s="38">
        <v>94</v>
      </c>
      <c r="J1005" s="38">
        <f t="shared" si="156"/>
        <v>64</v>
      </c>
      <c r="K1005" s="38">
        <v>34</v>
      </c>
      <c r="L1005" s="38">
        <v>13</v>
      </c>
      <c r="M1005" s="38">
        <f t="shared" si="157"/>
        <v>6.5</v>
      </c>
      <c r="N1005" s="38">
        <v>0</v>
      </c>
      <c r="O1005" s="38">
        <v>29.98</v>
      </c>
      <c r="P1005" s="38">
        <f t="shared" si="158"/>
        <v>29.93</v>
      </c>
      <c r="Q1005" s="38">
        <v>29.88</v>
      </c>
      <c r="R1005" s="141">
        <f t="shared" si="150"/>
        <v>33.333333333333336</v>
      </c>
      <c r="S1005" s="141">
        <f t="shared" si="151"/>
        <v>28.333333333333336</v>
      </c>
      <c r="T1005" s="141">
        <f t="shared" si="152"/>
        <v>23.333333333333336</v>
      </c>
      <c r="U1005" s="141">
        <f t="shared" si="153"/>
        <v>23.888888888888889</v>
      </c>
      <c r="V1005" s="141">
        <f t="shared" si="154"/>
        <v>20</v>
      </c>
      <c r="W1005" s="141">
        <f t="shared" si="155"/>
        <v>15</v>
      </c>
      <c r="X1005" s="141">
        <f t="shared" si="159"/>
        <v>0</v>
      </c>
      <c r="Y1005" s="38">
        <v>29.884429309630899</v>
      </c>
    </row>
    <row r="1006" spans="1:25" x14ac:dyDescent="0.25">
      <c r="A1006" s="145">
        <v>40086</v>
      </c>
      <c r="B1006" s="38">
        <v>85</v>
      </c>
      <c r="C1006" s="38">
        <v>79</v>
      </c>
      <c r="D1006" s="38">
        <v>73</v>
      </c>
      <c r="E1006" s="38">
        <v>72</v>
      </c>
      <c r="F1006" s="38">
        <v>67</v>
      </c>
      <c r="G1006" s="38">
        <v>63</v>
      </c>
      <c r="H1006" s="38">
        <v>0</v>
      </c>
      <c r="I1006" s="38">
        <v>93</v>
      </c>
      <c r="J1006" s="38">
        <f t="shared" si="156"/>
        <v>70.5</v>
      </c>
      <c r="K1006" s="38">
        <v>48</v>
      </c>
      <c r="L1006" s="38">
        <v>15</v>
      </c>
      <c r="M1006" s="38">
        <f t="shared" si="157"/>
        <v>7.5</v>
      </c>
      <c r="N1006" s="38">
        <v>0</v>
      </c>
      <c r="O1006" s="38">
        <v>29.97</v>
      </c>
      <c r="P1006" s="38">
        <f t="shared" si="158"/>
        <v>29.924999999999997</v>
      </c>
      <c r="Q1006" s="38">
        <v>29.88</v>
      </c>
      <c r="R1006" s="141">
        <f t="shared" si="150"/>
        <v>29.444444444444446</v>
      </c>
      <c r="S1006" s="141">
        <f t="shared" si="151"/>
        <v>26.111111111111111</v>
      </c>
      <c r="T1006" s="141">
        <f t="shared" si="152"/>
        <v>22.777777777777779</v>
      </c>
      <c r="U1006" s="141">
        <f t="shared" si="153"/>
        <v>22.222222222222221</v>
      </c>
      <c r="V1006" s="141">
        <f t="shared" si="154"/>
        <v>19.444444444444446</v>
      </c>
      <c r="W1006" s="141">
        <f t="shared" si="155"/>
        <v>17.222222222222221</v>
      </c>
      <c r="X1006" s="141">
        <f t="shared" si="159"/>
        <v>0</v>
      </c>
      <c r="Y1006" s="38">
        <v>29.941056431565201</v>
      </c>
    </row>
    <row r="1007" spans="1:25" x14ac:dyDescent="0.25">
      <c r="A1007" s="145">
        <v>40087</v>
      </c>
      <c r="B1007" s="38">
        <v>88</v>
      </c>
      <c r="C1007" s="38">
        <v>80</v>
      </c>
      <c r="D1007" s="38">
        <v>71</v>
      </c>
      <c r="E1007" s="38">
        <v>69</v>
      </c>
      <c r="F1007" s="38">
        <v>66</v>
      </c>
      <c r="G1007" s="38">
        <v>62</v>
      </c>
      <c r="H1007" s="38">
        <v>0</v>
      </c>
      <c r="I1007" s="38">
        <v>90</v>
      </c>
      <c r="J1007" s="38">
        <f t="shared" si="156"/>
        <v>69</v>
      </c>
      <c r="K1007" s="38">
        <v>48</v>
      </c>
      <c r="L1007" s="38">
        <v>13</v>
      </c>
      <c r="M1007" s="38">
        <f t="shared" si="157"/>
        <v>6.5</v>
      </c>
      <c r="N1007" s="38">
        <v>0</v>
      </c>
      <c r="O1007" s="38">
        <v>29.99</v>
      </c>
      <c r="P1007" s="38">
        <f t="shared" si="158"/>
        <v>29.934999999999999</v>
      </c>
      <c r="Q1007" s="38">
        <v>29.88</v>
      </c>
      <c r="R1007" s="141">
        <f t="shared" si="150"/>
        <v>31.111111111111114</v>
      </c>
      <c r="S1007" s="141">
        <f t="shared" si="151"/>
        <v>26.666666666666668</v>
      </c>
      <c r="T1007" s="141">
        <f t="shared" si="152"/>
        <v>21.666666666666668</v>
      </c>
      <c r="U1007" s="141">
        <f t="shared" si="153"/>
        <v>20.555555555555557</v>
      </c>
      <c r="V1007" s="141">
        <f t="shared" si="154"/>
        <v>18.888888888888889</v>
      </c>
      <c r="W1007" s="141">
        <f t="shared" si="155"/>
        <v>16.666666666666668</v>
      </c>
      <c r="X1007" s="141">
        <f t="shared" si="159"/>
        <v>0</v>
      </c>
      <c r="Y1007" s="38">
        <v>29.356963388620699</v>
      </c>
    </row>
    <row r="1008" spans="1:25" x14ac:dyDescent="0.25">
      <c r="A1008" s="145">
        <v>40088</v>
      </c>
      <c r="B1008" s="38">
        <v>87</v>
      </c>
      <c r="C1008" s="38">
        <v>80</v>
      </c>
      <c r="D1008" s="38">
        <v>72</v>
      </c>
      <c r="E1008" s="38">
        <v>72</v>
      </c>
      <c r="F1008" s="38">
        <v>70</v>
      </c>
      <c r="G1008" s="38">
        <v>64</v>
      </c>
      <c r="H1008" s="38">
        <v>1.31</v>
      </c>
      <c r="I1008" s="38">
        <v>93</v>
      </c>
      <c r="J1008" s="38">
        <f t="shared" si="156"/>
        <v>72</v>
      </c>
      <c r="K1008" s="38">
        <v>51</v>
      </c>
      <c r="L1008" s="38">
        <v>17</v>
      </c>
      <c r="M1008" s="38">
        <f t="shared" si="157"/>
        <v>8.5</v>
      </c>
      <c r="N1008" s="38">
        <v>0</v>
      </c>
      <c r="O1008" s="38">
        <v>29.95</v>
      </c>
      <c r="P1008" s="38">
        <f t="shared" si="158"/>
        <v>29.905000000000001</v>
      </c>
      <c r="Q1008" s="38">
        <v>29.86</v>
      </c>
      <c r="R1008" s="141">
        <f t="shared" si="150"/>
        <v>30.555555555555557</v>
      </c>
      <c r="S1008" s="141">
        <f t="shared" si="151"/>
        <v>26.666666666666668</v>
      </c>
      <c r="T1008" s="141">
        <f t="shared" si="152"/>
        <v>22.222222222222221</v>
      </c>
      <c r="U1008" s="141">
        <f t="shared" si="153"/>
        <v>22.222222222222221</v>
      </c>
      <c r="V1008" s="141">
        <f t="shared" si="154"/>
        <v>21.111111111111111</v>
      </c>
      <c r="W1008" s="141">
        <f t="shared" si="155"/>
        <v>17.777777777777779</v>
      </c>
      <c r="X1008" s="141">
        <f t="shared" si="159"/>
        <v>3.3274000000000004</v>
      </c>
      <c r="Y1008" s="38">
        <v>29.299992356294101</v>
      </c>
    </row>
    <row r="1009" spans="1:25" x14ac:dyDescent="0.25">
      <c r="A1009" s="145">
        <v>40089</v>
      </c>
      <c r="B1009" s="38">
        <v>87</v>
      </c>
      <c r="C1009" s="38">
        <v>79</v>
      </c>
      <c r="D1009" s="38">
        <v>71</v>
      </c>
      <c r="E1009" s="38">
        <v>73</v>
      </c>
      <c r="F1009" s="38">
        <v>70</v>
      </c>
      <c r="G1009" s="38">
        <v>66</v>
      </c>
      <c r="H1009" s="38">
        <v>0</v>
      </c>
      <c r="I1009" s="38">
        <v>93</v>
      </c>
      <c r="J1009" s="38">
        <f t="shared" si="156"/>
        <v>71.5</v>
      </c>
      <c r="K1009" s="38">
        <v>50</v>
      </c>
      <c r="L1009" s="38">
        <v>10</v>
      </c>
      <c r="M1009" s="38">
        <f t="shared" si="157"/>
        <v>5</v>
      </c>
      <c r="N1009" s="38">
        <v>0</v>
      </c>
      <c r="O1009" s="38">
        <v>29.96</v>
      </c>
      <c r="P1009" s="38">
        <f t="shared" si="158"/>
        <v>29.92</v>
      </c>
      <c r="Q1009" s="38">
        <v>29.88</v>
      </c>
      <c r="R1009" s="141">
        <f t="shared" si="150"/>
        <v>30.555555555555557</v>
      </c>
      <c r="S1009" s="141">
        <f t="shared" si="151"/>
        <v>26.111111111111111</v>
      </c>
      <c r="T1009" s="141">
        <f t="shared" si="152"/>
        <v>21.666666666666668</v>
      </c>
      <c r="U1009" s="141">
        <f t="shared" si="153"/>
        <v>22.777777777777779</v>
      </c>
      <c r="V1009" s="141">
        <f t="shared" si="154"/>
        <v>21.111111111111111</v>
      </c>
      <c r="W1009" s="141">
        <f t="shared" si="155"/>
        <v>18.888888888888889</v>
      </c>
      <c r="X1009" s="141">
        <f t="shared" si="159"/>
        <v>0</v>
      </c>
      <c r="Y1009" s="38">
        <v>29.4472383306029</v>
      </c>
    </row>
    <row r="1010" spans="1:25" x14ac:dyDescent="0.25">
      <c r="A1010" s="145">
        <v>40090</v>
      </c>
      <c r="B1010" s="38">
        <v>88</v>
      </c>
      <c r="C1010" s="38">
        <v>81</v>
      </c>
      <c r="D1010" s="38">
        <v>74</v>
      </c>
      <c r="E1010" s="38">
        <v>73</v>
      </c>
      <c r="F1010" s="38">
        <v>71</v>
      </c>
      <c r="G1010" s="38">
        <v>68</v>
      </c>
      <c r="H1010" s="38">
        <v>0</v>
      </c>
      <c r="I1010" s="38">
        <v>87</v>
      </c>
      <c r="J1010" s="38">
        <f t="shared" si="156"/>
        <v>70</v>
      </c>
      <c r="K1010" s="38">
        <v>53</v>
      </c>
      <c r="L1010" s="38">
        <v>15</v>
      </c>
      <c r="M1010" s="38">
        <f t="shared" si="157"/>
        <v>7.5</v>
      </c>
      <c r="N1010" s="38">
        <v>0</v>
      </c>
      <c r="O1010" s="38">
        <v>30.03</v>
      </c>
      <c r="P1010" s="38">
        <f t="shared" si="158"/>
        <v>29.990000000000002</v>
      </c>
      <c r="Q1010" s="38">
        <v>29.95</v>
      </c>
      <c r="R1010" s="141">
        <f t="shared" si="150"/>
        <v>31.111111111111114</v>
      </c>
      <c r="S1010" s="141">
        <f t="shared" si="151"/>
        <v>27.222222222222225</v>
      </c>
      <c r="T1010" s="141">
        <f t="shared" si="152"/>
        <v>23.333333333333336</v>
      </c>
      <c r="U1010" s="141">
        <f t="shared" si="153"/>
        <v>22.777777777777779</v>
      </c>
      <c r="V1010" s="141">
        <f t="shared" si="154"/>
        <v>21.666666666666668</v>
      </c>
      <c r="W1010" s="141">
        <f t="shared" si="155"/>
        <v>20</v>
      </c>
      <c r="X1010" s="141">
        <f t="shared" si="159"/>
        <v>0</v>
      </c>
      <c r="Y1010" s="38">
        <v>29.510157317996601</v>
      </c>
    </row>
    <row r="1011" spans="1:25" x14ac:dyDescent="0.25">
      <c r="A1011" s="145">
        <v>40091</v>
      </c>
      <c r="B1011" s="38">
        <v>90</v>
      </c>
      <c r="C1011" s="38">
        <v>83</v>
      </c>
      <c r="D1011" s="38">
        <v>76</v>
      </c>
      <c r="E1011" s="38">
        <v>75</v>
      </c>
      <c r="F1011" s="38">
        <v>73</v>
      </c>
      <c r="G1011" s="38">
        <v>72</v>
      </c>
      <c r="H1011" s="38">
        <v>0</v>
      </c>
      <c r="I1011" s="38">
        <v>82</v>
      </c>
      <c r="J1011" s="38">
        <f t="shared" si="156"/>
        <v>70.5</v>
      </c>
      <c r="K1011" s="38">
        <v>59</v>
      </c>
      <c r="L1011" s="38">
        <v>16</v>
      </c>
      <c r="M1011" s="38">
        <f t="shared" si="157"/>
        <v>8</v>
      </c>
      <c r="N1011" s="38">
        <v>0</v>
      </c>
      <c r="O1011" s="38">
        <v>30.01</v>
      </c>
      <c r="P1011" s="38">
        <f t="shared" si="158"/>
        <v>29.965000000000003</v>
      </c>
      <c r="Q1011" s="38">
        <v>29.92</v>
      </c>
      <c r="R1011" s="141">
        <f t="shared" si="150"/>
        <v>32.222222222222221</v>
      </c>
      <c r="S1011" s="141">
        <f t="shared" si="151"/>
        <v>28.333333333333336</v>
      </c>
      <c r="T1011" s="141">
        <f t="shared" si="152"/>
        <v>24.444444444444446</v>
      </c>
      <c r="U1011" s="141">
        <f t="shared" si="153"/>
        <v>23.888888888888889</v>
      </c>
      <c r="V1011" s="141">
        <f t="shared" si="154"/>
        <v>22.777777777777779</v>
      </c>
      <c r="W1011" s="141">
        <f t="shared" si="155"/>
        <v>22.222222222222221</v>
      </c>
      <c r="X1011" s="141">
        <f t="shared" si="159"/>
        <v>0</v>
      </c>
      <c r="Y1011" s="38">
        <v>29.719978369306698</v>
      </c>
    </row>
    <row r="1012" spans="1:25" x14ac:dyDescent="0.25">
      <c r="A1012" s="145">
        <v>40092</v>
      </c>
      <c r="B1012" s="38">
        <v>89</v>
      </c>
      <c r="C1012" s="38">
        <v>83</v>
      </c>
      <c r="D1012" s="38">
        <v>76</v>
      </c>
      <c r="E1012" s="38">
        <v>75</v>
      </c>
      <c r="F1012" s="38">
        <v>74</v>
      </c>
      <c r="G1012" s="38">
        <v>73</v>
      </c>
      <c r="H1012" s="38">
        <v>0</v>
      </c>
      <c r="I1012" s="38">
        <v>91</v>
      </c>
      <c r="J1012" s="38">
        <f t="shared" si="156"/>
        <v>75</v>
      </c>
      <c r="K1012" s="38">
        <v>59</v>
      </c>
      <c r="L1012" s="38">
        <v>15</v>
      </c>
      <c r="M1012" s="38">
        <f t="shared" si="157"/>
        <v>7.5</v>
      </c>
      <c r="N1012" s="38">
        <v>0</v>
      </c>
      <c r="O1012" s="38">
        <v>30.03</v>
      </c>
      <c r="P1012" s="38">
        <f t="shared" si="158"/>
        <v>29.98</v>
      </c>
      <c r="Q1012" s="38">
        <v>29.93</v>
      </c>
      <c r="R1012" s="141">
        <f t="shared" si="150"/>
        <v>31.666666666666668</v>
      </c>
      <c r="S1012" s="141">
        <f t="shared" si="151"/>
        <v>28.333333333333336</v>
      </c>
      <c r="T1012" s="141">
        <f t="shared" si="152"/>
        <v>24.444444444444446</v>
      </c>
      <c r="U1012" s="141">
        <f t="shared" si="153"/>
        <v>23.888888888888889</v>
      </c>
      <c r="V1012" s="141">
        <f t="shared" si="154"/>
        <v>23.333333333333336</v>
      </c>
      <c r="W1012" s="141">
        <f t="shared" si="155"/>
        <v>22.777777777777779</v>
      </c>
      <c r="X1012" s="141">
        <f t="shared" si="159"/>
        <v>0</v>
      </c>
      <c r="Y1012" s="38">
        <v>29.703899470466101</v>
      </c>
    </row>
    <row r="1013" spans="1:25" x14ac:dyDescent="0.25">
      <c r="A1013" s="145">
        <v>40093</v>
      </c>
      <c r="B1013" s="38">
        <v>93</v>
      </c>
      <c r="C1013" s="38">
        <v>85</v>
      </c>
      <c r="D1013" s="38">
        <v>76</v>
      </c>
      <c r="E1013" s="38">
        <v>76</v>
      </c>
      <c r="F1013" s="38">
        <v>74</v>
      </c>
      <c r="G1013" s="38">
        <v>70</v>
      </c>
      <c r="H1013" s="38">
        <v>0</v>
      </c>
      <c r="I1013" s="38">
        <v>91</v>
      </c>
      <c r="J1013" s="38">
        <f t="shared" si="156"/>
        <v>70</v>
      </c>
      <c r="K1013" s="38">
        <v>49</v>
      </c>
      <c r="L1013" s="38">
        <v>12</v>
      </c>
      <c r="M1013" s="38">
        <f t="shared" si="157"/>
        <v>6</v>
      </c>
      <c r="N1013" s="38">
        <v>0</v>
      </c>
      <c r="O1013" s="38">
        <v>30.1</v>
      </c>
      <c r="P1013" s="38">
        <f t="shared" si="158"/>
        <v>30.045000000000002</v>
      </c>
      <c r="Q1013" s="38">
        <v>29.99</v>
      </c>
      <c r="R1013" s="141">
        <f t="shared" si="150"/>
        <v>33.888888888888893</v>
      </c>
      <c r="S1013" s="141">
        <f t="shared" si="151"/>
        <v>29.444444444444446</v>
      </c>
      <c r="T1013" s="141">
        <f t="shared" si="152"/>
        <v>24.444444444444446</v>
      </c>
      <c r="U1013" s="141">
        <f t="shared" si="153"/>
        <v>24.444444444444446</v>
      </c>
      <c r="V1013" s="141">
        <f t="shared" si="154"/>
        <v>23.333333333333336</v>
      </c>
      <c r="W1013" s="141">
        <f t="shared" si="155"/>
        <v>21.111111111111111</v>
      </c>
      <c r="X1013" s="141">
        <f t="shared" si="159"/>
        <v>0</v>
      </c>
      <c r="Y1013" s="38">
        <v>29.158953639446601</v>
      </c>
    </row>
    <row r="1014" spans="1:25" x14ac:dyDescent="0.25">
      <c r="A1014" s="145">
        <v>40094</v>
      </c>
      <c r="B1014" s="38">
        <v>92</v>
      </c>
      <c r="C1014" s="38">
        <v>85</v>
      </c>
      <c r="D1014" s="38">
        <v>78</v>
      </c>
      <c r="E1014" s="38">
        <v>76</v>
      </c>
      <c r="F1014" s="38">
        <v>74</v>
      </c>
      <c r="G1014" s="38">
        <v>71</v>
      </c>
      <c r="H1014" s="38">
        <v>0</v>
      </c>
      <c r="I1014" s="38">
        <v>91</v>
      </c>
      <c r="J1014" s="38">
        <f t="shared" si="156"/>
        <v>71.5</v>
      </c>
      <c r="K1014" s="38">
        <v>52</v>
      </c>
      <c r="L1014" s="38">
        <v>13</v>
      </c>
      <c r="M1014" s="38">
        <f t="shared" si="157"/>
        <v>6.5</v>
      </c>
      <c r="N1014" s="38">
        <v>0</v>
      </c>
      <c r="O1014" s="38">
        <v>30.12</v>
      </c>
      <c r="P1014" s="38">
        <f t="shared" si="158"/>
        <v>30.08</v>
      </c>
      <c r="Q1014" s="38">
        <v>30.04</v>
      </c>
      <c r="R1014" s="141">
        <f t="shared" si="150"/>
        <v>33.333333333333336</v>
      </c>
      <c r="S1014" s="141">
        <f t="shared" si="151"/>
        <v>29.444444444444446</v>
      </c>
      <c r="T1014" s="141">
        <f t="shared" si="152"/>
        <v>25.555555555555557</v>
      </c>
      <c r="U1014" s="141">
        <f t="shared" si="153"/>
        <v>24.444444444444446</v>
      </c>
      <c r="V1014" s="141">
        <f t="shared" si="154"/>
        <v>23.333333333333336</v>
      </c>
      <c r="W1014" s="141">
        <f t="shared" si="155"/>
        <v>21.666666666666668</v>
      </c>
      <c r="X1014" s="141">
        <f t="shared" si="159"/>
        <v>0</v>
      </c>
      <c r="Y1014" s="38">
        <v>29.163452583346</v>
      </c>
    </row>
    <row r="1015" spans="1:25" x14ac:dyDescent="0.25">
      <c r="A1015" s="145">
        <v>40095</v>
      </c>
      <c r="B1015" s="38">
        <v>90</v>
      </c>
      <c r="C1015" s="38">
        <v>85</v>
      </c>
      <c r="D1015" s="38">
        <v>80</v>
      </c>
      <c r="E1015" s="38">
        <v>76</v>
      </c>
      <c r="F1015" s="38">
        <v>74</v>
      </c>
      <c r="G1015" s="38">
        <v>71</v>
      </c>
      <c r="H1015" s="38">
        <v>0</v>
      </c>
      <c r="I1015" s="38">
        <v>79</v>
      </c>
      <c r="J1015" s="38">
        <f t="shared" si="156"/>
        <v>69</v>
      </c>
      <c r="K1015" s="38">
        <v>59</v>
      </c>
      <c r="L1015" s="38">
        <v>16</v>
      </c>
      <c r="M1015" s="38">
        <f t="shared" si="157"/>
        <v>11</v>
      </c>
      <c r="N1015" s="38">
        <v>6</v>
      </c>
      <c r="O1015" s="38">
        <v>30.08</v>
      </c>
      <c r="P1015" s="38">
        <f t="shared" si="158"/>
        <v>30.034999999999997</v>
      </c>
      <c r="Q1015" s="38">
        <v>29.99</v>
      </c>
      <c r="R1015" s="141">
        <f t="shared" si="150"/>
        <v>32.222222222222221</v>
      </c>
      <c r="S1015" s="141">
        <f t="shared" si="151"/>
        <v>29.444444444444446</v>
      </c>
      <c r="T1015" s="141">
        <f t="shared" si="152"/>
        <v>26.666666666666668</v>
      </c>
      <c r="U1015" s="141">
        <f t="shared" si="153"/>
        <v>24.444444444444446</v>
      </c>
      <c r="V1015" s="141">
        <f t="shared" si="154"/>
        <v>23.333333333333336</v>
      </c>
      <c r="W1015" s="141">
        <f t="shared" si="155"/>
        <v>21.666666666666668</v>
      </c>
      <c r="X1015" s="141">
        <f t="shared" si="159"/>
        <v>0</v>
      </c>
      <c r="Y1015" s="38">
        <v>29.128453416128298</v>
      </c>
    </row>
    <row r="1016" spans="1:25" x14ac:dyDescent="0.25">
      <c r="A1016" s="145">
        <v>40096</v>
      </c>
      <c r="B1016" s="38">
        <v>90</v>
      </c>
      <c r="C1016" s="38">
        <v>83</v>
      </c>
      <c r="D1016" s="38">
        <v>76</v>
      </c>
      <c r="E1016" s="38">
        <v>75</v>
      </c>
      <c r="F1016" s="38">
        <v>74</v>
      </c>
      <c r="G1016" s="38">
        <v>72</v>
      </c>
      <c r="H1016" s="38">
        <v>0</v>
      </c>
      <c r="I1016" s="38">
        <v>91</v>
      </c>
      <c r="J1016" s="38">
        <f t="shared" si="156"/>
        <v>75</v>
      </c>
      <c r="K1016" s="38">
        <v>59</v>
      </c>
      <c r="L1016" s="38">
        <v>15</v>
      </c>
      <c r="M1016" s="38">
        <f t="shared" si="157"/>
        <v>7.5</v>
      </c>
      <c r="N1016" s="38">
        <v>0</v>
      </c>
      <c r="O1016" s="38">
        <v>30.06</v>
      </c>
      <c r="P1016" s="38">
        <f t="shared" si="158"/>
        <v>30.024999999999999</v>
      </c>
      <c r="Q1016" s="38">
        <v>29.99</v>
      </c>
      <c r="R1016" s="141">
        <f t="shared" si="150"/>
        <v>32.222222222222221</v>
      </c>
      <c r="S1016" s="141">
        <f t="shared" si="151"/>
        <v>28.333333333333336</v>
      </c>
      <c r="T1016" s="141">
        <f t="shared" si="152"/>
        <v>24.444444444444446</v>
      </c>
      <c r="U1016" s="141">
        <f t="shared" si="153"/>
        <v>23.888888888888889</v>
      </c>
      <c r="V1016" s="141">
        <f t="shared" si="154"/>
        <v>23.333333333333336</v>
      </c>
      <c r="W1016" s="141">
        <f t="shared" si="155"/>
        <v>22.222222222222221</v>
      </c>
      <c r="X1016" s="141">
        <f t="shared" si="159"/>
        <v>0</v>
      </c>
      <c r="Y1016" s="38">
        <v>29.307396311328599</v>
      </c>
    </row>
    <row r="1017" spans="1:25" x14ac:dyDescent="0.25">
      <c r="A1017" s="145">
        <v>40097</v>
      </c>
      <c r="B1017" s="38">
        <v>89</v>
      </c>
      <c r="C1017" s="38">
        <v>83</v>
      </c>
      <c r="D1017" s="38">
        <v>77</v>
      </c>
      <c r="E1017" s="38">
        <v>75</v>
      </c>
      <c r="F1017" s="38">
        <v>73</v>
      </c>
      <c r="G1017" s="38">
        <v>70</v>
      </c>
      <c r="H1017" s="38">
        <v>0</v>
      </c>
      <c r="I1017" s="38">
        <v>85</v>
      </c>
      <c r="J1017" s="38">
        <f t="shared" si="156"/>
        <v>70.5</v>
      </c>
      <c r="K1017" s="38">
        <v>56</v>
      </c>
      <c r="L1017" s="38">
        <v>14</v>
      </c>
      <c r="M1017" s="38">
        <f t="shared" si="157"/>
        <v>7</v>
      </c>
      <c r="N1017" s="38">
        <v>0</v>
      </c>
      <c r="O1017" s="38">
        <v>30.08</v>
      </c>
      <c r="P1017" s="38">
        <f t="shared" si="158"/>
        <v>30.045000000000002</v>
      </c>
      <c r="Q1017" s="38">
        <v>30.01</v>
      </c>
      <c r="R1017" s="141">
        <f t="shared" si="150"/>
        <v>31.666666666666668</v>
      </c>
      <c r="S1017" s="141">
        <f t="shared" si="151"/>
        <v>28.333333333333336</v>
      </c>
      <c r="T1017" s="141">
        <f t="shared" si="152"/>
        <v>25</v>
      </c>
      <c r="U1017" s="141">
        <f t="shared" si="153"/>
        <v>23.888888888888889</v>
      </c>
      <c r="V1017" s="141">
        <f t="shared" si="154"/>
        <v>22.777777777777779</v>
      </c>
      <c r="W1017" s="141">
        <f t="shared" si="155"/>
        <v>21.111111111111111</v>
      </c>
      <c r="X1017" s="141">
        <f t="shared" si="159"/>
        <v>0</v>
      </c>
      <c r="Y1017" s="38">
        <v>29.447396308199401</v>
      </c>
    </row>
    <row r="1018" spans="1:25" x14ac:dyDescent="0.25">
      <c r="A1018" s="145">
        <v>40098</v>
      </c>
      <c r="B1018" s="38">
        <v>89</v>
      </c>
      <c r="C1018" s="38">
        <v>84</v>
      </c>
      <c r="D1018" s="38">
        <v>78</v>
      </c>
      <c r="E1018" s="38">
        <v>73</v>
      </c>
      <c r="F1018" s="38">
        <v>71</v>
      </c>
      <c r="G1018" s="38">
        <v>68</v>
      </c>
      <c r="H1018" s="38">
        <v>0</v>
      </c>
      <c r="I1018" s="38">
        <v>74</v>
      </c>
      <c r="J1018" s="38">
        <f t="shared" si="156"/>
        <v>63.5</v>
      </c>
      <c r="K1018" s="38">
        <v>53</v>
      </c>
      <c r="L1018" s="38">
        <v>18</v>
      </c>
      <c r="M1018" s="38">
        <f t="shared" si="157"/>
        <v>12.5</v>
      </c>
      <c r="N1018" s="38">
        <v>7</v>
      </c>
      <c r="O1018" s="38">
        <v>30.09</v>
      </c>
      <c r="P1018" s="38">
        <f t="shared" si="158"/>
        <v>30.045000000000002</v>
      </c>
      <c r="Q1018" s="38">
        <v>30</v>
      </c>
      <c r="R1018" s="141">
        <f t="shared" si="150"/>
        <v>31.666666666666668</v>
      </c>
      <c r="S1018" s="141">
        <f t="shared" si="151"/>
        <v>28.888888888888889</v>
      </c>
      <c r="T1018" s="141">
        <f t="shared" si="152"/>
        <v>25.555555555555557</v>
      </c>
      <c r="U1018" s="141">
        <f t="shared" si="153"/>
        <v>22.777777777777779</v>
      </c>
      <c r="V1018" s="141">
        <f t="shared" si="154"/>
        <v>21.666666666666668</v>
      </c>
      <c r="W1018" s="141">
        <f t="shared" si="155"/>
        <v>20</v>
      </c>
      <c r="X1018" s="141">
        <f t="shared" si="159"/>
        <v>0</v>
      </c>
      <c r="Y1018" s="38">
        <v>29.2627463795266</v>
      </c>
    </row>
    <row r="1019" spans="1:25" x14ac:dyDescent="0.25">
      <c r="A1019" s="145">
        <v>40099</v>
      </c>
      <c r="B1019" s="38">
        <v>89</v>
      </c>
      <c r="C1019" s="38">
        <v>82</v>
      </c>
      <c r="D1019" s="38">
        <v>75</v>
      </c>
      <c r="E1019" s="38">
        <v>73</v>
      </c>
      <c r="F1019" s="38">
        <v>71</v>
      </c>
      <c r="G1019" s="38">
        <v>69</v>
      </c>
      <c r="H1019" s="38">
        <v>0</v>
      </c>
      <c r="I1019" s="38">
        <v>88</v>
      </c>
      <c r="J1019" s="38">
        <f t="shared" si="156"/>
        <v>70</v>
      </c>
      <c r="K1019" s="38">
        <v>52</v>
      </c>
      <c r="L1019" s="38">
        <v>13</v>
      </c>
      <c r="M1019" s="38">
        <f t="shared" si="157"/>
        <v>6.5</v>
      </c>
      <c r="N1019" s="38">
        <v>0</v>
      </c>
      <c r="O1019" s="38">
        <v>30.06</v>
      </c>
      <c r="P1019" s="38">
        <f t="shared" si="158"/>
        <v>30.024999999999999</v>
      </c>
      <c r="Q1019" s="38">
        <v>29.99</v>
      </c>
      <c r="R1019" s="141">
        <f t="shared" si="150"/>
        <v>31.666666666666668</v>
      </c>
      <c r="S1019" s="141">
        <f t="shared" si="151"/>
        <v>27.777777777777779</v>
      </c>
      <c r="T1019" s="141">
        <f t="shared" si="152"/>
        <v>23.888888888888889</v>
      </c>
      <c r="U1019" s="141">
        <f t="shared" si="153"/>
        <v>22.777777777777779</v>
      </c>
      <c r="V1019" s="141">
        <f t="shared" si="154"/>
        <v>21.666666666666668</v>
      </c>
      <c r="W1019" s="141">
        <f t="shared" si="155"/>
        <v>20.555555555555557</v>
      </c>
      <c r="X1019" s="141">
        <f t="shared" si="159"/>
        <v>0</v>
      </c>
      <c r="Y1019" s="38">
        <v>29.362918332487599</v>
      </c>
    </row>
    <row r="1020" spans="1:25" x14ac:dyDescent="0.25">
      <c r="A1020" s="145">
        <v>40100</v>
      </c>
      <c r="B1020" s="38">
        <v>90</v>
      </c>
      <c r="C1020" s="38">
        <v>83</v>
      </c>
      <c r="D1020" s="38">
        <v>75</v>
      </c>
      <c r="E1020" s="38">
        <v>73</v>
      </c>
      <c r="F1020" s="38">
        <v>72</v>
      </c>
      <c r="G1020" s="38">
        <v>70</v>
      </c>
      <c r="H1020" s="38">
        <v>0</v>
      </c>
      <c r="I1020" s="38">
        <v>87</v>
      </c>
      <c r="J1020" s="38">
        <f t="shared" si="156"/>
        <v>71.5</v>
      </c>
      <c r="K1020" s="38">
        <v>56</v>
      </c>
      <c r="L1020" s="38">
        <v>15</v>
      </c>
      <c r="M1020" s="38">
        <f t="shared" si="157"/>
        <v>7.5</v>
      </c>
      <c r="N1020" s="38">
        <v>0</v>
      </c>
      <c r="O1020" s="38">
        <v>30</v>
      </c>
      <c r="P1020" s="38">
        <f t="shared" si="158"/>
        <v>29.939999999999998</v>
      </c>
      <c r="Q1020" s="38">
        <v>29.88</v>
      </c>
      <c r="R1020" s="141">
        <f t="shared" si="150"/>
        <v>32.222222222222221</v>
      </c>
      <c r="S1020" s="141">
        <f t="shared" si="151"/>
        <v>28.333333333333336</v>
      </c>
      <c r="T1020" s="141">
        <f t="shared" si="152"/>
        <v>23.888888888888889</v>
      </c>
      <c r="U1020" s="141">
        <f t="shared" si="153"/>
        <v>22.777777777777779</v>
      </c>
      <c r="V1020" s="141">
        <f t="shared" si="154"/>
        <v>22.222222222222221</v>
      </c>
      <c r="W1020" s="141">
        <f t="shared" si="155"/>
        <v>21.111111111111111</v>
      </c>
      <c r="X1020" s="141">
        <f t="shared" si="159"/>
        <v>0</v>
      </c>
      <c r="Y1020" s="38">
        <v>29.401386376427801</v>
      </c>
    </row>
    <row r="1021" spans="1:25" x14ac:dyDescent="0.25">
      <c r="A1021" s="145">
        <v>40101</v>
      </c>
      <c r="B1021" s="38">
        <v>93</v>
      </c>
      <c r="C1021" s="38">
        <v>84</v>
      </c>
      <c r="D1021" s="38">
        <v>74</v>
      </c>
      <c r="E1021" s="38">
        <v>75</v>
      </c>
      <c r="F1021" s="38">
        <v>71</v>
      </c>
      <c r="G1021" s="38">
        <v>66</v>
      </c>
      <c r="H1021" s="38">
        <v>0</v>
      </c>
      <c r="I1021" s="38">
        <v>94</v>
      </c>
      <c r="J1021" s="38">
        <f t="shared" si="156"/>
        <v>69</v>
      </c>
      <c r="K1021" s="38">
        <v>44</v>
      </c>
      <c r="L1021" s="38">
        <v>14</v>
      </c>
      <c r="M1021" s="38">
        <f t="shared" si="157"/>
        <v>7</v>
      </c>
      <c r="N1021" s="38">
        <v>0</v>
      </c>
      <c r="O1021" s="38">
        <v>29.9</v>
      </c>
      <c r="P1021" s="38">
        <f t="shared" si="158"/>
        <v>29.844999999999999</v>
      </c>
      <c r="Q1021" s="38">
        <v>29.79</v>
      </c>
      <c r="R1021" s="141">
        <f t="shared" si="150"/>
        <v>33.888888888888893</v>
      </c>
      <c r="S1021" s="141">
        <f t="shared" si="151"/>
        <v>28.888888888888889</v>
      </c>
      <c r="T1021" s="141">
        <f t="shared" si="152"/>
        <v>23.333333333333336</v>
      </c>
      <c r="U1021" s="141">
        <f t="shared" si="153"/>
        <v>23.888888888888889</v>
      </c>
      <c r="V1021" s="141">
        <f t="shared" si="154"/>
        <v>21.666666666666668</v>
      </c>
      <c r="W1021" s="141">
        <f t="shared" si="155"/>
        <v>18.888888888888889</v>
      </c>
      <c r="X1021" s="141">
        <f t="shared" si="159"/>
        <v>0</v>
      </c>
      <c r="Y1021" s="38">
        <v>29.3040854122026</v>
      </c>
    </row>
    <row r="1022" spans="1:25" x14ac:dyDescent="0.25">
      <c r="A1022" s="145">
        <v>40102</v>
      </c>
      <c r="B1022" s="38">
        <v>93</v>
      </c>
      <c r="C1022" s="38">
        <v>84</v>
      </c>
      <c r="D1022" s="38">
        <v>75</v>
      </c>
      <c r="E1022" s="38">
        <v>75</v>
      </c>
      <c r="F1022" s="38">
        <v>72</v>
      </c>
      <c r="G1022" s="38">
        <v>69</v>
      </c>
      <c r="H1022" s="38">
        <v>0</v>
      </c>
      <c r="I1022" s="38">
        <v>94</v>
      </c>
      <c r="J1022" s="38">
        <f t="shared" si="156"/>
        <v>70</v>
      </c>
      <c r="K1022" s="38">
        <v>46</v>
      </c>
      <c r="L1022" s="38">
        <v>21</v>
      </c>
      <c r="M1022" s="38">
        <f t="shared" si="157"/>
        <v>10.5</v>
      </c>
      <c r="N1022" s="38">
        <v>0</v>
      </c>
      <c r="O1022" s="38">
        <v>29.88</v>
      </c>
      <c r="P1022" s="38">
        <f t="shared" si="158"/>
        <v>29.83</v>
      </c>
      <c r="Q1022" s="38">
        <v>29.78</v>
      </c>
      <c r="R1022" s="141">
        <f t="shared" si="150"/>
        <v>33.888888888888893</v>
      </c>
      <c r="S1022" s="141">
        <f t="shared" si="151"/>
        <v>28.888888888888889</v>
      </c>
      <c r="T1022" s="141">
        <f t="shared" si="152"/>
        <v>23.888888888888889</v>
      </c>
      <c r="U1022" s="141">
        <f t="shared" si="153"/>
        <v>23.888888888888889</v>
      </c>
      <c r="V1022" s="141">
        <f t="shared" si="154"/>
        <v>22.222222222222221</v>
      </c>
      <c r="W1022" s="141">
        <f t="shared" si="155"/>
        <v>20.555555555555557</v>
      </c>
      <c r="X1022" s="141">
        <f t="shared" si="159"/>
        <v>0</v>
      </c>
      <c r="Y1022" s="38">
        <v>29.305493412171199</v>
      </c>
    </row>
    <row r="1023" spans="1:25" x14ac:dyDescent="0.25">
      <c r="A1023" s="145">
        <v>40103</v>
      </c>
      <c r="B1023" s="38">
        <v>84</v>
      </c>
      <c r="C1023" s="38">
        <v>73</v>
      </c>
      <c r="D1023" s="38">
        <v>62</v>
      </c>
      <c r="E1023" s="38">
        <v>74</v>
      </c>
      <c r="F1023" s="38">
        <v>68</v>
      </c>
      <c r="G1023" s="38">
        <v>51</v>
      </c>
      <c r="H1023" s="38">
        <v>0</v>
      </c>
      <c r="I1023" s="38">
        <v>94</v>
      </c>
      <c r="J1023" s="38">
        <f t="shared" si="156"/>
        <v>76</v>
      </c>
      <c r="K1023" s="38">
        <v>58</v>
      </c>
      <c r="L1023" s="38">
        <v>20</v>
      </c>
      <c r="M1023" s="38">
        <f t="shared" si="157"/>
        <v>10</v>
      </c>
      <c r="N1023" s="38">
        <v>0</v>
      </c>
      <c r="O1023" s="38">
        <v>30</v>
      </c>
      <c r="P1023" s="38">
        <f t="shared" si="158"/>
        <v>29.925000000000001</v>
      </c>
      <c r="Q1023" s="38">
        <v>29.85</v>
      </c>
      <c r="R1023" s="141">
        <f t="shared" si="150"/>
        <v>28.888888888888889</v>
      </c>
      <c r="S1023" s="141">
        <f t="shared" si="151"/>
        <v>22.777777777777779</v>
      </c>
      <c r="T1023" s="141">
        <f t="shared" si="152"/>
        <v>16.666666666666668</v>
      </c>
      <c r="U1023" s="141">
        <f t="shared" si="153"/>
        <v>23.333333333333336</v>
      </c>
      <c r="V1023" s="141">
        <f t="shared" si="154"/>
        <v>20</v>
      </c>
      <c r="W1023" s="141">
        <f t="shared" si="155"/>
        <v>10.555555555555555</v>
      </c>
      <c r="X1023" s="141">
        <f t="shared" si="159"/>
        <v>0</v>
      </c>
      <c r="Y1023" s="38">
        <v>29.1697654152049</v>
      </c>
    </row>
    <row r="1024" spans="1:25" x14ac:dyDescent="0.25">
      <c r="A1024" s="145">
        <v>40104</v>
      </c>
      <c r="B1024" s="38">
        <v>71</v>
      </c>
      <c r="C1024" s="38">
        <v>62</v>
      </c>
      <c r="D1024" s="38">
        <v>52</v>
      </c>
      <c r="E1024" s="38">
        <v>50</v>
      </c>
      <c r="F1024" s="38">
        <v>44</v>
      </c>
      <c r="G1024" s="38">
        <v>39</v>
      </c>
      <c r="H1024" s="38">
        <v>0</v>
      </c>
      <c r="I1024" s="38">
        <v>72</v>
      </c>
      <c r="J1024" s="38">
        <f t="shared" si="156"/>
        <v>52.5</v>
      </c>
      <c r="K1024" s="38">
        <v>33</v>
      </c>
      <c r="L1024" s="38">
        <v>25</v>
      </c>
      <c r="M1024" s="38">
        <f t="shared" si="157"/>
        <v>16</v>
      </c>
      <c r="N1024" s="38">
        <v>7</v>
      </c>
      <c r="O1024" s="38">
        <v>30.09</v>
      </c>
      <c r="P1024" s="38">
        <f t="shared" si="158"/>
        <v>30.04</v>
      </c>
      <c r="Q1024" s="38">
        <v>29.99</v>
      </c>
      <c r="R1024" s="141">
        <f t="shared" si="150"/>
        <v>21.666666666666668</v>
      </c>
      <c r="S1024" s="141">
        <f t="shared" si="151"/>
        <v>16.666666666666668</v>
      </c>
      <c r="T1024" s="141">
        <f t="shared" si="152"/>
        <v>11.111111111111111</v>
      </c>
      <c r="U1024" s="141">
        <f t="shared" si="153"/>
        <v>10</v>
      </c>
      <c r="V1024" s="141">
        <f t="shared" si="154"/>
        <v>6.666666666666667</v>
      </c>
      <c r="W1024" s="141">
        <f t="shared" si="155"/>
        <v>3.8888888888888893</v>
      </c>
      <c r="X1024" s="141">
        <f t="shared" si="159"/>
        <v>0</v>
      </c>
      <c r="Y1024" s="38">
        <v>28.773576547260401</v>
      </c>
    </row>
    <row r="1025" spans="1:25" x14ac:dyDescent="0.25">
      <c r="A1025" s="145">
        <v>40105</v>
      </c>
      <c r="B1025" s="38">
        <v>80</v>
      </c>
      <c r="C1025" s="38">
        <v>67</v>
      </c>
      <c r="D1025" s="38">
        <v>54</v>
      </c>
      <c r="E1025" s="38">
        <v>58</v>
      </c>
      <c r="F1025" s="38">
        <v>51</v>
      </c>
      <c r="G1025" s="38">
        <v>43</v>
      </c>
      <c r="H1025" s="38">
        <v>0</v>
      </c>
      <c r="I1025" s="38">
        <v>77</v>
      </c>
      <c r="J1025" s="38">
        <f t="shared" si="156"/>
        <v>56</v>
      </c>
      <c r="K1025" s="38">
        <v>35</v>
      </c>
      <c r="L1025" s="38">
        <v>21</v>
      </c>
      <c r="M1025" s="38">
        <f t="shared" si="157"/>
        <v>14.5</v>
      </c>
      <c r="N1025" s="38">
        <v>8</v>
      </c>
      <c r="O1025" s="38">
        <v>30.12</v>
      </c>
      <c r="P1025" s="38">
        <f t="shared" si="158"/>
        <v>30.08</v>
      </c>
      <c r="Q1025" s="38">
        <v>30.04</v>
      </c>
      <c r="R1025" s="141">
        <f t="shared" si="150"/>
        <v>26.666666666666668</v>
      </c>
      <c r="S1025" s="141">
        <f t="shared" si="151"/>
        <v>19.444444444444446</v>
      </c>
      <c r="T1025" s="141">
        <f t="shared" si="152"/>
        <v>12.222222222222223</v>
      </c>
      <c r="U1025" s="141">
        <f t="shared" si="153"/>
        <v>14.444444444444445</v>
      </c>
      <c r="V1025" s="141">
        <f t="shared" si="154"/>
        <v>10.555555555555555</v>
      </c>
      <c r="W1025" s="141">
        <f t="shared" si="155"/>
        <v>6.1111111111111116</v>
      </c>
      <c r="X1025" s="141">
        <f t="shared" si="159"/>
        <v>0</v>
      </c>
      <c r="Y1025" s="38">
        <v>28.151226762771</v>
      </c>
    </row>
    <row r="1026" spans="1:25" x14ac:dyDescent="0.25">
      <c r="A1026" s="145">
        <v>40106</v>
      </c>
      <c r="B1026" s="38">
        <v>85</v>
      </c>
      <c r="C1026" s="38">
        <v>76</v>
      </c>
      <c r="D1026" s="38">
        <v>66</v>
      </c>
      <c r="E1026" s="38">
        <v>65</v>
      </c>
      <c r="F1026" s="38">
        <v>59</v>
      </c>
      <c r="G1026" s="38">
        <v>49</v>
      </c>
      <c r="H1026" s="38">
        <v>0.01</v>
      </c>
      <c r="I1026" s="38">
        <v>81</v>
      </c>
      <c r="J1026" s="38">
        <f t="shared" si="156"/>
        <v>59</v>
      </c>
      <c r="K1026" s="38">
        <v>37</v>
      </c>
      <c r="L1026" s="38">
        <v>23</v>
      </c>
      <c r="M1026" s="38">
        <f t="shared" si="157"/>
        <v>14</v>
      </c>
      <c r="N1026" s="38">
        <v>5</v>
      </c>
      <c r="O1026" s="38">
        <v>30.1</v>
      </c>
      <c r="P1026" s="38">
        <f t="shared" si="158"/>
        <v>30.065000000000001</v>
      </c>
      <c r="Q1026" s="38">
        <v>30.03</v>
      </c>
      <c r="R1026" s="141">
        <f t="shared" si="150"/>
        <v>29.444444444444446</v>
      </c>
      <c r="S1026" s="141">
        <f t="shared" si="151"/>
        <v>24.444444444444446</v>
      </c>
      <c r="T1026" s="141">
        <f t="shared" si="152"/>
        <v>18.888888888888889</v>
      </c>
      <c r="U1026" s="141">
        <f t="shared" si="153"/>
        <v>18.333333333333336</v>
      </c>
      <c r="V1026" s="141">
        <f t="shared" si="154"/>
        <v>15</v>
      </c>
      <c r="W1026" s="141">
        <f t="shared" si="155"/>
        <v>9.4444444444444446</v>
      </c>
      <c r="X1026" s="141">
        <f t="shared" si="159"/>
        <v>2.5400000000000002E-2</v>
      </c>
      <c r="Y1026" s="38">
        <v>28.028499776714199</v>
      </c>
    </row>
    <row r="1027" spans="1:25" x14ac:dyDescent="0.25">
      <c r="A1027" s="145">
        <v>40107</v>
      </c>
      <c r="B1027" s="38">
        <v>86</v>
      </c>
      <c r="C1027" s="38">
        <v>81</v>
      </c>
      <c r="D1027" s="38">
        <v>75</v>
      </c>
      <c r="E1027" s="38">
        <v>69</v>
      </c>
      <c r="F1027" s="38">
        <v>64</v>
      </c>
      <c r="G1027" s="38">
        <v>60</v>
      </c>
      <c r="H1027" s="38">
        <v>0.02</v>
      </c>
      <c r="I1027" s="38">
        <v>76</v>
      </c>
      <c r="J1027" s="38">
        <f t="shared" si="156"/>
        <v>60</v>
      </c>
      <c r="K1027" s="38">
        <v>44</v>
      </c>
      <c r="L1027" s="38">
        <v>22</v>
      </c>
      <c r="M1027" s="38">
        <f t="shared" si="157"/>
        <v>15.5</v>
      </c>
      <c r="N1027" s="38">
        <v>9</v>
      </c>
      <c r="O1027" s="38">
        <v>30.07</v>
      </c>
      <c r="P1027" s="38">
        <f t="shared" si="158"/>
        <v>30.035</v>
      </c>
      <c r="Q1027" s="38">
        <v>30</v>
      </c>
      <c r="R1027" s="141">
        <f t="shared" ref="R1027:R1090" si="160">(B1027-32)*(5/9)</f>
        <v>30</v>
      </c>
      <c r="S1027" s="141">
        <f t="shared" ref="S1027:S1090" si="161">(C1027-32)*(5/9)</f>
        <v>27.222222222222225</v>
      </c>
      <c r="T1027" s="141">
        <f t="shared" ref="T1027:T1090" si="162">(D1027-32)*(5/9)</f>
        <v>23.888888888888889</v>
      </c>
      <c r="U1027" s="141">
        <f t="shared" ref="U1027:U1090" si="163">(E1027-32)*(5/9)</f>
        <v>20.555555555555557</v>
      </c>
      <c r="V1027" s="141">
        <f t="shared" ref="V1027:V1090" si="164">(F1027-32)*(5/9)</f>
        <v>17.777777777777779</v>
      </c>
      <c r="W1027" s="141">
        <f t="shared" ref="W1027:W1090" si="165">(G1027-32)*(5/9)</f>
        <v>15.555555555555557</v>
      </c>
      <c r="X1027" s="141">
        <f t="shared" si="159"/>
        <v>5.0800000000000005E-2</v>
      </c>
      <c r="Y1027" s="38">
        <v>28.050780608216201</v>
      </c>
    </row>
    <row r="1028" spans="1:25" x14ac:dyDescent="0.25">
      <c r="A1028" s="145">
        <v>40108</v>
      </c>
      <c r="B1028" s="38">
        <v>86</v>
      </c>
      <c r="C1028" s="38">
        <v>80</v>
      </c>
      <c r="D1028" s="38">
        <v>74</v>
      </c>
      <c r="E1028" s="38">
        <v>68</v>
      </c>
      <c r="F1028" s="38">
        <v>67</v>
      </c>
      <c r="G1028" s="38">
        <v>63</v>
      </c>
      <c r="H1028" s="38">
        <v>0</v>
      </c>
      <c r="I1028" s="38">
        <v>74</v>
      </c>
      <c r="J1028" s="38">
        <f t="shared" ref="J1028:J1091" si="166">AVERAGE(I1028,K1028)</f>
        <v>62.5</v>
      </c>
      <c r="K1028" s="38">
        <v>51</v>
      </c>
      <c r="L1028" s="38">
        <v>28</v>
      </c>
      <c r="M1028" s="38">
        <f t="shared" ref="M1028:M1091" si="167">AVERAGE(L1028,N1028)</f>
        <v>17.5</v>
      </c>
      <c r="N1028" s="38">
        <v>7</v>
      </c>
      <c r="O1028" s="38">
        <v>30.01</v>
      </c>
      <c r="P1028" s="38">
        <f t="shared" ref="P1028:P1091" si="168">AVERAGE(O1028,Q1028)</f>
        <v>29.96</v>
      </c>
      <c r="Q1028" s="38">
        <v>29.91</v>
      </c>
      <c r="R1028" s="141">
        <f t="shared" si="160"/>
        <v>30</v>
      </c>
      <c r="S1028" s="141">
        <f t="shared" si="161"/>
        <v>26.666666666666668</v>
      </c>
      <c r="T1028" s="141">
        <f t="shared" si="162"/>
        <v>23.333333333333336</v>
      </c>
      <c r="U1028" s="141">
        <f t="shared" si="163"/>
        <v>20</v>
      </c>
      <c r="V1028" s="141">
        <f t="shared" si="164"/>
        <v>19.444444444444446</v>
      </c>
      <c r="W1028" s="141">
        <f t="shared" si="165"/>
        <v>17.222222222222221</v>
      </c>
      <c r="X1028" s="141">
        <f t="shared" ref="X1028:X1091" si="169">H1028*2.54</f>
        <v>0</v>
      </c>
      <c r="Y1028" s="38">
        <v>27.714742727727199</v>
      </c>
    </row>
    <row r="1029" spans="1:25" x14ac:dyDescent="0.25">
      <c r="A1029" s="145">
        <v>40109</v>
      </c>
      <c r="B1029" s="38">
        <v>87</v>
      </c>
      <c r="C1029" s="38">
        <v>81</v>
      </c>
      <c r="D1029" s="38">
        <v>74</v>
      </c>
      <c r="E1029" s="38">
        <v>72</v>
      </c>
      <c r="F1029" s="38">
        <v>69</v>
      </c>
      <c r="G1029" s="38">
        <v>68</v>
      </c>
      <c r="H1029" s="38">
        <v>0.08</v>
      </c>
      <c r="I1029" s="38">
        <v>87</v>
      </c>
      <c r="J1029" s="38">
        <f t="shared" si="166"/>
        <v>73</v>
      </c>
      <c r="K1029" s="38">
        <v>59</v>
      </c>
      <c r="L1029" s="38">
        <v>28</v>
      </c>
      <c r="M1029" s="38">
        <f t="shared" si="167"/>
        <v>18</v>
      </c>
      <c r="N1029" s="38">
        <v>8</v>
      </c>
      <c r="O1029" s="38">
        <v>29.95</v>
      </c>
      <c r="P1029" s="38">
        <f t="shared" si="168"/>
        <v>29.914999999999999</v>
      </c>
      <c r="Q1029" s="38">
        <v>29.88</v>
      </c>
      <c r="R1029" s="141">
        <f t="shared" si="160"/>
        <v>30.555555555555557</v>
      </c>
      <c r="S1029" s="141">
        <f t="shared" si="161"/>
        <v>27.222222222222225</v>
      </c>
      <c r="T1029" s="141">
        <f t="shared" si="162"/>
        <v>23.333333333333336</v>
      </c>
      <c r="U1029" s="141">
        <f t="shared" si="163"/>
        <v>22.222222222222221</v>
      </c>
      <c r="V1029" s="141">
        <f t="shared" si="164"/>
        <v>20.555555555555557</v>
      </c>
      <c r="W1029" s="141">
        <f t="shared" si="165"/>
        <v>20</v>
      </c>
      <c r="X1029" s="141">
        <f t="shared" si="169"/>
        <v>0.20320000000000002</v>
      </c>
      <c r="Y1029" s="38">
        <v>27.5382945524711</v>
      </c>
    </row>
    <row r="1030" spans="1:25" x14ac:dyDescent="0.25">
      <c r="A1030" s="145">
        <v>40110</v>
      </c>
      <c r="B1030" s="38">
        <v>85</v>
      </c>
      <c r="C1030" s="38">
        <v>79</v>
      </c>
      <c r="D1030" s="38">
        <v>73</v>
      </c>
      <c r="E1030" s="38">
        <v>74</v>
      </c>
      <c r="F1030" s="38">
        <v>72</v>
      </c>
      <c r="G1030" s="38">
        <v>70</v>
      </c>
      <c r="H1030" s="38">
        <v>0.26</v>
      </c>
      <c r="I1030" s="38">
        <v>94</v>
      </c>
      <c r="J1030" s="38">
        <f t="shared" si="166"/>
        <v>79.5</v>
      </c>
      <c r="K1030" s="38">
        <v>65</v>
      </c>
      <c r="L1030" s="38">
        <v>13</v>
      </c>
      <c r="M1030" s="38">
        <f t="shared" si="167"/>
        <v>6.5</v>
      </c>
      <c r="N1030" s="38">
        <v>0</v>
      </c>
      <c r="O1030" s="38">
        <v>29.88</v>
      </c>
      <c r="P1030" s="38">
        <f t="shared" si="168"/>
        <v>29.835000000000001</v>
      </c>
      <c r="Q1030" s="38">
        <v>29.79</v>
      </c>
      <c r="R1030" s="141">
        <f t="shared" si="160"/>
        <v>29.444444444444446</v>
      </c>
      <c r="S1030" s="141">
        <f t="shared" si="161"/>
        <v>26.111111111111111</v>
      </c>
      <c r="T1030" s="141">
        <f t="shared" si="162"/>
        <v>22.777777777777779</v>
      </c>
      <c r="U1030" s="141">
        <f t="shared" si="163"/>
        <v>23.333333333333336</v>
      </c>
      <c r="V1030" s="141">
        <f t="shared" si="164"/>
        <v>22.222222222222221</v>
      </c>
      <c r="W1030" s="141">
        <f t="shared" si="165"/>
        <v>21.111111111111111</v>
      </c>
      <c r="X1030" s="141">
        <f t="shared" si="169"/>
        <v>0.66039999999999999</v>
      </c>
      <c r="Y1030" s="38">
        <v>27.691227515452798</v>
      </c>
    </row>
    <row r="1031" spans="1:25" x14ac:dyDescent="0.25">
      <c r="A1031" s="145">
        <v>40111</v>
      </c>
      <c r="B1031" s="38">
        <v>89</v>
      </c>
      <c r="C1031" s="38">
        <v>80</v>
      </c>
      <c r="D1031" s="38">
        <v>71</v>
      </c>
      <c r="E1031" s="38">
        <v>74</v>
      </c>
      <c r="F1031" s="38">
        <v>71</v>
      </c>
      <c r="G1031" s="38">
        <v>68</v>
      </c>
      <c r="H1031" s="38">
        <v>0.23</v>
      </c>
      <c r="I1031" s="38">
        <v>100</v>
      </c>
      <c r="J1031" s="38">
        <f t="shared" si="166"/>
        <v>77.5</v>
      </c>
      <c r="K1031" s="38">
        <v>55</v>
      </c>
      <c r="L1031" s="38">
        <v>15</v>
      </c>
      <c r="M1031" s="38">
        <f t="shared" si="167"/>
        <v>7.5</v>
      </c>
      <c r="N1031" s="38">
        <v>0</v>
      </c>
      <c r="O1031" s="38">
        <v>29.98</v>
      </c>
      <c r="P1031" s="38">
        <f t="shared" si="168"/>
        <v>29.905000000000001</v>
      </c>
      <c r="Q1031" s="38">
        <v>29.83</v>
      </c>
      <c r="R1031" s="141">
        <f t="shared" si="160"/>
        <v>31.666666666666668</v>
      </c>
      <c r="S1031" s="141">
        <f t="shared" si="161"/>
        <v>26.666666666666668</v>
      </c>
      <c r="T1031" s="141">
        <f t="shared" si="162"/>
        <v>21.666666666666668</v>
      </c>
      <c r="U1031" s="141">
        <f t="shared" si="163"/>
        <v>23.333333333333336</v>
      </c>
      <c r="V1031" s="141">
        <f t="shared" si="164"/>
        <v>21.666666666666668</v>
      </c>
      <c r="W1031" s="141">
        <f t="shared" si="165"/>
        <v>20</v>
      </c>
      <c r="X1031" s="141">
        <f t="shared" si="169"/>
        <v>0.58420000000000005</v>
      </c>
      <c r="Y1031" s="38">
        <v>27.962532520588699</v>
      </c>
    </row>
    <row r="1032" spans="1:25" x14ac:dyDescent="0.25">
      <c r="A1032" s="145">
        <v>40112</v>
      </c>
      <c r="B1032" s="38">
        <v>87</v>
      </c>
      <c r="C1032" s="38">
        <v>78</v>
      </c>
      <c r="D1032" s="38">
        <v>69</v>
      </c>
      <c r="E1032" s="38">
        <v>74</v>
      </c>
      <c r="F1032" s="38">
        <v>71</v>
      </c>
      <c r="G1032" s="38">
        <v>66</v>
      </c>
      <c r="H1032" s="38">
        <v>0</v>
      </c>
      <c r="I1032" s="38">
        <v>90</v>
      </c>
      <c r="J1032" s="38">
        <f t="shared" si="166"/>
        <v>75.5</v>
      </c>
      <c r="K1032" s="38">
        <v>61</v>
      </c>
      <c r="L1032" s="38">
        <v>15</v>
      </c>
      <c r="M1032" s="38">
        <f t="shared" si="167"/>
        <v>7.5</v>
      </c>
      <c r="N1032" s="38">
        <v>0</v>
      </c>
      <c r="O1032" s="38">
        <v>30.03</v>
      </c>
      <c r="P1032" s="38">
        <f t="shared" si="168"/>
        <v>29.990000000000002</v>
      </c>
      <c r="Q1032" s="38">
        <v>29.95</v>
      </c>
      <c r="R1032" s="141">
        <f t="shared" si="160"/>
        <v>30.555555555555557</v>
      </c>
      <c r="S1032" s="141">
        <f t="shared" si="161"/>
        <v>25.555555555555557</v>
      </c>
      <c r="T1032" s="141">
        <f t="shared" si="162"/>
        <v>20.555555555555557</v>
      </c>
      <c r="U1032" s="141">
        <f t="shared" si="163"/>
        <v>23.333333333333336</v>
      </c>
      <c r="V1032" s="141">
        <f t="shared" si="164"/>
        <v>21.666666666666668</v>
      </c>
      <c r="W1032" s="141">
        <f t="shared" si="165"/>
        <v>18.888888888888889</v>
      </c>
      <c r="X1032" s="141">
        <f t="shared" si="169"/>
        <v>0</v>
      </c>
      <c r="Y1032" s="38">
        <v>28.1626634601154</v>
      </c>
    </row>
    <row r="1033" spans="1:25" x14ac:dyDescent="0.25">
      <c r="A1033" s="145">
        <v>40113</v>
      </c>
      <c r="B1033" s="38">
        <v>88</v>
      </c>
      <c r="C1033" s="38">
        <v>84</v>
      </c>
      <c r="D1033" s="38">
        <v>80</v>
      </c>
      <c r="E1033" s="38">
        <v>75</v>
      </c>
      <c r="F1033" s="38">
        <v>73</v>
      </c>
      <c r="G1033" s="38">
        <v>72</v>
      </c>
      <c r="H1033" s="38">
        <v>0</v>
      </c>
      <c r="I1033" s="38">
        <v>79</v>
      </c>
      <c r="J1033" s="38">
        <f t="shared" si="166"/>
        <v>71</v>
      </c>
      <c r="K1033" s="38">
        <v>63</v>
      </c>
      <c r="L1033" s="38">
        <v>21</v>
      </c>
      <c r="M1033" s="38">
        <f t="shared" si="167"/>
        <v>13.5</v>
      </c>
      <c r="N1033" s="38">
        <v>6</v>
      </c>
      <c r="O1033" s="38">
        <v>30.01</v>
      </c>
      <c r="P1033" s="38">
        <f t="shared" si="168"/>
        <v>29.965000000000003</v>
      </c>
      <c r="Q1033" s="38">
        <v>29.92</v>
      </c>
      <c r="R1033" s="141">
        <f t="shared" si="160"/>
        <v>31.111111111111114</v>
      </c>
      <c r="S1033" s="141">
        <f t="shared" si="161"/>
        <v>28.888888888888889</v>
      </c>
      <c r="T1033" s="141">
        <f t="shared" si="162"/>
        <v>26.666666666666668</v>
      </c>
      <c r="U1033" s="141">
        <f t="shared" si="163"/>
        <v>23.888888888888889</v>
      </c>
      <c r="V1033" s="141">
        <f t="shared" si="164"/>
        <v>22.777777777777779</v>
      </c>
      <c r="W1033" s="141">
        <f t="shared" si="165"/>
        <v>22.222222222222221</v>
      </c>
      <c r="X1033" s="141">
        <f t="shared" si="169"/>
        <v>0</v>
      </c>
      <c r="Y1033" s="38">
        <v>28.178453437362499</v>
      </c>
    </row>
    <row r="1034" spans="1:25" x14ac:dyDescent="0.25">
      <c r="A1034" s="145">
        <v>40114</v>
      </c>
      <c r="B1034" s="38">
        <v>89</v>
      </c>
      <c r="C1034" s="38">
        <v>84</v>
      </c>
      <c r="D1034" s="38">
        <v>78</v>
      </c>
      <c r="E1034" s="38">
        <v>75</v>
      </c>
      <c r="F1034" s="38">
        <v>73</v>
      </c>
      <c r="G1034" s="38">
        <v>72</v>
      </c>
      <c r="H1034" s="38">
        <v>0</v>
      </c>
      <c r="I1034" s="38">
        <v>85</v>
      </c>
      <c r="J1034" s="38">
        <f t="shared" si="166"/>
        <v>72</v>
      </c>
      <c r="K1034" s="38">
        <v>59</v>
      </c>
      <c r="L1034" s="38">
        <v>16</v>
      </c>
      <c r="M1034" s="38">
        <f t="shared" si="167"/>
        <v>8</v>
      </c>
      <c r="N1034" s="38">
        <v>0</v>
      </c>
      <c r="O1034" s="38">
        <v>30.03</v>
      </c>
      <c r="P1034" s="38">
        <f t="shared" si="168"/>
        <v>29.984999999999999</v>
      </c>
      <c r="Q1034" s="38">
        <v>29.94</v>
      </c>
      <c r="R1034" s="141">
        <f t="shared" si="160"/>
        <v>31.666666666666668</v>
      </c>
      <c r="S1034" s="141">
        <f t="shared" si="161"/>
        <v>28.888888888888889</v>
      </c>
      <c r="T1034" s="141">
        <f t="shared" si="162"/>
        <v>25.555555555555557</v>
      </c>
      <c r="U1034" s="141">
        <f t="shared" si="163"/>
        <v>23.888888888888889</v>
      </c>
      <c r="V1034" s="141">
        <f t="shared" si="164"/>
        <v>22.777777777777779</v>
      </c>
      <c r="W1034" s="141">
        <f t="shared" si="165"/>
        <v>22.222222222222221</v>
      </c>
      <c r="X1034" s="141">
        <f t="shared" si="169"/>
        <v>0</v>
      </c>
      <c r="Y1034" s="38">
        <v>28.318288467836901</v>
      </c>
    </row>
    <row r="1035" spans="1:25" x14ac:dyDescent="0.25">
      <c r="A1035" s="145">
        <v>40115</v>
      </c>
      <c r="B1035" s="38">
        <v>88</v>
      </c>
      <c r="C1035" s="38">
        <v>81</v>
      </c>
      <c r="D1035" s="38">
        <v>74</v>
      </c>
      <c r="E1035" s="38">
        <v>75</v>
      </c>
      <c r="F1035" s="38">
        <v>72</v>
      </c>
      <c r="G1035" s="38">
        <v>70</v>
      </c>
      <c r="H1035" s="38">
        <v>0</v>
      </c>
      <c r="I1035" s="38">
        <v>93</v>
      </c>
      <c r="J1035" s="38">
        <f t="shared" si="166"/>
        <v>76</v>
      </c>
      <c r="K1035" s="38">
        <v>59</v>
      </c>
      <c r="L1035" s="38">
        <v>14</v>
      </c>
      <c r="M1035" s="38">
        <f t="shared" si="167"/>
        <v>7</v>
      </c>
      <c r="N1035" s="38">
        <v>0</v>
      </c>
      <c r="O1035" s="38">
        <v>30.06</v>
      </c>
      <c r="P1035" s="38">
        <f t="shared" si="168"/>
        <v>30.02</v>
      </c>
      <c r="Q1035" s="38">
        <v>29.98</v>
      </c>
      <c r="R1035" s="141">
        <f t="shared" si="160"/>
        <v>31.111111111111114</v>
      </c>
      <c r="S1035" s="141">
        <f t="shared" si="161"/>
        <v>27.222222222222225</v>
      </c>
      <c r="T1035" s="141">
        <f t="shared" si="162"/>
        <v>23.333333333333336</v>
      </c>
      <c r="U1035" s="141">
        <f t="shared" si="163"/>
        <v>23.888888888888889</v>
      </c>
      <c r="V1035" s="141">
        <f t="shared" si="164"/>
        <v>22.222222222222221</v>
      </c>
      <c r="W1035" s="141">
        <f t="shared" si="165"/>
        <v>21.111111111111111</v>
      </c>
      <c r="X1035" s="141">
        <f t="shared" si="169"/>
        <v>0</v>
      </c>
      <c r="Y1035" s="38">
        <v>28.333803501090099</v>
      </c>
    </row>
    <row r="1036" spans="1:25" x14ac:dyDescent="0.25">
      <c r="A1036" s="145">
        <v>40116</v>
      </c>
      <c r="B1036" s="38">
        <v>87</v>
      </c>
      <c r="C1036" s="38">
        <v>81</v>
      </c>
      <c r="D1036" s="38">
        <v>74</v>
      </c>
      <c r="E1036" s="38">
        <v>73</v>
      </c>
      <c r="F1036" s="38">
        <v>72</v>
      </c>
      <c r="G1036" s="38">
        <v>69</v>
      </c>
      <c r="H1036" s="38">
        <v>0</v>
      </c>
      <c r="I1036" s="38">
        <v>93</v>
      </c>
      <c r="J1036" s="38">
        <f t="shared" si="166"/>
        <v>79</v>
      </c>
      <c r="K1036" s="38">
        <v>65</v>
      </c>
      <c r="L1036" s="38">
        <v>17</v>
      </c>
      <c r="M1036" s="38">
        <f t="shared" si="167"/>
        <v>8.5</v>
      </c>
      <c r="N1036" s="38">
        <v>0</v>
      </c>
      <c r="O1036" s="38">
        <v>30.03</v>
      </c>
      <c r="P1036" s="38">
        <f t="shared" si="168"/>
        <v>29.984999999999999</v>
      </c>
      <c r="Q1036" s="38">
        <v>29.94</v>
      </c>
      <c r="R1036" s="141">
        <f t="shared" si="160"/>
        <v>30.555555555555557</v>
      </c>
      <c r="S1036" s="141">
        <f t="shared" si="161"/>
        <v>27.222222222222225</v>
      </c>
      <c r="T1036" s="141">
        <f t="shared" si="162"/>
        <v>23.333333333333336</v>
      </c>
      <c r="U1036" s="141">
        <f t="shared" si="163"/>
        <v>22.777777777777779</v>
      </c>
      <c r="V1036" s="141">
        <f t="shared" si="164"/>
        <v>22.222222222222221</v>
      </c>
      <c r="W1036" s="141">
        <f t="shared" si="165"/>
        <v>20.555555555555557</v>
      </c>
      <c r="X1036" s="141">
        <f t="shared" si="169"/>
        <v>0</v>
      </c>
      <c r="Y1036" s="38">
        <v>28.097004427982998</v>
      </c>
    </row>
    <row r="1037" spans="1:25" x14ac:dyDescent="0.25">
      <c r="A1037" s="145">
        <v>40117</v>
      </c>
      <c r="B1037" s="38">
        <v>85</v>
      </c>
      <c r="C1037" s="38">
        <v>79</v>
      </c>
      <c r="D1037" s="38">
        <v>72</v>
      </c>
      <c r="E1037" s="38">
        <v>68</v>
      </c>
      <c r="F1037" s="38">
        <v>67</v>
      </c>
      <c r="G1037" s="38">
        <v>66</v>
      </c>
      <c r="H1037" s="38">
        <v>0</v>
      </c>
      <c r="I1037" s="38">
        <v>84</v>
      </c>
      <c r="J1037" s="38">
        <f t="shared" si="166"/>
        <v>69.5</v>
      </c>
      <c r="K1037" s="38">
        <v>55</v>
      </c>
      <c r="L1037" s="38">
        <v>14</v>
      </c>
      <c r="M1037" s="38">
        <f t="shared" si="167"/>
        <v>7</v>
      </c>
      <c r="N1037" s="38">
        <v>0</v>
      </c>
      <c r="O1037" s="38">
        <v>29.99</v>
      </c>
      <c r="P1037" s="38">
        <f t="shared" si="168"/>
        <v>29.95</v>
      </c>
      <c r="Q1037" s="38">
        <v>29.91</v>
      </c>
      <c r="R1037" s="141">
        <f t="shared" si="160"/>
        <v>29.444444444444446</v>
      </c>
      <c r="S1037" s="141">
        <f t="shared" si="161"/>
        <v>26.111111111111111</v>
      </c>
      <c r="T1037" s="141">
        <f t="shared" si="162"/>
        <v>22.222222222222221</v>
      </c>
      <c r="U1037" s="141">
        <f t="shared" si="163"/>
        <v>20</v>
      </c>
      <c r="V1037" s="141">
        <f t="shared" si="164"/>
        <v>19.444444444444446</v>
      </c>
      <c r="W1037" s="141">
        <f t="shared" si="165"/>
        <v>18.888888888888889</v>
      </c>
      <c r="X1037" s="141">
        <f t="shared" si="169"/>
        <v>0</v>
      </c>
      <c r="Y1037" s="38">
        <v>27.961606363809398</v>
      </c>
    </row>
    <row r="1038" spans="1:25" x14ac:dyDescent="0.25">
      <c r="A1038" s="145">
        <v>40118</v>
      </c>
      <c r="B1038" s="38">
        <v>87</v>
      </c>
      <c r="C1038" s="38">
        <v>79</v>
      </c>
      <c r="D1038" s="38">
        <v>70</v>
      </c>
      <c r="E1038" s="38">
        <v>70</v>
      </c>
      <c r="F1038" s="38">
        <v>68</v>
      </c>
      <c r="G1038" s="38">
        <v>66</v>
      </c>
      <c r="H1038" s="38">
        <v>0</v>
      </c>
      <c r="I1038" s="38">
        <v>97</v>
      </c>
      <c r="J1038" s="38">
        <f t="shared" si="166"/>
        <v>74</v>
      </c>
      <c r="K1038" s="38">
        <v>51</v>
      </c>
      <c r="L1038" s="38">
        <v>14</v>
      </c>
      <c r="M1038" s="38">
        <f t="shared" si="167"/>
        <v>7</v>
      </c>
      <c r="N1038" s="38">
        <v>0</v>
      </c>
      <c r="O1038" s="38">
        <v>29.97</v>
      </c>
      <c r="P1038" s="38">
        <f t="shared" si="168"/>
        <v>29.93</v>
      </c>
      <c r="Q1038" s="38">
        <v>29.89</v>
      </c>
      <c r="R1038" s="141">
        <f t="shared" si="160"/>
        <v>30.555555555555557</v>
      </c>
      <c r="S1038" s="141">
        <f t="shared" si="161"/>
        <v>26.111111111111111</v>
      </c>
      <c r="T1038" s="141">
        <f t="shared" si="162"/>
        <v>21.111111111111111</v>
      </c>
      <c r="U1038" s="141">
        <f t="shared" si="163"/>
        <v>21.111111111111111</v>
      </c>
      <c r="V1038" s="141">
        <f t="shared" si="164"/>
        <v>20</v>
      </c>
      <c r="W1038" s="141">
        <f t="shared" si="165"/>
        <v>18.888888888888889</v>
      </c>
      <c r="X1038" s="141">
        <f t="shared" si="169"/>
        <v>0</v>
      </c>
      <c r="Y1038" s="38">
        <v>28.038240474096501</v>
      </c>
    </row>
    <row r="1039" spans="1:25" x14ac:dyDescent="0.25">
      <c r="A1039" s="145">
        <v>40119</v>
      </c>
      <c r="B1039" s="38">
        <v>87</v>
      </c>
      <c r="C1039" s="38">
        <v>79</v>
      </c>
      <c r="D1039" s="38">
        <v>71</v>
      </c>
      <c r="E1039" s="38">
        <v>71</v>
      </c>
      <c r="F1039" s="38">
        <v>69</v>
      </c>
      <c r="G1039" s="38">
        <v>66</v>
      </c>
      <c r="H1039" s="38">
        <v>0</v>
      </c>
      <c r="I1039" s="38">
        <v>93</v>
      </c>
      <c r="J1039" s="38">
        <f t="shared" si="166"/>
        <v>72</v>
      </c>
      <c r="K1039" s="38">
        <v>51</v>
      </c>
      <c r="L1039" s="38">
        <v>12</v>
      </c>
      <c r="M1039" s="38">
        <f t="shared" si="167"/>
        <v>6</v>
      </c>
      <c r="N1039" s="38">
        <v>0</v>
      </c>
      <c r="O1039" s="38">
        <v>29.99</v>
      </c>
      <c r="P1039" s="38">
        <f t="shared" si="168"/>
        <v>29.954999999999998</v>
      </c>
      <c r="Q1039" s="38">
        <v>29.92</v>
      </c>
      <c r="R1039" s="141">
        <f t="shared" si="160"/>
        <v>30.555555555555557</v>
      </c>
      <c r="S1039" s="141">
        <f t="shared" si="161"/>
        <v>26.111111111111111</v>
      </c>
      <c r="T1039" s="141">
        <f t="shared" si="162"/>
        <v>21.666666666666668</v>
      </c>
      <c r="U1039" s="141">
        <f t="shared" si="163"/>
        <v>21.666666666666668</v>
      </c>
      <c r="V1039" s="141">
        <f t="shared" si="164"/>
        <v>20.555555555555557</v>
      </c>
      <c r="W1039" s="141">
        <f t="shared" si="165"/>
        <v>18.888888888888889</v>
      </c>
      <c r="X1039" s="141">
        <f t="shared" si="169"/>
        <v>0</v>
      </c>
      <c r="Y1039" s="38">
        <v>28.3656103995792</v>
      </c>
    </row>
    <row r="1040" spans="1:25" x14ac:dyDescent="0.25">
      <c r="A1040" s="145">
        <v>40120</v>
      </c>
      <c r="B1040" s="38">
        <v>88</v>
      </c>
      <c r="C1040" s="38">
        <v>79</v>
      </c>
      <c r="D1040" s="38">
        <v>70</v>
      </c>
      <c r="E1040" s="38">
        <v>73</v>
      </c>
      <c r="F1040" s="38">
        <v>70</v>
      </c>
      <c r="G1040" s="38">
        <v>68</v>
      </c>
      <c r="H1040" s="38">
        <v>0.09</v>
      </c>
      <c r="I1040" s="38">
        <v>93</v>
      </c>
      <c r="J1040" s="38">
        <f t="shared" si="166"/>
        <v>73</v>
      </c>
      <c r="K1040" s="38">
        <v>53</v>
      </c>
      <c r="L1040" s="38">
        <v>16</v>
      </c>
      <c r="M1040" s="38">
        <f t="shared" si="167"/>
        <v>8</v>
      </c>
      <c r="N1040" s="38">
        <v>0</v>
      </c>
      <c r="O1040" s="38">
        <v>30.04</v>
      </c>
      <c r="P1040" s="38">
        <f t="shared" si="168"/>
        <v>30</v>
      </c>
      <c r="Q1040" s="38">
        <v>29.96</v>
      </c>
      <c r="R1040" s="141">
        <f t="shared" si="160"/>
        <v>31.111111111111114</v>
      </c>
      <c r="S1040" s="141">
        <f t="shared" si="161"/>
        <v>26.111111111111111</v>
      </c>
      <c r="T1040" s="141">
        <f t="shared" si="162"/>
        <v>21.111111111111111</v>
      </c>
      <c r="U1040" s="141">
        <f t="shared" si="163"/>
        <v>22.777777777777779</v>
      </c>
      <c r="V1040" s="141">
        <f t="shared" si="164"/>
        <v>21.111111111111111</v>
      </c>
      <c r="W1040" s="141">
        <f t="shared" si="165"/>
        <v>20</v>
      </c>
      <c r="X1040" s="141">
        <f t="shared" si="169"/>
        <v>0.2286</v>
      </c>
      <c r="Y1040" s="38">
        <v>28.228694357839501</v>
      </c>
    </row>
    <row r="1041" spans="1:25" x14ac:dyDescent="0.25">
      <c r="A1041" s="145">
        <v>40121</v>
      </c>
      <c r="B1041" s="38">
        <v>85</v>
      </c>
      <c r="C1041" s="38">
        <v>79</v>
      </c>
      <c r="D1041" s="38">
        <v>72</v>
      </c>
      <c r="E1041" s="38">
        <v>73</v>
      </c>
      <c r="F1041" s="38">
        <v>71</v>
      </c>
      <c r="G1041" s="38">
        <v>69</v>
      </c>
      <c r="H1041" s="38">
        <v>1.41</v>
      </c>
      <c r="I1041" s="38">
        <v>93</v>
      </c>
      <c r="J1041" s="38">
        <f t="shared" si="166"/>
        <v>79</v>
      </c>
      <c r="K1041" s="38">
        <v>65</v>
      </c>
      <c r="L1041" s="38">
        <v>26</v>
      </c>
      <c r="M1041" s="38">
        <f t="shared" si="167"/>
        <v>15.5</v>
      </c>
      <c r="N1041" s="38">
        <v>5</v>
      </c>
      <c r="O1041" s="38">
        <v>30.11</v>
      </c>
      <c r="P1041" s="38">
        <f t="shared" si="168"/>
        <v>30.060000000000002</v>
      </c>
      <c r="Q1041" s="38">
        <v>30.01</v>
      </c>
      <c r="R1041" s="141">
        <f t="shared" si="160"/>
        <v>29.444444444444446</v>
      </c>
      <c r="S1041" s="141">
        <f t="shared" si="161"/>
        <v>26.111111111111111</v>
      </c>
      <c r="T1041" s="141">
        <f t="shared" si="162"/>
        <v>22.222222222222221</v>
      </c>
      <c r="U1041" s="141">
        <f t="shared" si="163"/>
        <v>22.777777777777779</v>
      </c>
      <c r="V1041" s="141">
        <f t="shared" si="164"/>
        <v>21.666666666666668</v>
      </c>
      <c r="W1041" s="141">
        <f t="shared" si="165"/>
        <v>20.555555555555557</v>
      </c>
      <c r="X1041" s="141">
        <f t="shared" si="169"/>
        <v>3.5813999999999999</v>
      </c>
      <c r="Y1041" s="38">
        <v>27.8581235117224</v>
      </c>
    </row>
    <row r="1042" spans="1:25" x14ac:dyDescent="0.25">
      <c r="A1042" s="145">
        <v>40122</v>
      </c>
      <c r="B1042" s="38">
        <v>83</v>
      </c>
      <c r="C1042" s="38">
        <v>77</v>
      </c>
      <c r="D1042" s="38">
        <v>71</v>
      </c>
      <c r="E1042" s="38">
        <v>72</v>
      </c>
      <c r="F1042" s="38">
        <v>66</v>
      </c>
      <c r="G1042" s="38">
        <v>58</v>
      </c>
      <c r="H1042" s="38">
        <v>0.34</v>
      </c>
      <c r="I1042" s="38">
        <v>87</v>
      </c>
      <c r="J1042" s="38">
        <f t="shared" si="166"/>
        <v>69</v>
      </c>
      <c r="K1042" s="38">
        <v>51</v>
      </c>
      <c r="L1042" s="38">
        <v>20</v>
      </c>
      <c r="M1042" s="38">
        <f t="shared" si="167"/>
        <v>12.5</v>
      </c>
      <c r="N1042" s="38">
        <v>5</v>
      </c>
      <c r="O1042" s="38">
        <v>30.13</v>
      </c>
      <c r="P1042" s="38">
        <f t="shared" si="168"/>
        <v>30.1</v>
      </c>
      <c r="Q1042" s="38">
        <v>30.07</v>
      </c>
      <c r="R1042" s="141">
        <f t="shared" si="160"/>
        <v>28.333333333333336</v>
      </c>
      <c r="S1042" s="141">
        <f t="shared" si="161"/>
        <v>25</v>
      </c>
      <c r="T1042" s="141">
        <f t="shared" si="162"/>
        <v>21.666666666666668</v>
      </c>
      <c r="U1042" s="141">
        <f t="shared" si="163"/>
        <v>22.222222222222221</v>
      </c>
      <c r="V1042" s="141">
        <f t="shared" si="164"/>
        <v>18.888888888888889</v>
      </c>
      <c r="W1042" s="141">
        <f t="shared" si="165"/>
        <v>14.444444444444445</v>
      </c>
      <c r="X1042" s="141">
        <f t="shared" si="169"/>
        <v>0.86360000000000003</v>
      </c>
      <c r="Y1042" s="38">
        <v>27.503163698856401</v>
      </c>
    </row>
    <row r="1043" spans="1:25" x14ac:dyDescent="0.25">
      <c r="A1043" s="145">
        <v>40123</v>
      </c>
      <c r="B1043" s="38">
        <v>83</v>
      </c>
      <c r="C1043" s="38">
        <v>78</v>
      </c>
      <c r="D1043" s="38">
        <v>73</v>
      </c>
      <c r="E1043" s="38">
        <v>58</v>
      </c>
      <c r="F1043" s="38">
        <v>55</v>
      </c>
      <c r="G1043" s="38">
        <v>52</v>
      </c>
      <c r="H1043" s="38">
        <v>0</v>
      </c>
      <c r="I1043" s="38">
        <v>54</v>
      </c>
      <c r="J1043" s="38">
        <f t="shared" si="166"/>
        <v>45.5</v>
      </c>
      <c r="K1043" s="38">
        <v>37</v>
      </c>
      <c r="L1043" s="38">
        <v>24</v>
      </c>
      <c r="M1043" s="38">
        <f t="shared" si="167"/>
        <v>16.5</v>
      </c>
      <c r="N1043" s="38">
        <v>9</v>
      </c>
      <c r="O1043" s="38">
        <v>30.14</v>
      </c>
      <c r="P1043" s="38">
        <f t="shared" si="168"/>
        <v>30.105</v>
      </c>
      <c r="Q1043" s="38">
        <v>30.07</v>
      </c>
      <c r="R1043" s="141">
        <f t="shared" si="160"/>
        <v>28.333333333333336</v>
      </c>
      <c r="S1043" s="141">
        <f t="shared" si="161"/>
        <v>25.555555555555557</v>
      </c>
      <c r="T1043" s="141">
        <f t="shared" si="162"/>
        <v>22.777777777777779</v>
      </c>
      <c r="U1043" s="141">
        <f t="shared" si="163"/>
        <v>14.444444444444445</v>
      </c>
      <c r="V1043" s="141">
        <f t="shared" si="164"/>
        <v>12.777777777777779</v>
      </c>
      <c r="W1043" s="141">
        <f t="shared" si="165"/>
        <v>11.111111111111111</v>
      </c>
      <c r="X1043" s="141">
        <f t="shared" si="169"/>
        <v>0</v>
      </c>
      <c r="Y1043" s="38">
        <v>27.481954688130401</v>
      </c>
    </row>
    <row r="1044" spans="1:25" x14ac:dyDescent="0.25">
      <c r="A1044" s="145">
        <v>40124</v>
      </c>
      <c r="B1044" s="38">
        <v>81</v>
      </c>
      <c r="C1044" s="38">
        <v>78</v>
      </c>
      <c r="D1044" s="38">
        <v>75</v>
      </c>
      <c r="E1044" s="38">
        <v>61</v>
      </c>
      <c r="F1044" s="38">
        <v>57</v>
      </c>
      <c r="G1044" s="38">
        <v>54</v>
      </c>
      <c r="H1044" s="38">
        <v>0</v>
      </c>
      <c r="I1044" s="38">
        <v>60</v>
      </c>
      <c r="J1044" s="38">
        <f t="shared" si="166"/>
        <v>51</v>
      </c>
      <c r="K1044" s="38">
        <v>42</v>
      </c>
      <c r="L1044" s="38">
        <v>26</v>
      </c>
      <c r="M1044" s="38">
        <f t="shared" si="167"/>
        <v>19.5</v>
      </c>
      <c r="N1044" s="38">
        <v>13</v>
      </c>
      <c r="O1044" s="38">
        <v>30.13</v>
      </c>
      <c r="P1044" s="38">
        <f t="shared" si="168"/>
        <v>30.1</v>
      </c>
      <c r="Q1044" s="38">
        <v>30.07</v>
      </c>
      <c r="R1044" s="141">
        <f t="shared" si="160"/>
        <v>27.222222222222225</v>
      </c>
      <c r="S1044" s="141">
        <f t="shared" si="161"/>
        <v>25.555555555555557</v>
      </c>
      <c r="T1044" s="141">
        <f t="shared" si="162"/>
        <v>23.888888888888889</v>
      </c>
      <c r="U1044" s="141">
        <f t="shared" si="163"/>
        <v>16.111111111111111</v>
      </c>
      <c r="V1044" s="141">
        <f t="shared" si="164"/>
        <v>13.888888888888889</v>
      </c>
      <c r="W1044" s="141">
        <f t="shared" si="165"/>
        <v>12.222222222222223</v>
      </c>
      <c r="X1044" s="141">
        <f t="shared" si="169"/>
        <v>0</v>
      </c>
      <c r="Y1044" s="38">
        <v>27.355978780546199</v>
      </c>
    </row>
    <row r="1045" spans="1:25" x14ac:dyDescent="0.25">
      <c r="A1045" s="145">
        <v>40125</v>
      </c>
      <c r="B1045" s="38">
        <v>83</v>
      </c>
      <c r="C1045" s="38">
        <v>79</v>
      </c>
      <c r="D1045" s="38">
        <v>75</v>
      </c>
      <c r="E1045" s="38">
        <v>64</v>
      </c>
      <c r="F1045" s="38">
        <v>61</v>
      </c>
      <c r="G1045" s="38">
        <v>54</v>
      </c>
      <c r="H1045" s="38">
        <v>0</v>
      </c>
      <c r="I1045" s="38">
        <v>64</v>
      </c>
      <c r="J1045" s="38">
        <f t="shared" si="166"/>
        <v>50.5</v>
      </c>
      <c r="K1045" s="38">
        <v>37</v>
      </c>
      <c r="L1045" s="38">
        <v>30</v>
      </c>
      <c r="M1045" s="38">
        <f t="shared" si="167"/>
        <v>23.5</v>
      </c>
      <c r="N1045" s="38">
        <v>17</v>
      </c>
      <c r="O1045" s="38">
        <v>30.13</v>
      </c>
      <c r="P1045" s="38">
        <f t="shared" si="168"/>
        <v>30.09</v>
      </c>
      <c r="Q1045" s="38">
        <v>30.05</v>
      </c>
      <c r="R1045" s="141">
        <f t="shared" si="160"/>
        <v>28.333333333333336</v>
      </c>
      <c r="S1045" s="141">
        <f t="shared" si="161"/>
        <v>26.111111111111111</v>
      </c>
      <c r="T1045" s="141">
        <f t="shared" si="162"/>
        <v>23.888888888888889</v>
      </c>
      <c r="U1045" s="141">
        <f t="shared" si="163"/>
        <v>17.777777777777779</v>
      </c>
      <c r="V1045" s="141">
        <f t="shared" si="164"/>
        <v>16.111111111111111</v>
      </c>
      <c r="W1045" s="141">
        <f t="shared" si="165"/>
        <v>12.222222222222223</v>
      </c>
      <c r="X1045" s="141">
        <f t="shared" si="169"/>
        <v>0</v>
      </c>
      <c r="Y1045" s="38">
        <v>26.8904157573524</v>
      </c>
    </row>
    <row r="1046" spans="1:25" x14ac:dyDescent="0.25">
      <c r="A1046" s="145">
        <v>40126</v>
      </c>
      <c r="B1046" s="38">
        <v>85</v>
      </c>
      <c r="C1046" s="38">
        <v>80</v>
      </c>
      <c r="D1046" s="38">
        <v>75</v>
      </c>
      <c r="E1046" s="38">
        <v>73</v>
      </c>
      <c r="F1046" s="38">
        <v>68</v>
      </c>
      <c r="G1046" s="38">
        <v>64</v>
      </c>
      <c r="H1046" s="38">
        <v>0.11</v>
      </c>
      <c r="I1046" s="38">
        <v>69</v>
      </c>
      <c r="J1046" s="38">
        <f t="shared" si="166"/>
        <v>62</v>
      </c>
      <c r="K1046" s="38">
        <v>55</v>
      </c>
      <c r="L1046" s="38">
        <v>31</v>
      </c>
      <c r="M1046" s="38">
        <f t="shared" si="167"/>
        <v>20.5</v>
      </c>
      <c r="N1046" s="38">
        <v>10</v>
      </c>
      <c r="O1046" s="38">
        <v>30.12</v>
      </c>
      <c r="P1046" s="38">
        <f t="shared" si="168"/>
        <v>30.075000000000003</v>
      </c>
      <c r="Q1046" s="38">
        <v>30.03</v>
      </c>
      <c r="R1046" s="141">
        <f t="shared" si="160"/>
        <v>29.444444444444446</v>
      </c>
      <c r="S1046" s="141">
        <f t="shared" si="161"/>
        <v>26.666666666666668</v>
      </c>
      <c r="T1046" s="141">
        <f t="shared" si="162"/>
        <v>23.888888888888889</v>
      </c>
      <c r="U1046" s="141">
        <f t="shared" si="163"/>
        <v>22.777777777777779</v>
      </c>
      <c r="V1046" s="141">
        <f t="shared" si="164"/>
        <v>20</v>
      </c>
      <c r="W1046" s="141">
        <f t="shared" si="165"/>
        <v>17.777777777777779</v>
      </c>
      <c r="X1046" s="141">
        <f t="shared" si="169"/>
        <v>0.27939999999999998</v>
      </c>
      <c r="Y1046" s="38">
        <v>26.680511762044102</v>
      </c>
    </row>
    <row r="1047" spans="1:25" x14ac:dyDescent="0.25">
      <c r="A1047" s="145">
        <v>40127</v>
      </c>
      <c r="B1047" s="38">
        <v>83</v>
      </c>
      <c r="C1047" s="38">
        <v>80</v>
      </c>
      <c r="D1047" s="38">
        <v>76</v>
      </c>
      <c r="E1047" s="38">
        <v>69</v>
      </c>
      <c r="F1047" s="38">
        <v>66</v>
      </c>
      <c r="G1047" s="38">
        <v>65</v>
      </c>
      <c r="H1047" s="38">
        <v>0</v>
      </c>
      <c r="I1047" s="38">
        <v>74</v>
      </c>
      <c r="J1047" s="38">
        <f t="shared" si="166"/>
        <v>64.5</v>
      </c>
      <c r="K1047" s="38">
        <v>55</v>
      </c>
      <c r="L1047" s="38">
        <v>23</v>
      </c>
      <c r="M1047" s="38">
        <f t="shared" si="167"/>
        <v>16</v>
      </c>
      <c r="N1047" s="38">
        <v>9</v>
      </c>
      <c r="O1047" s="38">
        <v>30.04</v>
      </c>
      <c r="P1047" s="38">
        <f t="shared" si="168"/>
        <v>29.96</v>
      </c>
      <c r="Q1047" s="38">
        <v>29.88</v>
      </c>
      <c r="R1047" s="141">
        <f t="shared" si="160"/>
        <v>28.333333333333336</v>
      </c>
      <c r="S1047" s="141">
        <f t="shared" si="161"/>
        <v>26.666666666666668</v>
      </c>
      <c r="T1047" s="141">
        <f t="shared" si="162"/>
        <v>24.444444444444446</v>
      </c>
      <c r="U1047" s="141">
        <f t="shared" si="163"/>
        <v>20.555555555555557</v>
      </c>
      <c r="V1047" s="141">
        <f t="shared" si="164"/>
        <v>18.888888888888889</v>
      </c>
      <c r="W1047" s="141">
        <f t="shared" si="165"/>
        <v>18.333333333333336</v>
      </c>
      <c r="X1047" s="141">
        <f t="shared" si="169"/>
        <v>0</v>
      </c>
      <c r="Y1047" s="38">
        <v>26.3780396792049</v>
      </c>
    </row>
    <row r="1048" spans="1:25" x14ac:dyDescent="0.25">
      <c r="A1048" s="145">
        <v>40128</v>
      </c>
      <c r="B1048" s="38">
        <v>82</v>
      </c>
      <c r="C1048" s="38">
        <v>76</v>
      </c>
      <c r="D1048" s="38">
        <v>69</v>
      </c>
      <c r="E1048" s="38">
        <v>73</v>
      </c>
      <c r="F1048" s="38">
        <v>70</v>
      </c>
      <c r="G1048" s="38">
        <v>65</v>
      </c>
      <c r="H1048" s="38">
        <v>0.2</v>
      </c>
      <c r="I1048" s="38">
        <v>84</v>
      </c>
      <c r="J1048" s="38">
        <f t="shared" si="166"/>
        <v>75.5</v>
      </c>
      <c r="K1048" s="38">
        <v>67</v>
      </c>
      <c r="L1048" s="38">
        <v>20</v>
      </c>
      <c r="M1048" s="38">
        <f t="shared" si="167"/>
        <v>13.5</v>
      </c>
      <c r="N1048" s="38">
        <v>7</v>
      </c>
      <c r="O1048" s="38">
        <v>29.86</v>
      </c>
      <c r="P1048" s="38">
        <f t="shared" si="168"/>
        <v>29.765000000000001</v>
      </c>
      <c r="Q1048" s="38">
        <v>29.67</v>
      </c>
      <c r="R1048" s="141">
        <f t="shared" si="160"/>
        <v>27.777777777777779</v>
      </c>
      <c r="S1048" s="141">
        <f t="shared" si="161"/>
        <v>24.444444444444446</v>
      </c>
      <c r="T1048" s="141">
        <f t="shared" si="162"/>
        <v>20.555555555555557</v>
      </c>
      <c r="U1048" s="141">
        <f t="shared" si="163"/>
        <v>22.777777777777779</v>
      </c>
      <c r="V1048" s="141">
        <f t="shared" si="164"/>
        <v>21.111111111111111</v>
      </c>
      <c r="W1048" s="141">
        <f t="shared" si="165"/>
        <v>18.333333333333336</v>
      </c>
      <c r="X1048" s="141">
        <f t="shared" si="169"/>
        <v>0.50800000000000001</v>
      </c>
      <c r="Y1048" s="38">
        <v>26.5781156299328</v>
      </c>
    </row>
    <row r="1049" spans="1:25" x14ac:dyDescent="0.25">
      <c r="A1049" s="145">
        <v>40129</v>
      </c>
      <c r="B1049" s="38">
        <v>71</v>
      </c>
      <c r="C1049" s="38">
        <v>65</v>
      </c>
      <c r="D1049" s="38">
        <v>58</v>
      </c>
      <c r="E1049" s="38">
        <v>66</v>
      </c>
      <c r="F1049" s="38">
        <v>61</v>
      </c>
      <c r="G1049" s="38">
        <v>48</v>
      </c>
      <c r="H1049" s="38">
        <v>0.02</v>
      </c>
      <c r="I1049" s="38">
        <v>90</v>
      </c>
      <c r="J1049" s="38">
        <f t="shared" si="166"/>
        <v>78.5</v>
      </c>
      <c r="K1049" s="38">
        <v>67</v>
      </c>
      <c r="L1049" s="38">
        <v>18</v>
      </c>
      <c r="M1049" s="38">
        <f t="shared" si="167"/>
        <v>12</v>
      </c>
      <c r="N1049" s="38">
        <v>6</v>
      </c>
      <c r="O1049" s="38">
        <v>29.82</v>
      </c>
      <c r="P1049" s="38">
        <f t="shared" si="168"/>
        <v>29.75</v>
      </c>
      <c r="Q1049" s="38">
        <v>29.68</v>
      </c>
      <c r="R1049" s="141">
        <f t="shared" si="160"/>
        <v>21.666666666666668</v>
      </c>
      <c r="S1049" s="141">
        <f t="shared" si="161"/>
        <v>18.333333333333336</v>
      </c>
      <c r="T1049" s="141">
        <f t="shared" si="162"/>
        <v>14.444444444444445</v>
      </c>
      <c r="U1049" s="141">
        <f t="shared" si="163"/>
        <v>18.888888888888889</v>
      </c>
      <c r="V1049" s="141">
        <f t="shared" si="164"/>
        <v>16.111111111111111</v>
      </c>
      <c r="W1049" s="141">
        <f t="shared" si="165"/>
        <v>8.8888888888888893</v>
      </c>
      <c r="X1049" s="141">
        <f t="shared" si="169"/>
        <v>5.0800000000000005E-2</v>
      </c>
      <c r="Y1049" s="38">
        <v>27.134859707088602</v>
      </c>
    </row>
    <row r="1050" spans="1:25" x14ac:dyDescent="0.25">
      <c r="A1050" s="145">
        <v>40130</v>
      </c>
      <c r="B1050" s="38">
        <v>75</v>
      </c>
      <c r="C1050" s="38">
        <v>65</v>
      </c>
      <c r="D1050" s="38">
        <v>54</v>
      </c>
      <c r="E1050" s="38">
        <v>55</v>
      </c>
      <c r="F1050" s="38">
        <v>50</v>
      </c>
      <c r="G1050" s="38">
        <v>46</v>
      </c>
      <c r="H1050" s="38">
        <v>0</v>
      </c>
      <c r="I1050" s="38">
        <v>83</v>
      </c>
      <c r="J1050" s="38">
        <f t="shared" si="166"/>
        <v>63</v>
      </c>
      <c r="K1050" s="38">
        <v>43</v>
      </c>
      <c r="L1050" s="38">
        <v>22</v>
      </c>
      <c r="M1050" s="38">
        <f t="shared" si="167"/>
        <v>14</v>
      </c>
      <c r="N1050" s="38">
        <v>6</v>
      </c>
      <c r="O1050" s="38">
        <v>29.87</v>
      </c>
      <c r="P1050" s="38">
        <f t="shared" si="168"/>
        <v>29.815000000000001</v>
      </c>
      <c r="Q1050" s="38">
        <v>29.76</v>
      </c>
      <c r="R1050" s="141">
        <f t="shared" si="160"/>
        <v>23.888888888888889</v>
      </c>
      <c r="S1050" s="141">
        <f t="shared" si="161"/>
        <v>18.333333333333336</v>
      </c>
      <c r="T1050" s="141">
        <f t="shared" si="162"/>
        <v>12.222222222222223</v>
      </c>
      <c r="U1050" s="141">
        <f t="shared" si="163"/>
        <v>12.777777777777779</v>
      </c>
      <c r="V1050" s="141">
        <f t="shared" si="164"/>
        <v>10</v>
      </c>
      <c r="W1050" s="141">
        <f t="shared" si="165"/>
        <v>7.7777777777777786</v>
      </c>
      <c r="X1050" s="141">
        <f t="shared" si="169"/>
        <v>0</v>
      </c>
      <c r="Y1050" s="38">
        <v>27.1390697293945</v>
      </c>
    </row>
    <row r="1051" spans="1:25" x14ac:dyDescent="0.25">
      <c r="A1051" s="145">
        <v>40131</v>
      </c>
      <c r="B1051" s="38">
        <v>80</v>
      </c>
      <c r="C1051" s="38">
        <v>68</v>
      </c>
      <c r="D1051" s="38">
        <v>56</v>
      </c>
      <c r="E1051" s="38">
        <v>58</v>
      </c>
      <c r="F1051" s="38">
        <v>55</v>
      </c>
      <c r="G1051" s="38">
        <v>53</v>
      </c>
      <c r="H1051" s="38">
        <v>0</v>
      </c>
      <c r="I1051" s="38">
        <v>86</v>
      </c>
      <c r="J1051" s="38">
        <f t="shared" si="166"/>
        <v>65.5</v>
      </c>
      <c r="K1051" s="38">
        <v>45</v>
      </c>
      <c r="L1051" s="38">
        <v>15</v>
      </c>
      <c r="M1051" s="38">
        <f t="shared" si="167"/>
        <v>7.5</v>
      </c>
      <c r="N1051" s="38">
        <v>0</v>
      </c>
      <c r="O1051" s="38">
        <v>29.96</v>
      </c>
      <c r="P1051" s="38">
        <f t="shared" si="168"/>
        <v>29.905000000000001</v>
      </c>
      <c r="Q1051" s="38">
        <v>29.85</v>
      </c>
      <c r="R1051" s="141">
        <f t="shared" si="160"/>
        <v>26.666666666666668</v>
      </c>
      <c r="S1051" s="141">
        <f t="shared" si="161"/>
        <v>20</v>
      </c>
      <c r="T1051" s="141">
        <f t="shared" si="162"/>
        <v>13.333333333333334</v>
      </c>
      <c r="U1051" s="141">
        <f t="shared" si="163"/>
        <v>14.444444444444445</v>
      </c>
      <c r="V1051" s="141">
        <f t="shared" si="164"/>
        <v>12.777777777777779</v>
      </c>
      <c r="W1051" s="141">
        <f t="shared" si="165"/>
        <v>11.666666666666668</v>
      </c>
      <c r="X1051" s="141">
        <f t="shared" si="169"/>
        <v>0</v>
      </c>
      <c r="Y1051" s="38">
        <v>26.993444721449499</v>
      </c>
    </row>
    <row r="1052" spans="1:25" x14ac:dyDescent="0.25">
      <c r="A1052" s="145">
        <v>40132</v>
      </c>
      <c r="B1052" s="38">
        <v>82</v>
      </c>
      <c r="C1052" s="38">
        <v>71</v>
      </c>
      <c r="D1052" s="38">
        <v>59</v>
      </c>
      <c r="E1052" s="38">
        <v>58</v>
      </c>
      <c r="F1052" s="38">
        <v>55</v>
      </c>
      <c r="G1052" s="38">
        <v>52</v>
      </c>
      <c r="H1052" s="38">
        <v>0</v>
      </c>
      <c r="I1052" s="38">
        <v>84</v>
      </c>
      <c r="J1052" s="38">
        <f t="shared" si="166"/>
        <v>63</v>
      </c>
      <c r="K1052" s="38">
        <v>42</v>
      </c>
      <c r="L1052" s="38">
        <v>14</v>
      </c>
      <c r="M1052" s="38">
        <f t="shared" si="167"/>
        <v>9.5</v>
      </c>
      <c r="N1052" s="38">
        <v>5</v>
      </c>
      <c r="O1052" s="38">
        <v>30.01</v>
      </c>
      <c r="P1052" s="38">
        <f t="shared" si="168"/>
        <v>29.97</v>
      </c>
      <c r="Q1052" s="38">
        <v>29.93</v>
      </c>
      <c r="R1052" s="141">
        <f t="shared" si="160"/>
        <v>27.777777777777779</v>
      </c>
      <c r="S1052" s="141">
        <f t="shared" si="161"/>
        <v>21.666666666666668</v>
      </c>
      <c r="T1052" s="141">
        <f t="shared" si="162"/>
        <v>15</v>
      </c>
      <c r="U1052" s="141">
        <f t="shared" si="163"/>
        <v>14.444444444444445</v>
      </c>
      <c r="V1052" s="141">
        <f t="shared" si="164"/>
        <v>12.777777777777779</v>
      </c>
      <c r="W1052" s="141">
        <f t="shared" si="165"/>
        <v>11.111111111111111</v>
      </c>
      <c r="X1052" s="141">
        <f t="shared" si="169"/>
        <v>0</v>
      </c>
      <c r="Y1052" s="38">
        <v>27.1234037073447</v>
      </c>
    </row>
    <row r="1053" spans="1:25" x14ac:dyDescent="0.25">
      <c r="A1053" s="145">
        <v>40133</v>
      </c>
      <c r="B1053" s="38">
        <v>81</v>
      </c>
      <c r="C1053" s="38">
        <v>72</v>
      </c>
      <c r="D1053" s="38">
        <v>62</v>
      </c>
      <c r="E1053" s="38">
        <v>66</v>
      </c>
      <c r="F1053" s="38">
        <v>60</v>
      </c>
      <c r="G1053" s="38">
        <v>55</v>
      </c>
      <c r="H1053" s="38">
        <v>0</v>
      </c>
      <c r="I1053" s="38">
        <v>84</v>
      </c>
      <c r="J1053" s="38">
        <f t="shared" si="166"/>
        <v>66.5</v>
      </c>
      <c r="K1053" s="38">
        <v>49</v>
      </c>
      <c r="L1053" s="38">
        <v>15</v>
      </c>
      <c r="M1053" s="38">
        <f t="shared" si="167"/>
        <v>7.5</v>
      </c>
      <c r="N1053" s="38">
        <v>0</v>
      </c>
      <c r="O1053" s="38">
        <v>30</v>
      </c>
      <c r="P1053" s="38">
        <f t="shared" si="168"/>
        <v>29.954999999999998</v>
      </c>
      <c r="Q1053" s="38">
        <v>29.91</v>
      </c>
      <c r="R1053" s="141">
        <f t="shared" si="160"/>
        <v>27.222222222222225</v>
      </c>
      <c r="S1053" s="141">
        <f t="shared" si="161"/>
        <v>22.222222222222221</v>
      </c>
      <c r="T1053" s="141">
        <f t="shared" si="162"/>
        <v>16.666666666666668</v>
      </c>
      <c r="U1053" s="141">
        <f t="shared" si="163"/>
        <v>18.888888888888889</v>
      </c>
      <c r="V1053" s="141">
        <f t="shared" si="164"/>
        <v>15.555555555555557</v>
      </c>
      <c r="W1053" s="141">
        <f t="shared" si="165"/>
        <v>12.777777777777779</v>
      </c>
      <c r="X1053" s="141">
        <f t="shared" si="169"/>
        <v>0</v>
      </c>
      <c r="Y1053" s="38">
        <v>27.177613728533</v>
      </c>
    </row>
    <row r="1054" spans="1:25" x14ac:dyDescent="0.25">
      <c r="A1054" s="145">
        <v>40134</v>
      </c>
      <c r="B1054" s="38">
        <v>82</v>
      </c>
      <c r="C1054" s="38">
        <v>75</v>
      </c>
      <c r="D1054" s="38">
        <v>67</v>
      </c>
      <c r="E1054" s="38">
        <v>65</v>
      </c>
      <c r="F1054" s="38">
        <v>62</v>
      </c>
      <c r="G1054" s="38">
        <v>59</v>
      </c>
      <c r="H1054" s="38">
        <v>0</v>
      </c>
      <c r="I1054" s="38">
        <v>84</v>
      </c>
      <c r="J1054" s="38">
        <f t="shared" si="166"/>
        <v>67.5</v>
      </c>
      <c r="K1054" s="38">
        <v>51</v>
      </c>
      <c r="L1054" s="38">
        <v>13</v>
      </c>
      <c r="M1054" s="38">
        <f t="shared" si="167"/>
        <v>6.5</v>
      </c>
      <c r="N1054" s="38">
        <v>0</v>
      </c>
      <c r="O1054" s="38">
        <v>29.99</v>
      </c>
      <c r="P1054" s="38">
        <f t="shared" si="168"/>
        <v>29.95</v>
      </c>
      <c r="Q1054" s="38">
        <v>29.91</v>
      </c>
      <c r="R1054" s="141">
        <f t="shared" si="160"/>
        <v>27.777777777777779</v>
      </c>
      <c r="S1054" s="141">
        <f t="shared" si="161"/>
        <v>23.888888888888889</v>
      </c>
      <c r="T1054" s="141">
        <f t="shared" si="162"/>
        <v>19.444444444444446</v>
      </c>
      <c r="U1054" s="141">
        <f t="shared" si="163"/>
        <v>18.333333333333336</v>
      </c>
      <c r="V1054" s="141">
        <f t="shared" si="164"/>
        <v>16.666666666666668</v>
      </c>
      <c r="W1054" s="141">
        <f t="shared" si="165"/>
        <v>15</v>
      </c>
      <c r="X1054" s="141">
        <f t="shared" si="169"/>
        <v>0</v>
      </c>
      <c r="Y1054" s="38">
        <v>26.528326933445701</v>
      </c>
    </row>
    <row r="1055" spans="1:25" x14ac:dyDescent="0.25">
      <c r="A1055" s="145">
        <v>40135</v>
      </c>
      <c r="B1055" s="38">
        <v>83</v>
      </c>
      <c r="C1055" s="38">
        <v>75</v>
      </c>
      <c r="D1055" s="38">
        <v>67</v>
      </c>
      <c r="E1055" s="38">
        <v>64</v>
      </c>
      <c r="F1055" s="38">
        <v>60</v>
      </c>
      <c r="G1055" s="38">
        <v>55</v>
      </c>
      <c r="H1055" s="38">
        <v>0</v>
      </c>
      <c r="I1055" s="38">
        <v>84</v>
      </c>
      <c r="J1055" s="38">
        <f t="shared" si="166"/>
        <v>62</v>
      </c>
      <c r="K1055" s="38">
        <v>40</v>
      </c>
      <c r="L1055" s="38">
        <v>12</v>
      </c>
      <c r="M1055" s="38">
        <f t="shared" si="167"/>
        <v>6</v>
      </c>
      <c r="N1055" s="38">
        <v>0</v>
      </c>
      <c r="O1055" s="38">
        <v>30.04</v>
      </c>
      <c r="P1055" s="38">
        <f t="shared" si="168"/>
        <v>30</v>
      </c>
      <c r="Q1055" s="38">
        <v>29.96</v>
      </c>
      <c r="R1055" s="141">
        <f t="shared" si="160"/>
        <v>28.333333333333336</v>
      </c>
      <c r="S1055" s="141">
        <f t="shared" si="161"/>
        <v>23.888888888888889</v>
      </c>
      <c r="T1055" s="141">
        <f t="shared" si="162"/>
        <v>19.444444444444446</v>
      </c>
      <c r="U1055" s="141">
        <f t="shared" si="163"/>
        <v>17.777777777777779</v>
      </c>
      <c r="V1055" s="141">
        <f t="shared" si="164"/>
        <v>15.555555555555557</v>
      </c>
      <c r="W1055" s="141">
        <f t="shared" si="165"/>
        <v>12.777777777777779</v>
      </c>
      <c r="X1055" s="141">
        <f t="shared" si="169"/>
        <v>0</v>
      </c>
      <c r="Y1055" s="38">
        <v>26.7356278952122</v>
      </c>
    </row>
    <row r="1056" spans="1:25" x14ac:dyDescent="0.25">
      <c r="A1056" s="145">
        <v>40136</v>
      </c>
      <c r="B1056" s="38">
        <v>83</v>
      </c>
      <c r="C1056" s="38">
        <v>73</v>
      </c>
      <c r="D1056" s="38">
        <v>63</v>
      </c>
      <c r="E1056" s="38">
        <v>69</v>
      </c>
      <c r="F1056" s="38">
        <v>65</v>
      </c>
      <c r="G1056" s="38">
        <v>62</v>
      </c>
      <c r="H1056" s="38">
        <v>0.02</v>
      </c>
      <c r="I1056" s="38">
        <v>93</v>
      </c>
      <c r="J1056" s="38">
        <f t="shared" si="166"/>
        <v>72</v>
      </c>
      <c r="K1056" s="38">
        <v>51</v>
      </c>
      <c r="L1056" s="38">
        <v>14</v>
      </c>
      <c r="M1056" s="38">
        <f t="shared" si="167"/>
        <v>7</v>
      </c>
      <c r="N1056" s="38">
        <v>0</v>
      </c>
      <c r="O1056" s="38">
        <v>30.06</v>
      </c>
      <c r="P1056" s="38">
        <f t="shared" si="168"/>
        <v>30.015000000000001</v>
      </c>
      <c r="Q1056" s="38">
        <v>29.97</v>
      </c>
      <c r="R1056" s="141">
        <f t="shared" si="160"/>
        <v>28.333333333333336</v>
      </c>
      <c r="S1056" s="141">
        <f t="shared" si="161"/>
        <v>22.777777777777779</v>
      </c>
      <c r="T1056" s="141">
        <f t="shared" si="162"/>
        <v>17.222222222222221</v>
      </c>
      <c r="U1056" s="141">
        <f t="shared" si="163"/>
        <v>20.555555555555557</v>
      </c>
      <c r="V1056" s="141">
        <f t="shared" si="164"/>
        <v>18.333333333333336</v>
      </c>
      <c r="W1056" s="141">
        <f t="shared" si="165"/>
        <v>16.666666666666668</v>
      </c>
      <c r="X1056" s="141">
        <f t="shared" si="169"/>
        <v>5.0800000000000005E-2</v>
      </c>
      <c r="Y1056" s="38">
        <v>26.933403711591499</v>
      </c>
    </row>
    <row r="1057" spans="1:25" x14ac:dyDescent="0.25">
      <c r="A1057" s="145">
        <v>40137</v>
      </c>
      <c r="B1057" s="38">
        <v>82</v>
      </c>
      <c r="C1057" s="38">
        <v>75</v>
      </c>
      <c r="D1057" s="38">
        <v>67</v>
      </c>
      <c r="E1057" s="38">
        <v>69</v>
      </c>
      <c r="F1057" s="38">
        <v>67</v>
      </c>
      <c r="G1057" s="38">
        <v>64</v>
      </c>
      <c r="H1057" s="38">
        <v>0</v>
      </c>
      <c r="I1057" s="38">
        <v>97</v>
      </c>
      <c r="J1057" s="38">
        <f t="shared" si="166"/>
        <v>79.5</v>
      </c>
      <c r="K1057" s="38">
        <v>62</v>
      </c>
      <c r="L1057" s="38">
        <v>12</v>
      </c>
      <c r="M1057" s="38">
        <f t="shared" si="167"/>
        <v>6</v>
      </c>
      <c r="N1057" s="38">
        <v>0</v>
      </c>
      <c r="O1057" s="38">
        <v>30.02</v>
      </c>
      <c r="P1057" s="38">
        <f t="shared" si="168"/>
        <v>29.975000000000001</v>
      </c>
      <c r="Q1057" s="38">
        <v>29.93</v>
      </c>
      <c r="R1057" s="141">
        <f t="shared" si="160"/>
        <v>27.777777777777779</v>
      </c>
      <c r="S1057" s="141">
        <f t="shared" si="161"/>
        <v>23.888888888888889</v>
      </c>
      <c r="T1057" s="141">
        <f t="shared" si="162"/>
        <v>19.444444444444446</v>
      </c>
      <c r="U1057" s="141">
        <f t="shared" si="163"/>
        <v>20.555555555555557</v>
      </c>
      <c r="V1057" s="141">
        <f t="shared" si="164"/>
        <v>19.444444444444446</v>
      </c>
      <c r="W1057" s="141">
        <f t="shared" si="165"/>
        <v>17.777777777777779</v>
      </c>
      <c r="X1057" s="141">
        <f t="shared" si="169"/>
        <v>0</v>
      </c>
      <c r="Y1057" s="38">
        <v>26.824687758821501</v>
      </c>
    </row>
    <row r="1058" spans="1:25" x14ac:dyDescent="0.25">
      <c r="A1058" s="145">
        <v>40138</v>
      </c>
      <c r="B1058" s="38">
        <v>82</v>
      </c>
      <c r="C1058" s="38">
        <v>74</v>
      </c>
      <c r="D1058" s="38">
        <v>66</v>
      </c>
      <c r="E1058" s="38">
        <v>69</v>
      </c>
      <c r="F1058" s="38">
        <v>67</v>
      </c>
      <c r="G1058" s="38">
        <v>65</v>
      </c>
      <c r="H1058" s="38">
        <v>0</v>
      </c>
      <c r="I1058" s="38">
        <v>97</v>
      </c>
      <c r="J1058" s="38">
        <f t="shared" si="166"/>
        <v>79.5</v>
      </c>
      <c r="K1058" s="38">
        <v>62</v>
      </c>
      <c r="L1058" s="38">
        <v>12</v>
      </c>
      <c r="M1058" s="38">
        <f t="shared" si="167"/>
        <v>6</v>
      </c>
      <c r="N1058" s="38">
        <v>0</v>
      </c>
      <c r="O1058" s="38">
        <v>30.01</v>
      </c>
      <c r="P1058" s="38">
        <f t="shared" si="168"/>
        <v>29.975000000000001</v>
      </c>
      <c r="Q1058" s="38">
        <v>29.94</v>
      </c>
      <c r="R1058" s="141">
        <f t="shared" si="160"/>
        <v>27.777777777777779</v>
      </c>
      <c r="S1058" s="141">
        <f t="shared" si="161"/>
        <v>23.333333333333336</v>
      </c>
      <c r="T1058" s="141">
        <f t="shared" si="162"/>
        <v>18.888888888888889</v>
      </c>
      <c r="U1058" s="141">
        <f t="shared" si="163"/>
        <v>20.555555555555557</v>
      </c>
      <c r="V1058" s="141">
        <f t="shared" si="164"/>
        <v>19.444444444444446</v>
      </c>
      <c r="W1058" s="141">
        <f t="shared" si="165"/>
        <v>18.333333333333336</v>
      </c>
      <c r="X1058" s="141">
        <f t="shared" si="169"/>
        <v>0</v>
      </c>
      <c r="Y1058" s="38">
        <v>26.524804731924402</v>
      </c>
    </row>
    <row r="1059" spans="1:25" x14ac:dyDescent="0.25">
      <c r="A1059" s="145">
        <v>40139</v>
      </c>
      <c r="B1059" s="38">
        <v>82</v>
      </c>
      <c r="C1059" s="38">
        <v>76</v>
      </c>
      <c r="D1059" s="38">
        <v>69</v>
      </c>
      <c r="E1059" s="38">
        <v>69</v>
      </c>
      <c r="F1059" s="38">
        <v>67</v>
      </c>
      <c r="G1059" s="38">
        <v>65</v>
      </c>
      <c r="H1059" s="38">
        <v>0</v>
      </c>
      <c r="I1059" s="38">
        <v>84</v>
      </c>
      <c r="J1059" s="38">
        <f t="shared" si="166"/>
        <v>71</v>
      </c>
      <c r="K1059" s="38">
        <v>58</v>
      </c>
      <c r="L1059" s="38">
        <v>16</v>
      </c>
      <c r="M1059" s="38">
        <f t="shared" si="167"/>
        <v>8</v>
      </c>
      <c r="N1059" s="38">
        <v>0</v>
      </c>
      <c r="O1059" s="38">
        <v>30.03</v>
      </c>
      <c r="P1059" s="38">
        <f t="shared" si="168"/>
        <v>29.990000000000002</v>
      </c>
      <c r="Q1059" s="38">
        <v>29.95</v>
      </c>
      <c r="R1059" s="141">
        <f t="shared" si="160"/>
        <v>27.777777777777779</v>
      </c>
      <c r="S1059" s="141">
        <f t="shared" si="161"/>
        <v>24.444444444444446</v>
      </c>
      <c r="T1059" s="141">
        <f t="shared" si="162"/>
        <v>20.555555555555557</v>
      </c>
      <c r="U1059" s="141">
        <f t="shared" si="163"/>
        <v>20.555555555555557</v>
      </c>
      <c r="V1059" s="141">
        <f t="shared" si="164"/>
        <v>19.444444444444446</v>
      </c>
      <c r="W1059" s="141">
        <f t="shared" si="165"/>
        <v>18.333333333333336</v>
      </c>
      <c r="X1059" s="141">
        <f t="shared" si="169"/>
        <v>0</v>
      </c>
      <c r="Y1059" s="38">
        <v>26.0196389448157</v>
      </c>
    </row>
    <row r="1060" spans="1:25" x14ac:dyDescent="0.25">
      <c r="A1060" s="145">
        <v>40140</v>
      </c>
      <c r="B1060" s="38">
        <v>84</v>
      </c>
      <c r="C1060" s="38">
        <v>77</v>
      </c>
      <c r="D1060" s="38">
        <v>70</v>
      </c>
      <c r="E1060" s="38">
        <v>70</v>
      </c>
      <c r="F1060" s="38">
        <v>68</v>
      </c>
      <c r="G1060" s="38">
        <v>66</v>
      </c>
      <c r="H1060" s="38">
        <v>0</v>
      </c>
      <c r="I1060" s="38">
        <v>97</v>
      </c>
      <c r="J1060" s="38">
        <f t="shared" si="166"/>
        <v>77.5</v>
      </c>
      <c r="K1060" s="38">
        <v>58</v>
      </c>
      <c r="L1060" s="38">
        <v>12</v>
      </c>
      <c r="M1060" s="38">
        <f t="shared" si="167"/>
        <v>6</v>
      </c>
      <c r="N1060" s="38">
        <v>0</v>
      </c>
      <c r="O1060" s="38">
        <v>30.09</v>
      </c>
      <c r="P1060" s="38">
        <f t="shared" si="168"/>
        <v>30.04</v>
      </c>
      <c r="Q1060" s="38">
        <v>29.99</v>
      </c>
      <c r="R1060" s="141">
        <f t="shared" si="160"/>
        <v>28.888888888888889</v>
      </c>
      <c r="S1060" s="141">
        <f t="shared" si="161"/>
        <v>25</v>
      </c>
      <c r="T1060" s="141">
        <f t="shared" si="162"/>
        <v>21.111111111111111</v>
      </c>
      <c r="U1060" s="141">
        <f t="shared" si="163"/>
        <v>21.111111111111111</v>
      </c>
      <c r="V1060" s="141">
        <f t="shared" si="164"/>
        <v>20</v>
      </c>
      <c r="W1060" s="141">
        <f t="shared" si="165"/>
        <v>18.888888888888889</v>
      </c>
      <c r="X1060" s="141">
        <f t="shared" si="169"/>
        <v>0</v>
      </c>
      <c r="Y1060" s="38">
        <v>25.452235002298199</v>
      </c>
    </row>
    <row r="1061" spans="1:25" x14ac:dyDescent="0.25">
      <c r="A1061" s="145">
        <v>40141</v>
      </c>
      <c r="B1061" s="38">
        <v>84</v>
      </c>
      <c r="C1061" s="38">
        <v>78</v>
      </c>
      <c r="D1061" s="38">
        <v>71</v>
      </c>
      <c r="E1061" s="38">
        <v>71</v>
      </c>
      <c r="F1061" s="38">
        <v>69</v>
      </c>
      <c r="G1061" s="38">
        <v>67</v>
      </c>
      <c r="H1061" s="38">
        <v>0</v>
      </c>
      <c r="I1061" s="38">
        <v>93</v>
      </c>
      <c r="J1061" s="38">
        <f t="shared" si="166"/>
        <v>78</v>
      </c>
      <c r="K1061" s="38">
        <v>63</v>
      </c>
      <c r="L1061" s="38">
        <v>14</v>
      </c>
      <c r="M1061" s="38">
        <f t="shared" si="167"/>
        <v>7</v>
      </c>
      <c r="N1061" s="38">
        <v>0</v>
      </c>
      <c r="O1061" s="38">
        <v>30.07</v>
      </c>
      <c r="P1061" s="38">
        <f t="shared" si="168"/>
        <v>30.02</v>
      </c>
      <c r="Q1061" s="38">
        <v>29.97</v>
      </c>
      <c r="R1061" s="141">
        <f t="shared" si="160"/>
        <v>28.888888888888889</v>
      </c>
      <c r="S1061" s="141">
        <f t="shared" si="161"/>
        <v>25.555555555555557</v>
      </c>
      <c r="T1061" s="141">
        <f t="shared" si="162"/>
        <v>21.666666666666668</v>
      </c>
      <c r="U1061" s="141">
        <f t="shared" si="163"/>
        <v>21.666666666666668</v>
      </c>
      <c r="V1061" s="141">
        <f t="shared" si="164"/>
        <v>20.555555555555557</v>
      </c>
      <c r="W1061" s="141">
        <f t="shared" si="165"/>
        <v>19.444444444444446</v>
      </c>
      <c r="X1061" s="141">
        <f t="shared" si="169"/>
        <v>0</v>
      </c>
      <c r="Y1061" s="38">
        <v>26.147832042750402</v>
      </c>
    </row>
    <row r="1062" spans="1:25" x14ac:dyDescent="0.25">
      <c r="A1062" s="145">
        <v>40142</v>
      </c>
      <c r="B1062" s="38">
        <v>78</v>
      </c>
      <c r="C1062" s="38">
        <v>74</v>
      </c>
      <c r="D1062" s="38">
        <v>70</v>
      </c>
      <c r="E1062" s="38">
        <v>73</v>
      </c>
      <c r="F1062" s="38">
        <v>69</v>
      </c>
      <c r="G1062" s="38">
        <v>66</v>
      </c>
      <c r="H1062" s="38">
        <v>1.46</v>
      </c>
      <c r="I1062" s="38">
        <v>97</v>
      </c>
      <c r="J1062" s="38">
        <f t="shared" si="166"/>
        <v>83</v>
      </c>
      <c r="K1062" s="38">
        <v>69</v>
      </c>
      <c r="L1062" s="38">
        <v>20</v>
      </c>
      <c r="M1062" s="38">
        <f t="shared" si="167"/>
        <v>10</v>
      </c>
      <c r="N1062" s="38">
        <v>0</v>
      </c>
      <c r="O1062" s="38">
        <v>30</v>
      </c>
      <c r="P1062" s="38">
        <f t="shared" si="168"/>
        <v>29.939999999999998</v>
      </c>
      <c r="Q1062" s="38">
        <v>29.88</v>
      </c>
      <c r="R1062" s="141">
        <f t="shared" si="160"/>
        <v>25.555555555555557</v>
      </c>
      <c r="S1062" s="141">
        <f t="shared" si="161"/>
        <v>23.333333333333336</v>
      </c>
      <c r="T1062" s="141">
        <f t="shared" si="162"/>
        <v>21.111111111111111</v>
      </c>
      <c r="U1062" s="141">
        <f t="shared" si="163"/>
        <v>22.777777777777779</v>
      </c>
      <c r="V1062" s="141">
        <f t="shared" si="164"/>
        <v>20.555555555555557</v>
      </c>
      <c r="W1062" s="141">
        <f t="shared" si="165"/>
        <v>18.888888888888889</v>
      </c>
      <c r="X1062" s="141">
        <f t="shared" si="169"/>
        <v>3.7084000000000001</v>
      </c>
      <c r="Y1062" s="38">
        <v>26.148099997944399</v>
      </c>
    </row>
    <row r="1063" spans="1:25" x14ac:dyDescent="0.25">
      <c r="A1063" s="145">
        <v>40143</v>
      </c>
      <c r="B1063" s="38">
        <v>76</v>
      </c>
      <c r="C1063" s="38">
        <v>68</v>
      </c>
      <c r="D1063" s="38">
        <v>59</v>
      </c>
      <c r="E1063" s="38">
        <v>67</v>
      </c>
      <c r="F1063" s="38">
        <v>64</v>
      </c>
      <c r="G1063" s="38">
        <v>50</v>
      </c>
      <c r="H1063" s="38">
        <v>0</v>
      </c>
      <c r="I1063" s="38">
        <v>97</v>
      </c>
      <c r="J1063" s="38">
        <f t="shared" si="166"/>
        <v>83</v>
      </c>
      <c r="K1063" s="38">
        <v>69</v>
      </c>
      <c r="L1063" s="38">
        <v>18</v>
      </c>
      <c r="M1063" s="38">
        <f t="shared" si="167"/>
        <v>9</v>
      </c>
      <c r="N1063" s="38">
        <v>0</v>
      </c>
      <c r="O1063" s="38">
        <v>30</v>
      </c>
      <c r="P1063" s="38">
        <f t="shared" si="168"/>
        <v>29.935000000000002</v>
      </c>
      <c r="Q1063" s="38">
        <v>29.87</v>
      </c>
      <c r="R1063" s="141">
        <f t="shared" si="160"/>
        <v>24.444444444444446</v>
      </c>
      <c r="S1063" s="141">
        <f t="shared" si="161"/>
        <v>20</v>
      </c>
      <c r="T1063" s="141">
        <f t="shared" si="162"/>
        <v>15</v>
      </c>
      <c r="U1063" s="141">
        <f t="shared" si="163"/>
        <v>19.444444444444446</v>
      </c>
      <c r="V1063" s="141">
        <f t="shared" si="164"/>
        <v>17.777777777777779</v>
      </c>
      <c r="W1063" s="141">
        <f t="shared" si="165"/>
        <v>10</v>
      </c>
      <c r="X1063" s="141">
        <f t="shared" si="169"/>
        <v>0</v>
      </c>
      <c r="Y1063" s="38">
        <v>26.183250153958799</v>
      </c>
    </row>
    <row r="1064" spans="1:25" x14ac:dyDescent="0.25">
      <c r="A1064" s="145">
        <v>40144</v>
      </c>
      <c r="B1064" s="38">
        <v>70</v>
      </c>
      <c r="C1064" s="38">
        <v>61</v>
      </c>
      <c r="D1064" s="38">
        <v>51</v>
      </c>
      <c r="E1064" s="38">
        <v>50</v>
      </c>
      <c r="F1064" s="38">
        <v>38</v>
      </c>
      <c r="G1064" s="38">
        <v>29</v>
      </c>
      <c r="H1064" s="38">
        <v>0</v>
      </c>
      <c r="I1064" s="38">
        <v>77</v>
      </c>
      <c r="J1064" s="38">
        <f t="shared" si="166"/>
        <v>49.5</v>
      </c>
      <c r="K1064" s="38">
        <v>22</v>
      </c>
      <c r="L1064" s="38">
        <v>18</v>
      </c>
      <c r="M1064" s="38">
        <f t="shared" si="167"/>
        <v>9</v>
      </c>
      <c r="N1064" s="38">
        <v>0</v>
      </c>
      <c r="O1064" s="38">
        <v>30.09</v>
      </c>
      <c r="P1064" s="38">
        <f t="shared" si="168"/>
        <v>30.045000000000002</v>
      </c>
      <c r="Q1064" s="38">
        <v>30</v>
      </c>
      <c r="R1064" s="141">
        <f t="shared" si="160"/>
        <v>21.111111111111111</v>
      </c>
      <c r="S1064" s="141">
        <f t="shared" si="161"/>
        <v>16.111111111111111</v>
      </c>
      <c r="T1064" s="141">
        <f t="shared" si="162"/>
        <v>10.555555555555555</v>
      </c>
      <c r="U1064" s="141">
        <f t="shared" si="163"/>
        <v>10</v>
      </c>
      <c r="V1064" s="141">
        <f t="shared" si="164"/>
        <v>3.3333333333333335</v>
      </c>
      <c r="W1064" s="141">
        <f t="shared" si="165"/>
        <v>-1.6666666666666667</v>
      </c>
      <c r="X1064" s="141">
        <f t="shared" si="169"/>
        <v>0</v>
      </c>
      <c r="Y1064" s="38">
        <v>26.445591293694999</v>
      </c>
    </row>
    <row r="1065" spans="1:25" x14ac:dyDescent="0.25">
      <c r="A1065" s="145">
        <v>40145</v>
      </c>
      <c r="B1065" s="38">
        <v>71</v>
      </c>
      <c r="C1065" s="38">
        <v>58</v>
      </c>
      <c r="D1065" s="38">
        <v>45</v>
      </c>
      <c r="E1065" s="38">
        <v>48</v>
      </c>
      <c r="F1065" s="38">
        <v>40</v>
      </c>
      <c r="G1065" s="38">
        <v>35</v>
      </c>
      <c r="H1065" s="38">
        <v>0</v>
      </c>
      <c r="I1065" s="38">
        <v>82</v>
      </c>
      <c r="J1065" s="38">
        <f t="shared" si="166"/>
        <v>56</v>
      </c>
      <c r="K1065" s="38">
        <v>30</v>
      </c>
      <c r="L1065" s="38">
        <v>13</v>
      </c>
      <c r="M1065" s="38">
        <f t="shared" si="167"/>
        <v>6.5</v>
      </c>
      <c r="N1065" s="38">
        <v>0</v>
      </c>
      <c r="O1065" s="38">
        <v>30.11</v>
      </c>
      <c r="P1065" s="38">
        <f t="shared" si="168"/>
        <v>30.074999999999999</v>
      </c>
      <c r="Q1065" s="38">
        <v>30.04</v>
      </c>
      <c r="R1065" s="141">
        <f t="shared" si="160"/>
        <v>21.666666666666668</v>
      </c>
      <c r="S1065" s="141">
        <f t="shared" si="161"/>
        <v>14.444444444444445</v>
      </c>
      <c r="T1065" s="141">
        <f t="shared" si="162"/>
        <v>7.2222222222222223</v>
      </c>
      <c r="U1065" s="141">
        <f t="shared" si="163"/>
        <v>8.8888888888888893</v>
      </c>
      <c r="V1065" s="141">
        <f t="shared" si="164"/>
        <v>4.4444444444444446</v>
      </c>
      <c r="W1065" s="141">
        <f t="shared" si="165"/>
        <v>1.6666666666666667</v>
      </c>
      <c r="X1065" s="141">
        <f t="shared" si="169"/>
        <v>0</v>
      </c>
      <c r="Y1065" s="38">
        <v>26.351436262199499</v>
      </c>
    </row>
    <row r="1066" spans="1:25" x14ac:dyDescent="0.25">
      <c r="A1066" s="145">
        <v>40146</v>
      </c>
      <c r="B1066" s="38">
        <v>78</v>
      </c>
      <c r="C1066" s="38">
        <v>67</v>
      </c>
      <c r="D1066" s="38">
        <v>55</v>
      </c>
      <c r="E1066" s="38">
        <v>60</v>
      </c>
      <c r="F1066" s="38">
        <v>55</v>
      </c>
      <c r="G1066" s="38">
        <v>46</v>
      </c>
      <c r="H1066" s="38">
        <v>0</v>
      </c>
      <c r="I1066" s="38">
        <v>84</v>
      </c>
      <c r="J1066" s="38">
        <f t="shared" si="166"/>
        <v>65.5</v>
      </c>
      <c r="K1066" s="38">
        <v>47</v>
      </c>
      <c r="L1066" s="38">
        <v>13</v>
      </c>
      <c r="M1066" s="38">
        <f t="shared" si="167"/>
        <v>6.5</v>
      </c>
      <c r="N1066" s="38">
        <v>0</v>
      </c>
      <c r="O1066" s="38">
        <v>30.11</v>
      </c>
      <c r="P1066" s="38">
        <f t="shared" si="168"/>
        <v>30.07</v>
      </c>
      <c r="Q1066" s="38">
        <v>30.03</v>
      </c>
      <c r="R1066" s="141">
        <f t="shared" si="160"/>
        <v>25.555555555555557</v>
      </c>
      <c r="S1066" s="141">
        <f t="shared" si="161"/>
        <v>19.444444444444446</v>
      </c>
      <c r="T1066" s="141">
        <f t="shared" si="162"/>
        <v>12.777777777777779</v>
      </c>
      <c r="U1066" s="141">
        <f t="shared" si="163"/>
        <v>15.555555555555557</v>
      </c>
      <c r="V1066" s="141">
        <f t="shared" si="164"/>
        <v>12.777777777777779</v>
      </c>
      <c r="W1066" s="141">
        <f t="shared" si="165"/>
        <v>7.7777777777777786</v>
      </c>
      <c r="X1066" s="141">
        <f t="shared" si="169"/>
        <v>0</v>
      </c>
      <c r="Y1066" s="38">
        <v>26.339088128075499</v>
      </c>
    </row>
    <row r="1067" spans="1:25" x14ac:dyDescent="0.25">
      <c r="A1067" s="145">
        <v>40147</v>
      </c>
      <c r="B1067" s="38">
        <v>80</v>
      </c>
      <c r="C1067" s="38">
        <v>70</v>
      </c>
      <c r="D1067" s="38">
        <v>59</v>
      </c>
      <c r="E1067" s="38">
        <v>63</v>
      </c>
      <c r="F1067" s="38">
        <v>60</v>
      </c>
      <c r="G1067" s="38">
        <v>57</v>
      </c>
      <c r="H1067" s="38">
        <v>0</v>
      </c>
      <c r="I1067" s="38">
        <v>90</v>
      </c>
      <c r="J1067" s="38">
        <f t="shared" si="166"/>
        <v>70</v>
      </c>
      <c r="K1067" s="38">
        <v>50</v>
      </c>
      <c r="L1067" s="38">
        <v>14</v>
      </c>
      <c r="M1067" s="38">
        <f t="shared" si="167"/>
        <v>7</v>
      </c>
      <c r="N1067" s="38">
        <v>0</v>
      </c>
      <c r="O1067" s="38">
        <v>30.06</v>
      </c>
      <c r="P1067" s="38">
        <f t="shared" si="168"/>
        <v>30</v>
      </c>
      <c r="Q1067" s="38">
        <v>29.94</v>
      </c>
      <c r="R1067" s="141">
        <f t="shared" si="160"/>
        <v>26.666666666666668</v>
      </c>
      <c r="S1067" s="141">
        <f t="shared" si="161"/>
        <v>21.111111111111111</v>
      </c>
      <c r="T1067" s="141">
        <f t="shared" si="162"/>
        <v>15</v>
      </c>
      <c r="U1067" s="141">
        <f t="shared" si="163"/>
        <v>17.222222222222221</v>
      </c>
      <c r="V1067" s="141">
        <f t="shared" si="164"/>
        <v>15.555555555555557</v>
      </c>
      <c r="W1067" s="141">
        <f t="shared" si="165"/>
        <v>13.888888888888889</v>
      </c>
      <c r="X1067" s="141">
        <f t="shared" si="169"/>
        <v>0</v>
      </c>
      <c r="Y1067" s="38">
        <v>26.198407299220001</v>
      </c>
    </row>
    <row r="1068" spans="1:25" x14ac:dyDescent="0.25">
      <c r="A1068" s="145">
        <v>40148</v>
      </c>
      <c r="B1068" s="38">
        <v>81</v>
      </c>
      <c r="C1068" s="38">
        <v>71</v>
      </c>
      <c r="D1068" s="38">
        <v>60</v>
      </c>
      <c r="E1068" s="38">
        <v>65</v>
      </c>
      <c r="F1068" s="38">
        <v>62</v>
      </c>
      <c r="G1068" s="38">
        <v>59</v>
      </c>
      <c r="H1068" s="38">
        <v>0</v>
      </c>
      <c r="I1068" s="38">
        <v>97</v>
      </c>
      <c r="J1068" s="38">
        <f t="shared" si="166"/>
        <v>74</v>
      </c>
      <c r="K1068" s="38">
        <v>51</v>
      </c>
      <c r="L1068" s="38">
        <v>17</v>
      </c>
      <c r="M1068" s="38">
        <f t="shared" si="167"/>
        <v>8.5</v>
      </c>
      <c r="N1068" s="38">
        <v>0</v>
      </c>
      <c r="O1068" s="38">
        <v>30.02</v>
      </c>
      <c r="P1068" s="38">
        <f t="shared" si="168"/>
        <v>29.965</v>
      </c>
      <c r="Q1068" s="38">
        <v>29.91</v>
      </c>
      <c r="R1068" s="141">
        <f t="shared" si="160"/>
        <v>27.222222222222225</v>
      </c>
      <c r="S1068" s="141">
        <f t="shared" si="161"/>
        <v>21.666666666666668</v>
      </c>
      <c r="T1068" s="141">
        <f t="shared" si="162"/>
        <v>15.555555555555557</v>
      </c>
      <c r="U1068" s="141">
        <f t="shared" si="163"/>
        <v>18.333333333333336</v>
      </c>
      <c r="V1068" s="141">
        <f t="shared" si="164"/>
        <v>16.666666666666668</v>
      </c>
      <c r="W1068" s="141">
        <f t="shared" si="165"/>
        <v>15</v>
      </c>
      <c r="X1068" s="141">
        <f t="shared" si="169"/>
        <v>0</v>
      </c>
      <c r="Y1068" s="38">
        <v>25.881986160692499</v>
      </c>
    </row>
    <row r="1069" spans="1:25" x14ac:dyDescent="0.25">
      <c r="A1069" s="145">
        <v>40149</v>
      </c>
      <c r="B1069" s="38">
        <v>83</v>
      </c>
      <c r="C1069" s="38">
        <v>79</v>
      </c>
      <c r="D1069" s="38">
        <v>75</v>
      </c>
      <c r="E1069" s="38">
        <v>73</v>
      </c>
      <c r="F1069" s="38">
        <v>70</v>
      </c>
      <c r="G1069" s="38">
        <v>64</v>
      </c>
      <c r="H1069" s="38">
        <v>0.03</v>
      </c>
      <c r="I1069" s="38">
        <v>85</v>
      </c>
      <c r="J1069" s="38">
        <f t="shared" si="166"/>
        <v>77</v>
      </c>
      <c r="K1069" s="38">
        <v>69</v>
      </c>
      <c r="L1069" s="38">
        <v>24</v>
      </c>
      <c r="M1069" s="38">
        <f t="shared" si="167"/>
        <v>16</v>
      </c>
      <c r="N1069" s="38">
        <v>8</v>
      </c>
      <c r="O1069" s="38">
        <v>29.93</v>
      </c>
      <c r="P1069" s="38">
        <f t="shared" si="168"/>
        <v>29.88</v>
      </c>
      <c r="Q1069" s="38">
        <v>29.83</v>
      </c>
      <c r="R1069" s="141">
        <f t="shared" si="160"/>
        <v>28.333333333333336</v>
      </c>
      <c r="S1069" s="141">
        <f t="shared" si="161"/>
        <v>26.111111111111111</v>
      </c>
      <c r="T1069" s="141">
        <f t="shared" si="162"/>
        <v>23.888888888888889</v>
      </c>
      <c r="U1069" s="141">
        <f t="shared" si="163"/>
        <v>22.777777777777779</v>
      </c>
      <c r="V1069" s="141">
        <f t="shared" si="164"/>
        <v>21.111111111111111</v>
      </c>
      <c r="W1069" s="141">
        <f t="shared" si="165"/>
        <v>17.777777777777779</v>
      </c>
      <c r="X1069" s="141">
        <f t="shared" si="169"/>
        <v>7.6200000000000004E-2</v>
      </c>
      <c r="Y1069" s="38">
        <v>26.223889052250399</v>
      </c>
    </row>
    <row r="1070" spans="1:25" x14ac:dyDescent="0.25">
      <c r="A1070" s="145">
        <v>40150</v>
      </c>
      <c r="B1070" s="38">
        <v>86</v>
      </c>
      <c r="C1070" s="38">
        <v>79</v>
      </c>
      <c r="D1070" s="38">
        <v>71</v>
      </c>
      <c r="E1070" s="38">
        <v>74</v>
      </c>
      <c r="F1070" s="38">
        <v>70</v>
      </c>
      <c r="G1070" s="38">
        <v>63</v>
      </c>
      <c r="H1070" s="38">
        <v>0</v>
      </c>
      <c r="I1070" s="38">
        <v>88</v>
      </c>
      <c r="J1070" s="38">
        <f t="shared" si="166"/>
        <v>74.5</v>
      </c>
      <c r="K1070" s="38">
        <v>61</v>
      </c>
      <c r="L1070" s="38">
        <v>21</v>
      </c>
      <c r="M1070" s="38">
        <f t="shared" si="167"/>
        <v>10.5</v>
      </c>
      <c r="N1070" s="38">
        <v>0</v>
      </c>
      <c r="O1070" s="38">
        <v>30.02</v>
      </c>
      <c r="P1070" s="38">
        <f t="shared" si="168"/>
        <v>29.945</v>
      </c>
      <c r="Q1070" s="38">
        <v>29.87</v>
      </c>
      <c r="R1070" s="141">
        <f t="shared" si="160"/>
        <v>30</v>
      </c>
      <c r="S1070" s="141">
        <f t="shared" si="161"/>
        <v>26.111111111111111</v>
      </c>
      <c r="T1070" s="141">
        <f t="shared" si="162"/>
        <v>21.666666666666668</v>
      </c>
      <c r="U1070" s="141">
        <f t="shared" si="163"/>
        <v>23.333333333333336</v>
      </c>
      <c r="V1070" s="141">
        <f t="shared" si="164"/>
        <v>21.111111111111111</v>
      </c>
      <c r="W1070" s="141">
        <f t="shared" si="165"/>
        <v>17.222222222222221</v>
      </c>
      <c r="X1070" s="141">
        <f t="shared" si="169"/>
        <v>0</v>
      </c>
      <c r="Y1070" s="38">
        <v>25.772723647934701</v>
      </c>
    </row>
    <row r="1071" spans="1:25" x14ac:dyDescent="0.25">
      <c r="A1071" s="145">
        <v>40151</v>
      </c>
      <c r="B1071" s="38">
        <v>81</v>
      </c>
      <c r="C1071" s="38">
        <v>74</v>
      </c>
      <c r="D1071" s="38">
        <v>66</v>
      </c>
      <c r="E1071" s="38">
        <v>73</v>
      </c>
      <c r="F1071" s="38">
        <v>68</v>
      </c>
      <c r="G1071" s="38">
        <v>63</v>
      </c>
      <c r="H1071" s="38">
        <v>0.61</v>
      </c>
      <c r="I1071" s="38">
        <v>93</v>
      </c>
      <c r="J1071" s="38">
        <f t="shared" si="166"/>
        <v>83</v>
      </c>
      <c r="K1071" s="38">
        <v>73</v>
      </c>
      <c r="L1071" s="38">
        <v>16</v>
      </c>
      <c r="M1071" s="38">
        <f t="shared" si="167"/>
        <v>8</v>
      </c>
      <c r="N1071" s="38">
        <v>0</v>
      </c>
      <c r="O1071" s="38">
        <v>30.02</v>
      </c>
      <c r="P1071" s="38">
        <f t="shared" si="168"/>
        <v>29.96</v>
      </c>
      <c r="Q1071" s="38">
        <v>29.9</v>
      </c>
      <c r="R1071" s="141">
        <f t="shared" si="160"/>
        <v>27.222222222222225</v>
      </c>
      <c r="S1071" s="141">
        <f t="shared" si="161"/>
        <v>23.333333333333336</v>
      </c>
      <c r="T1071" s="141">
        <f t="shared" si="162"/>
        <v>18.888888888888889</v>
      </c>
      <c r="U1071" s="141">
        <f t="shared" si="163"/>
        <v>22.777777777777779</v>
      </c>
      <c r="V1071" s="141">
        <f t="shared" si="164"/>
        <v>20</v>
      </c>
      <c r="W1071" s="141">
        <f t="shared" si="165"/>
        <v>17.222222222222221</v>
      </c>
      <c r="X1071" s="141">
        <f t="shared" si="169"/>
        <v>1.5493999999999999</v>
      </c>
      <c r="Y1071" s="38">
        <v>25.410224532837201</v>
      </c>
    </row>
    <row r="1072" spans="1:25" x14ac:dyDescent="0.25">
      <c r="A1072" s="145">
        <v>40152</v>
      </c>
      <c r="B1072" s="38">
        <v>81</v>
      </c>
      <c r="C1072" s="38">
        <v>70</v>
      </c>
      <c r="D1072" s="38">
        <v>59</v>
      </c>
      <c r="E1072" s="38">
        <v>73</v>
      </c>
      <c r="F1072" s="38">
        <v>66</v>
      </c>
      <c r="G1072" s="38">
        <v>55</v>
      </c>
      <c r="H1072" s="38">
        <v>0.27</v>
      </c>
      <c r="I1072" s="38">
        <v>97</v>
      </c>
      <c r="J1072" s="38">
        <f t="shared" si="166"/>
        <v>85.5</v>
      </c>
      <c r="K1072" s="38">
        <v>74</v>
      </c>
      <c r="L1072" s="38">
        <v>22</v>
      </c>
      <c r="M1072" s="38">
        <f t="shared" si="167"/>
        <v>11</v>
      </c>
      <c r="N1072" s="38">
        <v>0</v>
      </c>
      <c r="O1072" s="38">
        <v>30.04</v>
      </c>
      <c r="P1072" s="38">
        <f t="shared" si="168"/>
        <v>29.939999999999998</v>
      </c>
      <c r="Q1072" s="38">
        <v>29.84</v>
      </c>
      <c r="R1072" s="141">
        <f t="shared" si="160"/>
        <v>27.222222222222225</v>
      </c>
      <c r="S1072" s="141">
        <f t="shared" si="161"/>
        <v>21.111111111111111</v>
      </c>
      <c r="T1072" s="141">
        <f t="shared" si="162"/>
        <v>15</v>
      </c>
      <c r="U1072" s="141">
        <f t="shared" si="163"/>
        <v>22.777777777777779</v>
      </c>
      <c r="V1072" s="141">
        <f t="shared" si="164"/>
        <v>18.888888888888889</v>
      </c>
      <c r="W1072" s="141">
        <f t="shared" si="165"/>
        <v>12.777777777777779</v>
      </c>
      <c r="X1072" s="141">
        <f t="shared" si="169"/>
        <v>0.68580000000000008</v>
      </c>
      <c r="Y1072" s="38">
        <v>25.506535698684502</v>
      </c>
    </row>
    <row r="1073" spans="1:25" x14ac:dyDescent="0.25">
      <c r="A1073" s="145">
        <v>40153</v>
      </c>
      <c r="B1073" s="38">
        <v>78</v>
      </c>
      <c r="C1073" s="38">
        <v>67</v>
      </c>
      <c r="D1073" s="38">
        <v>56</v>
      </c>
      <c r="E1073" s="38">
        <v>68</v>
      </c>
      <c r="F1073" s="38">
        <v>61</v>
      </c>
      <c r="G1073" s="38">
        <v>53</v>
      </c>
      <c r="H1073" s="38">
        <v>0</v>
      </c>
      <c r="I1073" s="38">
        <v>93</v>
      </c>
      <c r="J1073" s="38">
        <f t="shared" si="166"/>
        <v>78.5</v>
      </c>
      <c r="K1073" s="38">
        <v>64</v>
      </c>
      <c r="L1073" s="38">
        <v>22</v>
      </c>
      <c r="M1073" s="38">
        <f t="shared" si="167"/>
        <v>13.5</v>
      </c>
      <c r="N1073" s="38">
        <v>5</v>
      </c>
      <c r="O1073" s="38">
        <v>30.1</v>
      </c>
      <c r="P1073" s="38">
        <f t="shared" si="168"/>
        <v>30.060000000000002</v>
      </c>
      <c r="Q1073" s="38">
        <v>30.02</v>
      </c>
      <c r="R1073" s="141">
        <f t="shared" si="160"/>
        <v>25.555555555555557</v>
      </c>
      <c r="S1073" s="141">
        <f t="shared" si="161"/>
        <v>19.444444444444446</v>
      </c>
      <c r="T1073" s="141">
        <f t="shared" si="162"/>
        <v>13.333333333333334</v>
      </c>
      <c r="U1073" s="141">
        <f t="shared" si="163"/>
        <v>20</v>
      </c>
      <c r="V1073" s="141">
        <f t="shared" si="164"/>
        <v>16.111111111111111</v>
      </c>
      <c r="W1073" s="141">
        <f t="shared" si="165"/>
        <v>11.666666666666668</v>
      </c>
      <c r="X1073" s="141">
        <f t="shared" si="169"/>
        <v>0</v>
      </c>
      <c r="Y1073" s="38">
        <v>25.019109123979302</v>
      </c>
    </row>
    <row r="1074" spans="1:25" x14ac:dyDescent="0.25">
      <c r="A1074" s="145">
        <v>40154</v>
      </c>
      <c r="B1074" s="38">
        <v>83</v>
      </c>
      <c r="C1074" s="38">
        <v>77</v>
      </c>
      <c r="D1074" s="38">
        <v>70</v>
      </c>
      <c r="E1074" s="38">
        <v>72</v>
      </c>
      <c r="F1074" s="38">
        <v>70</v>
      </c>
      <c r="G1074" s="38">
        <v>67</v>
      </c>
      <c r="H1074" s="38">
        <v>0.05</v>
      </c>
      <c r="I1074" s="38">
        <v>93</v>
      </c>
      <c r="J1074" s="38">
        <f t="shared" si="166"/>
        <v>75.5</v>
      </c>
      <c r="K1074" s="38">
        <v>58</v>
      </c>
      <c r="L1074" s="38">
        <v>18</v>
      </c>
      <c r="M1074" s="38">
        <f t="shared" si="167"/>
        <v>9</v>
      </c>
      <c r="N1074" s="38">
        <v>0</v>
      </c>
      <c r="O1074" s="38">
        <v>30.11</v>
      </c>
      <c r="P1074" s="38">
        <f t="shared" si="168"/>
        <v>30.07</v>
      </c>
      <c r="Q1074" s="38">
        <v>30.03</v>
      </c>
      <c r="R1074" s="141">
        <f t="shared" si="160"/>
        <v>28.333333333333336</v>
      </c>
      <c r="S1074" s="141">
        <f t="shared" si="161"/>
        <v>25</v>
      </c>
      <c r="T1074" s="141">
        <f t="shared" si="162"/>
        <v>21.111111111111111</v>
      </c>
      <c r="U1074" s="141">
        <f t="shared" si="163"/>
        <v>22.222222222222221</v>
      </c>
      <c r="V1074" s="141">
        <f t="shared" si="164"/>
        <v>21.111111111111111</v>
      </c>
      <c r="W1074" s="141">
        <f t="shared" si="165"/>
        <v>19.444444444444446</v>
      </c>
      <c r="X1074" s="141">
        <f t="shared" si="169"/>
        <v>0.127</v>
      </c>
      <c r="Y1074" s="38">
        <v>25.3204961508428</v>
      </c>
    </row>
    <row r="1075" spans="1:25" x14ac:dyDescent="0.25">
      <c r="A1075" s="145">
        <v>40155</v>
      </c>
      <c r="B1075" s="38">
        <v>86</v>
      </c>
      <c r="C1075" s="38">
        <v>78</v>
      </c>
      <c r="D1075" s="38">
        <v>69</v>
      </c>
      <c r="E1075" s="38">
        <v>76</v>
      </c>
      <c r="F1075" s="38">
        <v>71</v>
      </c>
      <c r="G1075" s="38">
        <v>66</v>
      </c>
      <c r="H1075" s="38">
        <v>0.01</v>
      </c>
      <c r="I1075" s="38">
        <v>98</v>
      </c>
      <c r="J1075" s="38">
        <f t="shared" si="166"/>
        <v>81.5</v>
      </c>
      <c r="K1075" s="38">
        <v>65</v>
      </c>
      <c r="L1075" s="38">
        <v>13</v>
      </c>
      <c r="M1075" s="38">
        <f t="shared" si="167"/>
        <v>6.5</v>
      </c>
      <c r="N1075" s="38">
        <v>0</v>
      </c>
      <c r="O1075" s="38">
        <v>30.1</v>
      </c>
      <c r="P1075" s="38">
        <f t="shared" si="168"/>
        <v>30.03</v>
      </c>
      <c r="Q1075" s="38">
        <v>29.96</v>
      </c>
      <c r="R1075" s="141">
        <f t="shared" si="160"/>
        <v>30</v>
      </c>
      <c r="S1075" s="141">
        <f t="shared" si="161"/>
        <v>25.555555555555557</v>
      </c>
      <c r="T1075" s="141">
        <f t="shared" si="162"/>
        <v>20.555555555555557</v>
      </c>
      <c r="U1075" s="141">
        <f t="shared" si="163"/>
        <v>24.444444444444446</v>
      </c>
      <c r="V1075" s="141">
        <f t="shared" si="164"/>
        <v>21.666666666666668</v>
      </c>
      <c r="W1075" s="141">
        <f t="shared" si="165"/>
        <v>18.888888888888889</v>
      </c>
      <c r="X1075" s="141">
        <f t="shared" si="169"/>
        <v>2.5400000000000002E-2</v>
      </c>
      <c r="Y1075" s="38">
        <v>25.871575869725199</v>
      </c>
    </row>
    <row r="1076" spans="1:25" x14ac:dyDescent="0.25">
      <c r="A1076" s="145">
        <v>40156</v>
      </c>
      <c r="B1076" s="38">
        <v>90</v>
      </c>
      <c r="C1076" s="38">
        <v>82</v>
      </c>
      <c r="D1076" s="38">
        <v>73</v>
      </c>
      <c r="E1076" s="38">
        <v>74</v>
      </c>
      <c r="F1076" s="38">
        <v>71</v>
      </c>
      <c r="G1076" s="38">
        <v>67</v>
      </c>
      <c r="H1076" s="38">
        <v>0</v>
      </c>
      <c r="I1076" s="38">
        <v>100</v>
      </c>
      <c r="J1076" s="38">
        <f t="shared" si="166"/>
        <v>76</v>
      </c>
      <c r="K1076" s="38">
        <v>52</v>
      </c>
      <c r="L1076" s="38">
        <v>16</v>
      </c>
      <c r="M1076" s="38">
        <f t="shared" si="167"/>
        <v>8</v>
      </c>
      <c r="N1076" s="38">
        <v>0</v>
      </c>
      <c r="O1076" s="38">
        <v>29.98</v>
      </c>
      <c r="P1076" s="38">
        <f t="shared" si="168"/>
        <v>29.925000000000001</v>
      </c>
      <c r="Q1076" s="38">
        <v>29.87</v>
      </c>
      <c r="R1076" s="141">
        <f t="shared" si="160"/>
        <v>32.222222222222221</v>
      </c>
      <c r="S1076" s="141">
        <f t="shared" si="161"/>
        <v>27.777777777777779</v>
      </c>
      <c r="T1076" s="141">
        <f t="shared" si="162"/>
        <v>22.777777777777779</v>
      </c>
      <c r="U1076" s="141">
        <f t="shared" si="163"/>
        <v>23.333333333333336</v>
      </c>
      <c r="V1076" s="141">
        <f t="shared" si="164"/>
        <v>21.666666666666668</v>
      </c>
      <c r="W1076" s="141">
        <f t="shared" si="165"/>
        <v>19.444444444444446</v>
      </c>
      <c r="X1076" s="141">
        <f t="shared" si="169"/>
        <v>0</v>
      </c>
      <c r="Y1076" s="38">
        <v>26.1284385839839</v>
      </c>
    </row>
    <row r="1077" spans="1:25" x14ac:dyDescent="0.25">
      <c r="A1077" s="145">
        <v>40157</v>
      </c>
      <c r="B1077" s="38">
        <v>87</v>
      </c>
      <c r="C1077" s="38">
        <v>79</v>
      </c>
      <c r="D1077" s="38">
        <v>70</v>
      </c>
      <c r="E1077" s="38">
        <v>74</v>
      </c>
      <c r="F1077" s="38">
        <v>70</v>
      </c>
      <c r="G1077" s="38">
        <v>65</v>
      </c>
      <c r="H1077" s="38">
        <v>0</v>
      </c>
      <c r="I1077" s="38">
        <v>100</v>
      </c>
      <c r="J1077" s="38">
        <f t="shared" si="166"/>
        <v>74</v>
      </c>
      <c r="K1077" s="38">
        <v>48</v>
      </c>
      <c r="L1077" s="38">
        <v>18</v>
      </c>
      <c r="M1077" s="38">
        <f t="shared" si="167"/>
        <v>9</v>
      </c>
      <c r="N1077" s="38">
        <v>0</v>
      </c>
      <c r="O1077" s="38">
        <v>30.09</v>
      </c>
      <c r="P1077" s="38">
        <f t="shared" si="168"/>
        <v>30.009999999999998</v>
      </c>
      <c r="Q1077" s="38">
        <v>29.93</v>
      </c>
      <c r="R1077" s="141">
        <f t="shared" si="160"/>
        <v>30.555555555555557</v>
      </c>
      <c r="S1077" s="141">
        <f t="shared" si="161"/>
        <v>26.111111111111111</v>
      </c>
      <c r="T1077" s="141">
        <f t="shared" si="162"/>
        <v>21.111111111111111</v>
      </c>
      <c r="U1077" s="141">
        <f t="shared" si="163"/>
        <v>23.333333333333336</v>
      </c>
      <c r="V1077" s="141">
        <f t="shared" si="164"/>
        <v>21.111111111111111</v>
      </c>
      <c r="W1077" s="141">
        <f t="shared" si="165"/>
        <v>18.333333333333336</v>
      </c>
      <c r="X1077" s="141">
        <f t="shared" si="169"/>
        <v>0</v>
      </c>
      <c r="Y1077" s="38">
        <v>26.177477482087799</v>
      </c>
    </row>
    <row r="1078" spans="1:25" x14ac:dyDescent="0.25">
      <c r="A1078" s="145">
        <v>40158</v>
      </c>
      <c r="B1078" s="38">
        <v>78</v>
      </c>
      <c r="C1078" s="38">
        <v>74</v>
      </c>
      <c r="D1078" s="38">
        <v>70</v>
      </c>
      <c r="E1078" s="38">
        <v>67</v>
      </c>
      <c r="F1078" s="38">
        <v>65</v>
      </c>
      <c r="G1078" s="38">
        <v>63</v>
      </c>
      <c r="H1078" s="38">
        <v>0</v>
      </c>
      <c r="I1078" s="38">
        <v>84</v>
      </c>
      <c r="J1078" s="38">
        <f t="shared" si="166"/>
        <v>73</v>
      </c>
      <c r="K1078" s="38">
        <v>62</v>
      </c>
      <c r="L1078" s="38">
        <v>20</v>
      </c>
      <c r="M1078" s="38">
        <f t="shared" si="167"/>
        <v>14</v>
      </c>
      <c r="N1078" s="38">
        <v>8</v>
      </c>
      <c r="O1078" s="38">
        <v>30.23</v>
      </c>
      <c r="P1078" s="38">
        <f t="shared" si="168"/>
        <v>30.155000000000001</v>
      </c>
      <c r="Q1078" s="38">
        <v>30.08</v>
      </c>
      <c r="R1078" s="141">
        <f t="shared" si="160"/>
        <v>25.555555555555557</v>
      </c>
      <c r="S1078" s="141">
        <f t="shared" si="161"/>
        <v>23.333333333333336</v>
      </c>
      <c r="T1078" s="141">
        <f t="shared" si="162"/>
        <v>21.111111111111111</v>
      </c>
      <c r="U1078" s="141">
        <f t="shared" si="163"/>
        <v>19.444444444444446</v>
      </c>
      <c r="V1078" s="141">
        <f t="shared" si="164"/>
        <v>18.333333333333336</v>
      </c>
      <c r="W1078" s="141">
        <f t="shared" si="165"/>
        <v>17.222222222222221</v>
      </c>
      <c r="X1078" s="141">
        <f t="shared" si="169"/>
        <v>0</v>
      </c>
      <c r="Y1078" s="38">
        <v>26.111116651571098</v>
      </c>
    </row>
    <row r="1079" spans="1:25" x14ac:dyDescent="0.25">
      <c r="A1079" s="145">
        <v>40159</v>
      </c>
      <c r="B1079" s="38">
        <v>80</v>
      </c>
      <c r="C1079" s="38">
        <v>77</v>
      </c>
      <c r="D1079" s="38">
        <v>74</v>
      </c>
      <c r="E1079" s="38">
        <v>70</v>
      </c>
      <c r="F1079" s="38">
        <v>67</v>
      </c>
      <c r="G1079" s="38">
        <v>63</v>
      </c>
      <c r="H1079" s="38">
        <v>0.14000000000000001</v>
      </c>
      <c r="I1079" s="38">
        <v>82</v>
      </c>
      <c r="J1079" s="38">
        <f t="shared" si="166"/>
        <v>75</v>
      </c>
      <c r="K1079" s="38">
        <v>68</v>
      </c>
      <c r="L1079" s="38">
        <v>22</v>
      </c>
      <c r="M1079" s="38">
        <f t="shared" si="167"/>
        <v>17.5</v>
      </c>
      <c r="N1079" s="38">
        <v>13</v>
      </c>
      <c r="O1079" s="38">
        <v>30.25</v>
      </c>
      <c r="P1079" s="38">
        <f t="shared" si="168"/>
        <v>30.21</v>
      </c>
      <c r="Q1079" s="38">
        <v>30.17</v>
      </c>
      <c r="R1079" s="141">
        <f t="shared" si="160"/>
        <v>26.666666666666668</v>
      </c>
      <c r="S1079" s="141">
        <f t="shared" si="161"/>
        <v>25</v>
      </c>
      <c r="T1079" s="141">
        <f t="shared" si="162"/>
        <v>23.333333333333336</v>
      </c>
      <c r="U1079" s="141">
        <f t="shared" si="163"/>
        <v>21.111111111111111</v>
      </c>
      <c r="V1079" s="141">
        <f t="shared" si="164"/>
        <v>19.444444444444446</v>
      </c>
      <c r="W1079" s="141">
        <f t="shared" si="165"/>
        <v>17.222222222222221</v>
      </c>
      <c r="X1079" s="141">
        <f t="shared" si="169"/>
        <v>0.35560000000000003</v>
      </c>
      <c r="Y1079" s="38">
        <v>25.6726539413715</v>
      </c>
    </row>
    <row r="1080" spans="1:25" x14ac:dyDescent="0.25">
      <c r="A1080" s="145">
        <v>40160</v>
      </c>
      <c r="B1080" s="38">
        <v>84</v>
      </c>
      <c r="C1080" s="38">
        <v>78</v>
      </c>
      <c r="D1080" s="38">
        <v>72</v>
      </c>
      <c r="E1080" s="38">
        <v>72</v>
      </c>
      <c r="F1080" s="38">
        <v>70</v>
      </c>
      <c r="G1080" s="38">
        <v>69</v>
      </c>
      <c r="H1080" s="38">
        <v>0</v>
      </c>
      <c r="I1080" s="38">
        <v>93</v>
      </c>
      <c r="J1080" s="38">
        <f t="shared" si="166"/>
        <v>79</v>
      </c>
      <c r="K1080" s="38">
        <v>65</v>
      </c>
      <c r="L1080" s="38">
        <v>23</v>
      </c>
      <c r="M1080" s="38">
        <f t="shared" si="167"/>
        <v>11.5</v>
      </c>
      <c r="N1080" s="38">
        <v>0</v>
      </c>
      <c r="O1080" s="38">
        <v>30.18</v>
      </c>
      <c r="P1080" s="38">
        <f t="shared" si="168"/>
        <v>30.134999999999998</v>
      </c>
      <c r="Q1080" s="38">
        <v>30.09</v>
      </c>
      <c r="R1080" s="141">
        <f t="shared" si="160"/>
        <v>28.888888888888889</v>
      </c>
      <c r="S1080" s="141">
        <f t="shared" si="161"/>
        <v>25.555555555555557</v>
      </c>
      <c r="T1080" s="141">
        <f t="shared" si="162"/>
        <v>22.222222222222221</v>
      </c>
      <c r="U1080" s="141">
        <f t="shared" si="163"/>
        <v>22.222222222222221</v>
      </c>
      <c r="V1080" s="141">
        <f t="shared" si="164"/>
        <v>21.111111111111111</v>
      </c>
      <c r="W1080" s="141">
        <f t="shared" si="165"/>
        <v>20.555555555555557</v>
      </c>
      <c r="X1080" s="141">
        <f t="shared" si="169"/>
        <v>0</v>
      </c>
      <c r="Y1080" s="38">
        <v>25.882866903072799</v>
      </c>
    </row>
    <row r="1081" spans="1:25" x14ac:dyDescent="0.25">
      <c r="A1081" s="145">
        <v>40161</v>
      </c>
      <c r="B1081" s="38">
        <v>83</v>
      </c>
      <c r="C1081" s="38">
        <v>75</v>
      </c>
      <c r="D1081" s="38">
        <v>67</v>
      </c>
      <c r="E1081" s="38">
        <v>71</v>
      </c>
      <c r="F1081" s="38">
        <v>68</v>
      </c>
      <c r="G1081" s="38">
        <v>66</v>
      </c>
      <c r="H1081" s="38">
        <v>0</v>
      </c>
      <c r="I1081" s="38">
        <v>97</v>
      </c>
      <c r="J1081" s="38">
        <f t="shared" si="166"/>
        <v>79.5</v>
      </c>
      <c r="K1081" s="38">
        <v>62</v>
      </c>
      <c r="L1081" s="38">
        <v>14</v>
      </c>
      <c r="M1081" s="38">
        <f t="shared" si="167"/>
        <v>7</v>
      </c>
      <c r="N1081" s="38">
        <v>0</v>
      </c>
      <c r="O1081" s="38">
        <v>30.16</v>
      </c>
      <c r="P1081" s="38">
        <f t="shared" si="168"/>
        <v>30.11</v>
      </c>
      <c r="Q1081" s="38">
        <v>30.06</v>
      </c>
      <c r="R1081" s="141">
        <f t="shared" si="160"/>
        <v>28.333333333333336</v>
      </c>
      <c r="S1081" s="141">
        <f t="shared" si="161"/>
        <v>23.888888888888889</v>
      </c>
      <c r="T1081" s="141">
        <f t="shared" si="162"/>
        <v>19.444444444444446</v>
      </c>
      <c r="U1081" s="141">
        <f t="shared" si="163"/>
        <v>21.666666666666668</v>
      </c>
      <c r="V1081" s="141">
        <f t="shared" si="164"/>
        <v>20</v>
      </c>
      <c r="W1081" s="141">
        <f t="shared" si="165"/>
        <v>18.888888888888889</v>
      </c>
      <c r="X1081" s="141">
        <f t="shared" si="169"/>
        <v>0</v>
      </c>
      <c r="Y1081" s="38">
        <v>26.198608873615498</v>
      </c>
    </row>
    <row r="1082" spans="1:25" x14ac:dyDescent="0.25">
      <c r="A1082" s="145">
        <v>40162</v>
      </c>
      <c r="B1082" s="38">
        <v>77</v>
      </c>
      <c r="C1082" s="38">
        <v>74</v>
      </c>
      <c r="D1082" s="38">
        <v>71</v>
      </c>
      <c r="E1082" s="38">
        <v>72</v>
      </c>
      <c r="F1082" s="38">
        <v>71</v>
      </c>
      <c r="G1082" s="38">
        <v>68</v>
      </c>
      <c r="H1082" s="38">
        <v>3.1</v>
      </c>
      <c r="I1082" s="38">
        <v>93</v>
      </c>
      <c r="J1082" s="38">
        <f t="shared" si="166"/>
        <v>84.5</v>
      </c>
      <c r="K1082" s="38">
        <v>76</v>
      </c>
      <c r="L1082" s="38">
        <v>16</v>
      </c>
      <c r="M1082" s="38">
        <f t="shared" si="167"/>
        <v>8</v>
      </c>
      <c r="N1082" s="38">
        <v>0</v>
      </c>
      <c r="O1082" s="38">
        <v>30.1</v>
      </c>
      <c r="P1082" s="38">
        <f t="shared" si="168"/>
        <v>30.065000000000001</v>
      </c>
      <c r="Q1082" s="38">
        <v>30.03</v>
      </c>
      <c r="R1082" s="141">
        <f t="shared" si="160"/>
        <v>25</v>
      </c>
      <c r="S1082" s="141">
        <f t="shared" si="161"/>
        <v>23.333333333333336</v>
      </c>
      <c r="T1082" s="141">
        <f t="shared" si="162"/>
        <v>21.666666666666668</v>
      </c>
      <c r="U1082" s="141">
        <f t="shared" si="163"/>
        <v>22.222222222222221</v>
      </c>
      <c r="V1082" s="141">
        <f t="shared" si="164"/>
        <v>21.666666666666668</v>
      </c>
      <c r="W1082" s="141">
        <f t="shared" si="165"/>
        <v>20</v>
      </c>
      <c r="X1082" s="141">
        <f t="shared" si="169"/>
        <v>7.8740000000000006</v>
      </c>
      <c r="Y1082" s="38">
        <v>26.127200875211599</v>
      </c>
    </row>
    <row r="1083" spans="1:25" x14ac:dyDescent="0.25">
      <c r="A1083" s="145">
        <v>40163</v>
      </c>
      <c r="B1083" s="38">
        <v>82</v>
      </c>
      <c r="C1083" s="38">
        <v>76</v>
      </c>
      <c r="D1083" s="38">
        <v>69</v>
      </c>
      <c r="E1083" s="38">
        <v>71</v>
      </c>
      <c r="F1083" s="38">
        <v>69</v>
      </c>
      <c r="G1083" s="38">
        <v>66</v>
      </c>
      <c r="H1083" s="38">
        <v>0.21</v>
      </c>
      <c r="I1083" s="38">
        <v>100</v>
      </c>
      <c r="J1083" s="38">
        <f t="shared" si="166"/>
        <v>84.5</v>
      </c>
      <c r="K1083" s="38">
        <v>69</v>
      </c>
      <c r="L1083" s="38">
        <v>18</v>
      </c>
      <c r="M1083" s="38">
        <f t="shared" si="167"/>
        <v>9</v>
      </c>
      <c r="N1083" s="38">
        <v>0</v>
      </c>
      <c r="O1083" s="38">
        <v>30.11</v>
      </c>
      <c r="P1083" s="38">
        <f t="shared" si="168"/>
        <v>30.074999999999999</v>
      </c>
      <c r="Q1083" s="38">
        <v>30.04</v>
      </c>
      <c r="R1083" s="141">
        <f t="shared" si="160"/>
        <v>27.777777777777779</v>
      </c>
      <c r="S1083" s="141">
        <f t="shared" si="161"/>
        <v>24.444444444444446</v>
      </c>
      <c r="T1083" s="141">
        <f t="shared" si="162"/>
        <v>20.555555555555557</v>
      </c>
      <c r="U1083" s="141">
        <f t="shared" si="163"/>
        <v>21.666666666666668</v>
      </c>
      <c r="V1083" s="141">
        <f t="shared" si="164"/>
        <v>20.555555555555557</v>
      </c>
      <c r="W1083" s="141">
        <f t="shared" si="165"/>
        <v>18.888888888888889</v>
      </c>
      <c r="X1083" s="141">
        <f t="shared" si="169"/>
        <v>0.53339999999999999</v>
      </c>
      <c r="Y1083" s="38">
        <v>25.7815401853377</v>
      </c>
    </row>
    <row r="1084" spans="1:25" x14ac:dyDescent="0.25">
      <c r="A1084" s="145">
        <v>40164</v>
      </c>
      <c r="B1084" s="38">
        <v>86</v>
      </c>
      <c r="C1084" s="38">
        <v>78</v>
      </c>
      <c r="D1084" s="38">
        <v>70</v>
      </c>
      <c r="E1084" s="38">
        <v>72</v>
      </c>
      <c r="F1084" s="38">
        <v>69</v>
      </c>
      <c r="G1084" s="38">
        <v>66</v>
      </c>
      <c r="H1084" s="38">
        <v>1.03</v>
      </c>
      <c r="I1084" s="38">
        <v>100</v>
      </c>
      <c r="J1084" s="38">
        <f t="shared" si="166"/>
        <v>83.5</v>
      </c>
      <c r="K1084" s="38">
        <v>67</v>
      </c>
      <c r="L1084" s="38">
        <v>29</v>
      </c>
      <c r="M1084" s="38">
        <f t="shared" si="167"/>
        <v>14.5</v>
      </c>
      <c r="N1084" s="38">
        <v>0</v>
      </c>
      <c r="O1084" s="38">
        <v>30.07</v>
      </c>
      <c r="P1084" s="38">
        <f t="shared" si="168"/>
        <v>30</v>
      </c>
      <c r="Q1084" s="38">
        <v>29.93</v>
      </c>
      <c r="R1084" s="141">
        <f t="shared" si="160"/>
        <v>30</v>
      </c>
      <c r="S1084" s="141">
        <f t="shared" si="161"/>
        <v>25.555555555555557</v>
      </c>
      <c r="T1084" s="141">
        <f t="shared" si="162"/>
        <v>21.111111111111111</v>
      </c>
      <c r="U1084" s="141">
        <f t="shared" si="163"/>
        <v>22.222222222222221</v>
      </c>
      <c r="V1084" s="141">
        <f t="shared" si="164"/>
        <v>20.555555555555557</v>
      </c>
      <c r="W1084" s="141">
        <f t="shared" si="165"/>
        <v>18.888888888888889</v>
      </c>
      <c r="X1084" s="141">
        <f t="shared" si="169"/>
        <v>2.6162000000000001</v>
      </c>
      <c r="Y1084" s="38">
        <v>25.168064333449902</v>
      </c>
    </row>
    <row r="1085" spans="1:25" x14ac:dyDescent="0.25">
      <c r="A1085" s="145">
        <v>40165</v>
      </c>
      <c r="B1085" s="38">
        <v>76</v>
      </c>
      <c r="C1085" s="38">
        <v>72</v>
      </c>
      <c r="D1085" s="38">
        <v>68</v>
      </c>
      <c r="E1085" s="38">
        <v>70</v>
      </c>
      <c r="F1085" s="38">
        <v>67</v>
      </c>
      <c r="G1085" s="38">
        <v>62</v>
      </c>
      <c r="H1085" s="38">
        <v>1.91</v>
      </c>
      <c r="I1085" s="38">
        <v>93</v>
      </c>
      <c r="J1085" s="38">
        <f t="shared" si="166"/>
        <v>85.5</v>
      </c>
      <c r="K1085" s="38">
        <v>78</v>
      </c>
      <c r="L1085" s="38">
        <v>28</v>
      </c>
      <c r="M1085" s="38">
        <f t="shared" si="167"/>
        <v>14</v>
      </c>
      <c r="N1085" s="38">
        <v>0</v>
      </c>
      <c r="O1085" s="38">
        <v>29.91</v>
      </c>
      <c r="P1085" s="38">
        <f t="shared" si="168"/>
        <v>29.765000000000001</v>
      </c>
      <c r="Q1085" s="38">
        <v>29.62</v>
      </c>
      <c r="R1085" s="141">
        <f t="shared" si="160"/>
        <v>24.444444444444446</v>
      </c>
      <c r="S1085" s="141">
        <f t="shared" si="161"/>
        <v>22.222222222222221</v>
      </c>
      <c r="T1085" s="141">
        <f t="shared" si="162"/>
        <v>20</v>
      </c>
      <c r="U1085" s="141">
        <f t="shared" si="163"/>
        <v>21.111111111111111</v>
      </c>
      <c r="V1085" s="141">
        <f t="shared" si="164"/>
        <v>19.444444444444446</v>
      </c>
      <c r="W1085" s="141">
        <f t="shared" si="165"/>
        <v>16.666666666666668</v>
      </c>
      <c r="X1085" s="141">
        <f t="shared" si="169"/>
        <v>4.8513999999999999</v>
      </c>
      <c r="Y1085" s="38">
        <v>25.1316292110643</v>
      </c>
    </row>
    <row r="1086" spans="1:25" x14ac:dyDescent="0.25">
      <c r="A1086" s="145">
        <v>40166</v>
      </c>
      <c r="B1086" s="38">
        <v>69</v>
      </c>
      <c r="C1086" s="38">
        <v>63</v>
      </c>
      <c r="D1086" s="38">
        <v>56</v>
      </c>
      <c r="E1086" s="38">
        <v>62</v>
      </c>
      <c r="F1086" s="38">
        <v>51</v>
      </c>
      <c r="G1086" s="38">
        <v>45</v>
      </c>
      <c r="H1086" s="38">
        <v>0</v>
      </c>
      <c r="I1086" s="38">
        <v>84</v>
      </c>
      <c r="J1086" s="38">
        <f t="shared" si="166"/>
        <v>68</v>
      </c>
      <c r="K1086" s="38">
        <v>52</v>
      </c>
      <c r="L1086" s="38">
        <v>24</v>
      </c>
      <c r="M1086" s="38">
        <f t="shared" si="167"/>
        <v>14</v>
      </c>
      <c r="N1086" s="38">
        <v>4</v>
      </c>
      <c r="O1086" s="38">
        <v>29.99</v>
      </c>
      <c r="P1086" s="38">
        <f t="shared" si="168"/>
        <v>29.824999999999999</v>
      </c>
      <c r="Q1086" s="38">
        <v>29.66</v>
      </c>
      <c r="R1086" s="141">
        <f t="shared" si="160"/>
        <v>20.555555555555557</v>
      </c>
      <c r="S1086" s="141">
        <f t="shared" si="161"/>
        <v>17.222222222222221</v>
      </c>
      <c r="T1086" s="141">
        <f t="shared" si="162"/>
        <v>13.333333333333334</v>
      </c>
      <c r="U1086" s="141">
        <f t="shared" si="163"/>
        <v>16.666666666666668</v>
      </c>
      <c r="V1086" s="141">
        <f t="shared" si="164"/>
        <v>10.555555555555555</v>
      </c>
      <c r="W1086" s="141">
        <f t="shared" si="165"/>
        <v>7.2222222222222223</v>
      </c>
      <c r="X1086" s="141">
        <f t="shared" si="169"/>
        <v>0</v>
      </c>
      <c r="Y1086" s="38">
        <v>25.1846248962798</v>
      </c>
    </row>
    <row r="1087" spans="1:25" x14ac:dyDescent="0.25">
      <c r="A1087" s="145">
        <v>40167</v>
      </c>
      <c r="B1087" s="38">
        <v>63</v>
      </c>
      <c r="C1087" s="38">
        <v>58</v>
      </c>
      <c r="D1087" s="38">
        <v>52</v>
      </c>
      <c r="E1087" s="38">
        <v>50</v>
      </c>
      <c r="F1087" s="38">
        <v>39</v>
      </c>
      <c r="G1087" s="38">
        <v>29</v>
      </c>
      <c r="H1087" s="38">
        <v>0</v>
      </c>
      <c r="I1087" s="38">
        <v>83</v>
      </c>
      <c r="J1087" s="38">
        <f t="shared" si="166"/>
        <v>56</v>
      </c>
      <c r="K1087" s="38">
        <v>29</v>
      </c>
      <c r="L1087" s="38">
        <v>22</v>
      </c>
      <c r="M1087" s="38">
        <f t="shared" si="167"/>
        <v>13.5</v>
      </c>
      <c r="N1087" s="38">
        <v>5</v>
      </c>
      <c r="O1087" s="38">
        <v>30.19</v>
      </c>
      <c r="P1087" s="38">
        <f t="shared" si="168"/>
        <v>30.09</v>
      </c>
      <c r="Q1087" s="38">
        <v>29.99</v>
      </c>
      <c r="R1087" s="141">
        <f t="shared" si="160"/>
        <v>17.222222222222221</v>
      </c>
      <c r="S1087" s="141">
        <f t="shared" si="161"/>
        <v>14.444444444444445</v>
      </c>
      <c r="T1087" s="141">
        <f t="shared" si="162"/>
        <v>11.111111111111111</v>
      </c>
      <c r="U1087" s="141">
        <f t="shared" si="163"/>
        <v>10</v>
      </c>
      <c r="V1087" s="141">
        <f t="shared" si="164"/>
        <v>3.8888888888888893</v>
      </c>
      <c r="W1087" s="141">
        <f t="shared" si="165"/>
        <v>-1.6666666666666667</v>
      </c>
      <c r="X1087" s="141">
        <f t="shared" si="169"/>
        <v>0</v>
      </c>
      <c r="Y1087" s="38">
        <v>24.990221956625</v>
      </c>
    </row>
    <row r="1088" spans="1:25" x14ac:dyDescent="0.25">
      <c r="A1088" s="145">
        <v>40168</v>
      </c>
      <c r="B1088" s="38">
        <v>65</v>
      </c>
      <c r="C1088" s="38">
        <v>56</v>
      </c>
      <c r="D1088" s="38">
        <v>47</v>
      </c>
      <c r="E1088" s="38">
        <v>50</v>
      </c>
      <c r="F1088" s="38">
        <v>44</v>
      </c>
      <c r="G1088" s="38">
        <v>34</v>
      </c>
      <c r="H1088" s="38">
        <v>0</v>
      </c>
      <c r="I1088" s="38">
        <v>77</v>
      </c>
      <c r="J1088" s="38">
        <f t="shared" si="166"/>
        <v>63.5</v>
      </c>
      <c r="K1088" s="38">
        <v>50</v>
      </c>
      <c r="L1088" s="38">
        <v>16</v>
      </c>
      <c r="M1088" s="38">
        <f t="shared" si="167"/>
        <v>11</v>
      </c>
      <c r="N1088" s="38">
        <v>6</v>
      </c>
      <c r="O1088" s="38">
        <v>30.24</v>
      </c>
      <c r="P1088" s="38">
        <f t="shared" si="168"/>
        <v>30.2</v>
      </c>
      <c r="Q1088" s="38">
        <v>30.16</v>
      </c>
      <c r="R1088" s="141">
        <f t="shared" si="160"/>
        <v>18.333333333333336</v>
      </c>
      <c r="S1088" s="141">
        <f t="shared" si="161"/>
        <v>13.333333333333334</v>
      </c>
      <c r="T1088" s="141">
        <f t="shared" si="162"/>
        <v>8.3333333333333339</v>
      </c>
      <c r="U1088" s="141">
        <f t="shared" si="163"/>
        <v>10</v>
      </c>
      <c r="V1088" s="141">
        <f t="shared" si="164"/>
        <v>6.666666666666667</v>
      </c>
      <c r="W1088" s="141">
        <f t="shared" si="165"/>
        <v>1.1111111111111112</v>
      </c>
      <c r="X1088" s="141">
        <f t="shared" si="169"/>
        <v>0</v>
      </c>
      <c r="Y1088" s="38">
        <v>24.4960582812705</v>
      </c>
    </row>
    <row r="1089" spans="1:25" x14ac:dyDescent="0.25">
      <c r="A1089" s="145">
        <v>40169</v>
      </c>
      <c r="B1089" s="38">
        <v>73</v>
      </c>
      <c r="C1089" s="38">
        <v>64</v>
      </c>
      <c r="D1089" s="38">
        <v>54</v>
      </c>
      <c r="E1089" s="38">
        <v>52</v>
      </c>
      <c r="F1089" s="38">
        <v>49</v>
      </c>
      <c r="G1089" s="38">
        <v>44</v>
      </c>
      <c r="H1089" s="38">
        <v>0</v>
      </c>
      <c r="I1089" s="38">
        <v>77</v>
      </c>
      <c r="J1089" s="38">
        <f t="shared" si="166"/>
        <v>62</v>
      </c>
      <c r="K1089" s="38">
        <v>47</v>
      </c>
      <c r="L1089" s="38">
        <v>14</v>
      </c>
      <c r="M1089" s="38">
        <f t="shared" si="167"/>
        <v>9</v>
      </c>
      <c r="N1089" s="38">
        <v>4</v>
      </c>
      <c r="O1089" s="38">
        <v>30.19</v>
      </c>
      <c r="P1089" s="38">
        <f t="shared" si="168"/>
        <v>30.15</v>
      </c>
      <c r="Q1089" s="38">
        <v>30.11</v>
      </c>
      <c r="R1089" s="141">
        <f t="shared" si="160"/>
        <v>22.777777777777779</v>
      </c>
      <c r="S1089" s="141">
        <f t="shared" si="161"/>
        <v>17.777777777777779</v>
      </c>
      <c r="T1089" s="141">
        <f t="shared" si="162"/>
        <v>12.222222222222223</v>
      </c>
      <c r="U1089" s="141">
        <f t="shared" si="163"/>
        <v>11.111111111111111</v>
      </c>
      <c r="V1089" s="141">
        <f t="shared" si="164"/>
        <v>9.4444444444444446</v>
      </c>
      <c r="W1089" s="141">
        <f t="shared" si="165"/>
        <v>6.666666666666667</v>
      </c>
      <c r="X1089" s="141">
        <f t="shared" si="169"/>
        <v>0</v>
      </c>
      <c r="Y1089" s="38">
        <v>24.073577548313601</v>
      </c>
    </row>
    <row r="1090" spans="1:25" x14ac:dyDescent="0.25">
      <c r="A1090" s="145">
        <v>40170</v>
      </c>
      <c r="B1090" s="38">
        <v>75</v>
      </c>
      <c r="C1090" s="38">
        <v>71</v>
      </c>
      <c r="D1090" s="38">
        <v>66</v>
      </c>
      <c r="E1090" s="38">
        <v>55</v>
      </c>
      <c r="F1090" s="38">
        <v>53</v>
      </c>
      <c r="G1090" s="38">
        <v>50</v>
      </c>
      <c r="H1090" s="38">
        <v>0</v>
      </c>
      <c r="I1090" s="38">
        <v>61</v>
      </c>
      <c r="J1090" s="38">
        <f t="shared" si="166"/>
        <v>55</v>
      </c>
      <c r="K1090" s="38">
        <v>49</v>
      </c>
      <c r="L1090" s="38">
        <v>20</v>
      </c>
      <c r="M1090" s="38">
        <f t="shared" si="167"/>
        <v>13</v>
      </c>
      <c r="N1090" s="38">
        <v>6</v>
      </c>
      <c r="O1090" s="38">
        <v>30.13</v>
      </c>
      <c r="P1090" s="38">
        <f t="shared" si="168"/>
        <v>30.064999999999998</v>
      </c>
      <c r="Q1090" s="38">
        <v>30</v>
      </c>
      <c r="R1090" s="141">
        <f t="shared" si="160"/>
        <v>23.888888888888889</v>
      </c>
      <c r="S1090" s="141">
        <f t="shared" si="161"/>
        <v>21.666666666666668</v>
      </c>
      <c r="T1090" s="141">
        <f t="shared" si="162"/>
        <v>18.888888888888889</v>
      </c>
      <c r="U1090" s="141">
        <f t="shared" si="163"/>
        <v>12.777777777777779</v>
      </c>
      <c r="V1090" s="141">
        <f t="shared" si="164"/>
        <v>11.666666666666668</v>
      </c>
      <c r="W1090" s="141">
        <f t="shared" si="165"/>
        <v>10</v>
      </c>
      <c r="X1090" s="141">
        <f t="shared" si="169"/>
        <v>0</v>
      </c>
      <c r="Y1090" s="38">
        <v>24.097644312575699</v>
      </c>
    </row>
    <row r="1091" spans="1:25" x14ac:dyDescent="0.25">
      <c r="A1091" s="145">
        <v>40171</v>
      </c>
      <c r="B1091" s="38">
        <v>79</v>
      </c>
      <c r="C1091" s="38">
        <v>74</v>
      </c>
      <c r="D1091" s="38">
        <v>69</v>
      </c>
      <c r="E1091" s="38">
        <v>67</v>
      </c>
      <c r="F1091" s="38">
        <v>59</v>
      </c>
      <c r="G1091" s="38">
        <v>53</v>
      </c>
      <c r="H1091" s="38">
        <v>0</v>
      </c>
      <c r="I1091" s="38">
        <v>79</v>
      </c>
      <c r="J1091" s="38">
        <f t="shared" si="166"/>
        <v>62.5</v>
      </c>
      <c r="K1091" s="38">
        <v>46</v>
      </c>
      <c r="L1091" s="38">
        <v>23</v>
      </c>
      <c r="M1091" s="38">
        <f t="shared" si="167"/>
        <v>18.5</v>
      </c>
      <c r="N1091" s="38">
        <v>14</v>
      </c>
      <c r="O1091" s="38">
        <v>30.03</v>
      </c>
      <c r="P1091" s="38">
        <f t="shared" si="168"/>
        <v>29.97</v>
      </c>
      <c r="Q1091" s="38">
        <v>29.91</v>
      </c>
      <c r="R1091" s="141">
        <f t="shared" ref="R1091:R1154" si="170">(B1091-32)*(5/9)</f>
        <v>26.111111111111111</v>
      </c>
      <c r="S1091" s="141">
        <f t="shared" ref="S1091:S1154" si="171">(C1091-32)*(5/9)</f>
        <v>23.333333333333336</v>
      </c>
      <c r="T1091" s="141">
        <f t="shared" ref="T1091:T1154" si="172">(D1091-32)*(5/9)</f>
        <v>20.555555555555557</v>
      </c>
      <c r="U1091" s="141">
        <f t="shared" ref="U1091:U1154" si="173">(E1091-32)*(5/9)</f>
        <v>19.444444444444446</v>
      </c>
      <c r="V1091" s="141">
        <f t="shared" ref="V1091:V1154" si="174">(F1091-32)*(5/9)</f>
        <v>15</v>
      </c>
      <c r="W1091" s="141">
        <f t="shared" ref="W1091:W1154" si="175">(G1091-32)*(5/9)</f>
        <v>11.666666666666668</v>
      </c>
      <c r="X1091" s="141">
        <f t="shared" si="169"/>
        <v>0</v>
      </c>
      <c r="Y1091" s="38">
        <v>23.5517644143771</v>
      </c>
    </row>
    <row r="1092" spans="1:25" x14ac:dyDescent="0.25">
      <c r="A1092" s="145">
        <v>40172</v>
      </c>
      <c r="B1092" s="38">
        <v>82</v>
      </c>
      <c r="C1092" s="38">
        <v>75</v>
      </c>
      <c r="D1092" s="38">
        <v>68</v>
      </c>
      <c r="E1092" s="38">
        <v>71</v>
      </c>
      <c r="F1092" s="38">
        <v>67</v>
      </c>
      <c r="G1092" s="38">
        <v>61</v>
      </c>
      <c r="H1092" s="38">
        <v>0.01</v>
      </c>
      <c r="I1092" s="38">
        <v>87</v>
      </c>
      <c r="J1092" s="38">
        <f t="shared" ref="J1092:J1155" si="176">AVERAGE(I1092,K1092)</f>
        <v>74.5</v>
      </c>
      <c r="K1092" s="38">
        <v>62</v>
      </c>
      <c r="L1092" s="38">
        <v>22</v>
      </c>
      <c r="M1092" s="38">
        <f t="shared" ref="M1092:M1155" si="177">AVERAGE(L1092,N1092)</f>
        <v>14.5</v>
      </c>
      <c r="N1092" s="38">
        <v>7</v>
      </c>
      <c r="O1092" s="38">
        <v>29.95</v>
      </c>
      <c r="P1092" s="38">
        <f t="shared" ref="P1092:P1155" si="178">AVERAGE(O1092,Q1092)</f>
        <v>29.905000000000001</v>
      </c>
      <c r="Q1092" s="38">
        <v>29.86</v>
      </c>
      <c r="R1092" s="141">
        <f t="shared" si="170"/>
        <v>27.777777777777779</v>
      </c>
      <c r="S1092" s="141">
        <f t="shared" si="171"/>
        <v>23.888888888888889</v>
      </c>
      <c r="T1092" s="141">
        <f t="shared" si="172"/>
        <v>20</v>
      </c>
      <c r="U1092" s="141">
        <f t="shared" si="173"/>
        <v>21.666666666666668</v>
      </c>
      <c r="V1092" s="141">
        <f t="shared" si="174"/>
        <v>19.444444444444446</v>
      </c>
      <c r="W1092" s="141">
        <f t="shared" si="175"/>
        <v>16.111111111111111</v>
      </c>
      <c r="X1092" s="141">
        <f t="shared" ref="X1092:X1155" si="179">H1092*2.54</f>
        <v>2.5400000000000002E-2</v>
      </c>
      <c r="Y1092" s="38">
        <v>23.832746475296599</v>
      </c>
    </row>
    <row r="1093" spans="1:25" x14ac:dyDescent="0.25">
      <c r="A1093" s="145">
        <v>40173</v>
      </c>
      <c r="B1093" s="38">
        <v>68</v>
      </c>
      <c r="C1093" s="38">
        <v>62</v>
      </c>
      <c r="D1093" s="38">
        <v>55</v>
      </c>
      <c r="E1093" s="38">
        <v>61</v>
      </c>
      <c r="F1093" s="38">
        <v>54</v>
      </c>
      <c r="G1093" s="38">
        <v>50</v>
      </c>
      <c r="H1093" s="38">
        <v>0</v>
      </c>
      <c r="I1093" s="38">
        <v>90</v>
      </c>
      <c r="J1093" s="38">
        <f t="shared" si="176"/>
        <v>74</v>
      </c>
      <c r="K1093" s="38">
        <v>58</v>
      </c>
      <c r="L1093" s="38">
        <v>17</v>
      </c>
      <c r="M1093" s="38">
        <f t="shared" si="177"/>
        <v>10.5</v>
      </c>
      <c r="N1093" s="38">
        <v>4</v>
      </c>
      <c r="O1093" s="38">
        <v>30.06</v>
      </c>
      <c r="P1093" s="38">
        <f t="shared" si="178"/>
        <v>29.994999999999997</v>
      </c>
      <c r="Q1093" s="38">
        <v>29.93</v>
      </c>
      <c r="R1093" s="141">
        <f t="shared" si="170"/>
        <v>20</v>
      </c>
      <c r="S1093" s="141">
        <f t="shared" si="171"/>
        <v>16.666666666666668</v>
      </c>
      <c r="T1093" s="141">
        <f t="shared" si="172"/>
        <v>12.777777777777779</v>
      </c>
      <c r="U1093" s="141">
        <f t="shared" si="173"/>
        <v>16.111111111111111</v>
      </c>
      <c r="V1093" s="141">
        <f t="shared" si="174"/>
        <v>12.222222222222223</v>
      </c>
      <c r="W1093" s="141">
        <f t="shared" si="175"/>
        <v>10</v>
      </c>
      <c r="X1093" s="141">
        <f t="shared" si="179"/>
        <v>0</v>
      </c>
      <c r="Y1093" s="38">
        <v>23.949190248693899</v>
      </c>
    </row>
    <row r="1094" spans="1:25" x14ac:dyDescent="0.25">
      <c r="A1094" s="145">
        <v>40174</v>
      </c>
      <c r="B1094" s="38">
        <v>76</v>
      </c>
      <c r="C1094" s="38">
        <v>66</v>
      </c>
      <c r="D1094" s="38">
        <v>55</v>
      </c>
      <c r="E1094" s="38">
        <v>63</v>
      </c>
      <c r="F1094" s="38">
        <v>58</v>
      </c>
      <c r="G1094" s="38">
        <v>52</v>
      </c>
      <c r="H1094" s="38">
        <v>0</v>
      </c>
      <c r="I1094" s="38">
        <v>93</v>
      </c>
      <c r="J1094" s="38">
        <f t="shared" si="176"/>
        <v>76.5</v>
      </c>
      <c r="K1094" s="38">
        <v>60</v>
      </c>
      <c r="L1094" s="38">
        <v>12</v>
      </c>
      <c r="M1094" s="38">
        <f t="shared" si="177"/>
        <v>8</v>
      </c>
      <c r="N1094" s="38">
        <v>4</v>
      </c>
      <c r="O1094" s="38">
        <v>30.09</v>
      </c>
      <c r="P1094" s="38">
        <f t="shared" si="178"/>
        <v>30.04</v>
      </c>
      <c r="Q1094" s="38">
        <v>29.99</v>
      </c>
      <c r="R1094" s="141">
        <f t="shared" si="170"/>
        <v>24.444444444444446</v>
      </c>
      <c r="S1094" s="141">
        <f t="shared" si="171"/>
        <v>18.888888888888889</v>
      </c>
      <c r="T1094" s="141">
        <f t="shared" si="172"/>
        <v>12.777777777777779</v>
      </c>
      <c r="U1094" s="141">
        <f t="shared" si="173"/>
        <v>17.222222222222221</v>
      </c>
      <c r="V1094" s="141">
        <f t="shared" si="174"/>
        <v>14.444444444444445</v>
      </c>
      <c r="W1094" s="141">
        <f t="shared" si="175"/>
        <v>11.111111111111111</v>
      </c>
      <c r="X1094" s="141">
        <f t="shared" si="179"/>
        <v>0</v>
      </c>
      <c r="Y1094" s="38">
        <v>24.186044310599801</v>
      </c>
    </row>
    <row r="1095" spans="1:25" x14ac:dyDescent="0.25">
      <c r="A1095" s="145">
        <v>40175</v>
      </c>
      <c r="B1095" s="38">
        <v>73</v>
      </c>
      <c r="C1095" s="38">
        <v>63</v>
      </c>
      <c r="D1095" s="38">
        <v>53</v>
      </c>
      <c r="E1095" s="38">
        <v>58</v>
      </c>
      <c r="F1095" s="38">
        <v>51</v>
      </c>
      <c r="G1095" s="38">
        <v>41</v>
      </c>
      <c r="H1095" s="38">
        <v>0</v>
      </c>
      <c r="I1095" s="38">
        <v>90</v>
      </c>
      <c r="J1095" s="38">
        <f t="shared" si="176"/>
        <v>60.5</v>
      </c>
      <c r="K1095" s="38">
        <v>31</v>
      </c>
      <c r="L1095" s="38">
        <v>17</v>
      </c>
      <c r="M1095" s="38">
        <f t="shared" si="177"/>
        <v>8.5</v>
      </c>
      <c r="N1095" s="38">
        <v>0</v>
      </c>
      <c r="O1095" s="38">
        <v>30.17</v>
      </c>
      <c r="P1095" s="38">
        <f t="shared" si="178"/>
        <v>30.090000000000003</v>
      </c>
      <c r="Q1095" s="38">
        <v>30.01</v>
      </c>
      <c r="R1095" s="141">
        <f t="shared" si="170"/>
        <v>22.777777777777779</v>
      </c>
      <c r="S1095" s="141">
        <f t="shared" si="171"/>
        <v>17.222222222222221</v>
      </c>
      <c r="T1095" s="141">
        <f t="shared" si="172"/>
        <v>11.666666666666668</v>
      </c>
      <c r="U1095" s="141">
        <f t="shared" si="173"/>
        <v>14.444444444444445</v>
      </c>
      <c r="V1095" s="141">
        <f t="shared" si="174"/>
        <v>10.555555555555555</v>
      </c>
      <c r="W1095" s="141">
        <f t="shared" si="175"/>
        <v>5</v>
      </c>
      <c r="X1095" s="141">
        <f t="shared" si="179"/>
        <v>0</v>
      </c>
      <c r="Y1095" s="38">
        <v>24.762006230526101</v>
      </c>
    </row>
    <row r="1096" spans="1:25" x14ac:dyDescent="0.25">
      <c r="A1096" s="145">
        <v>40176</v>
      </c>
      <c r="B1096" s="38">
        <v>66</v>
      </c>
      <c r="C1096" s="38">
        <v>55</v>
      </c>
      <c r="D1096" s="38">
        <v>43</v>
      </c>
      <c r="E1096" s="38">
        <v>50</v>
      </c>
      <c r="F1096" s="38">
        <v>42</v>
      </c>
      <c r="G1096" s="38">
        <v>33</v>
      </c>
      <c r="H1096" s="38">
        <v>0</v>
      </c>
      <c r="I1096" s="38">
        <v>83</v>
      </c>
      <c r="J1096" s="38">
        <f t="shared" si="176"/>
        <v>57</v>
      </c>
      <c r="K1096" s="38">
        <v>31</v>
      </c>
      <c r="L1096" s="38">
        <v>15</v>
      </c>
      <c r="M1096" s="38">
        <f t="shared" si="177"/>
        <v>10.5</v>
      </c>
      <c r="N1096" s="38">
        <v>6</v>
      </c>
      <c r="O1096" s="38">
        <v>30.25</v>
      </c>
      <c r="P1096" s="38">
        <f t="shared" si="178"/>
        <v>30.204999999999998</v>
      </c>
      <c r="Q1096" s="38">
        <v>30.16</v>
      </c>
      <c r="R1096" s="141">
        <f t="shared" si="170"/>
        <v>18.888888888888889</v>
      </c>
      <c r="S1096" s="141">
        <f t="shared" si="171"/>
        <v>12.777777777777779</v>
      </c>
      <c r="T1096" s="141">
        <f t="shared" si="172"/>
        <v>6.1111111111111116</v>
      </c>
      <c r="U1096" s="141">
        <f t="shared" si="173"/>
        <v>10</v>
      </c>
      <c r="V1096" s="141">
        <f t="shared" si="174"/>
        <v>5.5555555555555554</v>
      </c>
      <c r="W1096" s="141">
        <f t="shared" si="175"/>
        <v>0.55555555555555558</v>
      </c>
      <c r="X1096" s="141">
        <f t="shared" si="179"/>
        <v>0</v>
      </c>
      <c r="Y1096" s="38">
        <v>24.652302143378101</v>
      </c>
    </row>
    <row r="1097" spans="1:25" x14ac:dyDescent="0.25">
      <c r="A1097" s="145">
        <v>40177</v>
      </c>
      <c r="B1097" s="38">
        <v>75</v>
      </c>
      <c r="C1097" s="38">
        <v>63</v>
      </c>
      <c r="D1097" s="38">
        <v>51</v>
      </c>
      <c r="E1097" s="38">
        <v>60</v>
      </c>
      <c r="F1097" s="38">
        <v>52</v>
      </c>
      <c r="G1097" s="38">
        <v>47</v>
      </c>
      <c r="H1097" s="38">
        <v>0</v>
      </c>
      <c r="I1097" s="38">
        <v>89</v>
      </c>
      <c r="J1097" s="38">
        <f t="shared" si="176"/>
        <v>63.5</v>
      </c>
      <c r="K1097" s="38">
        <v>38</v>
      </c>
      <c r="L1097" s="38">
        <v>18</v>
      </c>
      <c r="M1097" s="38">
        <f t="shared" si="177"/>
        <v>9</v>
      </c>
      <c r="N1097" s="38">
        <v>0</v>
      </c>
      <c r="O1097" s="38">
        <v>30.27</v>
      </c>
      <c r="P1097" s="38">
        <f t="shared" si="178"/>
        <v>30.215</v>
      </c>
      <c r="Q1097" s="38">
        <v>30.16</v>
      </c>
      <c r="R1097" s="141">
        <f t="shared" si="170"/>
        <v>23.888888888888889</v>
      </c>
      <c r="S1097" s="141">
        <f t="shared" si="171"/>
        <v>17.222222222222221</v>
      </c>
      <c r="T1097" s="141">
        <f t="shared" si="172"/>
        <v>10.555555555555555</v>
      </c>
      <c r="U1097" s="141">
        <f t="shared" si="173"/>
        <v>15.555555555555557</v>
      </c>
      <c r="V1097" s="141">
        <f t="shared" si="174"/>
        <v>11.111111111111111</v>
      </c>
      <c r="W1097" s="141">
        <f t="shared" si="175"/>
        <v>8.3333333333333339</v>
      </c>
      <c r="X1097" s="141">
        <f t="shared" si="179"/>
        <v>0</v>
      </c>
      <c r="Y1097" s="38">
        <v>24.824356027532399</v>
      </c>
    </row>
    <row r="1098" spans="1:25" s="110" customFormat="1" x14ac:dyDescent="0.25">
      <c r="A1098" s="146">
        <v>40178</v>
      </c>
      <c r="B1098" s="110">
        <v>80</v>
      </c>
      <c r="C1098" s="110">
        <v>72</v>
      </c>
      <c r="D1098" s="110">
        <v>63</v>
      </c>
      <c r="E1098" s="110">
        <v>64</v>
      </c>
      <c r="F1098" s="110">
        <v>61</v>
      </c>
      <c r="G1098" s="110">
        <v>56</v>
      </c>
      <c r="H1098" s="110">
        <v>0.01</v>
      </c>
      <c r="I1098" s="110">
        <v>84</v>
      </c>
      <c r="J1098" s="110">
        <f t="shared" si="176"/>
        <v>69</v>
      </c>
      <c r="K1098" s="110">
        <v>54</v>
      </c>
      <c r="L1098" s="110">
        <v>17</v>
      </c>
      <c r="M1098" s="110">
        <f t="shared" si="177"/>
        <v>8.5</v>
      </c>
      <c r="N1098" s="110">
        <v>0</v>
      </c>
      <c r="O1098" s="110">
        <v>30.19</v>
      </c>
      <c r="P1098" s="110">
        <f t="shared" si="178"/>
        <v>30.134999999999998</v>
      </c>
      <c r="Q1098" s="110">
        <v>30.08</v>
      </c>
      <c r="R1098" s="144">
        <f t="shared" si="170"/>
        <v>26.666666666666668</v>
      </c>
      <c r="S1098" s="144">
        <f t="shared" si="171"/>
        <v>22.222222222222221</v>
      </c>
      <c r="T1098" s="144">
        <f t="shared" si="172"/>
        <v>17.222222222222221</v>
      </c>
      <c r="U1098" s="144">
        <f t="shared" si="173"/>
        <v>17.777777777777779</v>
      </c>
      <c r="V1098" s="144">
        <f t="shared" si="174"/>
        <v>16.111111111111111</v>
      </c>
      <c r="W1098" s="144">
        <f t="shared" si="175"/>
        <v>13.333333333333334</v>
      </c>
      <c r="X1098" s="144">
        <f t="shared" si="179"/>
        <v>2.5400000000000002E-2</v>
      </c>
      <c r="Y1098" s="110">
        <v>24.2964152521328</v>
      </c>
    </row>
    <row r="1099" spans="1:25" x14ac:dyDescent="0.25">
      <c r="A1099" s="145">
        <v>40179</v>
      </c>
      <c r="B1099" s="38">
        <v>79</v>
      </c>
      <c r="C1099" s="38">
        <v>65</v>
      </c>
      <c r="D1099" s="38">
        <v>51</v>
      </c>
      <c r="E1099" s="38">
        <v>65</v>
      </c>
      <c r="F1099" s="38">
        <v>60</v>
      </c>
      <c r="G1099" s="38">
        <v>46</v>
      </c>
      <c r="H1099" s="38">
        <v>0.13</v>
      </c>
      <c r="I1099" s="38">
        <v>93</v>
      </c>
      <c r="J1099" s="38">
        <f t="shared" si="176"/>
        <v>78.5</v>
      </c>
      <c r="K1099" s="38">
        <v>64</v>
      </c>
      <c r="L1099" s="38">
        <v>28</v>
      </c>
      <c r="M1099" s="38">
        <f t="shared" si="177"/>
        <v>14</v>
      </c>
      <c r="N1099" s="38">
        <v>0</v>
      </c>
      <c r="O1099" s="38">
        <v>30.08</v>
      </c>
      <c r="P1099" s="38">
        <f t="shared" si="178"/>
        <v>29.99</v>
      </c>
      <c r="Q1099" s="38">
        <v>29.9</v>
      </c>
      <c r="R1099" s="141">
        <f t="shared" si="170"/>
        <v>26.111111111111111</v>
      </c>
      <c r="S1099" s="141">
        <f t="shared" si="171"/>
        <v>18.333333333333336</v>
      </c>
      <c r="T1099" s="141">
        <f t="shared" si="172"/>
        <v>10.555555555555555</v>
      </c>
      <c r="U1099" s="141">
        <f t="shared" si="173"/>
        <v>18.333333333333336</v>
      </c>
      <c r="V1099" s="141">
        <f t="shared" si="174"/>
        <v>15.555555555555557</v>
      </c>
      <c r="W1099" s="141">
        <f t="shared" si="175"/>
        <v>7.7777777777777786</v>
      </c>
      <c r="X1099" s="141">
        <f t="shared" si="179"/>
        <v>0.33019999999999999</v>
      </c>
      <c r="Y1099" s="38">
        <v>23.465356505908399</v>
      </c>
    </row>
    <row r="1100" spans="1:25" x14ac:dyDescent="0.25">
      <c r="A1100" s="145">
        <v>40180</v>
      </c>
      <c r="B1100" s="38">
        <v>62</v>
      </c>
      <c r="C1100" s="38">
        <v>53</v>
      </c>
      <c r="D1100" s="38">
        <v>43</v>
      </c>
      <c r="E1100" s="38">
        <v>46</v>
      </c>
      <c r="F1100" s="38">
        <v>38</v>
      </c>
      <c r="G1100" s="38">
        <v>29</v>
      </c>
      <c r="H1100" s="38">
        <v>0</v>
      </c>
      <c r="I1100" s="38">
        <v>86</v>
      </c>
      <c r="J1100" s="38">
        <f t="shared" si="176"/>
        <v>58.5</v>
      </c>
      <c r="K1100" s="38">
        <v>31</v>
      </c>
      <c r="L1100" s="38">
        <v>21</v>
      </c>
      <c r="M1100" s="38">
        <f t="shared" si="177"/>
        <v>13.5</v>
      </c>
      <c r="N1100" s="38">
        <v>6</v>
      </c>
      <c r="O1100" s="38">
        <v>30.13</v>
      </c>
      <c r="P1100" s="38">
        <f t="shared" si="178"/>
        <v>30.085000000000001</v>
      </c>
      <c r="Q1100" s="38">
        <v>30.04</v>
      </c>
      <c r="R1100" s="141">
        <f t="shared" si="170"/>
        <v>16.666666666666668</v>
      </c>
      <c r="S1100" s="141">
        <f t="shared" si="171"/>
        <v>11.666666666666668</v>
      </c>
      <c r="T1100" s="141">
        <f t="shared" si="172"/>
        <v>6.1111111111111116</v>
      </c>
      <c r="U1100" s="141">
        <f t="shared" si="173"/>
        <v>7.7777777777777786</v>
      </c>
      <c r="V1100" s="141">
        <f t="shared" si="174"/>
        <v>3.3333333333333335</v>
      </c>
      <c r="W1100" s="141">
        <f t="shared" si="175"/>
        <v>-1.6666666666666667</v>
      </c>
      <c r="X1100" s="141">
        <f t="shared" si="179"/>
        <v>0</v>
      </c>
      <c r="Y1100" s="38">
        <v>23.4165252493999</v>
      </c>
    </row>
    <row r="1101" spans="1:25" x14ac:dyDescent="0.25">
      <c r="A1101" s="145">
        <v>40181</v>
      </c>
      <c r="B1101" s="38">
        <v>63</v>
      </c>
      <c r="C1101" s="38">
        <v>53</v>
      </c>
      <c r="D1101" s="38">
        <v>42</v>
      </c>
      <c r="E1101" s="38">
        <v>38</v>
      </c>
      <c r="F1101" s="38">
        <v>33</v>
      </c>
      <c r="G1101" s="38">
        <v>27</v>
      </c>
      <c r="H1101" s="38">
        <v>0</v>
      </c>
      <c r="I1101" s="38">
        <v>70</v>
      </c>
      <c r="J1101" s="38">
        <f t="shared" si="176"/>
        <v>51.5</v>
      </c>
      <c r="K1101" s="38">
        <v>33</v>
      </c>
      <c r="L1101" s="38">
        <v>17</v>
      </c>
      <c r="M1101" s="38">
        <f t="shared" si="177"/>
        <v>11.5</v>
      </c>
      <c r="N1101" s="38">
        <v>6</v>
      </c>
      <c r="O1101" s="38">
        <v>30.12</v>
      </c>
      <c r="P1101" s="38">
        <f t="shared" si="178"/>
        <v>30.065000000000001</v>
      </c>
      <c r="Q1101" s="38">
        <v>30.01</v>
      </c>
      <c r="R1101" s="141">
        <f t="shared" si="170"/>
        <v>17.222222222222221</v>
      </c>
      <c r="S1101" s="141">
        <f t="shared" si="171"/>
        <v>11.666666666666668</v>
      </c>
      <c r="T1101" s="141">
        <f t="shared" si="172"/>
        <v>5.5555555555555554</v>
      </c>
      <c r="U1101" s="141">
        <f t="shared" si="173"/>
        <v>3.3333333333333335</v>
      </c>
      <c r="V1101" s="141">
        <f t="shared" si="174"/>
        <v>0.55555555555555558</v>
      </c>
      <c r="W1101" s="141">
        <f t="shared" si="175"/>
        <v>-2.7777777777777777</v>
      </c>
      <c r="X1101" s="141">
        <f t="shared" si="179"/>
        <v>0</v>
      </c>
      <c r="Y1101" s="38">
        <v>22.976750539229599</v>
      </c>
    </row>
    <row r="1102" spans="1:25" x14ac:dyDescent="0.25">
      <c r="A1102" s="145">
        <v>40182</v>
      </c>
      <c r="B1102" s="38">
        <v>58</v>
      </c>
      <c r="C1102" s="38">
        <v>49</v>
      </c>
      <c r="D1102" s="38">
        <v>39</v>
      </c>
      <c r="E1102" s="38">
        <v>33</v>
      </c>
      <c r="F1102" s="38">
        <v>24</v>
      </c>
      <c r="G1102" s="38">
        <v>12</v>
      </c>
      <c r="H1102" s="38">
        <v>0</v>
      </c>
      <c r="I1102" s="38">
        <v>59</v>
      </c>
      <c r="J1102" s="38">
        <f t="shared" si="176"/>
        <v>39</v>
      </c>
      <c r="K1102" s="38">
        <v>19</v>
      </c>
      <c r="L1102" s="38">
        <v>17</v>
      </c>
      <c r="M1102" s="38">
        <f t="shared" si="177"/>
        <v>11</v>
      </c>
      <c r="N1102" s="38">
        <v>5</v>
      </c>
      <c r="O1102" s="38">
        <v>30.13</v>
      </c>
      <c r="P1102" s="38">
        <f t="shared" si="178"/>
        <v>30.074999999999999</v>
      </c>
      <c r="Q1102" s="38">
        <v>30.02</v>
      </c>
      <c r="R1102" s="141">
        <f t="shared" si="170"/>
        <v>14.444444444444445</v>
      </c>
      <c r="S1102" s="141">
        <f t="shared" si="171"/>
        <v>9.4444444444444446</v>
      </c>
      <c r="T1102" s="141">
        <f t="shared" si="172"/>
        <v>3.8888888888888893</v>
      </c>
      <c r="U1102" s="141">
        <f t="shared" si="173"/>
        <v>0.55555555555555558</v>
      </c>
      <c r="V1102" s="141">
        <f t="shared" si="174"/>
        <v>-4.4444444444444446</v>
      </c>
      <c r="W1102" s="141">
        <f t="shared" si="175"/>
        <v>-11.111111111111111</v>
      </c>
      <c r="X1102" s="141">
        <f t="shared" si="179"/>
        <v>0</v>
      </c>
      <c r="Y1102" s="38">
        <v>22.112400939349399</v>
      </c>
    </row>
    <row r="1103" spans="1:25" x14ac:dyDescent="0.25">
      <c r="A1103" s="145">
        <v>40183</v>
      </c>
      <c r="B1103" s="38">
        <v>56</v>
      </c>
      <c r="C1103" s="38">
        <v>47</v>
      </c>
      <c r="D1103" s="38">
        <v>37</v>
      </c>
      <c r="E1103" s="38">
        <v>34</v>
      </c>
      <c r="F1103" s="38">
        <v>31</v>
      </c>
      <c r="G1103" s="38">
        <v>27</v>
      </c>
      <c r="H1103" s="38">
        <v>0</v>
      </c>
      <c r="I1103" s="38">
        <v>85</v>
      </c>
      <c r="J1103" s="38">
        <f t="shared" si="176"/>
        <v>63</v>
      </c>
      <c r="K1103" s="38">
        <v>41</v>
      </c>
      <c r="L1103" s="38">
        <v>25</v>
      </c>
      <c r="M1103" s="38">
        <f t="shared" si="177"/>
        <v>12.5</v>
      </c>
      <c r="N1103" s="38">
        <v>0</v>
      </c>
      <c r="O1103" s="38">
        <v>30.21</v>
      </c>
      <c r="P1103" s="38">
        <f t="shared" si="178"/>
        <v>30.155000000000001</v>
      </c>
      <c r="Q1103" s="38">
        <v>30.1</v>
      </c>
      <c r="R1103" s="141">
        <f t="shared" si="170"/>
        <v>13.333333333333334</v>
      </c>
      <c r="S1103" s="141">
        <f t="shared" si="171"/>
        <v>8.3333333333333339</v>
      </c>
      <c r="T1103" s="141">
        <f t="shared" si="172"/>
        <v>2.7777777777777777</v>
      </c>
      <c r="U1103" s="141">
        <f t="shared" si="173"/>
        <v>1.1111111111111112</v>
      </c>
      <c r="V1103" s="141">
        <f t="shared" si="174"/>
        <v>-0.55555555555555558</v>
      </c>
      <c r="W1103" s="141">
        <f t="shared" si="175"/>
        <v>-2.7777777777777777</v>
      </c>
      <c r="X1103" s="141">
        <f t="shared" si="179"/>
        <v>0</v>
      </c>
      <c r="Y1103" s="38">
        <v>22.055195974227999</v>
      </c>
    </row>
    <row r="1104" spans="1:25" x14ac:dyDescent="0.25">
      <c r="A1104" s="145">
        <v>40184</v>
      </c>
      <c r="B1104" s="38">
        <v>55</v>
      </c>
      <c r="C1104" s="38">
        <v>45</v>
      </c>
      <c r="D1104" s="38">
        <v>34</v>
      </c>
      <c r="E1104" s="38">
        <v>27</v>
      </c>
      <c r="F1104" s="38">
        <v>22</v>
      </c>
      <c r="G1104" s="38">
        <v>17</v>
      </c>
      <c r="H1104" s="38">
        <v>0</v>
      </c>
      <c r="I1104" s="38">
        <v>64</v>
      </c>
      <c r="J1104" s="38">
        <f t="shared" si="176"/>
        <v>44</v>
      </c>
      <c r="K1104" s="38">
        <v>24</v>
      </c>
      <c r="L1104" s="38">
        <v>20</v>
      </c>
      <c r="M1104" s="38">
        <f t="shared" si="177"/>
        <v>10</v>
      </c>
      <c r="N1104" s="38">
        <v>0</v>
      </c>
      <c r="O1104" s="38">
        <v>30.25</v>
      </c>
      <c r="P1104" s="38">
        <f t="shared" si="178"/>
        <v>30.195</v>
      </c>
      <c r="Q1104" s="38">
        <v>30.14</v>
      </c>
      <c r="R1104" s="141">
        <f t="shared" si="170"/>
        <v>12.777777777777779</v>
      </c>
      <c r="S1104" s="141">
        <f t="shared" si="171"/>
        <v>7.2222222222222223</v>
      </c>
      <c r="T1104" s="141">
        <f t="shared" si="172"/>
        <v>1.1111111111111112</v>
      </c>
      <c r="U1104" s="141">
        <f t="shared" si="173"/>
        <v>-2.7777777777777777</v>
      </c>
      <c r="V1104" s="141">
        <f t="shared" si="174"/>
        <v>-5.5555555555555554</v>
      </c>
      <c r="W1104" s="141">
        <f t="shared" si="175"/>
        <v>-8.3333333333333339</v>
      </c>
      <c r="X1104" s="141">
        <f t="shared" si="179"/>
        <v>0</v>
      </c>
      <c r="Y1104" s="38">
        <v>22.559256660561399</v>
      </c>
    </row>
    <row r="1105" spans="1:25" x14ac:dyDescent="0.25">
      <c r="A1105" s="145">
        <v>40185</v>
      </c>
      <c r="B1105" s="38">
        <v>63</v>
      </c>
      <c r="C1105" s="38">
        <v>50</v>
      </c>
      <c r="D1105" s="38">
        <v>37</v>
      </c>
      <c r="E1105" s="38">
        <v>33</v>
      </c>
      <c r="F1105" s="38">
        <v>23</v>
      </c>
      <c r="G1105" s="38">
        <v>12</v>
      </c>
      <c r="H1105" s="38">
        <v>0</v>
      </c>
      <c r="I1105" s="38">
        <v>70</v>
      </c>
      <c r="J1105" s="38">
        <f t="shared" si="176"/>
        <v>42.5</v>
      </c>
      <c r="K1105" s="38">
        <v>15</v>
      </c>
      <c r="L1105" s="38">
        <v>12</v>
      </c>
      <c r="M1105" s="38">
        <f t="shared" si="177"/>
        <v>6</v>
      </c>
      <c r="N1105" s="38">
        <v>0</v>
      </c>
      <c r="O1105" s="38">
        <v>30.25</v>
      </c>
      <c r="P1105" s="38">
        <f t="shared" si="178"/>
        <v>30.185000000000002</v>
      </c>
      <c r="Q1105" s="38">
        <v>30.12</v>
      </c>
      <c r="R1105" s="141">
        <f t="shared" si="170"/>
        <v>17.222222222222221</v>
      </c>
      <c r="S1105" s="141">
        <f t="shared" si="171"/>
        <v>10</v>
      </c>
      <c r="T1105" s="141">
        <f t="shared" si="172"/>
        <v>2.7777777777777777</v>
      </c>
      <c r="U1105" s="141">
        <f t="shared" si="173"/>
        <v>0.55555555555555558</v>
      </c>
      <c r="V1105" s="141">
        <f t="shared" si="174"/>
        <v>-5</v>
      </c>
      <c r="W1105" s="141">
        <f t="shared" si="175"/>
        <v>-11.111111111111111</v>
      </c>
      <c r="X1105" s="141">
        <f t="shared" si="179"/>
        <v>0</v>
      </c>
      <c r="Y1105" s="38">
        <v>22.287972621824998</v>
      </c>
    </row>
    <row r="1106" spans="1:25" x14ac:dyDescent="0.25">
      <c r="A1106" s="145">
        <v>40186</v>
      </c>
      <c r="B1106" s="38">
        <v>76</v>
      </c>
      <c r="C1106" s="38">
        <v>61</v>
      </c>
      <c r="D1106" s="38">
        <v>45</v>
      </c>
      <c r="E1106" s="38">
        <v>55</v>
      </c>
      <c r="F1106" s="38">
        <v>41</v>
      </c>
      <c r="G1106" s="38">
        <v>29</v>
      </c>
      <c r="H1106" s="38">
        <v>0</v>
      </c>
      <c r="I1106" s="38">
        <v>84</v>
      </c>
      <c r="J1106" s="38">
        <f t="shared" si="176"/>
        <v>59</v>
      </c>
      <c r="K1106" s="38">
        <v>34</v>
      </c>
      <c r="L1106" s="38">
        <v>17</v>
      </c>
      <c r="M1106" s="38">
        <f t="shared" si="177"/>
        <v>8.5</v>
      </c>
      <c r="N1106" s="38">
        <v>0</v>
      </c>
      <c r="O1106" s="38">
        <v>30.12</v>
      </c>
      <c r="P1106" s="38">
        <f t="shared" si="178"/>
        <v>30.060000000000002</v>
      </c>
      <c r="Q1106" s="38">
        <v>30</v>
      </c>
      <c r="R1106" s="141">
        <f t="shared" si="170"/>
        <v>24.444444444444446</v>
      </c>
      <c r="S1106" s="141">
        <f t="shared" si="171"/>
        <v>16.111111111111111</v>
      </c>
      <c r="T1106" s="141">
        <f t="shared" si="172"/>
        <v>7.2222222222222223</v>
      </c>
      <c r="U1106" s="141">
        <f t="shared" si="173"/>
        <v>12.777777777777779</v>
      </c>
      <c r="V1106" s="141">
        <f t="shared" si="174"/>
        <v>5</v>
      </c>
      <c r="W1106" s="141">
        <f t="shared" si="175"/>
        <v>-1.6666666666666667</v>
      </c>
      <c r="X1106" s="141">
        <f t="shared" si="179"/>
        <v>0</v>
      </c>
      <c r="Y1106" s="38">
        <v>21.526542008444299</v>
      </c>
    </row>
    <row r="1107" spans="1:25" x14ac:dyDescent="0.25">
      <c r="A1107" s="145">
        <v>40187</v>
      </c>
      <c r="B1107" s="38">
        <v>59</v>
      </c>
      <c r="C1107" s="38">
        <v>47</v>
      </c>
      <c r="D1107" s="38">
        <v>34</v>
      </c>
      <c r="E1107" s="38">
        <v>54</v>
      </c>
      <c r="F1107" s="38">
        <v>40</v>
      </c>
      <c r="G1107" s="38">
        <v>28</v>
      </c>
      <c r="H1107" s="38">
        <v>0.2</v>
      </c>
      <c r="I1107" s="38">
        <v>100</v>
      </c>
      <c r="J1107" s="38">
        <f t="shared" si="176"/>
        <v>90</v>
      </c>
      <c r="K1107" s="38">
        <v>80</v>
      </c>
      <c r="L1107" s="38">
        <v>22</v>
      </c>
      <c r="M1107" s="38">
        <f t="shared" si="177"/>
        <v>15</v>
      </c>
      <c r="N1107" s="38">
        <v>8</v>
      </c>
      <c r="O1107" s="38">
        <v>30.22</v>
      </c>
      <c r="P1107" s="38">
        <f t="shared" si="178"/>
        <v>30.119999999999997</v>
      </c>
      <c r="Q1107" s="38">
        <v>30.02</v>
      </c>
      <c r="R1107" s="141">
        <f t="shared" si="170"/>
        <v>15</v>
      </c>
      <c r="S1107" s="141">
        <f t="shared" si="171"/>
        <v>8.3333333333333339</v>
      </c>
      <c r="T1107" s="141">
        <f t="shared" si="172"/>
        <v>1.1111111111111112</v>
      </c>
      <c r="U1107" s="141">
        <f t="shared" si="173"/>
        <v>12.222222222222223</v>
      </c>
      <c r="V1107" s="141">
        <f t="shared" si="174"/>
        <v>4.4444444444444446</v>
      </c>
      <c r="W1107" s="141">
        <f t="shared" si="175"/>
        <v>-2.2222222222222223</v>
      </c>
      <c r="X1107" s="141">
        <f t="shared" si="179"/>
        <v>0.50800000000000001</v>
      </c>
      <c r="Y1107" s="38">
        <v>19.670844744322402</v>
      </c>
    </row>
    <row r="1108" spans="1:25" x14ac:dyDescent="0.25">
      <c r="A1108" s="145">
        <v>40188</v>
      </c>
      <c r="B1108" s="38">
        <v>50</v>
      </c>
      <c r="C1108" s="38">
        <v>41</v>
      </c>
      <c r="D1108" s="38">
        <v>32</v>
      </c>
      <c r="E1108" s="38">
        <v>26</v>
      </c>
      <c r="F1108" s="38">
        <v>20</v>
      </c>
      <c r="G1108" s="38">
        <v>16</v>
      </c>
      <c r="H1108" s="38">
        <v>0</v>
      </c>
      <c r="I1108" s="38">
        <v>75</v>
      </c>
      <c r="J1108" s="38">
        <f t="shared" si="176"/>
        <v>50.5</v>
      </c>
      <c r="K1108" s="38">
        <v>26</v>
      </c>
      <c r="L1108" s="38">
        <v>24</v>
      </c>
      <c r="M1108" s="38">
        <f t="shared" si="177"/>
        <v>16</v>
      </c>
      <c r="N1108" s="38">
        <v>8</v>
      </c>
      <c r="O1108" s="38">
        <v>30.37</v>
      </c>
      <c r="P1108" s="38">
        <f t="shared" si="178"/>
        <v>30.274999999999999</v>
      </c>
      <c r="Q1108" s="38">
        <v>30.18</v>
      </c>
      <c r="R1108" s="141">
        <f t="shared" si="170"/>
        <v>10</v>
      </c>
      <c r="S1108" s="141">
        <f t="shared" si="171"/>
        <v>5</v>
      </c>
      <c r="T1108" s="141">
        <f t="shared" si="172"/>
        <v>0</v>
      </c>
      <c r="U1108" s="141">
        <f t="shared" si="173"/>
        <v>-3.3333333333333335</v>
      </c>
      <c r="V1108" s="141">
        <f t="shared" si="174"/>
        <v>-6.666666666666667</v>
      </c>
      <c r="W1108" s="141">
        <f t="shared" si="175"/>
        <v>-8.8888888888888893</v>
      </c>
      <c r="X1108" s="141">
        <f t="shared" si="179"/>
        <v>0</v>
      </c>
      <c r="Y1108" s="38">
        <v>19.6503358679808</v>
      </c>
    </row>
    <row r="1109" spans="1:25" x14ac:dyDescent="0.25">
      <c r="A1109" s="145">
        <v>40189</v>
      </c>
      <c r="B1109" s="38">
        <v>62</v>
      </c>
      <c r="C1109" s="38">
        <v>48</v>
      </c>
      <c r="D1109" s="38">
        <v>33</v>
      </c>
      <c r="E1109" s="38">
        <v>41</v>
      </c>
      <c r="F1109" s="38">
        <v>31</v>
      </c>
      <c r="G1109" s="38">
        <v>20</v>
      </c>
      <c r="H1109" s="38">
        <v>0</v>
      </c>
      <c r="I1109" s="38">
        <v>71</v>
      </c>
      <c r="J1109" s="38">
        <f t="shared" si="176"/>
        <v>55.5</v>
      </c>
      <c r="K1109" s="38">
        <v>40</v>
      </c>
      <c r="L1109" s="38">
        <v>17</v>
      </c>
      <c r="M1109" s="38">
        <f t="shared" si="177"/>
        <v>12</v>
      </c>
      <c r="N1109" s="38">
        <v>7</v>
      </c>
      <c r="O1109" s="38">
        <v>30.39</v>
      </c>
      <c r="P1109" s="38">
        <f t="shared" si="178"/>
        <v>30.335000000000001</v>
      </c>
      <c r="Q1109" s="38">
        <v>30.28</v>
      </c>
      <c r="R1109" s="141">
        <f t="shared" si="170"/>
        <v>16.666666666666668</v>
      </c>
      <c r="S1109" s="141">
        <f t="shared" si="171"/>
        <v>8.8888888888888893</v>
      </c>
      <c r="T1109" s="141">
        <f t="shared" si="172"/>
        <v>0.55555555555555558</v>
      </c>
      <c r="U1109" s="141">
        <f t="shared" si="173"/>
        <v>5</v>
      </c>
      <c r="V1109" s="141">
        <f t="shared" si="174"/>
        <v>-0.55555555555555558</v>
      </c>
      <c r="W1109" s="141">
        <f t="shared" si="175"/>
        <v>-6.666666666666667</v>
      </c>
      <c r="X1109" s="141">
        <f t="shared" si="179"/>
        <v>0</v>
      </c>
      <c r="Y1109" s="38">
        <v>20.582927309535801</v>
      </c>
    </row>
    <row r="1110" spans="1:25" x14ac:dyDescent="0.25">
      <c r="A1110" s="145">
        <v>40190</v>
      </c>
      <c r="B1110" s="38">
        <v>60</v>
      </c>
      <c r="C1110" s="38">
        <v>53</v>
      </c>
      <c r="D1110" s="38">
        <v>45</v>
      </c>
      <c r="E1110" s="38">
        <v>38</v>
      </c>
      <c r="F1110" s="38">
        <v>30</v>
      </c>
      <c r="G1110" s="38">
        <v>23</v>
      </c>
      <c r="H1110" s="38">
        <v>0</v>
      </c>
      <c r="I1110" s="38">
        <v>71</v>
      </c>
      <c r="J1110" s="38">
        <f t="shared" si="176"/>
        <v>47.5</v>
      </c>
      <c r="K1110" s="38">
        <v>24</v>
      </c>
      <c r="L1110" s="38">
        <v>14</v>
      </c>
      <c r="M1110" s="38">
        <f t="shared" si="177"/>
        <v>7</v>
      </c>
      <c r="N1110" s="38">
        <v>0</v>
      </c>
      <c r="O1110" s="38">
        <v>30.35</v>
      </c>
      <c r="P1110" s="38">
        <f t="shared" si="178"/>
        <v>30.29</v>
      </c>
      <c r="Q1110" s="38">
        <v>30.23</v>
      </c>
      <c r="R1110" s="141">
        <f t="shared" si="170"/>
        <v>15.555555555555557</v>
      </c>
      <c r="S1110" s="141">
        <f t="shared" si="171"/>
        <v>11.666666666666668</v>
      </c>
      <c r="T1110" s="141">
        <f t="shared" si="172"/>
        <v>7.2222222222222223</v>
      </c>
      <c r="U1110" s="141">
        <f t="shared" si="173"/>
        <v>3.3333333333333335</v>
      </c>
      <c r="V1110" s="141">
        <f t="shared" si="174"/>
        <v>-1.1111111111111112</v>
      </c>
      <c r="W1110" s="141">
        <f t="shared" si="175"/>
        <v>-5</v>
      </c>
      <c r="X1110" s="141">
        <f t="shared" si="179"/>
        <v>0</v>
      </c>
      <c r="Y1110" s="38">
        <v>21.974928763222099</v>
      </c>
    </row>
    <row r="1111" spans="1:25" x14ac:dyDescent="0.25">
      <c r="A1111" s="145">
        <v>40191</v>
      </c>
      <c r="B1111" s="38">
        <v>65</v>
      </c>
      <c r="C1111" s="38">
        <v>52</v>
      </c>
      <c r="D1111" s="38">
        <v>39</v>
      </c>
      <c r="E1111" s="38">
        <v>44</v>
      </c>
      <c r="F1111" s="38">
        <v>38</v>
      </c>
      <c r="G1111" s="38">
        <v>33</v>
      </c>
      <c r="H1111" s="38">
        <v>0</v>
      </c>
      <c r="I1111" s="38">
        <v>79</v>
      </c>
      <c r="J1111" s="38">
        <f t="shared" si="176"/>
        <v>59</v>
      </c>
      <c r="K1111" s="38">
        <v>39</v>
      </c>
      <c r="L1111" s="38">
        <v>13</v>
      </c>
      <c r="M1111" s="38">
        <f t="shared" si="177"/>
        <v>6.5</v>
      </c>
      <c r="N1111" s="38">
        <v>0</v>
      </c>
      <c r="O1111" s="38">
        <v>30.35</v>
      </c>
      <c r="P1111" s="38">
        <f t="shared" si="178"/>
        <v>30.285</v>
      </c>
      <c r="Q1111" s="38">
        <v>30.22</v>
      </c>
      <c r="R1111" s="141">
        <f t="shared" si="170"/>
        <v>18.333333333333336</v>
      </c>
      <c r="S1111" s="141">
        <f t="shared" si="171"/>
        <v>11.111111111111111</v>
      </c>
      <c r="T1111" s="141">
        <f t="shared" si="172"/>
        <v>3.8888888888888893</v>
      </c>
      <c r="U1111" s="141">
        <f t="shared" si="173"/>
        <v>6.666666666666667</v>
      </c>
      <c r="V1111" s="141">
        <f t="shared" si="174"/>
        <v>3.3333333333333335</v>
      </c>
      <c r="W1111" s="141">
        <f t="shared" si="175"/>
        <v>0.55555555555555558</v>
      </c>
      <c r="X1111" s="141">
        <f t="shared" si="179"/>
        <v>0</v>
      </c>
      <c r="Y1111" s="38">
        <v>22.667140792550001</v>
      </c>
    </row>
    <row r="1112" spans="1:25" x14ac:dyDescent="0.25">
      <c r="A1112" s="145">
        <v>40192</v>
      </c>
      <c r="B1112" s="38">
        <v>73</v>
      </c>
      <c r="C1112" s="38">
        <v>62</v>
      </c>
      <c r="D1112" s="38">
        <v>51</v>
      </c>
      <c r="E1112" s="38">
        <v>54</v>
      </c>
      <c r="F1112" s="38">
        <v>46</v>
      </c>
      <c r="G1112" s="38">
        <v>40</v>
      </c>
      <c r="H1112" s="38">
        <v>0</v>
      </c>
      <c r="I1112" s="38">
        <v>77</v>
      </c>
      <c r="J1112" s="38">
        <f t="shared" si="176"/>
        <v>59</v>
      </c>
      <c r="K1112" s="38">
        <v>41</v>
      </c>
      <c r="L1112" s="38">
        <v>16</v>
      </c>
      <c r="M1112" s="38">
        <f t="shared" si="177"/>
        <v>8</v>
      </c>
      <c r="N1112" s="38">
        <v>0</v>
      </c>
      <c r="O1112" s="38">
        <v>30.27</v>
      </c>
      <c r="P1112" s="38">
        <f t="shared" si="178"/>
        <v>30.225000000000001</v>
      </c>
      <c r="Q1112" s="38">
        <v>30.18</v>
      </c>
      <c r="R1112" s="141">
        <f t="shared" si="170"/>
        <v>22.777777777777779</v>
      </c>
      <c r="S1112" s="141">
        <f t="shared" si="171"/>
        <v>16.666666666666668</v>
      </c>
      <c r="T1112" s="141">
        <f t="shared" si="172"/>
        <v>10.555555555555555</v>
      </c>
      <c r="U1112" s="141">
        <f t="shared" si="173"/>
        <v>12.222222222222223</v>
      </c>
      <c r="V1112" s="141">
        <f t="shared" si="174"/>
        <v>7.7777777777777786</v>
      </c>
      <c r="W1112" s="141">
        <f t="shared" si="175"/>
        <v>4.4444444444444446</v>
      </c>
      <c r="X1112" s="141">
        <f t="shared" si="179"/>
        <v>0</v>
      </c>
      <c r="Y1112" s="38">
        <v>23.089601480707199</v>
      </c>
    </row>
    <row r="1113" spans="1:25" x14ac:dyDescent="0.25">
      <c r="A1113" s="145">
        <v>40193</v>
      </c>
      <c r="B1113" s="38">
        <v>79</v>
      </c>
      <c r="C1113" s="38">
        <v>72</v>
      </c>
      <c r="D1113" s="38">
        <v>64</v>
      </c>
      <c r="E1113" s="38">
        <v>64</v>
      </c>
      <c r="F1113" s="38">
        <v>61</v>
      </c>
      <c r="G1113" s="38">
        <v>54</v>
      </c>
      <c r="H1113" s="38">
        <v>0.5</v>
      </c>
      <c r="I1113" s="38">
        <v>84</v>
      </c>
      <c r="J1113" s="38">
        <f t="shared" si="176"/>
        <v>71.5</v>
      </c>
      <c r="K1113" s="38">
        <v>59</v>
      </c>
      <c r="L1113" s="38">
        <v>14</v>
      </c>
      <c r="M1113" s="38">
        <f t="shared" si="177"/>
        <v>9</v>
      </c>
      <c r="N1113" s="38">
        <v>4</v>
      </c>
      <c r="O1113" s="38">
        <v>30.21</v>
      </c>
      <c r="P1113" s="38">
        <f t="shared" si="178"/>
        <v>30.155000000000001</v>
      </c>
      <c r="Q1113" s="38">
        <v>30.1</v>
      </c>
      <c r="R1113" s="141">
        <f t="shared" si="170"/>
        <v>26.111111111111111</v>
      </c>
      <c r="S1113" s="141">
        <f t="shared" si="171"/>
        <v>22.222222222222221</v>
      </c>
      <c r="T1113" s="141">
        <f t="shared" si="172"/>
        <v>17.777777777777779</v>
      </c>
      <c r="U1113" s="141">
        <f t="shared" si="173"/>
        <v>17.777777777777779</v>
      </c>
      <c r="V1113" s="141">
        <f t="shared" si="174"/>
        <v>16.111111111111111</v>
      </c>
      <c r="W1113" s="141">
        <f t="shared" si="175"/>
        <v>12.222222222222223</v>
      </c>
      <c r="X1113" s="141">
        <f t="shared" si="179"/>
        <v>1.27</v>
      </c>
      <c r="Y1113" s="38">
        <v>22.237636622950099</v>
      </c>
    </row>
    <row r="1114" spans="1:25" x14ac:dyDescent="0.25">
      <c r="A1114" s="145">
        <v>40194</v>
      </c>
      <c r="B1114" s="38">
        <v>79</v>
      </c>
      <c r="C1114" s="38">
        <v>75</v>
      </c>
      <c r="D1114" s="38">
        <v>70</v>
      </c>
      <c r="E1114" s="38">
        <v>67</v>
      </c>
      <c r="F1114" s="38">
        <v>64</v>
      </c>
      <c r="G1114" s="38">
        <v>61</v>
      </c>
      <c r="H1114" s="38">
        <v>0</v>
      </c>
      <c r="I1114" s="38">
        <v>79</v>
      </c>
      <c r="J1114" s="38">
        <f t="shared" si="176"/>
        <v>69.5</v>
      </c>
      <c r="K1114" s="38">
        <v>60</v>
      </c>
      <c r="L1114" s="38">
        <v>28</v>
      </c>
      <c r="M1114" s="38">
        <f t="shared" si="177"/>
        <v>19</v>
      </c>
      <c r="N1114" s="38">
        <v>10</v>
      </c>
      <c r="O1114" s="38">
        <v>30.12</v>
      </c>
      <c r="P1114" s="38">
        <f t="shared" si="178"/>
        <v>30.060000000000002</v>
      </c>
      <c r="Q1114" s="38">
        <v>30</v>
      </c>
      <c r="R1114" s="141">
        <f t="shared" si="170"/>
        <v>26.111111111111111</v>
      </c>
      <c r="S1114" s="141">
        <f t="shared" si="171"/>
        <v>23.888888888888889</v>
      </c>
      <c r="T1114" s="141">
        <f t="shared" si="172"/>
        <v>21.111111111111111</v>
      </c>
      <c r="U1114" s="141">
        <f t="shared" si="173"/>
        <v>19.444444444444446</v>
      </c>
      <c r="V1114" s="141">
        <f t="shared" si="174"/>
        <v>17.777777777777779</v>
      </c>
      <c r="W1114" s="141">
        <f t="shared" si="175"/>
        <v>16.111111111111111</v>
      </c>
      <c r="X1114" s="141">
        <f t="shared" si="179"/>
        <v>0</v>
      </c>
      <c r="Y1114" s="38">
        <v>21.749298611465299</v>
      </c>
    </row>
    <row r="1115" spans="1:25" x14ac:dyDescent="0.25">
      <c r="A1115" s="145">
        <v>40195</v>
      </c>
      <c r="B1115" s="38">
        <v>77</v>
      </c>
      <c r="C1115" s="38">
        <v>71</v>
      </c>
      <c r="D1115" s="38">
        <v>64</v>
      </c>
      <c r="E1115" s="38">
        <v>72</v>
      </c>
      <c r="F1115" s="38">
        <v>67</v>
      </c>
      <c r="G1115" s="38">
        <v>59</v>
      </c>
      <c r="H1115" s="38">
        <v>0.66</v>
      </c>
      <c r="I1115" s="38">
        <v>93</v>
      </c>
      <c r="J1115" s="38">
        <f t="shared" si="176"/>
        <v>78.5</v>
      </c>
      <c r="K1115" s="38">
        <v>64</v>
      </c>
      <c r="L1115" s="38">
        <v>25</v>
      </c>
      <c r="M1115" s="38">
        <f t="shared" si="177"/>
        <v>15.5</v>
      </c>
      <c r="N1115" s="38">
        <v>6</v>
      </c>
      <c r="O1115" s="38">
        <v>30.02</v>
      </c>
      <c r="P1115" s="38">
        <f t="shared" si="178"/>
        <v>29.96</v>
      </c>
      <c r="Q1115" s="38">
        <v>29.9</v>
      </c>
      <c r="R1115" s="141">
        <f t="shared" si="170"/>
        <v>25</v>
      </c>
      <c r="S1115" s="141">
        <f t="shared" si="171"/>
        <v>21.666666666666668</v>
      </c>
      <c r="T1115" s="141">
        <f t="shared" si="172"/>
        <v>17.777777777777779</v>
      </c>
      <c r="U1115" s="141">
        <f t="shared" si="173"/>
        <v>22.222222222222221</v>
      </c>
      <c r="V1115" s="141">
        <f t="shared" si="174"/>
        <v>19.444444444444446</v>
      </c>
      <c r="W1115" s="141">
        <f t="shared" si="175"/>
        <v>15</v>
      </c>
      <c r="X1115" s="141">
        <f t="shared" si="179"/>
        <v>1.6764000000000001</v>
      </c>
      <c r="Y1115" s="38">
        <v>22.791470364171001</v>
      </c>
    </row>
    <row r="1116" spans="1:25" x14ac:dyDescent="0.25">
      <c r="A1116" s="145">
        <v>40196</v>
      </c>
      <c r="B1116" s="38">
        <v>72</v>
      </c>
      <c r="C1116" s="38">
        <v>64</v>
      </c>
      <c r="D1116" s="38">
        <v>56</v>
      </c>
      <c r="E1116" s="38">
        <v>59</v>
      </c>
      <c r="F1116" s="38">
        <v>54</v>
      </c>
      <c r="G1116" s="38">
        <v>51</v>
      </c>
      <c r="H1116" s="38">
        <v>0</v>
      </c>
      <c r="I1116" s="38">
        <v>93</v>
      </c>
      <c r="J1116" s="38">
        <f t="shared" si="176"/>
        <v>71</v>
      </c>
      <c r="K1116" s="38">
        <v>49</v>
      </c>
      <c r="L1116" s="38">
        <v>20</v>
      </c>
      <c r="M1116" s="38">
        <f t="shared" si="177"/>
        <v>10</v>
      </c>
      <c r="N1116" s="38">
        <v>0</v>
      </c>
      <c r="O1116" s="38">
        <v>30.11</v>
      </c>
      <c r="P1116" s="38">
        <f t="shared" si="178"/>
        <v>30.055</v>
      </c>
      <c r="Q1116" s="38">
        <v>30</v>
      </c>
      <c r="R1116" s="141">
        <f t="shared" si="170"/>
        <v>22.222222222222221</v>
      </c>
      <c r="S1116" s="141">
        <f t="shared" si="171"/>
        <v>17.777777777777779</v>
      </c>
      <c r="T1116" s="141">
        <f t="shared" si="172"/>
        <v>13.333333333333334</v>
      </c>
      <c r="U1116" s="141">
        <f t="shared" si="173"/>
        <v>15</v>
      </c>
      <c r="V1116" s="141">
        <f t="shared" si="174"/>
        <v>12.222222222222223</v>
      </c>
      <c r="W1116" s="141">
        <f t="shared" si="175"/>
        <v>10.555555555555555</v>
      </c>
      <c r="X1116" s="141">
        <f t="shared" si="179"/>
        <v>0</v>
      </c>
      <c r="Y1116" s="38">
        <v>23.324637251453701</v>
      </c>
    </row>
    <row r="1117" spans="1:25" x14ac:dyDescent="0.25">
      <c r="A1117" s="145">
        <v>40197</v>
      </c>
      <c r="B1117" s="38">
        <v>71</v>
      </c>
      <c r="C1117" s="38">
        <v>60</v>
      </c>
      <c r="D1117" s="38">
        <v>49</v>
      </c>
      <c r="E1117" s="38">
        <v>51</v>
      </c>
      <c r="F1117" s="38">
        <v>48</v>
      </c>
      <c r="G1117" s="38">
        <v>46</v>
      </c>
      <c r="H1117" s="38">
        <v>0</v>
      </c>
      <c r="I1117" s="38">
        <v>89</v>
      </c>
      <c r="J1117" s="38">
        <f t="shared" si="176"/>
        <v>67</v>
      </c>
      <c r="K1117" s="38">
        <v>45</v>
      </c>
      <c r="L1117" s="38">
        <v>12</v>
      </c>
      <c r="M1117" s="38">
        <f t="shared" si="177"/>
        <v>6</v>
      </c>
      <c r="N1117" s="38">
        <v>0</v>
      </c>
      <c r="O1117" s="38">
        <v>30.12</v>
      </c>
      <c r="P1117" s="38">
        <f t="shared" si="178"/>
        <v>30.08</v>
      </c>
      <c r="Q1117" s="38">
        <v>30.04</v>
      </c>
      <c r="R1117" s="141">
        <f t="shared" si="170"/>
        <v>21.666666666666668</v>
      </c>
      <c r="S1117" s="141">
        <f t="shared" si="171"/>
        <v>15.555555555555557</v>
      </c>
      <c r="T1117" s="141">
        <f t="shared" si="172"/>
        <v>9.4444444444444446</v>
      </c>
      <c r="U1117" s="141">
        <f t="shared" si="173"/>
        <v>10.555555555555555</v>
      </c>
      <c r="V1117" s="141">
        <f t="shared" si="174"/>
        <v>8.8888888888888893</v>
      </c>
      <c r="W1117" s="141">
        <f t="shared" si="175"/>
        <v>7.7777777777777786</v>
      </c>
      <c r="X1117" s="141">
        <f t="shared" si="179"/>
        <v>0</v>
      </c>
      <c r="Y1117" s="38">
        <v>23.458072102871199</v>
      </c>
    </row>
    <row r="1118" spans="1:25" x14ac:dyDescent="0.25">
      <c r="A1118" s="145">
        <v>40198</v>
      </c>
      <c r="B1118" s="38">
        <v>77</v>
      </c>
      <c r="C1118" s="38">
        <v>64</v>
      </c>
      <c r="D1118" s="38">
        <v>51</v>
      </c>
      <c r="E1118" s="38">
        <v>60</v>
      </c>
      <c r="F1118" s="38">
        <v>53</v>
      </c>
      <c r="G1118" s="38">
        <v>48</v>
      </c>
      <c r="H1118" s="38">
        <v>0</v>
      </c>
      <c r="I1118" s="38">
        <v>96</v>
      </c>
      <c r="J1118" s="38">
        <f t="shared" si="176"/>
        <v>66</v>
      </c>
      <c r="K1118" s="38">
        <v>36</v>
      </c>
      <c r="L1118" s="38">
        <v>10</v>
      </c>
      <c r="M1118" s="38">
        <f t="shared" si="177"/>
        <v>5</v>
      </c>
      <c r="N1118" s="38">
        <v>0</v>
      </c>
      <c r="O1118" s="38">
        <v>30.09</v>
      </c>
      <c r="P1118" s="38">
        <f t="shared" si="178"/>
        <v>30.024999999999999</v>
      </c>
      <c r="Q1118" s="38">
        <v>29.96</v>
      </c>
      <c r="R1118" s="141">
        <f t="shared" si="170"/>
        <v>25</v>
      </c>
      <c r="S1118" s="141">
        <f t="shared" si="171"/>
        <v>17.777777777777779</v>
      </c>
      <c r="T1118" s="141">
        <f t="shared" si="172"/>
        <v>10.555555555555555</v>
      </c>
      <c r="U1118" s="141">
        <f t="shared" si="173"/>
        <v>15.555555555555557</v>
      </c>
      <c r="V1118" s="141">
        <f t="shared" si="174"/>
        <v>11.666666666666668</v>
      </c>
      <c r="W1118" s="141">
        <f t="shared" si="175"/>
        <v>8.8888888888888893</v>
      </c>
      <c r="X1118" s="141">
        <f t="shared" si="179"/>
        <v>0</v>
      </c>
      <c r="Y1118" s="38">
        <v>23.539940977841301</v>
      </c>
    </row>
    <row r="1119" spans="1:25" x14ac:dyDescent="0.25">
      <c r="A1119" s="145">
        <v>40199</v>
      </c>
      <c r="B1119" s="38">
        <v>81</v>
      </c>
      <c r="C1119" s="38">
        <v>74</v>
      </c>
      <c r="D1119" s="38">
        <v>66</v>
      </c>
      <c r="E1119" s="38">
        <v>68</v>
      </c>
      <c r="F1119" s="38">
        <v>66</v>
      </c>
      <c r="G1119" s="38">
        <v>61</v>
      </c>
      <c r="H1119" s="38">
        <v>0</v>
      </c>
      <c r="I1119" s="38">
        <v>90</v>
      </c>
      <c r="J1119" s="38">
        <f t="shared" si="176"/>
        <v>76</v>
      </c>
      <c r="K1119" s="38">
        <v>62</v>
      </c>
      <c r="L1119" s="38">
        <v>26</v>
      </c>
      <c r="M1119" s="38">
        <f t="shared" si="177"/>
        <v>15.5</v>
      </c>
      <c r="N1119" s="38">
        <v>5</v>
      </c>
      <c r="O1119" s="38">
        <v>29.95</v>
      </c>
      <c r="P1119" s="38">
        <f t="shared" si="178"/>
        <v>29.905000000000001</v>
      </c>
      <c r="Q1119" s="38">
        <v>29.86</v>
      </c>
      <c r="R1119" s="141">
        <f t="shared" si="170"/>
        <v>27.222222222222225</v>
      </c>
      <c r="S1119" s="141">
        <f t="shared" si="171"/>
        <v>23.333333333333336</v>
      </c>
      <c r="T1119" s="141">
        <f t="shared" si="172"/>
        <v>18.888888888888889</v>
      </c>
      <c r="U1119" s="141">
        <f t="shared" si="173"/>
        <v>20</v>
      </c>
      <c r="V1119" s="141">
        <f t="shared" si="174"/>
        <v>18.888888888888889</v>
      </c>
      <c r="W1119" s="141">
        <f t="shared" si="175"/>
        <v>16.111111111111111</v>
      </c>
      <c r="X1119" s="141">
        <f t="shared" si="179"/>
        <v>0</v>
      </c>
      <c r="Y1119" s="38">
        <v>23.322571049899899</v>
      </c>
    </row>
    <row r="1120" spans="1:25" x14ac:dyDescent="0.25">
      <c r="A1120" s="145">
        <v>40200</v>
      </c>
      <c r="B1120" s="38">
        <v>86</v>
      </c>
      <c r="C1120" s="38">
        <v>77</v>
      </c>
      <c r="D1120" s="38">
        <v>68</v>
      </c>
      <c r="E1120" s="38">
        <v>70</v>
      </c>
      <c r="F1120" s="38">
        <v>68</v>
      </c>
      <c r="G1120" s="38">
        <v>63</v>
      </c>
      <c r="H1120" s="38">
        <v>0.05</v>
      </c>
      <c r="I1120" s="38">
        <v>93</v>
      </c>
      <c r="J1120" s="38">
        <f t="shared" si="176"/>
        <v>70.5</v>
      </c>
      <c r="K1120" s="38">
        <v>48</v>
      </c>
      <c r="L1120" s="38">
        <v>23</v>
      </c>
      <c r="M1120" s="38">
        <f t="shared" si="177"/>
        <v>14</v>
      </c>
      <c r="N1120" s="38">
        <v>5</v>
      </c>
      <c r="O1120" s="38">
        <v>29.9</v>
      </c>
      <c r="P1120" s="38">
        <f t="shared" si="178"/>
        <v>29.844999999999999</v>
      </c>
      <c r="Q1120" s="38">
        <v>29.79</v>
      </c>
      <c r="R1120" s="141">
        <f t="shared" si="170"/>
        <v>30</v>
      </c>
      <c r="S1120" s="141">
        <f t="shared" si="171"/>
        <v>25</v>
      </c>
      <c r="T1120" s="141">
        <f t="shared" si="172"/>
        <v>20</v>
      </c>
      <c r="U1120" s="141">
        <f t="shared" si="173"/>
        <v>21.111111111111111</v>
      </c>
      <c r="V1120" s="141">
        <f t="shared" si="174"/>
        <v>20</v>
      </c>
      <c r="W1120" s="141">
        <f t="shared" si="175"/>
        <v>17.222222222222221</v>
      </c>
      <c r="X1120" s="141">
        <f t="shared" si="179"/>
        <v>0.127</v>
      </c>
      <c r="Y1120" s="38">
        <v>22.428697969079501</v>
      </c>
    </row>
    <row r="1121" spans="1:25" x14ac:dyDescent="0.25">
      <c r="A1121" s="145">
        <v>40201</v>
      </c>
      <c r="B1121" s="38">
        <v>76</v>
      </c>
      <c r="C1121" s="38">
        <v>70</v>
      </c>
      <c r="D1121" s="38">
        <v>64</v>
      </c>
      <c r="E1121" s="38">
        <v>67</v>
      </c>
      <c r="F1121" s="38">
        <v>64</v>
      </c>
      <c r="G1121" s="38">
        <v>61</v>
      </c>
      <c r="H1121" s="38">
        <v>0</v>
      </c>
      <c r="I1121" s="38">
        <v>93</v>
      </c>
      <c r="J1121" s="38">
        <f t="shared" si="176"/>
        <v>78.5</v>
      </c>
      <c r="K1121" s="38">
        <v>64</v>
      </c>
      <c r="L1121" s="38">
        <v>21</v>
      </c>
      <c r="M1121" s="38">
        <f t="shared" si="177"/>
        <v>10.5</v>
      </c>
      <c r="N1121" s="38">
        <v>0</v>
      </c>
      <c r="O1121" s="38">
        <v>29.98</v>
      </c>
      <c r="P1121" s="38">
        <f t="shared" si="178"/>
        <v>29.93</v>
      </c>
      <c r="Q1121" s="38">
        <v>29.88</v>
      </c>
      <c r="R1121" s="141">
        <f t="shared" si="170"/>
        <v>24.444444444444446</v>
      </c>
      <c r="S1121" s="141">
        <f t="shared" si="171"/>
        <v>21.111111111111111</v>
      </c>
      <c r="T1121" s="141">
        <f t="shared" si="172"/>
        <v>17.777777777777779</v>
      </c>
      <c r="U1121" s="141">
        <f t="shared" si="173"/>
        <v>19.444444444444446</v>
      </c>
      <c r="V1121" s="141">
        <f t="shared" si="174"/>
        <v>17.777777777777779</v>
      </c>
      <c r="W1121" s="141">
        <f t="shared" si="175"/>
        <v>16.111111111111111</v>
      </c>
      <c r="X1121" s="141">
        <f t="shared" si="179"/>
        <v>0</v>
      </c>
      <c r="Y1121" s="38">
        <v>22.729625040753302</v>
      </c>
    </row>
    <row r="1122" spans="1:25" x14ac:dyDescent="0.25">
      <c r="A1122" s="145">
        <v>40202</v>
      </c>
      <c r="B1122" s="38">
        <v>78</v>
      </c>
      <c r="C1122" s="38">
        <v>75</v>
      </c>
      <c r="D1122" s="38">
        <v>71</v>
      </c>
      <c r="E1122" s="38">
        <v>69</v>
      </c>
      <c r="F1122" s="38">
        <v>66</v>
      </c>
      <c r="G1122" s="38">
        <v>63</v>
      </c>
      <c r="H1122" s="38">
        <v>0.03</v>
      </c>
      <c r="I1122" s="38">
        <v>79</v>
      </c>
      <c r="J1122" s="38">
        <f t="shared" si="176"/>
        <v>73.5</v>
      </c>
      <c r="K1122" s="38">
        <v>68</v>
      </c>
      <c r="L1122" s="38">
        <v>28</v>
      </c>
      <c r="M1122" s="38">
        <f t="shared" si="177"/>
        <v>20</v>
      </c>
      <c r="N1122" s="38">
        <v>12</v>
      </c>
      <c r="O1122" s="38">
        <v>29.96</v>
      </c>
      <c r="P1122" s="38">
        <f t="shared" si="178"/>
        <v>29.89</v>
      </c>
      <c r="Q1122" s="38">
        <v>29.82</v>
      </c>
      <c r="R1122" s="141">
        <f t="shared" si="170"/>
        <v>25.555555555555557</v>
      </c>
      <c r="S1122" s="141">
        <f t="shared" si="171"/>
        <v>23.888888888888889</v>
      </c>
      <c r="T1122" s="141">
        <f t="shared" si="172"/>
        <v>21.666666666666668</v>
      </c>
      <c r="U1122" s="141">
        <f t="shared" si="173"/>
        <v>20.555555555555557</v>
      </c>
      <c r="V1122" s="141">
        <f t="shared" si="174"/>
        <v>18.888888888888889</v>
      </c>
      <c r="W1122" s="141">
        <f t="shared" si="175"/>
        <v>17.222222222222221</v>
      </c>
      <c r="X1122" s="141">
        <f t="shared" si="179"/>
        <v>7.6200000000000004E-2</v>
      </c>
      <c r="Y1122" s="38">
        <v>22.875360026295901</v>
      </c>
    </row>
    <row r="1123" spans="1:25" x14ac:dyDescent="0.25">
      <c r="A1123" s="145">
        <v>40203</v>
      </c>
      <c r="B1123" s="38">
        <v>80</v>
      </c>
      <c r="C1123" s="38">
        <v>67</v>
      </c>
      <c r="D1123" s="38">
        <v>54</v>
      </c>
      <c r="E1123" s="38">
        <v>70</v>
      </c>
      <c r="F1123" s="38">
        <v>62</v>
      </c>
      <c r="G1123" s="38">
        <v>41</v>
      </c>
      <c r="H1123" s="38">
        <v>0.46</v>
      </c>
      <c r="I1123" s="38">
        <v>87</v>
      </c>
      <c r="J1123" s="38">
        <f t="shared" si="176"/>
        <v>65</v>
      </c>
      <c r="K1123" s="38">
        <v>43</v>
      </c>
      <c r="L1123" s="38">
        <v>24</v>
      </c>
      <c r="M1123" s="38">
        <f t="shared" si="177"/>
        <v>14.5</v>
      </c>
      <c r="N1123" s="38">
        <v>5</v>
      </c>
      <c r="O1123" s="38">
        <v>30.04</v>
      </c>
      <c r="P1123" s="38">
        <f t="shared" si="178"/>
        <v>29.905000000000001</v>
      </c>
      <c r="Q1123" s="38">
        <v>29.77</v>
      </c>
      <c r="R1123" s="141">
        <f t="shared" si="170"/>
        <v>26.666666666666668</v>
      </c>
      <c r="S1123" s="141">
        <f t="shared" si="171"/>
        <v>19.444444444444446</v>
      </c>
      <c r="T1123" s="141">
        <f t="shared" si="172"/>
        <v>12.222222222222223</v>
      </c>
      <c r="U1123" s="141">
        <f t="shared" si="173"/>
        <v>21.111111111111111</v>
      </c>
      <c r="V1123" s="141">
        <f t="shared" si="174"/>
        <v>16.666666666666668</v>
      </c>
      <c r="W1123" s="141">
        <f t="shared" si="175"/>
        <v>5</v>
      </c>
      <c r="X1123" s="141">
        <f t="shared" si="179"/>
        <v>1.1684000000000001</v>
      </c>
      <c r="Y1123" s="38">
        <v>23.881238992612701</v>
      </c>
    </row>
    <row r="1124" spans="1:25" x14ac:dyDescent="0.25">
      <c r="A1124" s="145">
        <v>40204</v>
      </c>
      <c r="B1124" s="38">
        <v>70</v>
      </c>
      <c r="C1124" s="38">
        <v>59</v>
      </c>
      <c r="D1124" s="38">
        <v>47</v>
      </c>
      <c r="E1124" s="38">
        <v>46</v>
      </c>
      <c r="F1124" s="38">
        <v>38</v>
      </c>
      <c r="G1124" s="38">
        <v>27</v>
      </c>
      <c r="H1124" s="38">
        <v>0</v>
      </c>
      <c r="I1124" s="38">
        <v>86</v>
      </c>
      <c r="J1124" s="38">
        <f t="shared" si="176"/>
        <v>53</v>
      </c>
      <c r="K1124" s="38">
        <v>20</v>
      </c>
      <c r="L1124" s="38">
        <v>16</v>
      </c>
      <c r="M1124" s="38">
        <f t="shared" si="177"/>
        <v>8</v>
      </c>
      <c r="N1124" s="38">
        <v>0</v>
      </c>
      <c r="O1124" s="38">
        <v>30.19</v>
      </c>
      <c r="P1124" s="38">
        <f t="shared" si="178"/>
        <v>30.12</v>
      </c>
      <c r="Q1124" s="38">
        <v>30.05</v>
      </c>
      <c r="R1124" s="141">
        <f t="shared" si="170"/>
        <v>21.111111111111111</v>
      </c>
      <c r="S1124" s="141">
        <f t="shared" si="171"/>
        <v>15</v>
      </c>
      <c r="T1124" s="141">
        <f t="shared" si="172"/>
        <v>8.3333333333333339</v>
      </c>
      <c r="U1124" s="141">
        <f t="shared" si="173"/>
        <v>7.7777777777777786</v>
      </c>
      <c r="V1124" s="141">
        <f t="shared" si="174"/>
        <v>3.3333333333333335</v>
      </c>
      <c r="W1124" s="141">
        <f t="shared" si="175"/>
        <v>-2.7777777777777777</v>
      </c>
      <c r="X1124" s="141">
        <f t="shared" si="179"/>
        <v>0</v>
      </c>
      <c r="Y1124" s="38">
        <v>24.0044739338582</v>
      </c>
    </row>
    <row r="1125" spans="1:25" x14ac:dyDescent="0.25">
      <c r="A1125" s="145">
        <v>40205</v>
      </c>
      <c r="B1125" s="38">
        <v>71</v>
      </c>
      <c r="C1125" s="38">
        <v>60</v>
      </c>
      <c r="D1125" s="38">
        <v>48</v>
      </c>
      <c r="E1125" s="38">
        <v>51</v>
      </c>
      <c r="F1125" s="38">
        <v>46</v>
      </c>
      <c r="G1125" s="38">
        <v>35</v>
      </c>
      <c r="H1125" s="38">
        <v>0</v>
      </c>
      <c r="I1125" s="38">
        <v>80</v>
      </c>
      <c r="J1125" s="38">
        <f t="shared" si="176"/>
        <v>63.5</v>
      </c>
      <c r="K1125" s="38">
        <v>47</v>
      </c>
      <c r="L1125" s="38">
        <v>15</v>
      </c>
      <c r="M1125" s="38">
        <f t="shared" si="177"/>
        <v>7.5</v>
      </c>
      <c r="N1125" s="38">
        <v>0</v>
      </c>
      <c r="O1125" s="38">
        <v>30.27</v>
      </c>
      <c r="P1125" s="38">
        <f t="shared" si="178"/>
        <v>30.225000000000001</v>
      </c>
      <c r="Q1125" s="38">
        <v>30.18</v>
      </c>
      <c r="R1125" s="141">
        <f t="shared" si="170"/>
        <v>21.666666666666668</v>
      </c>
      <c r="S1125" s="141">
        <f t="shared" si="171"/>
        <v>15.555555555555557</v>
      </c>
      <c r="T1125" s="141">
        <f t="shared" si="172"/>
        <v>8.8888888888888893</v>
      </c>
      <c r="U1125" s="141">
        <f t="shared" si="173"/>
        <v>10.555555555555555</v>
      </c>
      <c r="V1125" s="141">
        <f t="shared" si="174"/>
        <v>7.7777777777777786</v>
      </c>
      <c r="W1125" s="141">
        <f t="shared" si="175"/>
        <v>1.6666666666666667</v>
      </c>
      <c r="X1125" s="141">
        <f t="shared" si="179"/>
        <v>0</v>
      </c>
      <c r="Y1125" s="38">
        <v>24.072124133946101</v>
      </c>
    </row>
    <row r="1126" spans="1:25" x14ac:dyDescent="0.25">
      <c r="A1126" s="145">
        <v>40206</v>
      </c>
      <c r="B1126" s="38">
        <v>73</v>
      </c>
      <c r="C1126" s="38">
        <v>64</v>
      </c>
      <c r="D1126" s="38">
        <v>54</v>
      </c>
      <c r="E1126" s="38">
        <v>55</v>
      </c>
      <c r="F1126" s="38">
        <v>52</v>
      </c>
      <c r="G1126" s="38">
        <v>50</v>
      </c>
      <c r="H1126" s="38">
        <v>0</v>
      </c>
      <c r="I1126" s="38">
        <v>86</v>
      </c>
      <c r="J1126" s="38">
        <f t="shared" si="176"/>
        <v>67.5</v>
      </c>
      <c r="K1126" s="38">
        <v>49</v>
      </c>
      <c r="L1126" s="38">
        <v>15</v>
      </c>
      <c r="M1126" s="38">
        <f t="shared" si="177"/>
        <v>7.5</v>
      </c>
      <c r="N1126" s="38">
        <v>0</v>
      </c>
      <c r="O1126" s="38">
        <v>30.27</v>
      </c>
      <c r="P1126" s="38">
        <f t="shared" si="178"/>
        <v>30.204999999999998</v>
      </c>
      <c r="Q1126" s="38">
        <v>30.14</v>
      </c>
      <c r="R1126" s="141">
        <f t="shared" si="170"/>
        <v>22.777777777777779</v>
      </c>
      <c r="S1126" s="141">
        <f t="shared" si="171"/>
        <v>17.777777777777779</v>
      </c>
      <c r="T1126" s="141">
        <f t="shared" si="172"/>
        <v>12.222222222222223</v>
      </c>
      <c r="U1126" s="141">
        <f t="shared" si="173"/>
        <v>12.777777777777779</v>
      </c>
      <c r="V1126" s="141">
        <f t="shared" si="174"/>
        <v>11.111111111111111</v>
      </c>
      <c r="W1126" s="141">
        <f t="shared" si="175"/>
        <v>10</v>
      </c>
      <c r="X1126" s="141">
        <f t="shared" si="179"/>
        <v>0</v>
      </c>
      <c r="Y1126" s="38">
        <v>23.659271535174099</v>
      </c>
    </row>
    <row r="1127" spans="1:25" x14ac:dyDescent="0.25">
      <c r="A1127" s="145">
        <v>40207</v>
      </c>
      <c r="B1127" s="38">
        <v>77</v>
      </c>
      <c r="C1127" s="38">
        <v>70</v>
      </c>
      <c r="D1127" s="38">
        <v>63</v>
      </c>
      <c r="E1127" s="38">
        <v>59</v>
      </c>
      <c r="F1127" s="38">
        <v>57</v>
      </c>
      <c r="G1127" s="38">
        <v>54</v>
      </c>
      <c r="H1127" s="38">
        <v>0</v>
      </c>
      <c r="I1127" s="38">
        <v>78</v>
      </c>
      <c r="J1127" s="38">
        <f t="shared" si="176"/>
        <v>64</v>
      </c>
      <c r="K1127" s="38">
        <v>50</v>
      </c>
      <c r="L1127" s="38">
        <v>15</v>
      </c>
      <c r="M1127" s="38">
        <f t="shared" si="177"/>
        <v>7.5</v>
      </c>
      <c r="N1127" s="38">
        <v>0</v>
      </c>
      <c r="O1127" s="38">
        <v>30.15</v>
      </c>
      <c r="P1127" s="38">
        <f t="shared" si="178"/>
        <v>30.07</v>
      </c>
      <c r="Q1127" s="38">
        <v>29.99</v>
      </c>
      <c r="R1127" s="141">
        <f t="shared" si="170"/>
        <v>25</v>
      </c>
      <c r="S1127" s="141">
        <f t="shared" si="171"/>
        <v>21.111111111111111</v>
      </c>
      <c r="T1127" s="141">
        <f t="shared" si="172"/>
        <v>17.222222222222221</v>
      </c>
      <c r="U1127" s="141">
        <f t="shared" si="173"/>
        <v>15</v>
      </c>
      <c r="V1127" s="141">
        <f t="shared" si="174"/>
        <v>13.888888888888889</v>
      </c>
      <c r="W1127" s="141">
        <f t="shared" si="175"/>
        <v>12.222222222222223</v>
      </c>
      <c r="X1127" s="141">
        <f t="shared" si="179"/>
        <v>0</v>
      </c>
      <c r="Y1127" s="38">
        <v>23.783630879594501</v>
      </c>
    </row>
    <row r="1128" spans="1:25" x14ac:dyDescent="0.25">
      <c r="A1128" s="145">
        <v>40208</v>
      </c>
      <c r="B1128" s="38">
        <v>83</v>
      </c>
      <c r="C1128" s="38">
        <v>75</v>
      </c>
      <c r="D1128" s="38">
        <v>66</v>
      </c>
      <c r="E1128" s="38">
        <v>69</v>
      </c>
      <c r="F1128" s="38">
        <v>64</v>
      </c>
      <c r="G1128" s="38">
        <v>59</v>
      </c>
      <c r="H1128" s="38">
        <v>0</v>
      </c>
      <c r="I1128" s="38">
        <v>79</v>
      </c>
      <c r="J1128" s="38">
        <f t="shared" si="176"/>
        <v>68.5</v>
      </c>
      <c r="K1128" s="38">
        <v>58</v>
      </c>
      <c r="L1128" s="38">
        <v>22</v>
      </c>
      <c r="M1128" s="38">
        <f t="shared" si="177"/>
        <v>13</v>
      </c>
      <c r="N1128" s="38">
        <v>4</v>
      </c>
      <c r="O1128" s="38">
        <v>29.98</v>
      </c>
      <c r="P1128" s="38">
        <f t="shared" si="178"/>
        <v>29.914999999999999</v>
      </c>
      <c r="Q1128" s="38">
        <v>29.85</v>
      </c>
      <c r="R1128" s="141">
        <f t="shared" si="170"/>
        <v>28.333333333333336</v>
      </c>
      <c r="S1128" s="141">
        <f t="shared" si="171"/>
        <v>23.888888888888889</v>
      </c>
      <c r="T1128" s="141">
        <f t="shared" si="172"/>
        <v>18.888888888888889</v>
      </c>
      <c r="U1128" s="141">
        <f t="shared" si="173"/>
        <v>20.555555555555557</v>
      </c>
      <c r="V1128" s="141">
        <f t="shared" si="174"/>
        <v>17.777777777777779</v>
      </c>
      <c r="W1128" s="141">
        <f t="shared" si="175"/>
        <v>15</v>
      </c>
      <c r="X1128" s="141">
        <f t="shared" si="179"/>
        <v>0</v>
      </c>
      <c r="Y1128" s="38">
        <v>24.670788568564902</v>
      </c>
    </row>
    <row r="1129" spans="1:25" x14ac:dyDescent="0.25">
      <c r="A1129" s="145">
        <v>40209</v>
      </c>
      <c r="B1129" s="38">
        <v>72</v>
      </c>
      <c r="C1129" s="38">
        <v>68</v>
      </c>
      <c r="D1129" s="38">
        <v>64</v>
      </c>
      <c r="E1129" s="38">
        <v>66</v>
      </c>
      <c r="F1129" s="38">
        <v>60</v>
      </c>
      <c r="G1129" s="38">
        <v>56</v>
      </c>
      <c r="H1129" s="38">
        <v>0</v>
      </c>
      <c r="I1129" s="38">
        <v>90</v>
      </c>
      <c r="J1129" s="38">
        <f t="shared" si="176"/>
        <v>76.5</v>
      </c>
      <c r="K1129" s="38">
        <v>63</v>
      </c>
      <c r="L1129" s="38">
        <v>20</v>
      </c>
      <c r="M1129" s="38">
        <f t="shared" si="177"/>
        <v>12.5</v>
      </c>
      <c r="N1129" s="38">
        <v>5</v>
      </c>
      <c r="O1129" s="38">
        <v>30.08</v>
      </c>
      <c r="P1129" s="38">
        <f t="shared" si="178"/>
        <v>29.975000000000001</v>
      </c>
      <c r="Q1129" s="38">
        <v>29.87</v>
      </c>
      <c r="R1129" s="141">
        <f t="shared" si="170"/>
        <v>22.222222222222221</v>
      </c>
      <c r="S1129" s="141">
        <f t="shared" si="171"/>
        <v>20</v>
      </c>
      <c r="T1129" s="141">
        <f t="shared" si="172"/>
        <v>17.777777777777779</v>
      </c>
      <c r="U1129" s="141">
        <f t="shared" si="173"/>
        <v>18.888888888888889</v>
      </c>
      <c r="V1129" s="141">
        <f t="shared" si="174"/>
        <v>15.555555555555557</v>
      </c>
      <c r="W1129" s="141">
        <f t="shared" si="175"/>
        <v>13.333333333333334</v>
      </c>
      <c r="X1129" s="141">
        <f t="shared" si="179"/>
        <v>0</v>
      </c>
      <c r="Y1129" s="38">
        <v>24.2585024209802</v>
      </c>
    </row>
    <row r="1130" spans="1:25" x14ac:dyDescent="0.25">
      <c r="A1130" s="145">
        <v>40210</v>
      </c>
      <c r="B1130" s="38">
        <v>71</v>
      </c>
      <c r="C1130" s="38">
        <v>69</v>
      </c>
      <c r="D1130" s="38">
        <v>66</v>
      </c>
      <c r="E1130" s="38">
        <v>67</v>
      </c>
      <c r="F1130" s="38">
        <v>65</v>
      </c>
      <c r="G1130" s="38">
        <v>58</v>
      </c>
      <c r="H1130" s="38">
        <v>0.74</v>
      </c>
      <c r="I1130" s="38">
        <v>93</v>
      </c>
      <c r="J1130" s="38">
        <f t="shared" si="176"/>
        <v>80.5</v>
      </c>
      <c r="K1130" s="38">
        <v>68</v>
      </c>
      <c r="L1130" s="38">
        <v>24</v>
      </c>
      <c r="M1130" s="38">
        <f t="shared" si="177"/>
        <v>15</v>
      </c>
      <c r="N1130" s="38">
        <v>6</v>
      </c>
      <c r="O1130" s="38">
        <v>30.1</v>
      </c>
      <c r="P1130" s="38">
        <f t="shared" si="178"/>
        <v>30.045000000000002</v>
      </c>
      <c r="Q1130" s="38">
        <v>29.99</v>
      </c>
      <c r="R1130" s="141">
        <f t="shared" si="170"/>
        <v>21.666666666666668</v>
      </c>
      <c r="S1130" s="141">
        <f t="shared" si="171"/>
        <v>20.555555555555557</v>
      </c>
      <c r="T1130" s="141">
        <f t="shared" si="172"/>
        <v>18.888888888888889</v>
      </c>
      <c r="U1130" s="141">
        <f t="shared" si="173"/>
        <v>19.444444444444446</v>
      </c>
      <c r="V1130" s="141">
        <f t="shared" si="174"/>
        <v>18.333333333333336</v>
      </c>
      <c r="W1130" s="141">
        <f t="shared" si="175"/>
        <v>14.444444444444445</v>
      </c>
      <c r="X1130" s="141">
        <f t="shared" si="179"/>
        <v>1.8795999999999999</v>
      </c>
      <c r="Y1130" s="38">
        <v>23.577801559395098</v>
      </c>
    </row>
    <row r="1131" spans="1:25" x14ac:dyDescent="0.25">
      <c r="A1131" s="145">
        <v>40211</v>
      </c>
      <c r="B1131" s="38">
        <v>80</v>
      </c>
      <c r="C1131" s="38">
        <v>74</v>
      </c>
      <c r="D1131" s="38">
        <v>67</v>
      </c>
      <c r="E1131" s="38">
        <v>68</v>
      </c>
      <c r="F1131" s="38">
        <v>66</v>
      </c>
      <c r="G1131" s="38">
        <v>62</v>
      </c>
      <c r="H1131" s="38">
        <v>0.25</v>
      </c>
      <c r="I1131" s="38">
        <v>90</v>
      </c>
      <c r="J1131" s="38">
        <f t="shared" si="176"/>
        <v>74</v>
      </c>
      <c r="K1131" s="38">
        <v>58</v>
      </c>
      <c r="L1131" s="38">
        <v>20</v>
      </c>
      <c r="M1131" s="38">
        <f t="shared" si="177"/>
        <v>10</v>
      </c>
      <c r="N1131" s="38">
        <v>0</v>
      </c>
      <c r="O1131" s="38">
        <v>29.99</v>
      </c>
      <c r="P1131" s="38">
        <f t="shared" si="178"/>
        <v>29.934999999999999</v>
      </c>
      <c r="Q1131" s="38">
        <v>29.88</v>
      </c>
      <c r="R1131" s="141">
        <f t="shared" si="170"/>
        <v>26.666666666666668</v>
      </c>
      <c r="S1131" s="141">
        <f t="shared" si="171"/>
        <v>23.333333333333336</v>
      </c>
      <c r="T1131" s="141">
        <f t="shared" si="172"/>
        <v>19.444444444444446</v>
      </c>
      <c r="U1131" s="141">
        <f t="shared" si="173"/>
        <v>20</v>
      </c>
      <c r="V1131" s="141">
        <f t="shared" si="174"/>
        <v>18.888888888888889</v>
      </c>
      <c r="W1131" s="141">
        <f t="shared" si="175"/>
        <v>16.666666666666668</v>
      </c>
      <c r="X1131" s="141">
        <f t="shared" si="179"/>
        <v>0.63500000000000001</v>
      </c>
      <c r="Y1131" s="38">
        <v>23.1514756809242</v>
      </c>
    </row>
    <row r="1132" spans="1:25" x14ac:dyDescent="0.25">
      <c r="A1132" s="145">
        <v>40212</v>
      </c>
      <c r="B1132" s="38">
        <v>73</v>
      </c>
      <c r="C1132" s="38">
        <v>66</v>
      </c>
      <c r="D1132" s="38">
        <v>59</v>
      </c>
      <c r="E1132" s="38">
        <v>64</v>
      </c>
      <c r="F1132" s="38">
        <v>57</v>
      </c>
      <c r="G1132" s="38">
        <v>54</v>
      </c>
      <c r="H1132" s="38">
        <v>0</v>
      </c>
      <c r="I1132" s="38">
        <v>90</v>
      </c>
      <c r="J1132" s="38">
        <f t="shared" si="176"/>
        <v>75.5</v>
      </c>
      <c r="K1132" s="38">
        <v>61</v>
      </c>
      <c r="L1132" s="38">
        <v>17</v>
      </c>
      <c r="M1132" s="38">
        <f t="shared" si="177"/>
        <v>11</v>
      </c>
      <c r="N1132" s="38">
        <v>5</v>
      </c>
      <c r="O1132" s="38">
        <v>30.09</v>
      </c>
      <c r="P1132" s="38">
        <f t="shared" si="178"/>
        <v>30.024999999999999</v>
      </c>
      <c r="Q1132" s="38">
        <v>29.96</v>
      </c>
      <c r="R1132" s="141">
        <f t="shared" si="170"/>
        <v>22.777777777777779</v>
      </c>
      <c r="S1132" s="141">
        <f t="shared" si="171"/>
        <v>18.888888888888889</v>
      </c>
      <c r="T1132" s="141">
        <f t="shared" si="172"/>
        <v>15</v>
      </c>
      <c r="U1132" s="141">
        <f t="shared" si="173"/>
        <v>17.777777777777779</v>
      </c>
      <c r="V1132" s="141">
        <f t="shared" si="174"/>
        <v>13.888888888888889</v>
      </c>
      <c r="W1132" s="141">
        <f t="shared" si="175"/>
        <v>12.222222222222223</v>
      </c>
      <c r="X1132" s="141">
        <f t="shared" si="179"/>
        <v>0</v>
      </c>
      <c r="Y1132" s="38">
        <v>22.9354797305521</v>
      </c>
    </row>
    <row r="1133" spans="1:25" x14ac:dyDescent="0.25">
      <c r="A1133" s="145">
        <v>40213</v>
      </c>
      <c r="B1133" s="38">
        <v>76</v>
      </c>
      <c r="C1133" s="38">
        <v>67</v>
      </c>
      <c r="D1133" s="38">
        <v>58</v>
      </c>
      <c r="E1133" s="38">
        <v>62</v>
      </c>
      <c r="F1133" s="38">
        <v>57</v>
      </c>
      <c r="G1133" s="38">
        <v>54</v>
      </c>
      <c r="H1133" s="38">
        <v>0</v>
      </c>
      <c r="I1133" s="38">
        <v>90</v>
      </c>
      <c r="J1133" s="38">
        <f t="shared" si="176"/>
        <v>71.5</v>
      </c>
      <c r="K1133" s="38">
        <v>53</v>
      </c>
      <c r="L1133" s="38">
        <v>20</v>
      </c>
      <c r="M1133" s="38">
        <f t="shared" si="177"/>
        <v>10</v>
      </c>
      <c r="N1133" s="38">
        <v>0</v>
      </c>
      <c r="O1133" s="38">
        <v>30.12</v>
      </c>
      <c r="P1133" s="38">
        <f t="shared" si="178"/>
        <v>30.060000000000002</v>
      </c>
      <c r="Q1133" s="38">
        <v>30</v>
      </c>
      <c r="R1133" s="141">
        <f t="shared" si="170"/>
        <v>24.444444444444446</v>
      </c>
      <c r="S1133" s="141">
        <f t="shared" si="171"/>
        <v>19.444444444444446</v>
      </c>
      <c r="T1133" s="141">
        <f t="shared" si="172"/>
        <v>14.444444444444445</v>
      </c>
      <c r="U1133" s="141">
        <f t="shared" si="173"/>
        <v>16.666666666666668</v>
      </c>
      <c r="V1133" s="141">
        <f t="shared" si="174"/>
        <v>13.888888888888889</v>
      </c>
      <c r="W1133" s="141">
        <f t="shared" si="175"/>
        <v>12.222222222222223</v>
      </c>
      <c r="X1133" s="141">
        <f t="shared" si="179"/>
        <v>0</v>
      </c>
      <c r="Y1133" s="38">
        <v>22.966428517060301</v>
      </c>
    </row>
    <row r="1134" spans="1:25" x14ac:dyDescent="0.25">
      <c r="A1134" s="145">
        <v>40214</v>
      </c>
      <c r="B1134" s="38">
        <v>80</v>
      </c>
      <c r="C1134" s="38">
        <v>76</v>
      </c>
      <c r="D1134" s="38">
        <v>71</v>
      </c>
      <c r="E1134" s="38">
        <v>70</v>
      </c>
      <c r="F1134" s="38">
        <v>65</v>
      </c>
      <c r="G1134" s="38">
        <v>60</v>
      </c>
      <c r="H1134" s="38">
        <v>7.0000000000000007E-2</v>
      </c>
      <c r="I1134" s="38">
        <v>90</v>
      </c>
      <c r="J1134" s="38">
        <f t="shared" si="176"/>
        <v>77</v>
      </c>
      <c r="K1134" s="38">
        <v>64</v>
      </c>
      <c r="L1134" s="38">
        <v>25</v>
      </c>
      <c r="M1134" s="38">
        <f t="shared" si="177"/>
        <v>17</v>
      </c>
      <c r="N1134" s="38">
        <v>9</v>
      </c>
      <c r="O1134" s="38">
        <v>29.99</v>
      </c>
      <c r="P1134" s="38">
        <f t="shared" si="178"/>
        <v>29.869999999999997</v>
      </c>
      <c r="Q1134" s="38">
        <v>29.75</v>
      </c>
      <c r="R1134" s="141">
        <f t="shared" si="170"/>
        <v>26.666666666666668</v>
      </c>
      <c r="S1134" s="141">
        <f t="shared" si="171"/>
        <v>24.444444444444446</v>
      </c>
      <c r="T1134" s="141">
        <f t="shared" si="172"/>
        <v>21.666666666666668</v>
      </c>
      <c r="U1134" s="141">
        <f t="shared" si="173"/>
        <v>21.111111111111111</v>
      </c>
      <c r="V1134" s="141">
        <f t="shared" si="174"/>
        <v>18.333333333333336</v>
      </c>
      <c r="W1134" s="141">
        <f t="shared" si="175"/>
        <v>15.555555555555557</v>
      </c>
      <c r="X1134" s="141">
        <f t="shared" si="179"/>
        <v>0.17780000000000001</v>
      </c>
      <c r="Y1134" s="38">
        <v>22.678420433897799</v>
      </c>
    </row>
    <row r="1135" spans="1:25" x14ac:dyDescent="0.25">
      <c r="A1135" s="145">
        <v>40215</v>
      </c>
      <c r="B1135" s="38">
        <v>76</v>
      </c>
      <c r="C1135" s="38">
        <v>64</v>
      </c>
      <c r="D1135" s="38">
        <v>51</v>
      </c>
      <c r="E1135" s="38">
        <v>66</v>
      </c>
      <c r="F1135" s="38">
        <v>55</v>
      </c>
      <c r="G1135" s="38">
        <v>44</v>
      </c>
      <c r="H1135" s="38">
        <v>0</v>
      </c>
      <c r="I1135" s="38">
        <v>90</v>
      </c>
      <c r="J1135" s="38">
        <f t="shared" si="176"/>
        <v>68</v>
      </c>
      <c r="K1135" s="38">
        <v>46</v>
      </c>
      <c r="L1135" s="38">
        <v>29</v>
      </c>
      <c r="M1135" s="38">
        <f t="shared" si="177"/>
        <v>17.5</v>
      </c>
      <c r="N1135" s="38">
        <v>6</v>
      </c>
      <c r="O1135" s="38">
        <v>29.87</v>
      </c>
      <c r="P1135" s="38">
        <f t="shared" si="178"/>
        <v>29.795000000000002</v>
      </c>
      <c r="Q1135" s="38">
        <v>29.72</v>
      </c>
      <c r="R1135" s="141">
        <f t="shared" si="170"/>
        <v>24.444444444444446</v>
      </c>
      <c r="S1135" s="141">
        <f t="shared" si="171"/>
        <v>17.777777777777779</v>
      </c>
      <c r="T1135" s="141">
        <f t="shared" si="172"/>
        <v>10.555555555555555</v>
      </c>
      <c r="U1135" s="141">
        <f t="shared" si="173"/>
        <v>18.888888888888889</v>
      </c>
      <c r="V1135" s="141">
        <f t="shared" si="174"/>
        <v>12.777777777777779</v>
      </c>
      <c r="W1135" s="141">
        <f t="shared" si="175"/>
        <v>6.666666666666667</v>
      </c>
      <c r="X1135" s="141">
        <f t="shared" si="179"/>
        <v>0</v>
      </c>
      <c r="Y1135" s="38">
        <v>23.060837526150099</v>
      </c>
    </row>
    <row r="1136" spans="1:25" x14ac:dyDescent="0.25">
      <c r="A1136" s="145">
        <v>40216</v>
      </c>
      <c r="B1136" s="38">
        <v>63</v>
      </c>
      <c r="C1136" s="38">
        <v>56</v>
      </c>
      <c r="D1136" s="38">
        <v>49</v>
      </c>
      <c r="E1136" s="38">
        <v>47</v>
      </c>
      <c r="F1136" s="38">
        <v>42</v>
      </c>
      <c r="G1136" s="38">
        <v>38</v>
      </c>
      <c r="H1136" s="38">
        <v>0</v>
      </c>
      <c r="I1136" s="38">
        <v>83</v>
      </c>
      <c r="J1136" s="38">
        <f t="shared" si="176"/>
        <v>63</v>
      </c>
      <c r="K1136" s="38">
        <v>43</v>
      </c>
      <c r="L1136" s="38">
        <v>22</v>
      </c>
      <c r="M1136" s="38">
        <f t="shared" si="177"/>
        <v>13.5</v>
      </c>
      <c r="N1136" s="38">
        <v>5</v>
      </c>
      <c r="O1136" s="38">
        <v>30</v>
      </c>
      <c r="P1136" s="38">
        <f t="shared" si="178"/>
        <v>29.93</v>
      </c>
      <c r="Q1136" s="38">
        <v>29.86</v>
      </c>
      <c r="R1136" s="141">
        <f t="shared" si="170"/>
        <v>17.222222222222221</v>
      </c>
      <c r="S1136" s="141">
        <f t="shared" si="171"/>
        <v>13.333333333333334</v>
      </c>
      <c r="T1136" s="141">
        <f t="shared" si="172"/>
        <v>9.4444444444444446</v>
      </c>
      <c r="U1136" s="141">
        <f t="shared" si="173"/>
        <v>8.3333333333333339</v>
      </c>
      <c r="V1136" s="141">
        <f t="shared" si="174"/>
        <v>5.5555555555555554</v>
      </c>
      <c r="W1136" s="141">
        <f t="shared" si="175"/>
        <v>3.3333333333333335</v>
      </c>
      <c r="X1136" s="141">
        <f t="shared" si="179"/>
        <v>0</v>
      </c>
      <c r="Y1136" s="38">
        <v>23.4489826182744</v>
      </c>
    </row>
    <row r="1137" spans="1:25" x14ac:dyDescent="0.25">
      <c r="A1137" s="145">
        <v>40217</v>
      </c>
      <c r="B1137" s="38">
        <v>69</v>
      </c>
      <c r="C1137" s="38">
        <v>56</v>
      </c>
      <c r="D1137" s="38">
        <v>43</v>
      </c>
      <c r="E1137" s="38">
        <v>55</v>
      </c>
      <c r="F1137" s="38">
        <v>48</v>
      </c>
      <c r="G1137" s="38">
        <v>40</v>
      </c>
      <c r="H1137" s="38">
        <v>0</v>
      </c>
      <c r="I1137" s="38">
        <v>92</v>
      </c>
      <c r="J1137" s="38">
        <f t="shared" si="176"/>
        <v>68.5</v>
      </c>
      <c r="K1137" s="38">
        <v>45</v>
      </c>
      <c r="L1137" s="38">
        <v>10</v>
      </c>
      <c r="M1137" s="38">
        <f t="shared" si="177"/>
        <v>5</v>
      </c>
      <c r="N1137" s="38">
        <v>0</v>
      </c>
      <c r="O1137" s="38">
        <v>30.09</v>
      </c>
      <c r="P1137" s="38">
        <f t="shared" si="178"/>
        <v>30.035</v>
      </c>
      <c r="Q1137" s="38">
        <v>29.98</v>
      </c>
      <c r="R1137" s="141">
        <f t="shared" si="170"/>
        <v>20.555555555555557</v>
      </c>
      <c r="S1137" s="141">
        <f t="shared" si="171"/>
        <v>13.333333333333334</v>
      </c>
      <c r="T1137" s="141">
        <f t="shared" si="172"/>
        <v>6.1111111111111116</v>
      </c>
      <c r="U1137" s="141">
        <f t="shared" si="173"/>
        <v>12.777777777777779</v>
      </c>
      <c r="V1137" s="141">
        <f t="shared" si="174"/>
        <v>8.8888888888888893</v>
      </c>
      <c r="W1137" s="141">
        <f t="shared" si="175"/>
        <v>4.4444444444444446</v>
      </c>
      <c r="X1137" s="141">
        <f t="shared" si="179"/>
        <v>0</v>
      </c>
      <c r="Y1137" s="38">
        <v>23.126771502276402</v>
      </c>
    </row>
    <row r="1138" spans="1:25" x14ac:dyDescent="0.25">
      <c r="A1138" s="145">
        <v>40218</v>
      </c>
      <c r="B1138" s="38">
        <v>79</v>
      </c>
      <c r="C1138" s="38">
        <v>68</v>
      </c>
      <c r="D1138" s="38">
        <v>56</v>
      </c>
      <c r="E1138" s="38">
        <v>67</v>
      </c>
      <c r="F1138" s="38">
        <v>61</v>
      </c>
      <c r="G1138" s="38">
        <v>53</v>
      </c>
      <c r="H1138" s="38">
        <v>0.6</v>
      </c>
      <c r="I1138" s="38">
        <v>90</v>
      </c>
      <c r="J1138" s="38">
        <f t="shared" si="176"/>
        <v>71.5</v>
      </c>
      <c r="K1138" s="38">
        <v>53</v>
      </c>
      <c r="L1138" s="38">
        <v>24</v>
      </c>
      <c r="M1138" s="38">
        <f t="shared" si="177"/>
        <v>12</v>
      </c>
      <c r="N1138" s="38">
        <v>0</v>
      </c>
      <c r="O1138" s="38">
        <v>30.01</v>
      </c>
      <c r="P1138" s="38">
        <f t="shared" si="178"/>
        <v>29.91</v>
      </c>
      <c r="Q1138" s="38">
        <v>29.81</v>
      </c>
      <c r="R1138" s="141">
        <f t="shared" si="170"/>
        <v>26.111111111111111</v>
      </c>
      <c r="S1138" s="141">
        <f t="shared" si="171"/>
        <v>20</v>
      </c>
      <c r="T1138" s="141">
        <f t="shared" si="172"/>
        <v>13.333333333333334</v>
      </c>
      <c r="U1138" s="141">
        <f t="shared" si="173"/>
        <v>19.444444444444446</v>
      </c>
      <c r="V1138" s="141">
        <f t="shared" si="174"/>
        <v>16.111111111111111</v>
      </c>
      <c r="W1138" s="141">
        <f t="shared" si="175"/>
        <v>11.666666666666668</v>
      </c>
      <c r="X1138" s="141">
        <f t="shared" si="179"/>
        <v>1.524</v>
      </c>
      <c r="Y1138" s="38">
        <v>23.119093345648</v>
      </c>
    </row>
    <row r="1139" spans="1:25" x14ac:dyDescent="0.25">
      <c r="A1139" s="145">
        <v>40219</v>
      </c>
      <c r="B1139" s="38">
        <v>68</v>
      </c>
      <c r="C1139" s="38">
        <v>58</v>
      </c>
      <c r="D1139" s="38">
        <v>48</v>
      </c>
      <c r="E1139" s="38">
        <v>63</v>
      </c>
      <c r="F1139" s="38">
        <v>44</v>
      </c>
      <c r="G1139" s="38">
        <v>21</v>
      </c>
      <c r="H1139" s="38">
        <v>0</v>
      </c>
      <c r="I1139" s="38">
        <v>87</v>
      </c>
      <c r="J1139" s="38">
        <f t="shared" si="176"/>
        <v>55</v>
      </c>
      <c r="K1139" s="38">
        <v>23</v>
      </c>
      <c r="L1139" s="38">
        <v>23</v>
      </c>
      <c r="M1139" s="38">
        <f t="shared" si="177"/>
        <v>15</v>
      </c>
      <c r="N1139" s="38">
        <v>7</v>
      </c>
      <c r="O1139" s="38">
        <v>30.04</v>
      </c>
      <c r="P1139" s="38">
        <f t="shared" si="178"/>
        <v>29.93</v>
      </c>
      <c r="Q1139" s="38">
        <v>29.82</v>
      </c>
      <c r="R1139" s="141">
        <f t="shared" si="170"/>
        <v>20</v>
      </c>
      <c r="S1139" s="141">
        <f t="shared" si="171"/>
        <v>14.444444444444445</v>
      </c>
      <c r="T1139" s="141">
        <f t="shared" si="172"/>
        <v>8.8888888888888893</v>
      </c>
      <c r="U1139" s="141">
        <f t="shared" si="173"/>
        <v>17.222222222222221</v>
      </c>
      <c r="V1139" s="141">
        <f t="shared" si="174"/>
        <v>6.666666666666667</v>
      </c>
      <c r="W1139" s="141">
        <f t="shared" si="175"/>
        <v>-6.1111111111111116</v>
      </c>
      <c r="X1139" s="141">
        <f t="shared" si="179"/>
        <v>0</v>
      </c>
      <c r="Y1139" s="38">
        <v>22.738407197356999</v>
      </c>
    </row>
    <row r="1140" spans="1:25" x14ac:dyDescent="0.25">
      <c r="A1140" s="145">
        <v>40220</v>
      </c>
      <c r="B1140" s="38">
        <v>63</v>
      </c>
      <c r="C1140" s="38">
        <v>52</v>
      </c>
      <c r="D1140" s="38">
        <v>41</v>
      </c>
      <c r="E1140" s="38">
        <v>39</v>
      </c>
      <c r="F1140" s="38">
        <v>29</v>
      </c>
      <c r="G1140" s="38">
        <v>22</v>
      </c>
      <c r="H1140" s="38">
        <v>0</v>
      </c>
      <c r="I1140" s="38">
        <v>65</v>
      </c>
      <c r="J1140" s="38">
        <f t="shared" si="176"/>
        <v>44</v>
      </c>
      <c r="K1140" s="38">
        <v>23</v>
      </c>
      <c r="L1140" s="38">
        <v>20</v>
      </c>
      <c r="M1140" s="38">
        <f t="shared" si="177"/>
        <v>10</v>
      </c>
      <c r="N1140" s="38">
        <v>0</v>
      </c>
      <c r="O1140" s="38">
        <v>30.06</v>
      </c>
      <c r="P1140" s="38">
        <f t="shared" si="178"/>
        <v>29.984999999999999</v>
      </c>
      <c r="Q1140" s="38">
        <v>29.91</v>
      </c>
      <c r="R1140" s="141">
        <f t="shared" si="170"/>
        <v>17.222222222222221</v>
      </c>
      <c r="S1140" s="141">
        <f t="shared" si="171"/>
        <v>11.111111111111111</v>
      </c>
      <c r="T1140" s="141">
        <f t="shared" si="172"/>
        <v>5</v>
      </c>
      <c r="U1140" s="141">
        <f t="shared" si="173"/>
        <v>3.8888888888888893</v>
      </c>
      <c r="V1140" s="141">
        <f t="shared" si="174"/>
        <v>-1.6666666666666667</v>
      </c>
      <c r="W1140" s="141">
        <f t="shared" si="175"/>
        <v>-5.5555555555555554</v>
      </c>
      <c r="X1140" s="141">
        <f t="shared" si="179"/>
        <v>0</v>
      </c>
      <c r="Y1140" s="38">
        <v>22.806057397444899</v>
      </c>
    </row>
    <row r="1141" spans="1:25" x14ac:dyDescent="0.25">
      <c r="A1141" s="145">
        <v>40221</v>
      </c>
      <c r="B1141" s="38">
        <v>75</v>
      </c>
      <c r="C1141" s="38">
        <v>63</v>
      </c>
      <c r="D1141" s="38">
        <v>50</v>
      </c>
      <c r="E1141" s="38">
        <v>64</v>
      </c>
      <c r="F1141" s="38">
        <v>56</v>
      </c>
      <c r="G1141" s="38">
        <v>37</v>
      </c>
      <c r="H1141" s="38">
        <v>0.65</v>
      </c>
      <c r="I1141" s="38">
        <v>93</v>
      </c>
      <c r="J1141" s="38">
        <f t="shared" si="176"/>
        <v>72</v>
      </c>
      <c r="K1141" s="38">
        <v>51</v>
      </c>
      <c r="L1141" s="38">
        <v>23</v>
      </c>
      <c r="M1141" s="38">
        <f t="shared" si="177"/>
        <v>11.5</v>
      </c>
      <c r="N1141" s="38">
        <v>0</v>
      </c>
      <c r="O1141" s="38">
        <v>29.92</v>
      </c>
      <c r="P1141" s="38">
        <f t="shared" si="178"/>
        <v>29.725000000000001</v>
      </c>
      <c r="Q1141" s="38">
        <v>29.53</v>
      </c>
      <c r="R1141" s="141">
        <f t="shared" si="170"/>
        <v>23.888888888888889</v>
      </c>
      <c r="S1141" s="141">
        <f t="shared" si="171"/>
        <v>17.222222222222221</v>
      </c>
      <c r="T1141" s="141">
        <f t="shared" si="172"/>
        <v>10</v>
      </c>
      <c r="U1141" s="141">
        <f t="shared" si="173"/>
        <v>17.777777777777779</v>
      </c>
      <c r="V1141" s="141">
        <f t="shared" si="174"/>
        <v>13.333333333333334</v>
      </c>
      <c r="W1141" s="141">
        <f t="shared" si="175"/>
        <v>2.7777777777777777</v>
      </c>
      <c r="X1141" s="141">
        <f t="shared" si="179"/>
        <v>1.651</v>
      </c>
      <c r="Y1141" s="38">
        <v>22.2674427790839</v>
      </c>
    </row>
    <row r="1142" spans="1:25" x14ac:dyDescent="0.25">
      <c r="A1142" s="145">
        <v>40222</v>
      </c>
      <c r="B1142" s="38">
        <v>59</v>
      </c>
      <c r="C1142" s="38">
        <v>52</v>
      </c>
      <c r="D1142" s="38">
        <v>45</v>
      </c>
      <c r="E1142" s="38">
        <v>46</v>
      </c>
      <c r="F1142" s="38">
        <v>40</v>
      </c>
      <c r="G1142" s="38">
        <v>35</v>
      </c>
      <c r="H1142" s="38">
        <v>0</v>
      </c>
      <c r="I1142" s="38">
        <v>80</v>
      </c>
      <c r="J1142" s="38">
        <f t="shared" si="176"/>
        <v>63.5</v>
      </c>
      <c r="K1142" s="38">
        <v>47</v>
      </c>
      <c r="L1142" s="38">
        <v>31</v>
      </c>
      <c r="M1142" s="38">
        <f t="shared" si="177"/>
        <v>15.5</v>
      </c>
      <c r="N1142" s="38">
        <v>0</v>
      </c>
      <c r="O1142" s="38">
        <v>30.02</v>
      </c>
      <c r="P1142" s="38">
        <f t="shared" si="178"/>
        <v>29.884999999999998</v>
      </c>
      <c r="Q1142" s="38">
        <v>29.75</v>
      </c>
      <c r="R1142" s="141">
        <f t="shared" si="170"/>
        <v>15</v>
      </c>
      <c r="S1142" s="141">
        <f t="shared" si="171"/>
        <v>11.111111111111111</v>
      </c>
      <c r="T1142" s="141">
        <f t="shared" si="172"/>
        <v>7.2222222222222223</v>
      </c>
      <c r="U1142" s="141">
        <f t="shared" si="173"/>
        <v>7.7777777777777786</v>
      </c>
      <c r="V1142" s="141">
        <f t="shared" si="174"/>
        <v>4.4444444444444446</v>
      </c>
      <c r="W1142" s="141">
        <f t="shared" si="175"/>
        <v>1.6666666666666667</v>
      </c>
      <c r="X1142" s="141">
        <f t="shared" si="179"/>
        <v>0</v>
      </c>
      <c r="Y1142" s="38">
        <v>21.202853183679299</v>
      </c>
    </row>
    <row r="1143" spans="1:25" x14ac:dyDescent="0.25">
      <c r="A1143" s="145">
        <v>40223</v>
      </c>
      <c r="B1143" s="38">
        <v>61</v>
      </c>
      <c r="C1143" s="38">
        <v>51</v>
      </c>
      <c r="D1143" s="38">
        <v>40</v>
      </c>
      <c r="E1143" s="38">
        <v>45</v>
      </c>
      <c r="F1143" s="38">
        <v>36</v>
      </c>
      <c r="G1143" s="38">
        <v>27</v>
      </c>
      <c r="H1143" s="38">
        <v>0</v>
      </c>
      <c r="I1143" s="38">
        <v>83</v>
      </c>
      <c r="J1143" s="38">
        <f t="shared" si="176"/>
        <v>56.5</v>
      </c>
      <c r="K1143" s="38">
        <v>30</v>
      </c>
      <c r="L1143" s="38">
        <v>15</v>
      </c>
      <c r="M1143" s="38">
        <f t="shared" si="177"/>
        <v>9.5</v>
      </c>
      <c r="N1143" s="38">
        <v>4</v>
      </c>
      <c r="O1143" s="38">
        <v>30.11</v>
      </c>
      <c r="P1143" s="38">
        <f t="shared" si="178"/>
        <v>30.060000000000002</v>
      </c>
      <c r="Q1143" s="38">
        <v>30.01</v>
      </c>
      <c r="R1143" s="141">
        <f t="shared" si="170"/>
        <v>16.111111111111111</v>
      </c>
      <c r="S1143" s="141">
        <f t="shared" si="171"/>
        <v>10.555555555555555</v>
      </c>
      <c r="T1143" s="141">
        <f t="shared" si="172"/>
        <v>4.4444444444444446</v>
      </c>
      <c r="U1143" s="141">
        <f t="shared" si="173"/>
        <v>7.2222222222222223</v>
      </c>
      <c r="V1143" s="141">
        <f t="shared" si="174"/>
        <v>2.2222222222222223</v>
      </c>
      <c r="W1143" s="141">
        <f t="shared" si="175"/>
        <v>-2.7777777777777777</v>
      </c>
      <c r="X1143" s="141">
        <f t="shared" si="179"/>
        <v>0</v>
      </c>
      <c r="Y1143" s="38">
        <v>21.8813228773144</v>
      </c>
    </row>
    <row r="1144" spans="1:25" x14ac:dyDescent="0.25">
      <c r="A1144" s="145">
        <v>40224</v>
      </c>
      <c r="B1144" s="38">
        <v>73</v>
      </c>
      <c r="C1144" s="38">
        <v>60</v>
      </c>
      <c r="D1144" s="38">
        <v>47</v>
      </c>
      <c r="E1144" s="38">
        <v>53</v>
      </c>
      <c r="F1144" s="38">
        <v>47</v>
      </c>
      <c r="G1144" s="38">
        <v>42</v>
      </c>
      <c r="H1144" s="38">
        <v>0</v>
      </c>
      <c r="I1144" s="38">
        <v>86</v>
      </c>
      <c r="J1144" s="38">
        <f t="shared" si="176"/>
        <v>63.5</v>
      </c>
      <c r="K1144" s="38">
        <v>41</v>
      </c>
      <c r="L1144" s="38">
        <v>17</v>
      </c>
      <c r="M1144" s="38">
        <f t="shared" si="177"/>
        <v>8.5</v>
      </c>
      <c r="N1144" s="38">
        <v>0</v>
      </c>
      <c r="O1144" s="38">
        <v>30.04</v>
      </c>
      <c r="P1144" s="38">
        <f t="shared" si="178"/>
        <v>29.965</v>
      </c>
      <c r="Q1144" s="38">
        <v>29.89</v>
      </c>
      <c r="R1144" s="141">
        <f t="shared" si="170"/>
        <v>22.777777777777779</v>
      </c>
      <c r="S1144" s="141">
        <f t="shared" si="171"/>
        <v>15.555555555555557</v>
      </c>
      <c r="T1144" s="141">
        <f t="shared" si="172"/>
        <v>8.3333333333333339</v>
      </c>
      <c r="U1144" s="141">
        <f t="shared" si="173"/>
        <v>11.666666666666668</v>
      </c>
      <c r="V1144" s="141">
        <f t="shared" si="174"/>
        <v>8.3333333333333339</v>
      </c>
      <c r="W1144" s="141">
        <f t="shared" si="175"/>
        <v>5.5555555555555554</v>
      </c>
      <c r="X1144" s="141">
        <f t="shared" si="179"/>
        <v>0</v>
      </c>
      <c r="Y1144" s="38">
        <v>22.701804702175199</v>
      </c>
    </row>
    <row r="1145" spans="1:25" x14ac:dyDescent="0.25">
      <c r="A1145" s="145">
        <v>40225</v>
      </c>
      <c r="B1145" s="38">
        <v>63</v>
      </c>
      <c r="C1145" s="38">
        <v>57</v>
      </c>
      <c r="D1145" s="38">
        <v>50</v>
      </c>
      <c r="E1145" s="38">
        <v>53</v>
      </c>
      <c r="F1145" s="38">
        <v>40</v>
      </c>
      <c r="G1145" s="38">
        <v>32</v>
      </c>
      <c r="H1145" s="38">
        <v>0</v>
      </c>
      <c r="I1145" s="38">
        <v>90</v>
      </c>
      <c r="J1145" s="38">
        <f t="shared" si="176"/>
        <v>70.5</v>
      </c>
      <c r="K1145" s="38">
        <v>51</v>
      </c>
      <c r="L1145" s="38">
        <v>18</v>
      </c>
      <c r="M1145" s="38">
        <f t="shared" si="177"/>
        <v>13</v>
      </c>
      <c r="N1145" s="38">
        <v>8</v>
      </c>
      <c r="O1145" s="38">
        <v>30.07</v>
      </c>
      <c r="P1145" s="38">
        <f t="shared" si="178"/>
        <v>29.990000000000002</v>
      </c>
      <c r="Q1145" s="38">
        <v>29.91</v>
      </c>
      <c r="R1145" s="141">
        <f t="shared" si="170"/>
        <v>17.222222222222221</v>
      </c>
      <c r="S1145" s="141">
        <f t="shared" si="171"/>
        <v>13.888888888888889</v>
      </c>
      <c r="T1145" s="141">
        <f t="shared" si="172"/>
        <v>10</v>
      </c>
      <c r="U1145" s="141">
        <f t="shared" si="173"/>
        <v>11.666666666666668</v>
      </c>
      <c r="V1145" s="141">
        <f t="shared" si="174"/>
        <v>4.4444444444444446</v>
      </c>
      <c r="W1145" s="141">
        <f t="shared" si="175"/>
        <v>0</v>
      </c>
      <c r="X1145" s="141">
        <f t="shared" si="179"/>
        <v>0</v>
      </c>
      <c r="Y1145" s="38">
        <v>22.638949356380099</v>
      </c>
    </row>
    <row r="1146" spans="1:25" x14ac:dyDescent="0.25">
      <c r="A1146" s="145">
        <v>40226</v>
      </c>
      <c r="B1146" s="38">
        <v>63</v>
      </c>
      <c r="C1146" s="38">
        <v>53</v>
      </c>
      <c r="D1146" s="38">
        <v>43</v>
      </c>
      <c r="E1146" s="38">
        <v>39</v>
      </c>
      <c r="F1146" s="38">
        <v>38</v>
      </c>
      <c r="G1146" s="38">
        <v>37</v>
      </c>
      <c r="H1146" s="38">
        <v>0</v>
      </c>
      <c r="I1146" s="38">
        <v>82</v>
      </c>
      <c r="J1146" s="38">
        <f t="shared" si="176"/>
        <v>62</v>
      </c>
      <c r="K1146" s="38">
        <v>42</v>
      </c>
      <c r="L1146" s="38">
        <v>25</v>
      </c>
      <c r="M1146" s="38">
        <f t="shared" si="177"/>
        <v>15.5</v>
      </c>
      <c r="N1146" s="38">
        <v>6</v>
      </c>
      <c r="O1146" s="38">
        <v>30.1</v>
      </c>
      <c r="P1146" s="38">
        <f t="shared" si="178"/>
        <v>30.05</v>
      </c>
      <c r="Q1146" s="38">
        <v>30</v>
      </c>
      <c r="R1146" s="141">
        <f t="shared" si="170"/>
        <v>17.222222222222221</v>
      </c>
      <c r="S1146" s="141">
        <f t="shared" si="171"/>
        <v>11.666666666666668</v>
      </c>
      <c r="T1146" s="141">
        <f t="shared" si="172"/>
        <v>6.1111111111111116</v>
      </c>
      <c r="U1146" s="141">
        <f t="shared" si="173"/>
        <v>3.8888888888888893</v>
      </c>
      <c r="V1146" s="141">
        <f t="shared" si="174"/>
        <v>3.3333333333333335</v>
      </c>
      <c r="W1146" s="141">
        <f t="shared" si="175"/>
        <v>2.7777777777777777</v>
      </c>
      <c r="X1146" s="141">
        <f t="shared" si="179"/>
        <v>0</v>
      </c>
      <c r="Y1146" s="38">
        <v>22.371524440757501</v>
      </c>
    </row>
    <row r="1147" spans="1:25" x14ac:dyDescent="0.25">
      <c r="A1147" s="145">
        <v>40227</v>
      </c>
      <c r="B1147" s="38">
        <v>65</v>
      </c>
      <c r="C1147" s="38">
        <v>54</v>
      </c>
      <c r="D1147" s="38">
        <v>43</v>
      </c>
      <c r="E1147" s="38">
        <v>39</v>
      </c>
      <c r="F1147" s="38">
        <v>32</v>
      </c>
      <c r="G1147" s="38">
        <v>24</v>
      </c>
      <c r="H1147" s="38">
        <v>0</v>
      </c>
      <c r="I1147" s="38">
        <v>83</v>
      </c>
      <c r="J1147" s="38">
        <f t="shared" si="176"/>
        <v>54.5</v>
      </c>
      <c r="K1147" s="38">
        <v>26</v>
      </c>
      <c r="L1147" s="38">
        <v>20</v>
      </c>
      <c r="M1147" s="38">
        <f t="shared" si="177"/>
        <v>10</v>
      </c>
      <c r="N1147" s="38">
        <v>0</v>
      </c>
      <c r="O1147" s="38">
        <v>30.17</v>
      </c>
      <c r="P1147" s="38">
        <f t="shared" si="178"/>
        <v>30.130000000000003</v>
      </c>
      <c r="Q1147" s="38">
        <v>30.09</v>
      </c>
      <c r="R1147" s="141">
        <f t="shared" si="170"/>
        <v>18.333333333333336</v>
      </c>
      <c r="S1147" s="141">
        <f t="shared" si="171"/>
        <v>12.222222222222223</v>
      </c>
      <c r="T1147" s="141">
        <f t="shared" si="172"/>
        <v>6.1111111111111116</v>
      </c>
      <c r="U1147" s="141">
        <f t="shared" si="173"/>
        <v>3.8888888888888893</v>
      </c>
      <c r="V1147" s="141">
        <f t="shared" si="174"/>
        <v>0</v>
      </c>
      <c r="W1147" s="141">
        <f t="shared" si="175"/>
        <v>-4.4444444444444446</v>
      </c>
      <c r="X1147" s="141">
        <f t="shared" si="179"/>
        <v>0</v>
      </c>
      <c r="Y1147" s="38">
        <v>22.595081581360599</v>
      </c>
    </row>
    <row r="1148" spans="1:25" x14ac:dyDescent="0.25">
      <c r="A1148" s="145">
        <v>40228</v>
      </c>
      <c r="B1148" s="38">
        <v>66</v>
      </c>
      <c r="C1148" s="38">
        <v>55</v>
      </c>
      <c r="D1148" s="38">
        <v>44</v>
      </c>
      <c r="E1148" s="38">
        <v>48</v>
      </c>
      <c r="F1148" s="38">
        <v>40</v>
      </c>
      <c r="G1148" s="38">
        <v>31</v>
      </c>
      <c r="H1148" s="38">
        <v>0</v>
      </c>
      <c r="I1148" s="38">
        <v>72</v>
      </c>
      <c r="J1148" s="38">
        <f t="shared" si="176"/>
        <v>58</v>
      </c>
      <c r="K1148" s="38">
        <v>44</v>
      </c>
      <c r="L1148" s="38">
        <v>14</v>
      </c>
      <c r="M1148" s="38">
        <f t="shared" si="177"/>
        <v>7</v>
      </c>
      <c r="N1148" s="38">
        <v>0</v>
      </c>
      <c r="O1148" s="38">
        <v>30.2</v>
      </c>
      <c r="P1148" s="38">
        <f t="shared" si="178"/>
        <v>30.14</v>
      </c>
      <c r="Q1148" s="38">
        <v>30.08</v>
      </c>
      <c r="R1148" s="141">
        <f t="shared" si="170"/>
        <v>18.888888888888889</v>
      </c>
      <c r="S1148" s="141">
        <f t="shared" si="171"/>
        <v>12.777777777777779</v>
      </c>
      <c r="T1148" s="141">
        <f t="shared" si="172"/>
        <v>6.666666666666667</v>
      </c>
      <c r="U1148" s="141">
        <f t="shared" si="173"/>
        <v>8.8888888888888893</v>
      </c>
      <c r="V1148" s="141">
        <f t="shared" si="174"/>
        <v>4.4444444444444446</v>
      </c>
      <c r="W1148" s="141">
        <f t="shared" si="175"/>
        <v>-0.55555555555555558</v>
      </c>
      <c r="X1148" s="141">
        <f t="shared" si="179"/>
        <v>0</v>
      </c>
      <c r="Y1148" s="38">
        <v>22.400465675310599</v>
      </c>
    </row>
    <row r="1149" spans="1:25" x14ac:dyDescent="0.25">
      <c r="A1149" s="145">
        <v>40229</v>
      </c>
      <c r="B1149" s="38">
        <v>74</v>
      </c>
      <c r="C1149" s="38">
        <v>63</v>
      </c>
      <c r="D1149" s="38">
        <v>52</v>
      </c>
      <c r="E1149" s="38">
        <v>52</v>
      </c>
      <c r="F1149" s="38">
        <v>48</v>
      </c>
      <c r="G1149" s="38">
        <v>44</v>
      </c>
      <c r="H1149" s="38">
        <v>0</v>
      </c>
      <c r="I1149" s="38">
        <v>83</v>
      </c>
      <c r="J1149" s="38">
        <f t="shared" si="176"/>
        <v>62</v>
      </c>
      <c r="K1149" s="38">
        <v>41</v>
      </c>
      <c r="L1149" s="38">
        <v>12</v>
      </c>
      <c r="M1149" s="38">
        <f t="shared" si="177"/>
        <v>6</v>
      </c>
      <c r="N1149" s="38">
        <v>0</v>
      </c>
      <c r="O1149" s="38">
        <v>30.14</v>
      </c>
      <c r="P1149" s="38">
        <f t="shared" si="178"/>
        <v>30.1</v>
      </c>
      <c r="Q1149" s="38">
        <v>30.06</v>
      </c>
      <c r="R1149" s="141">
        <f t="shared" si="170"/>
        <v>23.333333333333336</v>
      </c>
      <c r="S1149" s="141">
        <f t="shared" si="171"/>
        <v>17.222222222222221</v>
      </c>
      <c r="T1149" s="141">
        <f t="shared" si="172"/>
        <v>11.111111111111111</v>
      </c>
      <c r="U1149" s="141">
        <f t="shared" si="173"/>
        <v>11.111111111111111</v>
      </c>
      <c r="V1149" s="141">
        <f t="shared" si="174"/>
        <v>8.8888888888888893</v>
      </c>
      <c r="W1149" s="141">
        <f t="shared" si="175"/>
        <v>6.666666666666667</v>
      </c>
      <c r="X1149" s="141">
        <f t="shared" si="179"/>
        <v>0</v>
      </c>
      <c r="Y1149" s="38">
        <v>21.945767752673898</v>
      </c>
    </row>
    <row r="1150" spans="1:25" x14ac:dyDescent="0.25">
      <c r="A1150" s="145">
        <v>40230</v>
      </c>
      <c r="B1150" s="38">
        <v>76</v>
      </c>
      <c r="C1150" s="38">
        <v>65</v>
      </c>
      <c r="D1150" s="38">
        <v>54</v>
      </c>
      <c r="E1150" s="38">
        <v>56</v>
      </c>
      <c r="F1150" s="38">
        <v>52</v>
      </c>
      <c r="G1150" s="38">
        <v>49</v>
      </c>
      <c r="H1150" s="38">
        <v>0</v>
      </c>
      <c r="I1150" s="38">
        <v>86</v>
      </c>
      <c r="J1150" s="38">
        <f t="shared" si="176"/>
        <v>63.5</v>
      </c>
      <c r="K1150" s="38">
        <v>41</v>
      </c>
      <c r="L1150" s="38">
        <v>17</v>
      </c>
      <c r="M1150" s="38">
        <f t="shared" si="177"/>
        <v>8.5</v>
      </c>
      <c r="N1150" s="38">
        <v>0</v>
      </c>
      <c r="O1150" s="38">
        <v>30.09</v>
      </c>
      <c r="P1150" s="38">
        <f t="shared" si="178"/>
        <v>30.024999999999999</v>
      </c>
      <c r="Q1150" s="38">
        <v>29.96</v>
      </c>
      <c r="R1150" s="141">
        <f t="shared" si="170"/>
        <v>24.444444444444446</v>
      </c>
      <c r="S1150" s="141">
        <f t="shared" si="171"/>
        <v>18.333333333333336</v>
      </c>
      <c r="T1150" s="141">
        <f t="shared" si="172"/>
        <v>12.222222222222223</v>
      </c>
      <c r="U1150" s="141">
        <f t="shared" si="173"/>
        <v>13.333333333333334</v>
      </c>
      <c r="V1150" s="141">
        <f t="shared" si="174"/>
        <v>11.111111111111111</v>
      </c>
      <c r="W1150" s="141">
        <f t="shared" si="175"/>
        <v>9.4444444444444446</v>
      </c>
      <c r="X1150" s="141">
        <f t="shared" si="179"/>
        <v>0</v>
      </c>
      <c r="Y1150" s="38">
        <v>21.853575933934501</v>
      </c>
    </row>
    <row r="1151" spans="1:25" x14ac:dyDescent="0.25">
      <c r="A1151" s="145">
        <v>40231</v>
      </c>
      <c r="B1151" s="38">
        <v>78</v>
      </c>
      <c r="C1151" s="38">
        <v>72</v>
      </c>
      <c r="D1151" s="38">
        <v>66</v>
      </c>
      <c r="E1151" s="38">
        <v>65</v>
      </c>
      <c r="F1151" s="38">
        <v>62</v>
      </c>
      <c r="G1151" s="38">
        <v>53</v>
      </c>
      <c r="H1151" s="38">
        <v>0.01</v>
      </c>
      <c r="I1151" s="38">
        <v>87</v>
      </c>
      <c r="J1151" s="38">
        <f t="shared" si="176"/>
        <v>70</v>
      </c>
      <c r="K1151" s="38">
        <v>53</v>
      </c>
      <c r="L1151" s="38">
        <v>23</v>
      </c>
      <c r="M1151" s="38">
        <f t="shared" si="177"/>
        <v>11.5</v>
      </c>
      <c r="N1151" s="38">
        <v>0</v>
      </c>
      <c r="O1151" s="38">
        <v>29.93</v>
      </c>
      <c r="P1151" s="38">
        <f t="shared" si="178"/>
        <v>29.83</v>
      </c>
      <c r="Q1151" s="38">
        <v>29.73</v>
      </c>
      <c r="R1151" s="141">
        <f t="shared" si="170"/>
        <v>25.555555555555557</v>
      </c>
      <c r="S1151" s="141">
        <f t="shared" si="171"/>
        <v>22.222222222222221</v>
      </c>
      <c r="T1151" s="141">
        <f t="shared" si="172"/>
        <v>18.888888888888889</v>
      </c>
      <c r="U1151" s="141">
        <f t="shared" si="173"/>
        <v>18.333333333333336</v>
      </c>
      <c r="V1151" s="141">
        <f t="shared" si="174"/>
        <v>16.666666666666668</v>
      </c>
      <c r="W1151" s="141">
        <f t="shared" si="175"/>
        <v>11.666666666666668</v>
      </c>
      <c r="X1151" s="141">
        <f t="shared" si="179"/>
        <v>2.5400000000000002E-2</v>
      </c>
      <c r="Y1151" s="38">
        <v>22.528509448448599</v>
      </c>
    </row>
    <row r="1152" spans="1:25" x14ac:dyDescent="0.25">
      <c r="A1152" s="145">
        <v>40232</v>
      </c>
      <c r="B1152" s="38">
        <v>79</v>
      </c>
      <c r="C1152" s="38">
        <v>73</v>
      </c>
      <c r="D1152" s="38">
        <v>66</v>
      </c>
      <c r="E1152" s="38">
        <v>66</v>
      </c>
      <c r="F1152" s="38">
        <v>64</v>
      </c>
      <c r="G1152" s="38">
        <v>63</v>
      </c>
      <c r="H1152" s="38">
        <v>0</v>
      </c>
      <c r="I1152" s="38">
        <v>93</v>
      </c>
      <c r="J1152" s="38">
        <f t="shared" si="176"/>
        <v>78.5</v>
      </c>
      <c r="K1152" s="38">
        <v>64</v>
      </c>
      <c r="L1152" s="38">
        <v>14</v>
      </c>
      <c r="M1152" s="38">
        <f t="shared" si="177"/>
        <v>9</v>
      </c>
      <c r="N1152" s="38">
        <v>4</v>
      </c>
      <c r="O1152" s="38">
        <v>29.78</v>
      </c>
      <c r="P1152" s="38">
        <f t="shared" si="178"/>
        <v>29.73</v>
      </c>
      <c r="Q1152" s="38">
        <v>29.68</v>
      </c>
      <c r="R1152" s="141">
        <f t="shared" si="170"/>
        <v>26.111111111111111</v>
      </c>
      <c r="S1152" s="141">
        <f t="shared" si="171"/>
        <v>22.777777777777779</v>
      </c>
      <c r="T1152" s="141">
        <f t="shared" si="172"/>
        <v>18.888888888888889</v>
      </c>
      <c r="U1152" s="141">
        <f t="shared" si="173"/>
        <v>18.888888888888889</v>
      </c>
      <c r="V1152" s="141">
        <f t="shared" si="174"/>
        <v>17.777777777777779</v>
      </c>
      <c r="W1152" s="141">
        <f t="shared" si="175"/>
        <v>17.222222222222221</v>
      </c>
      <c r="X1152" s="141">
        <f t="shared" si="179"/>
        <v>0</v>
      </c>
      <c r="Y1152" s="38">
        <v>22.260263028844399</v>
      </c>
    </row>
    <row r="1153" spans="1:25" x14ac:dyDescent="0.25">
      <c r="A1153" s="145">
        <v>40233</v>
      </c>
      <c r="B1153" s="38">
        <v>78</v>
      </c>
      <c r="C1153" s="38">
        <v>68</v>
      </c>
      <c r="D1153" s="38">
        <v>58</v>
      </c>
      <c r="E1153" s="38">
        <v>73</v>
      </c>
      <c r="F1153" s="38">
        <v>65</v>
      </c>
      <c r="G1153" s="38">
        <v>54</v>
      </c>
      <c r="H1153" s="38">
        <v>1.8</v>
      </c>
      <c r="I1153" s="38">
        <v>90</v>
      </c>
      <c r="J1153" s="38">
        <f t="shared" si="176"/>
        <v>79.5</v>
      </c>
      <c r="K1153" s="38">
        <v>69</v>
      </c>
      <c r="L1153" s="38">
        <v>40</v>
      </c>
      <c r="M1153" s="38">
        <f t="shared" si="177"/>
        <v>20</v>
      </c>
      <c r="N1153" s="38">
        <v>0</v>
      </c>
      <c r="O1153" s="38">
        <v>29.81</v>
      </c>
      <c r="P1153" s="38">
        <f t="shared" si="178"/>
        <v>29.71</v>
      </c>
      <c r="Q1153" s="38">
        <v>29.61</v>
      </c>
      <c r="R1153" s="141">
        <f t="shared" si="170"/>
        <v>25.555555555555557</v>
      </c>
      <c r="S1153" s="141">
        <f t="shared" si="171"/>
        <v>20</v>
      </c>
      <c r="T1153" s="141">
        <f t="shared" si="172"/>
        <v>14.444444444444445</v>
      </c>
      <c r="U1153" s="141">
        <f t="shared" si="173"/>
        <v>22.777777777777779</v>
      </c>
      <c r="V1153" s="141">
        <f t="shared" si="174"/>
        <v>18.333333333333336</v>
      </c>
      <c r="W1153" s="141">
        <f t="shared" si="175"/>
        <v>12.222222222222223</v>
      </c>
      <c r="X1153" s="141">
        <f t="shared" si="179"/>
        <v>4.5720000000000001</v>
      </c>
      <c r="Y1153" s="38">
        <v>22.3766981494418</v>
      </c>
    </row>
    <row r="1154" spans="1:25" x14ac:dyDescent="0.25">
      <c r="A1154" s="145">
        <v>40234</v>
      </c>
      <c r="B1154" s="38">
        <v>61</v>
      </c>
      <c r="C1154" s="38">
        <v>53</v>
      </c>
      <c r="D1154" s="38">
        <v>45</v>
      </c>
      <c r="E1154" s="38">
        <v>54</v>
      </c>
      <c r="F1154" s="38">
        <v>38</v>
      </c>
      <c r="G1154" s="38">
        <v>27</v>
      </c>
      <c r="H1154" s="38">
        <v>0</v>
      </c>
      <c r="I1154" s="38">
        <v>86</v>
      </c>
      <c r="J1154" s="38">
        <f t="shared" si="176"/>
        <v>58</v>
      </c>
      <c r="K1154" s="38">
        <v>30</v>
      </c>
      <c r="L1154" s="38">
        <v>28</v>
      </c>
      <c r="M1154" s="38">
        <f t="shared" si="177"/>
        <v>16</v>
      </c>
      <c r="N1154" s="38">
        <v>4</v>
      </c>
      <c r="O1154" s="38">
        <v>30.04</v>
      </c>
      <c r="P1154" s="38">
        <f t="shared" si="178"/>
        <v>29.914999999999999</v>
      </c>
      <c r="Q1154" s="38">
        <v>29.79</v>
      </c>
      <c r="R1154" s="141">
        <f t="shared" si="170"/>
        <v>16.111111111111111</v>
      </c>
      <c r="S1154" s="141">
        <f t="shared" si="171"/>
        <v>11.666666666666668</v>
      </c>
      <c r="T1154" s="141">
        <f t="shared" si="172"/>
        <v>7.2222222222222223</v>
      </c>
      <c r="U1154" s="141">
        <f t="shared" si="173"/>
        <v>12.222222222222223</v>
      </c>
      <c r="V1154" s="141">
        <f t="shared" si="174"/>
        <v>3.3333333333333335</v>
      </c>
      <c r="W1154" s="141">
        <f t="shared" si="175"/>
        <v>-2.7777777777777777</v>
      </c>
      <c r="X1154" s="141">
        <f t="shared" si="179"/>
        <v>0</v>
      </c>
      <c r="Y1154" s="38">
        <v>22.0757903801677</v>
      </c>
    </row>
    <row r="1155" spans="1:25" x14ac:dyDescent="0.25">
      <c r="A1155" s="145">
        <v>40235</v>
      </c>
      <c r="B1155" s="38">
        <v>65</v>
      </c>
      <c r="C1155" s="38">
        <v>52</v>
      </c>
      <c r="D1155" s="38">
        <v>39</v>
      </c>
      <c r="E1155" s="38">
        <v>37</v>
      </c>
      <c r="F1155" s="38">
        <v>29</v>
      </c>
      <c r="G1155" s="38">
        <v>19</v>
      </c>
      <c r="H1155" s="38">
        <v>0</v>
      </c>
      <c r="I1155" s="38">
        <v>70</v>
      </c>
      <c r="J1155" s="38">
        <f t="shared" si="176"/>
        <v>44</v>
      </c>
      <c r="K1155" s="38">
        <v>18</v>
      </c>
      <c r="L1155" s="38">
        <v>16</v>
      </c>
      <c r="M1155" s="38">
        <f t="shared" si="177"/>
        <v>8</v>
      </c>
      <c r="N1155" s="38">
        <v>0</v>
      </c>
      <c r="O1155" s="38">
        <v>30.07</v>
      </c>
      <c r="P1155" s="38">
        <f t="shared" si="178"/>
        <v>30.009999999999998</v>
      </c>
      <c r="Q1155" s="38">
        <v>29.95</v>
      </c>
      <c r="R1155" s="141">
        <f t="shared" ref="R1155:R1218" si="180">(B1155-32)*(5/9)</f>
        <v>18.333333333333336</v>
      </c>
      <c r="S1155" s="141">
        <f t="shared" ref="S1155:S1218" si="181">(C1155-32)*(5/9)</f>
        <v>11.111111111111111</v>
      </c>
      <c r="T1155" s="141">
        <f t="shared" ref="T1155:T1218" si="182">(D1155-32)*(5/9)</f>
        <v>3.8888888888888893</v>
      </c>
      <c r="U1155" s="141">
        <f t="shared" ref="U1155:U1218" si="183">(E1155-32)*(5/9)</f>
        <v>2.7777777777777777</v>
      </c>
      <c r="V1155" s="141">
        <f t="shared" ref="V1155:V1218" si="184">(F1155-32)*(5/9)</f>
        <v>-1.6666666666666667</v>
      </c>
      <c r="W1155" s="141">
        <f t="shared" ref="W1155:W1218" si="185">(G1155-32)*(5/9)</f>
        <v>-7.2222222222222223</v>
      </c>
      <c r="X1155" s="141">
        <f t="shared" si="179"/>
        <v>0</v>
      </c>
      <c r="Y1155" s="38">
        <v>22.100653278811901</v>
      </c>
    </row>
    <row r="1156" spans="1:25" x14ac:dyDescent="0.25">
      <c r="A1156" s="145">
        <v>40236</v>
      </c>
      <c r="B1156" s="38">
        <v>71</v>
      </c>
      <c r="C1156" s="38">
        <v>59</v>
      </c>
      <c r="D1156" s="38">
        <v>46</v>
      </c>
      <c r="E1156" s="38">
        <v>52</v>
      </c>
      <c r="F1156" s="38">
        <v>45</v>
      </c>
      <c r="G1156" s="38">
        <v>37</v>
      </c>
      <c r="H1156" s="38">
        <v>0.27</v>
      </c>
      <c r="I1156" s="38">
        <v>93</v>
      </c>
      <c r="J1156" s="38">
        <f t="shared" ref="J1156:J1219" si="186">AVERAGE(I1156,K1156)</f>
        <v>68.5</v>
      </c>
      <c r="K1156" s="38">
        <v>44</v>
      </c>
      <c r="L1156" s="38">
        <v>26</v>
      </c>
      <c r="M1156" s="38">
        <f t="shared" ref="M1156:M1219" si="187">AVERAGE(L1156,N1156)</f>
        <v>13</v>
      </c>
      <c r="N1156" s="38">
        <v>0</v>
      </c>
      <c r="O1156" s="38">
        <v>29.97</v>
      </c>
      <c r="P1156" s="38">
        <f t="shared" ref="P1156:P1219" si="188">AVERAGE(O1156,Q1156)</f>
        <v>29.85</v>
      </c>
      <c r="Q1156" s="38">
        <v>29.73</v>
      </c>
      <c r="R1156" s="141">
        <f t="shared" si="180"/>
        <v>21.666666666666668</v>
      </c>
      <c r="S1156" s="141">
        <f t="shared" si="181"/>
        <v>15</v>
      </c>
      <c r="T1156" s="141">
        <f t="shared" si="182"/>
        <v>7.7777777777777786</v>
      </c>
      <c r="U1156" s="141">
        <f t="shared" si="183"/>
        <v>11.111111111111111</v>
      </c>
      <c r="V1156" s="141">
        <f t="shared" si="184"/>
        <v>7.2222222222222223</v>
      </c>
      <c r="W1156" s="141">
        <f t="shared" si="185"/>
        <v>2.7777777777777777</v>
      </c>
      <c r="X1156" s="141">
        <f t="shared" ref="X1156:X1219" si="189">H1156*2.54</f>
        <v>0.68580000000000008</v>
      </c>
      <c r="Y1156" s="38">
        <v>21.796826520802998</v>
      </c>
    </row>
    <row r="1157" spans="1:25" x14ac:dyDescent="0.25">
      <c r="A1157" s="145">
        <v>40237</v>
      </c>
      <c r="B1157" s="38">
        <v>66</v>
      </c>
      <c r="C1157" s="38">
        <v>56</v>
      </c>
      <c r="D1157" s="38">
        <v>45</v>
      </c>
      <c r="E1157" s="38">
        <v>45</v>
      </c>
      <c r="F1157" s="38">
        <v>37</v>
      </c>
      <c r="G1157" s="38">
        <v>28</v>
      </c>
      <c r="H1157" s="38">
        <v>0</v>
      </c>
      <c r="I1157" s="38">
        <v>93</v>
      </c>
      <c r="J1157" s="38">
        <f t="shared" si="186"/>
        <v>61</v>
      </c>
      <c r="K1157" s="38">
        <v>29</v>
      </c>
      <c r="L1157" s="38">
        <v>22</v>
      </c>
      <c r="M1157" s="38">
        <f t="shared" si="187"/>
        <v>11</v>
      </c>
      <c r="N1157" s="38">
        <v>0</v>
      </c>
      <c r="O1157" s="38">
        <v>30.05</v>
      </c>
      <c r="P1157" s="38">
        <f t="shared" si="188"/>
        <v>29.98</v>
      </c>
      <c r="Q1157" s="38">
        <v>29.91</v>
      </c>
      <c r="R1157" s="141">
        <f t="shared" si="180"/>
        <v>18.888888888888889</v>
      </c>
      <c r="S1157" s="141">
        <f t="shared" si="181"/>
        <v>13.333333333333334</v>
      </c>
      <c r="T1157" s="141">
        <f t="shared" si="182"/>
        <v>7.2222222222222223</v>
      </c>
      <c r="U1157" s="141">
        <f t="shared" si="183"/>
        <v>7.2222222222222223</v>
      </c>
      <c r="V1157" s="141">
        <f t="shared" si="184"/>
        <v>2.7777777777777777</v>
      </c>
      <c r="W1157" s="141">
        <f t="shared" si="185"/>
        <v>-2.2222222222222223</v>
      </c>
      <c r="X1157" s="141">
        <f t="shared" si="189"/>
        <v>0</v>
      </c>
      <c r="Y1157" s="38">
        <v>20.860705709726901</v>
      </c>
    </row>
    <row r="1158" spans="1:25" x14ac:dyDescent="0.25">
      <c r="A1158" s="145">
        <v>40238</v>
      </c>
      <c r="B1158" s="38">
        <v>69</v>
      </c>
      <c r="C1158" s="38">
        <v>56</v>
      </c>
      <c r="D1158" s="38">
        <v>42</v>
      </c>
      <c r="E1158" s="38">
        <v>51</v>
      </c>
      <c r="F1158" s="38">
        <v>43</v>
      </c>
      <c r="G1158" s="38">
        <v>34</v>
      </c>
      <c r="H1158" s="38">
        <v>0</v>
      </c>
      <c r="I1158" s="38">
        <v>82</v>
      </c>
      <c r="J1158" s="38">
        <f t="shared" si="186"/>
        <v>55.5</v>
      </c>
      <c r="K1158" s="38">
        <v>29</v>
      </c>
      <c r="L1158" s="38">
        <v>14</v>
      </c>
      <c r="M1158" s="38">
        <f t="shared" si="187"/>
        <v>7</v>
      </c>
      <c r="N1158" s="38">
        <v>0</v>
      </c>
      <c r="O1158" s="38">
        <v>30.06</v>
      </c>
      <c r="P1158" s="38">
        <f t="shared" si="188"/>
        <v>29.97</v>
      </c>
      <c r="Q1158" s="38">
        <v>29.88</v>
      </c>
      <c r="R1158" s="141">
        <f t="shared" si="180"/>
        <v>20.555555555555557</v>
      </c>
      <c r="S1158" s="141">
        <f t="shared" si="181"/>
        <v>13.333333333333334</v>
      </c>
      <c r="T1158" s="141">
        <f t="shared" si="182"/>
        <v>5.5555555555555554</v>
      </c>
      <c r="U1158" s="141">
        <f t="shared" si="183"/>
        <v>10.555555555555555</v>
      </c>
      <c r="V1158" s="141">
        <f t="shared" si="184"/>
        <v>6.1111111111111116</v>
      </c>
      <c r="W1158" s="141">
        <f t="shared" si="185"/>
        <v>1.1111111111111112</v>
      </c>
      <c r="X1158" s="141">
        <f t="shared" si="189"/>
        <v>0</v>
      </c>
      <c r="Y1158" s="38">
        <v>20.1264241517394</v>
      </c>
    </row>
    <row r="1159" spans="1:25" x14ac:dyDescent="0.25">
      <c r="A1159" s="145">
        <v>40239</v>
      </c>
      <c r="B1159" s="38">
        <v>77</v>
      </c>
      <c r="C1159" s="38">
        <v>65</v>
      </c>
      <c r="D1159" s="38">
        <v>53</v>
      </c>
      <c r="E1159" s="38">
        <v>65</v>
      </c>
      <c r="F1159" s="38">
        <v>57</v>
      </c>
      <c r="G1159" s="38">
        <v>47</v>
      </c>
      <c r="H1159" s="38">
        <v>0.19</v>
      </c>
      <c r="I1159" s="38">
        <v>86</v>
      </c>
      <c r="J1159" s="38">
        <f t="shared" si="186"/>
        <v>66</v>
      </c>
      <c r="K1159" s="38">
        <v>46</v>
      </c>
      <c r="L1159" s="38">
        <v>30</v>
      </c>
      <c r="M1159" s="38">
        <f t="shared" si="187"/>
        <v>15</v>
      </c>
      <c r="N1159" s="38">
        <v>0</v>
      </c>
      <c r="O1159" s="38">
        <v>29.86</v>
      </c>
      <c r="P1159" s="38">
        <f t="shared" si="188"/>
        <v>29.744999999999997</v>
      </c>
      <c r="Q1159" s="38">
        <v>29.63</v>
      </c>
      <c r="R1159" s="141">
        <f t="shared" si="180"/>
        <v>25</v>
      </c>
      <c r="S1159" s="141">
        <f t="shared" si="181"/>
        <v>18.333333333333336</v>
      </c>
      <c r="T1159" s="141">
        <f t="shared" si="182"/>
        <v>11.666666666666668</v>
      </c>
      <c r="U1159" s="141">
        <f t="shared" si="183"/>
        <v>18.333333333333336</v>
      </c>
      <c r="V1159" s="141">
        <f t="shared" si="184"/>
        <v>13.888888888888889</v>
      </c>
      <c r="W1159" s="141">
        <f t="shared" si="185"/>
        <v>8.3333333333333339</v>
      </c>
      <c r="X1159" s="141">
        <f t="shared" si="189"/>
        <v>0.48260000000000003</v>
      </c>
      <c r="Y1159" s="38">
        <v>21.256129880088501</v>
      </c>
    </row>
    <row r="1160" spans="1:25" x14ac:dyDescent="0.25">
      <c r="A1160" s="145">
        <v>40240</v>
      </c>
      <c r="B1160" s="38">
        <v>62</v>
      </c>
      <c r="C1160" s="38">
        <v>54</v>
      </c>
      <c r="D1160" s="38">
        <v>46</v>
      </c>
      <c r="E1160" s="38">
        <v>47</v>
      </c>
      <c r="F1160" s="38">
        <v>41</v>
      </c>
      <c r="G1160" s="38">
        <v>36</v>
      </c>
      <c r="H1160" s="38">
        <v>0</v>
      </c>
      <c r="I1160" s="38">
        <v>72</v>
      </c>
      <c r="J1160" s="38">
        <f t="shared" si="186"/>
        <v>57.5</v>
      </c>
      <c r="K1160" s="38">
        <v>43</v>
      </c>
      <c r="L1160" s="38">
        <v>26</v>
      </c>
      <c r="M1160" s="38">
        <f t="shared" si="187"/>
        <v>16.5</v>
      </c>
      <c r="N1160" s="38">
        <v>7</v>
      </c>
      <c r="O1160" s="38">
        <v>29.97</v>
      </c>
      <c r="P1160" s="38">
        <f t="shared" si="188"/>
        <v>29.865000000000002</v>
      </c>
      <c r="Q1160" s="38">
        <v>29.76</v>
      </c>
      <c r="R1160" s="141">
        <f t="shared" si="180"/>
        <v>16.666666666666668</v>
      </c>
      <c r="S1160" s="141">
        <f t="shared" si="181"/>
        <v>12.222222222222223</v>
      </c>
      <c r="T1160" s="141">
        <f t="shared" si="182"/>
        <v>7.7777777777777786</v>
      </c>
      <c r="U1160" s="141">
        <f t="shared" si="183"/>
        <v>8.3333333333333339</v>
      </c>
      <c r="V1160" s="141">
        <f t="shared" si="184"/>
        <v>5</v>
      </c>
      <c r="W1160" s="141">
        <f t="shared" si="185"/>
        <v>2.2222222222222223</v>
      </c>
      <c r="X1160" s="141">
        <f t="shared" si="189"/>
        <v>0</v>
      </c>
      <c r="Y1160" s="38">
        <v>21.2455389811252</v>
      </c>
    </row>
    <row r="1161" spans="1:25" x14ac:dyDescent="0.25">
      <c r="A1161" s="145">
        <v>40241</v>
      </c>
      <c r="B1161" s="38">
        <v>63</v>
      </c>
      <c r="C1161" s="38">
        <v>53</v>
      </c>
      <c r="D1161" s="38">
        <v>43</v>
      </c>
      <c r="E1161" s="38">
        <v>42</v>
      </c>
      <c r="F1161" s="38">
        <v>35</v>
      </c>
      <c r="G1161" s="38">
        <v>28</v>
      </c>
      <c r="H1161" s="38">
        <v>0</v>
      </c>
      <c r="I1161" s="38">
        <v>83</v>
      </c>
      <c r="J1161" s="38">
        <f t="shared" si="186"/>
        <v>55</v>
      </c>
      <c r="K1161" s="38">
        <v>27</v>
      </c>
      <c r="L1161" s="38">
        <v>25</v>
      </c>
      <c r="M1161" s="38">
        <f t="shared" si="187"/>
        <v>15</v>
      </c>
      <c r="N1161" s="38">
        <v>5</v>
      </c>
      <c r="O1161" s="38">
        <v>30.09</v>
      </c>
      <c r="P1161" s="38">
        <f t="shared" si="188"/>
        <v>30.03</v>
      </c>
      <c r="Q1161" s="38">
        <v>29.97</v>
      </c>
      <c r="R1161" s="141">
        <f t="shared" si="180"/>
        <v>17.222222222222221</v>
      </c>
      <c r="S1161" s="141">
        <f t="shared" si="181"/>
        <v>11.666666666666668</v>
      </c>
      <c r="T1161" s="141">
        <f t="shared" si="182"/>
        <v>6.1111111111111116</v>
      </c>
      <c r="U1161" s="141">
        <f t="shared" si="183"/>
        <v>5.5555555555555554</v>
      </c>
      <c r="V1161" s="141">
        <f t="shared" si="184"/>
        <v>1.6666666666666667</v>
      </c>
      <c r="W1161" s="141">
        <f t="shared" si="185"/>
        <v>-2.2222222222222223</v>
      </c>
      <c r="X1161" s="141">
        <f t="shared" si="189"/>
        <v>0</v>
      </c>
      <c r="Y1161" s="38">
        <v>21.294167588038299</v>
      </c>
    </row>
    <row r="1162" spans="1:25" x14ac:dyDescent="0.25">
      <c r="A1162" s="145">
        <v>40242</v>
      </c>
      <c r="B1162" s="38">
        <v>66</v>
      </c>
      <c r="C1162" s="38">
        <v>53</v>
      </c>
      <c r="D1162" s="38">
        <v>39</v>
      </c>
      <c r="E1162" s="38">
        <v>38</v>
      </c>
      <c r="F1162" s="38">
        <v>32</v>
      </c>
      <c r="G1162" s="38">
        <v>28</v>
      </c>
      <c r="H1162" s="38">
        <v>0</v>
      </c>
      <c r="I1162" s="38">
        <v>79</v>
      </c>
      <c r="J1162" s="38">
        <f t="shared" si="186"/>
        <v>52.5</v>
      </c>
      <c r="K1162" s="38">
        <v>26</v>
      </c>
      <c r="L1162" s="38">
        <v>15</v>
      </c>
      <c r="M1162" s="38">
        <f t="shared" si="187"/>
        <v>9.5</v>
      </c>
      <c r="N1162" s="38">
        <v>4</v>
      </c>
      <c r="O1162" s="38">
        <v>30.13</v>
      </c>
      <c r="P1162" s="38">
        <f t="shared" si="188"/>
        <v>30.08</v>
      </c>
      <c r="Q1162" s="38">
        <v>30.03</v>
      </c>
      <c r="R1162" s="141">
        <f t="shared" si="180"/>
        <v>18.888888888888889</v>
      </c>
      <c r="S1162" s="141">
        <f t="shared" si="181"/>
        <v>11.666666666666668</v>
      </c>
      <c r="T1162" s="141">
        <f t="shared" si="182"/>
        <v>3.8888888888888893</v>
      </c>
      <c r="U1162" s="141">
        <f t="shared" si="183"/>
        <v>3.3333333333333335</v>
      </c>
      <c r="V1162" s="141">
        <f t="shared" si="184"/>
        <v>0</v>
      </c>
      <c r="W1162" s="141">
        <f t="shared" si="185"/>
        <v>-2.2222222222222223</v>
      </c>
      <c r="X1162" s="141">
        <f t="shared" si="189"/>
        <v>0</v>
      </c>
      <c r="Y1162" s="38">
        <v>20.448606237338101</v>
      </c>
    </row>
    <row r="1163" spans="1:25" x14ac:dyDescent="0.25">
      <c r="A1163" s="145">
        <v>40243</v>
      </c>
      <c r="B1163" s="38">
        <v>68</v>
      </c>
      <c r="C1163" s="38">
        <v>57</v>
      </c>
      <c r="D1163" s="38">
        <v>45</v>
      </c>
      <c r="E1163" s="38">
        <v>45</v>
      </c>
      <c r="F1163" s="38">
        <v>40</v>
      </c>
      <c r="G1163" s="38">
        <v>36</v>
      </c>
      <c r="H1163" s="38">
        <v>0</v>
      </c>
      <c r="I1163" s="38">
        <v>77</v>
      </c>
      <c r="J1163" s="38">
        <f t="shared" si="186"/>
        <v>56</v>
      </c>
      <c r="K1163" s="38">
        <v>35</v>
      </c>
      <c r="L1163" s="38">
        <v>17</v>
      </c>
      <c r="M1163" s="38">
        <f t="shared" si="187"/>
        <v>12</v>
      </c>
      <c r="N1163" s="38">
        <v>7</v>
      </c>
      <c r="O1163" s="38">
        <v>30.17</v>
      </c>
      <c r="P1163" s="38">
        <f t="shared" si="188"/>
        <v>30.130000000000003</v>
      </c>
      <c r="Q1163" s="38">
        <v>30.09</v>
      </c>
      <c r="R1163" s="141">
        <f t="shared" si="180"/>
        <v>20</v>
      </c>
      <c r="S1163" s="141">
        <f t="shared" si="181"/>
        <v>13.888888888888889</v>
      </c>
      <c r="T1163" s="141">
        <f t="shared" si="182"/>
        <v>7.2222222222222223</v>
      </c>
      <c r="U1163" s="141">
        <f t="shared" si="183"/>
        <v>7.2222222222222223</v>
      </c>
      <c r="V1163" s="141">
        <f t="shared" si="184"/>
        <v>4.4444444444444446</v>
      </c>
      <c r="W1163" s="141">
        <f t="shared" si="185"/>
        <v>2.2222222222222223</v>
      </c>
      <c r="X1163" s="141">
        <f t="shared" si="189"/>
        <v>0</v>
      </c>
      <c r="Y1163" s="38">
        <v>20.564271514752701</v>
      </c>
    </row>
    <row r="1164" spans="1:25" x14ac:dyDescent="0.25">
      <c r="A1164" s="145">
        <v>40244</v>
      </c>
      <c r="B1164" s="38">
        <v>71</v>
      </c>
      <c r="C1164" s="38">
        <v>58</v>
      </c>
      <c r="D1164" s="38">
        <v>45</v>
      </c>
      <c r="E1164" s="38">
        <v>51</v>
      </c>
      <c r="F1164" s="38">
        <v>45</v>
      </c>
      <c r="G1164" s="38">
        <v>40</v>
      </c>
      <c r="H1164" s="38">
        <v>0</v>
      </c>
      <c r="I1164" s="38">
        <v>86</v>
      </c>
      <c r="J1164" s="38">
        <f t="shared" si="186"/>
        <v>62</v>
      </c>
      <c r="K1164" s="38">
        <v>38</v>
      </c>
      <c r="L1164" s="38">
        <v>17</v>
      </c>
      <c r="M1164" s="38">
        <f t="shared" si="187"/>
        <v>8.5</v>
      </c>
      <c r="N1164" s="38">
        <v>0</v>
      </c>
      <c r="O1164" s="38">
        <v>30.22</v>
      </c>
      <c r="P1164" s="38">
        <f t="shared" si="188"/>
        <v>30.18</v>
      </c>
      <c r="Q1164" s="38">
        <v>30.14</v>
      </c>
      <c r="R1164" s="141">
        <f t="shared" si="180"/>
        <v>21.666666666666668</v>
      </c>
      <c r="S1164" s="141">
        <f t="shared" si="181"/>
        <v>14.444444444444445</v>
      </c>
      <c r="T1164" s="141">
        <f t="shared" si="182"/>
        <v>7.2222222222222223</v>
      </c>
      <c r="U1164" s="141">
        <f t="shared" si="183"/>
        <v>10.555555555555555</v>
      </c>
      <c r="V1164" s="141">
        <f t="shared" si="184"/>
        <v>7.2222222222222223</v>
      </c>
      <c r="W1164" s="141">
        <f t="shared" si="185"/>
        <v>4.4444444444444446</v>
      </c>
      <c r="X1164" s="141">
        <f t="shared" si="189"/>
        <v>0</v>
      </c>
      <c r="Y1164" s="38">
        <v>20.710424701886001</v>
      </c>
    </row>
    <row r="1165" spans="1:25" x14ac:dyDescent="0.25">
      <c r="A1165" s="145">
        <v>40245</v>
      </c>
      <c r="B1165" s="38">
        <v>74</v>
      </c>
      <c r="C1165" s="38">
        <v>61</v>
      </c>
      <c r="D1165" s="38">
        <v>47</v>
      </c>
      <c r="E1165" s="38">
        <v>52</v>
      </c>
      <c r="F1165" s="38">
        <v>45</v>
      </c>
      <c r="G1165" s="38">
        <v>36</v>
      </c>
      <c r="H1165" s="38">
        <v>0</v>
      </c>
      <c r="I1165" s="38">
        <v>100</v>
      </c>
      <c r="J1165" s="38">
        <f t="shared" si="186"/>
        <v>63.5</v>
      </c>
      <c r="K1165" s="38">
        <v>27</v>
      </c>
      <c r="L1165" s="38">
        <v>14</v>
      </c>
      <c r="M1165" s="38">
        <f t="shared" si="187"/>
        <v>7</v>
      </c>
      <c r="N1165" s="38">
        <v>0</v>
      </c>
      <c r="O1165" s="38">
        <v>30.17</v>
      </c>
      <c r="P1165" s="38">
        <f t="shared" si="188"/>
        <v>30.105</v>
      </c>
      <c r="Q1165" s="38">
        <v>30.04</v>
      </c>
      <c r="R1165" s="141">
        <f t="shared" si="180"/>
        <v>23.333333333333336</v>
      </c>
      <c r="S1165" s="141">
        <f t="shared" si="181"/>
        <v>16.111111111111111</v>
      </c>
      <c r="T1165" s="141">
        <f t="shared" si="182"/>
        <v>8.3333333333333339</v>
      </c>
      <c r="U1165" s="141">
        <f t="shared" si="183"/>
        <v>11.111111111111111</v>
      </c>
      <c r="V1165" s="141">
        <f t="shared" si="184"/>
        <v>7.2222222222222223</v>
      </c>
      <c r="W1165" s="141">
        <f t="shared" si="185"/>
        <v>2.2222222222222223</v>
      </c>
      <c r="X1165" s="141">
        <f t="shared" si="189"/>
        <v>0</v>
      </c>
      <c r="Y1165" s="38">
        <v>20.776635286006002</v>
      </c>
    </row>
    <row r="1166" spans="1:25" x14ac:dyDescent="0.25">
      <c r="A1166" s="145">
        <v>40246</v>
      </c>
      <c r="B1166" s="38">
        <v>75</v>
      </c>
      <c r="C1166" s="38">
        <v>65</v>
      </c>
      <c r="D1166" s="38">
        <v>55</v>
      </c>
      <c r="E1166" s="38">
        <v>54</v>
      </c>
      <c r="F1166" s="38">
        <v>50</v>
      </c>
      <c r="G1166" s="38">
        <v>47</v>
      </c>
      <c r="H1166" s="38">
        <v>0</v>
      </c>
      <c r="I1166" s="38">
        <v>83</v>
      </c>
      <c r="J1166" s="38">
        <f t="shared" si="186"/>
        <v>65</v>
      </c>
      <c r="K1166" s="38">
        <v>47</v>
      </c>
      <c r="L1166" s="38">
        <v>13</v>
      </c>
      <c r="M1166" s="38">
        <f t="shared" si="187"/>
        <v>6.5</v>
      </c>
      <c r="N1166" s="38">
        <v>0</v>
      </c>
      <c r="O1166" s="38">
        <v>30.09</v>
      </c>
      <c r="P1166" s="38">
        <f t="shared" si="188"/>
        <v>30.04</v>
      </c>
      <c r="Q1166" s="38">
        <v>29.99</v>
      </c>
      <c r="R1166" s="141">
        <f t="shared" si="180"/>
        <v>23.888888888888889</v>
      </c>
      <c r="S1166" s="141">
        <f t="shared" si="181"/>
        <v>18.333333333333336</v>
      </c>
      <c r="T1166" s="141">
        <f t="shared" si="182"/>
        <v>12.777777777777779</v>
      </c>
      <c r="U1166" s="141">
        <f t="shared" si="183"/>
        <v>12.222222222222223</v>
      </c>
      <c r="V1166" s="141">
        <f t="shared" si="184"/>
        <v>10</v>
      </c>
      <c r="W1166" s="141">
        <f t="shared" si="185"/>
        <v>8.3333333333333339</v>
      </c>
      <c r="X1166" s="141">
        <f t="shared" si="189"/>
        <v>0</v>
      </c>
      <c r="Y1166" s="38">
        <v>21.081510491991601</v>
      </c>
    </row>
    <row r="1167" spans="1:25" x14ac:dyDescent="0.25">
      <c r="A1167" s="145">
        <v>40247</v>
      </c>
      <c r="B1167" s="38">
        <v>77</v>
      </c>
      <c r="C1167" s="38">
        <v>67</v>
      </c>
      <c r="D1167" s="38">
        <v>57</v>
      </c>
      <c r="E1167" s="38">
        <v>62</v>
      </c>
      <c r="F1167" s="38">
        <v>56</v>
      </c>
      <c r="G1167" s="38">
        <v>48</v>
      </c>
      <c r="H1167" s="38">
        <v>0</v>
      </c>
      <c r="I1167" s="38">
        <v>77</v>
      </c>
      <c r="J1167" s="38">
        <f t="shared" si="186"/>
        <v>61.5</v>
      </c>
      <c r="K1167" s="38">
        <v>46</v>
      </c>
      <c r="L1167" s="38">
        <v>21</v>
      </c>
      <c r="M1167" s="38">
        <f t="shared" si="187"/>
        <v>10.5</v>
      </c>
      <c r="N1167" s="38">
        <v>0</v>
      </c>
      <c r="O1167" s="38">
        <v>30.01</v>
      </c>
      <c r="P1167" s="38">
        <f t="shared" si="188"/>
        <v>29.97</v>
      </c>
      <c r="Q1167" s="38">
        <v>29.93</v>
      </c>
      <c r="R1167" s="141">
        <f t="shared" si="180"/>
        <v>25</v>
      </c>
      <c r="S1167" s="141">
        <f t="shared" si="181"/>
        <v>19.444444444444446</v>
      </c>
      <c r="T1167" s="141">
        <f t="shared" si="182"/>
        <v>13.888888888888889</v>
      </c>
      <c r="U1167" s="141">
        <f t="shared" si="183"/>
        <v>16.666666666666668</v>
      </c>
      <c r="V1167" s="141">
        <f t="shared" si="184"/>
        <v>13.333333333333334</v>
      </c>
      <c r="W1167" s="141">
        <f t="shared" si="185"/>
        <v>8.8888888888888893</v>
      </c>
      <c r="X1167" s="141">
        <f t="shared" si="189"/>
        <v>0</v>
      </c>
      <c r="Y1167" s="38">
        <v>21.3256839009339</v>
      </c>
    </row>
    <row r="1168" spans="1:25" x14ac:dyDescent="0.25">
      <c r="A1168" s="145">
        <v>40248</v>
      </c>
      <c r="B1168" s="38">
        <v>77</v>
      </c>
      <c r="C1168" s="38">
        <v>73</v>
      </c>
      <c r="D1168" s="38">
        <v>69</v>
      </c>
      <c r="E1168" s="38">
        <v>70</v>
      </c>
      <c r="F1168" s="38">
        <v>67</v>
      </c>
      <c r="G1168" s="38">
        <v>62</v>
      </c>
      <c r="H1168" s="38">
        <v>4.01</v>
      </c>
      <c r="I1168" s="38">
        <v>87</v>
      </c>
      <c r="J1168" s="38">
        <f t="shared" si="186"/>
        <v>80</v>
      </c>
      <c r="K1168" s="38">
        <v>73</v>
      </c>
      <c r="L1168" s="38">
        <v>28</v>
      </c>
      <c r="M1168" s="38">
        <f t="shared" si="187"/>
        <v>14</v>
      </c>
      <c r="N1168" s="38">
        <v>0</v>
      </c>
      <c r="O1168" s="38">
        <v>29.93</v>
      </c>
      <c r="P1168" s="38">
        <f t="shared" si="188"/>
        <v>29.814999999999998</v>
      </c>
      <c r="Q1168" s="38">
        <v>29.7</v>
      </c>
      <c r="R1168" s="141">
        <f t="shared" si="180"/>
        <v>25</v>
      </c>
      <c r="S1168" s="141">
        <f t="shared" si="181"/>
        <v>22.777777777777779</v>
      </c>
      <c r="T1168" s="141">
        <f t="shared" si="182"/>
        <v>20.555555555555557</v>
      </c>
      <c r="U1168" s="141">
        <f t="shared" si="183"/>
        <v>21.111111111111111</v>
      </c>
      <c r="V1168" s="141">
        <f t="shared" si="184"/>
        <v>19.444444444444446</v>
      </c>
      <c r="W1168" s="141">
        <f t="shared" si="185"/>
        <v>16.666666666666668</v>
      </c>
      <c r="X1168" s="141">
        <f t="shared" si="189"/>
        <v>10.1854</v>
      </c>
      <c r="Y1168" s="38">
        <v>20.701059351695299</v>
      </c>
    </row>
    <row r="1169" spans="1:25" x14ac:dyDescent="0.25">
      <c r="A1169" s="145">
        <v>40249</v>
      </c>
      <c r="B1169" s="38">
        <v>71</v>
      </c>
      <c r="C1169" s="38">
        <v>68</v>
      </c>
      <c r="D1169" s="38">
        <v>65</v>
      </c>
      <c r="E1169" s="38">
        <v>68</v>
      </c>
      <c r="F1169" s="38">
        <v>64</v>
      </c>
      <c r="G1169" s="38">
        <v>61</v>
      </c>
      <c r="H1169" s="38">
        <v>4.99</v>
      </c>
      <c r="I1169" s="38">
        <v>100</v>
      </c>
      <c r="J1169" s="38">
        <f t="shared" si="186"/>
        <v>89</v>
      </c>
      <c r="K1169" s="38">
        <v>78</v>
      </c>
      <c r="L1169" s="38">
        <v>22</v>
      </c>
      <c r="M1169" s="38">
        <f t="shared" si="187"/>
        <v>11</v>
      </c>
      <c r="N1169" s="38">
        <v>0</v>
      </c>
      <c r="O1169" s="38">
        <v>29.76</v>
      </c>
      <c r="P1169" s="38">
        <f t="shared" si="188"/>
        <v>29.685000000000002</v>
      </c>
      <c r="Q1169" s="38">
        <v>29.61</v>
      </c>
      <c r="R1169" s="141">
        <f t="shared" si="180"/>
        <v>21.666666666666668</v>
      </c>
      <c r="S1169" s="141">
        <f t="shared" si="181"/>
        <v>20</v>
      </c>
      <c r="T1169" s="141">
        <f t="shared" si="182"/>
        <v>18.333333333333336</v>
      </c>
      <c r="U1169" s="141">
        <f t="shared" si="183"/>
        <v>20</v>
      </c>
      <c r="V1169" s="141">
        <f t="shared" si="184"/>
        <v>17.777777777777779</v>
      </c>
      <c r="W1169" s="141">
        <f t="shared" si="185"/>
        <v>16.111111111111111</v>
      </c>
      <c r="X1169" s="141">
        <f t="shared" si="189"/>
        <v>12.6746</v>
      </c>
      <c r="Y1169" s="38">
        <v>20.136464420315001</v>
      </c>
    </row>
    <row r="1170" spans="1:25" x14ac:dyDescent="0.25">
      <c r="A1170" s="145">
        <v>40250</v>
      </c>
      <c r="B1170" s="38">
        <v>74</v>
      </c>
      <c r="C1170" s="38">
        <v>67</v>
      </c>
      <c r="D1170" s="38">
        <v>59</v>
      </c>
      <c r="E1170" s="38">
        <v>68</v>
      </c>
      <c r="F1170" s="38">
        <v>55</v>
      </c>
      <c r="G1170" s="38">
        <v>46</v>
      </c>
      <c r="H1170" s="38">
        <v>0</v>
      </c>
      <c r="I1170" s="38">
        <v>90</v>
      </c>
      <c r="J1170" s="38">
        <f t="shared" si="186"/>
        <v>65.5</v>
      </c>
      <c r="K1170" s="38">
        <v>41</v>
      </c>
      <c r="L1170" s="38">
        <v>28</v>
      </c>
      <c r="M1170" s="38">
        <f t="shared" si="187"/>
        <v>16.5</v>
      </c>
      <c r="N1170" s="38">
        <v>5</v>
      </c>
      <c r="O1170" s="38">
        <v>29.83</v>
      </c>
      <c r="P1170" s="38">
        <f t="shared" si="188"/>
        <v>29.7</v>
      </c>
      <c r="Q1170" s="38">
        <v>29.57</v>
      </c>
      <c r="R1170" s="141">
        <f t="shared" si="180"/>
        <v>23.333333333333336</v>
      </c>
      <c r="S1170" s="141">
        <f t="shared" si="181"/>
        <v>19.444444444444446</v>
      </c>
      <c r="T1170" s="141">
        <f t="shared" si="182"/>
        <v>15</v>
      </c>
      <c r="U1170" s="141">
        <f t="shared" si="183"/>
        <v>20</v>
      </c>
      <c r="V1170" s="141">
        <f t="shared" si="184"/>
        <v>12.777777777777779</v>
      </c>
      <c r="W1170" s="141">
        <f t="shared" si="185"/>
        <v>7.7777777777777786</v>
      </c>
      <c r="X1170" s="141">
        <f t="shared" si="189"/>
        <v>0</v>
      </c>
      <c r="Y1170" s="38">
        <v>20.929557010587999</v>
      </c>
    </row>
    <row r="1171" spans="1:25" x14ac:dyDescent="0.25">
      <c r="A1171" s="145">
        <v>40251</v>
      </c>
      <c r="B1171" s="38">
        <v>75</v>
      </c>
      <c r="C1171" s="38">
        <v>67</v>
      </c>
      <c r="D1171" s="38">
        <v>59</v>
      </c>
      <c r="E1171" s="38">
        <v>53</v>
      </c>
      <c r="F1171" s="38">
        <v>48</v>
      </c>
      <c r="G1171" s="38">
        <v>43</v>
      </c>
      <c r="H1171" s="38">
        <v>0</v>
      </c>
      <c r="I1171" s="38">
        <v>78</v>
      </c>
      <c r="J1171" s="38">
        <f t="shared" si="186"/>
        <v>56.5</v>
      </c>
      <c r="K1171" s="38">
        <v>35</v>
      </c>
      <c r="L1171" s="38">
        <v>25</v>
      </c>
      <c r="M1171" s="38">
        <f t="shared" si="187"/>
        <v>15.5</v>
      </c>
      <c r="N1171" s="38">
        <v>6</v>
      </c>
      <c r="O1171" s="38">
        <v>29.9</v>
      </c>
      <c r="P1171" s="38">
        <f t="shared" si="188"/>
        <v>29.84</v>
      </c>
      <c r="Q1171" s="38">
        <v>29.78</v>
      </c>
      <c r="R1171" s="141">
        <f t="shared" si="180"/>
        <v>23.888888888888889</v>
      </c>
      <c r="S1171" s="141">
        <f t="shared" si="181"/>
        <v>19.444444444444446</v>
      </c>
      <c r="T1171" s="141">
        <f t="shared" si="182"/>
        <v>15</v>
      </c>
      <c r="U1171" s="141">
        <f t="shared" si="183"/>
        <v>11.666666666666668</v>
      </c>
      <c r="V1171" s="141">
        <f t="shared" si="184"/>
        <v>8.8888888888888893</v>
      </c>
      <c r="W1171" s="141">
        <f t="shared" si="185"/>
        <v>6.1111111111111116</v>
      </c>
      <c r="X1171" s="141">
        <f t="shared" si="189"/>
        <v>0</v>
      </c>
      <c r="Y1171" s="38">
        <v>21.977018516775399</v>
      </c>
    </row>
    <row r="1172" spans="1:25" x14ac:dyDescent="0.25">
      <c r="A1172" s="145">
        <v>40252</v>
      </c>
      <c r="B1172" s="38">
        <v>77</v>
      </c>
      <c r="C1172" s="38">
        <v>66</v>
      </c>
      <c r="D1172" s="38">
        <v>55</v>
      </c>
      <c r="E1172" s="38">
        <v>54</v>
      </c>
      <c r="F1172" s="38">
        <v>51</v>
      </c>
      <c r="G1172" s="38">
        <v>48</v>
      </c>
      <c r="H1172" s="38">
        <v>0</v>
      </c>
      <c r="I1172" s="38">
        <v>86</v>
      </c>
      <c r="J1172" s="38">
        <f t="shared" si="186"/>
        <v>63.5</v>
      </c>
      <c r="K1172" s="38">
        <v>41</v>
      </c>
      <c r="L1172" s="38">
        <v>29</v>
      </c>
      <c r="M1172" s="38">
        <f t="shared" si="187"/>
        <v>17</v>
      </c>
      <c r="N1172" s="38">
        <v>5</v>
      </c>
      <c r="O1172" s="38">
        <v>29.94</v>
      </c>
      <c r="P1172" s="38">
        <f t="shared" si="188"/>
        <v>29.884999999999998</v>
      </c>
      <c r="Q1172" s="38">
        <v>29.83</v>
      </c>
      <c r="R1172" s="141">
        <f t="shared" si="180"/>
        <v>25</v>
      </c>
      <c r="S1172" s="141">
        <f t="shared" si="181"/>
        <v>18.888888888888889</v>
      </c>
      <c r="T1172" s="141">
        <f t="shared" si="182"/>
        <v>12.777777777777779</v>
      </c>
      <c r="U1172" s="141">
        <f t="shared" si="183"/>
        <v>12.222222222222223</v>
      </c>
      <c r="V1172" s="141">
        <f t="shared" si="184"/>
        <v>10.555555555555555</v>
      </c>
      <c r="W1172" s="141">
        <f t="shared" si="185"/>
        <v>8.8888888888888893</v>
      </c>
      <c r="X1172" s="141">
        <f t="shared" si="189"/>
        <v>0</v>
      </c>
      <c r="Y1172" s="38">
        <v>22.3384474750968</v>
      </c>
    </row>
    <row r="1173" spans="1:25" x14ac:dyDescent="0.25">
      <c r="A1173" s="145">
        <v>40253</v>
      </c>
      <c r="B1173" s="38">
        <v>70</v>
      </c>
      <c r="C1173" s="38">
        <v>62</v>
      </c>
      <c r="D1173" s="38">
        <v>54</v>
      </c>
      <c r="E1173" s="38">
        <v>50</v>
      </c>
      <c r="F1173" s="38">
        <v>46</v>
      </c>
      <c r="G1173" s="38">
        <v>42</v>
      </c>
      <c r="H1173" s="38">
        <v>0</v>
      </c>
      <c r="I1173" s="38">
        <v>77</v>
      </c>
      <c r="J1173" s="38">
        <f t="shared" si="186"/>
        <v>57</v>
      </c>
      <c r="K1173" s="38">
        <v>37</v>
      </c>
      <c r="L1173" s="38">
        <v>17</v>
      </c>
      <c r="M1173" s="38">
        <f t="shared" si="187"/>
        <v>8.5</v>
      </c>
      <c r="N1173" s="38">
        <v>0</v>
      </c>
      <c r="O1173" s="38">
        <v>30</v>
      </c>
      <c r="P1173" s="38">
        <f t="shared" si="188"/>
        <v>29.96</v>
      </c>
      <c r="Q1173" s="38">
        <v>29.92</v>
      </c>
      <c r="R1173" s="141">
        <f t="shared" si="180"/>
        <v>21.111111111111111</v>
      </c>
      <c r="S1173" s="141">
        <f t="shared" si="181"/>
        <v>16.666666666666668</v>
      </c>
      <c r="T1173" s="141">
        <f t="shared" si="182"/>
        <v>12.222222222222223</v>
      </c>
      <c r="U1173" s="141">
        <f t="shared" si="183"/>
        <v>10</v>
      </c>
      <c r="V1173" s="141">
        <f t="shared" si="184"/>
        <v>7.7777777777777786</v>
      </c>
      <c r="W1173" s="141">
        <f t="shared" si="185"/>
        <v>5.5555555555555554</v>
      </c>
      <c r="X1173" s="141">
        <f t="shared" si="189"/>
        <v>0</v>
      </c>
      <c r="Y1173" s="38">
        <v>21.409600596658201</v>
      </c>
    </row>
    <row r="1174" spans="1:25" x14ac:dyDescent="0.25">
      <c r="A1174" s="145">
        <v>40254</v>
      </c>
      <c r="B1174" s="38">
        <v>64</v>
      </c>
      <c r="C1174" s="38">
        <v>61</v>
      </c>
      <c r="D1174" s="38">
        <v>57</v>
      </c>
      <c r="E1174" s="38">
        <v>56</v>
      </c>
      <c r="F1174" s="38">
        <v>53</v>
      </c>
      <c r="G1174" s="38">
        <v>51</v>
      </c>
      <c r="H1174" s="38">
        <v>0.03</v>
      </c>
      <c r="I1174" s="38">
        <v>84</v>
      </c>
      <c r="J1174" s="38">
        <f t="shared" si="186"/>
        <v>73.5</v>
      </c>
      <c r="K1174" s="38">
        <v>63</v>
      </c>
      <c r="L1174" s="38">
        <v>17</v>
      </c>
      <c r="M1174" s="38">
        <f t="shared" si="187"/>
        <v>8.5</v>
      </c>
      <c r="N1174" s="38">
        <v>0</v>
      </c>
      <c r="O1174" s="38">
        <v>30.02</v>
      </c>
      <c r="P1174" s="38">
        <f t="shared" si="188"/>
        <v>29.954999999999998</v>
      </c>
      <c r="Q1174" s="38">
        <v>29.89</v>
      </c>
      <c r="R1174" s="141">
        <f t="shared" si="180"/>
        <v>17.777777777777779</v>
      </c>
      <c r="S1174" s="141">
        <f t="shared" si="181"/>
        <v>16.111111111111111</v>
      </c>
      <c r="T1174" s="141">
        <f t="shared" si="182"/>
        <v>13.888888888888889</v>
      </c>
      <c r="U1174" s="141">
        <f t="shared" si="183"/>
        <v>13.333333333333334</v>
      </c>
      <c r="V1174" s="141">
        <f t="shared" si="184"/>
        <v>11.666666666666668</v>
      </c>
      <c r="W1174" s="141">
        <f t="shared" si="185"/>
        <v>10.555555555555555</v>
      </c>
      <c r="X1174" s="141">
        <f t="shared" si="189"/>
        <v>7.6200000000000004E-2</v>
      </c>
      <c r="Y1174" s="38">
        <v>20.691817060701901</v>
      </c>
    </row>
    <row r="1175" spans="1:25" x14ac:dyDescent="0.25">
      <c r="A1175" s="145">
        <v>40255</v>
      </c>
      <c r="B1175" s="38">
        <v>71</v>
      </c>
      <c r="C1175" s="38">
        <v>62</v>
      </c>
      <c r="D1175" s="38">
        <v>53</v>
      </c>
      <c r="E1175" s="38">
        <v>52</v>
      </c>
      <c r="F1175" s="38">
        <v>47</v>
      </c>
      <c r="G1175" s="38">
        <v>43</v>
      </c>
      <c r="H1175" s="38">
        <v>0</v>
      </c>
      <c r="I1175" s="38">
        <v>89</v>
      </c>
      <c r="J1175" s="38">
        <f t="shared" si="186"/>
        <v>63</v>
      </c>
      <c r="K1175" s="38">
        <v>37</v>
      </c>
      <c r="L1175" s="38">
        <v>24</v>
      </c>
      <c r="M1175" s="38">
        <f t="shared" si="187"/>
        <v>15</v>
      </c>
      <c r="N1175" s="38">
        <v>6</v>
      </c>
      <c r="O1175" s="38">
        <v>29.99</v>
      </c>
      <c r="P1175" s="38">
        <f t="shared" si="188"/>
        <v>29.934999999999999</v>
      </c>
      <c r="Q1175" s="38">
        <v>29.88</v>
      </c>
      <c r="R1175" s="141">
        <f t="shared" si="180"/>
        <v>21.666666666666668</v>
      </c>
      <c r="S1175" s="141">
        <f t="shared" si="181"/>
        <v>16.666666666666668</v>
      </c>
      <c r="T1175" s="141">
        <f t="shared" si="182"/>
        <v>11.666666666666668</v>
      </c>
      <c r="U1175" s="141">
        <f t="shared" si="183"/>
        <v>11.111111111111111</v>
      </c>
      <c r="V1175" s="141">
        <f t="shared" si="184"/>
        <v>8.3333333333333339</v>
      </c>
      <c r="W1175" s="141">
        <f t="shared" si="185"/>
        <v>6.1111111111111116</v>
      </c>
      <c r="X1175" s="141">
        <f t="shared" si="189"/>
        <v>0</v>
      </c>
      <c r="Y1175" s="38">
        <v>21.625979062221699</v>
      </c>
    </row>
    <row r="1176" spans="1:25" x14ac:dyDescent="0.25">
      <c r="A1176" s="145">
        <v>40256</v>
      </c>
      <c r="B1176" s="38">
        <v>70</v>
      </c>
      <c r="C1176" s="38">
        <v>59</v>
      </c>
      <c r="D1176" s="38">
        <v>48</v>
      </c>
      <c r="E1176" s="38">
        <v>49</v>
      </c>
      <c r="F1176" s="38">
        <v>45</v>
      </c>
      <c r="G1176" s="38">
        <v>44</v>
      </c>
      <c r="H1176" s="38">
        <v>0</v>
      </c>
      <c r="I1176" s="38">
        <v>86</v>
      </c>
      <c r="J1176" s="38">
        <f t="shared" si="186"/>
        <v>63</v>
      </c>
      <c r="K1176" s="38">
        <v>40</v>
      </c>
      <c r="L1176" s="38">
        <v>15</v>
      </c>
      <c r="M1176" s="38">
        <f t="shared" si="187"/>
        <v>7.5</v>
      </c>
      <c r="N1176" s="38">
        <v>0</v>
      </c>
      <c r="O1176" s="38">
        <v>30.08</v>
      </c>
      <c r="P1176" s="38">
        <f t="shared" si="188"/>
        <v>30.034999999999997</v>
      </c>
      <c r="Q1176" s="38">
        <v>29.99</v>
      </c>
      <c r="R1176" s="141">
        <f t="shared" si="180"/>
        <v>21.111111111111111</v>
      </c>
      <c r="S1176" s="141">
        <f t="shared" si="181"/>
        <v>15</v>
      </c>
      <c r="T1176" s="141">
        <f t="shared" si="182"/>
        <v>8.8888888888888893</v>
      </c>
      <c r="U1176" s="141">
        <f t="shared" si="183"/>
        <v>9.4444444444444446</v>
      </c>
      <c r="V1176" s="141">
        <f t="shared" si="184"/>
        <v>7.2222222222222223</v>
      </c>
      <c r="W1176" s="141">
        <f t="shared" si="185"/>
        <v>6.666666666666667</v>
      </c>
      <c r="X1176" s="141">
        <f t="shared" si="189"/>
        <v>0</v>
      </c>
      <c r="Y1176" s="38">
        <v>22.150676983293799</v>
      </c>
    </row>
    <row r="1177" spans="1:25" x14ac:dyDescent="0.25">
      <c r="A1177" s="145">
        <v>40257</v>
      </c>
      <c r="B1177" s="38">
        <v>75</v>
      </c>
      <c r="C1177" s="38">
        <v>64</v>
      </c>
      <c r="D1177" s="38">
        <v>52</v>
      </c>
      <c r="E1177" s="38">
        <v>53</v>
      </c>
      <c r="F1177" s="38">
        <v>50</v>
      </c>
      <c r="G1177" s="38">
        <v>47</v>
      </c>
      <c r="H1177" s="38">
        <v>0</v>
      </c>
      <c r="I1177" s="38">
        <v>89</v>
      </c>
      <c r="J1177" s="38">
        <f t="shared" si="186"/>
        <v>66.5</v>
      </c>
      <c r="K1177" s="38">
        <v>44</v>
      </c>
      <c r="L1177" s="38">
        <v>16</v>
      </c>
      <c r="M1177" s="38">
        <f t="shared" si="187"/>
        <v>8</v>
      </c>
      <c r="N1177" s="38">
        <v>0</v>
      </c>
      <c r="O1177" s="38">
        <v>30.11</v>
      </c>
      <c r="P1177" s="38">
        <f t="shared" si="188"/>
        <v>30.074999999999999</v>
      </c>
      <c r="Q1177" s="38">
        <v>30.04</v>
      </c>
      <c r="R1177" s="141">
        <f t="shared" si="180"/>
        <v>23.888888888888889</v>
      </c>
      <c r="S1177" s="141">
        <f t="shared" si="181"/>
        <v>17.777777777777779</v>
      </c>
      <c r="T1177" s="141">
        <f t="shared" si="182"/>
        <v>11.111111111111111</v>
      </c>
      <c r="U1177" s="141">
        <f t="shared" si="183"/>
        <v>11.666666666666668</v>
      </c>
      <c r="V1177" s="141">
        <f t="shared" si="184"/>
        <v>10</v>
      </c>
      <c r="W1177" s="141">
        <f t="shared" si="185"/>
        <v>8.3333333333333339</v>
      </c>
      <c r="X1177" s="141">
        <f t="shared" si="189"/>
        <v>0</v>
      </c>
      <c r="Y1177" s="38">
        <v>21.614742096072899</v>
      </c>
    </row>
    <row r="1178" spans="1:25" x14ac:dyDescent="0.25">
      <c r="A1178" s="145">
        <v>40258</v>
      </c>
      <c r="B1178" s="38">
        <v>81</v>
      </c>
      <c r="C1178" s="38">
        <v>74</v>
      </c>
      <c r="D1178" s="38">
        <v>66</v>
      </c>
      <c r="E1178" s="38">
        <v>70</v>
      </c>
      <c r="F1178" s="38">
        <v>64</v>
      </c>
      <c r="G1178" s="38">
        <v>53</v>
      </c>
      <c r="H1178" s="38">
        <v>0.56000000000000005</v>
      </c>
      <c r="I1178" s="38">
        <v>87</v>
      </c>
      <c r="J1178" s="38">
        <f t="shared" si="186"/>
        <v>73</v>
      </c>
      <c r="K1178" s="38">
        <v>59</v>
      </c>
      <c r="L1178" s="38">
        <v>26</v>
      </c>
      <c r="M1178" s="38">
        <f t="shared" si="187"/>
        <v>13</v>
      </c>
      <c r="N1178" s="38">
        <v>0</v>
      </c>
      <c r="O1178" s="38">
        <v>30.06</v>
      </c>
      <c r="P1178" s="38">
        <f t="shared" si="188"/>
        <v>29.984999999999999</v>
      </c>
      <c r="Q1178" s="38">
        <v>29.91</v>
      </c>
      <c r="R1178" s="141">
        <f t="shared" si="180"/>
        <v>27.222222222222225</v>
      </c>
      <c r="S1178" s="141">
        <f t="shared" si="181"/>
        <v>23.333333333333336</v>
      </c>
      <c r="T1178" s="141">
        <f t="shared" si="182"/>
        <v>18.888888888888889</v>
      </c>
      <c r="U1178" s="141">
        <f t="shared" si="183"/>
        <v>21.111111111111111</v>
      </c>
      <c r="V1178" s="141">
        <f t="shared" si="184"/>
        <v>17.777777777777779</v>
      </c>
      <c r="W1178" s="141">
        <f t="shared" si="185"/>
        <v>11.666666666666668</v>
      </c>
      <c r="X1178" s="141">
        <f t="shared" si="189"/>
        <v>1.4224000000000001</v>
      </c>
      <c r="Y1178" s="38">
        <v>21.17776940824</v>
      </c>
    </row>
    <row r="1179" spans="1:25" x14ac:dyDescent="0.25">
      <c r="A1179" s="145">
        <v>40259</v>
      </c>
      <c r="B1179" s="38">
        <v>73</v>
      </c>
      <c r="C1179" s="38">
        <v>67</v>
      </c>
      <c r="D1179" s="38">
        <v>60</v>
      </c>
      <c r="E1179" s="38">
        <v>65</v>
      </c>
      <c r="F1179" s="38">
        <v>57</v>
      </c>
      <c r="G1179" s="38">
        <v>48</v>
      </c>
      <c r="H1179" s="38">
        <v>0.39</v>
      </c>
      <c r="I1179" s="38">
        <v>93</v>
      </c>
      <c r="J1179" s="38">
        <f t="shared" si="186"/>
        <v>68.5</v>
      </c>
      <c r="K1179" s="38">
        <v>44</v>
      </c>
      <c r="L1179" s="38">
        <v>22</v>
      </c>
      <c r="M1179" s="38">
        <f t="shared" si="187"/>
        <v>11</v>
      </c>
      <c r="N1179" s="38">
        <v>0</v>
      </c>
      <c r="O1179" s="38">
        <v>30.05</v>
      </c>
      <c r="P1179" s="38">
        <f t="shared" si="188"/>
        <v>29.990000000000002</v>
      </c>
      <c r="Q1179" s="38">
        <v>29.93</v>
      </c>
      <c r="R1179" s="141">
        <f t="shared" si="180"/>
        <v>22.777777777777779</v>
      </c>
      <c r="S1179" s="141">
        <f t="shared" si="181"/>
        <v>19.444444444444446</v>
      </c>
      <c r="T1179" s="141">
        <f t="shared" si="182"/>
        <v>15.555555555555557</v>
      </c>
      <c r="U1179" s="141">
        <f t="shared" si="183"/>
        <v>18.333333333333336</v>
      </c>
      <c r="V1179" s="141">
        <f t="shared" si="184"/>
        <v>13.888888888888889</v>
      </c>
      <c r="W1179" s="141">
        <f t="shared" si="185"/>
        <v>8.8888888888888893</v>
      </c>
      <c r="X1179" s="141">
        <f t="shared" si="189"/>
        <v>0.99060000000000004</v>
      </c>
      <c r="Y1179" s="38">
        <v>21.607193219441601</v>
      </c>
    </row>
    <row r="1180" spans="1:25" x14ac:dyDescent="0.25">
      <c r="A1180" s="145">
        <v>40260</v>
      </c>
      <c r="B1180" s="38">
        <v>73</v>
      </c>
      <c r="C1180" s="38">
        <v>64</v>
      </c>
      <c r="D1180" s="38">
        <v>55</v>
      </c>
      <c r="E1180" s="38">
        <v>55</v>
      </c>
      <c r="F1180" s="38">
        <v>51</v>
      </c>
      <c r="G1180" s="38">
        <v>47</v>
      </c>
      <c r="H1180" s="38">
        <v>0</v>
      </c>
      <c r="I1180" s="38">
        <v>93</v>
      </c>
      <c r="J1180" s="38">
        <f t="shared" si="186"/>
        <v>67</v>
      </c>
      <c r="K1180" s="38">
        <v>41</v>
      </c>
      <c r="L1180" s="38">
        <v>21</v>
      </c>
      <c r="M1180" s="38">
        <f t="shared" si="187"/>
        <v>10.5</v>
      </c>
      <c r="N1180" s="38">
        <v>0</v>
      </c>
      <c r="O1180" s="38">
        <v>30.08</v>
      </c>
      <c r="P1180" s="38">
        <f t="shared" si="188"/>
        <v>30.04</v>
      </c>
      <c r="Q1180" s="38">
        <v>30</v>
      </c>
      <c r="R1180" s="141">
        <f t="shared" si="180"/>
        <v>22.777777777777779</v>
      </c>
      <c r="S1180" s="141">
        <f t="shared" si="181"/>
        <v>17.777777777777779</v>
      </c>
      <c r="T1180" s="141">
        <f t="shared" si="182"/>
        <v>12.777777777777779</v>
      </c>
      <c r="U1180" s="141">
        <f t="shared" si="183"/>
        <v>12.777777777777779</v>
      </c>
      <c r="V1180" s="141">
        <f t="shared" si="184"/>
        <v>10.555555555555555</v>
      </c>
      <c r="W1180" s="141">
        <f t="shared" si="185"/>
        <v>8.3333333333333339</v>
      </c>
      <c r="X1180" s="141">
        <f t="shared" si="189"/>
        <v>0</v>
      </c>
      <c r="Y1180" s="38">
        <v>22.258946779273799</v>
      </c>
    </row>
    <row r="1181" spans="1:25" x14ac:dyDescent="0.25">
      <c r="A1181" s="145">
        <v>40261</v>
      </c>
      <c r="B1181" s="38">
        <v>76</v>
      </c>
      <c r="C1181" s="38">
        <v>65</v>
      </c>
      <c r="D1181" s="38">
        <v>54</v>
      </c>
      <c r="E1181" s="38">
        <v>59</v>
      </c>
      <c r="F1181" s="38">
        <v>52</v>
      </c>
      <c r="G1181" s="38">
        <v>49</v>
      </c>
      <c r="H1181" s="38">
        <v>0</v>
      </c>
      <c r="I1181" s="38">
        <v>86</v>
      </c>
      <c r="J1181" s="38">
        <f t="shared" si="186"/>
        <v>66</v>
      </c>
      <c r="K1181" s="38">
        <v>46</v>
      </c>
      <c r="L1181" s="38">
        <v>16</v>
      </c>
      <c r="M1181" s="38">
        <f t="shared" si="187"/>
        <v>8</v>
      </c>
      <c r="N1181" s="38">
        <v>0</v>
      </c>
      <c r="O1181" s="38">
        <v>30.12</v>
      </c>
      <c r="P1181" s="38">
        <f t="shared" si="188"/>
        <v>30.09</v>
      </c>
      <c r="Q1181" s="38">
        <v>30.06</v>
      </c>
      <c r="R1181" s="141">
        <f t="shared" si="180"/>
        <v>24.444444444444446</v>
      </c>
      <c r="S1181" s="141">
        <f t="shared" si="181"/>
        <v>18.333333333333336</v>
      </c>
      <c r="T1181" s="141">
        <f t="shared" si="182"/>
        <v>12.222222222222223</v>
      </c>
      <c r="U1181" s="141">
        <f t="shared" si="183"/>
        <v>15</v>
      </c>
      <c r="V1181" s="141">
        <f t="shared" si="184"/>
        <v>11.111111111111111</v>
      </c>
      <c r="W1181" s="141">
        <f t="shared" si="185"/>
        <v>9.4444444444444446</v>
      </c>
      <c r="X1181" s="141">
        <f t="shared" si="189"/>
        <v>0</v>
      </c>
      <c r="Y1181" s="38">
        <v>22.167896669308899</v>
      </c>
    </row>
    <row r="1182" spans="1:25" x14ac:dyDescent="0.25">
      <c r="A1182" s="145">
        <v>40262</v>
      </c>
      <c r="B1182" s="38">
        <v>77</v>
      </c>
      <c r="C1182" s="38">
        <v>72</v>
      </c>
      <c r="D1182" s="38">
        <v>66</v>
      </c>
      <c r="E1182" s="38">
        <v>65</v>
      </c>
      <c r="F1182" s="38">
        <v>57</v>
      </c>
      <c r="G1182" s="38">
        <v>52</v>
      </c>
      <c r="H1182" s="38">
        <v>0</v>
      </c>
      <c r="I1182" s="38">
        <v>79</v>
      </c>
      <c r="J1182" s="38">
        <f t="shared" si="186"/>
        <v>64</v>
      </c>
      <c r="K1182" s="38">
        <v>49</v>
      </c>
      <c r="L1182" s="38">
        <v>20</v>
      </c>
      <c r="M1182" s="38">
        <f t="shared" si="187"/>
        <v>10</v>
      </c>
      <c r="N1182" s="38">
        <v>0</v>
      </c>
      <c r="O1182" s="38">
        <v>30.09</v>
      </c>
      <c r="P1182" s="38">
        <f t="shared" si="188"/>
        <v>30.024999999999999</v>
      </c>
      <c r="Q1182" s="38">
        <v>29.96</v>
      </c>
      <c r="R1182" s="141">
        <f t="shared" si="180"/>
        <v>25</v>
      </c>
      <c r="S1182" s="141">
        <f t="shared" si="181"/>
        <v>22.222222222222221</v>
      </c>
      <c r="T1182" s="141">
        <f t="shared" si="182"/>
        <v>18.888888888888889</v>
      </c>
      <c r="U1182" s="141">
        <f t="shared" si="183"/>
        <v>18.333333333333336</v>
      </c>
      <c r="V1182" s="141">
        <f t="shared" si="184"/>
        <v>13.888888888888889</v>
      </c>
      <c r="W1182" s="141">
        <f t="shared" si="185"/>
        <v>11.111111111111111</v>
      </c>
      <c r="X1182" s="141">
        <f t="shared" si="189"/>
        <v>0</v>
      </c>
      <c r="Y1182" s="38">
        <v>21.222237656846101</v>
      </c>
    </row>
    <row r="1183" spans="1:25" x14ac:dyDescent="0.25">
      <c r="A1183" s="145">
        <v>40263</v>
      </c>
      <c r="B1183" s="38">
        <v>83</v>
      </c>
      <c r="C1183" s="38">
        <v>75</v>
      </c>
      <c r="D1183" s="38">
        <v>66</v>
      </c>
      <c r="E1183" s="38">
        <v>72</v>
      </c>
      <c r="F1183" s="38">
        <v>68</v>
      </c>
      <c r="G1183" s="38">
        <v>62</v>
      </c>
      <c r="H1183" s="38">
        <v>0.05</v>
      </c>
      <c r="I1183" s="38">
        <v>90</v>
      </c>
      <c r="J1183" s="38">
        <f t="shared" si="186"/>
        <v>72.5</v>
      </c>
      <c r="K1183" s="38">
        <v>55</v>
      </c>
      <c r="L1183" s="38">
        <v>23</v>
      </c>
      <c r="M1183" s="38">
        <f t="shared" si="187"/>
        <v>14.5</v>
      </c>
      <c r="N1183" s="38">
        <v>6</v>
      </c>
      <c r="O1183" s="38">
        <v>29.94</v>
      </c>
      <c r="P1183" s="38">
        <f t="shared" si="188"/>
        <v>29.880000000000003</v>
      </c>
      <c r="Q1183" s="38">
        <v>29.82</v>
      </c>
      <c r="R1183" s="141">
        <f t="shared" si="180"/>
        <v>28.333333333333336</v>
      </c>
      <c r="S1183" s="141">
        <f t="shared" si="181"/>
        <v>23.888888888888889</v>
      </c>
      <c r="T1183" s="141">
        <f t="shared" si="182"/>
        <v>18.888888888888889</v>
      </c>
      <c r="U1183" s="141">
        <f t="shared" si="183"/>
        <v>22.222222222222221</v>
      </c>
      <c r="V1183" s="141">
        <f t="shared" si="184"/>
        <v>20</v>
      </c>
      <c r="W1183" s="141">
        <f t="shared" si="185"/>
        <v>16.666666666666668</v>
      </c>
      <c r="X1183" s="141">
        <f t="shared" si="189"/>
        <v>0.127</v>
      </c>
      <c r="Y1183" s="38">
        <v>21.607848681827001</v>
      </c>
    </row>
    <row r="1184" spans="1:25" x14ac:dyDescent="0.25">
      <c r="A1184" s="145">
        <v>40264</v>
      </c>
      <c r="B1184" s="38">
        <v>80</v>
      </c>
      <c r="C1184" s="38">
        <v>68</v>
      </c>
      <c r="D1184" s="38">
        <v>55</v>
      </c>
      <c r="E1184" s="38">
        <v>63</v>
      </c>
      <c r="F1184" s="38">
        <v>58</v>
      </c>
      <c r="G1184" s="38">
        <v>51</v>
      </c>
      <c r="H1184" s="38">
        <v>0</v>
      </c>
      <c r="I1184" s="38">
        <v>86</v>
      </c>
      <c r="J1184" s="38">
        <f t="shared" si="186"/>
        <v>70</v>
      </c>
      <c r="K1184" s="38">
        <v>54</v>
      </c>
      <c r="L1184" s="38">
        <v>18</v>
      </c>
      <c r="M1184" s="38">
        <f t="shared" si="187"/>
        <v>9</v>
      </c>
      <c r="N1184" s="38">
        <v>0</v>
      </c>
      <c r="O1184" s="38">
        <v>30.07</v>
      </c>
      <c r="P1184" s="38">
        <f t="shared" si="188"/>
        <v>30</v>
      </c>
      <c r="Q1184" s="38">
        <v>29.93</v>
      </c>
      <c r="R1184" s="141">
        <f t="shared" si="180"/>
        <v>26.666666666666668</v>
      </c>
      <c r="S1184" s="141">
        <f t="shared" si="181"/>
        <v>20</v>
      </c>
      <c r="T1184" s="141">
        <f t="shared" si="182"/>
        <v>12.777777777777779</v>
      </c>
      <c r="U1184" s="141">
        <f t="shared" si="183"/>
        <v>17.222222222222221</v>
      </c>
      <c r="V1184" s="141">
        <f t="shared" si="184"/>
        <v>14.444444444444445</v>
      </c>
      <c r="W1184" s="141">
        <f t="shared" si="185"/>
        <v>10.555555555555555</v>
      </c>
      <c r="X1184" s="141">
        <f t="shared" si="189"/>
        <v>0</v>
      </c>
      <c r="Y1184" s="38">
        <v>22.0227055045542</v>
      </c>
    </row>
    <row r="1185" spans="1:25" x14ac:dyDescent="0.25">
      <c r="A1185" s="145">
        <v>40265</v>
      </c>
      <c r="B1185" s="38">
        <v>77</v>
      </c>
      <c r="C1185" s="38">
        <v>73</v>
      </c>
      <c r="D1185" s="38">
        <v>69</v>
      </c>
      <c r="E1185" s="38">
        <v>67</v>
      </c>
      <c r="F1185" s="38">
        <v>64</v>
      </c>
      <c r="G1185" s="38">
        <v>60</v>
      </c>
      <c r="H1185" s="38">
        <v>0.01</v>
      </c>
      <c r="I1185" s="38">
        <v>79</v>
      </c>
      <c r="J1185" s="38">
        <f t="shared" si="186"/>
        <v>71.5</v>
      </c>
      <c r="K1185" s="38">
        <v>64</v>
      </c>
      <c r="L1185" s="38">
        <v>22</v>
      </c>
      <c r="M1185" s="38">
        <f t="shared" si="187"/>
        <v>17</v>
      </c>
      <c r="N1185" s="38">
        <v>12</v>
      </c>
      <c r="O1185" s="38">
        <v>30.06</v>
      </c>
      <c r="P1185" s="38">
        <f t="shared" si="188"/>
        <v>29.975000000000001</v>
      </c>
      <c r="Q1185" s="38">
        <v>29.89</v>
      </c>
      <c r="R1185" s="141">
        <f t="shared" si="180"/>
        <v>25</v>
      </c>
      <c r="S1185" s="141">
        <f t="shared" si="181"/>
        <v>22.777777777777779</v>
      </c>
      <c r="T1185" s="141">
        <f t="shared" si="182"/>
        <v>20.555555555555557</v>
      </c>
      <c r="U1185" s="141">
        <f t="shared" si="183"/>
        <v>19.444444444444446</v>
      </c>
      <c r="V1185" s="141">
        <f t="shared" si="184"/>
        <v>17.777777777777779</v>
      </c>
      <c r="W1185" s="141">
        <f t="shared" si="185"/>
        <v>15.555555555555557</v>
      </c>
      <c r="X1185" s="141">
        <f t="shared" si="189"/>
        <v>2.5400000000000002E-2</v>
      </c>
      <c r="Y1185" s="38">
        <v>22.106991480270299</v>
      </c>
    </row>
    <row r="1186" spans="1:25" x14ac:dyDescent="0.25">
      <c r="A1186" s="145">
        <v>40266</v>
      </c>
      <c r="B1186" s="38">
        <v>78</v>
      </c>
      <c r="C1186" s="38">
        <v>68</v>
      </c>
      <c r="D1186" s="38">
        <v>57</v>
      </c>
      <c r="E1186" s="38">
        <v>70</v>
      </c>
      <c r="F1186" s="38">
        <v>64</v>
      </c>
      <c r="G1186" s="38">
        <v>46</v>
      </c>
      <c r="H1186" s="38">
        <v>0.6</v>
      </c>
      <c r="I1186" s="38">
        <v>87</v>
      </c>
      <c r="J1186" s="38">
        <f t="shared" si="186"/>
        <v>71</v>
      </c>
      <c r="K1186" s="38">
        <v>55</v>
      </c>
      <c r="L1186" s="38">
        <v>28</v>
      </c>
      <c r="M1186" s="38">
        <f t="shared" si="187"/>
        <v>17</v>
      </c>
      <c r="N1186" s="38">
        <v>6</v>
      </c>
      <c r="O1186" s="38">
        <v>29.89</v>
      </c>
      <c r="P1186" s="38">
        <f t="shared" si="188"/>
        <v>29.805</v>
      </c>
      <c r="Q1186" s="38">
        <v>29.72</v>
      </c>
      <c r="R1186" s="141">
        <f t="shared" si="180"/>
        <v>25.555555555555557</v>
      </c>
      <c r="S1186" s="141">
        <f t="shared" si="181"/>
        <v>20</v>
      </c>
      <c r="T1186" s="141">
        <f t="shared" si="182"/>
        <v>13.888888888888889</v>
      </c>
      <c r="U1186" s="141">
        <f t="shared" si="183"/>
        <v>21.111111111111111</v>
      </c>
      <c r="V1186" s="141">
        <f t="shared" si="184"/>
        <v>17.777777777777779</v>
      </c>
      <c r="W1186" s="141">
        <f t="shared" si="185"/>
        <v>7.7777777777777786</v>
      </c>
      <c r="X1186" s="141">
        <f t="shared" si="189"/>
        <v>1.524</v>
      </c>
      <c r="Y1186" s="38">
        <v>22.466833494627199</v>
      </c>
    </row>
    <row r="1187" spans="1:25" x14ac:dyDescent="0.25">
      <c r="A1187" s="145">
        <v>40267</v>
      </c>
      <c r="B1187" s="38">
        <v>74</v>
      </c>
      <c r="C1187" s="38">
        <v>64</v>
      </c>
      <c r="D1187" s="38">
        <v>54</v>
      </c>
      <c r="E1187" s="38">
        <v>50</v>
      </c>
      <c r="F1187" s="38">
        <v>46</v>
      </c>
      <c r="G1187" s="38">
        <v>42</v>
      </c>
      <c r="H1187" s="38">
        <v>0</v>
      </c>
      <c r="I1187" s="38">
        <v>83</v>
      </c>
      <c r="J1187" s="38">
        <f t="shared" si="186"/>
        <v>58</v>
      </c>
      <c r="K1187" s="38">
        <v>33</v>
      </c>
      <c r="L1187" s="38">
        <v>17</v>
      </c>
      <c r="M1187" s="38">
        <f t="shared" si="187"/>
        <v>8.5</v>
      </c>
      <c r="N1187" s="38">
        <v>0</v>
      </c>
      <c r="O1187" s="38">
        <v>30.05</v>
      </c>
      <c r="P1187" s="38">
        <f t="shared" si="188"/>
        <v>29.975000000000001</v>
      </c>
      <c r="Q1187" s="38">
        <v>29.9</v>
      </c>
      <c r="R1187" s="141">
        <f t="shared" si="180"/>
        <v>23.333333333333336</v>
      </c>
      <c r="S1187" s="141">
        <f t="shared" si="181"/>
        <v>17.777777777777779</v>
      </c>
      <c r="T1187" s="141">
        <f t="shared" si="182"/>
        <v>12.222222222222223</v>
      </c>
      <c r="U1187" s="141">
        <f t="shared" si="183"/>
        <v>10</v>
      </c>
      <c r="V1187" s="141">
        <f t="shared" si="184"/>
        <v>7.7777777777777786</v>
      </c>
      <c r="W1187" s="141">
        <f t="shared" si="185"/>
        <v>5.5555555555555554</v>
      </c>
      <c r="X1187" s="141">
        <f t="shared" si="189"/>
        <v>0</v>
      </c>
      <c r="Y1187" s="38">
        <v>22.424120484381898</v>
      </c>
    </row>
    <row r="1188" spans="1:25" x14ac:dyDescent="0.25">
      <c r="A1188" s="145">
        <v>40268</v>
      </c>
      <c r="B1188" s="38">
        <v>76</v>
      </c>
      <c r="C1188" s="38">
        <v>65</v>
      </c>
      <c r="D1188" s="38">
        <v>53</v>
      </c>
      <c r="E1188" s="38">
        <v>52</v>
      </c>
      <c r="F1188" s="38">
        <v>47</v>
      </c>
      <c r="G1188" s="38">
        <v>43</v>
      </c>
      <c r="H1188" s="38">
        <v>0</v>
      </c>
      <c r="I1188" s="38">
        <v>72</v>
      </c>
      <c r="J1188" s="38">
        <f t="shared" si="186"/>
        <v>53.5</v>
      </c>
      <c r="K1188" s="38">
        <v>35</v>
      </c>
      <c r="L1188" s="38">
        <v>13</v>
      </c>
      <c r="M1188" s="38">
        <f t="shared" si="187"/>
        <v>6.5</v>
      </c>
      <c r="N1188" s="38">
        <v>0</v>
      </c>
      <c r="O1188" s="38">
        <v>30.14</v>
      </c>
      <c r="P1188" s="38">
        <f t="shared" si="188"/>
        <v>30.09</v>
      </c>
      <c r="Q1188" s="38">
        <v>30.04</v>
      </c>
      <c r="R1188" s="141">
        <f t="shared" si="180"/>
        <v>24.444444444444446</v>
      </c>
      <c r="S1188" s="141">
        <f t="shared" si="181"/>
        <v>18.333333333333336</v>
      </c>
      <c r="T1188" s="141">
        <f t="shared" si="182"/>
        <v>11.666666666666668</v>
      </c>
      <c r="U1188" s="141">
        <f t="shared" si="183"/>
        <v>11.111111111111111</v>
      </c>
      <c r="V1188" s="141">
        <f t="shared" si="184"/>
        <v>8.3333333333333339</v>
      </c>
      <c r="W1188" s="141">
        <f t="shared" si="185"/>
        <v>6.1111111111111116</v>
      </c>
      <c r="X1188" s="141">
        <f t="shared" si="189"/>
        <v>0</v>
      </c>
      <c r="Y1188" s="38">
        <v>22.540144392188498</v>
      </c>
    </row>
    <row r="1189" spans="1:25" x14ac:dyDescent="0.25">
      <c r="A1189" s="145">
        <v>40269</v>
      </c>
      <c r="B1189" s="38">
        <v>76</v>
      </c>
      <c r="C1189" s="38">
        <v>65</v>
      </c>
      <c r="D1189" s="38">
        <v>54</v>
      </c>
      <c r="E1189" s="38">
        <v>58</v>
      </c>
      <c r="F1189" s="38">
        <v>54</v>
      </c>
      <c r="G1189" s="38">
        <v>50</v>
      </c>
      <c r="H1189" s="38">
        <v>0</v>
      </c>
      <c r="I1189" s="38">
        <v>93</v>
      </c>
      <c r="J1189" s="38">
        <f t="shared" si="186"/>
        <v>68.5</v>
      </c>
      <c r="K1189" s="38">
        <v>44</v>
      </c>
      <c r="L1189" s="38">
        <v>13</v>
      </c>
      <c r="M1189" s="38">
        <f t="shared" si="187"/>
        <v>6.5</v>
      </c>
      <c r="N1189" s="38">
        <v>0</v>
      </c>
      <c r="O1189" s="38">
        <v>30.16</v>
      </c>
      <c r="P1189" s="38">
        <f t="shared" si="188"/>
        <v>30.119999999999997</v>
      </c>
      <c r="Q1189" s="38">
        <v>30.08</v>
      </c>
      <c r="R1189" s="141">
        <f t="shared" si="180"/>
        <v>24.444444444444446</v>
      </c>
      <c r="S1189" s="141">
        <f t="shared" si="181"/>
        <v>18.333333333333336</v>
      </c>
      <c r="T1189" s="141">
        <f t="shared" si="182"/>
        <v>12.222222222222223</v>
      </c>
      <c r="U1189" s="141">
        <f t="shared" si="183"/>
        <v>14.444444444444445</v>
      </c>
      <c r="V1189" s="141">
        <f t="shared" si="184"/>
        <v>12.222222222222223</v>
      </c>
      <c r="W1189" s="141">
        <f t="shared" si="185"/>
        <v>10</v>
      </c>
      <c r="X1189" s="141">
        <f t="shared" si="189"/>
        <v>0</v>
      </c>
      <c r="Y1189" s="38">
        <v>22.990619236519599</v>
      </c>
    </row>
    <row r="1190" spans="1:25" x14ac:dyDescent="0.25">
      <c r="A1190" s="145">
        <v>40270</v>
      </c>
      <c r="B1190" s="38">
        <v>78</v>
      </c>
      <c r="C1190" s="38">
        <v>69</v>
      </c>
      <c r="D1190" s="38">
        <v>60</v>
      </c>
      <c r="E1190" s="38">
        <v>59</v>
      </c>
      <c r="F1190" s="38">
        <v>57</v>
      </c>
      <c r="G1190" s="38">
        <v>55</v>
      </c>
      <c r="H1190" s="38">
        <v>0</v>
      </c>
      <c r="I1190" s="38">
        <v>84</v>
      </c>
      <c r="J1190" s="38">
        <f t="shared" si="186"/>
        <v>67</v>
      </c>
      <c r="K1190" s="38">
        <v>50</v>
      </c>
      <c r="L1190" s="38">
        <v>17</v>
      </c>
      <c r="M1190" s="38">
        <f t="shared" si="187"/>
        <v>8.5</v>
      </c>
      <c r="N1190" s="38">
        <v>0</v>
      </c>
      <c r="O1190" s="38">
        <v>30.11</v>
      </c>
      <c r="P1190" s="38">
        <f t="shared" si="188"/>
        <v>30.08</v>
      </c>
      <c r="Q1190" s="38">
        <v>30.05</v>
      </c>
      <c r="R1190" s="141">
        <f t="shared" si="180"/>
        <v>25.555555555555557</v>
      </c>
      <c r="S1190" s="141">
        <f t="shared" si="181"/>
        <v>20.555555555555557</v>
      </c>
      <c r="T1190" s="141">
        <f t="shared" si="182"/>
        <v>15.555555555555557</v>
      </c>
      <c r="U1190" s="141">
        <f t="shared" si="183"/>
        <v>15</v>
      </c>
      <c r="V1190" s="141">
        <f t="shared" si="184"/>
        <v>13.888888888888889</v>
      </c>
      <c r="W1190" s="141">
        <f t="shared" si="185"/>
        <v>12.777777777777779</v>
      </c>
      <c r="X1190" s="141">
        <f t="shared" si="189"/>
        <v>0</v>
      </c>
      <c r="Y1190" s="38">
        <v>23.609926998677</v>
      </c>
    </row>
    <row r="1191" spans="1:25" x14ac:dyDescent="0.25">
      <c r="A1191" s="145">
        <v>40271</v>
      </c>
      <c r="B1191" s="38">
        <v>78</v>
      </c>
      <c r="C1191" s="38">
        <v>73</v>
      </c>
      <c r="D1191" s="38">
        <v>68</v>
      </c>
      <c r="E1191" s="38">
        <v>61</v>
      </c>
      <c r="F1191" s="38">
        <v>59</v>
      </c>
      <c r="G1191" s="38">
        <v>54</v>
      </c>
      <c r="H1191" s="38">
        <v>0</v>
      </c>
      <c r="I1191" s="38">
        <v>70</v>
      </c>
      <c r="J1191" s="38">
        <f t="shared" si="186"/>
        <v>63.5</v>
      </c>
      <c r="K1191" s="38">
        <v>57</v>
      </c>
      <c r="L1191" s="38">
        <v>17</v>
      </c>
      <c r="M1191" s="38">
        <f t="shared" si="187"/>
        <v>11</v>
      </c>
      <c r="N1191" s="38">
        <v>5</v>
      </c>
      <c r="O1191" s="38">
        <v>30.11</v>
      </c>
      <c r="P1191" s="38">
        <f t="shared" si="188"/>
        <v>30.064999999999998</v>
      </c>
      <c r="Q1191" s="38">
        <v>30.02</v>
      </c>
      <c r="R1191" s="141">
        <f t="shared" si="180"/>
        <v>25.555555555555557</v>
      </c>
      <c r="S1191" s="141">
        <f t="shared" si="181"/>
        <v>22.777777777777779</v>
      </c>
      <c r="T1191" s="141">
        <f t="shared" si="182"/>
        <v>20</v>
      </c>
      <c r="U1191" s="141">
        <f t="shared" si="183"/>
        <v>16.111111111111111</v>
      </c>
      <c r="V1191" s="141">
        <f t="shared" si="184"/>
        <v>15</v>
      </c>
      <c r="W1191" s="141">
        <f t="shared" si="185"/>
        <v>12.222222222222223</v>
      </c>
      <c r="X1191" s="141">
        <f t="shared" si="189"/>
        <v>0</v>
      </c>
      <c r="Y1191" s="38">
        <v>23.434872845789801</v>
      </c>
    </row>
    <row r="1192" spans="1:25" x14ac:dyDescent="0.25">
      <c r="A1192" s="145">
        <v>40272</v>
      </c>
      <c r="B1192" s="38">
        <v>77</v>
      </c>
      <c r="C1192" s="38">
        <v>73</v>
      </c>
      <c r="D1192" s="38">
        <v>68</v>
      </c>
      <c r="E1192" s="38">
        <v>59</v>
      </c>
      <c r="F1192" s="38">
        <v>57</v>
      </c>
      <c r="G1192" s="38">
        <v>56</v>
      </c>
      <c r="H1192" s="38">
        <v>0</v>
      </c>
      <c r="I1192" s="38">
        <v>68</v>
      </c>
      <c r="J1192" s="38">
        <f t="shared" si="186"/>
        <v>59</v>
      </c>
      <c r="K1192" s="38">
        <v>50</v>
      </c>
      <c r="L1192" s="38">
        <v>16</v>
      </c>
      <c r="M1192" s="38">
        <f t="shared" si="187"/>
        <v>11</v>
      </c>
      <c r="N1192" s="38">
        <v>6</v>
      </c>
      <c r="O1192" s="38">
        <v>30.17</v>
      </c>
      <c r="P1192" s="38">
        <f t="shared" si="188"/>
        <v>30.115000000000002</v>
      </c>
      <c r="Q1192" s="38">
        <v>30.06</v>
      </c>
      <c r="R1192" s="141">
        <f t="shared" si="180"/>
        <v>25</v>
      </c>
      <c r="S1192" s="141">
        <f t="shared" si="181"/>
        <v>22.777777777777779</v>
      </c>
      <c r="T1192" s="141">
        <f t="shared" si="182"/>
        <v>20</v>
      </c>
      <c r="U1192" s="141">
        <f t="shared" si="183"/>
        <v>15</v>
      </c>
      <c r="V1192" s="141">
        <f t="shared" si="184"/>
        <v>13.888888888888889</v>
      </c>
      <c r="W1192" s="141">
        <f t="shared" si="185"/>
        <v>13.333333333333334</v>
      </c>
      <c r="X1192" s="141">
        <f t="shared" si="189"/>
        <v>0</v>
      </c>
      <c r="Y1192" s="38">
        <v>23.298525994437401</v>
      </c>
    </row>
    <row r="1193" spans="1:25" x14ac:dyDescent="0.25">
      <c r="A1193" s="145">
        <v>40273</v>
      </c>
      <c r="B1193" s="38">
        <v>79</v>
      </c>
      <c r="C1193" s="38">
        <v>75</v>
      </c>
      <c r="D1193" s="38">
        <v>70</v>
      </c>
      <c r="E1193" s="38">
        <v>60</v>
      </c>
      <c r="F1193" s="38">
        <v>57</v>
      </c>
      <c r="G1193" s="38">
        <v>54</v>
      </c>
      <c r="H1193" s="38">
        <v>0</v>
      </c>
      <c r="I1193" s="38">
        <v>68</v>
      </c>
      <c r="J1193" s="38">
        <f t="shared" si="186"/>
        <v>56.5</v>
      </c>
      <c r="K1193" s="38">
        <v>45</v>
      </c>
      <c r="L1193" s="38">
        <v>17</v>
      </c>
      <c r="M1193" s="38">
        <f t="shared" si="187"/>
        <v>10.5</v>
      </c>
      <c r="N1193" s="38">
        <v>4</v>
      </c>
      <c r="O1193" s="38">
        <v>30.22</v>
      </c>
      <c r="P1193" s="38">
        <f t="shared" si="188"/>
        <v>30.18</v>
      </c>
      <c r="Q1193" s="38">
        <v>30.14</v>
      </c>
      <c r="R1193" s="141">
        <f t="shared" si="180"/>
        <v>26.111111111111111</v>
      </c>
      <c r="S1193" s="141">
        <f t="shared" si="181"/>
        <v>23.888888888888889</v>
      </c>
      <c r="T1193" s="141">
        <f t="shared" si="182"/>
        <v>21.111111111111111</v>
      </c>
      <c r="U1193" s="141">
        <f t="shared" si="183"/>
        <v>15.555555555555557</v>
      </c>
      <c r="V1193" s="141">
        <f t="shared" si="184"/>
        <v>13.888888888888889</v>
      </c>
      <c r="W1193" s="141">
        <f t="shared" si="185"/>
        <v>12.222222222222223</v>
      </c>
      <c r="X1193" s="141">
        <f t="shared" si="189"/>
        <v>0</v>
      </c>
      <c r="Y1193" s="38">
        <v>23.237756152595701</v>
      </c>
    </row>
    <row r="1194" spans="1:25" x14ac:dyDescent="0.25">
      <c r="A1194" s="145">
        <v>40274</v>
      </c>
      <c r="B1194" s="38">
        <v>78</v>
      </c>
      <c r="C1194" s="38">
        <v>73</v>
      </c>
      <c r="D1194" s="38">
        <v>68</v>
      </c>
      <c r="E1194" s="38">
        <v>58</v>
      </c>
      <c r="F1194" s="38">
        <v>56</v>
      </c>
      <c r="G1194" s="38">
        <v>54</v>
      </c>
      <c r="H1194" s="38">
        <v>0</v>
      </c>
      <c r="I1194" s="38">
        <v>61</v>
      </c>
      <c r="J1194" s="38">
        <f t="shared" si="186"/>
        <v>54</v>
      </c>
      <c r="K1194" s="38">
        <v>47</v>
      </c>
      <c r="L1194" s="38">
        <v>18</v>
      </c>
      <c r="M1194" s="38">
        <f t="shared" si="187"/>
        <v>12.5</v>
      </c>
      <c r="N1194" s="38">
        <v>7</v>
      </c>
      <c r="O1194" s="38">
        <v>30.18</v>
      </c>
      <c r="P1194" s="38">
        <f t="shared" si="188"/>
        <v>30.134999999999998</v>
      </c>
      <c r="Q1194" s="38">
        <v>30.09</v>
      </c>
      <c r="R1194" s="141">
        <f t="shared" si="180"/>
        <v>25.555555555555557</v>
      </c>
      <c r="S1194" s="141">
        <f t="shared" si="181"/>
        <v>22.777777777777779</v>
      </c>
      <c r="T1194" s="141">
        <f t="shared" si="182"/>
        <v>20</v>
      </c>
      <c r="U1194" s="141">
        <f t="shared" si="183"/>
        <v>14.444444444444445</v>
      </c>
      <c r="V1194" s="141">
        <f t="shared" si="184"/>
        <v>13.333333333333334</v>
      </c>
      <c r="W1194" s="141">
        <f t="shared" si="185"/>
        <v>12.222222222222223</v>
      </c>
      <c r="X1194" s="141">
        <f t="shared" si="189"/>
        <v>0</v>
      </c>
      <c r="Y1194" s="38">
        <v>23.421081025298101</v>
      </c>
    </row>
    <row r="1195" spans="1:25" x14ac:dyDescent="0.25">
      <c r="A1195" s="145">
        <v>40275</v>
      </c>
      <c r="B1195" s="38">
        <v>81</v>
      </c>
      <c r="C1195" s="38">
        <v>75</v>
      </c>
      <c r="D1195" s="38">
        <v>69</v>
      </c>
      <c r="E1195" s="38">
        <v>63</v>
      </c>
      <c r="F1195" s="38">
        <v>59</v>
      </c>
      <c r="G1195" s="38">
        <v>55</v>
      </c>
      <c r="H1195" s="38">
        <v>0</v>
      </c>
      <c r="I1195" s="38">
        <v>68</v>
      </c>
      <c r="J1195" s="38">
        <f t="shared" si="186"/>
        <v>58.5</v>
      </c>
      <c r="K1195" s="38">
        <v>49</v>
      </c>
      <c r="L1195" s="38">
        <v>18</v>
      </c>
      <c r="M1195" s="38">
        <f t="shared" si="187"/>
        <v>12.5</v>
      </c>
      <c r="N1195" s="38">
        <v>7</v>
      </c>
      <c r="O1195" s="38">
        <v>30.1</v>
      </c>
      <c r="P1195" s="38">
        <f t="shared" si="188"/>
        <v>30.060000000000002</v>
      </c>
      <c r="Q1195" s="38">
        <v>30.02</v>
      </c>
      <c r="R1195" s="141">
        <f t="shared" si="180"/>
        <v>27.222222222222225</v>
      </c>
      <c r="S1195" s="141">
        <f t="shared" si="181"/>
        <v>23.888888888888889</v>
      </c>
      <c r="T1195" s="141">
        <f t="shared" si="182"/>
        <v>20.555555555555557</v>
      </c>
      <c r="U1195" s="141">
        <f t="shared" si="183"/>
        <v>17.222222222222221</v>
      </c>
      <c r="V1195" s="141">
        <f t="shared" si="184"/>
        <v>15</v>
      </c>
      <c r="W1195" s="141">
        <f t="shared" si="185"/>
        <v>12.777777777777779</v>
      </c>
      <c r="X1195" s="141">
        <f t="shared" si="189"/>
        <v>0</v>
      </c>
      <c r="Y1195" s="38">
        <v>23.330916060913399</v>
      </c>
    </row>
    <row r="1196" spans="1:25" x14ac:dyDescent="0.25">
      <c r="A1196" s="145">
        <v>40276</v>
      </c>
      <c r="B1196" s="38">
        <v>82</v>
      </c>
      <c r="C1196" s="38">
        <v>77</v>
      </c>
      <c r="D1196" s="38">
        <v>71</v>
      </c>
      <c r="E1196" s="38">
        <v>67</v>
      </c>
      <c r="F1196" s="38">
        <v>63</v>
      </c>
      <c r="G1196" s="38">
        <v>59</v>
      </c>
      <c r="H1196" s="38">
        <v>0</v>
      </c>
      <c r="I1196" s="38">
        <v>79</v>
      </c>
      <c r="J1196" s="38">
        <f t="shared" si="186"/>
        <v>66.5</v>
      </c>
      <c r="K1196" s="38">
        <v>54</v>
      </c>
      <c r="L1196" s="38">
        <v>22</v>
      </c>
      <c r="M1196" s="38">
        <f t="shared" si="187"/>
        <v>14.5</v>
      </c>
      <c r="N1196" s="38">
        <v>7</v>
      </c>
      <c r="O1196" s="38">
        <v>30.04</v>
      </c>
      <c r="P1196" s="38">
        <f t="shared" si="188"/>
        <v>29.98</v>
      </c>
      <c r="Q1196" s="38">
        <v>29.92</v>
      </c>
      <c r="R1196" s="141">
        <f t="shared" si="180"/>
        <v>27.777777777777779</v>
      </c>
      <c r="S1196" s="141">
        <f t="shared" si="181"/>
        <v>25</v>
      </c>
      <c r="T1196" s="141">
        <f t="shared" si="182"/>
        <v>21.666666666666668</v>
      </c>
      <c r="U1196" s="141">
        <f t="shared" si="183"/>
        <v>19.444444444444446</v>
      </c>
      <c r="V1196" s="141">
        <f t="shared" si="184"/>
        <v>17.222222222222221</v>
      </c>
      <c r="W1196" s="141">
        <f t="shared" si="185"/>
        <v>15</v>
      </c>
      <c r="X1196" s="141">
        <f t="shared" si="189"/>
        <v>0</v>
      </c>
      <c r="Y1196" s="38">
        <v>23.295119095313499</v>
      </c>
    </row>
    <row r="1197" spans="1:25" x14ac:dyDescent="0.25">
      <c r="A1197" s="145">
        <v>40277</v>
      </c>
      <c r="B1197" s="38">
        <v>88</v>
      </c>
      <c r="C1197" s="38">
        <v>79</v>
      </c>
      <c r="D1197" s="38">
        <v>69</v>
      </c>
      <c r="E1197" s="38">
        <v>68</v>
      </c>
      <c r="F1197" s="38">
        <v>65</v>
      </c>
      <c r="G1197" s="38">
        <v>61</v>
      </c>
      <c r="H1197" s="38">
        <v>0</v>
      </c>
      <c r="I1197" s="38">
        <v>90</v>
      </c>
      <c r="J1197" s="38">
        <f t="shared" si="186"/>
        <v>67</v>
      </c>
      <c r="K1197" s="38">
        <v>44</v>
      </c>
      <c r="L1197" s="38">
        <v>17</v>
      </c>
      <c r="M1197" s="38">
        <f t="shared" si="187"/>
        <v>11</v>
      </c>
      <c r="N1197" s="38">
        <v>5</v>
      </c>
      <c r="O1197" s="38">
        <v>30.08</v>
      </c>
      <c r="P1197" s="38">
        <f t="shared" si="188"/>
        <v>30.009999999999998</v>
      </c>
      <c r="Q1197" s="38">
        <v>29.94</v>
      </c>
      <c r="R1197" s="141">
        <f t="shared" si="180"/>
        <v>31.111111111111114</v>
      </c>
      <c r="S1197" s="141">
        <f t="shared" si="181"/>
        <v>26.111111111111111</v>
      </c>
      <c r="T1197" s="141">
        <f t="shared" si="182"/>
        <v>20.555555555555557</v>
      </c>
      <c r="U1197" s="141">
        <f t="shared" si="183"/>
        <v>20</v>
      </c>
      <c r="V1197" s="141">
        <f t="shared" si="184"/>
        <v>18.333333333333336</v>
      </c>
      <c r="W1197" s="141">
        <f t="shared" si="185"/>
        <v>16.111111111111111</v>
      </c>
      <c r="X1197" s="141">
        <f t="shared" si="189"/>
        <v>0</v>
      </c>
      <c r="Y1197" s="38">
        <v>23.230510175157601</v>
      </c>
    </row>
    <row r="1198" spans="1:25" x14ac:dyDescent="0.25">
      <c r="A1198" s="145">
        <v>40278</v>
      </c>
      <c r="B1198" s="38">
        <v>79</v>
      </c>
      <c r="C1198" s="38">
        <v>76</v>
      </c>
      <c r="D1198" s="38">
        <v>72</v>
      </c>
      <c r="E1198" s="38">
        <v>66</v>
      </c>
      <c r="F1198" s="38">
        <v>61</v>
      </c>
      <c r="G1198" s="38">
        <v>56</v>
      </c>
      <c r="H1198" s="38">
        <v>0</v>
      </c>
      <c r="I1198" s="38">
        <v>79</v>
      </c>
      <c r="J1198" s="38">
        <f t="shared" si="186"/>
        <v>65.5</v>
      </c>
      <c r="K1198" s="38">
        <v>52</v>
      </c>
      <c r="L1198" s="38">
        <v>21</v>
      </c>
      <c r="M1198" s="38">
        <f t="shared" si="187"/>
        <v>14.5</v>
      </c>
      <c r="N1198" s="38">
        <v>8</v>
      </c>
      <c r="O1198" s="38">
        <v>30.22</v>
      </c>
      <c r="P1198" s="38">
        <f t="shared" si="188"/>
        <v>30.145</v>
      </c>
      <c r="Q1198" s="38">
        <v>30.07</v>
      </c>
      <c r="R1198" s="141">
        <f t="shared" si="180"/>
        <v>26.111111111111111</v>
      </c>
      <c r="S1198" s="141">
        <f t="shared" si="181"/>
        <v>24.444444444444446</v>
      </c>
      <c r="T1198" s="141">
        <f t="shared" si="182"/>
        <v>22.222222222222221</v>
      </c>
      <c r="U1198" s="141">
        <f t="shared" si="183"/>
        <v>18.888888888888889</v>
      </c>
      <c r="V1198" s="141">
        <f t="shared" si="184"/>
        <v>16.111111111111111</v>
      </c>
      <c r="W1198" s="141">
        <f t="shared" si="185"/>
        <v>13.333333333333334</v>
      </c>
      <c r="X1198" s="141">
        <f t="shared" si="189"/>
        <v>0</v>
      </c>
      <c r="Y1198" s="38">
        <v>22.922411417244199</v>
      </c>
    </row>
    <row r="1199" spans="1:25" x14ac:dyDescent="0.25">
      <c r="A1199" s="145">
        <v>40279</v>
      </c>
      <c r="B1199" s="38">
        <v>76</v>
      </c>
      <c r="C1199" s="38">
        <v>72</v>
      </c>
      <c r="D1199" s="38">
        <v>68</v>
      </c>
      <c r="E1199" s="38">
        <v>67</v>
      </c>
      <c r="F1199" s="38">
        <v>65</v>
      </c>
      <c r="G1199" s="38">
        <v>62</v>
      </c>
      <c r="H1199" s="38">
        <v>0.23</v>
      </c>
      <c r="I1199" s="38">
        <v>79</v>
      </c>
      <c r="J1199" s="38">
        <f t="shared" si="186"/>
        <v>74</v>
      </c>
      <c r="K1199" s="38">
        <v>69</v>
      </c>
      <c r="L1199" s="38">
        <v>18</v>
      </c>
      <c r="M1199" s="38">
        <f t="shared" si="187"/>
        <v>11</v>
      </c>
      <c r="N1199" s="38">
        <v>4</v>
      </c>
      <c r="O1199" s="38">
        <v>30.17</v>
      </c>
      <c r="P1199" s="38">
        <f t="shared" si="188"/>
        <v>30.130000000000003</v>
      </c>
      <c r="Q1199" s="38">
        <v>30.09</v>
      </c>
      <c r="R1199" s="141">
        <f t="shared" si="180"/>
        <v>24.444444444444446</v>
      </c>
      <c r="S1199" s="141">
        <f t="shared" si="181"/>
        <v>22.222222222222221</v>
      </c>
      <c r="T1199" s="141">
        <f t="shared" si="182"/>
        <v>20</v>
      </c>
      <c r="U1199" s="141">
        <f t="shared" si="183"/>
        <v>19.444444444444446</v>
      </c>
      <c r="V1199" s="141">
        <f t="shared" si="184"/>
        <v>18.333333333333336</v>
      </c>
      <c r="W1199" s="141">
        <f t="shared" si="185"/>
        <v>16.666666666666668</v>
      </c>
      <c r="X1199" s="141">
        <f t="shared" si="189"/>
        <v>0.58420000000000005</v>
      </c>
      <c r="Y1199" s="38">
        <v>23.250267589116</v>
      </c>
    </row>
    <row r="1200" spans="1:25" x14ac:dyDescent="0.25">
      <c r="A1200" s="145">
        <v>40280</v>
      </c>
      <c r="B1200" s="38">
        <v>78</v>
      </c>
      <c r="C1200" s="38">
        <v>71</v>
      </c>
      <c r="D1200" s="38">
        <v>64</v>
      </c>
      <c r="E1200" s="38">
        <v>65</v>
      </c>
      <c r="F1200" s="38">
        <v>63</v>
      </c>
      <c r="G1200" s="38">
        <v>61</v>
      </c>
      <c r="H1200" s="38">
        <v>3.67</v>
      </c>
      <c r="I1200" s="38">
        <v>87</v>
      </c>
      <c r="J1200" s="38">
        <f t="shared" si="186"/>
        <v>74.5</v>
      </c>
      <c r="K1200" s="38">
        <v>62</v>
      </c>
      <c r="L1200" s="38">
        <v>23</v>
      </c>
      <c r="M1200" s="38">
        <f t="shared" si="187"/>
        <v>11.5</v>
      </c>
      <c r="N1200" s="38">
        <v>0</v>
      </c>
      <c r="O1200" s="38">
        <v>30.11</v>
      </c>
      <c r="P1200" s="38">
        <f t="shared" si="188"/>
        <v>30.07</v>
      </c>
      <c r="Q1200" s="38">
        <v>30.03</v>
      </c>
      <c r="R1200" s="141">
        <f t="shared" si="180"/>
        <v>25.555555555555557</v>
      </c>
      <c r="S1200" s="141">
        <f t="shared" si="181"/>
        <v>21.666666666666668</v>
      </c>
      <c r="T1200" s="141">
        <f t="shared" si="182"/>
        <v>17.777777777777779</v>
      </c>
      <c r="U1200" s="141">
        <f t="shared" si="183"/>
        <v>18.333333333333336</v>
      </c>
      <c r="V1200" s="141">
        <f t="shared" si="184"/>
        <v>17.222222222222221</v>
      </c>
      <c r="W1200" s="141">
        <f t="shared" si="185"/>
        <v>16.111111111111111</v>
      </c>
      <c r="X1200" s="141">
        <f t="shared" si="189"/>
        <v>9.3217999999999996</v>
      </c>
      <c r="Y1200" s="38">
        <v>23.903037238525499</v>
      </c>
    </row>
    <row r="1201" spans="1:25" x14ac:dyDescent="0.25">
      <c r="A1201" s="145">
        <v>40281</v>
      </c>
      <c r="B1201" s="38">
        <v>79</v>
      </c>
      <c r="C1201" s="38">
        <v>75</v>
      </c>
      <c r="D1201" s="38">
        <v>71</v>
      </c>
      <c r="E1201" s="38">
        <v>64</v>
      </c>
      <c r="F1201" s="38">
        <v>62</v>
      </c>
      <c r="G1201" s="38">
        <v>60</v>
      </c>
      <c r="H1201" s="38">
        <v>0</v>
      </c>
      <c r="I1201" s="38">
        <v>73</v>
      </c>
      <c r="J1201" s="38">
        <f t="shared" si="186"/>
        <v>66.5</v>
      </c>
      <c r="K1201" s="38">
        <v>60</v>
      </c>
      <c r="L1201" s="38">
        <v>22</v>
      </c>
      <c r="M1201" s="38">
        <f t="shared" si="187"/>
        <v>16</v>
      </c>
      <c r="N1201" s="38">
        <v>10</v>
      </c>
      <c r="O1201" s="38">
        <v>30.15</v>
      </c>
      <c r="P1201" s="38">
        <f t="shared" si="188"/>
        <v>30.094999999999999</v>
      </c>
      <c r="Q1201" s="38">
        <v>30.04</v>
      </c>
      <c r="R1201" s="141">
        <f t="shared" si="180"/>
        <v>26.111111111111111</v>
      </c>
      <c r="S1201" s="141">
        <f t="shared" si="181"/>
        <v>23.888888888888889</v>
      </c>
      <c r="T1201" s="141">
        <f t="shared" si="182"/>
        <v>21.666666666666668</v>
      </c>
      <c r="U1201" s="141">
        <f t="shared" si="183"/>
        <v>17.777777777777779</v>
      </c>
      <c r="V1201" s="141">
        <f t="shared" si="184"/>
        <v>16.666666666666668</v>
      </c>
      <c r="W1201" s="141">
        <f t="shared" si="185"/>
        <v>15.555555555555557</v>
      </c>
      <c r="X1201" s="141">
        <f t="shared" si="189"/>
        <v>0</v>
      </c>
      <c r="Y1201" s="38">
        <v>24.195462985589302</v>
      </c>
    </row>
    <row r="1202" spans="1:25" x14ac:dyDescent="0.25">
      <c r="A1202" s="145">
        <v>40282</v>
      </c>
      <c r="B1202" s="38">
        <v>79</v>
      </c>
      <c r="C1202" s="38">
        <v>75</v>
      </c>
      <c r="D1202" s="38">
        <v>71</v>
      </c>
      <c r="E1202" s="38">
        <v>62</v>
      </c>
      <c r="F1202" s="38">
        <v>58</v>
      </c>
      <c r="G1202" s="38">
        <v>54</v>
      </c>
      <c r="H1202" s="38">
        <v>0</v>
      </c>
      <c r="I1202" s="38">
        <v>73</v>
      </c>
      <c r="J1202" s="38">
        <f t="shared" si="186"/>
        <v>59</v>
      </c>
      <c r="K1202" s="38">
        <v>45</v>
      </c>
      <c r="L1202" s="38">
        <v>25</v>
      </c>
      <c r="M1202" s="38">
        <f t="shared" si="187"/>
        <v>19.5</v>
      </c>
      <c r="N1202" s="38">
        <v>14</v>
      </c>
      <c r="O1202" s="38">
        <v>30.25</v>
      </c>
      <c r="P1202" s="38">
        <f t="shared" si="188"/>
        <v>30.195</v>
      </c>
      <c r="Q1202" s="38">
        <v>30.14</v>
      </c>
      <c r="R1202" s="141">
        <f t="shared" si="180"/>
        <v>26.111111111111111</v>
      </c>
      <c r="S1202" s="141">
        <f t="shared" si="181"/>
        <v>23.888888888888889</v>
      </c>
      <c r="T1202" s="141">
        <f t="shared" si="182"/>
        <v>21.666666666666668</v>
      </c>
      <c r="U1202" s="141">
        <f t="shared" si="183"/>
        <v>16.666666666666668</v>
      </c>
      <c r="V1202" s="141">
        <f t="shared" si="184"/>
        <v>14.444444444444445</v>
      </c>
      <c r="W1202" s="141">
        <f t="shared" si="185"/>
        <v>12.222222222222223</v>
      </c>
      <c r="X1202" s="141">
        <f t="shared" si="189"/>
        <v>0</v>
      </c>
      <c r="Y1202" s="38">
        <v>24.0581070334594</v>
      </c>
    </row>
    <row r="1203" spans="1:25" x14ac:dyDescent="0.25">
      <c r="A1203" s="145">
        <v>40283</v>
      </c>
      <c r="B1203" s="38">
        <v>79</v>
      </c>
      <c r="C1203" s="38">
        <v>75</v>
      </c>
      <c r="D1203" s="38">
        <v>71</v>
      </c>
      <c r="E1203" s="38">
        <v>59</v>
      </c>
      <c r="F1203" s="38">
        <v>57</v>
      </c>
      <c r="G1203" s="38">
        <v>55</v>
      </c>
      <c r="H1203" s="38">
        <v>0</v>
      </c>
      <c r="I1203" s="38">
        <v>61</v>
      </c>
      <c r="J1203" s="38">
        <f t="shared" si="186"/>
        <v>54</v>
      </c>
      <c r="K1203" s="38">
        <v>47</v>
      </c>
      <c r="L1203" s="38">
        <v>23</v>
      </c>
      <c r="M1203" s="38">
        <f t="shared" si="187"/>
        <v>16</v>
      </c>
      <c r="N1203" s="38">
        <v>9</v>
      </c>
      <c r="O1203" s="38">
        <v>30.24</v>
      </c>
      <c r="P1203" s="38">
        <f t="shared" si="188"/>
        <v>30.204999999999998</v>
      </c>
      <c r="Q1203" s="38">
        <v>30.17</v>
      </c>
      <c r="R1203" s="141">
        <f t="shared" si="180"/>
        <v>26.111111111111111</v>
      </c>
      <c r="S1203" s="141">
        <f t="shared" si="181"/>
        <v>23.888888888888889</v>
      </c>
      <c r="T1203" s="141">
        <f t="shared" si="182"/>
        <v>21.666666666666668</v>
      </c>
      <c r="U1203" s="141">
        <f t="shared" si="183"/>
        <v>15</v>
      </c>
      <c r="V1203" s="141">
        <f t="shared" si="184"/>
        <v>13.888888888888889</v>
      </c>
      <c r="W1203" s="141">
        <f t="shared" si="185"/>
        <v>12.777777777777779</v>
      </c>
      <c r="X1203" s="141">
        <f t="shared" si="189"/>
        <v>0</v>
      </c>
      <c r="Y1203" s="38">
        <v>23.824109982689698</v>
      </c>
    </row>
    <row r="1204" spans="1:25" x14ac:dyDescent="0.25">
      <c r="A1204" s="145">
        <v>40284</v>
      </c>
      <c r="B1204" s="38">
        <v>79</v>
      </c>
      <c r="C1204" s="38">
        <v>74</v>
      </c>
      <c r="D1204" s="38">
        <v>69</v>
      </c>
      <c r="E1204" s="38">
        <v>64</v>
      </c>
      <c r="F1204" s="38">
        <v>58</v>
      </c>
      <c r="G1204" s="38">
        <v>48</v>
      </c>
      <c r="H1204" s="38">
        <v>0.13</v>
      </c>
      <c r="I1204" s="38">
        <v>73</v>
      </c>
      <c r="J1204" s="38">
        <f t="shared" si="186"/>
        <v>61.5</v>
      </c>
      <c r="K1204" s="38">
        <v>50</v>
      </c>
      <c r="L1204" s="38">
        <v>25</v>
      </c>
      <c r="M1204" s="38">
        <f t="shared" si="187"/>
        <v>18.5</v>
      </c>
      <c r="N1204" s="38">
        <v>12</v>
      </c>
      <c r="O1204" s="38">
        <v>30.18</v>
      </c>
      <c r="P1204" s="38">
        <f t="shared" si="188"/>
        <v>30.11</v>
      </c>
      <c r="Q1204" s="38">
        <v>30.04</v>
      </c>
      <c r="R1204" s="141">
        <f t="shared" si="180"/>
        <v>26.111111111111111</v>
      </c>
      <c r="S1204" s="141">
        <f t="shared" si="181"/>
        <v>23.333333333333336</v>
      </c>
      <c r="T1204" s="141">
        <f t="shared" si="182"/>
        <v>20.555555555555557</v>
      </c>
      <c r="U1204" s="141">
        <f t="shared" si="183"/>
        <v>17.777777777777779</v>
      </c>
      <c r="V1204" s="141">
        <f t="shared" si="184"/>
        <v>14.444444444444445</v>
      </c>
      <c r="W1204" s="141">
        <f t="shared" si="185"/>
        <v>8.8888888888888893</v>
      </c>
      <c r="X1204" s="141">
        <f t="shared" si="189"/>
        <v>0.33019999999999999</v>
      </c>
      <c r="Y1204" s="38">
        <v>23.767543174354</v>
      </c>
    </row>
    <row r="1205" spans="1:25" x14ac:dyDescent="0.25">
      <c r="A1205" s="145">
        <v>40285</v>
      </c>
      <c r="B1205" s="38">
        <v>78</v>
      </c>
      <c r="C1205" s="38">
        <v>74</v>
      </c>
      <c r="D1205" s="38">
        <v>70</v>
      </c>
      <c r="E1205" s="38">
        <v>63</v>
      </c>
      <c r="F1205" s="38">
        <v>61</v>
      </c>
      <c r="G1205" s="38">
        <v>59</v>
      </c>
      <c r="H1205" s="38">
        <v>0.04</v>
      </c>
      <c r="I1205" s="38">
        <v>68</v>
      </c>
      <c r="J1205" s="38">
        <f t="shared" si="186"/>
        <v>62</v>
      </c>
      <c r="K1205" s="38">
        <v>56</v>
      </c>
      <c r="L1205" s="38">
        <v>18</v>
      </c>
      <c r="M1205" s="38">
        <f t="shared" si="187"/>
        <v>13</v>
      </c>
      <c r="N1205" s="38">
        <v>8</v>
      </c>
      <c r="O1205" s="38">
        <v>30.04</v>
      </c>
      <c r="P1205" s="38">
        <f t="shared" si="188"/>
        <v>29.98</v>
      </c>
      <c r="Q1205" s="38">
        <v>29.92</v>
      </c>
      <c r="R1205" s="141">
        <f t="shared" si="180"/>
        <v>25.555555555555557</v>
      </c>
      <c r="S1205" s="141">
        <f t="shared" si="181"/>
        <v>23.333333333333336</v>
      </c>
      <c r="T1205" s="141">
        <f t="shared" si="182"/>
        <v>21.111111111111111</v>
      </c>
      <c r="U1205" s="141">
        <f t="shared" si="183"/>
        <v>17.222222222222221</v>
      </c>
      <c r="V1205" s="141">
        <f t="shared" si="184"/>
        <v>16.111111111111111</v>
      </c>
      <c r="W1205" s="141">
        <f t="shared" si="185"/>
        <v>15</v>
      </c>
      <c r="X1205" s="141">
        <f t="shared" si="189"/>
        <v>0.10160000000000001</v>
      </c>
      <c r="Y1205" s="38">
        <v>23.666864008604399</v>
      </c>
    </row>
    <row r="1206" spans="1:25" x14ac:dyDescent="0.25">
      <c r="A1206" s="145">
        <v>40286</v>
      </c>
      <c r="B1206" s="38">
        <v>79</v>
      </c>
      <c r="C1206" s="38">
        <v>73</v>
      </c>
      <c r="D1206" s="38">
        <v>66</v>
      </c>
      <c r="E1206" s="38">
        <v>66</v>
      </c>
      <c r="F1206" s="38">
        <v>63</v>
      </c>
      <c r="G1206" s="38">
        <v>61</v>
      </c>
      <c r="H1206" s="38">
        <v>0.3</v>
      </c>
      <c r="I1206" s="38">
        <v>81</v>
      </c>
      <c r="J1206" s="38">
        <f t="shared" si="186"/>
        <v>69.5</v>
      </c>
      <c r="K1206" s="38">
        <v>58</v>
      </c>
      <c r="L1206" s="38">
        <v>17</v>
      </c>
      <c r="M1206" s="38">
        <f t="shared" si="187"/>
        <v>11.5</v>
      </c>
      <c r="N1206" s="38">
        <v>6</v>
      </c>
      <c r="O1206" s="38">
        <v>29.93</v>
      </c>
      <c r="P1206" s="38">
        <f t="shared" si="188"/>
        <v>29.88</v>
      </c>
      <c r="Q1206" s="38">
        <v>29.83</v>
      </c>
      <c r="R1206" s="141">
        <f t="shared" si="180"/>
        <v>26.111111111111111</v>
      </c>
      <c r="S1206" s="141">
        <f t="shared" si="181"/>
        <v>22.777777777777779</v>
      </c>
      <c r="T1206" s="141">
        <f t="shared" si="182"/>
        <v>18.888888888888889</v>
      </c>
      <c r="U1206" s="141">
        <f t="shared" si="183"/>
        <v>18.888888888888889</v>
      </c>
      <c r="V1206" s="141">
        <f t="shared" si="184"/>
        <v>17.222222222222221</v>
      </c>
      <c r="W1206" s="141">
        <f t="shared" si="185"/>
        <v>16.111111111111111</v>
      </c>
      <c r="X1206" s="141">
        <f t="shared" si="189"/>
        <v>0.76200000000000001</v>
      </c>
      <c r="Y1206" s="38">
        <v>23.472605990546398</v>
      </c>
    </row>
    <row r="1207" spans="1:25" x14ac:dyDescent="0.25">
      <c r="A1207" s="145">
        <v>40287</v>
      </c>
      <c r="B1207" s="38">
        <v>77</v>
      </c>
      <c r="C1207" s="38">
        <v>71</v>
      </c>
      <c r="D1207" s="38">
        <v>65</v>
      </c>
      <c r="E1207" s="38">
        <v>63</v>
      </c>
      <c r="F1207" s="38">
        <v>61</v>
      </c>
      <c r="G1207" s="38">
        <v>57</v>
      </c>
      <c r="H1207" s="38">
        <v>0.15</v>
      </c>
      <c r="I1207" s="38">
        <v>87</v>
      </c>
      <c r="J1207" s="38">
        <f t="shared" si="186"/>
        <v>72.5</v>
      </c>
      <c r="K1207" s="38">
        <v>58</v>
      </c>
      <c r="L1207" s="38">
        <v>18</v>
      </c>
      <c r="M1207" s="38">
        <f t="shared" si="187"/>
        <v>9</v>
      </c>
      <c r="N1207" s="38">
        <v>0</v>
      </c>
      <c r="O1207" s="38">
        <v>29.94</v>
      </c>
      <c r="P1207" s="38">
        <f t="shared" si="188"/>
        <v>29.880000000000003</v>
      </c>
      <c r="Q1207" s="38">
        <v>29.82</v>
      </c>
      <c r="R1207" s="141">
        <f t="shared" si="180"/>
        <v>25</v>
      </c>
      <c r="S1207" s="141">
        <f t="shared" si="181"/>
        <v>21.666666666666668</v>
      </c>
      <c r="T1207" s="141">
        <f t="shared" si="182"/>
        <v>18.333333333333336</v>
      </c>
      <c r="U1207" s="141">
        <f t="shared" si="183"/>
        <v>17.222222222222221</v>
      </c>
      <c r="V1207" s="141">
        <f t="shared" si="184"/>
        <v>16.111111111111111</v>
      </c>
      <c r="W1207" s="141">
        <f t="shared" si="185"/>
        <v>13.888888888888889</v>
      </c>
      <c r="X1207" s="141">
        <f t="shared" si="189"/>
        <v>0.38100000000000001</v>
      </c>
      <c r="Y1207" s="38">
        <v>23.534082955572298</v>
      </c>
    </row>
    <row r="1208" spans="1:25" x14ac:dyDescent="0.25">
      <c r="A1208" s="145">
        <v>40288</v>
      </c>
      <c r="B1208" s="38">
        <v>80</v>
      </c>
      <c r="C1208" s="38">
        <v>72</v>
      </c>
      <c r="D1208" s="38">
        <v>63</v>
      </c>
      <c r="E1208" s="38">
        <v>66</v>
      </c>
      <c r="F1208" s="38">
        <v>63</v>
      </c>
      <c r="G1208" s="38">
        <v>60</v>
      </c>
      <c r="H1208" s="38">
        <v>0.18</v>
      </c>
      <c r="I1208" s="38">
        <v>93</v>
      </c>
      <c r="J1208" s="38">
        <f t="shared" si="186"/>
        <v>75.5</v>
      </c>
      <c r="K1208" s="38">
        <v>58</v>
      </c>
      <c r="L1208" s="38">
        <v>16</v>
      </c>
      <c r="M1208" s="38">
        <f t="shared" si="187"/>
        <v>8</v>
      </c>
      <c r="N1208" s="38">
        <v>0</v>
      </c>
      <c r="O1208" s="38">
        <v>29.96</v>
      </c>
      <c r="P1208" s="38">
        <f t="shared" si="188"/>
        <v>29.92</v>
      </c>
      <c r="Q1208" s="38">
        <v>29.88</v>
      </c>
      <c r="R1208" s="141">
        <f t="shared" si="180"/>
        <v>26.666666666666668</v>
      </c>
      <c r="S1208" s="141">
        <f t="shared" si="181"/>
        <v>22.222222222222221</v>
      </c>
      <c r="T1208" s="141">
        <f t="shared" si="182"/>
        <v>17.222222222222221</v>
      </c>
      <c r="U1208" s="141">
        <f t="shared" si="183"/>
        <v>18.888888888888889</v>
      </c>
      <c r="V1208" s="141">
        <f t="shared" si="184"/>
        <v>17.222222222222221</v>
      </c>
      <c r="W1208" s="141">
        <f t="shared" si="185"/>
        <v>15.555555555555557</v>
      </c>
      <c r="X1208" s="141">
        <f t="shared" si="189"/>
        <v>0.4572</v>
      </c>
      <c r="Y1208" s="38">
        <v>23.752166073897701</v>
      </c>
    </row>
    <row r="1209" spans="1:25" x14ac:dyDescent="0.25">
      <c r="A1209" s="145">
        <v>40289</v>
      </c>
      <c r="B1209" s="38">
        <v>82</v>
      </c>
      <c r="C1209" s="38">
        <v>75</v>
      </c>
      <c r="D1209" s="38">
        <v>68</v>
      </c>
      <c r="E1209" s="38">
        <v>66</v>
      </c>
      <c r="F1209" s="38">
        <v>63</v>
      </c>
      <c r="G1209" s="38">
        <v>58</v>
      </c>
      <c r="H1209" s="38">
        <v>0</v>
      </c>
      <c r="I1209" s="38">
        <v>90</v>
      </c>
      <c r="J1209" s="38">
        <f t="shared" si="186"/>
        <v>67.5</v>
      </c>
      <c r="K1209" s="38">
        <v>45</v>
      </c>
      <c r="L1209" s="38">
        <v>16</v>
      </c>
      <c r="M1209" s="38">
        <f t="shared" si="187"/>
        <v>8</v>
      </c>
      <c r="N1209" s="38">
        <v>0</v>
      </c>
      <c r="O1209" s="38">
        <v>29.91</v>
      </c>
      <c r="P1209" s="38">
        <f t="shared" si="188"/>
        <v>29.855</v>
      </c>
      <c r="Q1209" s="38">
        <v>29.8</v>
      </c>
      <c r="R1209" s="141">
        <f t="shared" si="180"/>
        <v>27.777777777777779</v>
      </c>
      <c r="S1209" s="141">
        <f t="shared" si="181"/>
        <v>23.888888888888889</v>
      </c>
      <c r="T1209" s="141">
        <f t="shared" si="182"/>
        <v>20</v>
      </c>
      <c r="U1209" s="141">
        <f t="shared" si="183"/>
        <v>18.888888888888889</v>
      </c>
      <c r="V1209" s="141">
        <f t="shared" si="184"/>
        <v>17.222222222222221</v>
      </c>
      <c r="W1209" s="141">
        <f t="shared" si="185"/>
        <v>14.444444444444445</v>
      </c>
      <c r="X1209" s="141">
        <f t="shared" si="189"/>
        <v>0</v>
      </c>
      <c r="Y1209" s="38">
        <v>24.241149973368099</v>
      </c>
    </row>
    <row r="1210" spans="1:25" x14ac:dyDescent="0.25">
      <c r="A1210" s="145">
        <v>40290</v>
      </c>
      <c r="B1210" s="38">
        <v>82</v>
      </c>
      <c r="C1210" s="38">
        <v>73</v>
      </c>
      <c r="D1210" s="38">
        <v>64</v>
      </c>
      <c r="E1210" s="38">
        <v>63</v>
      </c>
      <c r="F1210" s="38">
        <v>60</v>
      </c>
      <c r="G1210" s="38">
        <v>54</v>
      </c>
      <c r="H1210" s="38">
        <v>0</v>
      </c>
      <c r="I1210" s="38">
        <v>87</v>
      </c>
      <c r="J1210" s="38">
        <f t="shared" si="186"/>
        <v>63</v>
      </c>
      <c r="K1210" s="38">
        <v>39</v>
      </c>
      <c r="L1210" s="38">
        <v>14</v>
      </c>
      <c r="M1210" s="38">
        <f t="shared" si="187"/>
        <v>7</v>
      </c>
      <c r="N1210" s="38">
        <v>0</v>
      </c>
      <c r="O1210" s="38">
        <v>29.97</v>
      </c>
      <c r="P1210" s="38">
        <f t="shared" si="188"/>
        <v>29.91</v>
      </c>
      <c r="Q1210" s="38">
        <v>29.85</v>
      </c>
      <c r="R1210" s="141">
        <f t="shared" si="180"/>
        <v>27.777777777777779</v>
      </c>
      <c r="S1210" s="141">
        <f t="shared" si="181"/>
        <v>22.777777777777779</v>
      </c>
      <c r="T1210" s="141">
        <f t="shared" si="182"/>
        <v>17.777777777777779</v>
      </c>
      <c r="U1210" s="141">
        <f t="shared" si="183"/>
        <v>17.222222222222221</v>
      </c>
      <c r="V1210" s="141">
        <f t="shared" si="184"/>
        <v>15.555555555555557</v>
      </c>
      <c r="W1210" s="141">
        <f t="shared" si="185"/>
        <v>12.222222222222223</v>
      </c>
      <c r="X1210" s="141">
        <f t="shared" si="189"/>
        <v>0</v>
      </c>
      <c r="Y1210" s="38">
        <v>24.407895723241001</v>
      </c>
    </row>
    <row r="1211" spans="1:25" x14ac:dyDescent="0.25">
      <c r="A1211" s="145">
        <v>40291</v>
      </c>
      <c r="B1211" s="38">
        <v>81</v>
      </c>
      <c r="C1211" s="38">
        <v>74</v>
      </c>
      <c r="D1211" s="38">
        <v>66</v>
      </c>
      <c r="E1211" s="38">
        <v>65</v>
      </c>
      <c r="F1211" s="38">
        <v>62</v>
      </c>
      <c r="G1211" s="38">
        <v>57</v>
      </c>
      <c r="H1211" s="38">
        <v>0</v>
      </c>
      <c r="I1211" s="38">
        <v>87</v>
      </c>
      <c r="J1211" s="38">
        <f t="shared" si="186"/>
        <v>66</v>
      </c>
      <c r="K1211" s="38">
        <v>45</v>
      </c>
      <c r="L1211" s="38">
        <v>15</v>
      </c>
      <c r="M1211" s="38">
        <f t="shared" si="187"/>
        <v>7.5</v>
      </c>
      <c r="N1211" s="38">
        <v>0</v>
      </c>
      <c r="O1211" s="38">
        <v>30.04</v>
      </c>
      <c r="P1211" s="38">
        <f t="shared" si="188"/>
        <v>29.990000000000002</v>
      </c>
      <c r="Q1211" s="38">
        <v>29.94</v>
      </c>
      <c r="R1211" s="141">
        <f t="shared" si="180"/>
        <v>27.222222222222225</v>
      </c>
      <c r="S1211" s="141">
        <f t="shared" si="181"/>
        <v>23.333333333333336</v>
      </c>
      <c r="T1211" s="141">
        <f t="shared" si="182"/>
        <v>18.888888888888889</v>
      </c>
      <c r="U1211" s="141">
        <f t="shared" si="183"/>
        <v>18.333333333333336</v>
      </c>
      <c r="V1211" s="141">
        <f t="shared" si="184"/>
        <v>16.666666666666668</v>
      </c>
      <c r="W1211" s="141">
        <f t="shared" si="185"/>
        <v>13.888888888888889</v>
      </c>
      <c r="X1211" s="141">
        <f t="shared" si="189"/>
        <v>0</v>
      </c>
      <c r="Y1211" s="38">
        <v>24.5022227099326</v>
      </c>
    </row>
    <row r="1212" spans="1:25" x14ac:dyDescent="0.25">
      <c r="A1212" s="145">
        <v>40292</v>
      </c>
      <c r="B1212" s="38">
        <v>82</v>
      </c>
      <c r="C1212" s="38">
        <v>76</v>
      </c>
      <c r="D1212" s="38">
        <v>70</v>
      </c>
      <c r="E1212" s="38">
        <v>67</v>
      </c>
      <c r="F1212" s="38">
        <v>64</v>
      </c>
      <c r="G1212" s="38">
        <v>60</v>
      </c>
      <c r="H1212" s="38">
        <v>0</v>
      </c>
      <c r="I1212" s="38">
        <v>79</v>
      </c>
      <c r="J1212" s="38">
        <f t="shared" si="186"/>
        <v>66.5</v>
      </c>
      <c r="K1212" s="38">
        <v>54</v>
      </c>
      <c r="L1212" s="38">
        <v>24</v>
      </c>
      <c r="M1212" s="38">
        <f t="shared" si="187"/>
        <v>14.5</v>
      </c>
      <c r="N1212" s="38">
        <v>5</v>
      </c>
      <c r="O1212" s="38">
        <v>30.03</v>
      </c>
      <c r="P1212" s="38">
        <f t="shared" si="188"/>
        <v>29.995000000000001</v>
      </c>
      <c r="Q1212" s="38">
        <v>29.96</v>
      </c>
      <c r="R1212" s="141">
        <f t="shared" si="180"/>
        <v>27.777777777777779</v>
      </c>
      <c r="S1212" s="141">
        <f t="shared" si="181"/>
        <v>24.444444444444446</v>
      </c>
      <c r="T1212" s="141">
        <f t="shared" si="182"/>
        <v>21.111111111111111</v>
      </c>
      <c r="U1212" s="141">
        <f t="shared" si="183"/>
        <v>19.444444444444446</v>
      </c>
      <c r="V1212" s="141">
        <f t="shared" si="184"/>
        <v>17.777777777777779</v>
      </c>
      <c r="W1212" s="141">
        <f t="shared" si="185"/>
        <v>15.555555555555557</v>
      </c>
      <c r="X1212" s="141">
        <f t="shared" si="189"/>
        <v>0</v>
      </c>
      <c r="Y1212" s="38">
        <v>24.569406708431</v>
      </c>
    </row>
    <row r="1213" spans="1:25" x14ac:dyDescent="0.25">
      <c r="A1213" s="145">
        <v>40293</v>
      </c>
      <c r="B1213" s="38">
        <v>84</v>
      </c>
      <c r="C1213" s="38">
        <v>79</v>
      </c>
      <c r="D1213" s="38">
        <v>74</v>
      </c>
      <c r="E1213" s="38">
        <v>73</v>
      </c>
      <c r="F1213" s="38">
        <v>69</v>
      </c>
      <c r="G1213" s="38">
        <v>65</v>
      </c>
      <c r="H1213" s="38">
        <v>0</v>
      </c>
      <c r="I1213" s="38">
        <v>88</v>
      </c>
      <c r="J1213" s="38">
        <f t="shared" si="186"/>
        <v>75</v>
      </c>
      <c r="K1213" s="38">
        <v>62</v>
      </c>
      <c r="L1213" s="38">
        <v>17</v>
      </c>
      <c r="M1213" s="38">
        <f t="shared" si="187"/>
        <v>11.5</v>
      </c>
      <c r="N1213" s="38">
        <v>6</v>
      </c>
      <c r="O1213" s="38">
        <v>29.94</v>
      </c>
      <c r="P1213" s="38">
        <f t="shared" si="188"/>
        <v>29.855</v>
      </c>
      <c r="Q1213" s="38">
        <v>29.77</v>
      </c>
      <c r="R1213" s="141">
        <f t="shared" si="180"/>
        <v>28.888888888888889</v>
      </c>
      <c r="S1213" s="141">
        <f t="shared" si="181"/>
        <v>26.111111111111111</v>
      </c>
      <c r="T1213" s="141">
        <f t="shared" si="182"/>
        <v>23.333333333333336</v>
      </c>
      <c r="U1213" s="141">
        <f t="shared" si="183"/>
        <v>22.777777777777779</v>
      </c>
      <c r="V1213" s="141">
        <f t="shared" si="184"/>
        <v>20.555555555555557</v>
      </c>
      <c r="W1213" s="141">
        <f t="shared" si="185"/>
        <v>18.333333333333336</v>
      </c>
      <c r="X1213" s="141">
        <f t="shared" si="189"/>
        <v>0</v>
      </c>
      <c r="Y1213" s="38">
        <v>24.4387258793519</v>
      </c>
    </row>
    <row r="1214" spans="1:25" x14ac:dyDescent="0.25">
      <c r="A1214" s="145">
        <v>40294</v>
      </c>
      <c r="B1214" s="38">
        <v>82</v>
      </c>
      <c r="C1214" s="38">
        <v>75</v>
      </c>
      <c r="D1214" s="38">
        <v>67</v>
      </c>
      <c r="E1214" s="38">
        <v>73</v>
      </c>
      <c r="F1214" s="38">
        <v>65</v>
      </c>
      <c r="G1214" s="38">
        <v>54</v>
      </c>
      <c r="H1214" s="38">
        <v>1.55</v>
      </c>
      <c r="I1214" s="38">
        <v>94</v>
      </c>
      <c r="J1214" s="38">
        <f t="shared" si="186"/>
        <v>68</v>
      </c>
      <c r="K1214" s="38">
        <v>42</v>
      </c>
      <c r="L1214" s="38">
        <v>28</v>
      </c>
      <c r="M1214" s="38">
        <f t="shared" si="187"/>
        <v>14</v>
      </c>
      <c r="N1214" s="38">
        <v>0</v>
      </c>
      <c r="O1214" s="38">
        <v>29.78</v>
      </c>
      <c r="P1214" s="38">
        <f t="shared" si="188"/>
        <v>29.704999999999998</v>
      </c>
      <c r="Q1214" s="38">
        <v>29.63</v>
      </c>
      <c r="R1214" s="141">
        <f t="shared" si="180"/>
        <v>27.777777777777779</v>
      </c>
      <c r="S1214" s="141">
        <f t="shared" si="181"/>
        <v>23.888888888888889</v>
      </c>
      <c r="T1214" s="141">
        <f t="shared" si="182"/>
        <v>19.444444444444446</v>
      </c>
      <c r="U1214" s="141">
        <f t="shared" si="183"/>
        <v>22.777777777777779</v>
      </c>
      <c r="V1214" s="141">
        <f t="shared" si="184"/>
        <v>18.333333333333336</v>
      </c>
      <c r="W1214" s="141">
        <f t="shared" si="185"/>
        <v>12.222222222222223</v>
      </c>
      <c r="X1214" s="141">
        <f t="shared" si="189"/>
        <v>3.9370000000000003</v>
      </c>
      <c r="Y1214" s="38">
        <v>24.035243033970499</v>
      </c>
    </row>
    <row r="1215" spans="1:25" x14ac:dyDescent="0.25">
      <c r="A1215" s="145">
        <v>40295</v>
      </c>
      <c r="B1215" s="38">
        <v>84</v>
      </c>
      <c r="C1215" s="38">
        <v>74</v>
      </c>
      <c r="D1215" s="38">
        <v>63</v>
      </c>
      <c r="E1215" s="38">
        <v>63</v>
      </c>
      <c r="F1215" s="38">
        <v>59</v>
      </c>
      <c r="G1215" s="38">
        <v>57</v>
      </c>
      <c r="H1215" s="38">
        <v>0</v>
      </c>
      <c r="I1215" s="38">
        <v>84</v>
      </c>
      <c r="J1215" s="38">
        <f t="shared" si="186"/>
        <v>63.5</v>
      </c>
      <c r="K1215" s="38">
        <v>43</v>
      </c>
      <c r="L1215" s="38">
        <v>18</v>
      </c>
      <c r="M1215" s="38">
        <f t="shared" si="187"/>
        <v>12.5</v>
      </c>
      <c r="N1215" s="38">
        <v>7</v>
      </c>
      <c r="O1215" s="38">
        <v>29.87</v>
      </c>
      <c r="P1215" s="38">
        <f t="shared" si="188"/>
        <v>29.815000000000001</v>
      </c>
      <c r="Q1215" s="38">
        <v>29.76</v>
      </c>
      <c r="R1215" s="141">
        <f t="shared" si="180"/>
        <v>28.888888888888889</v>
      </c>
      <c r="S1215" s="141">
        <f t="shared" si="181"/>
        <v>23.333333333333336</v>
      </c>
      <c r="T1215" s="141">
        <f t="shared" si="182"/>
        <v>17.222222222222221</v>
      </c>
      <c r="U1215" s="141">
        <f t="shared" si="183"/>
        <v>17.222222222222221</v>
      </c>
      <c r="V1215" s="141">
        <f t="shared" si="184"/>
        <v>15</v>
      </c>
      <c r="W1215" s="141">
        <f t="shared" si="185"/>
        <v>13.888888888888889</v>
      </c>
      <c r="X1215" s="141">
        <f t="shared" si="189"/>
        <v>0</v>
      </c>
      <c r="Y1215" s="38">
        <v>23.802619039170001</v>
      </c>
    </row>
    <row r="1216" spans="1:25" x14ac:dyDescent="0.25">
      <c r="A1216" s="145">
        <v>40296</v>
      </c>
      <c r="B1216" s="38">
        <v>78</v>
      </c>
      <c r="C1216" s="38">
        <v>71</v>
      </c>
      <c r="D1216" s="38">
        <v>64</v>
      </c>
      <c r="E1216" s="38">
        <v>63</v>
      </c>
      <c r="F1216" s="38">
        <v>56</v>
      </c>
      <c r="G1216" s="38">
        <v>49</v>
      </c>
      <c r="H1216" s="38">
        <v>0</v>
      </c>
      <c r="I1216" s="38">
        <v>93</v>
      </c>
      <c r="J1216" s="38">
        <f t="shared" si="186"/>
        <v>64.5</v>
      </c>
      <c r="K1216" s="38">
        <v>36</v>
      </c>
      <c r="L1216" s="38">
        <v>14</v>
      </c>
      <c r="M1216" s="38">
        <f t="shared" si="187"/>
        <v>9</v>
      </c>
      <c r="N1216" s="38">
        <v>4</v>
      </c>
      <c r="O1216" s="38">
        <v>30.01</v>
      </c>
      <c r="P1216" s="38">
        <f t="shared" si="188"/>
        <v>29.935000000000002</v>
      </c>
      <c r="Q1216" s="38">
        <v>29.86</v>
      </c>
      <c r="R1216" s="141">
        <f t="shared" si="180"/>
        <v>25.555555555555557</v>
      </c>
      <c r="S1216" s="141">
        <f t="shared" si="181"/>
        <v>21.666666666666668</v>
      </c>
      <c r="T1216" s="141">
        <f t="shared" si="182"/>
        <v>17.777777777777779</v>
      </c>
      <c r="U1216" s="141">
        <f t="shared" si="183"/>
        <v>17.222222222222221</v>
      </c>
      <c r="V1216" s="141">
        <f t="shared" si="184"/>
        <v>13.333333333333334</v>
      </c>
      <c r="W1216" s="141">
        <f t="shared" si="185"/>
        <v>9.4444444444444446</v>
      </c>
      <c r="X1216" s="141">
        <f t="shared" si="189"/>
        <v>0</v>
      </c>
      <c r="Y1216" s="38">
        <v>23.6116492898385</v>
      </c>
    </row>
    <row r="1217" spans="1:25" x14ac:dyDescent="0.25">
      <c r="A1217" s="145">
        <v>40297</v>
      </c>
      <c r="B1217" s="38">
        <v>81</v>
      </c>
      <c r="C1217" s="38">
        <v>74</v>
      </c>
      <c r="D1217" s="38">
        <v>67</v>
      </c>
      <c r="E1217" s="38">
        <v>66</v>
      </c>
      <c r="F1217" s="38">
        <v>62</v>
      </c>
      <c r="G1217" s="38">
        <v>57</v>
      </c>
      <c r="H1217" s="38">
        <v>0</v>
      </c>
      <c r="I1217" s="38">
        <v>74</v>
      </c>
      <c r="J1217" s="38">
        <f t="shared" si="186"/>
        <v>66</v>
      </c>
      <c r="K1217" s="38">
        <v>58</v>
      </c>
      <c r="L1217" s="38">
        <v>20</v>
      </c>
      <c r="M1217" s="38">
        <f t="shared" si="187"/>
        <v>10</v>
      </c>
      <c r="N1217" s="38">
        <v>0</v>
      </c>
      <c r="O1217" s="38">
        <v>30.09</v>
      </c>
      <c r="P1217" s="38">
        <f t="shared" si="188"/>
        <v>30.035</v>
      </c>
      <c r="Q1217" s="38">
        <v>29.98</v>
      </c>
      <c r="R1217" s="141">
        <f t="shared" si="180"/>
        <v>27.222222222222225</v>
      </c>
      <c r="S1217" s="141">
        <f t="shared" si="181"/>
        <v>23.333333333333336</v>
      </c>
      <c r="T1217" s="141">
        <f t="shared" si="182"/>
        <v>19.444444444444446</v>
      </c>
      <c r="U1217" s="141">
        <f t="shared" si="183"/>
        <v>18.888888888888889</v>
      </c>
      <c r="V1217" s="141">
        <f t="shared" si="184"/>
        <v>16.666666666666668</v>
      </c>
      <c r="W1217" s="141">
        <f t="shared" si="185"/>
        <v>13.888888888888889</v>
      </c>
      <c r="X1217" s="141">
        <f t="shared" si="189"/>
        <v>0</v>
      </c>
      <c r="Y1217" s="38">
        <v>23.389450485205099</v>
      </c>
    </row>
    <row r="1218" spans="1:25" x14ac:dyDescent="0.25">
      <c r="A1218" s="145">
        <v>40298</v>
      </c>
      <c r="B1218" s="38">
        <v>83</v>
      </c>
      <c r="C1218" s="38">
        <v>78</v>
      </c>
      <c r="D1218" s="38">
        <v>73</v>
      </c>
      <c r="E1218" s="38">
        <v>70</v>
      </c>
      <c r="F1218" s="38">
        <v>66</v>
      </c>
      <c r="G1218" s="38">
        <v>62</v>
      </c>
      <c r="H1218" s="38">
        <v>0</v>
      </c>
      <c r="I1218" s="38">
        <v>82</v>
      </c>
      <c r="J1218" s="38">
        <f t="shared" si="186"/>
        <v>70</v>
      </c>
      <c r="K1218" s="38">
        <v>58</v>
      </c>
      <c r="L1218" s="38">
        <v>21</v>
      </c>
      <c r="M1218" s="38">
        <f t="shared" si="187"/>
        <v>15</v>
      </c>
      <c r="N1218" s="38">
        <v>9</v>
      </c>
      <c r="O1218" s="38">
        <v>30.06</v>
      </c>
      <c r="P1218" s="38">
        <f t="shared" si="188"/>
        <v>30.02</v>
      </c>
      <c r="Q1218" s="38">
        <v>29.98</v>
      </c>
      <c r="R1218" s="141">
        <f t="shared" si="180"/>
        <v>28.333333333333336</v>
      </c>
      <c r="S1218" s="141">
        <f t="shared" si="181"/>
        <v>25.555555555555557</v>
      </c>
      <c r="T1218" s="141">
        <f t="shared" si="182"/>
        <v>22.777777777777779</v>
      </c>
      <c r="U1218" s="141">
        <f t="shared" si="183"/>
        <v>21.111111111111111</v>
      </c>
      <c r="V1218" s="141">
        <f t="shared" si="184"/>
        <v>18.888888888888889</v>
      </c>
      <c r="W1218" s="141">
        <f t="shared" si="185"/>
        <v>16.666666666666668</v>
      </c>
      <c r="X1218" s="141">
        <f t="shared" si="189"/>
        <v>0</v>
      </c>
      <c r="Y1218" s="38">
        <v>23.8115996213693</v>
      </c>
    </row>
    <row r="1219" spans="1:25" x14ac:dyDescent="0.25">
      <c r="A1219" s="145">
        <v>40299</v>
      </c>
      <c r="B1219" s="38">
        <v>84</v>
      </c>
      <c r="C1219" s="38">
        <v>80</v>
      </c>
      <c r="D1219" s="38">
        <v>75</v>
      </c>
      <c r="E1219" s="38">
        <v>73</v>
      </c>
      <c r="F1219" s="38">
        <v>71</v>
      </c>
      <c r="G1219" s="38">
        <v>69</v>
      </c>
      <c r="H1219" s="38">
        <v>0</v>
      </c>
      <c r="I1219" s="38">
        <v>88</v>
      </c>
      <c r="J1219" s="38">
        <f t="shared" si="186"/>
        <v>78.5</v>
      </c>
      <c r="K1219" s="38">
        <v>69</v>
      </c>
      <c r="L1219" s="38">
        <v>18</v>
      </c>
      <c r="M1219" s="38">
        <f t="shared" si="187"/>
        <v>13.5</v>
      </c>
      <c r="N1219" s="38">
        <v>9</v>
      </c>
      <c r="O1219" s="38">
        <v>30.06</v>
      </c>
      <c r="P1219" s="38">
        <f t="shared" si="188"/>
        <v>30.02</v>
      </c>
      <c r="Q1219" s="38">
        <v>29.98</v>
      </c>
      <c r="R1219" s="141">
        <f t="shared" ref="R1219:R1282" si="190">(B1219-32)*(5/9)</f>
        <v>28.888888888888889</v>
      </c>
      <c r="S1219" s="141">
        <f t="shared" ref="S1219:S1282" si="191">(C1219-32)*(5/9)</f>
        <v>26.666666666666668</v>
      </c>
      <c r="T1219" s="141">
        <f t="shared" ref="T1219:T1282" si="192">(D1219-32)*(5/9)</f>
        <v>23.888888888888889</v>
      </c>
      <c r="U1219" s="141">
        <f t="shared" ref="U1219:U1282" si="193">(E1219-32)*(5/9)</f>
        <v>22.777777777777779</v>
      </c>
      <c r="V1219" s="141">
        <f t="shared" ref="V1219:V1282" si="194">(F1219-32)*(5/9)</f>
        <v>21.666666666666668</v>
      </c>
      <c r="W1219" s="141">
        <f t="shared" ref="W1219:W1282" si="195">(G1219-32)*(5/9)</f>
        <v>20.555555555555557</v>
      </c>
      <c r="X1219" s="141">
        <f t="shared" si="189"/>
        <v>0</v>
      </c>
      <c r="Y1219" s="38">
        <v>24.668256344621501</v>
      </c>
    </row>
    <row r="1220" spans="1:25" x14ac:dyDescent="0.25">
      <c r="A1220" s="145">
        <v>40300</v>
      </c>
      <c r="B1220" s="38">
        <v>86</v>
      </c>
      <c r="C1220" s="38">
        <v>81</v>
      </c>
      <c r="D1220" s="38">
        <v>75</v>
      </c>
      <c r="E1220" s="38">
        <v>73</v>
      </c>
      <c r="F1220" s="38">
        <v>72</v>
      </c>
      <c r="G1220" s="38">
        <v>70</v>
      </c>
      <c r="H1220" s="38">
        <v>0</v>
      </c>
      <c r="I1220" s="38">
        <v>94</v>
      </c>
      <c r="J1220" s="38">
        <f t="shared" ref="J1220:J1283" si="196">AVERAGE(I1220,K1220)</f>
        <v>77.5</v>
      </c>
      <c r="K1220" s="38">
        <v>61</v>
      </c>
      <c r="L1220" s="38">
        <v>21</v>
      </c>
      <c r="M1220" s="38">
        <f t="shared" ref="M1220:M1283" si="197">AVERAGE(L1220,N1220)</f>
        <v>15</v>
      </c>
      <c r="N1220" s="38">
        <v>9</v>
      </c>
      <c r="O1220" s="38">
        <v>30.09</v>
      </c>
      <c r="P1220" s="38">
        <f t="shared" ref="P1220:P1283" si="198">AVERAGE(O1220,Q1220)</f>
        <v>30.04</v>
      </c>
      <c r="Q1220" s="38">
        <v>29.99</v>
      </c>
      <c r="R1220" s="141">
        <f t="shared" si="190"/>
        <v>30</v>
      </c>
      <c r="S1220" s="141">
        <f t="shared" si="191"/>
        <v>27.222222222222225</v>
      </c>
      <c r="T1220" s="141">
        <f t="shared" si="192"/>
        <v>23.888888888888889</v>
      </c>
      <c r="U1220" s="141">
        <f t="shared" si="193"/>
        <v>22.777777777777779</v>
      </c>
      <c r="V1220" s="141">
        <f t="shared" si="194"/>
        <v>22.222222222222221</v>
      </c>
      <c r="W1220" s="141">
        <f t="shared" si="195"/>
        <v>21.111111111111111</v>
      </c>
      <c r="X1220" s="141">
        <f t="shared" ref="X1220:X1283" si="199">H1220*2.54</f>
        <v>0</v>
      </c>
      <c r="Y1220" s="38">
        <v>24.7110460524651</v>
      </c>
    </row>
    <row r="1221" spans="1:25" x14ac:dyDescent="0.25">
      <c r="A1221" s="145">
        <v>40301</v>
      </c>
      <c r="B1221" s="38">
        <v>86</v>
      </c>
      <c r="C1221" s="38">
        <v>81</v>
      </c>
      <c r="D1221" s="38">
        <v>76</v>
      </c>
      <c r="E1221" s="38">
        <v>74</v>
      </c>
      <c r="F1221" s="38">
        <v>72</v>
      </c>
      <c r="G1221" s="38">
        <v>70</v>
      </c>
      <c r="H1221" s="38">
        <v>0</v>
      </c>
      <c r="I1221" s="38">
        <v>88</v>
      </c>
      <c r="J1221" s="38">
        <f t="shared" si="196"/>
        <v>74.5</v>
      </c>
      <c r="K1221" s="38">
        <v>61</v>
      </c>
      <c r="L1221" s="38">
        <v>20</v>
      </c>
      <c r="M1221" s="38">
        <f t="shared" si="197"/>
        <v>14</v>
      </c>
      <c r="N1221" s="38">
        <v>8</v>
      </c>
      <c r="O1221" s="38">
        <v>30.09</v>
      </c>
      <c r="P1221" s="38">
        <f t="shared" si="198"/>
        <v>30.055</v>
      </c>
      <c r="Q1221" s="38">
        <v>30.02</v>
      </c>
      <c r="R1221" s="141">
        <f t="shared" si="190"/>
        <v>30</v>
      </c>
      <c r="S1221" s="141">
        <f t="shared" si="191"/>
        <v>27.222222222222225</v>
      </c>
      <c r="T1221" s="141">
        <f t="shared" si="192"/>
        <v>24.444444444444446</v>
      </c>
      <c r="U1221" s="141">
        <f t="shared" si="193"/>
        <v>23.333333333333336</v>
      </c>
      <c r="V1221" s="141">
        <f t="shared" si="194"/>
        <v>22.222222222222221</v>
      </c>
      <c r="W1221" s="141">
        <f t="shared" si="195"/>
        <v>21.111111111111111</v>
      </c>
      <c r="X1221" s="141">
        <f t="shared" si="199"/>
        <v>0</v>
      </c>
      <c r="Y1221" s="38">
        <v>24.6346922109717</v>
      </c>
    </row>
    <row r="1222" spans="1:25" x14ac:dyDescent="0.25">
      <c r="A1222" s="145">
        <v>40302</v>
      </c>
      <c r="B1222" s="38">
        <v>87</v>
      </c>
      <c r="C1222" s="38">
        <v>82</v>
      </c>
      <c r="D1222" s="38">
        <v>76</v>
      </c>
      <c r="E1222" s="38">
        <v>74</v>
      </c>
      <c r="F1222" s="38">
        <v>72</v>
      </c>
      <c r="G1222" s="38">
        <v>70</v>
      </c>
      <c r="H1222" s="38">
        <v>0</v>
      </c>
      <c r="I1222" s="38">
        <v>94</v>
      </c>
      <c r="J1222" s="38">
        <f t="shared" si="196"/>
        <v>75.5</v>
      </c>
      <c r="K1222" s="38">
        <v>57</v>
      </c>
      <c r="L1222" s="38">
        <v>22</v>
      </c>
      <c r="M1222" s="38">
        <f t="shared" si="197"/>
        <v>14</v>
      </c>
      <c r="N1222" s="38">
        <v>6</v>
      </c>
      <c r="O1222" s="38">
        <v>30.06</v>
      </c>
      <c r="P1222" s="38">
        <f t="shared" si="198"/>
        <v>29.994999999999997</v>
      </c>
      <c r="Q1222" s="38">
        <v>29.93</v>
      </c>
      <c r="R1222" s="141">
        <f t="shared" si="190"/>
        <v>30.555555555555557</v>
      </c>
      <c r="S1222" s="141">
        <f t="shared" si="191"/>
        <v>27.777777777777779</v>
      </c>
      <c r="T1222" s="141">
        <f t="shared" si="192"/>
        <v>24.444444444444446</v>
      </c>
      <c r="U1222" s="141">
        <f t="shared" si="193"/>
        <v>23.333333333333336</v>
      </c>
      <c r="V1222" s="141">
        <f t="shared" si="194"/>
        <v>22.222222222222221</v>
      </c>
      <c r="W1222" s="141">
        <f t="shared" si="195"/>
        <v>21.111111111111111</v>
      </c>
      <c r="X1222" s="141">
        <f t="shared" si="199"/>
        <v>0</v>
      </c>
      <c r="Y1222" s="38">
        <v>24.239608443802599</v>
      </c>
    </row>
    <row r="1223" spans="1:25" x14ac:dyDescent="0.25">
      <c r="A1223" s="145">
        <v>40303</v>
      </c>
      <c r="B1223" s="38">
        <v>89</v>
      </c>
      <c r="C1223" s="38">
        <v>81</v>
      </c>
      <c r="D1223" s="38">
        <v>73</v>
      </c>
      <c r="E1223" s="38">
        <v>74</v>
      </c>
      <c r="F1223" s="38">
        <v>73</v>
      </c>
      <c r="G1223" s="38">
        <v>69</v>
      </c>
      <c r="H1223" s="38">
        <v>0.08</v>
      </c>
      <c r="I1223" s="38">
        <v>94</v>
      </c>
      <c r="J1223" s="38">
        <f t="shared" si="196"/>
        <v>74.5</v>
      </c>
      <c r="K1223" s="38">
        <v>55</v>
      </c>
      <c r="L1223" s="38">
        <v>21</v>
      </c>
      <c r="M1223" s="38">
        <f t="shared" si="197"/>
        <v>10.5</v>
      </c>
      <c r="N1223" s="38">
        <v>0</v>
      </c>
      <c r="O1223" s="38">
        <v>30</v>
      </c>
      <c r="P1223" s="38">
        <f t="shared" si="198"/>
        <v>29.96</v>
      </c>
      <c r="Q1223" s="38">
        <v>29.92</v>
      </c>
      <c r="R1223" s="141">
        <f t="shared" si="190"/>
        <v>31.666666666666668</v>
      </c>
      <c r="S1223" s="141">
        <f t="shared" si="191"/>
        <v>27.222222222222225</v>
      </c>
      <c r="T1223" s="141">
        <f t="shared" si="192"/>
        <v>22.777777777777779</v>
      </c>
      <c r="U1223" s="141">
        <f t="shared" si="193"/>
        <v>23.333333333333336</v>
      </c>
      <c r="V1223" s="141">
        <f t="shared" si="194"/>
        <v>22.777777777777779</v>
      </c>
      <c r="W1223" s="141">
        <f t="shared" si="195"/>
        <v>20.555555555555557</v>
      </c>
      <c r="X1223" s="141">
        <f t="shared" si="199"/>
        <v>0.20320000000000002</v>
      </c>
      <c r="Y1223" s="38">
        <v>24.2167924443125</v>
      </c>
    </row>
    <row r="1224" spans="1:25" x14ac:dyDescent="0.25">
      <c r="A1224" s="145">
        <v>40304</v>
      </c>
      <c r="B1224" s="38">
        <v>90</v>
      </c>
      <c r="C1224" s="38">
        <v>82</v>
      </c>
      <c r="D1224" s="38">
        <v>73</v>
      </c>
      <c r="E1224" s="38">
        <v>74</v>
      </c>
      <c r="F1224" s="38">
        <v>71</v>
      </c>
      <c r="G1224" s="38">
        <v>67</v>
      </c>
      <c r="H1224" s="38">
        <v>0.49</v>
      </c>
      <c r="I1224" s="38">
        <v>93</v>
      </c>
      <c r="J1224" s="38">
        <f t="shared" si="196"/>
        <v>74.5</v>
      </c>
      <c r="K1224" s="38">
        <v>56</v>
      </c>
      <c r="L1224" s="38">
        <v>21</v>
      </c>
      <c r="M1224" s="38">
        <f t="shared" si="197"/>
        <v>10.5</v>
      </c>
      <c r="N1224" s="38">
        <v>0</v>
      </c>
      <c r="O1224" s="38">
        <v>30.02</v>
      </c>
      <c r="P1224" s="38">
        <f t="shared" si="198"/>
        <v>29.984999999999999</v>
      </c>
      <c r="Q1224" s="38">
        <v>29.95</v>
      </c>
      <c r="R1224" s="141">
        <f t="shared" si="190"/>
        <v>32.222222222222221</v>
      </c>
      <c r="S1224" s="141">
        <f t="shared" si="191"/>
        <v>27.777777777777779</v>
      </c>
      <c r="T1224" s="141">
        <f t="shared" si="192"/>
        <v>22.777777777777779</v>
      </c>
      <c r="U1224" s="141">
        <f t="shared" si="193"/>
        <v>23.333333333333336</v>
      </c>
      <c r="V1224" s="141">
        <f t="shared" si="194"/>
        <v>21.666666666666668</v>
      </c>
      <c r="W1224" s="141">
        <f t="shared" si="195"/>
        <v>19.444444444444446</v>
      </c>
      <c r="X1224" s="141">
        <f t="shared" si="199"/>
        <v>1.2445999999999999</v>
      </c>
      <c r="Y1224" s="38">
        <v>24.787920162746801</v>
      </c>
    </row>
    <row r="1225" spans="1:25" x14ac:dyDescent="0.25">
      <c r="A1225" s="145">
        <v>40305</v>
      </c>
      <c r="B1225" s="38">
        <v>86</v>
      </c>
      <c r="C1225" s="38">
        <v>80</v>
      </c>
      <c r="D1225" s="38">
        <v>73</v>
      </c>
      <c r="E1225" s="38">
        <v>75</v>
      </c>
      <c r="F1225" s="38">
        <v>73</v>
      </c>
      <c r="G1225" s="38">
        <v>71</v>
      </c>
      <c r="H1225" s="38">
        <v>0</v>
      </c>
      <c r="I1225" s="38">
        <v>94</v>
      </c>
      <c r="J1225" s="38">
        <f t="shared" si="196"/>
        <v>79.5</v>
      </c>
      <c r="K1225" s="38">
        <v>65</v>
      </c>
      <c r="L1225" s="38">
        <v>14</v>
      </c>
      <c r="M1225" s="38">
        <f t="shared" si="197"/>
        <v>7</v>
      </c>
      <c r="N1225" s="38">
        <v>0</v>
      </c>
      <c r="O1225" s="38">
        <v>30.06</v>
      </c>
      <c r="P1225" s="38">
        <f t="shared" si="198"/>
        <v>30.02</v>
      </c>
      <c r="Q1225" s="38">
        <v>29.98</v>
      </c>
      <c r="R1225" s="141">
        <f t="shared" si="190"/>
        <v>30</v>
      </c>
      <c r="S1225" s="141">
        <f t="shared" si="191"/>
        <v>26.666666666666668</v>
      </c>
      <c r="T1225" s="141">
        <f t="shared" si="192"/>
        <v>22.777777777777779</v>
      </c>
      <c r="U1225" s="141">
        <f t="shared" si="193"/>
        <v>23.888888888888889</v>
      </c>
      <c r="V1225" s="141">
        <f t="shared" si="194"/>
        <v>22.777777777777779</v>
      </c>
      <c r="W1225" s="141">
        <f t="shared" si="195"/>
        <v>21.666666666666668</v>
      </c>
      <c r="X1225" s="141">
        <f t="shared" si="199"/>
        <v>0</v>
      </c>
      <c r="Y1225" s="38">
        <v>24.8764834631673</v>
      </c>
    </row>
    <row r="1226" spans="1:25" x14ac:dyDescent="0.25">
      <c r="A1226" s="145">
        <v>40306</v>
      </c>
      <c r="B1226" s="38">
        <v>89</v>
      </c>
      <c r="C1226" s="38">
        <v>83</v>
      </c>
      <c r="D1226" s="38">
        <v>76</v>
      </c>
      <c r="E1226" s="38">
        <v>75</v>
      </c>
      <c r="F1226" s="38">
        <v>73</v>
      </c>
      <c r="G1226" s="38">
        <v>71</v>
      </c>
      <c r="H1226" s="38">
        <v>0</v>
      </c>
      <c r="I1226" s="38">
        <v>94</v>
      </c>
      <c r="J1226" s="38">
        <f t="shared" si="196"/>
        <v>76.5</v>
      </c>
      <c r="K1226" s="38">
        <v>59</v>
      </c>
      <c r="L1226" s="38">
        <v>15</v>
      </c>
      <c r="M1226" s="38">
        <f t="shared" si="197"/>
        <v>7.5</v>
      </c>
      <c r="N1226" s="38">
        <v>0</v>
      </c>
      <c r="O1226" s="38">
        <v>30.06</v>
      </c>
      <c r="P1226" s="38">
        <f t="shared" si="198"/>
        <v>30.024999999999999</v>
      </c>
      <c r="Q1226" s="38">
        <v>29.99</v>
      </c>
      <c r="R1226" s="141">
        <f t="shared" si="190"/>
        <v>31.666666666666668</v>
      </c>
      <c r="S1226" s="141">
        <f t="shared" si="191"/>
        <v>28.333333333333336</v>
      </c>
      <c r="T1226" s="141">
        <f t="shared" si="192"/>
        <v>24.444444444444446</v>
      </c>
      <c r="U1226" s="141">
        <f t="shared" si="193"/>
        <v>23.888888888888889</v>
      </c>
      <c r="V1226" s="141">
        <f t="shared" si="194"/>
        <v>22.777777777777779</v>
      </c>
      <c r="W1226" s="141">
        <f t="shared" si="195"/>
        <v>21.666666666666668</v>
      </c>
      <c r="X1226" s="141">
        <f t="shared" si="199"/>
        <v>0</v>
      </c>
      <c r="Y1226" s="38">
        <v>25.870824407341999</v>
      </c>
    </row>
    <row r="1227" spans="1:25" x14ac:dyDescent="0.25">
      <c r="A1227" s="145">
        <v>40307</v>
      </c>
      <c r="B1227" s="38">
        <v>87</v>
      </c>
      <c r="C1227" s="38">
        <v>80</v>
      </c>
      <c r="D1227" s="38">
        <v>73</v>
      </c>
      <c r="E1227" s="38">
        <v>72</v>
      </c>
      <c r="F1227" s="38">
        <v>71</v>
      </c>
      <c r="G1227" s="38">
        <v>69</v>
      </c>
      <c r="H1227" s="38">
        <v>0</v>
      </c>
      <c r="I1227" s="38">
        <v>93</v>
      </c>
      <c r="J1227" s="38">
        <f t="shared" si="196"/>
        <v>77</v>
      </c>
      <c r="K1227" s="38">
        <v>61</v>
      </c>
      <c r="L1227" s="38">
        <v>15</v>
      </c>
      <c r="M1227" s="38">
        <f t="shared" si="197"/>
        <v>7.5</v>
      </c>
      <c r="N1227" s="38">
        <v>0</v>
      </c>
      <c r="O1227" s="38">
        <v>30.11</v>
      </c>
      <c r="P1227" s="38">
        <f t="shared" si="198"/>
        <v>30.049999999999997</v>
      </c>
      <c r="Q1227" s="38">
        <v>29.99</v>
      </c>
      <c r="R1227" s="141">
        <f t="shared" si="190"/>
        <v>30.555555555555557</v>
      </c>
      <c r="S1227" s="141">
        <f t="shared" si="191"/>
        <v>26.666666666666668</v>
      </c>
      <c r="T1227" s="141">
        <f t="shared" si="192"/>
        <v>22.777777777777779</v>
      </c>
      <c r="U1227" s="141">
        <f t="shared" si="193"/>
        <v>22.222222222222221</v>
      </c>
      <c r="V1227" s="141">
        <f t="shared" si="194"/>
        <v>21.666666666666668</v>
      </c>
      <c r="W1227" s="141">
        <f t="shared" si="195"/>
        <v>20.555555555555557</v>
      </c>
      <c r="X1227" s="141">
        <f t="shared" si="199"/>
        <v>0</v>
      </c>
      <c r="Y1227" s="38">
        <v>26.201546243149799</v>
      </c>
    </row>
    <row r="1228" spans="1:25" x14ac:dyDescent="0.25">
      <c r="A1228" s="145">
        <v>40308</v>
      </c>
      <c r="B1228" s="38">
        <v>84</v>
      </c>
      <c r="C1228" s="38">
        <v>80</v>
      </c>
      <c r="D1228" s="38">
        <v>76</v>
      </c>
      <c r="E1228" s="38">
        <v>68</v>
      </c>
      <c r="F1228" s="38">
        <v>66</v>
      </c>
      <c r="G1228" s="38">
        <v>64</v>
      </c>
      <c r="H1228" s="38">
        <v>0</v>
      </c>
      <c r="I1228" s="38">
        <v>71</v>
      </c>
      <c r="J1228" s="38">
        <f t="shared" si="196"/>
        <v>63</v>
      </c>
      <c r="K1228" s="38">
        <v>55</v>
      </c>
      <c r="L1228" s="38">
        <v>18</v>
      </c>
      <c r="M1228" s="38">
        <f t="shared" si="197"/>
        <v>13</v>
      </c>
      <c r="N1228" s="38">
        <v>8</v>
      </c>
      <c r="O1228" s="38">
        <v>30.16</v>
      </c>
      <c r="P1228" s="38">
        <f t="shared" si="198"/>
        <v>30.115000000000002</v>
      </c>
      <c r="Q1228" s="38">
        <v>30.07</v>
      </c>
      <c r="R1228" s="141">
        <f t="shared" si="190"/>
        <v>28.888888888888889</v>
      </c>
      <c r="S1228" s="141">
        <f t="shared" si="191"/>
        <v>26.666666666666668</v>
      </c>
      <c r="T1228" s="141">
        <f t="shared" si="192"/>
        <v>24.444444444444446</v>
      </c>
      <c r="U1228" s="141">
        <f t="shared" si="193"/>
        <v>20</v>
      </c>
      <c r="V1228" s="141">
        <f t="shared" si="194"/>
        <v>18.888888888888889</v>
      </c>
      <c r="W1228" s="141">
        <f t="shared" si="195"/>
        <v>17.777777777777779</v>
      </c>
      <c r="X1228" s="141">
        <f t="shared" si="199"/>
        <v>0</v>
      </c>
      <c r="Y1228" s="38">
        <v>25.959079483769401</v>
      </c>
    </row>
    <row r="1229" spans="1:25" x14ac:dyDescent="0.25">
      <c r="A1229" s="145">
        <v>40309</v>
      </c>
      <c r="B1229" s="38">
        <v>84</v>
      </c>
      <c r="C1229" s="38">
        <v>80</v>
      </c>
      <c r="D1229" s="38">
        <v>76</v>
      </c>
      <c r="E1229" s="38">
        <v>67</v>
      </c>
      <c r="F1229" s="38">
        <v>66</v>
      </c>
      <c r="G1229" s="38">
        <v>63</v>
      </c>
      <c r="H1229" s="38">
        <v>0</v>
      </c>
      <c r="I1229" s="38">
        <v>74</v>
      </c>
      <c r="J1229" s="38">
        <f t="shared" si="196"/>
        <v>66</v>
      </c>
      <c r="K1229" s="38">
        <v>58</v>
      </c>
      <c r="L1229" s="38">
        <v>24</v>
      </c>
      <c r="M1229" s="38">
        <f t="shared" si="197"/>
        <v>18.5</v>
      </c>
      <c r="N1229" s="38">
        <v>13</v>
      </c>
      <c r="O1229" s="38">
        <v>30.2</v>
      </c>
      <c r="P1229" s="38">
        <f t="shared" si="198"/>
        <v>30.15</v>
      </c>
      <c r="Q1229" s="38">
        <v>30.1</v>
      </c>
      <c r="R1229" s="141">
        <f t="shared" si="190"/>
        <v>28.888888888888889</v>
      </c>
      <c r="S1229" s="141">
        <f t="shared" si="191"/>
        <v>26.666666666666668</v>
      </c>
      <c r="T1229" s="141">
        <f t="shared" si="192"/>
        <v>24.444444444444446</v>
      </c>
      <c r="U1229" s="141">
        <f t="shared" si="193"/>
        <v>19.444444444444446</v>
      </c>
      <c r="V1229" s="141">
        <f t="shared" si="194"/>
        <v>18.888888888888889</v>
      </c>
      <c r="W1229" s="141">
        <f t="shared" si="195"/>
        <v>17.222222222222221</v>
      </c>
      <c r="X1229" s="141">
        <f t="shared" si="199"/>
        <v>0</v>
      </c>
      <c r="Y1229" s="38">
        <v>26.446071472884299</v>
      </c>
    </row>
    <row r="1230" spans="1:25" x14ac:dyDescent="0.25">
      <c r="A1230" s="145">
        <v>40310</v>
      </c>
      <c r="B1230" s="38">
        <v>84</v>
      </c>
      <c r="C1230" s="38">
        <v>79</v>
      </c>
      <c r="D1230" s="38">
        <v>74</v>
      </c>
      <c r="E1230" s="38">
        <v>70</v>
      </c>
      <c r="F1230" s="38">
        <v>65</v>
      </c>
      <c r="G1230" s="38">
        <v>62</v>
      </c>
      <c r="H1230" s="38">
        <v>0</v>
      </c>
      <c r="I1230" s="38">
        <v>71</v>
      </c>
      <c r="J1230" s="38">
        <f t="shared" si="196"/>
        <v>63</v>
      </c>
      <c r="K1230" s="38">
        <v>55</v>
      </c>
      <c r="L1230" s="38">
        <v>21</v>
      </c>
      <c r="M1230" s="38">
        <f t="shared" si="197"/>
        <v>16.5</v>
      </c>
      <c r="N1230" s="38">
        <v>12</v>
      </c>
      <c r="O1230" s="38">
        <v>30.19</v>
      </c>
      <c r="P1230" s="38">
        <f t="shared" si="198"/>
        <v>30.16</v>
      </c>
      <c r="Q1230" s="38">
        <v>30.13</v>
      </c>
      <c r="R1230" s="141">
        <f t="shared" si="190"/>
        <v>28.888888888888889</v>
      </c>
      <c r="S1230" s="141">
        <f t="shared" si="191"/>
        <v>26.111111111111111</v>
      </c>
      <c r="T1230" s="141">
        <f t="shared" si="192"/>
        <v>23.333333333333336</v>
      </c>
      <c r="U1230" s="141">
        <f t="shared" si="193"/>
        <v>21.111111111111111</v>
      </c>
      <c r="V1230" s="141">
        <f t="shared" si="194"/>
        <v>18.333333333333336</v>
      </c>
      <c r="W1230" s="141">
        <f t="shared" si="195"/>
        <v>16.666666666666668</v>
      </c>
      <c r="X1230" s="141">
        <f t="shared" si="199"/>
        <v>0</v>
      </c>
      <c r="Y1230" s="38">
        <v>26.6459841212159</v>
      </c>
    </row>
    <row r="1231" spans="1:25" x14ac:dyDescent="0.25">
      <c r="A1231" s="145">
        <v>40311</v>
      </c>
      <c r="B1231" s="38">
        <v>84</v>
      </c>
      <c r="C1231" s="38">
        <v>80</v>
      </c>
      <c r="D1231" s="38">
        <v>75</v>
      </c>
      <c r="E1231" s="38">
        <v>68</v>
      </c>
      <c r="F1231" s="38">
        <v>66</v>
      </c>
      <c r="G1231" s="38">
        <v>62</v>
      </c>
      <c r="H1231" s="38">
        <v>0</v>
      </c>
      <c r="I1231" s="38">
        <v>74</v>
      </c>
      <c r="J1231" s="38">
        <f t="shared" si="196"/>
        <v>64</v>
      </c>
      <c r="K1231" s="38">
        <v>54</v>
      </c>
      <c r="L1231" s="38">
        <v>18</v>
      </c>
      <c r="M1231" s="38">
        <f t="shared" si="197"/>
        <v>14</v>
      </c>
      <c r="N1231" s="38">
        <v>10</v>
      </c>
      <c r="O1231" s="38">
        <v>30.21</v>
      </c>
      <c r="P1231" s="38">
        <f t="shared" si="198"/>
        <v>30.164999999999999</v>
      </c>
      <c r="Q1231" s="38">
        <v>30.12</v>
      </c>
      <c r="R1231" s="141">
        <f t="shared" si="190"/>
        <v>28.888888888888889</v>
      </c>
      <c r="S1231" s="141">
        <f t="shared" si="191"/>
        <v>26.666666666666668</v>
      </c>
      <c r="T1231" s="141">
        <f t="shared" si="192"/>
        <v>23.888888888888889</v>
      </c>
      <c r="U1231" s="141">
        <f t="shared" si="193"/>
        <v>20</v>
      </c>
      <c r="V1231" s="141">
        <f t="shared" si="194"/>
        <v>18.888888888888889</v>
      </c>
      <c r="W1231" s="141">
        <f t="shared" si="195"/>
        <v>16.666666666666668</v>
      </c>
      <c r="X1231" s="141">
        <f t="shared" si="199"/>
        <v>0</v>
      </c>
      <c r="Y1231" s="38">
        <v>26.466891901218901</v>
      </c>
    </row>
    <row r="1232" spans="1:25" x14ac:dyDescent="0.25">
      <c r="A1232" s="145">
        <v>40312</v>
      </c>
      <c r="B1232" s="38">
        <v>85</v>
      </c>
      <c r="C1232" s="38">
        <v>81</v>
      </c>
      <c r="D1232" s="38">
        <v>76</v>
      </c>
      <c r="E1232" s="38">
        <v>70</v>
      </c>
      <c r="F1232" s="38">
        <v>68</v>
      </c>
      <c r="G1232" s="38">
        <v>65</v>
      </c>
      <c r="H1232" s="38">
        <v>0</v>
      </c>
      <c r="I1232" s="38">
        <v>74</v>
      </c>
      <c r="J1232" s="38">
        <f t="shared" si="196"/>
        <v>66</v>
      </c>
      <c r="K1232" s="38">
        <v>58</v>
      </c>
      <c r="L1232" s="38">
        <v>21</v>
      </c>
      <c r="M1232" s="38">
        <f t="shared" si="197"/>
        <v>16.5</v>
      </c>
      <c r="N1232" s="38">
        <v>12</v>
      </c>
      <c r="O1232" s="38">
        <v>30.23</v>
      </c>
      <c r="P1232" s="38">
        <f t="shared" si="198"/>
        <v>30.200000000000003</v>
      </c>
      <c r="Q1232" s="38">
        <v>30.17</v>
      </c>
      <c r="R1232" s="141">
        <f t="shared" si="190"/>
        <v>29.444444444444446</v>
      </c>
      <c r="S1232" s="141">
        <f t="shared" si="191"/>
        <v>27.222222222222225</v>
      </c>
      <c r="T1232" s="141">
        <f t="shared" si="192"/>
        <v>24.444444444444446</v>
      </c>
      <c r="U1232" s="141">
        <f t="shared" si="193"/>
        <v>21.111111111111111</v>
      </c>
      <c r="V1232" s="141">
        <f t="shared" si="194"/>
        <v>20</v>
      </c>
      <c r="W1232" s="141">
        <f t="shared" si="195"/>
        <v>18.333333333333336</v>
      </c>
      <c r="X1232" s="141">
        <f t="shared" si="199"/>
        <v>0</v>
      </c>
      <c r="Y1232" s="38">
        <v>26.661789740062598</v>
      </c>
    </row>
    <row r="1233" spans="1:25" x14ac:dyDescent="0.25">
      <c r="A1233" s="145">
        <v>40313</v>
      </c>
      <c r="B1233" s="38">
        <v>85</v>
      </c>
      <c r="C1233" s="38">
        <v>80</v>
      </c>
      <c r="D1233" s="38">
        <v>75</v>
      </c>
      <c r="E1233" s="38">
        <v>71</v>
      </c>
      <c r="F1233" s="38">
        <v>68</v>
      </c>
      <c r="G1233" s="38">
        <v>64</v>
      </c>
      <c r="H1233" s="38">
        <v>0</v>
      </c>
      <c r="I1233" s="38">
        <v>79</v>
      </c>
      <c r="J1233" s="38">
        <f t="shared" si="196"/>
        <v>70</v>
      </c>
      <c r="K1233" s="38">
        <v>61</v>
      </c>
      <c r="L1233" s="38">
        <v>18</v>
      </c>
      <c r="M1233" s="38">
        <f t="shared" si="197"/>
        <v>13</v>
      </c>
      <c r="N1233" s="38">
        <v>8</v>
      </c>
      <c r="O1233" s="38">
        <v>30.19</v>
      </c>
      <c r="P1233" s="38">
        <f t="shared" si="198"/>
        <v>30.145000000000003</v>
      </c>
      <c r="Q1233" s="38">
        <v>30.1</v>
      </c>
      <c r="R1233" s="141">
        <f t="shared" si="190"/>
        <v>29.444444444444446</v>
      </c>
      <c r="S1233" s="141">
        <f t="shared" si="191"/>
        <v>26.666666666666668</v>
      </c>
      <c r="T1233" s="141">
        <f t="shared" si="192"/>
        <v>23.888888888888889</v>
      </c>
      <c r="U1233" s="141">
        <f t="shared" si="193"/>
        <v>21.666666666666668</v>
      </c>
      <c r="V1233" s="141">
        <f t="shared" si="194"/>
        <v>20</v>
      </c>
      <c r="W1233" s="141">
        <f t="shared" si="195"/>
        <v>17.777777777777779</v>
      </c>
      <c r="X1233" s="141">
        <f t="shared" si="199"/>
        <v>0</v>
      </c>
      <c r="Y1233" s="38">
        <v>26.3136446470442</v>
      </c>
    </row>
    <row r="1234" spans="1:25" x14ac:dyDescent="0.25">
      <c r="A1234" s="145">
        <v>40314</v>
      </c>
      <c r="B1234" s="38">
        <v>85</v>
      </c>
      <c r="C1234" s="38">
        <v>81</v>
      </c>
      <c r="D1234" s="38">
        <v>77</v>
      </c>
      <c r="E1234" s="38">
        <v>72</v>
      </c>
      <c r="F1234" s="38">
        <v>71</v>
      </c>
      <c r="G1234" s="38">
        <v>70</v>
      </c>
      <c r="H1234" s="38">
        <v>0</v>
      </c>
      <c r="I1234" s="38">
        <v>82</v>
      </c>
      <c r="J1234" s="38">
        <f t="shared" si="196"/>
        <v>73.5</v>
      </c>
      <c r="K1234" s="38">
        <v>65</v>
      </c>
      <c r="L1234" s="38">
        <v>21</v>
      </c>
      <c r="M1234" s="38">
        <f t="shared" si="197"/>
        <v>14</v>
      </c>
      <c r="N1234" s="38">
        <v>7</v>
      </c>
      <c r="O1234" s="38">
        <v>30.12</v>
      </c>
      <c r="P1234" s="38">
        <f t="shared" si="198"/>
        <v>30.065000000000001</v>
      </c>
      <c r="Q1234" s="38">
        <v>30.01</v>
      </c>
      <c r="R1234" s="141">
        <f t="shared" si="190"/>
        <v>29.444444444444446</v>
      </c>
      <c r="S1234" s="141">
        <f t="shared" si="191"/>
        <v>27.222222222222225</v>
      </c>
      <c r="T1234" s="141">
        <f t="shared" si="192"/>
        <v>25</v>
      </c>
      <c r="U1234" s="141">
        <f t="shared" si="193"/>
        <v>22.222222222222221</v>
      </c>
      <c r="V1234" s="141">
        <f t="shared" si="194"/>
        <v>21.666666666666668</v>
      </c>
      <c r="W1234" s="141">
        <f t="shared" si="195"/>
        <v>21.111111111111111</v>
      </c>
      <c r="X1234" s="141">
        <f t="shared" si="199"/>
        <v>0</v>
      </c>
      <c r="Y1234" s="38">
        <v>25.417400801476798</v>
      </c>
    </row>
    <row r="1235" spans="1:25" x14ac:dyDescent="0.25">
      <c r="A1235" s="145">
        <v>40315</v>
      </c>
      <c r="B1235" s="38">
        <v>87</v>
      </c>
      <c r="C1235" s="38">
        <v>79</v>
      </c>
      <c r="D1235" s="38">
        <v>70</v>
      </c>
      <c r="E1235" s="38">
        <v>75</v>
      </c>
      <c r="F1235" s="38">
        <v>72</v>
      </c>
      <c r="G1235" s="38">
        <v>68</v>
      </c>
      <c r="H1235" s="38">
        <v>0.5</v>
      </c>
      <c r="I1235" s="38">
        <v>93</v>
      </c>
      <c r="J1235" s="38">
        <f t="shared" si="196"/>
        <v>76</v>
      </c>
      <c r="K1235" s="38">
        <v>59</v>
      </c>
      <c r="L1235" s="38">
        <v>21</v>
      </c>
      <c r="M1235" s="38">
        <f t="shared" si="197"/>
        <v>10.5</v>
      </c>
      <c r="N1235" s="38">
        <v>0</v>
      </c>
      <c r="O1235" s="38">
        <v>30.05</v>
      </c>
      <c r="P1235" s="38">
        <f t="shared" si="198"/>
        <v>30.005000000000003</v>
      </c>
      <c r="Q1235" s="38">
        <v>29.96</v>
      </c>
      <c r="R1235" s="141">
        <f t="shared" si="190"/>
        <v>30.555555555555557</v>
      </c>
      <c r="S1235" s="141">
        <f t="shared" si="191"/>
        <v>26.111111111111111</v>
      </c>
      <c r="T1235" s="141">
        <f t="shared" si="192"/>
        <v>21.111111111111111</v>
      </c>
      <c r="U1235" s="141">
        <f t="shared" si="193"/>
        <v>23.888888888888889</v>
      </c>
      <c r="V1235" s="141">
        <f t="shared" si="194"/>
        <v>22.222222222222221</v>
      </c>
      <c r="W1235" s="141">
        <f t="shared" si="195"/>
        <v>20</v>
      </c>
      <c r="X1235" s="141">
        <f t="shared" si="199"/>
        <v>1.27</v>
      </c>
      <c r="Y1235" s="38">
        <v>25.578347921079398</v>
      </c>
    </row>
    <row r="1236" spans="1:25" x14ac:dyDescent="0.25">
      <c r="A1236" s="145">
        <v>40316</v>
      </c>
      <c r="B1236" s="38">
        <v>88</v>
      </c>
      <c r="C1236" s="38">
        <v>80</v>
      </c>
      <c r="D1236" s="38">
        <v>71</v>
      </c>
      <c r="E1236" s="38">
        <v>73</v>
      </c>
      <c r="F1236" s="38">
        <v>72</v>
      </c>
      <c r="G1236" s="38">
        <v>69</v>
      </c>
      <c r="H1236" s="38">
        <v>0</v>
      </c>
      <c r="I1236" s="38">
        <v>100</v>
      </c>
      <c r="J1236" s="38">
        <f t="shared" si="196"/>
        <v>78.5</v>
      </c>
      <c r="K1236" s="38">
        <v>57</v>
      </c>
      <c r="L1236" s="38">
        <v>16</v>
      </c>
      <c r="M1236" s="38">
        <f t="shared" si="197"/>
        <v>8</v>
      </c>
      <c r="N1236" s="38">
        <v>0</v>
      </c>
      <c r="O1236" s="38">
        <v>30</v>
      </c>
      <c r="P1236" s="38">
        <f t="shared" si="198"/>
        <v>29.954999999999998</v>
      </c>
      <c r="Q1236" s="38">
        <v>29.91</v>
      </c>
      <c r="R1236" s="141">
        <f t="shared" si="190"/>
        <v>31.111111111111114</v>
      </c>
      <c r="S1236" s="141">
        <f t="shared" si="191"/>
        <v>26.666666666666668</v>
      </c>
      <c r="T1236" s="141">
        <f t="shared" si="192"/>
        <v>21.666666666666668</v>
      </c>
      <c r="U1236" s="141">
        <f t="shared" si="193"/>
        <v>22.777777777777779</v>
      </c>
      <c r="V1236" s="141">
        <f t="shared" si="194"/>
        <v>22.222222222222221</v>
      </c>
      <c r="W1236" s="141">
        <f t="shared" si="195"/>
        <v>20.555555555555557</v>
      </c>
      <c r="X1236" s="141">
        <f t="shared" si="199"/>
        <v>0</v>
      </c>
      <c r="Y1236" s="38">
        <v>25.979199035319699</v>
      </c>
    </row>
    <row r="1237" spans="1:25" x14ac:dyDescent="0.25">
      <c r="A1237" s="145">
        <v>40317</v>
      </c>
      <c r="B1237" s="38">
        <v>87</v>
      </c>
      <c r="C1237" s="38">
        <v>80</v>
      </c>
      <c r="D1237" s="38">
        <v>72</v>
      </c>
      <c r="E1237" s="38">
        <v>74</v>
      </c>
      <c r="F1237" s="38">
        <v>71</v>
      </c>
      <c r="G1237" s="38">
        <v>67</v>
      </c>
      <c r="H1237" s="38">
        <v>0.05</v>
      </c>
      <c r="I1237" s="38">
        <v>93</v>
      </c>
      <c r="J1237" s="38">
        <f t="shared" si="196"/>
        <v>76</v>
      </c>
      <c r="K1237" s="38">
        <v>59</v>
      </c>
      <c r="L1237" s="38">
        <v>17</v>
      </c>
      <c r="M1237" s="38">
        <f t="shared" si="197"/>
        <v>8.5</v>
      </c>
      <c r="N1237" s="38">
        <v>0</v>
      </c>
      <c r="O1237" s="38">
        <v>29.97</v>
      </c>
      <c r="P1237" s="38">
        <f t="shared" si="198"/>
        <v>29.945</v>
      </c>
      <c r="Q1237" s="38">
        <v>29.92</v>
      </c>
      <c r="R1237" s="141">
        <f t="shared" si="190"/>
        <v>30.555555555555557</v>
      </c>
      <c r="S1237" s="141">
        <f t="shared" si="191"/>
        <v>26.666666666666668</v>
      </c>
      <c r="T1237" s="141">
        <f t="shared" si="192"/>
        <v>22.222222222222221</v>
      </c>
      <c r="U1237" s="141">
        <f t="shared" si="193"/>
        <v>23.333333333333336</v>
      </c>
      <c r="V1237" s="141">
        <f t="shared" si="194"/>
        <v>21.666666666666668</v>
      </c>
      <c r="W1237" s="141">
        <f t="shared" si="195"/>
        <v>19.444444444444446</v>
      </c>
      <c r="X1237" s="141">
        <f t="shared" si="199"/>
        <v>0.127</v>
      </c>
      <c r="Y1237" s="38">
        <v>26.170063210253499</v>
      </c>
    </row>
    <row r="1238" spans="1:25" x14ac:dyDescent="0.25">
      <c r="A1238" s="145">
        <v>40318</v>
      </c>
      <c r="B1238" s="38">
        <v>86</v>
      </c>
      <c r="C1238" s="38">
        <v>78</v>
      </c>
      <c r="D1238" s="38">
        <v>70</v>
      </c>
      <c r="E1238" s="38">
        <v>73</v>
      </c>
      <c r="F1238" s="38">
        <v>70</v>
      </c>
      <c r="G1238" s="38">
        <v>68</v>
      </c>
      <c r="H1238" s="38">
        <v>0</v>
      </c>
      <c r="I1238" s="38">
        <v>93</v>
      </c>
      <c r="J1238" s="38">
        <f t="shared" si="196"/>
        <v>74</v>
      </c>
      <c r="K1238" s="38">
        <v>55</v>
      </c>
      <c r="L1238" s="38">
        <v>14</v>
      </c>
      <c r="M1238" s="38">
        <f t="shared" si="197"/>
        <v>7</v>
      </c>
      <c r="N1238" s="38">
        <v>0</v>
      </c>
      <c r="O1238" s="38">
        <v>30.01</v>
      </c>
      <c r="P1238" s="38">
        <f t="shared" si="198"/>
        <v>29.965000000000003</v>
      </c>
      <c r="Q1238" s="38">
        <v>29.92</v>
      </c>
      <c r="R1238" s="141">
        <f t="shared" si="190"/>
        <v>30</v>
      </c>
      <c r="S1238" s="141">
        <f t="shared" si="191"/>
        <v>25.555555555555557</v>
      </c>
      <c r="T1238" s="141">
        <f t="shared" si="192"/>
        <v>21.111111111111111</v>
      </c>
      <c r="U1238" s="141">
        <f t="shared" si="193"/>
        <v>22.777777777777779</v>
      </c>
      <c r="V1238" s="141">
        <f t="shared" si="194"/>
        <v>21.111111111111111</v>
      </c>
      <c r="W1238" s="141">
        <f t="shared" si="195"/>
        <v>20</v>
      </c>
      <c r="X1238" s="141">
        <f t="shared" si="199"/>
        <v>0</v>
      </c>
      <c r="Y1238" s="38">
        <v>26.854336858958799</v>
      </c>
    </row>
    <row r="1239" spans="1:25" x14ac:dyDescent="0.25">
      <c r="A1239" s="145">
        <v>40319</v>
      </c>
      <c r="B1239" s="38">
        <v>86</v>
      </c>
      <c r="C1239" s="38">
        <v>80</v>
      </c>
      <c r="D1239" s="38">
        <v>73</v>
      </c>
      <c r="E1239" s="38">
        <v>74</v>
      </c>
      <c r="F1239" s="38">
        <v>71</v>
      </c>
      <c r="G1239" s="38">
        <v>69</v>
      </c>
      <c r="H1239" s="38">
        <v>0</v>
      </c>
      <c r="I1239" s="38">
        <v>94</v>
      </c>
      <c r="J1239" s="38">
        <f t="shared" si="196"/>
        <v>77.5</v>
      </c>
      <c r="K1239" s="38">
        <v>61</v>
      </c>
      <c r="L1239" s="38">
        <v>17</v>
      </c>
      <c r="M1239" s="38">
        <f t="shared" si="197"/>
        <v>8.5</v>
      </c>
      <c r="N1239" s="38">
        <v>0</v>
      </c>
      <c r="O1239" s="38">
        <v>30.04</v>
      </c>
      <c r="P1239" s="38">
        <f t="shared" si="198"/>
        <v>30.009999999999998</v>
      </c>
      <c r="Q1239" s="38">
        <v>29.98</v>
      </c>
      <c r="R1239" s="141">
        <f t="shared" si="190"/>
        <v>30</v>
      </c>
      <c r="S1239" s="141">
        <f t="shared" si="191"/>
        <v>26.666666666666668</v>
      </c>
      <c r="T1239" s="141">
        <f t="shared" si="192"/>
        <v>22.777777777777779</v>
      </c>
      <c r="U1239" s="141">
        <f t="shared" si="193"/>
        <v>23.333333333333336</v>
      </c>
      <c r="V1239" s="141">
        <f t="shared" si="194"/>
        <v>21.666666666666668</v>
      </c>
      <c r="W1239" s="141">
        <f t="shared" si="195"/>
        <v>20.555555555555557</v>
      </c>
      <c r="X1239" s="141">
        <f t="shared" si="199"/>
        <v>0</v>
      </c>
      <c r="Y1239" s="38">
        <v>26.809975848750302</v>
      </c>
    </row>
    <row r="1240" spans="1:25" x14ac:dyDescent="0.25">
      <c r="A1240" s="145">
        <v>40320</v>
      </c>
      <c r="B1240" s="38">
        <v>86</v>
      </c>
      <c r="C1240" s="38">
        <v>82</v>
      </c>
      <c r="D1240" s="38">
        <v>78</v>
      </c>
      <c r="E1240" s="38">
        <v>70</v>
      </c>
      <c r="F1240" s="38">
        <v>69</v>
      </c>
      <c r="G1240" s="38">
        <v>67</v>
      </c>
      <c r="H1240" s="38">
        <v>0</v>
      </c>
      <c r="I1240" s="38">
        <v>74</v>
      </c>
      <c r="J1240" s="38">
        <f t="shared" si="196"/>
        <v>65.5</v>
      </c>
      <c r="K1240" s="38">
        <v>57</v>
      </c>
      <c r="L1240" s="38">
        <v>20</v>
      </c>
      <c r="M1240" s="38">
        <f t="shared" si="197"/>
        <v>13.5</v>
      </c>
      <c r="N1240" s="38">
        <v>7</v>
      </c>
      <c r="O1240" s="38">
        <v>30.04</v>
      </c>
      <c r="P1240" s="38">
        <f t="shared" si="198"/>
        <v>30.004999999999999</v>
      </c>
      <c r="Q1240" s="38">
        <v>29.97</v>
      </c>
      <c r="R1240" s="141">
        <f t="shared" si="190"/>
        <v>30</v>
      </c>
      <c r="S1240" s="141">
        <f t="shared" si="191"/>
        <v>27.777777777777779</v>
      </c>
      <c r="T1240" s="141">
        <f t="shared" si="192"/>
        <v>25.555555555555557</v>
      </c>
      <c r="U1240" s="141">
        <f t="shared" si="193"/>
        <v>21.111111111111111</v>
      </c>
      <c r="V1240" s="141">
        <f t="shared" si="194"/>
        <v>20.555555555555557</v>
      </c>
      <c r="W1240" s="141">
        <f t="shared" si="195"/>
        <v>19.444444444444446</v>
      </c>
      <c r="X1240" s="141">
        <f t="shared" si="199"/>
        <v>0</v>
      </c>
      <c r="Y1240" s="38">
        <v>26.757957648312999</v>
      </c>
    </row>
    <row r="1241" spans="1:25" x14ac:dyDescent="0.25">
      <c r="A1241" s="145">
        <v>40321</v>
      </c>
      <c r="B1241" s="38">
        <v>87</v>
      </c>
      <c r="C1241" s="38">
        <v>83</v>
      </c>
      <c r="D1241" s="38">
        <v>78</v>
      </c>
      <c r="E1241" s="38">
        <v>70</v>
      </c>
      <c r="F1241" s="38">
        <v>70</v>
      </c>
      <c r="G1241" s="38">
        <v>69</v>
      </c>
      <c r="H1241" s="38">
        <v>0</v>
      </c>
      <c r="I1241" s="38">
        <v>74</v>
      </c>
      <c r="J1241" s="38">
        <f t="shared" si="196"/>
        <v>65.5</v>
      </c>
      <c r="K1241" s="38">
        <v>57</v>
      </c>
      <c r="L1241" s="38">
        <v>18</v>
      </c>
      <c r="M1241" s="38">
        <f t="shared" si="197"/>
        <v>11</v>
      </c>
      <c r="N1241" s="38">
        <v>4</v>
      </c>
      <c r="O1241" s="38">
        <v>29.99</v>
      </c>
      <c r="P1241" s="38">
        <f t="shared" si="198"/>
        <v>29.965</v>
      </c>
      <c r="Q1241" s="38">
        <v>29.94</v>
      </c>
      <c r="R1241" s="141">
        <f t="shared" si="190"/>
        <v>30.555555555555557</v>
      </c>
      <c r="S1241" s="141">
        <f t="shared" si="191"/>
        <v>28.333333333333336</v>
      </c>
      <c r="T1241" s="141">
        <f t="shared" si="192"/>
        <v>25.555555555555557</v>
      </c>
      <c r="U1241" s="141">
        <f t="shared" si="193"/>
        <v>21.111111111111111</v>
      </c>
      <c r="V1241" s="141">
        <f t="shared" si="194"/>
        <v>21.111111111111111</v>
      </c>
      <c r="W1241" s="141">
        <f t="shared" si="195"/>
        <v>20.555555555555557</v>
      </c>
      <c r="X1241" s="141">
        <f t="shared" si="199"/>
        <v>0</v>
      </c>
      <c r="Y1241" s="38">
        <v>26.595671495140401</v>
      </c>
    </row>
    <row r="1242" spans="1:25" x14ac:dyDescent="0.25">
      <c r="A1242" s="145">
        <v>40322</v>
      </c>
      <c r="B1242" s="38">
        <v>87</v>
      </c>
      <c r="C1242" s="38">
        <v>80</v>
      </c>
      <c r="D1242" s="38">
        <v>72</v>
      </c>
      <c r="E1242" s="38">
        <v>70</v>
      </c>
      <c r="F1242" s="38">
        <v>69</v>
      </c>
      <c r="G1242" s="38">
        <v>67</v>
      </c>
      <c r="H1242" s="38">
        <v>0</v>
      </c>
      <c r="I1242" s="38">
        <v>90</v>
      </c>
      <c r="J1242" s="38">
        <f t="shared" si="196"/>
        <v>72.5</v>
      </c>
      <c r="K1242" s="38">
        <v>55</v>
      </c>
      <c r="L1242" s="38">
        <v>17</v>
      </c>
      <c r="M1242" s="38">
        <f t="shared" si="197"/>
        <v>10.5</v>
      </c>
      <c r="N1242" s="38">
        <v>4</v>
      </c>
      <c r="O1242" s="38">
        <v>29.94</v>
      </c>
      <c r="P1242" s="38">
        <f t="shared" si="198"/>
        <v>29.91</v>
      </c>
      <c r="Q1242" s="38">
        <v>29.88</v>
      </c>
      <c r="R1242" s="141">
        <f t="shared" si="190"/>
        <v>30.555555555555557</v>
      </c>
      <c r="S1242" s="141">
        <f t="shared" si="191"/>
        <v>26.666666666666668</v>
      </c>
      <c r="T1242" s="141">
        <f t="shared" si="192"/>
        <v>22.222222222222221</v>
      </c>
      <c r="U1242" s="141">
        <f t="shared" si="193"/>
        <v>21.111111111111111</v>
      </c>
      <c r="V1242" s="141">
        <f t="shared" si="194"/>
        <v>20.555555555555557</v>
      </c>
      <c r="W1242" s="141">
        <f t="shared" si="195"/>
        <v>19.444444444444446</v>
      </c>
      <c r="X1242" s="141">
        <f t="shared" si="199"/>
        <v>0</v>
      </c>
      <c r="Y1242" s="38">
        <v>26.586570618543799</v>
      </c>
    </row>
    <row r="1243" spans="1:25" x14ac:dyDescent="0.25">
      <c r="A1243" s="145">
        <v>40323</v>
      </c>
      <c r="B1243" s="38">
        <v>86</v>
      </c>
      <c r="C1243" s="38">
        <v>79</v>
      </c>
      <c r="D1243" s="38">
        <v>71</v>
      </c>
      <c r="E1243" s="38">
        <v>73</v>
      </c>
      <c r="F1243" s="38">
        <v>69</v>
      </c>
      <c r="G1243" s="38">
        <v>66</v>
      </c>
      <c r="H1243" s="38">
        <v>0</v>
      </c>
      <c r="I1243" s="38">
        <v>87</v>
      </c>
      <c r="J1243" s="38">
        <f t="shared" si="196"/>
        <v>71</v>
      </c>
      <c r="K1243" s="38">
        <v>55</v>
      </c>
      <c r="L1243" s="38">
        <v>14</v>
      </c>
      <c r="M1243" s="38">
        <f t="shared" si="197"/>
        <v>7</v>
      </c>
      <c r="N1243" s="38">
        <v>0</v>
      </c>
      <c r="O1243" s="38">
        <v>29.91</v>
      </c>
      <c r="P1243" s="38">
        <f t="shared" si="198"/>
        <v>29.884999999999998</v>
      </c>
      <c r="Q1243" s="38">
        <v>29.86</v>
      </c>
      <c r="R1243" s="141">
        <f t="shared" si="190"/>
        <v>30</v>
      </c>
      <c r="S1243" s="141">
        <f t="shared" si="191"/>
        <v>26.111111111111111</v>
      </c>
      <c r="T1243" s="141">
        <f t="shared" si="192"/>
        <v>21.666666666666668</v>
      </c>
      <c r="U1243" s="141">
        <f t="shared" si="193"/>
        <v>22.777777777777779</v>
      </c>
      <c r="V1243" s="141">
        <f t="shared" si="194"/>
        <v>20.555555555555557</v>
      </c>
      <c r="W1243" s="141">
        <f t="shared" si="195"/>
        <v>18.888888888888889</v>
      </c>
      <c r="X1243" s="141">
        <f t="shared" si="199"/>
        <v>0</v>
      </c>
      <c r="Y1243" s="38">
        <v>26.789503580407899</v>
      </c>
    </row>
    <row r="1244" spans="1:25" x14ac:dyDescent="0.25">
      <c r="A1244" s="145">
        <v>40324</v>
      </c>
      <c r="B1244" s="38">
        <v>88</v>
      </c>
      <c r="C1244" s="38">
        <v>79</v>
      </c>
      <c r="D1244" s="38">
        <v>70</v>
      </c>
      <c r="E1244" s="38">
        <v>70</v>
      </c>
      <c r="F1244" s="38">
        <v>68</v>
      </c>
      <c r="G1244" s="38">
        <v>65</v>
      </c>
      <c r="H1244" s="38">
        <v>0</v>
      </c>
      <c r="I1244" s="38">
        <v>93</v>
      </c>
      <c r="J1244" s="38">
        <f t="shared" si="196"/>
        <v>71.5</v>
      </c>
      <c r="K1244" s="38">
        <v>50</v>
      </c>
      <c r="L1244" s="38">
        <v>14</v>
      </c>
      <c r="M1244" s="38">
        <f t="shared" si="197"/>
        <v>7</v>
      </c>
      <c r="N1244" s="38">
        <v>0</v>
      </c>
      <c r="O1244" s="38">
        <v>29.89</v>
      </c>
      <c r="P1244" s="38">
        <f t="shared" si="198"/>
        <v>29.844999999999999</v>
      </c>
      <c r="Q1244" s="38">
        <v>29.8</v>
      </c>
      <c r="R1244" s="141">
        <f t="shared" si="190"/>
        <v>31.111111111111114</v>
      </c>
      <c r="S1244" s="141">
        <f t="shared" si="191"/>
        <v>26.111111111111111</v>
      </c>
      <c r="T1244" s="141">
        <f t="shared" si="192"/>
        <v>21.111111111111111</v>
      </c>
      <c r="U1244" s="141">
        <f t="shared" si="193"/>
        <v>21.111111111111111</v>
      </c>
      <c r="V1244" s="141">
        <f t="shared" si="194"/>
        <v>20</v>
      </c>
      <c r="W1244" s="141">
        <f t="shared" si="195"/>
        <v>18.333333333333336</v>
      </c>
      <c r="X1244" s="141">
        <f t="shared" si="199"/>
        <v>0</v>
      </c>
      <c r="Y1244" s="38">
        <v>27.551651044972601</v>
      </c>
    </row>
    <row r="1245" spans="1:25" x14ac:dyDescent="0.25">
      <c r="A1245" s="145">
        <v>40325</v>
      </c>
      <c r="B1245" s="38">
        <v>90</v>
      </c>
      <c r="C1245" s="38">
        <v>81</v>
      </c>
      <c r="D1245" s="38">
        <v>71</v>
      </c>
      <c r="E1245" s="38">
        <v>70</v>
      </c>
      <c r="F1245" s="38">
        <v>68</v>
      </c>
      <c r="G1245" s="38">
        <v>61</v>
      </c>
      <c r="H1245" s="38">
        <v>0</v>
      </c>
      <c r="I1245" s="38">
        <v>93</v>
      </c>
      <c r="J1245" s="38">
        <f t="shared" si="196"/>
        <v>65.5</v>
      </c>
      <c r="K1245" s="38">
        <v>38</v>
      </c>
      <c r="L1245" s="38">
        <v>13</v>
      </c>
      <c r="M1245" s="38">
        <f t="shared" si="197"/>
        <v>6.5</v>
      </c>
      <c r="N1245" s="38">
        <v>0</v>
      </c>
      <c r="O1245" s="38">
        <v>29.84</v>
      </c>
      <c r="P1245" s="38">
        <f t="shared" si="198"/>
        <v>29.805</v>
      </c>
      <c r="Q1245" s="38">
        <v>29.77</v>
      </c>
      <c r="R1245" s="141">
        <f t="shared" si="190"/>
        <v>32.222222222222221</v>
      </c>
      <c r="S1245" s="141">
        <f t="shared" si="191"/>
        <v>27.222222222222225</v>
      </c>
      <c r="T1245" s="141">
        <f t="shared" si="192"/>
        <v>21.666666666666668</v>
      </c>
      <c r="U1245" s="141">
        <f t="shared" si="193"/>
        <v>21.111111111111111</v>
      </c>
      <c r="V1245" s="141">
        <f t="shared" si="194"/>
        <v>20</v>
      </c>
      <c r="W1245" s="141">
        <f t="shared" si="195"/>
        <v>16.111111111111111</v>
      </c>
      <c r="X1245" s="141">
        <f t="shared" si="199"/>
        <v>0</v>
      </c>
      <c r="Y1245" s="38">
        <v>27.690002120280202</v>
      </c>
    </row>
    <row r="1246" spans="1:25" x14ac:dyDescent="0.25">
      <c r="A1246" s="145">
        <v>40326</v>
      </c>
      <c r="B1246" s="38">
        <v>88</v>
      </c>
      <c r="C1246" s="38">
        <v>81</v>
      </c>
      <c r="D1246" s="38">
        <v>74</v>
      </c>
      <c r="E1246" s="38">
        <v>74</v>
      </c>
      <c r="F1246" s="38">
        <v>71</v>
      </c>
      <c r="G1246" s="38">
        <v>68</v>
      </c>
      <c r="H1246" s="38">
        <v>0.1</v>
      </c>
      <c r="I1246" s="38">
        <v>87</v>
      </c>
      <c r="J1246" s="38">
        <f t="shared" si="196"/>
        <v>71</v>
      </c>
      <c r="K1246" s="38">
        <v>55</v>
      </c>
      <c r="L1246" s="38">
        <v>15</v>
      </c>
      <c r="M1246" s="38">
        <f t="shared" si="197"/>
        <v>7.5</v>
      </c>
      <c r="N1246" s="38">
        <v>0</v>
      </c>
      <c r="O1246" s="38">
        <v>29.83</v>
      </c>
      <c r="P1246" s="38">
        <f t="shared" si="198"/>
        <v>29.799999999999997</v>
      </c>
      <c r="Q1246" s="38">
        <v>29.77</v>
      </c>
      <c r="R1246" s="141">
        <f t="shared" si="190"/>
        <v>31.111111111111114</v>
      </c>
      <c r="S1246" s="141">
        <f t="shared" si="191"/>
        <v>27.222222222222225</v>
      </c>
      <c r="T1246" s="141">
        <f t="shared" si="192"/>
        <v>23.333333333333336</v>
      </c>
      <c r="U1246" s="141">
        <f t="shared" si="193"/>
        <v>23.333333333333336</v>
      </c>
      <c r="V1246" s="141">
        <f t="shared" si="194"/>
        <v>21.666666666666668</v>
      </c>
      <c r="W1246" s="141">
        <f t="shared" si="195"/>
        <v>20</v>
      </c>
      <c r="X1246" s="141">
        <f t="shared" si="199"/>
        <v>0.254</v>
      </c>
      <c r="Y1246" s="38">
        <v>27.565668145459298</v>
      </c>
    </row>
    <row r="1247" spans="1:25" x14ac:dyDescent="0.25">
      <c r="A1247" s="145">
        <v>40327</v>
      </c>
      <c r="B1247" s="38">
        <v>88</v>
      </c>
      <c r="C1247" s="38">
        <v>81</v>
      </c>
      <c r="D1247" s="38">
        <v>74</v>
      </c>
      <c r="E1247" s="38">
        <v>72</v>
      </c>
      <c r="F1247" s="38">
        <v>71</v>
      </c>
      <c r="G1247" s="38">
        <v>70</v>
      </c>
      <c r="H1247" s="38">
        <v>0</v>
      </c>
      <c r="I1247" s="38">
        <v>87</v>
      </c>
      <c r="J1247" s="38">
        <f t="shared" si="196"/>
        <v>72</v>
      </c>
      <c r="K1247" s="38">
        <v>57</v>
      </c>
      <c r="L1247" s="38">
        <v>20</v>
      </c>
      <c r="M1247" s="38">
        <f t="shared" si="197"/>
        <v>10</v>
      </c>
      <c r="N1247" s="38">
        <v>0</v>
      </c>
      <c r="O1247" s="38">
        <v>29.88</v>
      </c>
      <c r="P1247" s="38">
        <f t="shared" si="198"/>
        <v>29.83</v>
      </c>
      <c r="Q1247" s="38">
        <v>29.78</v>
      </c>
      <c r="R1247" s="141">
        <f t="shared" si="190"/>
        <v>31.111111111111114</v>
      </c>
      <c r="S1247" s="141">
        <f t="shared" si="191"/>
        <v>27.222222222222225</v>
      </c>
      <c r="T1247" s="141">
        <f t="shared" si="192"/>
        <v>23.333333333333336</v>
      </c>
      <c r="U1247" s="141">
        <f t="shared" si="193"/>
        <v>22.222222222222221</v>
      </c>
      <c r="V1247" s="141">
        <f t="shared" si="194"/>
        <v>21.666666666666668</v>
      </c>
      <c r="W1247" s="141">
        <f t="shared" si="195"/>
        <v>21.111111111111111</v>
      </c>
      <c r="X1247" s="141">
        <f t="shared" si="199"/>
        <v>0</v>
      </c>
      <c r="Y1247" s="38">
        <v>27.3717400601939</v>
      </c>
    </row>
    <row r="1248" spans="1:25" x14ac:dyDescent="0.25">
      <c r="A1248" s="145">
        <v>40328</v>
      </c>
      <c r="B1248" s="38">
        <v>89</v>
      </c>
      <c r="C1248" s="38">
        <v>83</v>
      </c>
      <c r="D1248" s="38">
        <v>76</v>
      </c>
      <c r="E1248" s="38">
        <v>75</v>
      </c>
      <c r="F1248" s="38">
        <v>72</v>
      </c>
      <c r="G1248" s="38">
        <v>67</v>
      </c>
      <c r="H1248" s="38">
        <v>0</v>
      </c>
      <c r="I1248" s="38">
        <v>79</v>
      </c>
      <c r="J1248" s="38">
        <f t="shared" si="196"/>
        <v>67</v>
      </c>
      <c r="K1248" s="38">
        <v>55</v>
      </c>
      <c r="L1248" s="38">
        <v>20</v>
      </c>
      <c r="M1248" s="38">
        <f t="shared" si="197"/>
        <v>12</v>
      </c>
      <c r="N1248" s="38">
        <v>4</v>
      </c>
      <c r="O1248" s="38">
        <v>30</v>
      </c>
      <c r="P1248" s="38">
        <f t="shared" si="198"/>
        <v>29.925000000000001</v>
      </c>
      <c r="Q1248" s="38">
        <v>29.85</v>
      </c>
      <c r="R1248" s="141">
        <f t="shared" si="190"/>
        <v>31.666666666666668</v>
      </c>
      <c r="S1248" s="141">
        <f t="shared" si="191"/>
        <v>28.333333333333336</v>
      </c>
      <c r="T1248" s="141">
        <f t="shared" si="192"/>
        <v>24.444444444444446</v>
      </c>
      <c r="U1248" s="141">
        <f t="shared" si="193"/>
        <v>23.888888888888889</v>
      </c>
      <c r="V1248" s="141">
        <f t="shared" si="194"/>
        <v>22.222222222222221</v>
      </c>
      <c r="W1248" s="141">
        <f t="shared" si="195"/>
        <v>19.444444444444446</v>
      </c>
      <c r="X1248" s="141">
        <f t="shared" si="199"/>
        <v>0</v>
      </c>
      <c r="Y1248" s="38">
        <v>27.568925719786499</v>
      </c>
    </row>
    <row r="1249" spans="1:25" x14ac:dyDescent="0.25">
      <c r="A1249" s="145">
        <v>40329</v>
      </c>
      <c r="B1249" s="38">
        <v>91</v>
      </c>
      <c r="C1249" s="38">
        <v>84</v>
      </c>
      <c r="D1249" s="38">
        <v>76</v>
      </c>
      <c r="E1249" s="38">
        <v>76</v>
      </c>
      <c r="F1249" s="38">
        <v>74</v>
      </c>
      <c r="G1249" s="38">
        <v>71</v>
      </c>
      <c r="H1249" s="38">
        <v>0.04</v>
      </c>
      <c r="I1249" s="38">
        <v>88</v>
      </c>
      <c r="J1249" s="38">
        <f t="shared" si="196"/>
        <v>73.5</v>
      </c>
      <c r="K1249" s="38">
        <v>59</v>
      </c>
      <c r="L1249" s="38">
        <v>25</v>
      </c>
      <c r="M1249" s="38">
        <f t="shared" si="197"/>
        <v>15</v>
      </c>
      <c r="N1249" s="38">
        <v>5</v>
      </c>
      <c r="O1249" s="38">
        <v>30.04</v>
      </c>
      <c r="P1249" s="38">
        <f t="shared" si="198"/>
        <v>30.009999999999998</v>
      </c>
      <c r="Q1249" s="38">
        <v>29.98</v>
      </c>
      <c r="R1249" s="141">
        <f t="shared" si="190"/>
        <v>32.777777777777779</v>
      </c>
      <c r="S1249" s="141">
        <f t="shared" si="191"/>
        <v>28.888888888888889</v>
      </c>
      <c r="T1249" s="141">
        <f t="shared" si="192"/>
        <v>24.444444444444446</v>
      </c>
      <c r="U1249" s="141">
        <f t="shared" si="193"/>
        <v>24.444444444444446</v>
      </c>
      <c r="V1249" s="141">
        <f t="shared" si="194"/>
        <v>23.333333333333336</v>
      </c>
      <c r="W1249" s="141">
        <f t="shared" si="195"/>
        <v>21.666666666666668</v>
      </c>
      <c r="X1249" s="141">
        <f t="shared" si="199"/>
        <v>0.10160000000000001</v>
      </c>
      <c r="Y1249" s="38">
        <v>27.7537135812562</v>
      </c>
    </row>
    <row r="1250" spans="1:25" x14ac:dyDescent="0.25">
      <c r="A1250" s="145">
        <v>40330</v>
      </c>
      <c r="B1250" s="38">
        <v>91</v>
      </c>
      <c r="C1250" s="38">
        <v>83</v>
      </c>
      <c r="D1250" s="38">
        <v>75</v>
      </c>
      <c r="E1250" s="38">
        <v>76</v>
      </c>
      <c r="F1250" s="38">
        <v>74</v>
      </c>
      <c r="G1250" s="38">
        <v>71</v>
      </c>
      <c r="H1250" s="38">
        <v>0.26</v>
      </c>
      <c r="I1250" s="38">
        <v>94</v>
      </c>
      <c r="J1250" s="38">
        <f t="shared" si="196"/>
        <v>75</v>
      </c>
      <c r="K1250" s="38">
        <v>56</v>
      </c>
      <c r="L1250" s="38">
        <v>24</v>
      </c>
      <c r="M1250" s="38">
        <f t="shared" si="197"/>
        <v>12</v>
      </c>
      <c r="N1250" s="38">
        <v>0</v>
      </c>
      <c r="O1250" s="38">
        <v>30.03</v>
      </c>
      <c r="P1250" s="38">
        <f t="shared" si="198"/>
        <v>29.984999999999999</v>
      </c>
      <c r="Q1250" s="38">
        <v>29.94</v>
      </c>
      <c r="R1250" s="141">
        <f t="shared" si="190"/>
        <v>32.777777777777779</v>
      </c>
      <c r="S1250" s="141">
        <f t="shared" si="191"/>
        <v>28.333333333333336</v>
      </c>
      <c r="T1250" s="141">
        <f t="shared" si="192"/>
        <v>23.888888888888889</v>
      </c>
      <c r="U1250" s="141">
        <f t="shared" si="193"/>
        <v>24.444444444444446</v>
      </c>
      <c r="V1250" s="141">
        <f t="shared" si="194"/>
        <v>23.333333333333336</v>
      </c>
      <c r="W1250" s="141">
        <f t="shared" si="195"/>
        <v>21.666666666666668</v>
      </c>
      <c r="X1250" s="141">
        <f t="shared" si="199"/>
        <v>0.66039999999999999</v>
      </c>
      <c r="Y1250" s="38">
        <v>27.423754599831302</v>
      </c>
    </row>
    <row r="1251" spans="1:25" x14ac:dyDescent="0.25">
      <c r="A1251" s="145">
        <v>40331</v>
      </c>
      <c r="B1251" s="38">
        <v>88</v>
      </c>
      <c r="C1251" s="38">
        <v>81</v>
      </c>
      <c r="D1251" s="38">
        <v>73</v>
      </c>
      <c r="E1251" s="38">
        <v>78</v>
      </c>
      <c r="F1251" s="38">
        <v>74</v>
      </c>
      <c r="G1251" s="38">
        <v>70</v>
      </c>
      <c r="H1251" s="38">
        <v>2.1</v>
      </c>
      <c r="I1251" s="38">
        <v>100</v>
      </c>
      <c r="J1251" s="38">
        <f t="shared" si="196"/>
        <v>84</v>
      </c>
      <c r="K1251" s="38">
        <v>68</v>
      </c>
      <c r="L1251" s="38">
        <v>28</v>
      </c>
      <c r="M1251" s="38">
        <f t="shared" si="197"/>
        <v>14</v>
      </c>
      <c r="N1251" s="38">
        <v>0</v>
      </c>
      <c r="O1251" s="38">
        <v>29.97</v>
      </c>
      <c r="P1251" s="38">
        <f t="shared" si="198"/>
        <v>29.924999999999997</v>
      </c>
      <c r="Q1251" s="38">
        <v>29.88</v>
      </c>
      <c r="R1251" s="141">
        <f t="shared" si="190"/>
        <v>31.111111111111114</v>
      </c>
      <c r="S1251" s="141">
        <f t="shared" si="191"/>
        <v>27.222222222222225</v>
      </c>
      <c r="T1251" s="141">
        <f t="shared" si="192"/>
        <v>22.777777777777779</v>
      </c>
      <c r="U1251" s="141">
        <f t="shared" si="193"/>
        <v>25.555555555555557</v>
      </c>
      <c r="V1251" s="141">
        <f t="shared" si="194"/>
        <v>23.333333333333336</v>
      </c>
      <c r="W1251" s="141">
        <f t="shared" si="195"/>
        <v>21.111111111111111</v>
      </c>
      <c r="X1251" s="141">
        <f t="shared" si="199"/>
        <v>5.3340000000000005</v>
      </c>
      <c r="Y1251" s="38">
        <v>27.369915522634699</v>
      </c>
    </row>
    <row r="1252" spans="1:25" x14ac:dyDescent="0.25">
      <c r="A1252" s="145">
        <v>40332</v>
      </c>
      <c r="B1252" s="38">
        <v>91</v>
      </c>
      <c r="C1252" s="38">
        <v>82</v>
      </c>
      <c r="D1252" s="38">
        <v>73</v>
      </c>
      <c r="E1252" s="38">
        <v>78</v>
      </c>
      <c r="F1252" s="38">
        <v>75</v>
      </c>
      <c r="G1252" s="38">
        <v>71</v>
      </c>
      <c r="H1252" s="38">
        <v>0.22</v>
      </c>
      <c r="I1252" s="38">
        <v>100</v>
      </c>
      <c r="J1252" s="38">
        <f t="shared" si="196"/>
        <v>82</v>
      </c>
      <c r="K1252" s="38">
        <v>64</v>
      </c>
      <c r="L1252" s="38">
        <v>20</v>
      </c>
      <c r="M1252" s="38">
        <f t="shared" si="197"/>
        <v>10</v>
      </c>
      <c r="N1252" s="38">
        <v>0</v>
      </c>
      <c r="O1252" s="38">
        <v>29.96</v>
      </c>
      <c r="P1252" s="38">
        <f t="shared" si="198"/>
        <v>29.91</v>
      </c>
      <c r="Q1252" s="38">
        <v>29.86</v>
      </c>
      <c r="R1252" s="141">
        <f t="shared" si="190"/>
        <v>32.777777777777779</v>
      </c>
      <c r="S1252" s="141">
        <f t="shared" si="191"/>
        <v>27.777777777777779</v>
      </c>
      <c r="T1252" s="141">
        <f t="shared" si="192"/>
        <v>22.777777777777779</v>
      </c>
      <c r="U1252" s="141">
        <f t="shared" si="193"/>
        <v>25.555555555555557</v>
      </c>
      <c r="V1252" s="141">
        <f t="shared" si="194"/>
        <v>23.888888888888889</v>
      </c>
      <c r="W1252" s="141">
        <f t="shared" si="195"/>
        <v>21.666666666666668</v>
      </c>
      <c r="X1252" s="141">
        <f t="shared" si="199"/>
        <v>0.55879999999999996</v>
      </c>
      <c r="Y1252" s="38">
        <v>27.676487650182299</v>
      </c>
    </row>
    <row r="1253" spans="1:25" x14ac:dyDescent="0.25">
      <c r="A1253" s="145">
        <v>40333</v>
      </c>
      <c r="B1253" s="38">
        <v>95</v>
      </c>
      <c r="C1253" s="38">
        <v>85</v>
      </c>
      <c r="D1253" s="38">
        <v>75</v>
      </c>
      <c r="E1253" s="38">
        <v>79</v>
      </c>
      <c r="F1253" s="38">
        <v>75</v>
      </c>
      <c r="G1253" s="38">
        <v>71</v>
      </c>
      <c r="H1253" s="38">
        <v>1.03</v>
      </c>
      <c r="I1253" s="38">
        <v>100</v>
      </c>
      <c r="J1253" s="38">
        <f t="shared" si="196"/>
        <v>76</v>
      </c>
      <c r="K1253" s="38">
        <v>52</v>
      </c>
      <c r="L1253" s="38">
        <v>25</v>
      </c>
      <c r="M1253" s="38">
        <f t="shared" si="197"/>
        <v>12.5</v>
      </c>
      <c r="N1253" s="38">
        <v>0</v>
      </c>
      <c r="O1253" s="38">
        <v>30.04</v>
      </c>
      <c r="P1253" s="38">
        <f t="shared" si="198"/>
        <v>29.98</v>
      </c>
      <c r="Q1253" s="38">
        <v>29.92</v>
      </c>
      <c r="R1253" s="141">
        <f t="shared" si="190"/>
        <v>35</v>
      </c>
      <c r="S1253" s="141">
        <f t="shared" si="191"/>
        <v>29.444444444444446</v>
      </c>
      <c r="T1253" s="141">
        <f t="shared" si="192"/>
        <v>23.888888888888889</v>
      </c>
      <c r="U1253" s="141">
        <f t="shared" si="193"/>
        <v>26.111111111111111</v>
      </c>
      <c r="V1253" s="141">
        <f t="shared" si="194"/>
        <v>23.888888888888889</v>
      </c>
      <c r="W1253" s="141">
        <f t="shared" si="195"/>
        <v>21.666666666666668</v>
      </c>
      <c r="X1253" s="141">
        <f t="shared" si="199"/>
        <v>2.6162000000000001</v>
      </c>
      <c r="Y1253" s="38">
        <v>27.6174557411018</v>
      </c>
    </row>
    <row r="1254" spans="1:25" x14ac:dyDescent="0.25">
      <c r="A1254" s="145">
        <v>40334</v>
      </c>
      <c r="B1254" s="38">
        <v>92</v>
      </c>
      <c r="C1254" s="38">
        <v>84</v>
      </c>
      <c r="D1254" s="38">
        <v>76</v>
      </c>
      <c r="E1254" s="38">
        <v>81</v>
      </c>
      <c r="F1254" s="38">
        <v>76</v>
      </c>
      <c r="G1254" s="38">
        <v>72</v>
      </c>
      <c r="H1254" s="38">
        <v>0</v>
      </c>
      <c r="I1254" s="38">
        <v>97</v>
      </c>
      <c r="J1254" s="38">
        <f t="shared" si="196"/>
        <v>78.5</v>
      </c>
      <c r="K1254" s="38">
        <v>60</v>
      </c>
      <c r="L1254" s="38">
        <v>20</v>
      </c>
      <c r="M1254" s="38">
        <f t="shared" si="197"/>
        <v>10</v>
      </c>
      <c r="N1254" s="38">
        <v>0</v>
      </c>
      <c r="O1254" s="38">
        <v>30.04</v>
      </c>
      <c r="P1254" s="38">
        <f t="shared" si="198"/>
        <v>30.004999999999999</v>
      </c>
      <c r="Q1254" s="38">
        <v>29.97</v>
      </c>
      <c r="R1254" s="141">
        <f t="shared" si="190"/>
        <v>33.333333333333336</v>
      </c>
      <c r="S1254" s="141">
        <f t="shared" si="191"/>
        <v>28.888888888888889</v>
      </c>
      <c r="T1254" s="141">
        <f t="shared" si="192"/>
        <v>24.444444444444446</v>
      </c>
      <c r="U1254" s="141">
        <f t="shared" si="193"/>
        <v>27.222222222222225</v>
      </c>
      <c r="V1254" s="141">
        <f t="shared" si="194"/>
        <v>24.444444444444446</v>
      </c>
      <c r="W1254" s="141">
        <f t="shared" si="195"/>
        <v>22.222222222222221</v>
      </c>
      <c r="X1254" s="141">
        <f t="shared" si="199"/>
        <v>0</v>
      </c>
      <c r="Y1254" s="38">
        <v>27.538258866071899</v>
      </c>
    </row>
    <row r="1255" spans="1:25" x14ac:dyDescent="0.25">
      <c r="A1255" s="145">
        <v>40335</v>
      </c>
      <c r="B1255" s="38">
        <v>93</v>
      </c>
      <c r="C1255" s="38">
        <v>84</v>
      </c>
      <c r="D1255" s="38">
        <v>75</v>
      </c>
      <c r="E1255" s="38">
        <v>77</v>
      </c>
      <c r="F1255" s="38">
        <v>75</v>
      </c>
      <c r="G1255" s="38">
        <v>70</v>
      </c>
      <c r="H1255" s="38">
        <v>0.85</v>
      </c>
      <c r="I1255" s="38">
        <v>94</v>
      </c>
      <c r="J1255" s="38">
        <f t="shared" si="196"/>
        <v>76.5</v>
      </c>
      <c r="K1255" s="38">
        <v>59</v>
      </c>
      <c r="L1255" s="38">
        <v>39</v>
      </c>
      <c r="M1255" s="38">
        <f t="shared" si="197"/>
        <v>19.5</v>
      </c>
      <c r="N1255" s="38">
        <v>0</v>
      </c>
      <c r="O1255" s="38">
        <v>30.01</v>
      </c>
      <c r="P1255" s="38">
        <f t="shared" si="198"/>
        <v>29.954999999999998</v>
      </c>
      <c r="Q1255" s="38">
        <v>29.9</v>
      </c>
      <c r="R1255" s="141">
        <f t="shared" si="190"/>
        <v>33.888888888888893</v>
      </c>
      <c r="S1255" s="141">
        <f t="shared" si="191"/>
        <v>28.888888888888889</v>
      </c>
      <c r="T1255" s="141">
        <f t="shared" si="192"/>
        <v>23.888888888888889</v>
      </c>
      <c r="U1255" s="141">
        <f t="shared" si="193"/>
        <v>25</v>
      </c>
      <c r="V1255" s="141">
        <f t="shared" si="194"/>
        <v>23.888888888888889</v>
      </c>
      <c r="W1255" s="141">
        <f t="shared" si="195"/>
        <v>21.111111111111111</v>
      </c>
      <c r="X1255" s="141">
        <f t="shared" si="199"/>
        <v>2.1589999999999998</v>
      </c>
      <c r="Y1255" s="38">
        <v>28.297179117908801</v>
      </c>
    </row>
    <row r="1256" spans="1:25" x14ac:dyDescent="0.25">
      <c r="A1256" s="145">
        <v>40336</v>
      </c>
      <c r="B1256" s="38">
        <v>93</v>
      </c>
      <c r="C1256" s="38">
        <v>85</v>
      </c>
      <c r="D1256" s="38">
        <v>77</v>
      </c>
      <c r="E1256" s="38">
        <v>78</v>
      </c>
      <c r="F1256" s="38">
        <v>76</v>
      </c>
      <c r="G1256" s="38">
        <v>72</v>
      </c>
      <c r="H1256" s="38">
        <v>0.02</v>
      </c>
      <c r="I1256" s="38">
        <v>100</v>
      </c>
      <c r="J1256" s="38">
        <f t="shared" si="196"/>
        <v>76</v>
      </c>
      <c r="K1256" s="38">
        <v>52</v>
      </c>
      <c r="L1256" s="38">
        <v>23</v>
      </c>
      <c r="M1256" s="38">
        <f t="shared" si="197"/>
        <v>11.5</v>
      </c>
      <c r="N1256" s="38">
        <v>0</v>
      </c>
      <c r="O1256" s="38">
        <v>29.98</v>
      </c>
      <c r="P1256" s="38">
        <f t="shared" si="198"/>
        <v>29.939999999999998</v>
      </c>
      <c r="Q1256" s="38">
        <v>29.9</v>
      </c>
      <c r="R1256" s="141">
        <f t="shared" si="190"/>
        <v>33.888888888888893</v>
      </c>
      <c r="S1256" s="141">
        <f t="shared" si="191"/>
        <v>29.444444444444446</v>
      </c>
      <c r="T1256" s="141">
        <f t="shared" si="192"/>
        <v>25</v>
      </c>
      <c r="U1256" s="141">
        <f t="shared" si="193"/>
        <v>25.555555555555557</v>
      </c>
      <c r="V1256" s="141">
        <f t="shared" si="194"/>
        <v>24.444444444444446</v>
      </c>
      <c r="W1256" s="141">
        <f t="shared" si="195"/>
        <v>22.222222222222221</v>
      </c>
      <c r="X1256" s="141">
        <f t="shared" si="199"/>
        <v>5.0800000000000005E-2</v>
      </c>
      <c r="Y1256" s="38">
        <v>28.3470691391936</v>
      </c>
    </row>
    <row r="1257" spans="1:25" x14ac:dyDescent="0.25">
      <c r="A1257" s="145">
        <v>40337</v>
      </c>
      <c r="B1257" s="38">
        <v>89</v>
      </c>
      <c r="C1257" s="38">
        <v>84</v>
      </c>
      <c r="D1257" s="38">
        <v>78</v>
      </c>
      <c r="E1257" s="38">
        <v>79</v>
      </c>
      <c r="F1257" s="38">
        <v>76</v>
      </c>
      <c r="G1257" s="38">
        <v>72</v>
      </c>
      <c r="H1257" s="38">
        <v>0</v>
      </c>
      <c r="I1257" s="38">
        <v>100</v>
      </c>
      <c r="J1257" s="38">
        <f t="shared" si="196"/>
        <v>79.5</v>
      </c>
      <c r="K1257" s="38">
        <v>59</v>
      </c>
      <c r="L1257" s="38">
        <v>20</v>
      </c>
      <c r="M1257" s="38">
        <f t="shared" si="197"/>
        <v>10</v>
      </c>
      <c r="N1257" s="38">
        <v>0</v>
      </c>
      <c r="O1257" s="38">
        <v>30.06</v>
      </c>
      <c r="P1257" s="38">
        <f t="shared" si="198"/>
        <v>29.990000000000002</v>
      </c>
      <c r="Q1257" s="38">
        <v>29.92</v>
      </c>
      <c r="R1257" s="141">
        <f t="shared" si="190"/>
        <v>31.666666666666668</v>
      </c>
      <c r="S1257" s="141">
        <f t="shared" si="191"/>
        <v>28.888888888888889</v>
      </c>
      <c r="T1257" s="141">
        <f t="shared" si="192"/>
        <v>25.555555555555557</v>
      </c>
      <c r="U1257" s="141">
        <f t="shared" si="193"/>
        <v>26.111111111111111</v>
      </c>
      <c r="V1257" s="141">
        <f t="shared" si="194"/>
        <v>24.444444444444446</v>
      </c>
      <c r="W1257" s="141">
        <f t="shared" si="195"/>
        <v>22.222222222222221</v>
      </c>
      <c r="X1257" s="141">
        <f t="shared" si="199"/>
        <v>0</v>
      </c>
      <c r="Y1257" s="38">
        <v>27.817145106238399</v>
      </c>
    </row>
    <row r="1258" spans="1:25" x14ac:dyDescent="0.25">
      <c r="A1258" s="145">
        <v>40338</v>
      </c>
      <c r="B1258" s="38">
        <v>89</v>
      </c>
      <c r="C1258" s="38">
        <v>85</v>
      </c>
      <c r="D1258" s="38">
        <v>80</v>
      </c>
      <c r="E1258" s="38">
        <v>73</v>
      </c>
      <c r="F1258" s="38">
        <v>72</v>
      </c>
      <c r="G1258" s="38">
        <v>71</v>
      </c>
      <c r="H1258" s="38">
        <v>0</v>
      </c>
      <c r="I1258" s="38">
        <v>74</v>
      </c>
      <c r="J1258" s="38">
        <f t="shared" si="196"/>
        <v>66.5</v>
      </c>
      <c r="K1258" s="38">
        <v>59</v>
      </c>
      <c r="L1258" s="38">
        <v>18</v>
      </c>
      <c r="M1258" s="38">
        <f t="shared" si="197"/>
        <v>12</v>
      </c>
      <c r="N1258" s="38">
        <v>6</v>
      </c>
      <c r="O1258" s="38">
        <v>30.06</v>
      </c>
      <c r="P1258" s="38">
        <f t="shared" si="198"/>
        <v>30.02</v>
      </c>
      <c r="Q1258" s="38">
        <v>29.98</v>
      </c>
      <c r="R1258" s="141">
        <f t="shared" si="190"/>
        <v>31.666666666666668</v>
      </c>
      <c r="S1258" s="141">
        <f t="shared" si="191"/>
        <v>29.444444444444446</v>
      </c>
      <c r="T1258" s="141">
        <f t="shared" si="192"/>
        <v>26.666666666666668</v>
      </c>
      <c r="U1258" s="141">
        <f t="shared" si="193"/>
        <v>22.777777777777779</v>
      </c>
      <c r="V1258" s="141">
        <f t="shared" si="194"/>
        <v>22.222222222222221</v>
      </c>
      <c r="W1258" s="141">
        <f t="shared" si="195"/>
        <v>21.666666666666668</v>
      </c>
      <c r="X1258" s="141">
        <f t="shared" si="199"/>
        <v>0</v>
      </c>
      <c r="Y1258" s="38">
        <v>27.575620145236901</v>
      </c>
    </row>
    <row r="1259" spans="1:25" x14ac:dyDescent="0.25">
      <c r="A1259" s="145">
        <v>40339</v>
      </c>
      <c r="B1259" s="38">
        <v>90</v>
      </c>
      <c r="C1259" s="38">
        <v>83</v>
      </c>
      <c r="D1259" s="38">
        <v>75</v>
      </c>
      <c r="E1259" s="38">
        <v>76</v>
      </c>
      <c r="F1259" s="38">
        <v>75</v>
      </c>
      <c r="G1259" s="38">
        <v>73</v>
      </c>
      <c r="H1259" s="38">
        <v>0</v>
      </c>
      <c r="I1259" s="38">
        <v>94</v>
      </c>
      <c r="J1259" s="38">
        <f t="shared" si="196"/>
        <v>79</v>
      </c>
      <c r="K1259" s="38">
        <v>64</v>
      </c>
      <c r="L1259" s="38">
        <v>15</v>
      </c>
      <c r="M1259" s="38">
        <f t="shared" si="197"/>
        <v>7.5</v>
      </c>
      <c r="N1259" s="38">
        <v>0</v>
      </c>
      <c r="O1259" s="38">
        <v>30.04</v>
      </c>
      <c r="P1259" s="38">
        <f t="shared" si="198"/>
        <v>30.009999999999998</v>
      </c>
      <c r="Q1259" s="38">
        <v>29.98</v>
      </c>
      <c r="R1259" s="141">
        <f t="shared" si="190"/>
        <v>32.222222222222221</v>
      </c>
      <c r="S1259" s="141">
        <f t="shared" si="191"/>
        <v>28.333333333333336</v>
      </c>
      <c r="T1259" s="141">
        <f t="shared" si="192"/>
        <v>23.888888888888889</v>
      </c>
      <c r="U1259" s="141">
        <f t="shared" si="193"/>
        <v>24.444444444444446</v>
      </c>
      <c r="V1259" s="141">
        <f t="shared" si="194"/>
        <v>23.888888888888889</v>
      </c>
      <c r="W1259" s="141">
        <f t="shared" si="195"/>
        <v>22.777777777777779</v>
      </c>
      <c r="X1259" s="141">
        <f t="shared" si="199"/>
        <v>0</v>
      </c>
      <c r="Y1259" s="38">
        <v>27.8218980277321</v>
      </c>
    </row>
    <row r="1260" spans="1:25" x14ac:dyDescent="0.25">
      <c r="A1260" s="145">
        <v>40340</v>
      </c>
      <c r="B1260" s="38">
        <v>91</v>
      </c>
      <c r="C1260" s="38">
        <v>85</v>
      </c>
      <c r="D1260" s="38">
        <v>79</v>
      </c>
      <c r="E1260" s="38">
        <v>77</v>
      </c>
      <c r="F1260" s="38">
        <v>75</v>
      </c>
      <c r="G1260" s="38">
        <v>72</v>
      </c>
      <c r="H1260" s="38">
        <v>0</v>
      </c>
      <c r="I1260" s="38">
        <v>91</v>
      </c>
      <c r="J1260" s="38">
        <f t="shared" si="196"/>
        <v>75</v>
      </c>
      <c r="K1260" s="38">
        <v>59</v>
      </c>
      <c r="L1260" s="38">
        <v>14</v>
      </c>
      <c r="M1260" s="38">
        <f t="shared" si="197"/>
        <v>7</v>
      </c>
      <c r="N1260" s="38">
        <v>0</v>
      </c>
      <c r="O1260" s="38">
        <v>30.09</v>
      </c>
      <c r="P1260" s="38">
        <f t="shared" si="198"/>
        <v>30.045000000000002</v>
      </c>
      <c r="Q1260" s="38">
        <v>30</v>
      </c>
      <c r="R1260" s="141">
        <f t="shared" si="190"/>
        <v>32.777777777777779</v>
      </c>
      <c r="S1260" s="141">
        <f t="shared" si="191"/>
        <v>29.444444444444446</v>
      </c>
      <c r="T1260" s="141">
        <f t="shared" si="192"/>
        <v>26.111111111111111</v>
      </c>
      <c r="U1260" s="141">
        <f t="shared" si="193"/>
        <v>25</v>
      </c>
      <c r="V1260" s="141">
        <f t="shared" si="194"/>
        <v>23.888888888888889</v>
      </c>
      <c r="W1260" s="141">
        <f t="shared" si="195"/>
        <v>22.222222222222221</v>
      </c>
      <c r="X1260" s="141">
        <f t="shared" si="199"/>
        <v>0</v>
      </c>
      <c r="Y1260" s="38">
        <v>28.402688824350399</v>
      </c>
    </row>
    <row r="1261" spans="1:25" x14ac:dyDescent="0.25">
      <c r="A1261" s="145">
        <v>40341</v>
      </c>
      <c r="B1261" s="38">
        <v>91</v>
      </c>
      <c r="C1261" s="38">
        <v>84</v>
      </c>
      <c r="D1261" s="38">
        <v>76</v>
      </c>
      <c r="E1261" s="38">
        <v>78</v>
      </c>
      <c r="F1261" s="38">
        <v>75</v>
      </c>
      <c r="G1261" s="38">
        <v>72</v>
      </c>
      <c r="H1261" s="38">
        <v>0</v>
      </c>
      <c r="I1261" s="38">
        <v>94</v>
      </c>
      <c r="J1261" s="38">
        <f t="shared" si="196"/>
        <v>75</v>
      </c>
      <c r="K1261" s="38">
        <v>56</v>
      </c>
      <c r="L1261" s="38">
        <v>18</v>
      </c>
      <c r="M1261" s="38">
        <f t="shared" si="197"/>
        <v>9</v>
      </c>
      <c r="N1261" s="38">
        <v>0</v>
      </c>
      <c r="O1261" s="38">
        <v>30.09</v>
      </c>
      <c r="P1261" s="38">
        <f t="shared" si="198"/>
        <v>30.060000000000002</v>
      </c>
      <c r="Q1261" s="38">
        <v>30.03</v>
      </c>
      <c r="R1261" s="141">
        <f t="shared" si="190"/>
        <v>32.777777777777779</v>
      </c>
      <c r="S1261" s="141">
        <f t="shared" si="191"/>
        <v>28.888888888888889</v>
      </c>
      <c r="T1261" s="141">
        <f t="shared" si="192"/>
        <v>24.444444444444446</v>
      </c>
      <c r="U1261" s="141">
        <f t="shared" si="193"/>
        <v>25.555555555555557</v>
      </c>
      <c r="V1261" s="141">
        <f t="shared" si="194"/>
        <v>23.888888888888889</v>
      </c>
      <c r="W1261" s="141">
        <f t="shared" si="195"/>
        <v>22.222222222222221</v>
      </c>
      <c r="X1261" s="141">
        <f t="shared" si="199"/>
        <v>0</v>
      </c>
      <c r="Y1261" s="38">
        <v>28.666960818443499</v>
      </c>
    </row>
    <row r="1262" spans="1:25" x14ac:dyDescent="0.25">
      <c r="A1262" s="145">
        <v>40342</v>
      </c>
      <c r="B1262" s="38">
        <v>90</v>
      </c>
      <c r="C1262" s="38">
        <v>85</v>
      </c>
      <c r="D1262" s="38">
        <v>80</v>
      </c>
      <c r="E1262" s="38">
        <v>81</v>
      </c>
      <c r="F1262" s="38">
        <v>77</v>
      </c>
      <c r="G1262" s="38">
        <v>75</v>
      </c>
      <c r="H1262" s="38">
        <v>0.28000000000000003</v>
      </c>
      <c r="I1262" s="38">
        <v>91</v>
      </c>
      <c r="J1262" s="38">
        <f t="shared" si="196"/>
        <v>77.5</v>
      </c>
      <c r="K1262" s="38">
        <v>64</v>
      </c>
      <c r="L1262" s="38">
        <v>17</v>
      </c>
      <c r="M1262" s="38">
        <f t="shared" si="197"/>
        <v>8.5</v>
      </c>
      <c r="N1262" s="38">
        <v>0</v>
      </c>
      <c r="O1262" s="38">
        <v>30.06</v>
      </c>
      <c r="P1262" s="38">
        <f t="shared" si="198"/>
        <v>30.03</v>
      </c>
      <c r="Q1262" s="38">
        <v>30</v>
      </c>
      <c r="R1262" s="141">
        <f t="shared" si="190"/>
        <v>32.222222222222221</v>
      </c>
      <c r="S1262" s="141">
        <f t="shared" si="191"/>
        <v>29.444444444444446</v>
      </c>
      <c r="T1262" s="141">
        <f t="shared" si="192"/>
        <v>26.666666666666668</v>
      </c>
      <c r="U1262" s="141">
        <f t="shared" si="193"/>
        <v>27.222222222222225</v>
      </c>
      <c r="V1262" s="141">
        <f t="shared" si="194"/>
        <v>25</v>
      </c>
      <c r="W1262" s="141">
        <f t="shared" si="195"/>
        <v>23.888888888888889</v>
      </c>
      <c r="X1262" s="141">
        <f t="shared" si="199"/>
        <v>0.71120000000000005</v>
      </c>
      <c r="Y1262" s="38">
        <v>28.795456815571399</v>
      </c>
    </row>
    <row r="1263" spans="1:25" x14ac:dyDescent="0.25">
      <c r="A1263" s="145">
        <v>40343</v>
      </c>
      <c r="B1263" s="38">
        <v>91</v>
      </c>
      <c r="C1263" s="38">
        <v>85</v>
      </c>
      <c r="D1263" s="38">
        <v>79</v>
      </c>
      <c r="E1263" s="38">
        <v>79</v>
      </c>
      <c r="F1263" s="38">
        <v>78</v>
      </c>
      <c r="G1263" s="38">
        <v>75</v>
      </c>
      <c r="H1263" s="38">
        <v>0.16</v>
      </c>
      <c r="I1263" s="38">
        <v>97</v>
      </c>
      <c r="J1263" s="38">
        <f t="shared" si="196"/>
        <v>82.5</v>
      </c>
      <c r="K1263" s="38">
        <v>68</v>
      </c>
      <c r="L1263" s="38">
        <v>16</v>
      </c>
      <c r="M1263" s="38">
        <f t="shared" si="197"/>
        <v>8</v>
      </c>
      <c r="N1263" s="38">
        <v>0</v>
      </c>
      <c r="O1263" s="38">
        <v>30.02</v>
      </c>
      <c r="P1263" s="38">
        <f t="shared" si="198"/>
        <v>29.984999999999999</v>
      </c>
      <c r="Q1263" s="38">
        <v>29.95</v>
      </c>
      <c r="R1263" s="141">
        <f t="shared" si="190"/>
        <v>32.777777777777779</v>
      </c>
      <c r="S1263" s="141">
        <f t="shared" si="191"/>
        <v>29.444444444444446</v>
      </c>
      <c r="T1263" s="141">
        <f t="shared" si="192"/>
        <v>26.111111111111111</v>
      </c>
      <c r="U1263" s="141">
        <f t="shared" si="193"/>
        <v>26.111111111111111</v>
      </c>
      <c r="V1263" s="141">
        <f t="shared" si="194"/>
        <v>25.555555555555557</v>
      </c>
      <c r="W1263" s="141">
        <f t="shared" si="195"/>
        <v>23.888888888888889</v>
      </c>
      <c r="X1263" s="141">
        <f t="shared" si="199"/>
        <v>0.40640000000000004</v>
      </c>
      <c r="Y1263" s="38">
        <v>29.1408495502513</v>
      </c>
    </row>
    <row r="1264" spans="1:25" x14ac:dyDescent="0.25">
      <c r="A1264" s="145">
        <v>40344</v>
      </c>
      <c r="B1264" s="38">
        <v>93</v>
      </c>
      <c r="C1264" s="38">
        <v>86</v>
      </c>
      <c r="D1264" s="38">
        <v>79</v>
      </c>
      <c r="E1264" s="38">
        <v>78</v>
      </c>
      <c r="F1264" s="38">
        <v>77</v>
      </c>
      <c r="G1264" s="38">
        <v>75</v>
      </c>
      <c r="H1264" s="38">
        <v>0</v>
      </c>
      <c r="I1264" s="38">
        <v>97</v>
      </c>
      <c r="J1264" s="38">
        <f t="shared" si="196"/>
        <v>78.5</v>
      </c>
      <c r="K1264" s="38">
        <v>60</v>
      </c>
      <c r="L1264" s="38">
        <v>15</v>
      </c>
      <c r="M1264" s="38">
        <f t="shared" si="197"/>
        <v>7.5</v>
      </c>
      <c r="N1264" s="38">
        <v>0</v>
      </c>
      <c r="O1264" s="38">
        <v>30.06</v>
      </c>
      <c r="P1264" s="38">
        <f t="shared" si="198"/>
        <v>30.015000000000001</v>
      </c>
      <c r="Q1264" s="38">
        <v>29.97</v>
      </c>
      <c r="R1264" s="141">
        <f t="shared" si="190"/>
        <v>33.888888888888893</v>
      </c>
      <c r="S1264" s="141">
        <f t="shared" si="191"/>
        <v>30</v>
      </c>
      <c r="T1264" s="141">
        <f t="shared" si="192"/>
        <v>26.111111111111111</v>
      </c>
      <c r="U1264" s="141">
        <f t="shared" si="193"/>
        <v>25.555555555555557</v>
      </c>
      <c r="V1264" s="141">
        <f t="shared" si="194"/>
        <v>25</v>
      </c>
      <c r="W1264" s="141">
        <f t="shared" si="195"/>
        <v>23.888888888888889</v>
      </c>
      <c r="X1264" s="141">
        <f t="shared" si="199"/>
        <v>0</v>
      </c>
      <c r="Y1264" s="38">
        <v>29.439902420366899</v>
      </c>
    </row>
    <row r="1265" spans="1:25" x14ac:dyDescent="0.25">
      <c r="A1265" s="145">
        <v>40345</v>
      </c>
      <c r="B1265" s="38">
        <v>92</v>
      </c>
      <c r="C1265" s="38">
        <v>85</v>
      </c>
      <c r="D1265" s="38">
        <v>77</v>
      </c>
      <c r="E1265" s="38">
        <v>77</v>
      </c>
      <c r="F1265" s="38">
        <v>76</v>
      </c>
      <c r="G1265" s="38">
        <v>75</v>
      </c>
      <c r="H1265" s="38">
        <v>0</v>
      </c>
      <c r="I1265" s="38">
        <v>91</v>
      </c>
      <c r="J1265" s="38">
        <f t="shared" si="196"/>
        <v>75.5</v>
      </c>
      <c r="K1265" s="38">
        <v>60</v>
      </c>
      <c r="L1265" s="38">
        <v>16</v>
      </c>
      <c r="M1265" s="38">
        <f t="shared" si="197"/>
        <v>8</v>
      </c>
      <c r="N1265" s="38">
        <v>0</v>
      </c>
      <c r="O1265" s="38">
        <v>30.08</v>
      </c>
      <c r="P1265" s="38">
        <f t="shared" si="198"/>
        <v>30.045000000000002</v>
      </c>
      <c r="Q1265" s="38">
        <v>30.01</v>
      </c>
      <c r="R1265" s="141">
        <f t="shared" si="190"/>
        <v>33.333333333333336</v>
      </c>
      <c r="S1265" s="141">
        <f t="shared" si="191"/>
        <v>29.444444444444446</v>
      </c>
      <c r="T1265" s="141">
        <f t="shared" si="192"/>
        <v>25</v>
      </c>
      <c r="U1265" s="141">
        <f t="shared" si="193"/>
        <v>25</v>
      </c>
      <c r="V1265" s="141">
        <f t="shared" si="194"/>
        <v>24.444444444444446</v>
      </c>
      <c r="W1265" s="141">
        <f t="shared" si="195"/>
        <v>23.888888888888889</v>
      </c>
      <c r="X1265" s="141">
        <f t="shared" si="199"/>
        <v>0</v>
      </c>
      <c r="Y1265" s="38">
        <v>29.526907474422199</v>
      </c>
    </row>
    <row r="1266" spans="1:25" x14ac:dyDescent="0.25">
      <c r="A1266" s="145">
        <v>40346</v>
      </c>
      <c r="B1266" s="38">
        <v>91</v>
      </c>
      <c r="C1266" s="38">
        <v>83</v>
      </c>
      <c r="D1266" s="38">
        <v>75</v>
      </c>
      <c r="E1266" s="38">
        <v>78</v>
      </c>
      <c r="F1266" s="38">
        <v>74</v>
      </c>
      <c r="G1266" s="38">
        <v>68</v>
      </c>
      <c r="H1266" s="38">
        <v>0.38</v>
      </c>
      <c r="I1266" s="38">
        <v>88</v>
      </c>
      <c r="J1266" s="38">
        <f t="shared" si="196"/>
        <v>73.5</v>
      </c>
      <c r="K1266" s="38">
        <v>59</v>
      </c>
      <c r="L1266" s="38">
        <v>22</v>
      </c>
      <c r="M1266" s="38">
        <f t="shared" si="197"/>
        <v>11</v>
      </c>
      <c r="N1266" s="38">
        <v>0</v>
      </c>
      <c r="O1266" s="38">
        <v>30.07</v>
      </c>
      <c r="P1266" s="38">
        <f t="shared" si="198"/>
        <v>30.03</v>
      </c>
      <c r="Q1266" s="38">
        <v>29.99</v>
      </c>
      <c r="R1266" s="141">
        <f t="shared" si="190"/>
        <v>32.777777777777779</v>
      </c>
      <c r="S1266" s="141">
        <f t="shared" si="191"/>
        <v>28.333333333333336</v>
      </c>
      <c r="T1266" s="141">
        <f t="shared" si="192"/>
        <v>23.888888888888889</v>
      </c>
      <c r="U1266" s="141">
        <f t="shared" si="193"/>
        <v>25.555555555555557</v>
      </c>
      <c r="V1266" s="141">
        <f t="shared" si="194"/>
        <v>23.333333333333336</v>
      </c>
      <c r="W1266" s="141">
        <f t="shared" si="195"/>
        <v>20</v>
      </c>
      <c r="X1266" s="141">
        <f t="shared" si="199"/>
        <v>0.96520000000000006</v>
      </c>
      <c r="Y1266" s="38">
        <v>29.1860747396404</v>
      </c>
    </row>
    <row r="1267" spans="1:25" x14ac:dyDescent="0.25">
      <c r="A1267" s="145">
        <v>40347</v>
      </c>
      <c r="B1267" s="38">
        <v>91</v>
      </c>
      <c r="C1267" s="38">
        <v>83</v>
      </c>
      <c r="D1267" s="38">
        <v>74</v>
      </c>
      <c r="E1267" s="38">
        <v>78</v>
      </c>
      <c r="F1267" s="38">
        <v>73</v>
      </c>
      <c r="G1267" s="38">
        <v>70</v>
      </c>
      <c r="H1267" s="38">
        <v>0</v>
      </c>
      <c r="I1267" s="38">
        <v>94</v>
      </c>
      <c r="J1267" s="38">
        <f t="shared" si="196"/>
        <v>79</v>
      </c>
      <c r="K1267" s="38">
        <v>64</v>
      </c>
      <c r="L1267" s="38">
        <v>21</v>
      </c>
      <c r="M1267" s="38">
        <f t="shared" si="197"/>
        <v>10.5</v>
      </c>
      <c r="N1267" s="38">
        <v>0</v>
      </c>
      <c r="O1267" s="38">
        <v>30.07</v>
      </c>
      <c r="P1267" s="38">
        <f t="shared" si="198"/>
        <v>30.03</v>
      </c>
      <c r="Q1267" s="38">
        <v>29.99</v>
      </c>
      <c r="R1267" s="141">
        <f t="shared" si="190"/>
        <v>32.777777777777779</v>
      </c>
      <c r="S1267" s="141">
        <f t="shared" si="191"/>
        <v>28.333333333333336</v>
      </c>
      <c r="T1267" s="141">
        <f t="shared" si="192"/>
        <v>23.333333333333336</v>
      </c>
      <c r="U1267" s="141">
        <f t="shared" si="193"/>
        <v>25.555555555555557</v>
      </c>
      <c r="V1267" s="141">
        <f t="shared" si="194"/>
        <v>22.777777777777779</v>
      </c>
      <c r="W1267" s="141">
        <f t="shared" si="195"/>
        <v>21.111111111111111</v>
      </c>
      <c r="X1267" s="141">
        <f t="shared" si="199"/>
        <v>0</v>
      </c>
      <c r="Y1267" s="38">
        <v>29.319055703067999</v>
      </c>
    </row>
    <row r="1268" spans="1:25" x14ac:dyDescent="0.25">
      <c r="A1268" s="145">
        <v>40348</v>
      </c>
      <c r="B1268" s="38">
        <v>89</v>
      </c>
      <c r="C1268" s="38">
        <v>83</v>
      </c>
      <c r="D1268" s="38">
        <v>76</v>
      </c>
      <c r="E1268" s="38">
        <v>77</v>
      </c>
      <c r="F1268" s="38">
        <v>75</v>
      </c>
      <c r="G1268" s="38">
        <v>70</v>
      </c>
      <c r="H1268" s="38">
        <v>0</v>
      </c>
      <c r="I1268" s="38">
        <v>94</v>
      </c>
      <c r="J1268" s="38">
        <f t="shared" si="196"/>
        <v>77.5</v>
      </c>
      <c r="K1268" s="38">
        <v>61</v>
      </c>
      <c r="L1268" s="38">
        <v>15</v>
      </c>
      <c r="M1268" s="38">
        <f t="shared" si="197"/>
        <v>7.5</v>
      </c>
      <c r="N1268" s="38">
        <v>0</v>
      </c>
      <c r="O1268" s="38">
        <v>30.1</v>
      </c>
      <c r="P1268" s="38">
        <f t="shared" si="198"/>
        <v>30.055</v>
      </c>
      <c r="Q1268" s="38">
        <v>30.01</v>
      </c>
      <c r="R1268" s="141">
        <f t="shared" si="190"/>
        <v>31.666666666666668</v>
      </c>
      <c r="S1268" s="141">
        <f t="shared" si="191"/>
        <v>28.333333333333336</v>
      </c>
      <c r="T1268" s="141">
        <f t="shared" si="192"/>
        <v>24.444444444444446</v>
      </c>
      <c r="U1268" s="141">
        <f t="shared" si="193"/>
        <v>25</v>
      </c>
      <c r="V1268" s="141">
        <f t="shared" si="194"/>
        <v>23.888888888888889</v>
      </c>
      <c r="W1268" s="141">
        <f t="shared" si="195"/>
        <v>21.111111111111111</v>
      </c>
      <c r="X1268" s="141">
        <f t="shared" si="199"/>
        <v>0</v>
      </c>
      <c r="Y1268" s="38">
        <v>29.1718167175591</v>
      </c>
    </row>
    <row r="1269" spans="1:25" x14ac:dyDescent="0.25">
      <c r="A1269" s="145">
        <v>40349</v>
      </c>
      <c r="B1269" s="38">
        <v>91</v>
      </c>
      <c r="C1269" s="38">
        <v>83</v>
      </c>
      <c r="D1269" s="38">
        <v>74</v>
      </c>
      <c r="E1269" s="38">
        <v>77</v>
      </c>
      <c r="F1269" s="38">
        <v>74</v>
      </c>
      <c r="G1269" s="38">
        <v>71</v>
      </c>
      <c r="H1269" s="38">
        <v>0.02</v>
      </c>
      <c r="I1269" s="38">
        <v>94</v>
      </c>
      <c r="J1269" s="38">
        <f t="shared" si="196"/>
        <v>75</v>
      </c>
      <c r="K1269" s="38">
        <v>56</v>
      </c>
      <c r="L1269" s="38">
        <v>18</v>
      </c>
      <c r="M1269" s="38">
        <f t="shared" si="197"/>
        <v>9</v>
      </c>
      <c r="N1269" s="38">
        <v>0</v>
      </c>
      <c r="O1269" s="38">
        <v>30.05</v>
      </c>
      <c r="P1269" s="38">
        <f t="shared" si="198"/>
        <v>30.015000000000001</v>
      </c>
      <c r="Q1269" s="38">
        <v>29.98</v>
      </c>
      <c r="R1269" s="141">
        <f t="shared" si="190"/>
        <v>32.777777777777779</v>
      </c>
      <c r="S1269" s="141">
        <f t="shared" si="191"/>
        <v>28.333333333333336</v>
      </c>
      <c r="T1269" s="141">
        <f t="shared" si="192"/>
        <v>23.333333333333336</v>
      </c>
      <c r="U1269" s="141">
        <f t="shared" si="193"/>
        <v>25</v>
      </c>
      <c r="V1269" s="141">
        <f t="shared" si="194"/>
        <v>23.333333333333336</v>
      </c>
      <c r="W1269" s="141">
        <f t="shared" si="195"/>
        <v>21.666666666666668</v>
      </c>
      <c r="X1269" s="141">
        <f t="shared" si="199"/>
        <v>5.0800000000000005E-2</v>
      </c>
      <c r="Y1269" s="38">
        <v>29.001933687756299</v>
      </c>
    </row>
    <row r="1270" spans="1:25" x14ac:dyDescent="0.25">
      <c r="A1270" s="145">
        <v>40350</v>
      </c>
      <c r="B1270" s="38">
        <v>91</v>
      </c>
      <c r="C1270" s="38">
        <v>87</v>
      </c>
      <c r="D1270" s="38">
        <v>82</v>
      </c>
      <c r="E1270" s="38">
        <v>77</v>
      </c>
      <c r="F1270" s="38">
        <v>75</v>
      </c>
      <c r="G1270" s="38">
        <v>73</v>
      </c>
      <c r="H1270" s="38">
        <v>0</v>
      </c>
      <c r="I1270" s="38">
        <v>85</v>
      </c>
      <c r="J1270" s="38">
        <f t="shared" si="196"/>
        <v>72</v>
      </c>
      <c r="K1270" s="38">
        <v>59</v>
      </c>
      <c r="L1270" s="38">
        <v>17</v>
      </c>
      <c r="M1270" s="38">
        <f t="shared" si="197"/>
        <v>12</v>
      </c>
      <c r="N1270" s="38">
        <v>7</v>
      </c>
      <c r="O1270" s="38">
        <v>30.09</v>
      </c>
      <c r="P1270" s="38">
        <f t="shared" si="198"/>
        <v>30.035</v>
      </c>
      <c r="Q1270" s="38">
        <v>29.98</v>
      </c>
      <c r="R1270" s="141">
        <f t="shared" si="190"/>
        <v>32.777777777777779</v>
      </c>
      <c r="S1270" s="141">
        <f t="shared" si="191"/>
        <v>30.555555555555557</v>
      </c>
      <c r="T1270" s="141">
        <f t="shared" si="192"/>
        <v>27.777777777777779</v>
      </c>
      <c r="U1270" s="141">
        <f t="shared" si="193"/>
        <v>25</v>
      </c>
      <c r="V1270" s="141">
        <f t="shared" si="194"/>
        <v>23.888888888888889</v>
      </c>
      <c r="W1270" s="141">
        <f t="shared" si="195"/>
        <v>22.777777777777779</v>
      </c>
      <c r="X1270" s="141">
        <f t="shared" si="199"/>
        <v>0</v>
      </c>
      <c r="Y1270" s="38">
        <v>29.166157684085601</v>
      </c>
    </row>
    <row r="1271" spans="1:25" x14ac:dyDescent="0.25">
      <c r="A1271" s="145">
        <v>40351</v>
      </c>
      <c r="B1271" s="38">
        <v>91</v>
      </c>
      <c r="C1271" s="38">
        <v>87</v>
      </c>
      <c r="D1271" s="38">
        <v>83</v>
      </c>
      <c r="E1271" s="38">
        <v>76</v>
      </c>
      <c r="F1271" s="38">
        <v>74</v>
      </c>
      <c r="G1271" s="38">
        <v>72</v>
      </c>
      <c r="H1271" s="38">
        <v>0</v>
      </c>
      <c r="I1271" s="38">
        <v>74</v>
      </c>
      <c r="J1271" s="38">
        <f t="shared" si="196"/>
        <v>65</v>
      </c>
      <c r="K1271" s="38">
        <v>56</v>
      </c>
      <c r="L1271" s="38">
        <v>18</v>
      </c>
      <c r="M1271" s="38">
        <f t="shared" si="197"/>
        <v>13.5</v>
      </c>
      <c r="N1271" s="38">
        <v>9</v>
      </c>
      <c r="O1271" s="38">
        <v>30.11</v>
      </c>
      <c r="P1271" s="38">
        <f t="shared" si="198"/>
        <v>30.064999999999998</v>
      </c>
      <c r="Q1271" s="38">
        <v>30.02</v>
      </c>
      <c r="R1271" s="141">
        <f t="shared" si="190"/>
        <v>32.777777777777779</v>
      </c>
      <c r="S1271" s="141">
        <f t="shared" si="191"/>
        <v>30.555555555555557</v>
      </c>
      <c r="T1271" s="141">
        <f t="shared" si="192"/>
        <v>28.333333333333336</v>
      </c>
      <c r="U1271" s="141">
        <f t="shared" si="193"/>
        <v>24.444444444444446</v>
      </c>
      <c r="V1271" s="141">
        <f t="shared" si="194"/>
        <v>23.333333333333336</v>
      </c>
      <c r="W1271" s="141">
        <f t="shared" si="195"/>
        <v>22.222222222222221</v>
      </c>
      <c r="X1271" s="141">
        <f t="shared" si="199"/>
        <v>0</v>
      </c>
      <c r="Y1271" s="38">
        <v>29.103300674290502</v>
      </c>
    </row>
    <row r="1272" spans="1:25" x14ac:dyDescent="0.25">
      <c r="A1272" s="145">
        <v>40352</v>
      </c>
      <c r="B1272" s="38">
        <v>90</v>
      </c>
      <c r="C1272" s="38">
        <v>84</v>
      </c>
      <c r="D1272" s="38">
        <v>77</v>
      </c>
      <c r="E1272" s="38">
        <v>78</v>
      </c>
      <c r="F1272" s="38">
        <v>75</v>
      </c>
      <c r="G1272" s="38">
        <v>73</v>
      </c>
      <c r="H1272" s="38">
        <v>0.14000000000000001</v>
      </c>
      <c r="I1272" s="38">
        <v>85</v>
      </c>
      <c r="J1272" s="38">
        <f t="shared" si="196"/>
        <v>72</v>
      </c>
      <c r="K1272" s="38">
        <v>59</v>
      </c>
      <c r="L1272" s="38">
        <v>22</v>
      </c>
      <c r="M1272" s="38">
        <f t="shared" si="197"/>
        <v>15.5</v>
      </c>
      <c r="N1272" s="38">
        <v>9</v>
      </c>
      <c r="O1272" s="38">
        <v>30.11</v>
      </c>
      <c r="P1272" s="38">
        <f t="shared" si="198"/>
        <v>30.08</v>
      </c>
      <c r="Q1272" s="38">
        <v>30.05</v>
      </c>
      <c r="R1272" s="141">
        <f t="shared" si="190"/>
        <v>32.222222222222221</v>
      </c>
      <c r="S1272" s="141">
        <f t="shared" si="191"/>
        <v>28.888888888888889</v>
      </c>
      <c r="T1272" s="141">
        <f t="shared" si="192"/>
        <v>25</v>
      </c>
      <c r="U1272" s="141">
        <f t="shared" si="193"/>
        <v>25.555555555555557</v>
      </c>
      <c r="V1272" s="141">
        <f t="shared" si="194"/>
        <v>23.888888888888889</v>
      </c>
      <c r="W1272" s="141">
        <f t="shared" si="195"/>
        <v>22.777777777777779</v>
      </c>
      <c r="X1272" s="141">
        <f t="shared" si="199"/>
        <v>0.35560000000000003</v>
      </c>
      <c r="Y1272" s="38">
        <v>28.662805784936399</v>
      </c>
    </row>
    <row r="1273" spans="1:25" x14ac:dyDescent="0.25">
      <c r="A1273" s="145">
        <v>40353</v>
      </c>
      <c r="B1273" s="38">
        <v>91</v>
      </c>
      <c r="C1273" s="38">
        <v>85</v>
      </c>
      <c r="D1273" s="38">
        <v>80</v>
      </c>
      <c r="E1273" s="38">
        <v>80</v>
      </c>
      <c r="F1273" s="38">
        <v>76</v>
      </c>
      <c r="G1273" s="38">
        <v>73</v>
      </c>
      <c r="H1273" s="38">
        <v>0.19</v>
      </c>
      <c r="I1273" s="38">
        <v>89</v>
      </c>
      <c r="J1273" s="38">
        <f t="shared" si="196"/>
        <v>74</v>
      </c>
      <c r="K1273" s="38">
        <v>59</v>
      </c>
      <c r="L1273" s="38">
        <v>17</v>
      </c>
      <c r="M1273" s="38">
        <f t="shared" si="197"/>
        <v>11.5</v>
      </c>
      <c r="N1273" s="38">
        <v>6</v>
      </c>
      <c r="O1273" s="38">
        <v>30.07</v>
      </c>
      <c r="P1273" s="38">
        <f t="shared" si="198"/>
        <v>30.03</v>
      </c>
      <c r="Q1273" s="38">
        <v>29.99</v>
      </c>
      <c r="R1273" s="141">
        <f t="shared" si="190"/>
        <v>32.777777777777779</v>
      </c>
      <c r="S1273" s="141">
        <f t="shared" si="191"/>
        <v>29.444444444444446</v>
      </c>
      <c r="T1273" s="141">
        <f t="shared" si="192"/>
        <v>26.666666666666668</v>
      </c>
      <c r="U1273" s="141">
        <f t="shared" si="193"/>
        <v>26.666666666666668</v>
      </c>
      <c r="V1273" s="141">
        <f t="shared" si="194"/>
        <v>24.444444444444446</v>
      </c>
      <c r="W1273" s="141">
        <f t="shared" si="195"/>
        <v>22.777777777777779</v>
      </c>
      <c r="X1273" s="141">
        <f t="shared" si="199"/>
        <v>0.48260000000000003</v>
      </c>
      <c r="Y1273" s="38">
        <v>28.607696640568101</v>
      </c>
    </row>
    <row r="1274" spans="1:25" x14ac:dyDescent="0.25">
      <c r="A1274" s="145">
        <v>40354</v>
      </c>
      <c r="B1274" s="38">
        <v>90</v>
      </c>
      <c r="C1274" s="38">
        <v>85</v>
      </c>
      <c r="D1274" s="38">
        <v>80</v>
      </c>
      <c r="E1274" s="38">
        <v>79</v>
      </c>
      <c r="F1274" s="38">
        <v>77</v>
      </c>
      <c r="G1274" s="38">
        <v>76</v>
      </c>
      <c r="H1274" s="38">
        <v>0.17</v>
      </c>
      <c r="I1274" s="38">
        <v>88</v>
      </c>
      <c r="J1274" s="38">
        <f t="shared" si="196"/>
        <v>78</v>
      </c>
      <c r="K1274" s="38">
        <v>68</v>
      </c>
      <c r="L1274" s="38">
        <v>21</v>
      </c>
      <c r="M1274" s="38">
        <f t="shared" si="197"/>
        <v>15</v>
      </c>
      <c r="N1274" s="38">
        <v>9</v>
      </c>
      <c r="O1274" s="38">
        <v>30.06</v>
      </c>
      <c r="P1274" s="38">
        <f t="shared" si="198"/>
        <v>30.024999999999999</v>
      </c>
      <c r="Q1274" s="38">
        <v>29.99</v>
      </c>
      <c r="R1274" s="141">
        <f t="shared" si="190"/>
        <v>32.222222222222221</v>
      </c>
      <c r="S1274" s="141">
        <f t="shared" si="191"/>
        <v>29.444444444444446</v>
      </c>
      <c r="T1274" s="141">
        <f t="shared" si="192"/>
        <v>26.666666666666668</v>
      </c>
      <c r="U1274" s="141">
        <f t="shared" si="193"/>
        <v>26.111111111111111</v>
      </c>
      <c r="V1274" s="141">
        <f t="shared" si="194"/>
        <v>25</v>
      </c>
      <c r="W1274" s="141">
        <f t="shared" si="195"/>
        <v>24.444444444444446</v>
      </c>
      <c r="X1274" s="141">
        <f t="shared" si="199"/>
        <v>0.43180000000000002</v>
      </c>
      <c r="Y1274" s="38">
        <v>28.3220166469536</v>
      </c>
    </row>
    <row r="1275" spans="1:25" x14ac:dyDescent="0.25">
      <c r="A1275" s="145">
        <v>40355</v>
      </c>
      <c r="B1275" s="38">
        <v>92</v>
      </c>
      <c r="C1275" s="38">
        <v>87</v>
      </c>
      <c r="D1275" s="38">
        <v>82</v>
      </c>
      <c r="E1275" s="38">
        <v>78</v>
      </c>
      <c r="F1275" s="38">
        <v>77</v>
      </c>
      <c r="G1275" s="38">
        <v>75</v>
      </c>
      <c r="H1275" s="38">
        <v>0</v>
      </c>
      <c r="I1275" s="38">
        <v>88</v>
      </c>
      <c r="J1275" s="38">
        <f t="shared" si="196"/>
        <v>74</v>
      </c>
      <c r="K1275" s="38">
        <v>60</v>
      </c>
      <c r="L1275" s="38">
        <v>20</v>
      </c>
      <c r="M1275" s="38">
        <f t="shared" si="197"/>
        <v>14</v>
      </c>
      <c r="N1275" s="38">
        <v>8</v>
      </c>
      <c r="O1275" s="38">
        <v>30.03</v>
      </c>
      <c r="P1275" s="38">
        <f t="shared" si="198"/>
        <v>29.990000000000002</v>
      </c>
      <c r="Q1275" s="38">
        <v>29.95</v>
      </c>
      <c r="R1275" s="141">
        <f t="shared" si="190"/>
        <v>33.333333333333336</v>
      </c>
      <c r="S1275" s="141">
        <f t="shared" si="191"/>
        <v>30.555555555555557</v>
      </c>
      <c r="T1275" s="141">
        <f t="shared" si="192"/>
        <v>27.777777777777779</v>
      </c>
      <c r="U1275" s="141">
        <f t="shared" si="193"/>
        <v>25.555555555555557</v>
      </c>
      <c r="V1275" s="141">
        <f t="shared" si="194"/>
        <v>25</v>
      </c>
      <c r="W1275" s="141">
        <f t="shared" si="195"/>
        <v>23.888888888888889</v>
      </c>
      <c r="X1275" s="141">
        <f t="shared" si="199"/>
        <v>0</v>
      </c>
      <c r="Y1275" s="38">
        <v>27.939961845893201</v>
      </c>
    </row>
    <row r="1276" spans="1:25" x14ac:dyDescent="0.25">
      <c r="A1276" s="145">
        <v>40356</v>
      </c>
      <c r="B1276" s="38">
        <v>92</v>
      </c>
      <c r="C1276" s="38">
        <v>87</v>
      </c>
      <c r="D1276" s="38">
        <v>82</v>
      </c>
      <c r="E1276" s="38">
        <v>79</v>
      </c>
      <c r="F1276" s="38">
        <v>76</v>
      </c>
      <c r="G1276" s="38">
        <v>73</v>
      </c>
      <c r="H1276" s="38">
        <v>0.11</v>
      </c>
      <c r="I1276" s="38">
        <v>88</v>
      </c>
      <c r="J1276" s="38">
        <f t="shared" si="196"/>
        <v>72</v>
      </c>
      <c r="K1276" s="38">
        <v>56</v>
      </c>
      <c r="L1276" s="38">
        <v>16</v>
      </c>
      <c r="M1276" s="38">
        <f t="shared" si="197"/>
        <v>11</v>
      </c>
      <c r="N1276" s="38">
        <v>6</v>
      </c>
      <c r="O1276" s="38">
        <v>29.98</v>
      </c>
      <c r="P1276" s="38">
        <f t="shared" si="198"/>
        <v>29.945</v>
      </c>
      <c r="Q1276" s="38">
        <v>29.91</v>
      </c>
      <c r="R1276" s="141">
        <f t="shared" si="190"/>
        <v>33.333333333333336</v>
      </c>
      <c r="S1276" s="141">
        <f t="shared" si="191"/>
        <v>30.555555555555557</v>
      </c>
      <c r="T1276" s="141">
        <f t="shared" si="192"/>
        <v>27.777777777777779</v>
      </c>
      <c r="U1276" s="141">
        <f t="shared" si="193"/>
        <v>26.111111111111111</v>
      </c>
      <c r="V1276" s="141">
        <f t="shared" si="194"/>
        <v>24.444444444444446</v>
      </c>
      <c r="W1276" s="141">
        <f t="shared" si="195"/>
        <v>22.777777777777779</v>
      </c>
      <c r="X1276" s="141">
        <f t="shared" si="199"/>
        <v>0.27939999999999998</v>
      </c>
      <c r="Y1276" s="38">
        <v>27.877701060084799</v>
      </c>
    </row>
    <row r="1277" spans="1:25" x14ac:dyDescent="0.25">
      <c r="A1277" s="145">
        <v>40357</v>
      </c>
      <c r="B1277" s="38">
        <v>92</v>
      </c>
      <c r="C1277" s="38">
        <v>87</v>
      </c>
      <c r="D1277" s="38">
        <v>81</v>
      </c>
      <c r="E1277" s="38">
        <v>78</v>
      </c>
      <c r="F1277" s="38">
        <v>76</v>
      </c>
      <c r="G1277" s="38">
        <v>73</v>
      </c>
      <c r="H1277" s="38">
        <v>0.04</v>
      </c>
      <c r="I1277" s="38">
        <v>88</v>
      </c>
      <c r="J1277" s="38">
        <f t="shared" si="196"/>
        <v>72</v>
      </c>
      <c r="K1277" s="38">
        <v>56</v>
      </c>
      <c r="L1277" s="38">
        <v>18</v>
      </c>
      <c r="M1277" s="38">
        <f t="shared" si="197"/>
        <v>13</v>
      </c>
      <c r="N1277" s="38">
        <v>8</v>
      </c>
      <c r="O1277" s="38">
        <v>29.97</v>
      </c>
      <c r="P1277" s="38">
        <f t="shared" si="198"/>
        <v>29.934999999999999</v>
      </c>
      <c r="Q1277" s="38">
        <v>29.9</v>
      </c>
      <c r="R1277" s="141">
        <f t="shared" si="190"/>
        <v>33.333333333333336</v>
      </c>
      <c r="S1277" s="141">
        <f t="shared" si="191"/>
        <v>30.555555555555557</v>
      </c>
      <c r="T1277" s="141">
        <f t="shared" si="192"/>
        <v>27.222222222222225</v>
      </c>
      <c r="U1277" s="141">
        <f t="shared" si="193"/>
        <v>25.555555555555557</v>
      </c>
      <c r="V1277" s="141">
        <f t="shared" si="194"/>
        <v>24.444444444444446</v>
      </c>
      <c r="W1277" s="141">
        <f t="shared" si="195"/>
        <v>22.777777777777779</v>
      </c>
      <c r="X1277" s="141">
        <f t="shared" si="199"/>
        <v>0.10160000000000001</v>
      </c>
      <c r="Y1277" s="38">
        <v>27.174752467796999</v>
      </c>
    </row>
    <row r="1278" spans="1:25" x14ac:dyDescent="0.25">
      <c r="A1278" s="145">
        <v>40358</v>
      </c>
      <c r="B1278" s="38">
        <v>92</v>
      </c>
      <c r="C1278" s="38">
        <v>88</v>
      </c>
      <c r="D1278" s="38">
        <v>83</v>
      </c>
      <c r="E1278" s="38">
        <v>77</v>
      </c>
      <c r="F1278" s="38">
        <v>75</v>
      </c>
      <c r="G1278" s="38">
        <v>72</v>
      </c>
      <c r="H1278" s="38">
        <v>0</v>
      </c>
      <c r="I1278" s="38">
        <v>85</v>
      </c>
      <c r="J1278" s="38">
        <f t="shared" si="196"/>
        <v>72</v>
      </c>
      <c r="K1278" s="38">
        <v>59</v>
      </c>
      <c r="L1278" s="38">
        <v>23</v>
      </c>
      <c r="M1278" s="38">
        <f t="shared" si="197"/>
        <v>15</v>
      </c>
      <c r="N1278" s="38">
        <v>7</v>
      </c>
      <c r="O1278" s="38">
        <v>30.01</v>
      </c>
      <c r="P1278" s="38">
        <f t="shared" si="198"/>
        <v>29.98</v>
      </c>
      <c r="Q1278" s="38">
        <v>29.95</v>
      </c>
      <c r="R1278" s="141">
        <f t="shared" si="190"/>
        <v>33.333333333333336</v>
      </c>
      <c r="S1278" s="141">
        <f t="shared" si="191"/>
        <v>31.111111111111114</v>
      </c>
      <c r="T1278" s="141">
        <f t="shared" si="192"/>
        <v>28.333333333333336</v>
      </c>
      <c r="U1278" s="141">
        <f t="shared" si="193"/>
        <v>25</v>
      </c>
      <c r="V1278" s="141">
        <f t="shared" si="194"/>
        <v>23.888888888888889</v>
      </c>
      <c r="W1278" s="141">
        <f t="shared" si="195"/>
        <v>22.222222222222221</v>
      </c>
      <c r="X1278" s="141">
        <f t="shared" si="199"/>
        <v>0</v>
      </c>
      <c r="Y1278" s="38">
        <v>26.499592751687999</v>
      </c>
    </row>
    <row r="1279" spans="1:25" x14ac:dyDescent="0.25">
      <c r="A1279" s="145">
        <v>40359</v>
      </c>
      <c r="B1279" s="38">
        <v>91</v>
      </c>
      <c r="C1279" s="38">
        <v>84</v>
      </c>
      <c r="D1279" s="38">
        <v>77</v>
      </c>
      <c r="E1279" s="38">
        <v>81</v>
      </c>
      <c r="F1279" s="38">
        <v>76</v>
      </c>
      <c r="G1279" s="38">
        <v>73</v>
      </c>
      <c r="H1279" s="38">
        <v>0.1</v>
      </c>
      <c r="I1279" s="38">
        <v>94</v>
      </c>
      <c r="J1279" s="38">
        <f t="shared" si="196"/>
        <v>79</v>
      </c>
      <c r="K1279" s="38">
        <v>64</v>
      </c>
      <c r="L1279" s="38">
        <v>21</v>
      </c>
      <c r="M1279" s="38">
        <f t="shared" si="197"/>
        <v>10.5</v>
      </c>
      <c r="N1279" s="38">
        <v>0</v>
      </c>
      <c r="O1279" s="38">
        <v>30.09</v>
      </c>
      <c r="P1279" s="38">
        <f t="shared" si="198"/>
        <v>30.04</v>
      </c>
      <c r="Q1279" s="38">
        <v>29.99</v>
      </c>
      <c r="R1279" s="141">
        <f t="shared" si="190"/>
        <v>32.777777777777779</v>
      </c>
      <c r="S1279" s="141">
        <f t="shared" si="191"/>
        <v>28.888888888888889</v>
      </c>
      <c r="T1279" s="141">
        <f t="shared" si="192"/>
        <v>25</v>
      </c>
      <c r="U1279" s="141">
        <f t="shared" si="193"/>
        <v>27.222222222222225</v>
      </c>
      <c r="V1279" s="141">
        <f t="shared" si="194"/>
        <v>24.444444444444446</v>
      </c>
      <c r="W1279" s="141">
        <f t="shared" si="195"/>
        <v>22.777777777777779</v>
      </c>
      <c r="X1279" s="141">
        <f t="shared" si="199"/>
        <v>0.254</v>
      </c>
      <c r="Y1279" s="38">
        <v>27.0695394141487</v>
      </c>
    </row>
    <row r="1280" spans="1:25" x14ac:dyDescent="0.25">
      <c r="A1280" s="145">
        <v>40360</v>
      </c>
      <c r="B1280" s="38">
        <v>92</v>
      </c>
      <c r="C1280" s="38">
        <v>86</v>
      </c>
      <c r="D1280" s="38">
        <v>79</v>
      </c>
      <c r="E1280" s="38">
        <v>79</v>
      </c>
      <c r="F1280" s="38">
        <v>76</v>
      </c>
      <c r="G1280" s="38">
        <v>73</v>
      </c>
      <c r="H1280" s="38">
        <v>0</v>
      </c>
      <c r="I1280" s="38">
        <v>100</v>
      </c>
      <c r="J1280" s="38">
        <f t="shared" si="196"/>
        <v>80</v>
      </c>
      <c r="K1280" s="38">
        <v>60</v>
      </c>
      <c r="L1280" s="38">
        <v>16</v>
      </c>
      <c r="M1280" s="38">
        <f t="shared" si="197"/>
        <v>8</v>
      </c>
      <c r="N1280" s="38">
        <v>0</v>
      </c>
      <c r="O1280" s="38">
        <v>30.09</v>
      </c>
      <c r="P1280" s="38">
        <f t="shared" si="198"/>
        <v>30.05</v>
      </c>
      <c r="Q1280" s="38">
        <v>30.01</v>
      </c>
      <c r="R1280" s="141">
        <f t="shared" si="190"/>
        <v>33.333333333333336</v>
      </c>
      <c r="S1280" s="141">
        <f t="shared" si="191"/>
        <v>30</v>
      </c>
      <c r="T1280" s="141">
        <f t="shared" si="192"/>
        <v>26.111111111111111</v>
      </c>
      <c r="U1280" s="141">
        <f t="shared" si="193"/>
        <v>26.111111111111111</v>
      </c>
      <c r="V1280" s="141">
        <f t="shared" si="194"/>
        <v>24.444444444444446</v>
      </c>
      <c r="W1280" s="141">
        <f t="shared" si="195"/>
        <v>22.777777777777779</v>
      </c>
      <c r="X1280" s="141">
        <f t="shared" si="199"/>
        <v>0</v>
      </c>
      <c r="Y1280" s="38">
        <v>27.486182169635999</v>
      </c>
    </row>
    <row r="1281" spans="1:25" x14ac:dyDescent="0.25">
      <c r="A1281" s="145">
        <v>40361</v>
      </c>
      <c r="B1281" s="38">
        <v>92</v>
      </c>
      <c r="C1281" s="38">
        <v>84</v>
      </c>
      <c r="D1281" s="38">
        <v>75</v>
      </c>
      <c r="E1281" s="38">
        <v>76</v>
      </c>
      <c r="F1281" s="38">
        <v>74</v>
      </c>
      <c r="G1281" s="38">
        <v>71</v>
      </c>
      <c r="H1281" s="38">
        <v>0.08</v>
      </c>
      <c r="I1281" s="38">
        <v>100</v>
      </c>
      <c r="J1281" s="38">
        <f t="shared" si="196"/>
        <v>78</v>
      </c>
      <c r="K1281" s="38">
        <v>56</v>
      </c>
      <c r="L1281" s="38">
        <v>18</v>
      </c>
      <c r="M1281" s="38">
        <f t="shared" si="197"/>
        <v>9</v>
      </c>
      <c r="N1281" s="38">
        <v>0</v>
      </c>
      <c r="O1281" s="38">
        <v>30.05</v>
      </c>
      <c r="P1281" s="38">
        <f t="shared" si="198"/>
        <v>30.009999999999998</v>
      </c>
      <c r="Q1281" s="38">
        <v>29.97</v>
      </c>
      <c r="R1281" s="141">
        <f t="shared" si="190"/>
        <v>33.333333333333336</v>
      </c>
      <c r="S1281" s="141">
        <f t="shared" si="191"/>
        <v>28.888888888888889</v>
      </c>
      <c r="T1281" s="141">
        <f t="shared" si="192"/>
        <v>23.888888888888889</v>
      </c>
      <c r="U1281" s="141">
        <f t="shared" si="193"/>
        <v>24.444444444444446</v>
      </c>
      <c r="V1281" s="141">
        <f t="shared" si="194"/>
        <v>23.333333333333336</v>
      </c>
      <c r="W1281" s="141">
        <f t="shared" si="195"/>
        <v>21.666666666666668</v>
      </c>
      <c r="X1281" s="141">
        <f t="shared" si="199"/>
        <v>0.20320000000000002</v>
      </c>
      <c r="Y1281" s="38">
        <v>27.078069436358</v>
      </c>
    </row>
    <row r="1282" spans="1:25" x14ac:dyDescent="0.25">
      <c r="A1282" s="145">
        <v>40362</v>
      </c>
      <c r="B1282" s="38">
        <v>90</v>
      </c>
      <c r="C1282" s="38">
        <v>83</v>
      </c>
      <c r="D1282" s="38">
        <v>76</v>
      </c>
      <c r="E1282" s="38">
        <v>77</v>
      </c>
      <c r="F1282" s="38">
        <v>76</v>
      </c>
      <c r="G1282" s="38">
        <v>72</v>
      </c>
      <c r="H1282" s="38">
        <v>0.26</v>
      </c>
      <c r="I1282" s="38">
        <v>97</v>
      </c>
      <c r="J1282" s="38">
        <f t="shared" si="196"/>
        <v>78</v>
      </c>
      <c r="K1282" s="38">
        <v>59</v>
      </c>
      <c r="L1282" s="38">
        <v>23</v>
      </c>
      <c r="M1282" s="38">
        <f t="shared" si="197"/>
        <v>11.5</v>
      </c>
      <c r="N1282" s="38">
        <v>0</v>
      </c>
      <c r="O1282" s="38">
        <v>30.02</v>
      </c>
      <c r="P1282" s="38">
        <f t="shared" si="198"/>
        <v>29.98</v>
      </c>
      <c r="Q1282" s="38">
        <v>29.94</v>
      </c>
      <c r="R1282" s="141">
        <f t="shared" si="190"/>
        <v>32.222222222222221</v>
      </c>
      <c r="S1282" s="141">
        <f t="shared" si="191"/>
        <v>28.333333333333336</v>
      </c>
      <c r="T1282" s="141">
        <f t="shared" si="192"/>
        <v>24.444444444444446</v>
      </c>
      <c r="U1282" s="141">
        <f t="shared" si="193"/>
        <v>25</v>
      </c>
      <c r="V1282" s="141">
        <f t="shared" si="194"/>
        <v>24.444444444444446</v>
      </c>
      <c r="W1282" s="141">
        <f t="shared" si="195"/>
        <v>22.222222222222221</v>
      </c>
      <c r="X1282" s="141">
        <f t="shared" si="199"/>
        <v>0.66039999999999999</v>
      </c>
      <c r="Y1282" s="38">
        <v>26.503534818799899</v>
      </c>
    </row>
    <row r="1283" spans="1:25" x14ac:dyDescent="0.25">
      <c r="A1283" s="145">
        <v>40363</v>
      </c>
      <c r="B1283" s="38">
        <v>89</v>
      </c>
      <c r="C1283" s="38">
        <v>82</v>
      </c>
      <c r="D1283" s="38">
        <v>75</v>
      </c>
      <c r="E1283" s="38">
        <v>78</v>
      </c>
      <c r="F1283" s="38">
        <v>75</v>
      </c>
      <c r="G1283" s="38">
        <v>71</v>
      </c>
      <c r="H1283" s="38">
        <v>0.67</v>
      </c>
      <c r="I1283" s="38">
        <v>100</v>
      </c>
      <c r="J1283" s="38">
        <f t="shared" si="196"/>
        <v>79.5</v>
      </c>
      <c r="K1283" s="38">
        <v>59</v>
      </c>
      <c r="L1283" s="38">
        <v>23</v>
      </c>
      <c r="M1283" s="38">
        <f t="shared" si="197"/>
        <v>11.5</v>
      </c>
      <c r="N1283" s="38">
        <v>0</v>
      </c>
      <c r="O1283" s="38">
        <v>30.06</v>
      </c>
      <c r="P1283" s="38">
        <f t="shared" si="198"/>
        <v>30.015000000000001</v>
      </c>
      <c r="Q1283" s="38">
        <v>29.97</v>
      </c>
      <c r="R1283" s="141">
        <f t="shared" ref="R1283:R1346" si="200">(B1283-32)*(5/9)</f>
        <v>31.666666666666668</v>
      </c>
      <c r="S1283" s="141">
        <f t="shared" ref="S1283:S1346" si="201">(C1283-32)*(5/9)</f>
        <v>27.777777777777779</v>
      </c>
      <c r="T1283" s="141">
        <f t="shared" ref="T1283:T1346" si="202">(D1283-32)*(5/9)</f>
        <v>23.888888888888889</v>
      </c>
      <c r="U1283" s="141">
        <f t="shared" ref="U1283:U1346" si="203">(E1283-32)*(5/9)</f>
        <v>25.555555555555557</v>
      </c>
      <c r="V1283" s="141">
        <f t="shared" ref="V1283:V1346" si="204">(F1283-32)*(5/9)</f>
        <v>23.888888888888889</v>
      </c>
      <c r="W1283" s="141">
        <f t="shared" ref="W1283:W1346" si="205">(G1283-32)*(5/9)</f>
        <v>21.666666666666668</v>
      </c>
      <c r="X1283" s="141">
        <f t="shared" si="199"/>
        <v>1.7018000000000002</v>
      </c>
      <c r="Y1283" s="38">
        <v>26.939785663448902</v>
      </c>
    </row>
    <row r="1284" spans="1:25" x14ac:dyDescent="0.25">
      <c r="A1284" s="145">
        <v>40364</v>
      </c>
      <c r="B1284" s="38">
        <v>85</v>
      </c>
      <c r="C1284" s="38">
        <v>81</v>
      </c>
      <c r="D1284" s="38">
        <v>76</v>
      </c>
      <c r="E1284" s="38">
        <v>78</v>
      </c>
      <c r="F1284" s="38">
        <v>76</v>
      </c>
      <c r="G1284" s="38">
        <v>73</v>
      </c>
      <c r="H1284" s="38">
        <v>1.0900000000000001</v>
      </c>
      <c r="I1284" s="38">
        <v>100</v>
      </c>
      <c r="J1284" s="38">
        <f t="shared" ref="J1284:J1347" si="206">AVERAGE(I1284,K1284)</f>
        <v>87</v>
      </c>
      <c r="K1284" s="38">
        <v>74</v>
      </c>
      <c r="L1284" s="38">
        <v>21</v>
      </c>
      <c r="M1284" s="38">
        <f t="shared" ref="M1284:M1347" si="207">AVERAGE(L1284,N1284)</f>
        <v>10.5</v>
      </c>
      <c r="N1284" s="38">
        <v>0</v>
      </c>
      <c r="O1284" s="38">
        <v>30.04</v>
      </c>
      <c r="P1284" s="38">
        <f t="shared" ref="P1284:P1347" si="208">AVERAGE(O1284,Q1284)</f>
        <v>30.015000000000001</v>
      </c>
      <c r="Q1284" s="38">
        <v>29.99</v>
      </c>
      <c r="R1284" s="141">
        <f t="shared" si="200"/>
        <v>29.444444444444446</v>
      </c>
      <c r="S1284" s="141">
        <f t="shared" si="201"/>
        <v>27.222222222222225</v>
      </c>
      <c r="T1284" s="141">
        <f t="shared" si="202"/>
        <v>24.444444444444446</v>
      </c>
      <c r="U1284" s="141">
        <f t="shared" si="203"/>
        <v>25.555555555555557</v>
      </c>
      <c r="V1284" s="141">
        <f t="shared" si="204"/>
        <v>24.444444444444446</v>
      </c>
      <c r="W1284" s="141">
        <f t="shared" si="205"/>
        <v>22.777777777777779</v>
      </c>
      <c r="X1284" s="141">
        <f t="shared" ref="X1284:X1347" si="209">H1284*2.54</f>
        <v>2.7686000000000002</v>
      </c>
      <c r="Y1284" s="38">
        <v>27.4005424403502</v>
      </c>
    </row>
    <row r="1285" spans="1:25" x14ac:dyDescent="0.25">
      <c r="A1285" s="145">
        <v>40365</v>
      </c>
      <c r="B1285" s="38">
        <v>86</v>
      </c>
      <c r="C1285" s="38">
        <v>81</v>
      </c>
      <c r="D1285" s="38">
        <v>75</v>
      </c>
      <c r="E1285" s="38">
        <v>80</v>
      </c>
      <c r="F1285" s="38">
        <v>75</v>
      </c>
      <c r="G1285" s="38">
        <v>74</v>
      </c>
      <c r="H1285" s="38">
        <v>0.4</v>
      </c>
      <c r="I1285" s="38">
        <v>100</v>
      </c>
      <c r="J1285" s="38">
        <f t="shared" si="206"/>
        <v>85</v>
      </c>
      <c r="K1285" s="38">
        <v>70</v>
      </c>
      <c r="L1285" s="38">
        <v>17</v>
      </c>
      <c r="M1285" s="38">
        <f t="shared" si="207"/>
        <v>8.5</v>
      </c>
      <c r="N1285" s="38">
        <v>0</v>
      </c>
      <c r="O1285" s="38">
        <v>30.03</v>
      </c>
      <c r="P1285" s="38">
        <f t="shared" si="208"/>
        <v>30</v>
      </c>
      <c r="Q1285" s="38">
        <v>29.97</v>
      </c>
      <c r="R1285" s="141">
        <f t="shared" si="200"/>
        <v>30</v>
      </c>
      <c r="S1285" s="141">
        <f t="shared" si="201"/>
        <v>27.222222222222225</v>
      </c>
      <c r="T1285" s="141">
        <f t="shared" si="202"/>
        <v>23.888888888888889</v>
      </c>
      <c r="U1285" s="141">
        <f t="shared" si="203"/>
        <v>26.666666666666668</v>
      </c>
      <c r="V1285" s="141">
        <f t="shared" si="204"/>
        <v>23.888888888888889</v>
      </c>
      <c r="W1285" s="141">
        <f t="shared" si="205"/>
        <v>23.333333333333336</v>
      </c>
      <c r="X1285" s="141">
        <f t="shared" si="209"/>
        <v>1.016</v>
      </c>
      <c r="Y1285" s="38">
        <v>27.630276144015198</v>
      </c>
    </row>
    <row r="1286" spans="1:25" x14ac:dyDescent="0.25">
      <c r="A1286" s="145">
        <v>40366</v>
      </c>
      <c r="B1286" s="38">
        <v>88</v>
      </c>
      <c r="C1286" s="38">
        <v>84</v>
      </c>
      <c r="D1286" s="38">
        <v>79</v>
      </c>
      <c r="E1286" s="38">
        <v>81</v>
      </c>
      <c r="F1286" s="38">
        <v>76</v>
      </c>
      <c r="G1286" s="38">
        <v>72</v>
      </c>
      <c r="H1286" s="38">
        <v>0.13</v>
      </c>
      <c r="I1286" s="38">
        <v>94</v>
      </c>
      <c r="J1286" s="38">
        <f t="shared" si="206"/>
        <v>81</v>
      </c>
      <c r="K1286" s="38">
        <v>68</v>
      </c>
      <c r="L1286" s="38">
        <v>21</v>
      </c>
      <c r="M1286" s="38">
        <f t="shared" si="207"/>
        <v>14</v>
      </c>
      <c r="N1286" s="38">
        <v>7</v>
      </c>
      <c r="O1286" s="38">
        <v>29.99</v>
      </c>
      <c r="P1286" s="38">
        <f t="shared" si="208"/>
        <v>29.965</v>
      </c>
      <c r="Q1286" s="38">
        <v>29.94</v>
      </c>
      <c r="R1286" s="141">
        <f t="shared" si="200"/>
        <v>31.111111111111114</v>
      </c>
      <c r="S1286" s="141">
        <f t="shared" si="201"/>
        <v>28.888888888888889</v>
      </c>
      <c r="T1286" s="141">
        <f t="shared" si="202"/>
        <v>26.111111111111111</v>
      </c>
      <c r="U1286" s="141">
        <f t="shared" si="203"/>
        <v>27.222222222222225</v>
      </c>
      <c r="V1286" s="141">
        <f t="shared" si="204"/>
        <v>24.444444444444446</v>
      </c>
      <c r="W1286" s="141">
        <f t="shared" si="205"/>
        <v>22.222222222222221</v>
      </c>
      <c r="X1286" s="141">
        <f t="shared" si="209"/>
        <v>0.33019999999999999</v>
      </c>
      <c r="Y1286" s="38">
        <v>27.971135912396399</v>
      </c>
    </row>
    <row r="1287" spans="1:25" x14ac:dyDescent="0.25">
      <c r="A1287" s="145">
        <v>40367</v>
      </c>
      <c r="B1287" s="38">
        <v>91</v>
      </c>
      <c r="C1287" s="38">
        <v>84</v>
      </c>
      <c r="D1287" s="38">
        <v>76</v>
      </c>
      <c r="E1287" s="38">
        <v>82</v>
      </c>
      <c r="F1287" s="38">
        <v>76</v>
      </c>
      <c r="G1287" s="38">
        <v>73</v>
      </c>
      <c r="H1287" s="38">
        <v>0.17</v>
      </c>
      <c r="I1287" s="38">
        <v>94</v>
      </c>
      <c r="J1287" s="38">
        <f t="shared" si="206"/>
        <v>79</v>
      </c>
      <c r="K1287" s="38">
        <v>64</v>
      </c>
      <c r="L1287" s="38">
        <v>17</v>
      </c>
      <c r="M1287" s="38">
        <f t="shared" si="207"/>
        <v>8.5</v>
      </c>
      <c r="N1287" s="38">
        <v>0</v>
      </c>
      <c r="O1287" s="38">
        <v>29.98</v>
      </c>
      <c r="P1287" s="38">
        <f t="shared" si="208"/>
        <v>29.950000000000003</v>
      </c>
      <c r="Q1287" s="38">
        <v>29.92</v>
      </c>
      <c r="R1287" s="141">
        <f t="shared" si="200"/>
        <v>32.777777777777779</v>
      </c>
      <c r="S1287" s="141">
        <f t="shared" si="201"/>
        <v>28.888888888888889</v>
      </c>
      <c r="T1287" s="141">
        <f t="shared" si="202"/>
        <v>24.444444444444446</v>
      </c>
      <c r="U1287" s="141">
        <f t="shared" si="203"/>
        <v>27.777777777777779</v>
      </c>
      <c r="V1287" s="141">
        <f t="shared" si="204"/>
        <v>24.444444444444446</v>
      </c>
      <c r="W1287" s="141">
        <f t="shared" si="205"/>
        <v>22.777777777777779</v>
      </c>
      <c r="X1287" s="141">
        <f t="shared" si="209"/>
        <v>0.43180000000000002</v>
      </c>
      <c r="Y1287" s="38">
        <v>28.601452775107699</v>
      </c>
    </row>
    <row r="1288" spans="1:25" x14ac:dyDescent="0.25">
      <c r="A1288" s="145">
        <v>40368</v>
      </c>
      <c r="B1288" s="38">
        <v>91</v>
      </c>
      <c r="C1288" s="38">
        <v>83</v>
      </c>
      <c r="D1288" s="38">
        <v>75</v>
      </c>
      <c r="E1288" s="38">
        <v>78</v>
      </c>
      <c r="F1288" s="38">
        <v>75</v>
      </c>
      <c r="G1288" s="38">
        <v>70</v>
      </c>
      <c r="H1288" s="38">
        <v>0</v>
      </c>
      <c r="I1288" s="38">
        <v>100</v>
      </c>
      <c r="J1288" s="38">
        <f t="shared" si="206"/>
        <v>77.5</v>
      </c>
      <c r="K1288" s="38">
        <v>55</v>
      </c>
      <c r="L1288" s="38">
        <v>13</v>
      </c>
      <c r="M1288" s="38">
        <f t="shared" si="207"/>
        <v>6.5</v>
      </c>
      <c r="N1288" s="38">
        <v>0</v>
      </c>
      <c r="O1288" s="38">
        <v>30.01</v>
      </c>
      <c r="P1288" s="38">
        <f t="shared" si="208"/>
        <v>29.975000000000001</v>
      </c>
      <c r="Q1288" s="38">
        <v>29.94</v>
      </c>
      <c r="R1288" s="141">
        <f t="shared" si="200"/>
        <v>32.777777777777779</v>
      </c>
      <c r="S1288" s="141">
        <f t="shared" si="201"/>
        <v>28.333333333333336</v>
      </c>
      <c r="T1288" s="141">
        <f t="shared" si="202"/>
        <v>23.888888888888889</v>
      </c>
      <c r="U1288" s="141">
        <f t="shared" si="203"/>
        <v>25.555555555555557</v>
      </c>
      <c r="V1288" s="141">
        <f t="shared" si="204"/>
        <v>23.888888888888889</v>
      </c>
      <c r="W1288" s="141">
        <f t="shared" si="205"/>
        <v>21.111111111111111</v>
      </c>
      <c r="X1288" s="141">
        <f t="shared" si="209"/>
        <v>0</v>
      </c>
      <c r="Y1288" s="38">
        <v>28.954846610408701</v>
      </c>
    </row>
    <row r="1289" spans="1:25" x14ac:dyDescent="0.25">
      <c r="A1289" s="145">
        <v>40369</v>
      </c>
      <c r="B1289" s="38">
        <v>93</v>
      </c>
      <c r="C1289" s="38">
        <v>85</v>
      </c>
      <c r="D1289" s="38">
        <v>77</v>
      </c>
      <c r="E1289" s="38">
        <v>79</v>
      </c>
      <c r="F1289" s="38">
        <v>75</v>
      </c>
      <c r="G1289" s="38">
        <v>69</v>
      </c>
      <c r="H1289" s="38">
        <v>0</v>
      </c>
      <c r="I1289" s="38">
        <v>97</v>
      </c>
      <c r="J1289" s="38">
        <f t="shared" si="206"/>
        <v>72</v>
      </c>
      <c r="K1289" s="38">
        <v>47</v>
      </c>
      <c r="L1289" s="38">
        <v>14</v>
      </c>
      <c r="M1289" s="38">
        <f t="shared" si="207"/>
        <v>7</v>
      </c>
      <c r="N1289" s="38">
        <v>0</v>
      </c>
      <c r="O1289" s="38">
        <v>30.02</v>
      </c>
      <c r="P1289" s="38">
        <f t="shared" si="208"/>
        <v>29.990000000000002</v>
      </c>
      <c r="Q1289" s="38">
        <v>29.96</v>
      </c>
      <c r="R1289" s="141">
        <f t="shared" si="200"/>
        <v>33.888888888888893</v>
      </c>
      <c r="S1289" s="141">
        <f t="shared" si="201"/>
        <v>29.444444444444446</v>
      </c>
      <c r="T1289" s="141">
        <f t="shared" si="202"/>
        <v>25</v>
      </c>
      <c r="U1289" s="141">
        <f t="shared" si="203"/>
        <v>26.111111111111111</v>
      </c>
      <c r="V1289" s="141">
        <f t="shared" si="204"/>
        <v>23.888888888888889</v>
      </c>
      <c r="W1289" s="141">
        <f t="shared" si="205"/>
        <v>20.555555555555557</v>
      </c>
      <c r="X1289" s="141">
        <f t="shared" si="209"/>
        <v>0</v>
      </c>
      <c r="Y1289" s="38">
        <v>29.263048357119899</v>
      </c>
    </row>
    <row r="1290" spans="1:25" x14ac:dyDescent="0.25">
      <c r="A1290" s="145">
        <v>40370</v>
      </c>
      <c r="B1290" s="38">
        <v>93</v>
      </c>
      <c r="C1290" s="38">
        <v>84</v>
      </c>
      <c r="D1290" s="38">
        <v>78</v>
      </c>
      <c r="E1290" s="38">
        <v>80</v>
      </c>
      <c r="F1290" s="38">
        <v>74</v>
      </c>
      <c r="G1290" s="38">
        <v>70</v>
      </c>
      <c r="H1290" s="38">
        <v>0</v>
      </c>
      <c r="I1290" s="38">
        <v>90</v>
      </c>
      <c r="J1290" s="38">
        <f t="shared" si="206"/>
        <v>69</v>
      </c>
      <c r="K1290" s="38">
        <v>48</v>
      </c>
      <c r="L1290" s="38">
        <v>13</v>
      </c>
      <c r="M1290" s="38">
        <f t="shared" si="207"/>
        <v>6.5</v>
      </c>
      <c r="N1290" s="38">
        <v>0</v>
      </c>
      <c r="O1290" s="38">
        <v>30.01</v>
      </c>
      <c r="P1290" s="38">
        <f t="shared" si="208"/>
        <v>29.965000000000003</v>
      </c>
      <c r="Q1290" s="38">
        <v>29.92</v>
      </c>
      <c r="R1290" s="141">
        <f t="shared" si="200"/>
        <v>33.888888888888893</v>
      </c>
      <c r="S1290" s="141">
        <f t="shared" si="201"/>
        <v>28.888888888888889</v>
      </c>
      <c r="T1290" s="141">
        <f t="shared" si="202"/>
        <v>25.555555555555557</v>
      </c>
      <c r="U1290" s="141">
        <f t="shared" si="203"/>
        <v>26.666666666666668</v>
      </c>
      <c r="V1290" s="141">
        <f t="shared" si="204"/>
        <v>23.333333333333336</v>
      </c>
      <c r="W1290" s="141">
        <f t="shared" si="205"/>
        <v>21.111111111111111</v>
      </c>
      <c r="X1290" s="141">
        <f t="shared" si="209"/>
        <v>0</v>
      </c>
      <c r="Y1290" s="38">
        <v>29.320686243831599</v>
      </c>
    </row>
    <row r="1291" spans="1:25" x14ac:dyDescent="0.25">
      <c r="A1291" s="145">
        <v>40371</v>
      </c>
      <c r="B1291" s="38">
        <v>96</v>
      </c>
      <c r="C1291" s="38">
        <v>87</v>
      </c>
      <c r="D1291" s="38">
        <v>77</v>
      </c>
      <c r="E1291" s="38">
        <v>80</v>
      </c>
      <c r="F1291" s="38">
        <v>75</v>
      </c>
      <c r="G1291" s="38">
        <v>70</v>
      </c>
      <c r="H1291" s="38">
        <v>0</v>
      </c>
      <c r="I1291" s="38">
        <v>91</v>
      </c>
      <c r="J1291" s="38">
        <f t="shared" si="206"/>
        <v>67</v>
      </c>
      <c r="K1291" s="38">
        <v>43</v>
      </c>
      <c r="L1291" s="38">
        <v>14</v>
      </c>
      <c r="M1291" s="38">
        <f t="shared" si="207"/>
        <v>7</v>
      </c>
      <c r="N1291" s="38">
        <v>0</v>
      </c>
      <c r="O1291" s="38">
        <v>30</v>
      </c>
      <c r="P1291" s="38">
        <f t="shared" si="208"/>
        <v>29.954999999999998</v>
      </c>
      <c r="Q1291" s="38">
        <v>29.91</v>
      </c>
      <c r="R1291" s="141">
        <f t="shared" si="200"/>
        <v>35.555555555555557</v>
      </c>
      <c r="S1291" s="141">
        <f t="shared" si="201"/>
        <v>30.555555555555557</v>
      </c>
      <c r="T1291" s="141">
        <f t="shared" si="202"/>
        <v>25</v>
      </c>
      <c r="U1291" s="141">
        <f t="shared" si="203"/>
        <v>26.666666666666668</v>
      </c>
      <c r="V1291" s="141">
        <f t="shared" si="204"/>
        <v>23.888888888888889</v>
      </c>
      <c r="W1291" s="141">
        <f t="shared" si="205"/>
        <v>21.111111111111111</v>
      </c>
      <c r="X1291" s="141">
        <f t="shared" si="209"/>
        <v>0</v>
      </c>
      <c r="Y1291" s="38">
        <v>29.484229408176098</v>
      </c>
    </row>
    <row r="1292" spans="1:25" x14ac:dyDescent="0.25">
      <c r="A1292" s="145">
        <v>40372</v>
      </c>
      <c r="B1292" s="38">
        <v>93</v>
      </c>
      <c r="C1292" s="38">
        <v>86</v>
      </c>
      <c r="D1292" s="38">
        <v>78</v>
      </c>
      <c r="E1292" s="38">
        <v>80</v>
      </c>
      <c r="F1292" s="38">
        <v>75</v>
      </c>
      <c r="G1292" s="38">
        <v>72</v>
      </c>
      <c r="H1292" s="38">
        <v>0</v>
      </c>
      <c r="I1292" s="38">
        <v>97</v>
      </c>
      <c r="J1292" s="38">
        <f t="shared" si="206"/>
        <v>75.5</v>
      </c>
      <c r="K1292" s="38">
        <v>54</v>
      </c>
      <c r="L1292" s="38">
        <v>16</v>
      </c>
      <c r="M1292" s="38">
        <f t="shared" si="207"/>
        <v>8</v>
      </c>
      <c r="N1292" s="38">
        <v>0</v>
      </c>
      <c r="O1292" s="38">
        <v>30.04</v>
      </c>
      <c r="P1292" s="38">
        <f t="shared" si="208"/>
        <v>30</v>
      </c>
      <c r="Q1292" s="38">
        <v>29.96</v>
      </c>
      <c r="R1292" s="141">
        <f t="shared" si="200"/>
        <v>33.888888888888893</v>
      </c>
      <c r="S1292" s="141">
        <f t="shared" si="201"/>
        <v>30</v>
      </c>
      <c r="T1292" s="141">
        <f t="shared" si="202"/>
        <v>25.555555555555557</v>
      </c>
      <c r="U1292" s="141">
        <f t="shared" si="203"/>
        <v>26.666666666666668</v>
      </c>
      <c r="V1292" s="141">
        <f t="shared" si="204"/>
        <v>23.888888888888889</v>
      </c>
      <c r="W1292" s="141">
        <f t="shared" si="205"/>
        <v>22.222222222222221</v>
      </c>
      <c r="X1292" s="141">
        <f t="shared" si="209"/>
        <v>0</v>
      </c>
      <c r="Y1292" s="38">
        <v>30.117772562015301</v>
      </c>
    </row>
    <row r="1293" spans="1:25" x14ac:dyDescent="0.25">
      <c r="A1293" s="145">
        <v>40373</v>
      </c>
      <c r="B1293" s="38">
        <v>91</v>
      </c>
      <c r="C1293" s="38">
        <v>87</v>
      </c>
      <c r="D1293" s="38">
        <v>82</v>
      </c>
      <c r="E1293" s="38">
        <v>77</v>
      </c>
      <c r="F1293" s="38">
        <v>75</v>
      </c>
      <c r="G1293" s="38">
        <v>73</v>
      </c>
      <c r="H1293" s="38">
        <v>0.03</v>
      </c>
      <c r="I1293" s="38">
        <v>79</v>
      </c>
      <c r="J1293" s="38">
        <f t="shared" si="206"/>
        <v>69</v>
      </c>
      <c r="K1293" s="38">
        <v>59</v>
      </c>
      <c r="L1293" s="38">
        <v>17</v>
      </c>
      <c r="M1293" s="38">
        <f t="shared" si="207"/>
        <v>8.5</v>
      </c>
      <c r="N1293" s="38">
        <v>0</v>
      </c>
      <c r="O1293" s="38">
        <v>30.06</v>
      </c>
      <c r="P1293" s="38">
        <f t="shared" si="208"/>
        <v>30.024999999999999</v>
      </c>
      <c r="Q1293" s="38">
        <v>29.99</v>
      </c>
      <c r="R1293" s="141">
        <f t="shared" si="200"/>
        <v>32.777777777777779</v>
      </c>
      <c r="S1293" s="141">
        <f t="shared" si="201"/>
        <v>30.555555555555557</v>
      </c>
      <c r="T1293" s="141">
        <f t="shared" si="202"/>
        <v>27.777777777777779</v>
      </c>
      <c r="U1293" s="141">
        <f t="shared" si="203"/>
        <v>25</v>
      </c>
      <c r="V1293" s="141">
        <f t="shared" si="204"/>
        <v>23.888888888888889</v>
      </c>
      <c r="W1293" s="141">
        <f t="shared" si="205"/>
        <v>22.777777777777779</v>
      </c>
      <c r="X1293" s="141">
        <f t="shared" si="209"/>
        <v>7.6200000000000004E-2</v>
      </c>
      <c r="Y1293" s="38">
        <v>29.937291644449399</v>
      </c>
    </row>
    <row r="1294" spans="1:25" x14ac:dyDescent="0.25">
      <c r="A1294" s="145">
        <v>40374</v>
      </c>
      <c r="B1294" s="38">
        <v>92</v>
      </c>
      <c r="C1294" s="38">
        <v>87</v>
      </c>
      <c r="D1294" s="38">
        <v>82</v>
      </c>
      <c r="E1294" s="38">
        <v>76</v>
      </c>
      <c r="F1294" s="38">
        <v>75</v>
      </c>
      <c r="G1294" s="38">
        <v>74</v>
      </c>
      <c r="H1294" s="38">
        <v>0.01</v>
      </c>
      <c r="I1294" s="38">
        <v>79</v>
      </c>
      <c r="J1294" s="38">
        <f t="shared" si="206"/>
        <v>69</v>
      </c>
      <c r="K1294" s="38">
        <v>59</v>
      </c>
      <c r="L1294" s="38">
        <v>18</v>
      </c>
      <c r="M1294" s="38">
        <f t="shared" si="207"/>
        <v>11</v>
      </c>
      <c r="N1294" s="38">
        <v>4</v>
      </c>
      <c r="O1294" s="38">
        <v>30.08</v>
      </c>
      <c r="P1294" s="38">
        <f t="shared" si="208"/>
        <v>30.04</v>
      </c>
      <c r="Q1294" s="38">
        <v>30</v>
      </c>
      <c r="R1294" s="141">
        <f t="shared" si="200"/>
        <v>33.333333333333336</v>
      </c>
      <c r="S1294" s="141">
        <f t="shared" si="201"/>
        <v>30.555555555555557</v>
      </c>
      <c r="T1294" s="141">
        <f t="shared" si="202"/>
        <v>27.777777777777779</v>
      </c>
      <c r="U1294" s="141">
        <f t="shared" si="203"/>
        <v>24.444444444444446</v>
      </c>
      <c r="V1294" s="141">
        <f t="shared" si="204"/>
        <v>23.888888888888889</v>
      </c>
      <c r="W1294" s="141">
        <f t="shared" si="205"/>
        <v>23.333333333333336</v>
      </c>
      <c r="X1294" s="141">
        <f t="shared" si="209"/>
        <v>2.5400000000000002E-2</v>
      </c>
      <c r="Y1294" s="38">
        <v>29.5418455860883</v>
      </c>
    </row>
    <row r="1295" spans="1:25" x14ac:dyDescent="0.25">
      <c r="A1295" s="145">
        <v>40375</v>
      </c>
      <c r="B1295" s="38">
        <v>91</v>
      </c>
      <c r="C1295" s="38">
        <v>82</v>
      </c>
      <c r="D1295" s="38">
        <v>73</v>
      </c>
      <c r="E1295" s="38">
        <v>76</v>
      </c>
      <c r="F1295" s="38">
        <v>73</v>
      </c>
      <c r="G1295" s="38">
        <v>68</v>
      </c>
      <c r="H1295" s="38">
        <v>0.12</v>
      </c>
      <c r="I1295" s="38">
        <v>87</v>
      </c>
      <c r="J1295" s="38">
        <f t="shared" si="206"/>
        <v>73</v>
      </c>
      <c r="K1295" s="38">
        <v>59</v>
      </c>
      <c r="L1295" s="38">
        <v>25</v>
      </c>
      <c r="M1295" s="38">
        <f t="shared" si="207"/>
        <v>12.5</v>
      </c>
      <c r="N1295" s="38">
        <v>0</v>
      </c>
      <c r="O1295" s="38">
        <v>30.12</v>
      </c>
      <c r="P1295" s="38">
        <f t="shared" si="208"/>
        <v>30.065000000000001</v>
      </c>
      <c r="Q1295" s="38">
        <v>30.01</v>
      </c>
      <c r="R1295" s="141">
        <f t="shared" si="200"/>
        <v>32.777777777777779</v>
      </c>
      <c r="S1295" s="141">
        <f t="shared" si="201"/>
        <v>27.777777777777779</v>
      </c>
      <c r="T1295" s="141">
        <f t="shared" si="202"/>
        <v>22.777777777777779</v>
      </c>
      <c r="U1295" s="141">
        <f t="shared" si="203"/>
        <v>24.444444444444446</v>
      </c>
      <c r="V1295" s="141">
        <f t="shared" si="204"/>
        <v>22.777777777777779</v>
      </c>
      <c r="W1295" s="141">
        <f t="shared" si="205"/>
        <v>20</v>
      </c>
      <c r="X1295" s="141">
        <f t="shared" si="209"/>
        <v>0.30480000000000002</v>
      </c>
      <c r="Y1295" s="38">
        <v>29.1675116168553</v>
      </c>
    </row>
    <row r="1296" spans="1:25" x14ac:dyDescent="0.25">
      <c r="A1296" s="145">
        <v>40376</v>
      </c>
      <c r="B1296" s="38">
        <v>90</v>
      </c>
      <c r="C1296" s="38">
        <v>86</v>
      </c>
      <c r="D1296" s="38">
        <v>82</v>
      </c>
      <c r="E1296" s="38">
        <v>75</v>
      </c>
      <c r="F1296" s="38">
        <v>72</v>
      </c>
      <c r="G1296" s="38">
        <v>70</v>
      </c>
      <c r="H1296" s="38">
        <v>0</v>
      </c>
      <c r="I1296" s="38">
        <v>79</v>
      </c>
      <c r="J1296" s="38">
        <f t="shared" si="206"/>
        <v>67.5</v>
      </c>
      <c r="K1296" s="38">
        <v>56</v>
      </c>
      <c r="L1296" s="38">
        <v>17</v>
      </c>
      <c r="M1296" s="38">
        <f t="shared" si="207"/>
        <v>12</v>
      </c>
      <c r="N1296" s="38">
        <v>7</v>
      </c>
      <c r="O1296" s="38">
        <v>30.13</v>
      </c>
      <c r="P1296" s="38">
        <f t="shared" si="208"/>
        <v>30.094999999999999</v>
      </c>
      <c r="Q1296" s="38">
        <v>30.06</v>
      </c>
      <c r="R1296" s="141">
        <f t="shared" si="200"/>
        <v>32.222222222222221</v>
      </c>
      <c r="S1296" s="141">
        <f t="shared" si="201"/>
        <v>30</v>
      </c>
      <c r="T1296" s="141">
        <f t="shared" si="202"/>
        <v>27.777777777777779</v>
      </c>
      <c r="U1296" s="141">
        <f t="shared" si="203"/>
        <v>23.888888888888889</v>
      </c>
      <c r="V1296" s="141">
        <f t="shared" si="204"/>
        <v>22.222222222222221</v>
      </c>
      <c r="W1296" s="141">
        <f t="shared" si="205"/>
        <v>21.111111111111111</v>
      </c>
      <c r="X1296" s="141">
        <f t="shared" si="209"/>
        <v>0</v>
      </c>
      <c r="Y1296" s="38">
        <v>28.7402446824055</v>
      </c>
    </row>
    <row r="1297" spans="1:25" x14ac:dyDescent="0.25">
      <c r="A1297" s="145">
        <v>40377</v>
      </c>
      <c r="B1297" s="38">
        <v>90</v>
      </c>
      <c r="C1297" s="38">
        <v>86</v>
      </c>
      <c r="D1297" s="38">
        <v>82</v>
      </c>
      <c r="E1297" s="38">
        <v>76</v>
      </c>
      <c r="F1297" s="38">
        <v>75</v>
      </c>
      <c r="G1297" s="38">
        <v>72</v>
      </c>
      <c r="H1297" s="38">
        <v>0</v>
      </c>
      <c r="I1297" s="38">
        <v>79</v>
      </c>
      <c r="J1297" s="38">
        <f t="shared" si="206"/>
        <v>71.5</v>
      </c>
      <c r="K1297" s="38">
        <v>64</v>
      </c>
      <c r="L1297" s="38">
        <v>20</v>
      </c>
      <c r="M1297" s="38">
        <f t="shared" si="207"/>
        <v>14.5</v>
      </c>
      <c r="N1297" s="38">
        <v>9</v>
      </c>
      <c r="O1297" s="38">
        <v>30.1</v>
      </c>
      <c r="P1297" s="38">
        <f t="shared" si="208"/>
        <v>30.055</v>
      </c>
      <c r="Q1297" s="38">
        <v>30.01</v>
      </c>
      <c r="R1297" s="141">
        <f t="shared" si="200"/>
        <v>32.222222222222221</v>
      </c>
      <c r="S1297" s="141">
        <f t="shared" si="201"/>
        <v>30</v>
      </c>
      <c r="T1297" s="141">
        <f t="shared" si="202"/>
        <v>27.777777777777779</v>
      </c>
      <c r="U1297" s="141">
        <f t="shared" si="203"/>
        <v>24.444444444444446</v>
      </c>
      <c r="V1297" s="141">
        <f t="shared" si="204"/>
        <v>23.888888888888889</v>
      </c>
      <c r="W1297" s="141">
        <f t="shared" si="205"/>
        <v>22.222222222222221</v>
      </c>
      <c r="X1297" s="141">
        <f t="shared" si="209"/>
        <v>0</v>
      </c>
      <c r="Y1297" s="38">
        <v>28.803493602591701</v>
      </c>
    </row>
    <row r="1298" spans="1:25" x14ac:dyDescent="0.25">
      <c r="A1298" s="145">
        <v>40378</v>
      </c>
      <c r="B1298" s="38">
        <v>91</v>
      </c>
      <c r="C1298" s="38">
        <v>86</v>
      </c>
      <c r="D1298" s="38">
        <v>81</v>
      </c>
      <c r="E1298" s="38">
        <v>77</v>
      </c>
      <c r="F1298" s="38">
        <v>75</v>
      </c>
      <c r="G1298" s="38">
        <v>74</v>
      </c>
      <c r="H1298" s="38">
        <v>0</v>
      </c>
      <c r="I1298" s="38">
        <v>85</v>
      </c>
      <c r="J1298" s="38">
        <f t="shared" si="206"/>
        <v>72</v>
      </c>
      <c r="K1298" s="38">
        <v>59</v>
      </c>
      <c r="L1298" s="38">
        <v>22</v>
      </c>
      <c r="M1298" s="38">
        <f t="shared" si="207"/>
        <v>14.5</v>
      </c>
      <c r="N1298" s="38">
        <v>7</v>
      </c>
      <c r="O1298" s="38">
        <v>30.08</v>
      </c>
      <c r="P1298" s="38">
        <f t="shared" si="208"/>
        <v>30.055</v>
      </c>
      <c r="Q1298" s="38">
        <v>30.03</v>
      </c>
      <c r="R1298" s="141">
        <f t="shared" si="200"/>
        <v>32.777777777777779</v>
      </c>
      <c r="S1298" s="141">
        <f t="shared" si="201"/>
        <v>30</v>
      </c>
      <c r="T1298" s="141">
        <f t="shared" si="202"/>
        <v>27.222222222222225</v>
      </c>
      <c r="U1298" s="141">
        <f t="shared" si="203"/>
        <v>25</v>
      </c>
      <c r="V1298" s="141">
        <f t="shared" si="204"/>
        <v>23.888888888888889</v>
      </c>
      <c r="W1298" s="141">
        <f t="shared" si="205"/>
        <v>23.333333333333336</v>
      </c>
      <c r="X1298" s="141">
        <f t="shared" si="209"/>
        <v>0</v>
      </c>
      <c r="Y1298" s="38">
        <v>28.774736636834501</v>
      </c>
    </row>
    <row r="1299" spans="1:25" x14ac:dyDescent="0.25">
      <c r="A1299" s="145">
        <v>40379</v>
      </c>
      <c r="B1299" s="38">
        <v>92</v>
      </c>
      <c r="C1299" s="38">
        <v>88</v>
      </c>
      <c r="D1299" s="38">
        <v>83</v>
      </c>
      <c r="E1299" s="38">
        <v>76</v>
      </c>
      <c r="F1299" s="38">
        <v>74</v>
      </c>
      <c r="G1299" s="38">
        <v>72</v>
      </c>
      <c r="H1299" s="38">
        <v>0</v>
      </c>
      <c r="I1299" s="38">
        <v>74</v>
      </c>
      <c r="J1299" s="38">
        <f t="shared" si="206"/>
        <v>65</v>
      </c>
      <c r="K1299" s="38">
        <v>56</v>
      </c>
      <c r="L1299" s="38">
        <v>22</v>
      </c>
      <c r="M1299" s="38">
        <f t="shared" si="207"/>
        <v>17.5</v>
      </c>
      <c r="N1299" s="38">
        <v>13</v>
      </c>
      <c r="O1299" s="38">
        <v>30.13</v>
      </c>
      <c r="P1299" s="38">
        <f t="shared" si="208"/>
        <v>30.085000000000001</v>
      </c>
      <c r="Q1299" s="38">
        <v>30.04</v>
      </c>
      <c r="R1299" s="141">
        <f t="shared" si="200"/>
        <v>33.333333333333336</v>
      </c>
      <c r="S1299" s="141">
        <f t="shared" si="201"/>
        <v>31.111111111111114</v>
      </c>
      <c r="T1299" s="141">
        <f t="shared" si="202"/>
        <v>28.333333333333336</v>
      </c>
      <c r="U1299" s="141">
        <f t="shared" si="203"/>
        <v>24.444444444444446</v>
      </c>
      <c r="V1299" s="141">
        <f t="shared" si="204"/>
        <v>23.333333333333336</v>
      </c>
      <c r="W1299" s="141">
        <f t="shared" si="205"/>
        <v>22.222222222222221</v>
      </c>
      <c r="X1299" s="141">
        <f t="shared" si="209"/>
        <v>0</v>
      </c>
      <c r="Y1299" s="38">
        <v>28.741879626368899</v>
      </c>
    </row>
    <row r="1300" spans="1:25" x14ac:dyDescent="0.25">
      <c r="A1300" s="145">
        <v>40380</v>
      </c>
      <c r="B1300" s="38">
        <v>92</v>
      </c>
      <c r="C1300" s="38">
        <v>88</v>
      </c>
      <c r="D1300" s="38">
        <v>83</v>
      </c>
      <c r="E1300" s="38">
        <v>75</v>
      </c>
      <c r="F1300" s="38">
        <v>74</v>
      </c>
      <c r="G1300" s="38">
        <v>73</v>
      </c>
      <c r="H1300" s="38">
        <v>0</v>
      </c>
      <c r="I1300" s="38">
        <v>79</v>
      </c>
      <c r="J1300" s="38">
        <f t="shared" si="206"/>
        <v>67.5</v>
      </c>
      <c r="K1300" s="38">
        <v>56</v>
      </c>
      <c r="L1300" s="38">
        <v>21</v>
      </c>
      <c r="M1300" s="38">
        <f t="shared" si="207"/>
        <v>16.5</v>
      </c>
      <c r="N1300" s="38">
        <v>12</v>
      </c>
      <c r="O1300" s="38">
        <v>30.12</v>
      </c>
      <c r="P1300" s="38">
        <f t="shared" si="208"/>
        <v>30.08</v>
      </c>
      <c r="Q1300" s="38">
        <v>30.04</v>
      </c>
      <c r="R1300" s="141">
        <f t="shared" si="200"/>
        <v>33.333333333333336</v>
      </c>
      <c r="S1300" s="141">
        <f t="shared" si="201"/>
        <v>31.111111111111114</v>
      </c>
      <c r="T1300" s="141">
        <f t="shared" si="202"/>
        <v>28.333333333333336</v>
      </c>
      <c r="U1300" s="141">
        <f t="shared" si="203"/>
        <v>23.888888888888889</v>
      </c>
      <c r="V1300" s="141">
        <f t="shared" si="204"/>
        <v>23.333333333333336</v>
      </c>
      <c r="W1300" s="141">
        <f t="shared" si="205"/>
        <v>22.777777777777779</v>
      </c>
      <c r="X1300" s="141">
        <f t="shared" si="209"/>
        <v>0</v>
      </c>
      <c r="Y1300" s="38">
        <v>28.1572497514364</v>
      </c>
    </row>
    <row r="1301" spans="1:25" x14ac:dyDescent="0.25">
      <c r="A1301" s="145">
        <v>40381</v>
      </c>
      <c r="B1301" s="38">
        <v>91</v>
      </c>
      <c r="C1301" s="38">
        <v>86</v>
      </c>
      <c r="D1301" s="38">
        <v>81</v>
      </c>
      <c r="E1301" s="38">
        <v>75</v>
      </c>
      <c r="F1301" s="38">
        <v>73</v>
      </c>
      <c r="G1301" s="38">
        <v>71</v>
      </c>
      <c r="H1301" s="38">
        <v>0</v>
      </c>
      <c r="I1301" s="38">
        <v>74</v>
      </c>
      <c r="J1301" s="38">
        <f t="shared" si="206"/>
        <v>65</v>
      </c>
      <c r="K1301" s="38">
        <v>56</v>
      </c>
      <c r="L1301" s="38">
        <v>22</v>
      </c>
      <c r="M1301" s="38">
        <f t="shared" si="207"/>
        <v>16</v>
      </c>
      <c r="N1301" s="38">
        <v>10</v>
      </c>
      <c r="O1301" s="38">
        <v>30.08</v>
      </c>
      <c r="P1301" s="38">
        <f t="shared" si="208"/>
        <v>30.045000000000002</v>
      </c>
      <c r="Q1301" s="38">
        <v>30.01</v>
      </c>
      <c r="R1301" s="141">
        <f t="shared" si="200"/>
        <v>32.777777777777779</v>
      </c>
      <c r="S1301" s="141">
        <f t="shared" si="201"/>
        <v>30</v>
      </c>
      <c r="T1301" s="141">
        <f t="shared" si="202"/>
        <v>27.222222222222225</v>
      </c>
      <c r="U1301" s="141">
        <f t="shared" si="203"/>
        <v>23.888888888888889</v>
      </c>
      <c r="V1301" s="141">
        <f t="shared" si="204"/>
        <v>22.777777777777779</v>
      </c>
      <c r="W1301" s="141">
        <f t="shared" si="205"/>
        <v>21.666666666666668</v>
      </c>
      <c r="X1301" s="141">
        <f t="shared" si="209"/>
        <v>0</v>
      </c>
      <c r="Y1301" s="38">
        <v>27.746630906214499</v>
      </c>
    </row>
    <row r="1302" spans="1:25" x14ac:dyDescent="0.25">
      <c r="A1302" s="145">
        <v>40382</v>
      </c>
      <c r="B1302" s="38">
        <v>87</v>
      </c>
      <c r="C1302" s="38">
        <v>84</v>
      </c>
      <c r="D1302" s="38">
        <v>80</v>
      </c>
      <c r="E1302" s="38">
        <v>80</v>
      </c>
      <c r="F1302" s="38">
        <v>77</v>
      </c>
      <c r="G1302" s="38">
        <v>73</v>
      </c>
      <c r="H1302" s="38">
        <v>0.51</v>
      </c>
      <c r="I1302" s="38">
        <v>88</v>
      </c>
      <c r="J1302" s="38">
        <f t="shared" si="206"/>
        <v>79</v>
      </c>
      <c r="K1302" s="38">
        <v>70</v>
      </c>
      <c r="L1302" s="38">
        <v>28</v>
      </c>
      <c r="M1302" s="38">
        <f t="shared" si="207"/>
        <v>20.5</v>
      </c>
      <c r="N1302" s="38">
        <v>13</v>
      </c>
      <c r="O1302" s="38">
        <v>30.02</v>
      </c>
      <c r="P1302" s="38">
        <f t="shared" si="208"/>
        <v>29.975000000000001</v>
      </c>
      <c r="Q1302" s="38">
        <v>29.93</v>
      </c>
      <c r="R1302" s="141">
        <f t="shared" si="200"/>
        <v>30.555555555555557</v>
      </c>
      <c r="S1302" s="141">
        <f t="shared" si="201"/>
        <v>28.888888888888889</v>
      </c>
      <c r="T1302" s="141">
        <f t="shared" si="202"/>
        <v>26.666666666666668</v>
      </c>
      <c r="U1302" s="141">
        <f t="shared" si="203"/>
        <v>26.666666666666668</v>
      </c>
      <c r="V1302" s="141">
        <f t="shared" si="204"/>
        <v>25</v>
      </c>
      <c r="W1302" s="141">
        <f t="shared" si="205"/>
        <v>22.777777777777779</v>
      </c>
      <c r="X1302" s="141">
        <f t="shared" si="209"/>
        <v>1.2954000000000001</v>
      </c>
      <c r="Y1302" s="38">
        <v>28.583603585106701</v>
      </c>
    </row>
    <row r="1303" spans="1:25" x14ac:dyDescent="0.25">
      <c r="A1303" s="145">
        <v>40383</v>
      </c>
      <c r="B1303" s="38">
        <v>90</v>
      </c>
      <c r="C1303" s="38">
        <v>87</v>
      </c>
      <c r="D1303" s="38">
        <v>83</v>
      </c>
      <c r="E1303" s="38">
        <v>79</v>
      </c>
      <c r="F1303" s="38">
        <v>76</v>
      </c>
      <c r="G1303" s="38">
        <v>75</v>
      </c>
      <c r="H1303" s="38">
        <v>0</v>
      </c>
      <c r="I1303" s="38">
        <v>88</v>
      </c>
      <c r="J1303" s="38">
        <f t="shared" si="206"/>
        <v>76</v>
      </c>
      <c r="K1303" s="38">
        <v>64</v>
      </c>
      <c r="L1303" s="38">
        <v>17</v>
      </c>
      <c r="M1303" s="38">
        <f t="shared" si="207"/>
        <v>13.5</v>
      </c>
      <c r="N1303" s="38">
        <v>10</v>
      </c>
      <c r="O1303" s="38">
        <v>30.09</v>
      </c>
      <c r="P1303" s="38">
        <f t="shared" si="208"/>
        <v>30.04</v>
      </c>
      <c r="Q1303" s="38">
        <v>29.99</v>
      </c>
      <c r="R1303" s="141">
        <f t="shared" si="200"/>
        <v>32.222222222222221</v>
      </c>
      <c r="S1303" s="141">
        <f t="shared" si="201"/>
        <v>30.555555555555557</v>
      </c>
      <c r="T1303" s="141">
        <f t="shared" si="202"/>
        <v>28.333333333333336</v>
      </c>
      <c r="U1303" s="141">
        <f t="shared" si="203"/>
        <v>26.111111111111111</v>
      </c>
      <c r="V1303" s="141">
        <f t="shared" si="204"/>
        <v>24.444444444444446</v>
      </c>
      <c r="W1303" s="141">
        <f t="shared" si="205"/>
        <v>23.888888888888889</v>
      </c>
      <c r="X1303" s="141">
        <f t="shared" si="209"/>
        <v>0</v>
      </c>
      <c r="Y1303" s="38">
        <v>28.9153554880914</v>
      </c>
    </row>
    <row r="1304" spans="1:25" x14ac:dyDescent="0.25">
      <c r="A1304" s="145">
        <v>40384</v>
      </c>
      <c r="B1304" s="38">
        <v>90</v>
      </c>
      <c r="C1304" s="38">
        <v>86</v>
      </c>
      <c r="D1304" s="38">
        <v>81</v>
      </c>
      <c r="E1304" s="38">
        <v>76</v>
      </c>
      <c r="F1304" s="38">
        <v>74</v>
      </c>
      <c r="G1304" s="38">
        <v>72</v>
      </c>
      <c r="H1304" s="38">
        <v>0</v>
      </c>
      <c r="I1304" s="38">
        <v>79</v>
      </c>
      <c r="J1304" s="38">
        <f t="shared" si="206"/>
        <v>69</v>
      </c>
      <c r="K1304" s="38">
        <v>59</v>
      </c>
      <c r="L1304" s="38">
        <v>22</v>
      </c>
      <c r="M1304" s="38">
        <f t="shared" si="207"/>
        <v>11</v>
      </c>
      <c r="N1304" s="38">
        <v>0</v>
      </c>
      <c r="O1304" s="38">
        <v>30.11</v>
      </c>
      <c r="P1304" s="38">
        <f t="shared" si="208"/>
        <v>30.060000000000002</v>
      </c>
      <c r="Q1304" s="38">
        <v>30.01</v>
      </c>
      <c r="R1304" s="141">
        <f t="shared" si="200"/>
        <v>32.222222222222221</v>
      </c>
      <c r="S1304" s="141">
        <f t="shared" si="201"/>
        <v>30</v>
      </c>
      <c r="T1304" s="141">
        <f t="shared" si="202"/>
        <v>27.222222222222225</v>
      </c>
      <c r="U1304" s="141">
        <f t="shared" si="203"/>
        <v>24.444444444444446</v>
      </c>
      <c r="V1304" s="141">
        <f t="shared" si="204"/>
        <v>23.333333333333336</v>
      </c>
      <c r="W1304" s="141">
        <f t="shared" si="205"/>
        <v>22.222222222222221</v>
      </c>
      <c r="X1304" s="141">
        <f t="shared" si="209"/>
        <v>0</v>
      </c>
      <c r="Y1304" s="38">
        <v>29.363679522870601</v>
      </c>
    </row>
    <row r="1305" spans="1:25" x14ac:dyDescent="0.25">
      <c r="A1305" s="145">
        <v>40385</v>
      </c>
      <c r="B1305" s="38">
        <v>92</v>
      </c>
      <c r="C1305" s="38">
        <v>85</v>
      </c>
      <c r="D1305" s="38">
        <v>78</v>
      </c>
      <c r="E1305" s="38">
        <v>77</v>
      </c>
      <c r="F1305" s="38">
        <v>74</v>
      </c>
      <c r="G1305" s="38">
        <v>70</v>
      </c>
      <c r="H1305" s="38">
        <v>0</v>
      </c>
      <c r="I1305" s="38">
        <v>91</v>
      </c>
      <c r="J1305" s="38">
        <f t="shared" si="206"/>
        <v>71.5</v>
      </c>
      <c r="K1305" s="38">
        <v>52</v>
      </c>
      <c r="L1305" s="38">
        <v>15</v>
      </c>
      <c r="M1305" s="38">
        <f t="shared" si="207"/>
        <v>7.5</v>
      </c>
      <c r="N1305" s="38">
        <v>0</v>
      </c>
      <c r="O1305" s="38">
        <v>30.11</v>
      </c>
      <c r="P1305" s="38">
        <f t="shared" si="208"/>
        <v>30.074999999999999</v>
      </c>
      <c r="Q1305" s="38">
        <v>30.04</v>
      </c>
      <c r="R1305" s="141">
        <f t="shared" si="200"/>
        <v>33.333333333333336</v>
      </c>
      <c r="S1305" s="141">
        <f t="shared" si="201"/>
        <v>29.444444444444446</v>
      </c>
      <c r="T1305" s="141">
        <f t="shared" si="202"/>
        <v>25.555555555555557</v>
      </c>
      <c r="U1305" s="141">
        <f t="shared" si="203"/>
        <v>25</v>
      </c>
      <c r="V1305" s="141">
        <f t="shared" si="204"/>
        <v>23.333333333333336</v>
      </c>
      <c r="W1305" s="141">
        <f t="shared" si="205"/>
        <v>21.111111111111111</v>
      </c>
      <c r="X1305" s="141">
        <f t="shared" si="209"/>
        <v>0</v>
      </c>
      <c r="Y1305" s="38">
        <v>29.613885494878101</v>
      </c>
    </row>
    <row r="1306" spans="1:25" x14ac:dyDescent="0.25">
      <c r="A1306" s="145">
        <v>40386</v>
      </c>
      <c r="B1306" s="38">
        <v>93</v>
      </c>
      <c r="C1306" s="38">
        <v>86</v>
      </c>
      <c r="D1306" s="38">
        <v>79</v>
      </c>
      <c r="E1306" s="38">
        <v>77</v>
      </c>
      <c r="F1306" s="38">
        <v>74</v>
      </c>
      <c r="G1306" s="38">
        <v>72</v>
      </c>
      <c r="H1306" s="38">
        <v>0</v>
      </c>
      <c r="I1306" s="38">
        <v>91</v>
      </c>
      <c r="J1306" s="38">
        <f t="shared" si="206"/>
        <v>70</v>
      </c>
      <c r="K1306" s="38">
        <v>49</v>
      </c>
      <c r="L1306" s="38">
        <v>14</v>
      </c>
      <c r="M1306" s="38">
        <f t="shared" si="207"/>
        <v>7</v>
      </c>
      <c r="N1306" s="38">
        <v>0</v>
      </c>
      <c r="O1306" s="38">
        <v>30.12</v>
      </c>
      <c r="P1306" s="38">
        <f t="shared" si="208"/>
        <v>30.085000000000001</v>
      </c>
      <c r="Q1306" s="38">
        <v>30.05</v>
      </c>
      <c r="R1306" s="141">
        <f t="shared" si="200"/>
        <v>33.888888888888893</v>
      </c>
      <c r="S1306" s="141">
        <f t="shared" si="201"/>
        <v>30</v>
      </c>
      <c r="T1306" s="141">
        <f t="shared" si="202"/>
        <v>26.111111111111111</v>
      </c>
      <c r="U1306" s="141">
        <f t="shared" si="203"/>
        <v>25</v>
      </c>
      <c r="V1306" s="141">
        <f t="shared" si="204"/>
        <v>23.333333333333336</v>
      </c>
      <c r="W1306" s="141">
        <f t="shared" si="205"/>
        <v>22.222222222222221</v>
      </c>
      <c r="X1306" s="141">
        <f t="shared" si="209"/>
        <v>0</v>
      </c>
      <c r="Y1306" s="38">
        <v>29.5710834734348</v>
      </c>
    </row>
    <row r="1307" spans="1:25" x14ac:dyDescent="0.25">
      <c r="A1307" s="145">
        <v>40387</v>
      </c>
      <c r="B1307" s="38">
        <v>94</v>
      </c>
      <c r="C1307" s="38">
        <v>86</v>
      </c>
      <c r="D1307" s="38">
        <v>78</v>
      </c>
      <c r="E1307" s="38">
        <v>75</v>
      </c>
      <c r="F1307" s="38">
        <v>72</v>
      </c>
      <c r="G1307" s="38">
        <v>68</v>
      </c>
      <c r="H1307" s="38">
        <v>0</v>
      </c>
      <c r="I1307" s="38">
        <v>91</v>
      </c>
      <c r="J1307" s="38">
        <f t="shared" si="206"/>
        <v>69</v>
      </c>
      <c r="K1307" s="38">
        <v>47</v>
      </c>
      <c r="L1307" s="38">
        <v>14</v>
      </c>
      <c r="M1307" s="38">
        <f t="shared" si="207"/>
        <v>7</v>
      </c>
      <c r="N1307" s="38">
        <v>0</v>
      </c>
      <c r="O1307" s="38">
        <v>30.11</v>
      </c>
      <c r="P1307" s="38">
        <f t="shared" si="208"/>
        <v>30.07</v>
      </c>
      <c r="Q1307" s="38">
        <v>30.03</v>
      </c>
      <c r="R1307" s="141">
        <f t="shared" si="200"/>
        <v>34.444444444444443</v>
      </c>
      <c r="S1307" s="141">
        <f t="shared" si="201"/>
        <v>30</v>
      </c>
      <c r="T1307" s="141">
        <f t="shared" si="202"/>
        <v>25.555555555555557</v>
      </c>
      <c r="U1307" s="141">
        <f t="shared" si="203"/>
        <v>23.888888888888889</v>
      </c>
      <c r="V1307" s="141">
        <f t="shared" si="204"/>
        <v>22.222222222222221</v>
      </c>
      <c r="W1307" s="141">
        <f t="shared" si="205"/>
        <v>20</v>
      </c>
      <c r="X1307" s="141">
        <f t="shared" si="209"/>
        <v>0</v>
      </c>
      <c r="Y1307" s="38">
        <v>29.5642913839866</v>
      </c>
    </row>
    <row r="1308" spans="1:25" x14ac:dyDescent="0.25">
      <c r="A1308" s="145">
        <v>40388</v>
      </c>
      <c r="B1308" s="38">
        <v>0</v>
      </c>
      <c r="C1308" s="38">
        <v>86</v>
      </c>
      <c r="D1308" s="38">
        <v>78</v>
      </c>
      <c r="E1308" s="38">
        <v>77</v>
      </c>
      <c r="F1308" s="38">
        <v>73</v>
      </c>
      <c r="G1308" s="38">
        <v>68</v>
      </c>
      <c r="H1308" s="38">
        <v>0</v>
      </c>
      <c r="I1308" s="38">
        <v>91</v>
      </c>
      <c r="J1308" s="38">
        <f t="shared" si="206"/>
        <v>72.5</v>
      </c>
      <c r="K1308" s="38">
        <v>54</v>
      </c>
      <c r="L1308" s="38">
        <v>15</v>
      </c>
      <c r="M1308" s="38">
        <f t="shared" si="207"/>
        <v>7.5</v>
      </c>
      <c r="N1308" s="38">
        <v>0</v>
      </c>
      <c r="O1308" s="38">
        <v>30.08</v>
      </c>
      <c r="P1308" s="38">
        <f t="shared" si="208"/>
        <v>30.02</v>
      </c>
      <c r="Q1308" s="38">
        <v>29.96</v>
      </c>
      <c r="R1308" s="141">
        <f t="shared" si="200"/>
        <v>-17.777777777777779</v>
      </c>
      <c r="S1308" s="141">
        <f t="shared" si="201"/>
        <v>30</v>
      </c>
      <c r="T1308" s="141">
        <f t="shared" si="202"/>
        <v>25.555555555555557</v>
      </c>
      <c r="U1308" s="141">
        <f t="shared" si="203"/>
        <v>25</v>
      </c>
      <c r="V1308" s="141">
        <f t="shared" si="204"/>
        <v>22.777777777777779</v>
      </c>
      <c r="W1308" s="141">
        <f t="shared" si="205"/>
        <v>20</v>
      </c>
      <c r="X1308" s="141">
        <f t="shared" si="209"/>
        <v>0</v>
      </c>
      <c r="Y1308" s="38">
        <v>29.3600743773512</v>
      </c>
    </row>
    <row r="1309" spans="1:25" x14ac:dyDescent="0.25">
      <c r="A1309" s="145">
        <v>40389</v>
      </c>
      <c r="B1309" s="38">
        <v>96</v>
      </c>
      <c r="C1309" s="38">
        <v>87</v>
      </c>
      <c r="D1309" s="38">
        <v>78</v>
      </c>
      <c r="E1309" s="38">
        <v>79</v>
      </c>
      <c r="F1309" s="38">
        <v>76</v>
      </c>
      <c r="G1309" s="38">
        <v>71</v>
      </c>
      <c r="H1309" s="38">
        <v>1.1299999999999999</v>
      </c>
      <c r="I1309" s="38">
        <v>100</v>
      </c>
      <c r="J1309" s="38">
        <f t="shared" si="206"/>
        <v>73</v>
      </c>
      <c r="K1309" s="38">
        <v>46</v>
      </c>
      <c r="L1309" s="38">
        <v>18</v>
      </c>
      <c r="M1309" s="38">
        <f t="shared" si="207"/>
        <v>11</v>
      </c>
      <c r="N1309" s="38">
        <v>4</v>
      </c>
      <c r="O1309" s="38">
        <v>30</v>
      </c>
      <c r="P1309" s="38">
        <f t="shared" si="208"/>
        <v>29.93</v>
      </c>
      <c r="Q1309" s="38">
        <v>29.86</v>
      </c>
      <c r="R1309" s="141">
        <f t="shared" si="200"/>
        <v>35.555555555555557</v>
      </c>
      <c r="S1309" s="141">
        <f t="shared" si="201"/>
        <v>30.555555555555557</v>
      </c>
      <c r="T1309" s="141">
        <f t="shared" si="202"/>
        <v>25.555555555555557</v>
      </c>
      <c r="U1309" s="141">
        <f t="shared" si="203"/>
        <v>26.111111111111111</v>
      </c>
      <c r="V1309" s="141">
        <f t="shared" si="204"/>
        <v>24.444444444444446</v>
      </c>
      <c r="W1309" s="141">
        <f t="shared" si="205"/>
        <v>21.666666666666668</v>
      </c>
      <c r="X1309" s="141">
        <f t="shared" si="209"/>
        <v>2.8701999999999996</v>
      </c>
      <c r="Y1309" s="38">
        <v>29.215465458983399</v>
      </c>
    </row>
    <row r="1310" spans="1:25" x14ac:dyDescent="0.25">
      <c r="A1310" s="145">
        <v>40390</v>
      </c>
      <c r="B1310" s="38">
        <v>94</v>
      </c>
      <c r="C1310" s="38">
        <v>87</v>
      </c>
      <c r="D1310" s="38">
        <v>79</v>
      </c>
      <c r="E1310" s="38">
        <v>78</v>
      </c>
      <c r="F1310" s="38">
        <v>75</v>
      </c>
      <c r="G1310" s="38">
        <v>71</v>
      </c>
      <c r="H1310" s="38">
        <v>0</v>
      </c>
      <c r="I1310" s="38">
        <v>97</v>
      </c>
      <c r="J1310" s="38">
        <f t="shared" si="206"/>
        <v>74.5</v>
      </c>
      <c r="K1310" s="38">
        <v>52</v>
      </c>
      <c r="L1310" s="38">
        <v>15</v>
      </c>
      <c r="M1310" s="38">
        <f t="shared" si="207"/>
        <v>7.5</v>
      </c>
      <c r="N1310" s="38">
        <v>0</v>
      </c>
      <c r="O1310" s="38">
        <v>29.9</v>
      </c>
      <c r="P1310" s="38">
        <f t="shared" si="208"/>
        <v>29.864999999999998</v>
      </c>
      <c r="Q1310" s="38">
        <v>29.83</v>
      </c>
      <c r="R1310" s="141">
        <f t="shared" si="200"/>
        <v>34.444444444444443</v>
      </c>
      <c r="S1310" s="141">
        <f t="shared" si="201"/>
        <v>30.555555555555557</v>
      </c>
      <c r="T1310" s="141">
        <f t="shared" si="202"/>
        <v>26.111111111111111</v>
      </c>
      <c r="U1310" s="141">
        <f t="shared" si="203"/>
        <v>25.555555555555557</v>
      </c>
      <c r="V1310" s="141">
        <f t="shared" si="204"/>
        <v>23.888888888888889</v>
      </c>
      <c r="W1310" s="141">
        <f t="shared" si="205"/>
        <v>21.666666666666668</v>
      </c>
      <c r="X1310" s="141">
        <f t="shared" si="209"/>
        <v>0</v>
      </c>
      <c r="Y1310" s="38">
        <v>28.703046705636901</v>
      </c>
    </row>
    <row r="1311" spans="1:25" x14ac:dyDescent="0.25">
      <c r="A1311" s="145">
        <v>40391</v>
      </c>
      <c r="B1311" s="38">
        <v>91</v>
      </c>
      <c r="C1311" s="38">
        <v>85</v>
      </c>
      <c r="D1311" s="38">
        <v>79</v>
      </c>
      <c r="E1311" s="38">
        <v>77</v>
      </c>
      <c r="F1311" s="38">
        <v>75</v>
      </c>
      <c r="G1311" s="38">
        <v>73</v>
      </c>
      <c r="H1311" s="38">
        <v>0.02</v>
      </c>
      <c r="I1311" s="38">
        <v>91</v>
      </c>
      <c r="J1311" s="38">
        <f t="shared" si="206"/>
        <v>75</v>
      </c>
      <c r="K1311" s="38">
        <v>59</v>
      </c>
      <c r="L1311" s="38">
        <v>16</v>
      </c>
      <c r="M1311" s="38">
        <f t="shared" si="207"/>
        <v>8</v>
      </c>
      <c r="N1311" s="38">
        <v>0</v>
      </c>
      <c r="O1311" s="38">
        <v>29.94</v>
      </c>
      <c r="P1311" s="38">
        <f t="shared" si="208"/>
        <v>29.895000000000003</v>
      </c>
      <c r="Q1311" s="38">
        <v>29.85</v>
      </c>
      <c r="R1311" s="141">
        <f t="shared" si="200"/>
        <v>32.777777777777779</v>
      </c>
      <c r="S1311" s="141">
        <f t="shared" si="201"/>
        <v>29.444444444444446</v>
      </c>
      <c r="T1311" s="141">
        <f t="shared" si="202"/>
        <v>26.111111111111111</v>
      </c>
      <c r="U1311" s="141">
        <f t="shared" si="203"/>
        <v>25</v>
      </c>
      <c r="V1311" s="141">
        <f t="shared" si="204"/>
        <v>23.888888888888889</v>
      </c>
      <c r="W1311" s="141">
        <f t="shared" si="205"/>
        <v>22.777777777777779</v>
      </c>
      <c r="X1311" s="141">
        <f t="shared" si="209"/>
        <v>5.0800000000000005E-2</v>
      </c>
      <c r="Y1311" s="38">
        <v>28.4023658803576</v>
      </c>
    </row>
    <row r="1312" spans="1:25" x14ac:dyDescent="0.25">
      <c r="A1312" s="145">
        <v>40392</v>
      </c>
      <c r="B1312" s="38">
        <v>93</v>
      </c>
      <c r="C1312" s="38">
        <v>86</v>
      </c>
      <c r="D1312" s="38">
        <v>78</v>
      </c>
      <c r="E1312" s="38">
        <v>78</v>
      </c>
      <c r="F1312" s="38">
        <v>75</v>
      </c>
      <c r="G1312" s="38">
        <v>73</v>
      </c>
      <c r="H1312" s="38">
        <v>0</v>
      </c>
      <c r="I1312" s="38">
        <v>91</v>
      </c>
      <c r="J1312" s="38">
        <f t="shared" si="206"/>
        <v>75</v>
      </c>
      <c r="K1312" s="38">
        <v>59</v>
      </c>
      <c r="L1312" s="38">
        <v>15</v>
      </c>
      <c r="M1312" s="38">
        <f t="shared" si="207"/>
        <v>7.5</v>
      </c>
      <c r="N1312" s="38">
        <v>0</v>
      </c>
      <c r="O1312" s="38">
        <v>30.04</v>
      </c>
      <c r="P1312" s="38">
        <f t="shared" si="208"/>
        <v>29.98</v>
      </c>
      <c r="Q1312" s="38">
        <v>29.92</v>
      </c>
      <c r="R1312" s="141">
        <f t="shared" si="200"/>
        <v>33.888888888888893</v>
      </c>
      <c r="S1312" s="141">
        <f t="shared" si="201"/>
        <v>30</v>
      </c>
      <c r="T1312" s="141">
        <f t="shared" si="202"/>
        <v>25.555555555555557</v>
      </c>
      <c r="U1312" s="141">
        <f t="shared" si="203"/>
        <v>25.555555555555557</v>
      </c>
      <c r="V1312" s="141">
        <f t="shared" si="204"/>
        <v>23.888888888888889</v>
      </c>
      <c r="W1312" s="141">
        <f t="shared" si="205"/>
        <v>22.777777777777779</v>
      </c>
      <c r="X1312" s="141">
        <f t="shared" si="209"/>
        <v>0</v>
      </c>
      <c r="Y1312" s="38">
        <v>28.757634659616802</v>
      </c>
    </row>
    <row r="1313" spans="1:25" x14ac:dyDescent="0.25">
      <c r="A1313" s="145">
        <v>40393</v>
      </c>
      <c r="B1313" s="38">
        <v>90</v>
      </c>
      <c r="C1313" s="38">
        <v>84</v>
      </c>
      <c r="D1313" s="38">
        <v>78</v>
      </c>
      <c r="E1313" s="38">
        <v>81</v>
      </c>
      <c r="F1313" s="38">
        <v>76</v>
      </c>
      <c r="G1313" s="38">
        <v>73</v>
      </c>
      <c r="H1313" s="38">
        <v>0.09</v>
      </c>
      <c r="I1313" s="38">
        <v>97</v>
      </c>
      <c r="J1313" s="38">
        <f t="shared" si="206"/>
        <v>78</v>
      </c>
      <c r="K1313" s="38">
        <v>59</v>
      </c>
      <c r="L1313" s="38">
        <v>17</v>
      </c>
      <c r="M1313" s="38">
        <f t="shared" si="207"/>
        <v>8.5</v>
      </c>
      <c r="N1313" s="38">
        <v>0</v>
      </c>
      <c r="O1313" s="38">
        <v>30.04</v>
      </c>
      <c r="P1313" s="38">
        <f t="shared" si="208"/>
        <v>30.009999999999998</v>
      </c>
      <c r="Q1313" s="38">
        <v>29.98</v>
      </c>
      <c r="R1313" s="141">
        <f t="shared" si="200"/>
        <v>32.222222222222221</v>
      </c>
      <c r="S1313" s="141">
        <f t="shared" si="201"/>
        <v>28.888888888888889</v>
      </c>
      <c r="T1313" s="141">
        <f t="shared" si="202"/>
        <v>25.555555555555557</v>
      </c>
      <c r="U1313" s="141">
        <f t="shared" si="203"/>
        <v>27.222222222222225</v>
      </c>
      <c r="V1313" s="141">
        <f t="shared" si="204"/>
        <v>24.444444444444446</v>
      </c>
      <c r="W1313" s="141">
        <f t="shared" si="205"/>
        <v>22.777777777777779</v>
      </c>
      <c r="X1313" s="141">
        <f t="shared" si="209"/>
        <v>0.2286</v>
      </c>
      <c r="Y1313" s="38">
        <v>28.9880885424657</v>
      </c>
    </row>
    <row r="1314" spans="1:25" x14ac:dyDescent="0.25">
      <c r="A1314" s="145">
        <v>40394</v>
      </c>
      <c r="B1314" s="38">
        <v>87</v>
      </c>
      <c r="C1314" s="38">
        <v>82</v>
      </c>
      <c r="D1314" s="38">
        <v>76</v>
      </c>
      <c r="E1314" s="38">
        <v>78</v>
      </c>
      <c r="F1314" s="38">
        <v>75</v>
      </c>
      <c r="G1314" s="38">
        <v>72</v>
      </c>
      <c r="H1314" s="38">
        <v>0.7</v>
      </c>
      <c r="I1314" s="38">
        <v>91</v>
      </c>
      <c r="J1314" s="38">
        <f t="shared" si="206"/>
        <v>78</v>
      </c>
      <c r="K1314" s="38">
        <v>65</v>
      </c>
      <c r="L1314" s="38">
        <v>17</v>
      </c>
      <c r="M1314" s="38">
        <f t="shared" si="207"/>
        <v>8.5</v>
      </c>
      <c r="N1314" s="38">
        <v>0</v>
      </c>
      <c r="O1314" s="38">
        <v>30.02</v>
      </c>
      <c r="P1314" s="38">
        <f t="shared" si="208"/>
        <v>29.98</v>
      </c>
      <c r="Q1314" s="38">
        <v>29.94</v>
      </c>
      <c r="R1314" s="141">
        <f t="shared" si="200"/>
        <v>30.555555555555557</v>
      </c>
      <c r="S1314" s="141">
        <f t="shared" si="201"/>
        <v>27.777777777777779</v>
      </c>
      <c r="T1314" s="141">
        <f t="shared" si="202"/>
        <v>24.444444444444446</v>
      </c>
      <c r="U1314" s="141">
        <f t="shared" si="203"/>
        <v>25.555555555555557</v>
      </c>
      <c r="V1314" s="141">
        <f t="shared" si="204"/>
        <v>23.888888888888889</v>
      </c>
      <c r="W1314" s="141">
        <f t="shared" si="205"/>
        <v>22.222222222222221</v>
      </c>
      <c r="X1314" s="141">
        <f t="shared" si="209"/>
        <v>1.7779999999999998</v>
      </c>
      <c r="Y1314" s="38">
        <v>29.014887620266698</v>
      </c>
    </row>
    <row r="1315" spans="1:25" x14ac:dyDescent="0.25">
      <c r="A1315" s="145">
        <v>40395</v>
      </c>
      <c r="B1315" s="38">
        <v>91</v>
      </c>
      <c r="C1315" s="38">
        <v>84</v>
      </c>
      <c r="D1315" s="38">
        <v>77</v>
      </c>
      <c r="E1315" s="38">
        <v>75</v>
      </c>
      <c r="F1315" s="38">
        <v>74</v>
      </c>
      <c r="G1315" s="38">
        <v>71</v>
      </c>
      <c r="H1315" s="38">
        <v>0.03</v>
      </c>
      <c r="I1315" s="38">
        <v>94</v>
      </c>
      <c r="J1315" s="38">
        <f t="shared" si="206"/>
        <v>75</v>
      </c>
      <c r="K1315" s="38">
        <v>56</v>
      </c>
      <c r="L1315" s="38">
        <v>17</v>
      </c>
      <c r="M1315" s="38">
        <f t="shared" si="207"/>
        <v>8.5</v>
      </c>
      <c r="N1315" s="38">
        <v>0</v>
      </c>
      <c r="O1315" s="38">
        <v>29.99</v>
      </c>
      <c r="P1315" s="38">
        <f t="shared" si="208"/>
        <v>29.95</v>
      </c>
      <c r="Q1315" s="38">
        <v>29.91</v>
      </c>
      <c r="R1315" s="141">
        <f t="shared" si="200"/>
        <v>32.777777777777779</v>
      </c>
      <c r="S1315" s="141">
        <f t="shared" si="201"/>
        <v>28.888888888888889</v>
      </c>
      <c r="T1315" s="141">
        <f t="shared" si="202"/>
        <v>25</v>
      </c>
      <c r="U1315" s="141">
        <f t="shared" si="203"/>
        <v>23.888888888888889</v>
      </c>
      <c r="V1315" s="141">
        <f t="shared" si="204"/>
        <v>23.333333333333336</v>
      </c>
      <c r="W1315" s="141">
        <f t="shared" si="205"/>
        <v>21.666666666666668</v>
      </c>
      <c r="X1315" s="141">
        <f t="shared" si="209"/>
        <v>7.6200000000000004E-2</v>
      </c>
      <c r="Y1315" s="38">
        <v>28.783066748648299</v>
      </c>
    </row>
    <row r="1316" spans="1:25" x14ac:dyDescent="0.25">
      <c r="A1316" s="145">
        <v>40396</v>
      </c>
      <c r="B1316" s="38">
        <v>92</v>
      </c>
      <c r="C1316" s="38">
        <v>85</v>
      </c>
      <c r="D1316" s="38">
        <v>77</v>
      </c>
      <c r="E1316" s="38">
        <v>79</v>
      </c>
      <c r="F1316" s="38">
        <v>75</v>
      </c>
      <c r="G1316" s="38">
        <v>72</v>
      </c>
      <c r="H1316" s="38">
        <v>0.51</v>
      </c>
      <c r="I1316" s="38">
        <v>91</v>
      </c>
      <c r="J1316" s="38">
        <f t="shared" si="206"/>
        <v>75.5</v>
      </c>
      <c r="K1316" s="38">
        <v>60</v>
      </c>
      <c r="L1316" s="38">
        <v>18</v>
      </c>
      <c r="M1316" s="38">
        <f t="shared" si="207"/>
        <v>9</v>
      </c>
      <c r="N1316" s="38">
        <v>0</v>
      </c>
      <c r="O1316" s="38">
        <v>29.98</v>
      </c>
      <c r="P1316" s="38">
        <f t="shared" si="208"/>
        <v>29.945</v>
      </c>
      <c r="Q1316" s="38">
        <v>29.91</v>
      </c>
      <c r="R1316" s="141">
        <f t="shared" si="200"/>
        <v>33.333333333333336</v>
      </c>
      <c r="S1316" s="141">
        <f t="shared" si="201"/>
        <v>29.444444444444446</v>
      </c>
      <c r="T1316" s="141">
        <f t="shared" si="202"/>
        <v>25</v>
      </c>
      <c r="U1316" s="141">
        <f t="shared" si="203"/>
        <v>26.111111111111111</v>
      </c>
      <c r="V1316" s="141">
        <f t="shared" si="204"/>
        <v>23.888888888888889</v>
      </c>
      <c r="W1316" s="141">
        <f t="shared" si="205"/>
        <v>22.222222222222221</v>
      </c>
      <c r="X1316" s="141">
        <f t="shared" si="209"/>
        <v>1.2954000000000001</v>
      </c>
      <c r="Y1316" s="38">
        <v>28.961321823064001</v>
      </c>
    </row>
    <row r="1317" spans="1:25" x14ac:dyDescent="0.25">
      <c r="A1317" s="145">
        <v>40397</v>
      </c>
      <c r="B1317" s="38">
        <v>91</v>
      </c>
      <c r="C1317" s="38">
        <v>85</v>
      </c>
      <c r="D1317" s="38">
        <v>78</v>
      </c>
      <c r="E1317" s="38">
        <v>79</v>
      </c>
      <c r="F1317" s="38">
        <v>76</v>
      </c>
      <c r="G1317" s="38">
        <v>73</v>
      </c>
      <c r="H1317" s="38">
        <v>0.78</v>
      </c>
      <c r="I1317" s="38">
        <v>100</v>
      </c>
      <c r="J1317" s="38">
        <f t="shared" si="206"/>
        <v>79.5</v>
      </c>
      <c r="K1317" s="38">
        <v>59</v>
      </c>
      <c r="L1317" s="38">
        <v>15</v>
      </c>
      <c r="M1317" s="38">
        <f t="shared" si="207"/>
        <v>7.5</v>
      </c>
      <c r="N1317" s="38">
        <v>0</v>
      </c>
      <c r="O1317" s="38">
        <v>29.99</v>
      </c>
      <c r="P1317" s="38">
        <f t="shared" si="208"/>
        <v>29.945</v>
      </c>
      <c r="Q1317" s="38">
        <v>29.9</v>
      </c>
      <c r="R1317" s="141">
        <f t="shared" si="200"/>
        <v>32.777777777777779</v>
      </c>
      <c r="S1317" s="141">
        <f t="shared" si="201"/>
        <v>29.444444444444446</v>
      </c>
      <c r="T1317" s="141">
        <f t="shared" si="202"/>
        <v>25.555555555555557</v>
      </c>
      <c r="U1317" s="141">
        <f t="shared" si="203"/>
        <v>26.111111111111111</v>
      </c>
      <c r="V1317" s="141">
        <f t="shared" si="204"/>
        <v>24.444444444444446</v>
      </c>
      <c r="W1317" s="141">
        <f t="shared" si="205"/>
        <v>22.777777777777779</v>
      </c>
      <c r="X1317" s="141">
        <f t="shared" si="209"/>
        <v>1.9812000000000001</v>
      </c>
      <c r="Y1317" s="38">
        <v>28.640730009429799</v>
      </c>
    </row>
    <row r="1318" spans="1:25" x14ac:dyDescent="0.25">
      <c r="A1318" s="145">
        <v>40398</v>
      </c>
      <c r="B1318" s="38">
        <v>90</v>
      </c>
      <c r="C1318" s="38">
        <v>83</v>
      </c>
      <c r="D1318" s="38">
        <v>75</v>
      </c>
      <c r="E1318" s="38">
        <v>79</v>
      </c>
      <c r="F1318" s="38">
        <v>74</v>
      </c>
      <c r="G1318" s="38">
        <v>71</v>
      </c>
      <c r="H1318" s="38">
        <v>2.39</v>
      </c>
      <c r="I1318" s="38">
        <v>100</v>
      </c>
      <c r="J1318" s="38">
        <f t="shared" si="206"/>
        <v>82</v>
      </c>
      <c r="K1318" s="38">
        <v>64</v>
      </c>
      <c r="L1318" s="38">
        <v>23</v>
      </c>
      <c r="M1318" s="38">
        <f t="shared" si="207"/>
        <v>11.5</v>
      </c>
      <c r="N1318" s="38">
        <v>0</v>
      </c>
      <c r="O1318" s="38">
        <v>29.97</v>
      </c>
      <c r="P1318" s="38">
        <f t="shared" si="208"/>
        <v>29.934999999999999</v>
      </c>
      <c r="Q1318" s="38">
        <v>29.9</v>
      </c>
      <c r="R1318" s="141">
        <f t="shared" si="200"/>
        <v>32.222222222222221</v>
      </c>
      <c r="S1318" s="141">
        <f t="shared" si="201"/>
        <v>28.333333333333336</v>
      </c>
      <c r="T1318" s="141">
        <f t="shared" si="202"/>
        <v>23.888888888888889</v>
      </c>
      <c r="U1318" s="141">
        <f t="shared" si="203"/>
        <v>26.111111111111111</v>
      </c>
      <c r="V1318" s="141">
        <f t="shared" si="204"/>
        <v>23.333333333333336</v>
      </c>
      <c r="W1318" s="141">
        <f t="shared" si="205"/>
        <v>21.666666666666668</v>
      </c>
      <c r="X1318" s="141">
        <f t="shared" si="209"/>
        <v>6.0706000000000007</v>
      </c>
      <c r="Y1318" s="38">
        <v>28.582663604327699</v>
      </c>
    </row>
    <row r="1319" spans="1:25" x14ac:dyDescent="0.25">
      <c r="A1319" s="145">
        <v>40399</v>
      </c>
      <c r="B1319" s="38">
        <v>87</v>
      </c>
      <c r="C1319" s="38">
        <v>81</v>
      </c>
      <c r="D1319" s="38">
        <v>75</v>
      </c>
      <c r="E1319" s="38">
        <v>77</v>
      </c>
      <c r="F1319" s="38">
        <v>74</v>
      </c>
      <c r="G1319" s="38">
        <v>72</v>
      </c>
      <c r="H1319" s="38">
        <v>0.06</v>
      </c>
      <c r="I1319" s="38">
        <v>100</v>
      </c>
      <c r="J1319" s="38">
        <f t="shared" si="206"/>
        <v>81.5</v>
      </c>
      <c r="K1319" s="38">
        <v>63</v>
      </c>
      <c r="L1319" s="38">
        <v>17</v>
      </c>
      <c r="M1319" s="38">
        <f t="shared" si="207"/>
        <v>8.5</v>
      </c>
      <c r="N1319" s="38">
        <v>0</v>
      </c>
      <c r="O1319" s="38">
        <v>29.95</v>
      </c>
      <c r="P1319" s="38">
        <f t="shared" si="208"/>
        <v>29.914999999999999</v>
      </c>
      <c r="Q1319" s="38">
        <v>29.88</v>
      </c>
      <c r="R1319" s="141">
        <f t="shared" si="200"/>
        <v>30.555555555555557</v>
      </c>
      <c r="S1319" s="141">
        <f t="shared" si="201"/>
        <v>27.222222222222225</v>
      </c>
      <c r="T1319" s="141">
        <f t="shared" si="202"/>
        <v>23.888888888888889</v>
      </c>
      <c r="U1319" s="141">
        <f t="shared" si="203"/>
        <v>25</v>
      </c>
      <c r="V1319" s="141">
        <f t="shared" si="204"/>
        <v>23.333333333333336</v>
      </c>
      <c r="W1319" s="141">
        <f t="shared" si="205"/>
        <v>22.222222222222221</v>
      </c>
      <c r="X1319" s="141">
        <f t="shared" si="209"/>
        <v>0.15240000000000001</v>
      </c>
      <c r="Y1319" s="38">
        <v>28.448162999333999</v>
      </c>
    </row>
    <row r="1320" spans="1:25" x14ac:dyDescent="0.25">
      <c r="A1320" s="145">
        <v>40400</v>
      </c>
      <c r="B1320" s="38">
        <v>87</v>
      </c>
      <c r="C1320" s="38">
        <v>81</v>
      </c>
      <c r="D1320" s="38">
        <v>75</v>
      </c>
      <c r="E1320" s="38">
        <v>79</v>
      </c>
      <c r="F1320" s="38">
        <v>75</v>
      </c>
      <c r="G1320" s="38">
        <v>71</v>
      </c>
      <c r="H1320" s="38">
        <v>0.69</v>
      </c>
      <c r="I1320" s="38">
        <v>91</v>
      </c>
      <c r="J1320" s="38">
        <f t="shared" si="206"/>
        <v>81.5</v>
      </c>
      <c r="K1320" s="38">
        <v>72</v>
      </c>
      <c r="L1320" s="38">
        <v>17</v>
      </c>
      <c r="M1320" s="38">
        <f t="shared" si="207"/>
        <v>11</v>
      </c>
      <c r="N1320" s="38">
        <v>5</v>
      </c>
      <c r="O1320" s="38">
        <v>29.99</v>
      </c>
      <c r="P1320" s="38">
        <f t="shared" si="208"/>
        <v>29.93</v>
      </c>
      <c r="Q1320" s="38">
        <v>29.87</v>
      </c>
      <c r="R1320" s="141">
        <f t="shared" si="200"/>
        <v>30.555555555555557</v>
      </c>
      <c r="S1320" s="141">
        <f t="shared" si="201"/>
        <v>27.222222222222225</v>
      </c>
      <c r="T1320" s="141">
        <f t="shared" si="202"/>
        <v>23.888888888888889</v>
      </c>
      <c r="U1320" s="141">
        <f t="shared" si="203"/>
        <v>26.111111111111111</v>
      </c>
      <c r="V1320" s="141">
        <f t="shared" si="204"/>
        <v>23.888888888888889</v>
      </c>
      <c r="W1320" s="141">
        <f t="shared" si="205"/>
        <v>21.666666666666668</v>
      </c>
      <c r="X1320" s="141">
        <f t="shared" si="209"/>
        <v>1.7525999999999999</v>
      </c>
      <c r="Y1320" s="38">
        <v>28.426000798229399</v>
      </c>
    </row>
    <row r="1321" spans="1:25" x14ac:dyDescent="0.25">
      <c r="A1321" s="145">
        <v>40401</v>
      </c>
      <c r="B1321" s="38">
        <v>90</v>
      </c>
      <c r="C1321" s="38">
        <v>83</v>
      </c>
      <c r="D1321" s="38">
        <v>76</v>
      </c>
      <c r="E1321" s="38">
        <v>79</v>
      </c>
      <c r="F1321" s="38">
        <v>76</v>
      </c>
      <c r="G1321" s="38">
        <v>73</v>
      </c>
      <c r="H1321" s="38">
        <v>0</v>
      </c>
      <c r="I1321" s="38">
        <v>91</v>
      </c>
      <c r="J1321" s="38">
        <f t="shared" si="206"/>
        <v>75</v>
      </c>
      <c r="K1321" s="38">
        <v>59</v>
      </c>
      <c r="L1321" s="38">
        <v>17</v>
      </c>
      <c r="M1321" s="38">
        <f t="shared" si="207"/>
        <v>8.5</v>
      </c>
      <c r="N1321" s="38">
        <v>0</v>
      </c>
      <c r="O1321" s="38">
        <v>29.99</v>
      </c>
      <c r="P1321" s="38">
        <f t="shared" si="208"/>
        <v>29.954999999999998</v>
      </c>
      <c r="Q1321" s="38">
        <v>29.92</v>
      </c>
      <c r="R1321" s="141">
        <f t="shared" si="200"/>
        <v>32.222222222222221</v>
      </c>
      <c r="S1321" s="141">
        <f t="shared" si="201"/>
        <v>28.333333333333336</v>
      </c>
      <c r="T1321" s="141">
        <f t="shared" si="202"/>
        <v>24.444444444444446</v>
      </c>
      <c r="U1321" s="141">
        <f t="shared" si="203"/>
        <v>26.111111111111111</v>
      </c>
      <c r="V1321" s="141">
        <f t="shared" si="204"/>
        <v>24.444444444444446</v>
      </c>
      <c r="W1321" s="141">
        <f t="shared" si="205"/>
        <v>22.777777777777779</v>
      </c>
      <c r="X1321" s="141">
        <f t="shared" si="209"/>
        <v>0</v>
      </c>
      <c r="Y1321" s="38">
        <v>28.612253312466301</v>
      </c>
    </row>
    <row r="1322" spans="1:25" x14ac:dyDescent="0.25">
      <c r="A1322" s="145">
        <v>40402</v>
      </c>
      <c r="B1322" s="38">
        <v>91</v>
      </c>
      <c r="C1322" s="38">
        <v>85</v>
      </c>
      <c r="D1322" s="38">
        <v>78</v>
      </c>
      <c r="E1322" s="38">
        <v>78</v>
      </c>
      <c r="F1322" s="38">
        <v>76</v>
      </c>
      <c r="G1322" s="38">
        <v>73</v>
      </c>
      <c r="H1322" s="38">
        <v>0</v>
      </c>
      <c r="I1322" s="38">
        <v>94</v>
      </c>
      <c r="J1322" s="38">
        <f t="shared" si="206"/>
        <v>75</v>
      </c>
      <c r="K1322" s="38">
        <v>56</v>
      </c>
      <c r="L1322" s="38">
        <v>13</v>
      </c>
      <c r="M1322" s="38">
        <f t="shared" si="207"/>
        <v>6.5</v>
      </c>
      <c r="N1322" s="38">
        <v>0</v>
      </c>
      <c r="O1322" s="38">
        <v>29.98</v>
      </c>
      <c r="P1322" s="38">
        <f t="shared" si="208"/>
        <v>29.939999999999998</v>
      </c>
      <c r="Q1322" s="38">
        <v>29.9</v>
      </c>
      <c r="R1322" s="141">
        <f t="shared" si="200"/>
        <v>32.777777777777779</v>
      </c>
      <c r="S1322" s="141">
        <f t="shared" si="201"/>
        <v>29.444444444444446</v>
      </c>
      <c r="T1322" s="141">
        <f t="shared" si="202"/>
        <v>25.555555555555557</v>
      </c>
      <c r="U1322" s="141">
        <f t="shared" si="203"/>
        <v>25.555555555555557</v>
      </c>
      <c r="V1322" s="141">
        <f t="shared" si="204"/>
        <v>24.444444444444446</v>
      </c>
      <c r="W1322" s="141">
        <f t="shared" si="205"/>
        <v>22.777777777777779</v>
      </c>
      <c r="X1322" s="141">
        <f t="shared" si="209"/>
        <v>0</v>
      </c>
      <c r="Y1322" s="38">
        <v>28.997557035054101</v>
      </c>
    </row>
    <row r="1323" spans="1:25" x14ac:dyDescent="0.25">
      <c r="A1323" s="145">
        <v>40403</v>
      </c>
      <c r="B1323" s="38">
        <v>95</v>
      </c>
      <c r="C1323" s="38">
        <v>88</v>
      </c>
      <c r="D1323" s="38">
        <v>80</v>
      </c>
      <c r="E1323" s="38">
        <v>78</v>
      </c>
      <c r="F1323" s="38">
        <v>76</v>
      </c>
      <c r="G1323" s="38">
        <v>72</v>
      </c>
      <c r="H1323" s="38">
        <v>0</v>
      </c>
      <c r="I1323" s="38">
        <v>91</v>
      </c>
      <c r="J1323" s="38">
        <f t="shared" si="206"/>
        <v>73.5</v>
      </c>
      <c r="K1323" s="38">
        <v>56</v>
      </c>
      <c r="L1323" s="38">
        <v>16</v>
      </c>
      <c r="M1323" s="38">
        <f t="shared" si="207"/>
        <v>8</v>
      </c>
      <c r="N1323" s="38">
        <v>0</v>
      </c>
      <c r="O1323" s="38">
        <v>29.96</v>
      </c>
      <c r="P1323" s="38">
        <f t="shared" si="208"/>
        <v>29.925000000000001</v>
      </c>
      <c r="Q1323" s="38">
        <v>29.89</v>
      </c>
      <c r="R1323" s="141">
        <f t="shared" si="200"/>
        <v>35</v>
      </c>
      <c r="S1323" s="141">
        <f t="shared" si="201"/>
        <v>31.111111111111114</v>
      </c>
      <c r="T1323" s="141">
        <f t="shared" si="202"/>
        <v>26.666666666666668</v>
      </c>
      <c r="U1323" s="141">
        <f t="shared" si="203"/>
        <v>25.555555555555557</v>
      </c>
      <c r="V1323" s="141">
        <f t="shared" si="204"/>
        <v>24.444444444444446</v>
      </c>
      <c r="W1323" s="141">
        <f t="shared" si="205"/>
        <v>22.222222222222221</v>
      </c>
      <c r="X1323" s="141">
        <f t="shared" si="209"/>
        <v>0</v>
      </c>
      <c r="Y1323" s="38">
        <v>29.148443841281502</v>
      </c>
    </row>
    <row r="1324" spans="1:25" x14ac:dyDescent="0.25">
      <c r="A1324" s="145">
        <v>40404</v>
      </c>
      <c r="B1324" s="38">
        <v>95</v>
      </c>
      <c r="C1324" s="38">
        <v>87</v>
      </c>
      <c r="D1324" s="38">
        <v>79</v>
      </c>
      <c r="E1324" s="38">
        <v>80</v>
      </c>
      <c r="F1324" s="38">
        <v>77</v>
      </c>
      <c r="G1324" s="38">
        <v>74</v>
      </c>
      <c r="H1324" s="38">
        <v>0.05</v>
      </c>
      <c r="I1324" s="38">
        <v>94</v>
      </c>
      <c r="J1324" s="38">
        <f t="shared" si="206"/>
        <v>73</v>
      </c>
      <c r="K1324" s="38">
        <v>52</v>
      </c>
      <c r="L1324" s="38">
        <v>17</v>
      </c>
      <c r="M1324" s="38">
        <f t="shared" si="207"/>
        <v>8.5</v>
      </c>
      <c r="N1324" s="38">
        <v>0</v>
      </c>
      <c r="O1324" s="38">
        <v>30</v>
      </c>
      <c r="P1324" s="38">
        <f t="shared" si="208"/>
        <v>29.97</v>
      </c>
      <c r="Q1324" s="38">
        <v>29.94</v>
      </c>
      <c r="R1324" s="141">
        <f t="shared" si="200"/>
        <v>35</v>
      </c>
      <c r="S1324" s="141">
        <f t="shared" si="201"/>
        <v>30.555555555555557</v>
      </c>
      <c r="T1324" s="141">
        <f t="shared" si="202"/>
        <v>26.111111111111111</v>
      </c>
      <c r="U1324" s="141">
        <f t="shared" si="203"/>
        <v>26.666666666666668</v>
      </c>
      <c r="V1324" s="141">
        <f t="shared" si="204"/>
        <v>25</v>
      </c>
      <c r="W1324" s="141">
        <f t="shared" si="205"/>
        <v>23.333333333333336</v>
      </c>
      <c r="X1324" s="141">
        <f t="shared" si="209"/>
        <v>0.127</v>
      </c>
      <c r="Y1324" s="38">
        <v>29.036753910978</v>
      </c>
    </row>
    <row r="1325" spans="1:25" x14ac:dyDescent="0.25">
      <c r="A1325" s="145">
        <v>40405</v>
      </c>
      <c r="B1325" s="38">
        <v>90</v>
      </c>
      <c r="C1325" s="38">
        <v>84</v>
      </c>
      <c r="D1325" s="38">
        <v>78</v>
      </c>
      <c r="E1325" s="38">
        <v>79</v>
      </c>
      <c r="F1325" s="38">
        <v>76</v>
      </c>
      <c r="G1325" s="38">
        <v>71</v>
      </c>
      <c r="H1325" s="38">
        <v>0.04</v>
      </c>
      <c r="I1325" s="38">
        <v>94</v>
      </c>
      <c r="J1325" s="38">
        <f t="shared" si="206"/>
        <v>79</v>
      </c>
      <c r="K1325" s="38">
        <v>64</v>
      </c>
      <c r="L1325" s="38">
        <v>20</v>
      </c>
      <c r="M1325" s="38">
        <f t="shared" si="207"/>
        <v>10</v>
      </c>
      <c r="N1325" s="38">
        <v>0</v>
      </c>
      <c r="O1325" s="38">
        <v>29.98</v>
      </c>
      <c r="P1325" s="38">
        <f t="shared" si="208"/>
        <v>29.945</v>
      </c>
      <c r="Q1325" s="38">
        <v>29.91</v>
      </c>
      <c r="R1325" s="141">
        <f t="shared" si="200"/>
        <v>32.222222222222221</v>
      </c>
      <c r="S1325" s="141">
        <f t="shared" si="201"/>
        <v>28.888888888888889</v>
      </c>
      <c r="T1325" s="141">
        <f t="shared" si="202"/>
        <v>25.555555555555557</v>
      </c>
      <c r="U1325" s="141">
        <f t="shared" si="203"/>
        <v>26.111111111111111</v>
      </c>
      <c r="V1325" s="141">
        <f t="shared" si="204"/>
        <v>24.444444444444446</v>
      </c>
      <c r="W1325" s="141">
        <f t="shared" si="205"/>
        <v>21.666666666666668</v>
      </c>
      <c r="X1325" s="141">
        <f t="shared" si="209"/>
        <v>0.10160000000000001</v>
      </c>
      <c r="Y1325" s="38">
        <v>29.023257079279698</v>
      </c>
    </row>
    <row r="1326" spans="1:25" x14ac:dyDescent="0.25">
      <c r="A1326" s="145">
        <v>40406</v>
      </c>
      <c r="B1326" s="38">
        <v>94</v>
      </c>
      <c r="C1326" s="38">
        <v>86</v>
      </c>
      <c r="D1326" s="38">
        <v>78</v>
      </c>
      <c r="E1326" s="38">
        <v>77</v>
      </c>
      <c r="F1326" s="38">
        <v>74</v>
      </c>
      <c r="G1326" s="38">
        <v>71</v>
      </c>
      <c r="H1326" s="38">
        <v>0</v>
      </c>
      <c r="I1326" s="38">
        <v>91</v>
      </c>
      <c r="J1326" s="38">
        <f t="shared" si="206"/>
        <v>71.5</v>
      </c>
      <c r="K1326" s="38">
        <v>52</v>
      </c>
      <c r="L1326" s="38">
        <v>13</v>
      </c>
      <c r="M1326" s="38">
        <f t="shared" si="207"/>
        <v>6.5</v>
      </c>
      <c r="N1326" s="38">
        <v>0</v>
      </c>
      <c r="O1326" s="38">
        <v>29.99</v>
      </c>
      <c r="P1326" s="38">
        <f t="shared" si="208"/>
        <v>29.945</v>
      </c>
      <c r="Q1326" s="38">
        <v>29.9</v>
      </c>
      <c r="R1326" s="141">
        <f t="shared" si="200"/>
        <v>34.444444444444443</v>
      </c>
      <c r="S1326" s="141">
        <f t="shared" si="201"/>
        <v>30</v>
      </c>
      <c r="T1326" s="141">
        <f t="shared" si="202"/>
        <v>25.555555555555557</v>
      </c>
      <c r="U1326" s="141">
        <f t="shared" si="203"/>
        <v>25</v>
      </c>
      <c r="V1326" s="141">
        <f t="shared" si="204"/>
        <v>23.333333333333336</v>
      </c>
      <c r="W1326" s="141">
        <f t="shared" si="205"/>
        <v>21.666666666666668</v>
      </c>
      <c r="X1326" s="141">
        <f t="shared" si="209"/>
        <v>0</v>
      </c>
      <c r="Y1326" s="38">
        <v>29.4594739015294</v>
      </c>
    </row>
    <row r="1327" spans="1:25" x14ac:dyDescent="0.25">
      <c r="A1327" s="145">
        <v>40407</v>
      </c>
      <c r="B1327" s="38">
        <v>93</v>
      </c>
      <c r="C1327" s="38">
        <v>87</v>
      </c>
      <c r="D1327" s="38">
        <v>80</v>
      </c>
      <c r="E1327" s="38">
        <v>77</v>
      </c>
      <c r="F1327" s="38">
        <v>75</v>
      </c>
      <c r="G1327" s="38">
        <v>72</v>
      </c>
      <c r="H1327" s="38">
        <v>0</v>
      </c>
      <c r="I1327" s="38">
        <v>85</v>
      </c>
      <c r="J1327" s="38">
        <f t="shared" si="206"/>
        <v>70.5</v>
      </c>
      <c r="K1327" s="38">
        <v>56</v>
      </c>
      <c r="L1327" s="38">
        <v>16</v>
      </c>
      <c r="M1327" s="38">
        <f t="shared" si="207"/>
        <v>8</v>
      </c>
      <c r="N1327" s="38">
        <v>0</v>
      </c>
      <c r="O1327" s="38">
        <v>30.08</v>
      </c>
      <c r="P1327" s="38">
        <f t="shared" si="208"/>
        <v>30.015000000000001</v>
      </c>
      <c r="Q1327" s="38">
        <v>29.95</v>
      </c>
      <c r="R1327" s="141">
        <f t="shared" si="200"/>
        <v>33.888888888888893</v>
      </c>
      <c r="S1327" s="141">
        <f t="shared" si="201"/>
        <v>30.555555555555557</v>
      </c>
      <c r="T1327" s="141">
        <f t="shared" si="202"/>
        <v>26.666666666666668</v>
      </c>
      <c r="U1327" s="141">
        <f t="shared" si="203"/>
        <v>25</v>
      </c>
      <c r="V1327" s="141">
        <f t="shared" si="204"/>
        <v>23.888888888888889</v>
      </c>
      <c r="W1327" s="141">
        <f t="shared" si="205"/>
        <v>22.222222222222221</v>
      </c>
      <c r="X1327" s="141">
        <f t="shared" si="209"/>
        <v>0</v>
      </c>
      <c r="Y1327" s="38">
        <v>29.622468841886199</v>
      </c>
    </row>
    <row r="1328" spans="1:25" x14ac:dyDescent="0.25">
      <c r="A1328" s="145">
        <v>40408</v>
      </c>
      <c r="B1328" s="38">
        <v>93</v>
      </c>
      <c r="C1328" s="38">
        <v>86</v>
      </c>
      <c r="D1328" s="38">
        <v>78</v>
      </c>
      <c r="E1328" s="38">
        <v>79</v>
      </c>
      <c r="F1328" s="38">
        <v>76</v>
      </c>
      <c r="G1328" s="38">
        <v>74</v>
      </c>
      <c r="H1328" s="38">
        <v>0</v>
      </c>
      <c r="I1328" s="38">
        <v>91</v>
      </c>
      <c r="J1328" s="38">
        <f t="shared" si="206"/>
        <v>73.5</v>
      </c>
      <c r="K1328" s="38">
        <v>56</v>
      </c>
      <c r="L1328" s="38">
        <v>17</v>
      </c>
      <c r="M1328" s="38">
        <f t="shared" si="207"/>
        <v>8.5</v>
      </c>
      <c r="N1328" s="38">
        <v>0</v>
      </c>
      <c r="O1328" s="38">
        <v>30.09</v>
      </c>
      <c r="P1328" s="38">
        <f t="shared" si="208"/>
        <v>30.05</v>
      </c>
      <c r="Q1328" s="38">
        <v>30.01</v>
      </c>
      <c r="R1328" s="141">
        <f t="shared" si="200"/>
        <v>33.888888888888893</v>
      </c>
      <c r="S1328" s="141">
        <f t="shared" si="201"/>
        <v>30</v>
      </c>
      <c r="T1328" s="141">
        <f t="shared" si="202"/>
        <v>25.555555555555557</v>
      </c>
      <c r="U1328" s="141">
        <f t="shared" si="203"/>
        <v>26.111111111111111</v>
      </c>
      <c r="V1328" s="141">
        <f t="shared" si="204"/>
        <v>24.444444444444446</v>
      </c>
      <c r="W1328" s="141">
        <f t="shared" si="205"/>
        <v>23.333333333333336</v>
      </c>
      <c r="X1328" s="141">
        <f t="shared" si="209"/>
        <v>0</v>
      </c>
      <c r="Y1328" s="38">
        <v>29.748636749466201</v>
      </c>
    </row>
    <row r="1329" spans="1:25" x14ac:dyDescent="0.25">
      <c r="A1329" s="145">
        <v>40409</v>
      </c>
      <c r="B1329" s="38">
        <v>94</v>
      </c>
      <c r="C1329" s="38">
        <v>87</v>
      </c>
      <c r="D1329" s="38">
        <v>79</v>
      </c>
      <c r="E1329" s="38">
        <v>78</v>
      </c>
      <c r="F1329" s="38">
        <v>76</v>
      </c>
      <c r="G1329" s="38">
        <v>74</v>
      </c>
      <c r="H1329" s="38">
        <v>0</v>
      </c>
      <c r="I1329" s="38">
        <v>91</v>
      </c>
      <c r="J1329" s="38">
        <f t="shared" si="206"/>
        <v>73.5</v>
      </c>
      <c r="K1329" s="38">
        <v>56</v>
      </c>
      <c r="L1329" s="38">
        <v>15</v>
      </c>
      <c r="M1329" s="38">
        <f t="shared" si="207"/>
        <v>7.5</v>
      </c>
      <c r="N1329" s="38">
        <v>0</v>
      </c>
      <c r="O1329" s="38">
        <v>30.05</v>
      </c>
      <c r="P1329" s="38">
        <f t="shared" si="208"/>
        <v>29.995000000000001</v>
      </c>
      <c r="Q1329" s="38">
        <v>29.94</v>
      </c>
      <c r="R1329" s="141">
        <f t="shared" si="200"/>
        <v>34.444444444444443</v>
      </c>
      <c r="S1329" s="141">
        <f t="shared" si="201"/>
        <v>30.555555555555557</v>
      </c>
      <c r="T1329" s="141">
        <f t="shared" si="202"/>
        <v>26.111111111111111</v>
      </c>
      <c r="U1329" s="141">
        <f t="shared" si="203"/>
        <v>25.555555555555557</v>
      </c>
      <c r="V1329" s="141">
        <f t="shared" si="204"/>
        <v>24.444444444444446</v>
      </c>
      <c r="W1329" s="141">
        <f t="shared" si="205"/>
        <v>23.333333333333336</v>
      </c>
      <c r="X1329" s="141">
        <f t="shared" si="209"/>
        <v>0</v>
      </c>
      <c r="Y1329" s="38">
        <v>29.691240526749102</v>
      </c>
    </row>
    <row r="1330" spans="1:25" x14ac:dyDescent="0.25">
      <c r="A1330" s="145">
        <v>40410</v>
      </c>
      <c r="B1330" s="38">
        <v>94</v>
      </c>
      <c r="C1330" s="38">
        <v>86</v>
      </c>
      <c r="D1330" s="38">
        <v>77</v>
      </c>
      <c r="E1330" s="38">
        <v>77</v>
      </c>
      <c r="F1330" s="38">
        <v>75</v>
      </c>
      <c r="G1330" s="38">
        <v>73</v>
      </c>
      <c r="H1330" s="38">
        <v>0</v>
      </c>
      <c r="I1330" s="38">
        <v>85</v>
      </c>
      <c r="J1330" s="38">
        <f t="shared" si="206"/>
        <v>70.5</v>
      </c>
      <c r="K1330" s="38">
        <v>56</v>
      </c>
      <c r="L1330" s="38">
        <v>14</v>
      </c>
      <c r="M1330" s="38">
        <f t="shared" si="207"/>
        <v>7</v>
      </c>
      <c r="N1330" s="38">
        <v>0</v>
      </c>
      <c r="O1330" s="38">
        <v>29.99</v>
      </c>
      <c r="P1330" s="38">
        <f t="shared" si="208"/>
        <v>29.95</v>
      </c>
      <c r="Q1330" s="38">
        <v>29.91</v>
      </c>
      <c r="R1330" s="141">
        <f t="shared" si="200"/>
        <v>34.444444444444443</v>
      </c>
      <c r="S1330" s="141">
        <f t="shared" si="201"/>
        <v>30</v>
      </c>
      <c r="T1330" s="141">
        <f t="shared" si="202"/>
        <v>25</v>
      </c>
      <c r="U1330" s="141">
        <f t="shared" si="203"/>
        <v>25</v>
      </c>
      <c r="V1330" s="141">
        <f t="shared" si="204"/>
        <v>23.888888888888889</v>
      </c>
      <c r="W1330" s="141">
        <f t="shared" si="205"/>
        <v>22.777777777777779</v>
      </c>
      <c r="X1330" s="141">
        <f t="shared" si="209"/>
        <v>0</v>
      </c>
      <c r="Y1330" s="38">
        <v>29.408101589077699</v>
      </c>
    </row>
    <row r="1331" spans="1:25" x14ac:dyDescent="0.25">
      <c r="A1331" s="145">
        <v>40411</v>
      </c>
      <c r="B1331" s="38">
        <v>94</v>
      </c>
      <c r="C1331" s="38">
        <v>85</v>
      </c>
      <c r="D1331" s="38">
        <v>76</v>
      </c>
      <c r="E1331" s="38">
        <v>76</v>
      </c>
      <c r="F1331" s="38">
        <v>74</v>
      </c>
      <c r="G1331" s="38">
        <v>72</v>
      </c>
      <c r="H1331" s="38">
        <v>0.21</v>
      </c>
      <c r="I1331" s="38">
        <v>88</v>
      </c>
      <c r="J1331" s="38">
        <f t="shared" si="206"/>
        <v>72</v>
      </c>
      <c r="K1331" s="38">
        <v>56</v>
      </c>
      <c r="L1331" s="38">
        <v>29</v>
      </c>
      <c r="M1331" s="38">
        <f t="shared" si="207"/>
        <v>14.5</v>
      </c>
      <c r="N1331" s="38">
        <v>0</v>
      </c>
      <c r="O1331" s="38">
        <v>29.99</v>
      </c>
      <c r="P1331" s="38">
        <f t="shared" si="208"/>
        <v>29.95</v>
      </c>
      <c r="Q1331" s="38">
        <v>29.91</v>
      </c>
      <c r="R1331" s="141">
        <f t="shared" si="200"/>
        <v>34.444444444444443</v>
      </c>
      <c r="S1331" s="141">
        <f t="shared" si="201"/>
        <v>29.444444444444446</v>
      </c>
      <c r="T1331" s="141">
        <f t="shared" si="202"/>
        <v>24.444444444444446</v>
      </c>
      <c r="U1331" s="141">
        <f t="shared" si="203"/>
        <v>24.444444444444446</v>
      </c>
      <c r="V1331" s="141">
        <f t="shared" si="204"/>
        <v>23.333333333333336</v>
      </c>
      <c r="W1331" s="141">
        <f t="shared" si="205"/>
        <v>22.222222222222221</v>
      </c>
      <c r="X1331" s="141">
        <f t="shared" si="209"/>
        <v>0.53339999999999999</v>
      </c>
      <c r="Y1331" s="38">
        <v>29.0791176860311</v>
      </c>
    </row>
    <row r="1332" spans="1:25" x14ac:dyDescent="0.25">
      <c r="A1332" s="145">
        <v>40412</v>
      </c>
      <c r="B1332" s="38">
        <v>90</v>
      </c>
      <c r="C1332" s="38">
        <v>84</v>
      </c>
      <c r="D1332" s="38">
        <v>78</v>
      </c>
      <c r="E1332" s="38">
        <v>77</v>
      </c>
      <c r="F1332" s="38">
        <v>74</v>
      </c>
      <c r="G1332" s="38">
        <v>70</v>
      </c>
      <c r="H1332" s="38">
        <v>0</v>
      </c>
      <c r="I1332" s="38">
        <v>91</v>
      </c>
      <c r="J1332" s="38">
        <f t="shared" si="206"/>
        <v>75</v>
      </c>
      <c r="K1332" s="38">
        <v>59</v>
      </c>
      <c r="L1332" s="38">
        <v>25</v>
      </c>
      <c r="M1332" s="38">
        <f t="shared" si="207"/>
        <v>12.5</v>
      </c>
      <c r="N1332" s="38">
        <v>0</v>
      </c>
      <c r="O1332" s="38">
        <v>29.98</v>
      </c>
      <c r="P1332" s="38">
        <f t="shared" si="208"/>
        <v>29.935000000000002</v>
      </c>
      <c r="Q1332" s="38">
        <v>29.89</v>
      </c>
      <c r="R1332" s="141">
        <f t="shared" si="200"/>
        <v>32.222222222222221</v>
      </c>
      <c r="S1332" s="141">
        <f t="shared" si="201"/>
        <v>28.888888888888889</v>
      </c>
      <c r="T1332" s="141">
        <f t="shared" si="202"/>
        <v>25.555555555555557</v>
      </c>
      <c r="U1332" s="141">
        <f t="shared" si="203"/>
        <v>25</v>
      </c>
      <c r="V1332" s="141">
        <f t="shared" si="204"/>
        <v>23.333333333333336</v>
      </c>
      <c r="W1332" s="141">
        <f t="shared" si="205"/>
        <v>21.111111111111111</v>
      </c>
      <c r="X1332" s="141">
        <f t="shared" si="209"/>
        <v>0</v>
      </c>
      <c r="Y1332" s="38">
        <v>29.129707841700299</v>
      </c>
    </row>
    <row r="1333" spans="1:25" x14ac:dyDescent="0.25">
      <c r="A1333" s="145">
        <v>40413</v>
      </c>
      <c r="B1333" s="38">
        <v>91</v>
      </c>
      <c r="C1333" s="38">
        <v>84</v>
      </c>
      <c r="D1333" s="38">
        <v>77</v>
      </c>
      <c r="E1333" s="38">
        <v>76</v>
      </c>
      <c r="F1333" s="38">
        <v>74</v>
      </c>
      <c r="G1333" s="38">
        <v>71</v>
      </c>
      <c r="H1333" s="38">
        <v>0.02</v>
      </c>
      <c r="I1333" s="38">
        <v>88</v>
      </c>
      <c r="J1333" s="38">
        <f t="shared" si="206"/>
        <v>72</v>
      </c>
      <c r="K1333" s="38">
        <v>56</v>
      </c>
      <c r="L1333" s="38">
        <v>24</v>
      </c>
      <c r="M1333" s="38">
        <f t="shared" si="207"/>
        <v>12</v>
      </c>
      <c r="N1333" s="38">
        <v>0</v>
      </c>
      <c r="O1333" s="38">
        <v>29.95</v>
      </c>
      <c r="P1333" s="38">
        <f t="shared" si="208"/>
        <v>29.914999999999999</v>
      </c>
      <c r="Q1333" s="38">
        <v>29.88</v>
      </c>
      <c r="R1333" s="141">
        <f t="shared" si="200"/>
        <v>32.777777777777779</v>
      </c>
      <c r="S1333" s="141">
        <f t="shared" si="201"/>
        <v>28.888888888888889</v>
      </c>
      <c r="T1333" s="141">
        <f t="shared" si="202"/>
        <v>25</v>
      </c>
      <c r="U1333" s="141">
        <f t="shared" si="203"/>
        <v>24.444444444444446</v>
      </c>
      <c r="V1333" s="141">
        <f t="shared" si="204"/>
        <v>23.333333333333336</v>
      </c>
      <c r="W1333" s="141">
        <f t="shared" si="205"/>
        <v>21.666666666666668</v>
      </c>
      <c r="X1333" s="141">
        <f t="shared" si="209"/>
        <v>5.0800000000000005E-2</v>
      </c>
      <c r="Y1333" s="38">
        <v>29.479948755471799</v>
      </c>
    </row>
    <row r="1334" spans="1:25" x14ac:dyDescent="0.25">
      <c r="A1334" s="145">
        <v>40414</v>
      </c>
      <c r="B1334" s="38">
        <v>91</v>
      </c>
      <c r="C1334" s="38">
        <v>85</v>
      </c>
      <c r="D1334" s="38">
        <v>78</v>
      </c>
      <c r="E1334" s="38">
        <v>77</v>
      </c>
      <c r="F1334" s="38">
        <v>75</v>
      </c>
      <c r="G1334" s="38">
        <v>72</v>
      </c>
      <c r="H1334" s="38">
        <v>0.05</v>
      </c>
      <c r="I1334" s="38">
        <v>85</v>
      </c>
      <c r="J1334" s="38">
        <f t="shared" si="206"/>
        <v>70.5</v>
      </c>
      <c r="K1334" s="38">
        <v>56</v>
      </c>
      <c r="L1334" s="38">
        <v>18</v>
      </c>
      <c r="M1334" s="38">
        <f t="shared" si="207"/>
        <v>9</v>
      </c>
      <c r="N1334" s="38">
        <v>0</v>
      </c>
      <c r="O1334" s="38">
        <v>29.99</v>
      </c>
      <c r="P1334" s="38">
        <f t="shared" si="208"/>
        <v>29.93</v>
      </c>
      <c r="Q1334" s="38">
        <v>29.87</v>
      </c>
      <c r="R1334" s="141">
        <f t="shared" si="200"/>
        <v>32.777777777777779</v>
      </c>
      <c r="S1334" s="141">
        <f t="shared" si="201"/>
        <v>29.444444444444446</v>
      </c>
      <c r="T1334" s="141">
        <f t="shared" si="202"/>
        <v>25.555555555555557</v>
      </c>
      <c r="U1334" s="141">
        <f t="shared" si="203"/>
        <v>25</v>
      </c>
      <c r="V1334" s="141">
        <f t="shared" si="204"/>
        <v>23.888888888888889</v>
      </c>
      <c r="W1334" s="141">
        <f t="shared" si="205"/>
        <v>22.222222222222221</v>
      </c>
      <c r="X1334" s="141">
        <f t="shared" si="209"/>
        <v>0.127</v>
      </c>
      <c r="Y1334" s="38">
        <v>29.100544987952102</v>
      </c>
    </row>
    <row r="1335" spans="1:25" x14ac:dyDescent="0.25">
      <c r="A1335" s="145">
        <v>40415</v>
      </c>
      <c r="B1335" s="38">
        <v>90</v>
      </c>
      <c r="C1335" s="38">
        <v>84</v>
      </c>
      <c r="D1335" s="38">
        <v>77</v>
      </c>
      <c r="E1335" s="38">
        <v>79</v>
      </c>
      <c r="F1335" s="38">
        <v>76</v>
      </c>
      <c r="G1335" s="38">
        <v>69</v>
      </c>
      <c r="H1335" s="38">
        <v>0.08</v>
      </c>
      <c r="I1335" s="38">
        <v>91</v>
      </c>
      <c r="J1335" s="38">
        <f t="shared" si="206"/>
        <v>83</v>
      </c>
      <c r="K1335" s="38">
        <v>75</v>
      </c>
      <c r="L1335" s="38">
        <v>16</v>
      </c>
      <c r="M1335" s="38">
        <f t="shared" si="207"/>
        <v>8</v>
      </c>
      <c r="N1335" s="38">
        <v>0</v>
      </c>
      <c r="O1335" s="38">
        <v>30.03</v>
      </c>
      <c r="P1335" s="38">
        <f t="shared" si="208"/>
        <v>29.97</v>
      </c>
      <c r="Q1335" s="38">
        <v>29.91</v>
      </c>
      <c r="R1335" s="141">
        <f t="shared" si="200"/>
        <v>32.222222222222221</v>
      </c>
      <c r="S1335" s="141">
        <f t="shared" si="201"/>
        <v>28.888888888888889</v>
      </c>
      <c r="T1335" s="141">
        <f t="shared" si="202"/>
        <v>25</v>
      </c>
      <c r="U1335" s="141">
        <f t="shared" si="203"/>
        <v>26.111111111111111</v>
      </c>
      <c r="V1335" s="141">
        <f t="shared" si="204"/>
        <v>24.444444444444446</v>
      </c>
      <c r="W1335" s="141">
        <f t="shared" si="205"/>
        <v>20.555555555555557</v>
      </c>
      <c r="X1335" s="141">
        <f t="shared" si="209"/>
        <v>0.20320000000000002</v>
      </c>
      <c r="Y1335" s="38">
        <v>29.135537908770001</v>
      </c>
    </row>
    <row r="1336" spans="1:25" x14ac:dyDescent="0.25">
      <c r="A1336" s="145">
        <v>40416</v>
      </c>
      <c r="B1336" s="38">
        <v>92</v>
      </c>
      <c r="C1336" s="38">
        <v>85</v>
      </c>
      <c r="D1336" s="38">
        <v>77</v>
      </c>
      <c r="E1336" s="38">
        <v>77</v>
      </c>
      <c r="F1336" s="38">
        <v>75</v>
      </c>
      <c r="G1336" s="38">
        <v>72</v>
      </c>
      <c r="H1336" s="38">
        <v>0.01</v>
      </c>
      <c r="I1336" s="38">
        <v>94</v>
      </c>
      <c r="J1336" s="38">
        <f t="shared" si="206"/>
        <v>75</v>
      </c>
      <c r="K1336" s="38">
        <v>56</v>
      </c>
      <c r="L1336" s="38">
        <v>15</v>
      </c>
      <c r="M1336" s="38">
        <f t="shared" si="207"/>
        <v>7.5</v>
      </c>
      <c r="N1336" s="38">
        <v>0</v>
      </c>
      <c r="O1336" s="38">
        <v>30.02</v>
      </c>
      <c r="P1336" s="38">
        <f t="shared" si="208"/>
        <v>29.994999999999997</v>
      </c>
      <c r="Q1336" s="38">
        <v>29.97</v>
      </c>
      <c r="R1336" s="141">
        <f t="shared" si="200"/>
        <v>33.333333333333336</v>
      </c>
      <c r="S1336" s="141">
        <f t="shared" si="201"/>
        <v>29.444444444444446</v>
      </c>
      <c r="T1336" s="141">
        <f t="shared" si="202"/>
        <v>25</v>
      </c>
      <c r="U1336" s="141">
        <f t="shared" si="203"/>
        <v>25</v>
      </c>
      <c r="V1336" s="141">
        <f t="shared" si="204"/>
        <v>23.888888888888889</v>
      </c>
      <c r="W1336" s="141">
        <f t="shared" si="205"/>
        <v>22.222222222222221</v>
      </c>
      <c r="X1336" s="141">
        <f t="shared" si="209"/>
        <v>2.5400000000000002E-2</v>
      </c>
      <c r="Y1336" s="38">
        <v>28.664355199301699</v>
      </c>
    </row>
    <row r="1337" spans="1:25" x14ac:dyDescent="0.25">
      <c r="A1337" s="145">
        <v>40417</v>
      </c>
      <c r="B1337" s="38">
        <v>91</v>
      </c>
      <c r="C1337" s="38">
        <v>85</v>
      </c>
      <c r="D1337" s="38">
        <v>79</v>
      </c>
      <c r="E1337" s="38">
        <v>78</v>
      </c>
      <c r="F1337" s="38">
        <v>75</v>
      </c>
      <c r="G1337" s="38">
        <v>71</v>
      </c>
      <c r="H1337" s="38">
        <v>0.05</v>
      </c>
      <c r="I1337" s="38">
        <v>97</v>
      </c>
      <c r="J1337" s="38">
        <f t="shared" si="206"/>
        <v>76.5</v>
      </c>
      <c r="K1337" s="38">
        <v>56</v>
      </c>
      <c r="L1337" s="38">
        <v>15</v>
      </c>
      <c r="M1337" s="38">
        <f t="shared" si="207"/>
        <v>7.5</v>
      </c>
      <c r="N1337" s="38">
        <v>0</v>
      </c>
      <c r="O1337" s="38">
        <v>30.01</v>
      </c>
      <c r="P1337" s="38">
        <f t="shared" si="208"/>
        <v>29.975000000000001</v>
      </c>
      <c r="Q1337" s="38">
        <v>29.94</v>
      </c>
      <c r="R1337" s="141">
        <f t="shared" si="200"/>
        <v>32.777777777777779</v>
      </c>
      <c r="S1337" s="141">
        <f t="shared" si="201"/>
        <v>29.444444444444446</v>
      </c>
      <c r="T1337" s="141">
        <f t="shared" si="202"/>
        <v>26.111111111111111</v>
      </c>
      <c r="U1337" s="141">
        <f t="shared" si="203"/>
        <v>25.555555555555557</v>
      </c>
      <c r="V1337" s="141">
        <f t="shared" si="204"/>
        <v>23.888888888888889</v>
      </c>
      <c r="W1337" s="141">
        <f t="shared" si="205"/>
        <v>21.666666666666668</v>
      </c>
      <c r="X1337" s="141">
        <f t="shared" si="209"/>
        <v>0.127</v>
      </c>
      <c r="Y1337" s="38">
        <v>28.908758137838898</v>
      </c>
    </row>
    <row r="1338" spans="1:25" x14ac:dyDescent="0.25">
      <c r="A1338" s="145">
        <v>40418</v>
      </c>
      <c r="B1338" s="38">
        <v>93</v>
      </c>
      <c r="C1338" s="38">
        <v>87</v>
      </c>
      <c r="D1338" s="38">
        <v>81</v>
      </c>
      <c r="E1338" s="38">
        <v>77</v>
      </c>
      <c r="F1338" s="38">
        <v>75</v>
      </c>
      <c r="G1338" s="38">
        <v>71</v>
      </c>
      <c r="H1338" s="38">
        <v>0.01</v>
      </c>
      <c r="I1338" s="38">
        <v>85</v>
      </c>
      <c r="J1338" s="38">
        <f t="shared" si="206"/>
        <v>70.5</v>
      </c>
      <c r="K1338" s="38">
        <v>56</v>
      </c>
      <c r="L1338" s="38">
        <v>28</v>
      </c>
      <c r="M1338" s="38">
        <f t="shared" si="207"/>
        <v>16</v>
      </c>
      <c r="N1338" s="38">
        <v>4</v>
      </c>
      <c r="O1338" s="38">
        <v>30.01</v>
      </c>
      <c r="P1338" s="38">
        <f t="shared" si="208"/>
        <v>29.975000000000001</v>
      </c>
      <c r="Q1338" s="38">
        <v>29.94</v>
      </c>
      <c r="R1338" s="141">
        <f t="shared" si="200"/>
        <v>33.888888888888893</v>
      </c>
      <c r="S1338" s="141">
        <f t="shared" si="201"/>
        <v>30.555555555555557</v>
      </c>
      <c r="T1338" s="141">
        <f t="shared" si="202"/>
        <v>27.222222222222225</v>
      </c>
      <c r="U1338" s="141">
        <f t="shared" si="203"/>
        <v>25</v>
      </c>
      <c r="V1338" s="141">
        <f t="shared" si="204"/>
        <v>23.888888888888889</v>
      </c>
      <c r="W1338" s="141">
        <f t="shared" si="205"/>
        <v>21.666666666666668</v>
      </c>
      <c r="X1338" s="141">
        <f t="shared" si="209"/>
        <v>2.5400000000000002E-2</v>
      </c>
      <c r="Y1338" s="38">
        <v>28.8616500940919</v>
      </c>
    </row>
    <row r="1339" spans="1:25" x14ac:dyDescent="0.25">
      <c r="A1339" s="145">
        <v>40419</v>
      </c>
      <c r="B1339" s="38">
        <v>88</v>
      </c>
      <c r="C1339" s="38">
        <v>82</v>
      </c>
      <c r="D1339" s="38">
        <v>75</v>
      </c>
      <c r="E1339" s="38">
        <v>79</v>
      </c>
      <c r="F1339" s="38">
        <v>76</v>
      </c>
      <c r="G1339" s="38">
        <v>73</v>
      </c>
      <c r="H1339" s="38">
        <v>1.1000000000000001</v>
      </c>
      <c r="I1339" s="38">
        <v>100</v>
      </c>
      <c r="J1339" s="38">
        <f t="shared" si="206"/>
        <v>81.5</v>
      </c>
      <c r="K1339" s="38">
        <v>63</v>
      </c>
      <c r="L1339" s="38">
        <v>21</v>
      </c>
      <c r="M1339" s="38">
        <f t="shared" si="207"/>
        <v>13</v>
      </c>
      <c r="N1339" s="38">
        <v>5</v>
      </c>
      <c r="O1339" s="38">
        <v>30.09</v>
      </c>
      <c r="P1339" s="38">
        <f t="shared" si="208"/>
        <v>30.03</v>
      </c>
      <c r="Q1339" s="38">
        <v>29.97</v>
      </c>
      <c r="R1339" s="141">
        <f t="shared" si="200"/>
        <v>31.111111111111114</v>
      </c>
      <c r="S1339" s="141">
        <f t="shared" si="201"/>
        <v>27.777777777777779</v>
      </c>
      <c r="T1339" s="141">
        <f t="shared" si="202"/>
        <v>23.888888888888889</v>
      </c>
      <c r="U1339" s="141">
        <f t="shared" si="203"/>
        <v>26.111111111111111</v>
      </c>
      <c r="V1339" s="141">
        <f t="shared" si="204"/>
        <v>24.444444444444446</v>
      </c>
      <c r="W1339" s="141">
        <f t="shared" si="205"/>
        <v>22.777777777777779</v>
      </c>
      <c r="X1339" s="141">
        <f t="shared" si="209"/>
        <v>2.7940000000000005</v>
      </c>
      <c r="Y1339" s="38">
        <v>28.722893130793299</v>
      </c>
    </row>
    <row r="1340" spans="1:25" x14ac:dyDescent="0.25">
      <c r="A1340" s="145">
        <v>40420</v>
      </c>
      <c r="B1340" s="38">
        <v>90</v>
      </c>
      <c r="C1340" s="38">
        <v>83</v>
      </c>
      <c r="D1340" s="38">
        <v>76</v>
      </c>
      <c r="E1340" s="38">
        <v>77</v>
      </c>
      <c r="F1340" s="38">
        <v>74</v>
      </c>
      <c r="G1340" s="38">
        <v>70</v>
      </c>
      <c r="H1340" s="38">
        <v>0.02</v>
      </c>
      <c r="I1340" s="38">
        <v>94</v>
      </c>
      <c r="J1340" s="38">
        <f t="shared" si="206"/>
        <v>74.5</v>
      </c>
      <c r="K1340" s="38">
        <v>55</v>
      </c>
      <c r="L1340" s="38">
        <v>22</v>
      </c>
      <c r="M1340" s="38">
        <f t="shared" si="207"/>
        <v>13</v>
      </c>
      <c r="N1340" s="38">
        <v>4</v>
      </c>
      <c r="O1340" s="38">
        <v>30.1</v>
      </c>
      <c r="P1340" s="38">
        <f t="shared" si="208"/>
        <v>30.065000000000001</v>
      </c>
      <c r="Q1340" s="38">
        <v>30.03</v>
      </c>
      <c r="R1340" s="141">
        <f t="shared" si="200"/>
        <v>32.222222222222221</v>
      </c>
      <c r="S1340" s="141">
        <f t="shared" si="201"/>
        <v>28.333333333333336</v>
      </c>
      <c r="T1340" s="141">
        <f t="shared" si="202"/>
        <v>24.444444444444446</v>
      </c>
      <c r="U1340" s="141">
        <f t="shared" si="203"/>
        <v>25</v>
      </c>
      <c r="V1340" s="141">
        <f t="shared" si="204"/>
        <v>23.333333333333336</v>
      </c>
      <c r="W1340" s="141">
        <f t="shared" si="205"/>
        <v>21.111111111111111</v>
      </c>
      <c r="X1340" s="141">
        <f t="shared" si="209"/>
        <v>5.0800000000000005E-2</v>
      </c>
      <c r="Y1340" s="38">
        <v>28.510263068345999</v>
      </c>
    </row>
    <row r="1341" spans="1:25" x14ac:dyDescent="0.25">
      <c r="A1341" s="145">
        <v>40421</v>
      </c>
      <c r="B1341" s="38">
        <v>90</v>
      </c>
      <c r="C1341" s="38">
        <v>85</v>
      </c>
      <c r="D1341" s="38">
        <v>80</v>
      </c>
      <c r="E1341" s="38">
        <v>74</v>
      </c>
      <c r="F1341" s="38">
        <v>72</v>
      </c>
      <c r="G1341" s="38">
        <v>69</v>
      </c>
      <c r="H1341" s="38">
        <v>0.06</v>
      </c>
      <c r="I1341" s="38">
        <v>79</v>
      </c>
      <c r="J1341" s="38">
        <f t="shared" si="206"/>
        <v>67.5</v>
      </c>
      <c r="K1341" s="38">
        <v>56</v>
      </c>
      <c r="L1341" s="38">
        <v>22</v>
      </c>
      <c r="M1341" s="38">
        <f t="shared" si="207"/>
        <v>16</v>
      </c>
      <c r="N1341" s="38">
        <v>10</v>
      </c>
      <c r="O1341" s="38">
        <v>30.05</v>
      </c>
      <c r="P1341" s="38">
        <f t="shared" si="208"/>
        <v>29.995000000000001</v>
      </c>
      <c r="Q1341" s="38">
        <v>29.94</v>
      </c>
      <c r="R1341" s="141">
        <f t="shared" si="200"/>
        <v>32.222222222222221</v>
      </c>
      <c r="S1341" s="141">
        <f t="shared" si="201"/>
        <v>29.444444444444446</v>
      </c>
      <c r="T1341" s="141">
        <f t="shared" si="202"/>
        <v>26.666666666666668</v>
      </c>
      <c r="U1341" s="141">
        <f t="shared" si="203"/>
        <v>23.333333333333336</v>
      </c>
      <c r="V1341" s="141">
        <f t="shared" si="204"/>
        <v>22.222222222222221</v>
      </c>
      <c r="W1341" s="141">
        <f t="shared" si="205"/>
        <v>20.555555555555557</v>
      </c>
      <c r="X1341" s="141">
        <f t="shared" si="209"/>
        <v>0.15240000000000001</v>
      </c>
      <c r="Y1341" s="38">
        <v>28.6839658740634</v>
      </c>
    </row>
    <row r="1342" spans="1:25" x14ac:dyDescent="0.25">
      <c r="A1342" s="145">
        <v>40422</v>
      </c>
      <c r="B1342" s="38">
        <v>91</v>
      </c>
      <c r="C1342" s="38">
        <v>84</v>
      </c>
      <c r="D1342" s="38">
        <v>77</v>
      </c>
      <c r="E1342" s="38">
        <v>74</v>
      </c>
      <c r="F1342" s="38">
        <v>71</v>
      </c>
      <c r="G1342" s="38">
        <v>69</v>
      </c>
      <c r="H1342" s="38">
        <v>0.01</v>
      </c>
      <c r="I1342" s="38">
        <v>82</v>
      </c>
      <c r="J1342" s="38">
        <f t="shared" si="206"/>
        <v>67</v>
      </c>
      <c r="K1342" s="38">
        <v>52</v>
      </c>
      <c r="L1342" s="38">
        <v>23</v>
      </c>
      <c r="M1342" s="38">
        <f t="shared" si="207"/>
        <v>14.5</v>
      </c>
      <c r="N1342" s="38">
        <v>6</v>
      </c>
      <c r="O1342" s="38">
        <v>29.93</v>
      </c>
      <c r="P1342" s="38">
        <f t="shared" si="208"/>
        <v>29.875</v>
      </c>
      <c r="Q1342" s="38">
        <v>29.82</v>
      </c>
      <c r="R1342" s="141">
        <f t="shared" si="200"/>
        <v>32.777777777777779</v>
      </c>
      <c r="S1342" s="141">
        <f t="shared" si="201"/>
        <v>28.888888888888889</v>
      </c>
      <c r="T1342" s="141">
        <f t="shared" si="202"/>
        <v>25</v>
      </c>
      <c r="U1342" s="141">
        <f t="shared" si="203"/>
        <v>23.333333333333336</v>
      </c>
      <c r="V1342" s="141">
        <f t="shared" si="204"/>
        <v>21.666666666666668</v>
      </c>
      <c r="W1342" s="141">
        <f t="shared" si="205"/>
        <v>20.555555555555557</v>
      </c>
      <c r="X1342" s="141">
        <f t="shared" si="209"/>
        <v>2.5400000000000002E-2</v>
      </c>
      <c r="Y1342" s="38">
        <v>28.8372357586376</v>
      </c>
    </row>
    <row r="1343" spans="1:25" x14ac:dyDescent="0.25">
      <c r="A1343" s="145">
        <v>40423</v>
      </c>
      <c r="B1343" s="38">
        <v>92</v>
      </c>
      <c r="C1343" s="38">
        <v>84</v>
      </c>
      <c r="D1343" s="38">
        <v>76</v>
      </c>
      <c r="E1343" s="38">
        <v>76</v>
      </c>
      <c r="F1343" s="38">
        <v>73</v>
      </c>
      <c r="G1343" s="38">
        <v>69</v>
      </c>
      <c r="H1343" s="38">
        <v>0</v>
      </c>
      <c r="I1343" s="38">
        <v>94</v>
      </c>
      <c r="J1343" s="38">
        <f t="shared" si="206"/>
        <v>71.5</v>
      </c>
      <c r="K1343" s="38">
        <v>49</v>
      </c>
      <c r="L1343" s="38">
        <v>13</v>
      </c>
      <c r="M1343" s="38">
        <f t="shared" si="207"/>
        <v>6.5</v>
      </c>
      <c r="N1343" s="38">
        <v>0</v>
      </c>
      <c r="O1343" s="38">
        <v>29.96</v>
      </c>
      <c r="P1343" s="38">
        <f t="shared" si="208"/>
        <v>29.884999999999998</v>
      </c>
      <c r="Q1343" s="38">
        <v>29.81</v>
      </c>
      <c r="R1343" s="141">
        <f t="shared" si="200"/>
        <v>33.333333333333336</v>
      </c>
      <c r="S1343" s="141">
        <f t="shared" si="201"/>
        <v>28.888888888888889</v>
      </c>
      <c r="T1343" s="141">
        <f t="shared" si="202"/>
        <v>24.444444444444446</v>
      </c>
      <c r="U1343" s="141">
        <f t="shared" si="203"/>
        <v>24.444444444444446</v>
      </c>
      <c r="V1343" s="141">
        <f t="shared" si="204"/>
        <v>22.777777777777779</v>
      </c>
      <c r="W1343" s="141">
        <f t="shared" si="205"/>
        <v>20.555555555555557</v>
      </c>
      <c r="X1343" s="141">
        <f t="shared" si="209"/>
        <v>0</v>
      </c>
      <c r="Y1343" s="38">
        <v>29.3604026461439</v>
      </c>
    </row>
    <row r="1344" spans="1:25" x14ac:dyDescent="0.25">
      <c r="A1344" s="145">
        <v>40424</v>
      </c>
      <c r="B1344" s="38">
        <v>93</v>
      </c>
      <c r="C1344" s="38">
        <v>85</v>
      </c>
      <c r="D1344" s="38">
        <v>77</v>
      </c>
      <c r="E1344" s="38">
        <v>79</v>
      </c>
      <c r="F1344" s="38">
        <v>75</v>
      </c>
      <c r="G1344" s="38">
        <v>69</v>
      </c>
      <c r="H1344" s="38">
        <v>0.01</v>
      </c>
      <c r="I1344" s="38">
        <v>88</v>
      </c>
      <c r="J1344" s="38">
        <f t="shared" si="206"/>
        <v>72</v>
      </c>
      <c r="K1344" s="38">
        <v>56</v>
      </c>
      <c r="L1344" s="38">
        <v>20</v>
      </c>
      <c r="M1344" s="38">
        <f t="shared" si="207"/>
        <v>10</v>
      </c>
      <c r="N1344" s="38">
        <v>0</v>
      </c>
      <c r="O1344" s="38">
        <v>30.01</v>
      </c>
      <c r="P1344" s="38">
        <f t="shared" si="208"/>
        <v>29.975000000000001</v>
      </c>
      <c r="Q1344" s="38">
        <v>29.94</v>
      </c>
      <c r="R1344" s="141">
        <f t="shared" si="200"/>
        <v>33.888888888888893</v>
      </c>
      <c r="S1344" s="141">
        <f t="shared" si="201"/>
        <v>29.444444444444446</v>
      </c>
      <c r="T1344" s="141">
        <f t="shared" si="202"/>
        <v>25</v>
      </c>
      <c r="U1344" s="141">
        <f t="shared" si="203"/>
        <v>26.111111111111111</v>
      </c>
      <c r="V1344" s="141">
        <f t="shared" si="204"/>
        <v>23.888888888888889</v>
      </c>
      <c r="W1344" s="141">
        <f t="shared" si="205"/>
        <v>20.555555555555557</v>
      </c>
      <c r="X1344" s="141">
        <f t="shared" si="209"/>
        <v>2.5400000000000002E-2</v>
      </c>
      <c r="Y1344" s="38">
        <v>29.5151835194842</v>
      </c>
    </row>
    <row r="1345" spans="1:25" x14ac:dyDescent="0.25">
      <c r="A1345" s="145">
        <v>40425</v>
      </c>
      <c r="B1345" s="38">
        <v>94</v>
      </c>
      <c r="C1345" s="38">
        <v>86</v>
      </c>
      <c r="D1345" s="38">
        <v>78</v>
      </c>
      <c r="E1345" s="38">
        <v>77</v>
      </c>
      <c r="F1345" s="38">
        <v>75</v>
      </c>
      <c r="G1345" s="38">
        <v>73</v>
      </c>
      <c r="H1345" s="38">
        <v>0</v>
      </c>
      <c r="I1345" s="38">
        <v>97</v>
      </c>
      <c r="J1345" s="38">
        <f t="shared" si="206"/>
        <v>76.5</v>
      </c>
      <c r="K1345" s="38">
        <v>56</v>
      </c>
      <c r="L1345" s="38">
        <v>14</v>
      </c>
      <c r="M1345" s="38">
        <f t="shared" si="207"/>
        <v>9</v>
      </c>
      <c r="N1345" s="38">
        <v>4</v>
      </c>
      <c r="O1345" s="38">
        <v>30.02</v>
      </c>
      <c r="P1345" s="38">
        <f t="shared" si="208"/>
        <v>29.97</v>
      </c>
      <c r="Q1345" s="38">
        <v>29.92</v>
      </c>
      <c r="R1345" s="141">
        <f t="shared" si="200"/>
        <v>34.444444444444443</v>
      </c>
      <c r="S1345" s="141">
        <f t="shared" si="201"/>
        <v>30</v>
      </c>
      <c r="T1345" s="141">
        <f t="shared" si="202"/>
        <v>25.555555555555557</v>
      </c>
      <c r="U1345" s="141">
        <f t="shared" si="203"/>
        <v>25</v>
      </c>
      <c r="V1345" s="141">
        <f t="shared" si="204"/>
        <v>23.888888888888889</v>
      </c>
      <c r="W1345" s="141">
        <f t="shared" si="205"/>
        <v>22.777777777777779</v>
      </c>
      <c r="X1345" s="141">
        <f t="shared" si="209"/>
        <v>0</v>
      </c>
      <c r="Y1345" s="38">
        <v>29.524853586468101</v>
      </c>
    </row>
    <row r="1346" spans="1:25" x14ac:dyDescent="0.25">
      <c r="A1346" s="145">
        <v>40426</v>
      </c>
      <c r="B1346" s="38">
        <v>92</v>
      </c>
      <c r="C1346" s="38">
        <v>85</v>
      </c>
      <c r="D1346" s="38">
        <v>77</v>
      </c>
      <c r="E1346" s="38">
        <v>78</v>
      </c>
      <c r="F1346" s="38">
        <v>73</v>
      </c>
      <c r="G1346" s="38">
        <v>68</v>
      </c>
      <c r="H1346" s="38">
        <v>0.1</v>
      </c>
      <c r="I1346" s="38">
        <v>85</v>
      </c>
      <c r="J1346" s="38">
        <f t="shared" si="206"/>
        <v>70.5</v>
      </c>
      <c r="K1346" s="38">
        <v>56</v>
      </c>
      <c r="L1346" s="38">
        <v>20</v>
      </c>
      <c r="M1346" s="38">
        <f t="shared" si="207"/>
        <v>10</v>
      </c>
      <c r="N1346" s="38">
        <v>0</v>
      </c>
      <c r="O1346" s="38">
        <v>30.02</v>
      </c>
      <c r="P1346" s="38">
        <f t="shared" si="208"/>
        <v>29.965</v>
      </c>
      <c r="Q1346" s="38">
        <v>29.91</v>
      </c>
      <c r="R1346" s="141">
        <f t="shared" si="200"/>
        <v>33.333333333333336</v>
      </c>
      <c r="S1346" s="141">
        <f t="shared" si="201"/>
        <v>29.444444444444446</v>
      </c>
      <c r="T1346" s="141">
        <f t="shared" si="202"/>
        <v>25</v>
      </c>
      <c r="U1346" s="141">
        <f t="shared" si="203"/>
        <v>25.555555555555557</v>
      </c>
      <c r="V1346" s="141">
        <f t="shared" si="204"/>
        <v>22.777777777777779</v>
      </c>
      <c r="W1346" s="141">
        <f t="shared" si="205"/>
        <v>20</v>
      </c>
      <c r="X1346" s="141">
        <f t="shared" si="209"/>
        <v>0.254</v>
      </c>
      <c r="Y1346" s="38">
        <v>29.770643558574299</v>
      </c>
    </row>
    <row r="1347" spans="1:25" x14ac:dyDescent="0.25">
      <c r="A1347" s="145">
        <v>40427</v>
      </c>
      <c r="B1347" s="38">
        <v>91</v>
      </c>
      <c r="C1347" s="38">
        <v>84</v>
      </c>
      <c r="D1347" s="38">
        <v>76</v>
      </c>
      <c r="E1347" s="38">
        <v>77</v>
      </c>
      <c r="F1347" s="38">
        <v>74</v>
      </c>
      <c r="G1347" s="38">
        <v>73</v>
      </c>
      <c r="H1347" s="38">
        <v>0.1</v>
      </c>
      <c r="I1347" s="38">
        <v>91</v>
      </c>
      <c r="J1347" s="38">
        <f t="shared" si="206"/>
        <v>75</v>
      </c>
      <c r="K1347" s="38">
        <v>59</v>
      </c>
      <c r="L1347" s="38">
        <v>16</v>
      </c>
      <c r="M1347" s="38">
        <f t="shared" si="207"/>
        <v>8</v>
      </c>
      <c r="N1347" s="38">
        <v>0</v>
      </c>
      <c r="O1347" s="38">
        <v>30.11</v>
      </c>
      <c r="P1347" s="38">
        <f t="shared" si="208"/>
        <v>30.04</v>
      </c>
      <c r="Q1347" s="38">
        <v>29.97</v>
      </c>
      <c r="R1347" s="141">
        <f t="shared" ref="R1347:R1410" si="210">(B1347-32)*(5/9)</f>
        <v>32.777777777777779</v>
      </c>
      <c r="S1347" s="141">
        <f t="shared" ref="S1347:S1410" si="211">(C1347-32)*(5/9)</f>
        <v>28.888888888888889</v>
      </c>
      <c r="T1347" s="141">
        <f t="shared" ref="T1347:T1410" si="212">(D1347-32)*(5/9)</f>
        <v>24.444444444444446</v>
      </c>
      <c r="U1347" s="141">
        <f t="shared" ref="U1347:U1410" si="213">(E1347-32)*(5/9)</f>
        <v>25</v>
      </c>
      <c r="V1347" s="141">
        <f t="shared" ref="V1347:V1410" si="214">(F1347-32)*(5/9)</f>
        <v>23.333333333333336</v>
      </c>
      <c r="W1347" s="141">
        <f t="shared" ref="W1347:W1410" si="215">(G1347-32)*(5/9)</f>
        <v>22.777777777777779</v>
      </c>
      <c r="X1347" s="141">
        <f t="shared" si="209"/>
        <v>0.254</v>
      </c>
      <c r="Y1347" s="38">
        <v>29.7376076041127</v>
      </c>
    </row>
    <row r="1348" spans="1:25" x14ac:dyDescent="0.25">
      <c r="A1348" s="145">
        <v>40428</v>
      </c>
      <c r="B1348" s="38">
        <v>90</v>
      </c>
      <c r="C1348" s="38">
        <v>83</v>
      </c>
      <c r="D1348" s="38">
        <v>76</v>
      </c>
      <c r="E1348" s="38">
        <v>76</v>
      </c>
      <c r="F1348" s="38">
        <v>75</v>
      </c>
      <c r="G1348" s="38">
        <v>73</v>
      </c>
      <c r="H1348" s="38">
        <v>0.31</v>
      </c>
      <c r="I1348" s="38">
        <v>85</v>
      </c>
      <c r="J1348" s="38">
        <f t="shared" ref="J1348:J1411" si="216">AVERAGE(I1348,K1348)</f>
        <v>72</v>
      </c>
      <c r="K1348" s="38">
        <v>59</v>
      </c>
      <c r="L1348" s="38">
        <v>24</v>
      </c>
      <c r="M1348" s="38">
        <f t="shared" ref="M1348:M1411" si="217">AVERAGE(L1348,N1348)</f>
        <v>12</v>
      </c>
      <c r="N1348" s="38">
        <v>0</v>
      </c>
      <c r="O1348" s="38">
        <v>30.1</v>
      </c>
      <c r="P1348" s="38">
        <f t="shared" ref="P1348:P1411" si="218">AVERAGE(O1348,Q1348)</f>
        <v>30.060000000000002</v>
      </c>
      <c r="Q1348" s="38">
        <v>30.02</v>
      </c>
      <c r="R1348" s="141">
        <f t="shared" si="210"/>
        <v>32.222222222222221</v>
      </c>
      <c r="S1348" s="141">
        <f t="shared" si="211"/>
        <v>28.333333333333336</v>
      </c>
      <c r="T1348" s="141">
        <f t="shared" si="212"/>
        <v>24.444444444444446</v>
      </c>
      <c r="U1348" s="141">
        <f t="shared" si="213"/>
        <v>24.444444444444446</v>
      </c>
      <c r="V1348" s="141">
        <f t="shared" si="214"/>
        <v>23.888888888888889</v>
      </c>
      <c r="W1348" s="141">
        <f t="shared" si="215"/>
        <v>22.777777777777779</v>
      </c>
      <c r="X1348" s="141">
        <f t="shared" ref="X1348:X1411" si="219">H1348*2.54</f>
        <v>0.78739999999999999</v>
      </c>
      <c r="Y1348" s="38">
        <v>29.2735075696861</v>
      </c>
    </row>
    <row r="1349" spans="1:25" x14ac:dyDescent="0.25">
      <c r="A1349" s="145">
        <v>40429</v>
      </c>
      <c r="B1349" s="38">
        <v>90</v>
      </c>
      <c r="C1349" s="38">
        <v>82</v>
      </c>
      <c r="D1349" s="38">
        <v>74</v>
      </c>
      <c r="E1349" s="38">
        <v>77</v>
      </c>
      <c r="F1349" s="38">
        <v>75</v>
      </c>
      <c r="G1349" s="38">
        <v>73</v>
      </c>
      <c r="H1349" s="38">
        <v>0.38</v>
      </c>
      <c r="I1349" s="38">
        <v>100</v>
      </c>
      <c r="J1349" s="38">
        <f t="shared" si="216"/>
        <v>79.5</v>
      </c>
      <c r="K1349" s="38">
        <v>59</v>
      </c>
      <c r="L1349" s="38">
        <v>21</v>
      </c>
      <c r="M1349" s="38">
        <f t="shared" si="217"/>
        <v>10.5</v>
      </c>
      <c r="N1349" s="38">
        <v>0</v>
      </c>
      <c r="O1349" s="38">
        <v>30.07</v>
      </c>
      <c r="P1349" s="38">
        <f t="shared" si="218"/>
        <v>30.009999999999998</v>
      </c>
      <c r="Q1349" s="38">
        <v>29.95</v>
      </c>
      <c r="R1349" s="141">
        <f t="shared" si="210"/>
        <v>32.222222222222221</v>
      </c>
      <c r="S1349" s="141">
        <f t="shared" si="211"/>
        <v>27.777777777777779</v>
      </c>
      <c r="T1349" s="141">
        <f t="shared" si="212"/>
        <v>23.333333333333336</v>
      </c>
      <c r="U1349" s="141">
        <f t="shared" si="213"/>
        <v>25</v>
      </c>
      <c r="V1349" s="141">
        <f t="shared" si="214"/>
        <v>23.888888888888889</v>
      </c>
      <c r="W1349" s="141">
        <f t="shared" si="215"/>
        <v>22.777777777777779</v>
      </c>
      <c r="X1349" s="141">
        <f t="shared" si="219"/>
        <v>0.96520000000000006</v>
      </c>
      <c r="Y1349" s="38">
        <v>29.422498465555901</v>
      </c>
    </row>
    <row r="1350" spans="1:25" x14ac:dyDescent="0.25">
      <c r="A1350" s="145">
        <v>40430</v>
      </c>
      <c r="B1350" s="38">
        <v>91</v>
      </c>
      <c r="C1350" s="38">
        <v>85</v>
      </c>
      <c r="D1350" s="38">
        <v>78</v>
      </c>
      <c r="E1350" s="38">
        <v>76</v>
      </c>
      <c r="F1350" s="38">
        <v>75</v>
      </c>
      <c r="G1350" s="38">
        <v>74</v>
      </c>
      <c r="H1350" s="38">
        <v>0</v>
      </c>
      <c r="I1350" s="38">
        <v>91</v>
      </c>
      <c r="J1350" s="38">
        <f t="shared" si="216"/>
        <v>75</v>
      </c>
      <c r="K1350" s="38">
        <v>59</v>
      </c>
      <c r="L1350" s="38">
        <v>15</v>
      </c>
      <c r="M1350" s="38">
        <f t="shared" si="217"/>
        <v>7.5</v>
      </c>
      <c r="N1350" s="38">
        <v>0</v>
      </c>
      <c r="O1350" s="38">
        <v>29.98</v>
      </c>
      <c r="P1350" s="38">
        <f t="shared" si="218"/>
        <v>29.93</v>
      </c>
      <c r="Q1350" s="38">
        <v>29.88</v>
      </c>
      <c r="R1350" s="141">
        <f t="shared" si="210"/>
        <v>32.777777777777779</v>
      </c>
      <c r="S1350" s="141">
        <f t="shared" si="211"/>
        <v>29.444444444444446</v>
      </c>
      <c r="T1350" s="141">
        <f t="shared" si="212"/>
        <v>25.555555555555557</v>
      </c>
      <c r="U1350" s="141">
        <f t="shared" si="213"/>
        <v>24.444444444444446</v>
      </c>
      <c r="V1350" s="141">
        <f t="shared" si="214"/>
        <v>23.888888888888889</v>
      </c>
      <c r="W1350" s="141">
        <f t="shared" si="215"/>
        <v>23.333333333333336</v>
      </c>
      <c r="X1350" s="141">
        <f t="shared" si="219"/>
        <v>0</v>
      </c>
      <c r="Y1350" s="38">
        <v>29.579971383636099</v>
      </c>
    </row>
    <row r="1351" spans="1:25" x14ac:dyDescent="0.25">
      <c r="A1351" s="145">
        <v>40431</v>
      </c>
      <c r="B1351" s="38">
        <v>91</v>
      </c>
      <c r="C1351" s="38">
        <v>85</v>
      </c>
      <c r="D1351" s="38">
        <v>79</v>
      </c>
      <c r="E1351" s="38">
        <v>82</v>
      </c>
      <c r="F1351" s="38">
        <v>76</v>
      </c>
      <c r="G1351" s="38">
        <v>73</v>
      </c>
      <c r="H1351" s="38">
        <v>0.23</v>
      </c>
      <c r="I1351" s="38">
        <v>91</v>
      </c>
      <c r="J1351" s="38">
        <f t="shared" si="216"/>
        <v>75</v>
      </c>
      <c r="K1351" s="38">
        <v>59</v>
      </c>
      <c r="L1351" s="38">
        <v>16</v>
      </c>
      <c r="M1351" s="38">
        <f t="shared" si="217"/>
        <v>8</v>
      </c>
      <c r="N1351" s="38">
        <v>0</v>
      </c>
      <c r="O1351" s="38">
        <v>29.95</v>
      </c>
      <c r="P1351" s="38">
        <f t="shared" si="218"/>
        <v>29.91</v>
      </c>
      <c r="Q1351" s="38">
        <v>29.87</v>
      </c>
      <c r="R1351" s="141">
        <f t="shared" si="210"/>
        <v>32.777777777777779</v>
      </c>
      <c r="S1351" s="141">
        <f t="shared" si="211"/>
        <v>29.444444444444446</v>
      </c>
      <c r="T1351" s="141">
        <f t="shared" si="212"/>
        <v>26.111111111111111</v>
      </c>
      <c r="U1351" s="141">
        <f t="shared" si="213"/>
        <v>27.777777777777779</v>
      </c>
      <c r="V1351" s="141">
        <f t="shared" si="214"/>
        <v>24.444444444444446</v>
      </c>
      <c r="W1351" s="141">
        <f t="shared" si="215"/>
        <v>22.777777777777779</v>
      </c>
      <c r="X1351" s="141">
        <f t="shared" si="219"/>
        <v>0.58420000000000005</v>
      </c>
      <c r="Y1351" s="38">
        <v>29.6356513823916</v>
      </c>
    </row>
    <row r="1352" spans="1:25" x14ac:dyDescent="0.25">
      <c r="A1352" s="145">
        <v>40432</v>
      </c>
      <c r="B1352" s="38">
        <v>91</v>
      </c>
      <c r="C1352" s="38">
        <v>85</v>
      </c>
      <c r="D1352" s="38">
        <v>78</v>
      </c>
      <c r="E1352" s="38">
        <v>79</v>
      </c>
      <c r="F1352" s="38">
        <v>76</v>
      </c>
      <c r="G1352" s="38">
        <v>73</v>
      </c>
      <c r="H1352" s="38">
        <v>0.02</v>
      </c>
      <c r="I1352" s="38">
        <v>91</v>
      </c>
      <c r="J1352" s="38">
        <f t="shared" si="216"/>
        <v>77.5</v>
      </c>
      <c r="K1352" s="38">
        <v>64</v>
      </c>
      <c r="L1352" s="38">
        <v>14</v>
      </c>
      <c r="M1352" s="38">
        <f t="shared" si="217"/>
        <v>7</v>
      </c>
      <c r="N1352" s="38">
        <v>0</v>
      </c>
      <c r="O1352" s="38">
        <v>29.97</v>
      </c>
      <c r="P1352" s="38">
        <f t="shared" si="218"/>
        <v>29.924999999999997</v>
      </c>
      <c r="Q1352" s="38">
        <v>29.88</v>
      </c>
      <c r="R1352" s="141">
        <f t="shared" si="210"/>
        <v>32.777777777777779</v>
      </c>
      <c r="S1352" s="141">
        <f t="shared" si="211"/>
        <v>29.444444444444446</v>
      </c>
      <c r="T1352" s="141">
        <f t="shared" si="212"/>
        <v>25.555555555555557</v>
      </c>
      <c r="U1352" s="141">
        <f t="shared" si="213"/>
        <v>26.111111111111111</v>
      </c>
      <c r="V1352" s="141">
        <f t="shared" si="214"/>
        <v>24.444444444444446</v>
      </c>
      <c r="W1352" s="141">
        <f t="shared" si="215"/>
        <v>22.777777777777779</v>
      </c>
      <c r="X1352" s="141">
        <f t="shared" si="219"/>
        <v>5.0800000000000005E-2</v>
      </c>
      <c r="Y1352" s="38">
        <v>29.628893315342602</v>
      </c>
    </row>
    <row r="1353" spans="1:25" x14ac:dyDescent="0.25">
      <c r="A1353" s="145">
        <v>40433</v>
      </c>
      <c r="B1353" s="38">
        <v>92</v>
      </c>
      <c r="C1353" s="38">
        <v>85</v>
      </c>
      <c r="D1353" s="38">
        <v>78</v>
      </c>
      <c r="E1353" s="38">
        <v>78</v>
      </c>
      <c r="F1353" s="38">
        <v>75</v>
      </c>
      <c r="G1353" s="38">
        <v>73</v>
      </c>
      <c r="H1353" s="38">
        <v>0</v>
      </c>
      <c r="I1353" s="38">
        <v>94</v>
      </c>
      <c r="J1353" s="38">
        <f t="shared" si="216"/>
        <v>75</v>
      </c>
      <c r="K1353" s="38">
        <v>56</v>
      </c>
      <c r="L1353" s="38">
        <v>12</v>
      </c>
      <c r="M1353" s="38">
        <f t="shared" si="217"/>
        <v>6</v>
      </c>
      <c r="N1353" s="38">
        <v>0</v>
      </c>
      <c r="O1353" s="38">
        <v>29.96</v>
      </c>
      <c r="P1353" s="38">
        <f t="shared" si="218"/>
        <v>29.93</v>
      </c>
      <c r="Q1353" s="38">
        <v>29.9</v>
      </c>
      <c r="R1353" s="141">
        <f t="shared" si="210"/>
        <v>33.333333333333336</v>
      </c>
      <c r="S1353" s="141">
        <f t="shared" si="211"/>
        <v>29.444444444444446</v>
      </c>
      <c r="T1353" s="141">
        <f t="shared" si="212"/>
        <v>25.555555555555557</v>
      </c>
      <c r="U1353" s="141">
        <f t="shared" si="213"/>
        <v>25.555555555555557</v>
      </c>
      <c r="V1353" s="141">
        <f t="shared" si="214"/>
        <v>23.888888888888889</v>
      </c>
      <c r="W1353" s="141">
        <f t="shared" si="215"/>
        <v>22.777777777777779</v>
      </c>
      <c r="X1353" s="141">
        <f t="shared" si="219"/>
        <v>0</v>
      </c>
      <c r="Y1353" s="38">
        <v>29.501131474998299</v>
      </c>
    </row>
    <row r="1354" spans="1:25" x14ac:dyDescent="0.25">
      <c r="A1354" s="145">
        <v>40434</v>
      </c>
      <c r="B1354" s="38">
        <v>91</v>
      </c>
      <c r="C1354" s="38">
        <v>84</v>
      </c>
      <c r="D1354" s="38">
        <v>77</v>
      </c>
      <c r="E1354" s="38">
        <v>77</v>
      </c>
      <c r="F1354" s="38">
        <v>75</v>
      </c>
      <c r="G1354" s="38">
        <v>73</v>
      </c>
      <c r="H1354" s="38">
        <v>0</v>
      </c>
      <c r="I1354" s="38">
        <v>94</v>
      </c>
      <c r="J1354" s="38">
        <f t="shared" si="216"/>
        <v>76.5</v>
      </c>
      <c r="K1354" s="38">
        <v>59</v>
      </c>
      <c r="L1354" s="38">
        <v>17</v>
      </c>
      <c r="M1354" s="38">
        <f t="shared" si="217"/>
        <v>8.5</v>
      </c>
      <c r="N1354" s="38">
        <v>0</v>
      </c>
      <c r="O1354" s="38">
        <v>29.96</v>
      </c>
      <c r="P1354" s="38">
        <f t="shared" si="218"/>
        <v>29.925000000000001</v>
      </c>
      <c r="Q1354" s="38">
        <v>29.89</v>
      </c>
      <c r="R1354" s="141">
        <f t="shared" si="210"/>
        <v>32.777777777777779</v>
      </c>
      <c r="S1354" s="141">
        <f t="shared" si="211"/>
        <v>28.888888888888889</v>
      </c>
      <c r="T1354" s="141">
        <f t="shared" si="212"/>
        <v>25</v>
      </c>
      <c r="U1354" s="141">
        <f t="shared" si="213"/>
        <v>25</v>
      </c>
      <c r="V1354" s="141">
        <f t="shared" si="214"/>
        <v>23.888888888888889</v>
      </c>
      <c r="W1354" s="141">
        <f t="shared" si="215"/>
        <v>22.777777777777779</v>
      </c>
      <c r="X1354" s="141">
        <f t="shared" si="219"/>
        <v>0</v>
      </c>
      <c r="Y1354" s="38">
        <v>29.284956580630201</v>
      </c>
    </row>
    <row r="1355" spans="1:25" x14ac:dyDescent="0.25">
      <c r="A1355" s="145">
        <v>40435</v>
      </c>
      <c r="B1355" s="38">
        <v>90</v>
      </c>
      <c r="C1355" s="38">
        <v>85</v>
      </c>
      <c r="D1355" s="38">
        <v>79</v>
      </c>
      <c r="E1355" s="38">
        <v>79</v>
      </c>
      <c r="F1355" s="38">
        <v>73</v>
      </c>
      <c r="G1355" s="38">
        <v>69</v>
      </c>
      <c r="H1355" s="38">
        <v>0.37</v>
      </c>
      <c r="I1355" s="38">
        <v>79</v>
      </c>
      <c r="J1355" s="38">
        <f t="shared" si="216"/>
        <v>65.5</v>
      </c>
      <c r="K1355" s="38">
        <v>52</v>
      </c>
      <c r="L1355" s="38">
        <v>25</v>
      </c>
      <c r="M1355" s="38">
        <f t="shared" si="217"/>
        <v>15</v>
      </c>
      <c r="N1355" s="38">
        <v>5</v>
      </c>
      <c r="O1355" s="38">
        <v>30.01</v>
      </c>
      <c r="P1355" s="38">
        <f t="shared" si="218"/>
        <v>29.96</v>
      </c>
      <c r="Q1355" s="38">
        <v>29.91</v>
      </c>
      <c r="R1355" s="141">
        <f t="shared" si="210"/>
        <v>32.222222222222221</v>
      </c>
      <c r="S1355" s="141">
        <f t="shared" si="211"/>
        <v>29.444444444444446</v>
      </c>
      <c r="T1355" s="141">
        <f t="shared" si="212"/>
        <v>26.111111111111111</v>
      </c>
      <c r="U1355" s="141">
        <f t="shared" si="213"/>
        <v>26.111111111111111</v>
      </c>
      <c r="V1355" s="141">
        <f t="shared" si="214"/>
        <v>22.777777777777779</v>
      </c>
      <c r="W1355" s="141">
        <f t="shared" si="215"/>
        <v>20.555555555555557</v>
      </c>
      <c r="X1355" s="141">
        <f t="shared" si="219"/>
        <v>0.93979999999999997</v>
      </c>
      <c r="Y1355" s="38">
        <v>29.372374511476298</v>
      </c>
    </row>
    <row r="1356" spans="1:25" x14ac:dyDescent="0.25">
      <c r="A1356" s="145">
        <v>40436</v>
      </c>
      <c r="B1356" s="38">
        <v>91</v>
      </c>
      <c r="C1356" s="38">
        <v>87</v>
      </c>
      <c r="D1356" s="38">
        <v>83</v>
      </c>
      <c r="E1356" s="38">
        <v>73</v>
      </c>
      <c r="F1356" s="38">
        <v>71</v>
      </c>
      <c r="G1356" s="38">
        <v>68</v>
      </c>
      <c r="H1356" s="38">
        <v>0</v>
      </c>
      <c r="I1356" s="38">
        <v>69</v>
      </c>
      <c r="J1356" s="38">
        <f t="shared" si="216"/>
        <v>62.5</v>
      </c>
      <c r="K1356" s="38">
        <v>56</v>
      </c>
      <c r="L1356" s="38">
        <v>21</v>
      </c>
      <c r="M1356" s="38">
        <f t="shared" si="217"/>
        <v>15</v>
      </c>
      <c r="N1356" s="38">
        <v>9</v>
      </c>
      <c r="O1356" s="38">
        <v>30.02</v>
      </c>
      <c r="P1356" s="38">
        <f t="shared" si="218"/>
        <v>29.990000000000002</v>
      </c>
      <c r="Q1356" s="38">
        <v>29.96</v>
      </c>
      <c r="R1356" s="141">
        <f t="shared" si="210"/>
        <v>32.777777777777779</v>
      </c>
      <c r="S1356" s="141">
        <f t="shared" si="211"/>
        <v>30.555555555555557</v>
      </c>
      <c r="T1356" s="141">
        <f t="shared" si="212"/>
        <v>28.333333333333336</v>
      </c>
      <c r="U1356" s="141">
        <f t="shared" si="213"/>
        <v>22.777777777777779</v>
      </c>
      <c r="V1356" s="141">
        <f t="shared" si="214"/>
        <v>21.666666666666668</v>
      </c>
      <c r="W1356" s="141">
        <f t="shared" si="215"/>
        <v>20</v>
      </c>
      <c r="X1356" s="141">
        <f t="shared" si="219"/>
        <v>0</v>
      </c>
      <c r="Y1356" s="38">
        <v>29.344284400104101</v>
      </c>
    </row>
    <row r="1357" spans="1:25" x14ac:dyDescent="0.25">
      <c r="A1357" s="145">
        <v>40437</v>
      </c>
      <c r="B1357" s="38">
        <v>91</v>
      </c>
      <c r="C1357" s="38">
        <v>85</v>
      </c>
      <c r="D1357" s="38">
        <v>79</v>
      </c>
      <c r="E1357" s="38">
        <v>74</v>
      </c>
      <c r="F1357" s="38">
        <v>71</v>
      </c>
      <c r="G1357" s="38">
        <v>67</v>
      </c>
      <c r="H1357" s="38">
        <v>0</v>
      </c>
      <c r="I1357" s="38">
        <v>79</v>
      </c>
      <c r="J1357" s="38">
        <f t="shared" si="216"/>
        <v>63</v>
      </c>
      <c r="K1357" s="38">
        <v>47</v>
      </c>
      <c r="L1357" s="38">
        <v>20</v>
      </c>
      <c r="M1357" s="38">
        <f t="shared" si="217"/>
        <v>13.5</v>
      </c>
      <c r="N1357" s="38">
        <v>7</v>
      </c>
      <c r="O1357" s="38">
        <v>30.02</v>
      </c>
      <c r="P1357" s="38">
        <f t="shared" si="218"/>
        <v>29.98</v>
      </c>
      <c r="Q1357" s="38">
        <v>29.94</v>
      </c>
      <c r="R1357" s="141">
        <f t="shared" si="210"/>
        <v>32.777777777777779</v>
      </c>
      <c r="S1357" s="141">
        <f t="shared" si="211"/>
        <v>29.444444444444446</v>
      </c>
      <c r="T1357" s="141">
        <f t="shared" si="212"/>
        <v>26.111111111111111</v>
      </c>
      <c r="U1357" s="141">
        <f t="shared" si="213"/>
        <v>23.333333333333336</v>
      </c>
      <c r="V1357" s="141">
        <f t="shared" si="214"/>
        <v>21.666666666666668</v>
      </c>
      <c r="W1357" s="141">
        <f t="shared" si="215"/>
        <v>19.444444444444446</v>
      </c>
      <c r="X1357" s="141">
        <f t="shared" si="219"/>
        <v>0</v>
      </c>
      <c r="Y1357" s="38">
        <v>29.426880443058</v>
      </c>
    </row>
    <row r="1358" spans="1:25" x14ac:dyDescent="0.25">
      <c r="A1358" s="145">
        <v>40438</v>
      </c>
      <c r="B1358" s="38">
        <v>91</v>
      </c>
      <c r="C1358" s="38">
        <v>86</v>
      </c>
      <c r="D1358" s="38">
        <v>80</v>
      </c>
      <c r="E1358" s="38">
        <v>74</v>
      </c>
      <c r="F1358" s="38">
        <v>72</v>
      </c>
      <c r="G1358" s="38">
        <v>69</v>
      </c>
      <c r="H1358" s="38">
        <v>0</v>
      </c>
      <c r="I1358" s="38">
        <v>79</v>
      </c>
      <c r="J1358" s="38">
        <f t="shared" si="216"/>
        <v>67.5</v>
      </c>
      <c r="K1358" s="38">
        <v>56</v>
      </c>
      <c r="L1358" s="38">
        <v>21</v>
      </c>
      <c r="M1358" s="38">
        <f t="shared" si="217"/>
        <v>13</v>
      </c>
      <c r="N1358" s="38">
        <v>5</v>
      </c>
      <c r="O1358" s="38">
        <v>29.98</v>
      </c>
      <c r="P1358" s="38">
        <f t="shared" si="218"/>
        <v>29.939999999999998</v>
      </c>
      <c r="Q1358" s="38">
        <v>29.9</v>
      </c>
      <c r="R1358" s="141">
        <f t="shared" si="210"/>
        <v>32.777777777777779</v>
      </c>
      <c r="S1358" s="141">
        <f t="shared" si="211"/>
        <v>30</v>
      </c>
      <c r="T1358" s="141">
        <f t="shared" si="212"/>
        <v>26.666666666666668</v>
      </c>
      <c r="U1358" s="141">
        <f t="shared" si="213"/>
        <v>23.333333333333336</v>
      </c>
      <c r="V1358" s="141">
        <f t="shared" si="214"/>
        <v>22.222222222222221</v>
      </c>
      <c r="W1358" s="141">
        <f t="shared" si="215"/>
        <v>20.555555555555557</v>
      </c>
      <c r="X1358" s="141">
        <f t="shared" si="219"/>
        <v>0</v>
      </c>
      <c r="Y1358" s="38">
        <v>29.4681234757361</v>
      </c>
    </row>
    <row r="1359" spans="1:25" x14ac:dyDescent="0.25">
      <c r="A1359" s="145">
        <v>40439</v>
      </c>
      <c r="B1359" s="38">
        <v>90</v>
      </c>
      <c r="C1359" s="38">
        <v>86</v>
      </c>
      <c r="D1359" s="38">
        <v>82</v>
      </c>
      <c r="E1359" s="38">
        <v>72</v>
      </c>
      <c r="F1359" s="38">
        <v>69</v>
      </c>
      <c r="G1359" s="38">
        <v>65</v>
      </c>
      <c r="H1359" s="38">
        <v>0</v>
      </c>
      <c r="I1359" s="38">
        <v>69</v>
      </c>
      <c r="J1359" s="38">
        <f t="shared" si="216"/>
        <v>58</v>
      </c>
      <c r="K1359" s="38">
        <v>47</v>
      </c>
      <c r="L1359" s="38">
        <v>21</v>
      </c>
      <c r="M1359" s="38">
        <f t="shared" si="217"/>
        <v>14</v>
      </c>
      <c r="N1359" s="38">
        <v>7</v>
      </c>
      <c r="O1359" s="38">
        <v>30</v>
      </c>
      <c r="P1359" s="38">
        <f t="shared" si="218"/>
        <v>29.954999999999998</v>
      </c>
      <c r="Q1359" s="38">
        <v>29.91</v>
      </c>
      <c r="R1359" s="141">
        <f t="shared" si="210"/>
        <v>32.222222222222221</v>
      </c>
      <c r="S1359" s="141">
        <f t="shared" si="211"/>
        <v>30</v>
      </c>
      <c r="T1359" s="141">
        <f t="shared" si="212"/>
        <v>27.777777777777779</v>
      </c>
      <c r="U1359" s="141">
        <f t="shared" si="213"/>
        <v>22.222222222222221</v>
      </c>
      <c r="V1359" s="141">
        <f t="shared" si="214"/>
        <v>20.555555555555557</v>
      </c>
      <c r="W1359" s="141">
        <f t="shared" si="215"/>
        <v>18.333333333333336</v>
      </c>
      <c r="X1359" s="141">
        <f t="shared" si="219"/>
        <v>0</v>
      </c>
      <c r="Y1359" s="38">
        <v>29.318522378279901</v>
      </c>
    </row>
    <row r="1360" spans="1:25" x14ac:dyDescent="0.25">
      <c r="A1360" s="145">
        <v>40440</v>
      </c>
      <c r="B1360" s="38">
        <v>91</v>
      </c>
      <c r="C1360" s="38">
        <v>87</v>
      </c>
      <c r="D1360" s="38">
        <v>82</v>
      </c>
      <c r="E1360" s="38">
        <v>73</v>
      </c>
      <c r="F1360" s="38">
        <v>70</v>
      </c>
      <c r="G1360" s="38">
        <v>67</v>
      </c>
      <c r="H1360" s="38">
        <v>0</v>
      </c>
      <c r="I1360" s="38">
        <v>65</v>
      </c>
      <c r="J1360" s="38">
        <f t="shared" si="216"/>
        <v>60</v>
      </c>
      <c r="K1360" s="38">
        <v>55</v>
      </c>
      <c r="L1360" s="38">
        <v>20</v>
      </c>
      <c r="M1360" s="38">
        <f t="shared" si="217"/>
        <v>13.5</v>
      </c>
      <c r="N1360" s="38">
        <v>7</v>
      </c>
      <c r="O1360" s="38">
        <v>29.98</v>
      </c>
      <c r="P1360" s="38">
        <f t="shared" si="218"/>
        <v>29.939999999999998</v>
      </c>
      <c r="Q1360" s="38">
        <v>29.9</v>
      </c>
      <c r="R1360" s="141">
        <f t="shared" si="210"/>
        <v>32.777777777777779</v>
      </c>
      <c r="S1360" s="141">
        <f t="shared" si="211"/>
        <v>30.555555555555557</v>
      </c>
      <c r="T1360" s="141">
        <f t="shared" si="212"/>
        <v>27.777777777777779</v>
      </c>
      <c r="U1360" s="141">
        <f t="shared" si="213"/>
        <v>22.777777777777779</v>
      </c>
      <c r="V1360" s="141">
        <f t="shared" si="214"/>
        <v>21.111111111111111</v>
      </c>
      <c r="W1360" s="141">
        <f t="shared" si="215"/>
        <v>19.444444444444446</v>
      </c>
      <c r="X1360" s="141">
        <f t="shared" si="219"/>
        <v>0</v>
      </c>
      <c r="Y1360" s="38">
        <v>29.2030693248605</v>
      </c>
    </row>
    <row r="1361" spans="1:25" x14ac:dyDescent="0.25">
      <c r="A1361" s="145">
        <v>40441</v>
      </c>
      <c r="B1361" s="38">
        <v>90</v>
      </c>
      <c r="C1361" s="38">
        <v>85</v>
      </c>
      <c r="D1361" s="38">
        <v>80</v>
      </c>
      <c r="E1361" s="38">
        <v>70</v>
      </c>
      <c r="F1361" s="38">
        <v>67</v>
      </c>
      <c r="G1361" s="38">
        <v>65</v>
      </c>
      <c r="H1361" s="38">
        <v>0</v>
      </c>
      <c r="I1361" s="38">
        <v>65</v>
      </c>
      <c r="J1361" s="38">
        <f t="shared" si="216"/>
        <v>56</v>
      </c>
      <c r="K1361" s="38">
        <v>47</v>
      </c>
      <c r="L1361" s="38">
        <v>18</v>
      </c>
      <c r="M1361" s="38">
        <f t="shared" si="217"/>
        <v>12</v>
      </c>
      <c r="N1361" s="38">
        <v>6</v>
      </c>
      <c r="O1361" s="38">
        <v>29.99</v>
      </c>
      <c r="P1361" s="38">
        <f t="shared" si="218"/>
        <v>29.95</v>
      </c>
      <c r="Q1361" s="38">
        <v>29.91</v>
      </c>
      <c r="R1361" s="141">
        <f t="shared" si="210"/>
        <v>32.222222222222221</v>
      </c>
      <c r="S1361" s="141">
        <f t="shared" si="211"/>
        <v>29.444444444444446</v>
      </c>
      <c r="T1361" s="141">
        <f t="shared" si="212"/>
        <v>26.666666666666668</v>
      </c>
      <c r="U1361" s="141">
        <f t="shared" si="213"/>
        <v>21.111111111111111</v>
      </c>
      <c r="V1361" s="141">
        <f t="shared" si="214"/>
        <v>19.444444444444446</v>
      </c>
      <c r="W1361" s="141">
        <f t="shared" si="215"/>
        <v>18.333333333333336</v>
      </c>
      <c r="X1361" s="141">
        <f t="shared" si="219"/>
        <v>0</v>
      </c>
      <c r="Y1361" s="38">
        <v>29.072780406172701</v>
      </c>
    </row>
    <row r="1362" spans="1:25" x14ac:dyDescent="0.25">
      <c r="A1362" s="145">
        <v>40442</v>
      </c>
      <c r="B1362" s="38">
        <v>90</v>
      </c>
      <c r="C1362" s="38">
        <v>86</v>
      </c>
      <c r="D1362" s="38">
        <v>81</v>
      </c>
      <c r="E1362" s="38">
        <v>73</v>
      </c>
      <c r="F1362" s="38">
        <v>70</v>
      </c>
      <c r="G1362" s="38">
        <v>68</v>
      </c>
      <c r="H1362" s="38">
        <v>0.02</v>
      </c>
      <c r="I1362" s="38">
        <v>69</v>
      </c>
      <c r="J1362" s="38">
        <f t="shared" si="216"/>
        <v>60.5</v>
      </c>
      <c r="K1362" s="38">
        <v>52</v>
      </c>
      <c r="L1362" s="38">
        <v>22</v>
      </c>
      <c r="M1362" s="38">
        <f t="shared" si="217"/>
        <v>15.5</v>
      </c>
      <c r="N1362" s="38">
        <v>9</v>
      </c>
      <c r="O1362" s="38">
        <v>30.05</v>
      </c>
      <c r="P1362" s="38">
        <f t="shared" si="218"/>
        <v>30.005000000000003</v>
      </c>
      <c r="Q1362" s="38">
        <v>29.96</v>
      </c>
      <c r="R1362" s="141">
        <f t="shared" si="210"/>
        <v>32.222222222222221</v>
      </c>
      <c r="S1362" s="141">
        <f t="shared" si="211"/>
        <v>30</v>
      </c>
      <c r="T1362" s="141">
        <f t="shared" si="212"/>
        <v>27.222222222222225</v>
      </c>
      <c r="U1362" s="141">
        <f t="shared" si="213"/>
        <v>22.777777777777779</v>
      </c>
      <c r="V1362" s="141">
        <f t="shared" si="214"/>
        <v>21.111111111111111</v>
      </c>
      <c r="W1362" s="141">
        <f t="shared" si="215"/>
        <v>20</v>
      </c>
      <c r="X1362" s="141">
        <f t="shared" si="219"/>
        <v>5.0800000000000005E-2</v>
      </c>
      <c r="Y1362" s="38">
        <v>28.895362477338299</v>
      </c>
    </row>
    <row r="1363" spans="1:25" x14ac:dyDescent="0.25">
      <c r="A1363" s="145">
        <v>40443</v>
      </c>
      <c r="B1363" s="38">
        <v>90</v>
      </c>
      <c r="C1363" s="38">
        <v>85</v>
      </c>
      <c r="D1363" s="38">
        <v>79</v>
      </c>
      <c r="E1363" s="38">
        <v>77</v>
      </c>
      <c r="F1363" s="38">
        <v>73</v>
      </c>
      <c r="G1363" s="38">
        <v>70</v>
      </c>
      <c r="H1363" s="38">
        <v>0.22</v>
      </c>
      <c r="I1363" s="38">
        <v>70</v>
      </c>
      <c r="J1363" s="38">
        <f t="shared" si="216"/>
        <v>63</v>
      </c>
      <c r="K1363" s="38">
        <v>56</v>
      </c>
      <c r="L1363" s="38">
        <v>26</v>
      </c>
      <c r="M1363" s="38">
        <f t="shared" si="217"/>
        <v>16.5</v>
      </c>
      <c r="N1363" s="38">
        <v>7</v>
      </c>
      <c r="O1363" s="38">
        <v>30.08</v>
      </c>
      <c r="P1363" s="38">
        <f t="shared" si="218"/>
        <v>30.034999999999997</v>
      </c>
      <c r="Q1363" s="38">
        <v>29.99</v>
      </c>
      <c r="R1363" s="141">
        <f t="shared" si="210"/>
        <v>32.222222222222221</v>
      </c>
      <c r="S1363" s="141">
        <f t="shared" si="211"/>
        <v>29.444444444444446</v>
      </c>
      <c r="T1363" s="141">
        <f t="shared" si="212"/>
        <v>26.111111111111111</v>
      </c>
      <c r="U1363" s="141">
        <f t="shared" si="213"/>
        <v>25</v>
      </c>
      <c r="V1363" s="141">
        <f t="shared" si="214"/>
        <v>22.777777777777779</v>
      </c>
      <c r="W1363" s="141">
        <f t="shared" si="215"/>
        <v>21.111111111111111</v>
      </c>
      <c r="X1363" s="141">
        <f t="shared" si="219"/>
        <v>0.55879999999999996</v>
      </c>
      <c r="Y1363" s="38">
        <v>28.852271534301501</v>
      </c>
    </row>
    <row r="1364" spans="1:25" x14ac:dyDescent="0.25">
      <c r="A1364" s="145">
        <v>40444</v>
      </c>
      <c r="B1364" s="38">
        <v>88</v>
      </c>
      <c r="C1364" s="38">
        <v>82</v>
      </c>
      <c r="D1364" s="38">
        <v>76</v>
      </c>
      <c r="E1364" s="38">
        <v>77</v>
      </c>
      <c r="F1364" s="38">
        <v>74</v>
      </c>
      <c r="G1364" s="38">
        <v>72</v>
      </c>
      <c r="H1364" s="38">
        <v>0.41</v>
      </c>
      <c r="I1364" s="38">
        <v>85</v>
      </c>
      <c r="J1364" s="38">
        <f t="shared" si="216"/>
        <v>74</v>
      </c>
      <c r="K1364" s="38">
        <v>63</v>
      </c>
      <c r="L1364" s="38">
        <v>22</v>
      </c>
      <c r="M1364" s="38">
        <f t="shared" si="217"/>
        <v>14</v>
      </c>
      <c r="N1364" s="38">
        <v>6</v>
      </c>
      <c r="O1364" s="38">
        <v>30.09</v>
      </c>
      <c r="P1364" s="38">
        <f t="shared" si="218"/>
        <v>30.055</v>
      </c>
      <c r="Q1364" s="38">
        <v>30.02</v>
      </c>
      <c r="R1364" s="141">
        <f t="shared" si="210"/>
        <v>31.111111111111114</v>
      </c>
      <c r="S1364" s="141">
        <f t="shared" si="211"/>
        <v>27.777777777777779</v>
      </c>
      <c r="T1364" s="141">
        <f t="shared" si="212"/>
        <v>24.444444444444446</v>
      </c>
      <c r="U1364" s="141">
        <f t="shared" si="213"/>
        <v>25</v>
      </c>
      <c r="V1364" s="141">
        <f t="shared" si="214"/>
        <v>23.333333333333336</v>
      </c>
      <c r="W1364" s="141">
        <f t="shared" si="215"/>
        <v>22.222222222222221</v>
      </c>
      <c r="X1364" s="141">
        <f t="shared" si="219"/>
        <v>1.0413999999999999</v>
      </c>
      <c r="Y1364" s="38">
        <v>28.689345560343099</v>
      </c>
    </row>
    <row r="1365" spans="1:25" x14ac:dyDescent="0.25">
      <c r="A1365" s="145">
        <v>40445</v>
      </c>
      <c r="B1365" s="38">
        <v>90</v>
      </c>
      <c r="C1365" s="38">
        <v>85</v>
      </c>
      <c r="D1365" s="38">
        <v>80</v>
      </c>
      <c r="E1365" s="38">
        <v>77</v>
      </c>
      <c r="F1365" s="38">
        <v>75</v>
      </c>
      <c r="G1365" s="38">
        <v>74</v>
      </c>
      <c r="H1365" s="38">
        <v>0.04</v>
      </c>
      <c r="I1365" s="38">
        <v>85</v>
      </c>
      <c r="J1365" s="38">
        <f t="shared" si="216"/>
        <v>72</v>
      </c>
      <c r="K1365" s="38">
        <v>59</v>
      </c>
      <c r="L1365" s="38">
        <v>22</v>
      </c>
      <c r="M1365" s="38">
        <f t="shared" si="217"/>
        <v>15</v>
      </c>
      <c r="N1365" s="38">
        <v>8</v>
      </c>
      <c r="O1365" s="38">
        <v>30.09</v>
      </c>
      <c r="P1365" s="38">
        <f t="shared" si="218"/>
        <v>30.04</v>
      </c>
      <c r="Q1365" s="38">
        <v>29.99</v>
      </c>
      <c r="R1365" s="141">
        <f t="shared" si="210"/>
        <v>32.222222222222221</v>
      </c>
      <c r="S1365" s="141">
        <f t="shared" si="211"/>
        <v>29.444444444444446</v>
      </c>
      <c r="T1365" s="141">
        <f t="shared" si="212"/>
        <v>26.666666666666668</v>
      </c>
      <c r="U1365" s="141">
        <f t="shared" si="213"/>
        <v>25</v>
      </c>
      <c r="V1365" s="141">
        <f t="shared" si="214"/>
        <v>23.888888888888889</v>
      </c>
      <c r="W1365" s="141">
        <f t="shared" si="215"/>
        <v>23.333333333333336</v>
      </c>
      <c r="X1365" s="141">
        <f t="shared" si="219"/>
        <v>0.10160000000000001</v>
      </c>
      <c r="Y1365" s="38">
        <v>28.106036338181099</v>
      </c>
    </row>
    <row r="1366" spans="1:25" x14ac:dyDescent="0.25">
      <c r="A1366" s="145">
        <v>40446</v>
      </c>
      <c r="B1366" s="38">
        <v>88</v>
      </c>
      <c r="C1366" s="38">
        <v>84</v>
      </c>
      <c r="D1366" s="38">
        <v>80</v>
      </c>
      <c r="E1366" s="38">
        <v>73</v>
      </c>
      <c r="F1366" s="38">
        <v>72</v>
      </c>
      <c r="G1366" s="38">
        <v>69</v>
      </c>
      <c r="H1366" s="38">
        <v>0</v>
      </c>
      <c r="I1366" s="38">
        <v>79</v>
      </c>
      <c r="J1366" s="38">
        <f t="shared" si="216"/>
        <v>69</v>
      </c>
      <c r="K1366" s="38">
        <v>59</v>
      </c>
      <c r="L1366" s="38">
        <v>16</v>
      </c>
      <c r="M1366" s="38">
        <f t="shared" si="217"/>
        <v>12</v>
      </c>
      <c r="N1366" s="38">
        <v>8</v>
      </c>
      <c r="O1366" s="38">
        <v>30.03</v>
      </c>
      <c r="P1366" s="38">
        <f t="shared" si="218"/>
        <v>29.97</v>
      </c>
      <c r="Q1366" s="38">
        <v>29.91</v>
      </c>
      <c r="R1366" s="141">
        <f t="shared" si="210"/>
        <v>31.111111111111114</v>
      </c>
      <c r="S1366" s="141">
        <f t="shared" si="211"/>
        <v>28.888888888888889</v>
      </c>
      <c r="T1366" s="141">
        <f t="shared" si="212"/>
        <v>26.666666666666668</v>
      </c>
      <c r="U1366" s="141">
        <f t="shared" si="213"/>
        <v>22.777777777777779</v>
      </c>
      <c r="V1366" s="141">
        <f t="shared" si="214"/>
        <v>22.222222222222221</v>
      </c>
      <c r="W1366" s="141">
        <f t="shared" si="215"/>
        <v>20.555555555555557</v>
      </c>
      <c r="X1366" s="141">
        <f t="shared" si="219"/>
        <v>0</v>
      </c>
      <c r="Y1366" s="38">
        <v>28.684036504461801</v>
      </c>
    </row>
    <row r="1367" spans="1:25" x14ac:dyDescent="0.25">
      <c r="A1367" s="145">
        <v>40447</v>
      </c>
      <c r="B1367" s="38">
        <v>88</v>
      </c>
      <c r="C1367" s="38">
        <v>84</v>
      </c>
      <c r="D1367" s="38">
        <v>79</v>
      </c>
      <c r="E1367" s="38">
        <v>75</v>
      </c>
      <c r="F1367" s="38">
        <v>73</v>
      </c>
      <c r="G1367" s="38">
        <v>71</v>
      </c>
      <c r="H1367" s="38">
        <v>0</v>
      </c>
      <c r="I1367" s="38">
        <v>82</v>
      </c>
      <c r="J1367" s="38">
        <f t="shared" si="216"/>
        <v>70.5</v>
      </c>
      <c r="K1367" s="38">
        <v>59</v>
      </c>
      <c r="L1367" s="38">
        <v>15</v>
      </c>
      <c r="M1367" s="38">
        <f t="shared" si="217"/>
        <v>9.5</v>
      </c>
      <c r="N1367" s="38">
        <v>4</v>
      </c>
      <c r="O1367" s="38">
        <v>29.94</v>
      </c>
      <c r="P1367" s="38">
        <f t="shared" si="218"/>
        <v>29.875</v>
      </c>
      <c r="Q1367" s="38">
        <v>29.81</v>
      </c>
      <c r="R1367" s="141">
        <f t="shared" si="210"/>
        <v>31.111111111111114</v>
      </c>
      <c r="S1367" s="141">
        <f t="shared" si="211"/>
        <v>28.888888888888889</v>
      </c>
      <c r="T1367" s="141">
        <f t="shared" si="212"/>
        <v>26.111111111111111</v>
      </c>
      <c r="U1367" s="141">
        <f t="shared" si="213"/>
        <v>23.888888888888889</v>
      </c>
      <c r="V1367" s="141">
        <f t="shared" si="214"/>
        <v>22.777777777777779</v>
      </c>
      <c r="W1367" s="141">
        <f t="shared" si="215"/>
        <v>21.666666666666668</v>
      </c>
      <c r="X1367" s="141">
        <f t="shared" si="219"/>
        <v>0</v>
      </c>
      <c r="Y1367" s="38">
        <v>29.081466741978598</v>
      </c>
    </row>
    <row r="1368" spans="1:25" x14ac:dyDescent="0.25">
      <c r="A1368" s="145">
        <v>40448</v>
      </c>
      <c r="B1368" s="38">
        <v>90</v>
      </c>
      <c r="C1368" s="38">
        <v>85</v>
      </c>
      <c r="D1368" s="38">
        <v>80</v>
      </c>
      <c r="E1368" s="38">
        <v>77</v>
      </c>
      <c r="F1368" s="38">
        <v>75</v>
      </c>
      <c r="G1368" s="38">
        <v>74</v>
      </c>
      <c r="H1368" s="38">
        <v>0</v>
      </c>
      <c r="I1368" s="38">
        <v>88</v>
      </c>
      <c r="J1368" s="38">
        <f t="shared" si="216"/>
        <v>76</v>
      </c>
      <c r="K1368" s="38">
        <v>64</v>
      </c>
      <c r="L1368" s="38">
        <v>15</v>
      </c>
      <c r="M1368" s="38">
        <f t="shared" si="217"/>
        <v>7.5</v>
      </c>
      <c r="N1368" s="38">
        <v>0</v>
      </c>
      <c r="O1368" s="38">
        <v>29.85</v>
      </c>
      <c r="P1368" s="38">
        <f t="shared" si="218"/>
        <v>29.805</v>
      </c>
      <c r="Q1368" s="38">
        <v>29.76</v>
      </c>
      <c r="R1368" s="141">
        <f t="shared" si="210"/>
        <v>32.222222222222221</v>
      </c>
      <c r="S1368" s="141">
        <f t="shared" si="211"/>
        <v>29.444444444444446</v>
      </c>
      <c r="T1368" s="141">
        <f t="shared" si="212"/>
        <v>26.666666666666668</v>
      </c>
      <c r="U1368" s="141">
        <f t="shared" si="213"/>
        <v>25</v>
      </c>
      <c r="V1368" s="141">
        <f t="shared" si="214"/>
        <v>23.888888888888889</v>
      </c>
      <c r="W1368" s="141">
        <f t="shared" si="215"/>
        <v>23.333333333333336</v>
      </c>
      <c r="X1368" s="141">
        <f t="shared" si="219"/>
        <v>0</v>
      </c>
      <c r="Y1368" s="38">
        <v>29.096926786432999</v>
      </c>
    </row>
    <row r="1369" spans="1:25" x14ac:dyDescent="0.25">
      <c r="A1369" s="145">
        <v>40449</v>
      </c>
      <c r="B1369" s="38">
        <v>88</v>
      </c>
      <c r="C1369" s="38">
        <v>82</v>
      </c>
      <c r="D1369" s="38">
        <v>75</v>
      </c>
      <c r="E1369" s="38">
        <v>79</v>
      </c>
      <c r="F1369" s="38">
        <v>75</v>
      </c>
      <c r="G1369" s="38">
        <v>73</v>
      </c>
      <c r="H1369" s="38">
        <v>0.93</v>
      </c>
      <c r="I1369" s="38">
        <v>100</v>
      </c>
      <c r="J1369" s="38">
        <f t="shared" si="216"/>
        <v>84</v>
      </c>
      <c r="K1369" s="38">
        <v>68</v>
      </c>
      <c r="L1369" s="38">
        <v>28</v>
      </c>
      <c r="M1369" s="38">
        <f t="shared" si="217"/>
        <v>14</v>
      </c>
      <c r="N1369" s="38">
        <v>0</v>
      </c>
      <c r="O1369" s="38">
        <v>29.77</v>
      </c>
      <c r="P1369" s="38">
        <f t="shared" si="218"/>
        <v>29.704999999999998</v>
      </c>
      <c r="Q1369" s="38">
        <v>29.64</v>
      </c>
      <c r="R1369" s="141">
        <f t="shared" si="210"/>
        <v>31.111111111111114</v>
      </c>
      <c r="S1369" s="141">
        <f t="shared" si="211"/>
        <v>27.777777777777779</v>
      </c>
      <c r="T1369" s="141">
        <f t="shared" si="212"/>
        <v>23.888888888888889</v>
      </c>
      <c r="U1369" s="141">
        <f t="shared" si="213"/>
        <v>26.111111111111111</v>
      </c>
      <c r="V1369" s="141">
        <f t="shared" si="214"/>
        <v>23.888888888888889</v>
      </c>
      <c r="W1369" s="141">
        <f t="shared" si="215"/>
        <v>22.777777777777779</v>
      </c>
      <c r="X1369" s="141">
        <f t="shared" si="219"/>
        <v>2.3622000000000001</v>
      </c>
      <c r="Y1369" s="38">
        <v>28.9442417338458</v>
      </c>
    </row>
    <row r="1370" spans="1:25" x14ac:dyDescent="0.25">
      <c r="A1370" s="145">
        <v>40450</v>
      </c>
      <c r="B1370" s="38">
        <v>81</v>
      </c>
      <c r="C1370" s="38">
        <v>78</v>
      </c>
      <c r="D1370" s="38">
        <v>75</v>
      </c>
      <c r="E1370" s="38">
        <v>79</v>
      </c>
      <c r="F1370" s="38">
        <v>74</v>
      </c>
      <c r="G1370" s="38">
        <v>71</v>
      </c>
      <c r="H1370" s="38">
        <v>2.99</v>
      </c>
      <c r="I1370" s="38">
        <v>94</v>
      </c>
      <c r="J1370" s="38">
        <f t="shared" si="216"/>
        <v>89</v>
      </c>
      <c r="K1370" s="38">
        <v>84</v>
      </c>
      <c r="L1370" s="38">
        <v>22</v>
      </c>
      <c r="M1370" s="38">
        <f t="shared" si="217"/>
        <v>11</v>
      </c>
      <c r="N1370" s="38">
        <v>0</v>
      </c>
      <c r="O1370" s="38">
        <v>29.64</v>
      </c>
      <c r="P1370" s="38">
        <f t="shared" si="218"/>
        <v>29.54</v>
      </c>
      <c r="Q1370" s="38">
        <v>29.44</v>
      </c>
      <c r="R1370" s="141">
        <f t="shared" si="210"/>
        <v>27.222222222222225</v>
      </c>
      <c r="S1370" s="141">
        <f t="shared" si="211"/>
        <v>25.555555555555557</v>
      </c>
      <c r="T1370" s="141">
        <f t="shared" si="212"/>
        <v>23.888888888888889</v>
      </c>
      <c r="U1370" s="141">
        <f t="shared" si="213"/>
        <v>26.111111111111111</v>
      </c>
      <c r="V1370" s="141">
        <f t="shared" si="214"/>
        <v>23.333333333333336</v>
      </c>
      <c r="W1370" s="141">
        <f t="shared" si="215"/>
        <v>21.666666666666668</v>
      </c>
      <c r="X1370" s="141">
        <f t="shared" si="219"/>
        <v>7.5946000000000007</v>
      </c>
      <c r="Y1370" s="38">
        <v>28.568898663835299</v>
      </c>
    </row>
    <row r="1371" spans="1:25" x14ac:dyDescent="0.25">
      <c r="A1371" s="145">
        <v>40451</v>
      </c>
      <c r="B1371" s="38">
        <v>87</v>
      </c>
      <c r="C1371" s="38">
        <v>80</v>
      </c>
      <c r="D1371" s="38">
        <v>73</v>
      </c>
      <c r="E1371" s="38">
        <v>75</v>
      </c>
      <c r="F1371" s="38">
        <v>71</v>
      </c>
      <c r="G1371" s="38">
        <v>68</v>
      </c>
      <c r="H1371" s="38">
        <v>0.01</v>
      </c>
      <c r="I1371" s="38">
        <v>88</v>
      </c>
      <c r="J1371" s="38">
        <f t="shared" si="216"/>
        <v>74.5</v>
      </c>
      <c r="K1371" s="38">
        <v>61</v>
      </c>
      <c r="L1371" s="38">
        <v>16</v>
      </c>
      <c r="M1371" s="38">
        <f t="shared" si="217"/>
        <v>10</v>
      </c>
      <c r="N1371" s="38">
        <v>4</v>
      </c>
      <c r="O1371" s="38">
        <v>29.73</v>
      </c>
      <c r="P1371" s="38">
        <f t="shared" si="218"/>
        <v>29.594999999999999</v>
      </c>
      <c r="Q1371" s="38">
        <v>29.46</v>
      </c>
      <c r="R1371" s="141">
        <f t="shared" si="210"/>
        <v>30.555555555555557</v>
      </c>
      <c r="S1371" s="141">
        <f t="shared" si="211"/>
        <v>26.666666666666668</v>
      </c>
      <c r="T1371" s="141">
        <f t="shared" si="212"/>
        <v>22.777777777777779</v>
      </c>
      <c r="U1371" s="141">
        <f t="shared" si="213"/>
        <v>23.888888888888889</v>
      </c>
      <c r="V1371" s="141">
        <f t="shared" si="214"/>
        <v>21.666666666666668</v>
      </c>
      <c r="W1371" s="141">
        <f t="shared" si="215"/>
        <v>20</v>
      </c>
      <c r="X1371" s="141">
        <f t="shared" si="219"/>
        <v>2.5400000000000002E-2</v>
      </c>
      <c r="Y1371" s="38">
        <v>28.669056639196601</v>
      </c>
    </row>
    <row r="1372" spans="1:25" x14ac:dyDescent="0.25">
      <c r="A1372" s="145">
        <v>40452</v>
      </c>
      <c r="B1372" s="38">
        <v>88</v>
      </c>
      <c r="C1372" s="38">
        <v>79</v>
      </c>
      <c r="D1372" s="38">
        <v>70</v>
      </c>
      <c r="E1372" s="38">
        <v>67</v>
      </c>
      <c r="F1372" s="38">
        <v>63</v>
      </c>
      <c r="G1372" s="38">
        <v>56</v>
      </c>
      <c r="H1372" s="38">
        <v>0</v>
      </c>
      <c r="I1372" s="38">
        <v>81</v>
      </c>
      <c r="J1372" s="38">
        <f t="shared" si="216"/>
        <v>57.5</v>
      </c>
      <c r="K1372" s="38">
        <v>34</v>
      </c>
      <c r="L1372" s="38">
        <v>10</v>
      </c>
      <c r="M1372" s="38">
        <f t="shared" si="217"/>
        <v>5</v>
      </c>
      <c r="N1372" s="38">
        <v>0</v>
      </c>
      <c r="O1372" s="38">
        <v>29.78</v>
      </c>
      <c r="P1372" s="38">
        <f t="shared" si="218"/>
        <v>29.740000000000002</v>
      </c>
      <c r="Q1372" s="38">
        <v>29.7</v>
      </c>
      <c r="R1372" s="141">
        <f t="shared" si="210"/>
        <v>31.111111111111114</v>
      </c>
      <c r="S1372" s="141">
        <f t="shared" si="211"/>
        <v>26.111111111111111</v>
      </c>
      <c r="T1372" s="141">
        <f t="shared" si="212"/>
        <v>21.111111111111111</v>
      </c>
      <c r="U1372" s="141">
        <f t="shared" si="213"/>
        <v>19.444444444444446</v>
      </c>
      <c r="V1372" s="141">
        <f t="shared" si="214"/>
        <v>17.222222222222221</v>
      </c>
      <c r="W1372" s="141">
        <f t="shared" si="215"/>
        <v>13.333333333333334</v>
      </c>
      <c r="X1372" s="141">
        <f t="shared" si="219"/>
        <v>0</v>
      </c>
      <c r="Y1372" s="38">
        <v>28.8393935569893</v>
      </c>
    </row>
    <row r="1373" spans="1:25" x14ac:dyDescent="0.25">
      <c r="A1373" s="145">
        <v>40453</v>
      </c>
      <c r="B1373" s="38">
        <v>88</v>
      </c>
      <c r="C1373" s="38">
        <v>80</v>
      </c>
      <c r="D1373" s="38">
        <v>72</v>
      </c>
      <c r="E1373" s="38">
        <v>75</v>
      </c>
      <c r="F1373" s="38">
        <v>69</v>
      </c>
      <c r="G1373" s="38">
        <v>66</v>
      </c>
      <c r="H1373" s="38">
        <v>0.23</v>
      </c>
      <c r="I1373" s="38">
        <v>87</v>
      </c>
      <c r="J1373" s="38">
        <f t="shared" si="216"/>
        <v>68.5</v>
      </c>
      <c r="K1373" s="38">
        <v>50</v>
      </c>
      <c r="L1373" s="38">
        <v>23</v>
      </c>
      <c r="M1373" s="38">
        <f t="shared" si="217"/>
        <v>11.5</v>
      </c>
      <c r="N1373" s="38">
        <v>0</v>
      </c>
      <c r="O1373" s="38">
        <v>29.81</v>
      </c>
      <c r="P1373" s="38">
        <f t="shared" si="218"/>
        <v>29.77</v>
      </c>
      <c r="Q1373" s="38">
        <v>29.73</v>
      </c>
      <c r="R1373" s="141">
        <f t="shared" si="210"/>
        <v>31.111111111111114</v>
      </c>
      <c r="S1373" s="141">
        <f t="shared" si="211"/>
        <v>26.666666666666668</v>
      </c>
      <c r="T1373" s="141">
        <f t="shared" si="212"/>
        <v>22.222222222222221</v>
      </c>
      <c r="U1373" s="141">
        <f t="shared" si="213"/>
        <v>23.888888888888889</v>
      </c>
      <c r="V1373" s="141">
        <f t="shared" si="214"/>
        <v>20.555555555555557</v>
      </c>
      <c r="W1373" s="141">
        <f t="shared" si="215"/>
        <v>18.888888888888889</v>
      </c>
      <c r="X1373" s="141">
        <f t="shared" si="219"/>
        <v>0.58420000000000005</v>
      </c>
      <c r="Y1373" s="38">
        <v>29.122195573068201</v>
      </c>
    </row>
    <row r="1374" spans="1:25" x14ac:dyDescent="0.25">
      <c r="A1374" s="145">
        <v>40454</v>
      </c>
      <c r="B1374" s="38">
        <v>88</v>
      </c>
      <c r="C1374" s="38">
        <v>82</v>
      </c>
      <c r="D1374" s="38">
        <v>75</v>
      </c>
      <c r="E1374" s="38">
        <v>71</v>
      </c>
      <c r="F1374" s="38">
        <v>68</v>
      </c>
      <c r="G1374" s="38">
        <v>63</v>
      </c>
      <c r="H1374" s="38">
        <v>0</v>
      </c>
      <c r="I1374" s="38">
        <v>84</v>
      </c>
      <c r="J1374" s="38">
        <f t="shared" si="216"/>
        <v>69</v>
      </c>
      <c r="K1374" s="38">
        <v>54</v>
      </c>
      <c r="L1374" s="38">
        <v>17</v>
      </c>
      <c r="M1374" s="38">
        <f t="shared" si="217"/>
        <v>8.5</v>
      </c>
      <c r="N1374" s="38">
        <v>0</v>
      </c>
      <c r="O1374" s="38">
        <v>29.93</v>
      </c>
      <c r="P1374" s="38">
        <f t="shared" si="218"/>
        <v>29.855</v>
      </c>
      <c r="Q1374" s="38">
        <v>29.78</v>
      </c>
      <c r="R1374" s="141">
        <f t="shared" si="210"/>
        <v>31.111111111111114</v>
      </c>
      <c r="S1374" s="141">
        <f t="shared" si="211"/>
        <v>27.777777777777779</v>
      </c>
      <c r="T1374" s="141">
        <f t="shared" si="212"/>
        <v>23.888888888888889</v>
      </c>
      <c r="U1374" s="141">
        <f t="shared" si="213"/>
        <v>21.666666666666668</v>
      </c>
      <c r="V1374" s="141">
        <f t="shared" si="214"/>
        <v>20</v>
      </c>
      <c r="W1374" s="141">
        <f t="shared" si="215"/>
        <v>17.222222222222221</v>
      </c>
      <c r="X1374" s="141">
        <f t="shared" si="219"/>
        <v>0</v>
      </c>
      <c r="Y1374" s="38">
        <v>29.007421687633599</v>
      </c>
    </row>
    <row r="1375" spans="1:25" x14ac:dyDescent="0.25">
      <c r="A1375" s="145">
        <v>40455</v>
      </c>
      <c r="B1375" s="38">
        <v>86</v>
      </c>
      <c r="C1375" s="38">
        <v>78</v>
      </c>
      <c r="D1375" s="38">
        <v>70</v>
      </c>
      <c r="E1375" s="38">
        <v>64</v>
      </c>
      <c r="F1375" s="38">
        <v>63</v>
      </c>
      <c r="G1375" s="38">
        <v>60</v>
      </c>
      <c r="H1375" s="38">
        <v>0</v>
      </c>
      <c r="I1375" s="38">
        <v>78</v>
      </c>
      <c r="J1375" s="38">
        <f t="shared" si="216"/>
        <v>60</v>
      </c>
      <c r="K1375" s="38">
        <v>42</v>
      </c>
      <c r="L1375" s="38">
        <v>21</v>
      </c>
      <c r="M1375" s="38">
        <f t="shared" si="217"/>
        <v>14</v>
      </c>
      <c r="N1375" s="38">
        <v>7</v>
      </c>
      <c r="O1375" s="38">
        <v>29.99</v>
      </c>
      <c r="P1375" s="38">
        <f t="shared" si="218"/>
        <v>29.934999999999999</v>
      </c>
      <c r="Q1375" s="38">
        <v>29.88</v>
      </c>
      <c r="R1375" s="141">
        <f t="shared" si="210"/>
        <v>30</v>
      </c>
      <c r="S1375" s="141">
        <f t="shared" si="211"/>
        <v>25.555555555555557</v>
      </c>
      <c r="T1375" s="141">
        <f t="shared" si="212"/>
        <v>21.111111111111111</v>
      </c>
      <c r="U1375" s="141">
        <f t="shared" si="213"/>
        <v>17.777777777777779</v>
      </c>
      <c r="V1375" s="141">
        <f t="shared" si="214"/>
        <v>17.222222222222221</v>
      </c>
      <c r="W1375" s="141">
        <f t="shared" si="215"/>
        <v>15.555555555555557</v>
      </c>
      <c r="X1375" s="141">
        <f t="shared" si="219"/>
        <v>0</v>
      </c>
      <c r="Y1375" s="38">
        <v>28.590491674552698</v>
      </c>
    </row>
    <row r="1376" spans="1:25" x14ac:dyDescent="0.25">
      <c r="A1376" s="145">
        <v>40456</v>
      </c>
      <c r="B1376" s="38">
        <v>86</v>
      </c>
      <c r="C1376" s="38">
        <v>78</v>
      </c>
      <c r="D1376" s="38">
        <v>70</v>
      </c>
      <c r="E1376" s="38">
        <v>66</v>
      </c>
      <c r="F1376" s="38">
        <v>64</v>
      </c>
      <c r="G1376" s="38">
        <v>62</v>
      </c>
      <c r="H1376" s="38">
        <v>0</v>
      </c>
      <c r="I1376" s="38">
        <v>79</v>
      </c>
      <c r="J1376" s="38">
        <f t="shared" si="216"/>
        <v>63.5</v>
      </c>
      <c r="K1376" s="38">
        <v>48</v>
      </c>
      <c r="L1376" s="38">
        <v>23</v>
      </c>
      <c r="M1376" s="38">
        <f t="shared" si="217"/>
        <v>14.5</v>
      </c>
      <c r="N1376" s="38">
        <v>6</v>
      </c>
      <c r="O1376" s="38">
        <v>29.99</v>
      </c>
      <c r="P1376" s="38">
        <f t="shared" si="218"/>
        <v>29.954999999999998</v>
      </c>
      <c r="Q1376" s="38">
        <v>29.92</v>
      </c>
      <c r="R1376" s="141">
        <f t="shared" si="210"/>
        <v>30</v>
      </c>
      <c r="S1376" s="141">
        <f t="shared" si="211"/>
        <v>25.555555555555557</v>
      </c>
      <c r="T1376" s="141">
        <f t="shared" si="212"/>
        <v>21.111111111111111</v>
      </c>
      <c r="U1376" s="141">
        <f t="shared" si="213"/>
        <v>18.888888888888889</v>
      </c>
      <c r="V1376" s="141">
        <f t="shared" si="214"/>
        <v>17.777777777777779</v>
      </c>
      <c r="W1376" s="141">
        <f t="shared" si="215"/>
        <v>16.666666666666668</v>
      </c>
      <c r="X1376" s="141">
        <f t="shared" si="219"/>
        <v>0</v>
      </c>
      <c r="Y1376" s="38">
        <v>28.3701477690778</v>
      </c>
    </row>
    <row r="1377" spans="1:25" x14ac:dyDescent="0.25">
      <c r="A1377" s="145">
        <v>40457</v>
      </c>
      <c r="B1377" s="38">
        <v>84</v>
      </c>
      <c r="C1377" s="38">
        <v>81</v>
      </c>
      <c r="D1377" s="38">
        <v>77</v>
      </c>
      <c r="E1377" s="38">
        <v>66</v>
      </c>
      <c r="F1377" s="38">
        <v>60</v>
      </c>
      <c r="G1377" s="38">
        <v>55</v>
      </c>
      <c r="H1377" s="38">
        <v>0</v>
      </c>
      <c r="I1377" s="38">
        <v>62</v>
      </c>
      <c r="J1377" s="38">
        <f t="shared" si="216"/>
        <v>52</v>
      </c>
      <c r="K1377" s="38">
        <v>42</v>
      </c>
      <c r="L1377" s="38">
        <v>25</v>
      </c>
      <c r="M1377" s="38">
        <f t="shared" si="217"/>
        <v>19</v>
      </c>
      <c r="N1377" s="38">
        <v>13</v>
      </c>
      <c r="O1377" s="38">
        <v>30</v>
      </c>
      <c r="P1377" s="38">
        <f t="shared" si="218"/>
        <v>29.954999999999998</v>
      </c>
      <c r="Q1377" s="38">
        <v>29.91</v>
      </c>
      <c r="R1377" s="141">
        <f t="shared" si="210"/>
        <v>28.888888888888889</v>
      </c>
      <c r="S1377" s="141">
        <f t="shared" si="211"/>
        <v>27.222222222222225</v>
      </c>
      <c r="T1377" s="141">
        <f t="shared" si="212"/>
        <v>25</v>
      </c>
      <c r="U1377" s="141">
        <f t="shared" si="213"/>
        <v>18.888888888888889</v>
      </c>
      <c r="V1377" s="141">
        <f t="shared" si="214"/>
        <v>15.555555555555557</v>
      </c>
      <c r="W1377" s="141">
        <f t="shared" si="215"/>
        <v>12.777777777777779</v>
      </c>
      <c r="X1377" s="141">
        <f t="shared" si="219"/>
        <v>0</v>
      </c>
      <c r="Y1377" s="38">
        <v>27.930812969297701</v>
      </c>
    </row>
    <row r="1378" spans="1:25" x14ac:dyDescent="0.25">
      <c r="A1378" s="145">
        <v>40458</v>
      </c>
      <c r="B1378" s="38">
        <v>84</v>
      </c>
      <c r="C1378" s="38">
        <v>76</v>
      </c>
      <c r="D1378" s="38">
        <v>67</v>
      </c>
      <c r="E1378" s="38">
        <v>67</v>
      </c>
      <c r="F1378" s="38">
        <v>60</v>
      </c>
      <c r="G1378" s="38">
        <v>57</v>
      </c>
      <c r="H1378" s="38">
        <v>0</v>
      </c>
      <c r="I1378" s="38">
        <v>90</v>
      </c>
      <c r="J1378" s="38">
        <f t="shared" si="216"/>
        <v>66.5</v>
      </c>
      <c r="K1378" s="38">
        <v>43</v>
      </c>
      <c r="L1378" s="38">
        <v>21</v>
      </c>
      <c r="M1378" s="38">
        <f t="shared" si="217"/>
        <v>13.5</v>
      </c>
      <c r="N1378" s="38">
        <v>6</v>
      </c>
      <c r="O1378" s="38">
        <v>30</v>
      </c>
      <c r="P1378" s="38">
        <f t="shared" si="218"/>
        <v>29.97</v>
      </c>
      <c r="Q1378" s="38">
        <v>29.94</v>
      </c>
      <c r="R1378" s="141">
        <f t="shared" si="210"/>
        <v>28.888888888888889</v>
      </c>
      <c r="S1378" s="141">
        <f t="shared" si="211"/>
        <v>24.444444444444446</v>
      </c>
      <c r="T1378" s="141">
        <f t="shared" si="212"/>
        <v>19.444444444444446</v>
      </c>
      <c r="U1378" s="141">
        <f t="shared" si="213"/>
        <v>19.444444444444446</v>
      </c>
      <c r="V1378" s="141">
        <f t="shared" si="214"/>
        <v>15.555555555555557</v>
      </c>
      <c r="W1378" s="141">
        <f t="shared" si="215"/>
        <v>13.888888888888889</v>
      </c>
      <c r="X1378" s="141">
        <f t="shared" si="219"/>
        <v>0</v>
      </c>
      <c r="Y1378" s="38">
        <v>27.3084648488082</v>
      </c>
    </row>
    <row r="1379" spans="1:25" x14ac:dyDescent="0.25">
      <c r="A1379" s="145">
        <v>40459</v>
      </c>
      <c r="B1379" s="38">
        <v>85</v>
      </c>
      <c r="C1379" s="38">
        <v>76</v>
      </c>
      <c r="D1379" s="38">
        <v>66</v>
      </c>
      <c r="E1379" s="38">
        <v>65</v>
      </c>
      <c r="F1379" s="38">
        <v>63</v>
      </c>
      <c r="G1379" s="38">
        <v>59</v>
      </c>
      <c r="H1379" s="38">
        <v>0</v>
      </c>
      <c r="I1379" s="38">
        <v>93</v>
      </c>
      <c r="J1379" s="38">
        <f t="shared" si="216"/>
        <v>69.5</v>
      </c>
      <c r="K1379" s="38">
        <v>46</v>
      </c>
      <c r="L1379" s="38">
        <v>16</v>
      </c>
      <c r="M1379" s="38">
        <f t="shared" si="217"/>
        <v>10.5</v>
      </c>
      <c r="N1379" s="38">
        <v>5</v>
      </c>
      <c r="O1379" s="38">
        <v>30.04</v>
      </c>
      <c r="P1379" s="38">
        <f t="shared" si="218"/>
        <v>30.004999999999999</v>
      </c>
      <c r="Q1379" s="38">
        <v>29.97</v>
      </c>
      <c r="R1379" s="141">
        <f t="shared" si="210"/>
        <v>29.444444444444446</v>
      </c>
      <c r="S1379" s="141">
        <f t="shared" si="211"/>
        <v>24.444444444444446</v>
      </c>
      <c r="T1379" s="141">
        <f t="shared" si="212"/>
        <v>18.888888888888889</v>
      </c>
      <c r="U1379" s="141">
        <f t="shared" si="213"/>
        <v>18.333333333333336</v>
      </c>
      <c r="V1379" s="141">
        <f t="shared" si="214"/>
        <v>17.222222222222221</v>
      </c>
      <c r="W1379" s="141">
        <f t="shared" si="215"/>
        <v>15</v>
      </c>
      <c r="X1379" s="141">
        <f t="shared" si="219"/>
        <v>0</v>
      </c>
      <c r="Y1379" s="38">
        <v>27.739454637574902</v>
      </c>
    </row>
    <row r="1380" spans="1:25" x14ac:dyDescent="0.25">
      <c r="A1380" s="145">
        <v>40460</v>
      </c>
      <c r="B1380" s="38">
        <v>86</v>
      </c>
      <c r="C1380" s="38">
        <v>76</v>
      </c>
      <c r="D1380" s="38">
        <v>66</v>
      </c>
      <c r="E1380" s="38">
        <v>67</v>
      </c>
      <c r="F1380" s="38">
        <v>64</v>
      </c>
      <c r="G1380" s="38">
        <v>62</v>
      </c>
      <c r="H1380" s="38">
        <v>0</v>
      </c>
      <c r="I1380" s="38">
        <v>93</v>
      </c>
      <c r="J1380" s="38">
        <f t="shared" si="216"/>
        <v>70.5</v>
      </c>
      <c r="K1380" s="38">
        <v>48</v>
      </c>
      <c r="L1380" s="38">
        <v>12</v>
      </c>
      <c r="M1380" s="38">
        <f t="shared" si="217"/>
        <v>6</v>
      </c>
      <c r="N1380" s="38">
        <v>0</v>
      </c>
      <c r="O1380" s="38">
        <v>30.06</v>
      </c>
      <c r="P1380" s="38">
        <f t="shared" si="218"/>
        <v>30.015000000000001</v>
      </c>
      <c r="Q1380" s="38">
        <v>29.97</v>
      </c>
      <c r="R1380" s="141">
        <f t="shared" si="210"/>
        <v>30</v>
      </c>
      <c r="S1380" s="141">
        <f t="shared" si="211"/>
        <v>24.444444444444446</v>
      </c>
      <c r="T1380" s="141">
        <f t="shared" si="212"/>
        <v>18.888888888888889</v>
      </c>
      <c r="U1380" s="141">
        <f t="shared" si="213"/>
        <v>19.444444444444446</v>
      </c>
      <c r="V1380" s="141">
        <f t="shared" si="214"/>
        <v>17.777777777777779</v>
      </c>
      <c r="W1380" s="141">
        <f t="shared" si="215"/>
        <v>16.666666666666668</v>
      </c>
      <c r="X1380" s="141">
        <f t="shared" si="219"/>
        <v>0</v>
      </c>
      <c r="Y1380" s="38">
        <v>27.908184566603499</v>
      </c>
    </row>
    <row r="1381" spans="1:25" x14ac:dyDescent="0.25">
      <c r="A1381" s="145">
        <v>40461</v>
      </c>
      <c r="B1381" s="38">
        <v>86</v>
      </c>
      <c r="C1381" s="38">
        <v>77</v>
      </c>
      <c r="D1381" s="38">
        <v>67</v>
      </c>
      <c r="E1381" s="38">
        <v>70</v>
      </c>
      <c r="F1381" s="38">
        <v>65</v>
      </c>
      <c r="G1381" s="38">
        <v>61</v>
      </c>
      <c r="H1381" s="38">
        <v>0</v>
      </c>
      <c r="I1381" s="38">
        <v>97</v>
      </c>
      <c r="J1381" s="38">
        <f t="shared" si="216"/>
        <v>70.5</v>
      </c>
      <c r="K1381" s="38">
        <v>44</v>
      </c>
      <c r="L1381" s="38">
        <v>14</v>
      </c>
      <c r="M1381" s="38">
        <f t="shared" si="217"/>
        <v>7</v>
      </c>
      <c r="N1381" s="38">
        <v>0</v>
      </c>
      <c r="O1381" s="38">
        <v>30.04</v>
      </c>
      <c r="P1381" s="38">
        <f t="shared" si="218"/>
        <v>29.990000000000002</v>
      </c>
      <c r="Q1381" s="38">
        <v>29.94</v>
      </c>
      <c r="R1381" s="141">
        <f t="shared" si="210"/>
        <v>30</v>
      </c>
      <c r="S1381" s="141">
        <f t="shared" si="211"/>
        <v>25</v>
      </c>
      <c r="T1381" s="141">
        <f t="shared" si="212"/>
        <v>19.444444444444446</v>
      </c>
      <c r="U1381" s="141">
        <f t="shared" si="213"/>
        <v>21.111111111111111</v>
      </c>
      <c r="V1381" s="141">
        <f t="shared" si="214"/>
        <v>18.333333333333336</v>
      </c>
      <c r="W1381" s="141">
        <f t="shared" si="215"/>
        <v>16.111111111111111</v>
      </c>
      <c r="X1381" s="141">
        <f t="shared" si="219"/>
        <v>0</v>
      </c>
      <c r="Y1381" s="38">
        <v>28.016969485771899</v>
      </c>
    </row>
    <row r="1382" spans="1:25" x14ac:dyDescent="0.25">
      <c r="A1382" s="145">
        <v>40462</v>
      </c>
      <c r="B1382" s="38">
        <v>88</v>
      </c>
      <c r="C1382" s="38">
        <v>77</v>
      </c>
      <c r="D1382" s="38">
        <v>66</v>
      </c>
      <c r="E1382" s="38">
        <v>69</v>
      </c>
      <c r="F1382" s="38">
        <v>65</v>
      </c>
      <c r="G1382" s="38">
        <v>62</v>
      </c>
      <c r="H1382" s="38">
        <v>0</v>
      </c>
      <c r="I1382" s="38">
        <v>100</v>
      </c>
      <c r="J1382" s="38">
        <f t="shared" si="216"/>
        <v>70.5</v>
      </c>
      <c r="K1382" s="38">
        <v>41</v>
      </c>
      <c r="L1382" s="38">
        <v>15</v>
      </c>
      <c r="M1382" s="38">
        <f t="shared" si="217"/>
        <v>7.5</v>
      </c>
      <c r="N1382" s="38">
        <v>0</v>
      </c>
      <c r="O1382" s="38">
        <v>30.03</v>
      </c>
      <c r="P1382" s="38">
        <f t="shared" si="218"/>
        <v>29.990000000000002</v>
      </c>
      <c r="Q1382" s="38">
        <v>29.95</v>
      </c>
      <c r="R1382" s="141">
        <f t="shared" si="210"/>
        <v>31.111111111111114</v>
      </c>
      <c r="S1382" s="141">
        <f t="shared" si="211"/>
        <v>25</v>
      </c>
      <c r="T1382" s="141">
        <f t="shared" si="212"/>
        <v>18.888888888888889</v>
      </c>
      <c r="U1382" s="141">
        <f t="shared" si="213"/>
        <v>20.555555555555557</v>
      </c>
      <c r="V1382" s="141">
        <f t="shared" si="214"/>
        <v>18.333333333333336</v>
      </c>
      <c r="W1382" s="141">
        <f t="shared" si="215"/>
        <v>16.666666666666668</v>
      </c>
      <c r="X1382" s="141">
        <f t="shared" si="219"/>
        <v>0</v>
      </c>
      <c r="Y1382" s="38">
        <v>28.125472472146701</v>
      </c>
    </row>
    <row r="1383" spans="1:25" x14ac:dyDescent="0.25">
      <c r="A1383" s="145">
        <v>40463</v>
      </c>
      <c r="B1383" s="38">
        <v>86</v>
      </c>
      <c r="C1383" s="38">
        <v>79</v>
      </c>
      <c r="D1383" s="38">
        <v>72</v>
      </c>
      <c r="E1383" s="38">
        <v>69</v>
      </c>
      <c r="F1383" s="38">
        <v>67</v>
      </c>
      <c r="G1383" s="38">
        <v>61</v>
      </c>
      <c r="H1383" s="38">
        <v>0</v>
      </c>
      <c r="I1383" s="38">
        <v>87</v>
      </c>
      <c r="J1383" s="38">
        <f t="shared" si="216"/>
        <v>65.5</v>
      </c>
      <c r="K1383" s="38">
        <v>44</v>
      </c>
      <c r="L1383" s="38">
        <v>12</v>
      </c>
      <c r="M1383" s="38">
        <f t="shared" si="217"/>
        <v>6</v>
      </c>
      <c r="N1383" s="38">
        <v>0</v>
      </c>
      <c r="O1383" s="38">
        <v>30.02</v>
      </c>
      <c r="P1383" s="38">
        <f t="shared" si="218"/>
        <v>29.98</v>
      </c>
      <c r="Q1383" s="38">
        <v>29.94</v>
      </c>
      <c r="R1383" s="141">
        <f t="shared" si="210"/>
        <v>30</v>
      </c>
      <c r="S1383" s="141">
        <f t="shared" si="211"/>
        <v>26.111111111111111</v>
      </c>
      <c r="T1383" s="141">
        <f t="shared" si="212"/>
        <v>22.222222222222221</v>
      </c>
      <c r="U1383" s="141">
        <f t="shared" si="213"/>
        <v>20.555555555555557</v>
      </c>
      <c r="V1383" s="141">
        <f t="shared" si="214"/>
        <v>19.444444444444446</v>
      </c>
      <c r="W1383" s="141">
        <f t="shared" si="215"/>
        <v>16.111111111111111</v>
      </c>
      <c r="X1383" s="141">
        <f t="shared" si="219"/>
        <v>0</v>
      </c>
      <c r="Y1383" s="38">
        <v>28.176942448596201</v>
      </c>
    </row>
    <row r="1384" spans="1:25" x14ac:dyDescent="0.25">
      <c r="A1384" s="145">
        <v>40464</v>
      </c>
      <c r="B1384" s="38">
        <v>84</v>
      </c>
      <c r="C1384" s="38">
        <v>80</v>
      </c>
      <c r="D1384" s="38">
        <v>75</v>
      </c>
      <c r="E1384" s="38">
        <v>75</v>
      </c>
      <c r="F1384" s="38">
        <v>71</v>
      </c>
      <c r="G1384" s="38">
        <v>68</v>
      </c>
      <c r="H1384" s="38">
        <v>0.04</v>
      </c>
      <c r="I1384" s="38">
        <v>91</v>
      </c>
      <c r="J1384" s="38">
        <f t="shared" si="216"/>
        <v>78</v>
      </c>
      <c r="K1384" s="38">
        <v>65</v>
      </c>
      <c r="L1384" s="38">
        <v>10</v>
      </c>
      <c r="M1384" s="38">
        <f t="shared" si="217"/>
        <v>5</v>
      </c>
      <c r="N1384" s="38">
        <v>0</v>
      </c>
      <c r="O1384" s="38">
        <v>30</v>
      </c>
      <c r="P1384" s="38">
        <f t="shared" si="218"/>
        <v>29.965</v>
      </c>
      <c r="Q1384" s="38">
        <v>29.93</v>
      </c>
      <c r="R1384" s="141">
        <f t="shared" si="210"/>
        <v>28.888888888888889</v>
      </c>
      <c r="S1384" s="141">
        <f t="shared" si="211"/>
        <v>26.666666666666668</v>
      </c>
      <c r="T1384" s="141">
        <f t="shared" si="212"/>
        <v>23.888888888888889</v>
      </c>
      <c r="U1384" s="141">
        <f t="shared" si="213"/>
        <v>23.888888888888889</v>
      </c>
      <c r="V1384" s="141">
        <f t="shared" si="214"/>
        <v>21.666666666666668</v>
      </c>
      <c r="W1384" s="141">
        <f t="shared" si="215"/>
        <v>20</v>
      </c>
      <c r="X1384" s="141">
        <f t="shared" si="219"/>
        <v>0.10160000000000001</v>
      </c>
      <c r="Y1384" s="38">
        <v>28.277788244742201</v>
      </c>
    </row>
    <row r="1385" spans="1:25" x14ac:dyDescent="0.25">
      <c r="A1385" s="145">
        <v>40465</v>
      </c>
      <c r="B1385" s="38">
        <v>82</v>
      </c>
      <c r="C1385" s="38">
        <v>78</v>
      </c>
      <c r="D1385" s="38">
        <v>74</v>
      </c>
      <c r="E1385" s="38">
        <v>74</v>
      </c>
      <c r="F1385" s="38">
        <v>70</v>
      </c>
      <c r="G1385" s="38">
        <v>67</v>
      </c>
      <c r="H1385" s="38">
        <v>0</v>
      </c>
      <c r="I1385" s="38">
        <v>84</v>
      </c>
      <c r="J1385" s="38">
        <f t="shared" si="216"/>
        <v>75.5</v>
      </c>
      <c r="K1385" s="38">
        <v>67</v>
      </c>
      <c r="L1385" s="38">
        <v>8</v>
      </c>
      <c r="M1385" s="38">
        <f t="shared" si="217"/>
        <v>4</v>
      </c>
      <c r="N1385" s="38">
        <v>0</v>
      </c>
      <c r="O1385" s="38">
        <v>29.96</v>
      </c>
      <c r="P1385" s="38">
        <f t="shared" si="218"/>
        <v>29.914999999999999</v>
      </c>
      <c r="Q1385" s="38">
        <v>29.87</v>
      </c>
      <c r="R1385" s="141">
        <f t="shared" si="210"/>
        <v>27.777777777777779</v>
      </c>
      <c r="S1385" s="141">
        <f t="shared" si="211"/>
        <v>25.555555555555557</v>
      </c>
      <c r="T1385" s="141">
        <f t="shared" si="212"/>
        <v>23.333333333333336</v>
      </c>
      <c r="U1385" s="141">
        <f t="shared" si="213"/>
        <v>23.333333333333336</v>
      </c>
      <c r="V1385" s="141">
        <f t="shared" si="214"/>
        <v>21.111111111111111</v>
      </c>
      <c r="W1385" s="141">
        <f t="shared" si="215"/>
        <v>19.444444444444446</v>
      </c>
      <c r="X1385" s="141">
        <f t="shared" si="219"/>
        <v>0</v>
      </c>
      <c r="Y1385" s="38">
        <v>28.053296294559999</v>
      </c>
    </row>
    <row r="1386" spans="1:25" x14ac:dyDescent="0.25">
      <c r="A1386" s="145">
        <v>40466</v>
      </c>
      <c r="B1386" s="38">
        <v>87</v>
      </c>
      <c r="C1386" s="38">
        <v>77</v>
      </c>
      <c r="D1386" s="38">
        <v>67</v>
      </c>
      <c r="E1386" s="38">
        <v>69</v>
      </c>
      <c r="F1386" s="38">
        <v>63</v>
      </c>
      <c r="G1386" s="38">
        <v>58</v>
      </c>
      <c r="H1386" s="38">
        <v>0</v>
      </c>
      <c r="I1386" s="38">
        <v>93</v>
      </c>
      <c r="J1386" s="38">
        <f t="shared" si="216"/>
        <v>69</v>
      </c>
      <c r="K1386" s="38">
        <v>45</v>
      </c>
      <c r="L1386" s="38">
        <v>16</v>
      </c>
      <c r="M1386" s="38">
        <f t="shared" si="217"/>
        <v>8</v>
      </c>
      <c r="N1386" s="38">
        <v>0</v>
      </c>
      <c r="O1386" s="38">
        <v>29.99</v>
      </c>
      <c r="P1386" s="38">
        <f t="shared" si="218"/>
        <v>29.939999999999998</v>
      </c>
      <c r="Q1386" s="38">
        <v>29.89</v>
      </c>
      <c r="R1386" s="141">
        <f t="shared" si="210"/>
        <v>30.555555555555557</v>
      </c>
      <c r="S1386" s="141">
        <f t="shared" si="211"/>
        <v>25</v>
      </c>
      <c r="T1386" s="141">
        <f t="shared" si="212"/>
        <v>19.444444444444446</v>
      </c>
      <c r="U1386" s="141">
        <f t="shared" si="213"/>
        <v>20.555555555555557</v>
      </c>
      <c r="V1386" s="141">
        <f t="shared" si="214"/>
        <v>17.222222222222221</v>
      </c>
      <c r="W1386" s="141">
        <f t="shared" si="215"/>
        <v>14.444444444444445</v>
      </c>
      <c r="X1386" s="141">
        <f t="shared" si="219"/>
        <v>0</v>
      </c>
      <c r="Y1386" s="38">
        <v>28.086488562618101</v>
      </c>
    </row>
    <row r="1387" spans="1:25" x14ac:dyDescent="0.25">
      <c r="A1387" s="145">
        <v>40467</v>
      </c>
      <c r="B1387" s="38">
        <v>85</v>
      </c>
      <c r="C1387" s="38">
        <v>73</v>
      </c>
      <c r="D1387" s="38">
        <v>61</v>
      </c>
      <c r="E1387" s="38">
        <v>63</v>
      </c>
      <c r="F1387" s="38">
        <v>57</v>
      </c>
      <c r="G1387" s="38">
        <v>50</v>
      </c>
      <c r="H1387" s="38">
        <v>0</v>
      </c>
      <c r="I1387" s="38">
        <v>87</v>
      </c>
      <c r="J1387" s="38">
        <f t="shared" si="216"/>
        <v>65</v>
      </c>
      <c r="K1387" s="38">
        <v>43</v>
      </c>
      <c r="L1387" s="38">
        <v>16</v>
      </c>
      <c r="M1387" s="38">
        <f t="shared" si="217"/>
        <v>10</v>
      </c>
      <c r="N1387" s="38">
        <v>4</v>
      </c>
      <c r="O1387" s="38">
        <v>30.08</v>
      </c>
      <c r="P1387" s="38">
        <f t="shared" si="218"/>
        <v>30.03</v>
      </c>
      <c r="Q1387" s="38">
        <v>29.98</v>
      </c>
      <c r="R1387" s="141">
        <f t="shared" si="210"/>
        <v>29.444444444444446</v>
      </c>
      <c r="S1387" s="141">
        <f t="shared" si="211"/>
        <v>22.777777777777779</v>
      </c>
      <c r="T1387" s="141">
        <f t="shared" si="212"/>
        <v>16.111111111111111</v>
      </c>
      <c r="U1387" s="141">
        <f t="shared" si="213"/>
        <v>17.222222222222221</v>
      </c>
      <c r="V1387" s="141">
        <f t="shared" si="214"/>
        <v>13.888888888888889</v>
      </c>
      <c r="W1387" s="141">
        <f t="shared" si="215"/>
        <v>10</v>
      </c>
      <c r="X1387" s="141">
        <f t="shared" si="219"/>
        <v>0</v>
      </c>
      <c r="Y1387" s="38">
        <v>28.0968184951872</v>
      </c>
    </row>
    <row r="1388" spans="1:25" x14ac:dyDescent="0.25">
      <c r="A1388" s="145">
        <v>40468</v>
      </c>
      <c r="B1388" s="38">
        <v>83</v>
      </c>
      <c r="C1388" s="38">
        <v>75</v>
      </c>
      <c r="D1388" s="38">
        <v>66</v>
      </c>
      <c r="E1388" s="38">
        <v>65</v>
      </c>
      <c r="F1388" s="38">
        <v>60</v>
      </c>
      <c r="G1388" s="38">
        <v>57</v>
      </c>
      <c r="H1388" s="38">
        <v>0</v>
      </c>
      <c r="I1388" s="38">
        <v>81</v>
      </c>
      <c r="J1388" s="38">
        <f t="shared" si="216"/>
        <v>64</v>
      </c>
      <c r="K1388" s="38">
        <v>47</v>
      </c>
      <c r="L1388" s="38">
        <v>17</v>
      </c>
      <c r="M1388" s="38">
        <f t="shared" si="217"/>
        <v>10.5</v>
      </c>
      <c r="N1388" s="38">
        <v>4</v>
      </c>
      <c r="O1388" s="38">
        <v>30.12</v>
      </c>
      <c r="P1388" s="38">
        <f t="shared" si="218"/>
        <v>30.075000000000003</v>
      </c>
      <c r="Q1388" s="38">
        <v>30.03</v>
      </c>
      <c r="R1388" s="141">
        <f t="shared" si="210"/>
        <v>28.333333333333336</v>
      </c>
      <c r="S1388" s="141">
        <f t="shared" si="211"/>
        <v>23.888888888888889</v>
      </c>
      <c r="T1388" s="141">
        <f t="shared" si="212"/>
        <v>18.888888888888889</v>
      </c>
      <c r="U1388" s="141">
        <f t="shared" si="213"/>
        <v>18.333333333333336</v>
      </c>
      <c r="V1388" s="141">
        <f t="shared" si="214"/>
        <v>15.555555555555557</v>
      </c>
      <c r="W1388" s="141">
        <f t="shared" si="215"/>
        <v>13.888888888888889</v>
      </c>
      <c r="X1388" s="141">
        <f t="shared" si="219"/>
        <v>0</v>
      </c>
      <c r="Y1388" s="38">
        <v>27.828453445185598</v>
      </c>
    </row>
    <row r="1389" spans="1:25" x14ac:dyDescent="0.25">
      <c r="A1389" s="145">
        <v>40469</v>
      </c>
      <c r="B1389" s="38">
        <v>84</v>
      </c>
      <c r="C1389" s="38">
        <v>73</v>
      </c>
      <c r="D1389" s="38">
        <v>61</v>
      </c>
      <c r="E1389" s="38">
        <v>62</v>
      </c>
      <c r="F1389" s="38">
        <v>60</v>
      </c>
      <c r="G1389" s="38">
        <v>57</v>
      </c>
      <c r="H1389" s="38">
        <v>0</v>
      </c>
      <c r="I1389" s="38">
        <v>93</v>
      </c>
      <c r="J1389" s="38">
        <f t="shared" si="216"/>
        <v>68</v>
      </c>
      <c r="K1389" s="38">
        <v>43</v>
      </c>
      <c r="L1389" s="38">
        <v>13</v>
      </c>
      <c r="M1389" s="38">
        <f t="shared" si="217"/>
        <v>6.5</v>
      </c>
      <c r="N1389" s="38">
        <v>0</v>
      </c>
      <c r="O1389" s="38">
        <v>30.07</v>
      </c>
      <c r="P1389" s="38">
        <f t="shared" si="218"/>
        <v>30.015000000000001</v>
      </c>
      <c r="Q1389" s="38">
        <v>29.96</v>
      </c>
      <c r="R1389" s="141">
        <f t="shared" si="210"/>
        <v>28.888888888888889</v>
      </c>
      <c r="S1389" s="141">
        <f t="shared" si="211"/>
        <v>22.777777777777779</v>
      </c>
      <c r="T1389" s="141">
        <f t="shared" si="212"/>
        <v>16.111111111111111</v>
      </c>
      <c r="U1389" s="141">
        <f t="shared" si="213"/>
        <v>16.666666666666668</v>
      </c>
      <c r="V1389" s="141">
        <f t="shared" si="214"/>
        <v>15.555555555555557</v>
      </c>
      <c r="W1389" s="141">
        <f t="shared" si="215"/>
        <v>13.888888888888889</v>
      </c>
      <c r="X1389" s="141">
        <f t="shared" si="219"/>
        <v>0</v>
      </c>
      <c r="Y1389" s="38">
        <v>27.8169904566418</v>
      </c>
    </row>
    <row r="1390" spans="1:25" x14ac:dyDescent="0.25">
      <c r="A1390" s="145">
        <v>40470</v>
      </c>
      <c r="B1390" s="38">
        <v>86</v>
      </c>
      <c r="C1390" s="38">
        <v>76</v>
      </c>
      <c r="D1390" s="38">
        <v>65</v>
      </c>
      <c r="E1390" s="38">
        <v>67</v>
      </c>
      <c r="F1390" s="38">
        <v>64</v>
      </c>
      <c r="G1390" s="38">
        <v>62</v>
      </c>
      <c r="H1390" s="38">
        <v>0</v>
      </c>
      <c r="I1390" s="38">
        <v>93</v>
      </c>
      <c r="J1390" s="38">
        <f t="shared" si="216"/>
        <v>72</v>
      </c>
      <c r="K1390" s="38">
        <v>51</v>
      </c>
      <c r="L1390" s="38">
        <v>13</v>
      </c>
      <c r="M1390" s="38">
        <f t="shared" si="217"/>
        <v>6.5</v>
      </c>
      <c r="N1390" s="38">
        <v>0</v>
      </c>
      <c r="O1390" s="38">
        <v>30</v>
      </c>
      <c r="P1390" s="38">
        <f t="shared" si="218"/>
        <v>29.95</v>
      </c>
      <c r="Q1390" s="38">
        <v>29.9</v>
      </c>
      <c r="R1390" s="141">
        <f t="shared" si="210"/>
        <v>30</v>
      </c>
      <c r="S1390" s="141">
        <f t="shared" si="211"/>
        <v>24.444444444444446</v>
      </c>
      <c r="T1390" s="141">
        <f t="shared" si="212"/>
        <v>18.333333333333336</v>
      </c>
      <c r="U1390" s="141">
        <f t="shared" si="213"/>
        <v>19.444444444444446</v>
      </c>
      <c r="V1390" s="141">
        <f t="shared" si="214"/>
        <v>17.777777777777779</v>
      </c>
      <c r="W1390" s="141">
        <f t="shared" si="215"/>
        <v>16.666666666666668</v>
      </c>
      <c r="X1390" s="141">
        <f t="shared" si="219"/>
        <v>0</v>
      </c>
      <c r="Y1390" s="38">
        <v>27.864009489190799</v>
      </c>
    </row>
    <row r="1391" spans="1:25" x14ac:dyDescent="0.25">
      <c r="A1391" s="145">
        <v>40471</v>
      </c>
      <c r="B1391" s="38">
        <v>87</v>
      </c>
      <c r="C1391" s="38">
        <v>79</v>
      </c>
      <c r="D1391" s="38">
        <v>70</v>
      </c>
      <c r="E1391" s="38">
        <v>74</v>
      </c>
      <c r="F1391" s="38">
        <v>68</v>
      </c>
      <c r="G1391" s="38">
        <v>65</v>
      </c>
      <c r="H1391" s="38">
        <v>0.13</v>
      </c>
      <c r="I1391" s="38">
        <v>90</v>
      </c>
      <c r="J1391" s="38">
        <f t="shared" si="216"/>
        <v>74</v>
      </c>
      <c r="K1391" s="38">
        <v>58</v>
      </c>
      <c r="L1391" s="38">
        <v>14</v>
      </c>
      <c r="M1391" s="38">
        <f t="shared" si="217"/>
        <v>7</v>
      </c>
      <c r="N1391" s="38">
        <v>0</v>
      </c>
      <c r="O1391" s="38">
        <v>29.95</v>
      </c>
      <c r="P1391" s="38">
        <f t="shared" si="218"/>
        <v>29.91</v>
      </c>
      <c r="Q1391" s="38">
        <v>29.87</v>
      </c>
      <c r="R1391" s="141">
        <f t="shared" si="210"/>
        <v>30.555555555555557</v>
      </c>
      <c r="S1391" s="141">
        <f t="shared" si="211"/>
        <v>26.111111111111111</v>
      </c>
      <c r="T1391" s="141">
        <f t="shared" si="212"/>
        <v>21.111111111111111</v>
      </c>
      <c r="U1391" s="141">
        <f t="shared" si="213"/>
        <v>23.333333333333336</v>
      </c>
      <c r="V1391" s="141">
        <f t="shared" si="214"/>
        <v>20</v>
      </c>
      <c r="W1391" s="141">
        <f t="shared" si="215"/>
        <v>18.333333333333336</v>
      </c>
      <c r="X1391" s="141">
        <f t="shared" si="219"/>
        <v>0.33019999999999999</v>
      </c>
      <c r="Y1391" s="38">
        <v>27.9196894879463</v>
      </c>
    </row>
    <row r="1392" spans="1:25" x14ac:dyDescent="0.25">
      <c r="A1392" s="145">
        <v>40472</v>
      </c>
      <c r="B1392" s="38">
        <v>86</v>
      </c>
      <c r="C1392" s="38">
        <v>79</v>
      </c>
      <c r="D1392" s="38">
        <v>72</v>
      </c>
      <c r="E1392" s="38">
        <v>71</v>
      </c>
      <c r="F1392" s="38">
        <v>68</v>
      </c>
      <c r="G1392" s="38">
        <v>65</v>
      </c>
      <c r="H1392" s="38">
        <v>0.18</v>
      </c>
      <c r="I1392" s="38">
        <v>87</v>
      </c>
      <c r="J1392" s="38">
        <f t="shared" si="216"/>
        <v>71</v>
      </c>
      <c r="K1392" s="38">
        <v>55</v>
      </c>
      <c r="L1392" s="38">
        <v>13</v>
      </c>
      <c r="M1392" s="38">
        <f t="shared" si="217"/>
        <v>6.5</v>
      </c>
      <c r="N1392" s="38">
        <v>0</v>
      </c>
      <c r="O1392" s="38">
        <v>29.98</v>
      </c>
      <c r="P1392" s="38">
        <f t="shared" si="218"/>
        <v>29.935000000000002</v>
      </c>
      <c r="Q1392" s="38">
        <v>29.89</v>
      </c>
      <c r="R1392" s="141">
        <f t="shared" si="210"/>
        <v>30</v>
      </c>
      <c r="S1392" s="141">
        <f t="shared" si="211"/>
        <v>26.111111111111111</v>
      </c>
      <c r="T1392" s="141">
        <f t="shared" si="212"/>
        <v>22.222222222222221</v>
      </c>
      <c r="U1392" s="141">
        <f t="shared" si="213"/>
        <v>21.666666666666668</v>
      </c>
      <c r="V1392" s="141">
        <f t="shared" si="214"/>
        <v>20</v>
      </c>
      <c r="W1392" s="141">
        <f t="shared" si="215"/>
        <v>18.333333333333336</v>
      </c>
      <c r="X1392" s="141">
        <f t="shared" si="219"/>
        <v>0.4572</v>
      </c>
      <c r="Y1392" s="38">
        <v>27.7539614916506</v>
      </c>
    </row>
    <row r="1393" spans="1:25" x14ac:dyDescent="0.25">
      <c r="A1393" s="145">
        <v>40473</v>
      </c>
      <c r="B1393" s="38">
        <v>86</v>
      </c>
      <c r="C1393" s="38">
        <v>79</v>
      </c>
      <c r="D1393" s="38">
        <v>72</v>
      </c>
      <c r="E1393" s="38">
        <v>70</v>
      </c>
      <c r="F1393" s="38">
        <v>67</v>
      </c>
      <c r="G1393" s="38">
        <v>65</v>
      </c>
      <c r="H1393" s="38">
        <v>0</v>
      </c>
      <c r="I1393" s="38">
        <v>90</v>
      </c>
      <c r="J1393" s="38">
        <f t="shared" si="216"/>
        <v>72.5</v>
      </c>
      <c r="K1393" s="38">
        <v>55</v>
      </c>
      <c r="L1393" s="38">
        <v>17</v>
      </c>
      <c r="M1393" s="38">
        <f t="shared" si="217"/>
        <v>8.5</v>
      </c>
      <c r="N1393" s="38">
        <v>0</v>
      </c>
      <c r="O1393" s="38">
        <v>30.08</v>
      </c>
      <c r="P1393" s="38">
        <f t="shared" si="218"/>
        <v>30.009999999999998</v>
      </c>
      <c r="Q1393" s="38">
        <v>29.94</v>
      </c>
      <c r="R1393" s="141">
        <f t="shared" si="210"/>
        <v>30</v>
      </c>
      <c r="S1393" s="141">
        <f t="shared" si="211"/>
        <v>26.111111111111111</v>
      </c>
      <c r="T1393" s="141">
        <f t="shared" si="212"/>
        <v>22.222222222222221</v>
      </c>
      <c r="U1393" s="141">
        <f t="shared" si="213"/>
        <v>21.111111111111111</v>
      </c>
      <c r="V1393" s="141">
        <f t="shared" si="214"/>
        <v>19.444444444444446</v>
      </c>
      <c r="W1393" s="141">
        <f t="shared" si="215"/>
        <v>18.333333333333336</v>
      </c>
      <c r="X1393" s="141">
        <f t="shared" si="219"/>
        <v>0</v>
      </c>
      <c r="Y1393" s="38">
        <v>27.6654244824296</v>
      </c>
    </row>
    <row r="1394" spans="1:25" x14ac:dyDescent="0.25">
      <c r="A1394" s="145">
        <v>40474</v>
      </c>
      <c r="B1394" s="38">
        <v>87</v>
      </c>
      <c r="C1394" s="38">
        <v>83</v>
      </c>
      <c r="D1394" s="38">
        <v>78</v>
      </c>
      <c r="E1394" s="38">
        <v>71</v>
      </c>
      <c r="F1394" s="38">
        <v>68</v>
      </c>
      <c r="G1394" s="38">
        <v>65</v>
      </c>
      <c r="H1394" s="38">
        <v>0</v>
      </c>
      <c r="I1394" s="38">
        <v>74</v>
      </c>
      <c r="J1394" s="38">
        <f t="shared" si="216"/>
        <v>64.5</v>
      </c>
      <c r="K1394" s="38">
        <v>55</v>
      </c>
      <c r="L1394" s="38">
        <v>20</v>
      </c>
      <c r="M1394" s="38">
        <f t="shared" si="217"/>
        <v>14.5</v>
      </c>
      <c r="N1394" s="38">
        <v>9</v>
      </c>
      <c r="O1394" s="38">
        <v>30.13</v>
      </c>
      <c r="P1394" s="38">
        <f t="shared" si="218"/>
        <v>30.09</v>
      </c>
      <c r="Q1394" s="38">
        <v>30.05</v>
      </c>
      <c r="R1394" s="141">
        <f t="shared" si="210"/>
        <v>30.555555555555557</v>
      </c>
      <c r="S1394" s="141">
        <f t="shared" si="211"/>
        <v>28.333333333333336</v>
      </c>
      <c r="T1394" s="141">
        <f t="shared" si="212"/>
        <v>25.555555555555557</v>
      </c>
      <c r="U1394" s="141">
        <f t="shared" si="213"/>
        <v>21.666666666666668</v>
      </c>
      <c r="V1394" s="141">
        <f t="shared" si="214"/>
        <v>20</v>
      </c>
      <c r="W1394" s="141">
        <f t="shared" si="215"/>
        <v>18.333333333333336</v>
      </c>
      <c r="X1394" s="141">
        <f t="shared" si="219"/>
        <v>0</v>
      </c>
      <c r="Y1394" s="38">
        <v>27.606763517340699</v>
      </c>
    </row>
    <row r="1395" spans="1:25" x14ac:dyDescent="0.25">
      <c r="A1395" s="145">
        <v>40475</v>
      </c>
      <c r="B1395" s="38">
        <v>87</v>
      </c>
      <c r="C1395" s="38">
        <v>81</v>
      </c>
      <c r="D1395" s="38">
        <v>75</v>
      </c>
      <c r="E1395" s="38">
        <v>76</v>
      </c>
      <c r="F1395" s="38">
        <v>73</v>
      </c>
      <c r="G1395" s="38">
        <v>70</v>
      </c>
      <c r="H1395" s="38">
        <v>0.65</v>
      </c>
      <c r="I1395" s="38">
        <v>85</v>
      </c>
      <c r="J1395" s="38">
        <f t="shared" si="216"/>
        <v>72</v>
      </c>
      <c r="K1395" s="38">
        <v>59</v>
      </c>
      <c r="L1395" s="38">
        <v>24</v>
      </c>
      <c r="M1395" s="38">
        <f t="shared" si="217"/>
        <v>16</v>
      </c>
      <c r="N1395" s="38">
        <v>8</v>
      </c>
      <c r="O1395" s="38">
        <v>30.12</v>
      </c>
      <c r="P1395" s="38">
        <f t="shared" si="218"/>
        <v>30.075000000000003</v>
      </c>
      <c r="Q1395" s="38">
        <v>30.03</v>
      </c>
      <c r="R1395" s="141">
        <f t="shared" si="210"/>
        <v>30.555555555555557</v>
      </c>
      <c r="S1395" s="141">
        <f t="shared" si="211"/>
        <v>27.222222222222225</v>
      </c>
      <c r="T1395" s="141">
        <f t="shared" si="212"/>
        <v>23.888888888888889</v>
      </c>
      <c r="U1395" s="141">
        <f t="shared" si="213"/>
        <v>24.444444444444446</v>
      </c>
      <c r="V1395" s="141">
        <f t="shared" si="214"/>
        <v>22.777777777777779</v>
      </c>
      <c r="W1395" s="141">
        <f t="shared" si="215"/>
        <v>21.111111111111111</v>
      </c>
      <c r="X1395" s="141">
        <f t="shared" si="219"/>
        <v>1.651</v>
      </c>
      <c r="Y1395" s="38">
        <v>27.660870549731399</v>
      </c>
    </row>
    <row r="1396" spans="1:25" x14ac:dyDescent="0.25">
      <c r="A1396" s="145">
        <v>40476</v>
      </c>
      <c r="B1396" s="38">
        <v>86</v>
      </c>
      <c r="C1396" s="38">
        <v>81</v>
      </c>
      <c r="D1396" s="38">
        <v>76</v>
      </c>
      <c r="E1396" s="38">
        <v>75</v>
      </c>
      <c r="F1396" s="38">
        <v>73</v>
      </c>
      <c r="G1396" s="38">
        <v>70</v>
      </c>
      <c r="H1396" s="38">
        <v>0</v>
      </c>
      <c r="I1396" s="38">
        <v>87</v>
      </c>
      <c r="J1396" s="38">
        <f t="shared" si="216"/>
        <v>76</v>
      </c>
      <c r="K1396" s="38">
        <v>65</v>
      </c>
      <c r="L1396" s="38">
        <v>21</v>
      </c>
      <c r="M1396" s="38">
        <f t="shared" si="217"/>
        <v>13.5</v>
      </c>
      <c r="N1396" s="38">
        <v>6</v>
      </c>
      <c r="O1396" s="38">
        <v>30.04</v>
      </c>
      <c r="P1396" s="38">
        <f t="shared" si="218"/>
        <v>29.994999999999997</v>
      </c>
      <c r="Q1396" s="38">
        <v>29.95</v>
      </c>
      <c r="R1396" s="141">
        <f t="shared" si="210"/>
        <v>30</v>
      </c>
      <c r="S1396" s="141">
        <f t="shared" si="211"/>
        <v>27.222222222222225</v>
      </c>
      <c r="T1396" s="141">
        <f t="shared" si="212"/>
        <v>24.444444444444446</v>
      </c>
      <c r="U1396" s="141">
        <f t="shared" si="213"/>
        <v>23.888888888888889</v>
      </c>
      <c r="V1396" s="141">
        <f t="shared" si="214"/>
        <v>22.777777777777779</v>
      </c>
      <c r="W1396" s="141">
        <f t="shared" si="215"/>
        <v>21.111111111111111</v>
      </c>
      <c r="X1396" s="141">
        <f t="shared" si="219"/>
        <v>0</v>
      </c>
      <c r="Y1396" s="38">
        <v>27.551200484982701</v>
      </c>
    </row>
    <row r="1397" spans="1:25" x14ac:dyDescent="0.25">
      <c r="A1397" s="145">
        <v>40477</v>
      </c>
      <c r="B1397" s="38">
        <v>87</v>
      </c>
      <c r="C1397" s="38">
        <v>83</v>
      </c>
      <c r="D1397" s="38">
        <v>78</v>
      </c>
      <c r="E1397" s="38">
        <v>76</v>
      </c>
      <c r="F1397" s="38">
        <v>74</v>
      </c>
      <c r="G1397" s="38">
        <v>72</v>
      </c>
      <c r="H1397" s="38">
        <v>0</v>
      </c>
      <c r="I1397" s="38">
        <v>85</v>
      </c>
      <c r="J1397" s="38">
        <f t="shared" si="216"/>
        <v>75</v>
      </c>
      <c r="K1397" s="38">
        <v>65</v>
      </c>
      <c r="L1397" s="38">
        <v>21</v>
      </c>
      <c r="M1397" s="38">
        <f t="shared" si="217"/>
        <v>14.5</v>
      </c>
      <c r="N1397" s="38">
        <v>8</v>
      </c>
      <c r="O1397" s="38">
        <v>30.03</v>
      </c>
      <c r="P1397" s="38">
        <f t="shared" si="218"/>
        <v>29.990000000000002</v>
      </c>
      <c r="Q1397" s="38">
        <v>29.95</v>
      </c>
      <c r="R1397" s="141">
        <f t="shared" si="210"/>
        <v>30.555555555555557</v>
      </c>
      <c r="S1397" s="141">
        <f t="shared" si="211"/>
        <v>28.333333333333336</v>
      </c>
      <c r="T1397" s="141">
        <f t="shared" si="212"/>
        <v>25.555555555555557</v>
      </c>
      <c r="U1397" s="141">
        <f t="shared" si="213"/>
        <v>24.444444444444446</v>
      </c>
      <c r="V1397" s="141">
        <f t="shared" si="214"/>
        <v>23.333333333333336</v>
      </c>
      <c r="W1397" s="141">
        <f t="shared" si="215"/>
        <v>22.222222222222221</v>
      </c>
      <c r="X1397" s="141">
        <f t="shared" si="219"/>
        <v>0</v>
      </c>
      <c r="Y1397" s="38">
        <v>27.198391481668601</v>
      </c>
    </row>
    <row r="1398" spans="1:25" x14ac:dyDescent="0.25">
      <c r="A1398" s="145">
        <v>40478</v>
      </c>
      <c r="B1398" s="38">
        <v>88</v>
      </c>
      <c r="C1398" s="38">
        <v>83</v>
      </c>
      <c r="D1398" s="38">
        <v>78</v>
      </c>
      <c r="E1398" s="38">
        <v>76</v>
      </c>
      <c r="F1398" s="38">
        <v>73</v>
      </c>
      <c r="G1398" s="38">
        <v>71</v>
      </c>
      <c r="H1398" s="38">
        <v>0.01</v>
      </c>
      <c r="I1398" s="38">
        <v>85</v>
      </c>
      <c r="J1398" s="38">
        <f t="shared" si="216"/>
        <v>72</v>
      </c>
      <c r="K1398" s="38">
        <v>59</v>
      </c>
      <c r="L1398" s="38">
        <v>15</v>
      </c>
      <c r="M1398" s="38">
        <f t="shared" si="217"/>
        <v>9.5</v>
      </c>
      <c r="N1398" s="38">
        <v>4</v>
      </c>
      <c r="O1398" s="38">
        <v>30.11</v>
      </c>
      <c r="P1398" s="38">
        <f t="shared" si="218"/>
        <v>30.060000000000002</v>
      </c>
      <c r="Q1398" s="38">
        <v>30.01</v>
      </c>
      <c r="R1398" s="141">
        <f t="shared" si="210"/>
        <v>31.111111111111114</v>
      </c>
      <c r="S1398" s="141">
        <f t="shared" si="211"/>
        <v>28.333333333333336</v>
      </c>
      <c r="T1398" s="141">
        <f t="shared" si="212"/>
        <v>25.555555555555557</v>
      </c>
      <c r="U1398" s="141">
        <f t="shared" si="213"/>
        <v>24.444444444444446</v>
      </c>
      <c r="V1398" s="141">
        <f t="shared" si="214"/>
        <v>22.777777777777779</v>
      </c>
      <c r="W1398" s="141">
        <f t="shared" si="215"/>
        <v>21.666666666666668</v>
      </c>
      <c r="X1398" s="141">
        <f t="shared" si="219"/>
        <v>2.5400000000000002E-2</v>
      </c>
      <c r="Y1398" s="38">
        <v>27.344009500813801</v>
      </c>
    </row>
    <row r="1399" spans="1:25" x14ac:dyDescent="0.25">
      <c r="A1399" s="145">
        <v>40479</v>
      </c>
      <c r="B1399" s="38">
        <v>86</v>
      </c>
      <c r="C1399" s="38">
        <v>81</v>
      </c>
      <c r="D1399" s="38">
        <v>76</v>
      </c>
      <c r="E1399" s="38">
        <v>75</v>
      </c>
      <c r="F1399" s="38">
        <v>72</v>
      </c>
      <c r="G1399" s="38">
        <v>70</v>
      </c>
      <c r="H1399" s="38">
        <v>0.51</v>
      </c>
      <c r="I1399" s="38">
        <v>85</v>
      </c>
      <c r="J1399" s="38">
        <f t="shared" si="216"/>
        <v>71</v>
      </c>
      <c r="K1399" s="38">
        <v>57</v>
      </c>
      <c r="L1399" s="38">
        <v>13</v>
      </c>
      <c r="M1399" s="38">
        <f t="shared" si="217"/>
        <v>6.5</v>
      </c>
      <c r="N1399" s="38">
        <v>0</v>
      </c>
      <c r="O1399" s="38">
        <v>30.12</v>
      </c>
      <c r="P1399" s="38">
        <f t="shared" si="218"/>
        <v>30.055</v>
      </c>
      <c r="Q1399" s="38">
        <v>29.99</v>
      </c>
      <c r="R1399" s="141">
        <f t="shared" si="210"/>
        <v>30</v>
      </c>
      <c r="S1399" s="141">
        <f t="shared" si="211"/>
        <v>27.222222222222225</v>
      </c>
      <c r="T1399" s="141">
        <f t="shared" si="212"/>
        <v>24.444444444444446</v>
      </c>
      <c r="U1399" s="141">
        <f t="shared" si="213"/>
        <v>23.888888888888889</v>
      </c>
      <c r="V1399" s="141">
        <f t="shared" si="214"/>
        <v>22.222222222222221</v>
      </c>
      <c r="W1399" s="141">
        <f t="shared" si="215"/>
        <v>21.111111111111111</v>
      </c>
      <c r="X1399" s="141">
        <f t="shared" si="219"/>
        <v>1.2954000000000001</v>
      </c>
      <c r="Y1399" s="38">
        <v>27.581028529116001</v>
      </c>
    </row>
    <row r="1400" spans="1:25" x14ac:dyDescent="0.25">
      <c r="A1400" s="145">
        <v>40480</v>
      </c>
      <c r="B1400" s="38">
        <v>87</v>
      </c>
      <c r="C1400" s="38">
        <v>80</v>
      </c>
      <c r="D1400" s="38">
        <v>73</v>
      </c>
      <c r="E1400" s="38">
        <v>75</v>
      </c>
      <c r="F1400" s="38">
        <v>71</v>
      </c>
      <c r="G1400" s="38">
        <v>67</v>
      </c>
      <c r="H1400" s="38">
        <v>0.39</v>
      </c>
      <c r="I1400" s="38">
        <v>93</v>
      </c>
      <c r="J1400" s="38">
        <f t="shared" si="216"/>
        <v>77</v>
      </c>
      <c r="K1400" s="38">
        <v>61</v>
      </c>
      <c r="L1400" s="38">
        <v>24</v>
      </c>
      <c r="M1400" s="38">
        <f t="shared" si="217"/>
        <v>12</v>
      </c>
      <c r="N1400" s="38">
        <v>0</v>
      </c>
      <c r="O1400" s="38">
        <v>30.04</v>
      </c>
      <c r="P1400" s="38">
        <f t="shared" si="218"/>
        <v>29.994999999999997</v>
      </c>
      <c r="Q1400" s="38">
        <v>29.95</v>
      </c>
      <c r="R1400" s="141">
        <f t="shared" si="210"/>
        <v>30.555555555555557</v>
      </c>
      <c r="S1400" s="141">
        <f t="shared" si="211"/>
        <v>26.666666666666668</v>
      </c>
      <c r="T1400" s="141">
        <f t="shared" si="212"/>
        <v>22.777777777777779</v>
      </c>
      <c r="U1400" s="141">
        <f t="shared" si="213"/>
        <v>23.888888888888889</v>
      </c>
      <c r="V1400" s="141">
        <f t="shared" si="214"/>
        <v>21.666666666666668</v>
      </c>
      <c r="W1400" s="141">
        <f t="shared" si="215"/>
        <v>19.444444444444446</v>
      </c>
      <c r="X1400" s="141">
        <f t="shared" si="219"/>
        <v>0.99060000000000004</v>
      </c>
      <c r="Y1400" s="38">
        <v>27.689448571492601</v>
      </c>
    </row>
    <row r="1401" spans="1:25" x14ac:dyDescent="0.25">
      <c r="A1401" s="145">
        <v>40481</v>
      </c>
      <c r="B1401" s="38">
        <v>86</v>
      </c>
      <c r="C1401" s="38">
        <v>82</v>
      </c>
      <c r="D1401" s="38">
        <v>77</v>
      </c>
      <c r="E1401" s="38">
        <v>69</v>
      </c>
      <c r="F1401" s="38">
        <v>66</v>
      </c>
      <c r="G1401" s="38">
        <v>63</v>
      </c>
      <c r="H1401" s="38">
        <v>0</v>
      </c>
      <c r="I1401" s="38">
        <v>79</v>
      </c>
      <c r="J1401" s="38">
        <f t="shared" si="216"/>
        <v>65</v>
      </c>
      <c r="K1401" s="38">
        <v>51</v>
      </c>
      <c r="L1401" s="38">
        <v>16</v>
      </c>
      <c r="M1401" s="38">
        <f t="shared" si="217"/>
        <v>10.5</v>
      </c>
      <c r="N1401" s="38">
        <v>5</v>
      </c>
      <c r="O1401" s="38">
        <v>30.1</v>
      </c>
      <c r="P1401" s="38">
        <f t="shared" si="218"/>
        <v>30.055</v>
      </c>
      <c r="Q1401" s="38">
        <v>30.01</v>
      </c>
      <c r="R1401" s="141">
        <f t="shared" si="210"/>
        <v>30</v>
      </c>
      <c r="S1401" s="141">
        <f t="shared" si="211"/>
        <v>27.777777777777779</v>
      </c>
      <c r="T1401" s="141">
        <f t="shared" si="212"/>
        <v>25</v>
      </c>
      <c r="U1401" s="141">
        <f t="shared" si="213"/>
        <v>20.555555555555557</v>
      </c>
      <c r="V1401" s="141">
        <f t="shared" si="214"/>
        <v>18.888888888888889</v>
      </c>
      <c r="W1401" s="141">
        <f t="shared" si="215"/>
        <v>17.222222222222221</v>
      </c>
      <c r="X1401" s="141">
        <f t="shared" si="219"/>
        <v>0</v>
      </c>
      <c r="Y1401" s="38">
        <v>27.5948876520062</v>
      </c>
    </row>
    <row r="1402" spans="1:25" x14ac:dyDescent="0.25">
      <c r="A1402" s="145">
        <v>40482</v>
      </c>
      <c r="B1402" s="38">
        <v>85</v>
      </c>
      <c r="C1402" s="38">
        <v>78</v>
      </c>
      <c r="D1402" s="38">
        <v>71</v>
      </c>
      <c r="E1402" s="38">
        <v>70</v>
      </c>
      <c r="F1402" s="38">
        <v>67</v>
      </c>
      <c r="G1402" s="38">
        <v>65</v>
      </c>
      <c r="H1402" s="38">
        <v>0</v>
      </c>
      <c r="I1402" s="38">
        <v>82</v>
      </c>
      <c r="J1402" s="38">
        <f t="shared" si="216"/>
        <v>68.5</v>
      </c>
      <c r="K1402" s="38">
        <v>55</v>
      </c>
      <c r="L1402" s="38">
        <v>12</v>
      </c>
      <c r="M1402" s="38">
        <f t="shared" si="217"/>
        <v>6</v>
      </c>
      <c r="N1402" s="38">
        <v>0</v>
      </c>
      <c r="O1402" s="38">
        <v>30.11</v>
      </c>
      <c r="P1402" s="38">
        <f t="shared" si="218"/>
        <v>30.064999999999998</v>
      </c>
      <c r="Q1402" s="38">
        <v>30.02</v>
      </c>
      <c r="R1402" s="141">
        <f t="shared" si="210"/>
        <v>29.444444444444446</v>
      </c>
      <c r="S1402" s="141">
        <f t="shared" si="211"/>
        <v>25.555555555555557</v>
      </c>
      <c r="T1402" s="141">
        <f t="shared" si="212"/>
        <v>21.666666666666668</v>
      </c>
      <c r="U1402" s="141">
        <f t="shared" si="213"/>
        <v>21.111111111111111</v>
      </c>
      <c r="V1402" s="141">
        <f t="shared" si="214"/>
        <v>19.444444444444446</v>
      </c>
      <c r="W1402" s="141">
        <f t="shared" si="215"/>
        <v>18.333333333333336</v>
      </c>
      <c r="X1402" s="141">
        <f t="shared" si="219"/>
        <v>0</v>
      </c>
      <c r="Y1402" s="38">
        <v>27.375100623318801</v>
      </c>
    </row>
    <row r="1403" spans="1:25" x14ac:dyDescent="0.25">
      <c r="A1403" s="145">
        <v>40483</v>
      </c>
      <c r="B1403" s="38">
        <v>87</v>
      </c>
      <c r="C1403" s="38">
        <v>82</v>
      </c>
      <c r="D1403" s="38">
        <v>76</v>
      </c>
      <c r="E1403" s="38">
        <v>72</v>
      </c>
      <c r="F1403" s="38">
        <v>69</v>
      </c>
      <c r="G1403" s="38">
        <v>66</v>
      </c>
      <c r="H1403" s="38">
        <v>0</v>
      </c>
      <c r="I1403" s="38">
        <v>82</v>
      </c>
      <c r="J1403" s="38">
        <f t="shared" si="216"/>
        <v>71.5</v>
      </c>
      <c r="K1403" s="38">
        <v>61</v>
      </c>
      <c r="L1403" s="38">
        <v>20</v>
      </c>
      <c r="M1403" s="38">
        <f t="shared" si="217"/>
        <v>10</v>
      </c>
      <c r="N1403" s="38">
        <v>0</v>
      </c>
      <c r="O1403" s="38">
        <v>30.15</v>
      </c>
      <c r="P1403" s="38">
        <f t="shared" si="218"/>
        <v>30.104999999999997</v>
      </c>
      <c r="Q1403" s="38">
        <v>30.06</v>
      </c>
      <c r="R1403" s="141">
        <f t="shared" si="210"/>
        <v>30.555555555555557</v>
      </c>
      <c r="S1403" s="141">
        <f t="shared" si="211"/>
        <v>27.777777777777779</v>
      </c>
      <c r="T1403" s="141">
        <f t="shared" si="212"/>
        <v>24.444444444444446</v>
      </c>
      <c r="U1403" s="141">
        <f t="shared" si="213"/>
        <v>22.222222222222221</v>
      </c>
      <c r="V1403" s="141">
        <f t="shared" si="214"/>
        <v>20.555555555555557</v>
      </c>
      <c r="W1403" s="141">
        <f t="shared" si="215"/>
        <v>18.888888888888889</v>
      </c>
      <c r="X1403" s="141">
        <f t="shared" si="219"/>
        <v>0</v>
      </c>
      <c r="Y1403" s="38">
        <v>27.237964626383999</v>
      </c>
    </row>
    <row r="1404" spans="1:25" x14ac:dyDescent="0.25">
      <c r="A1404" s="145">
        <v>40484</v>
      </c>
      <c r="B1404" s="38">
        <v>86</v>
      </c>
      <c r="C1404" s="38">
        <v>82</v>
      </c>
      <c r="D1404" s="38">
        <v>78</v>
      </c>
      <c r="E1404" s="38">
        <v>67</v>
      </c>
      <c r="F1404" s="38">
        <v>65</v>
      </c>
      <c r="G1404" s="38">
        <v>64</v>
      </c>
      <c r="H1404" s="38">
        <v>0</v>
      </c>
      <c r="I1404" s="38">
        <v>67</v>
      </c>
      <c r="J1404" s="38">
        <f t="shared" si="216"/>
        <v>57.5</v>
      </c>
      <c r="K1404" s="38">
        <v>48</v>
      </c>
      <c r="L1404" s="38">
        <v>17</v>
      </c>
      <c r="M1404" s="38">
        <f t="shared" si="217"/>
        <v>12</v>
      </c>
      <c r="N1404" s="38">
        <v>7</v>
      </c>
      <c r="O1404" s="38">
        <v>30.11</v>
      </c>
      <c r="P1404" s="38">
        <f t="shared" si="218"/>
        <v>30.045000000000002</v>
      </c>
      <c r="Q1404" s="38">
        <v>29.98</v>
      </c>
      <c r="R1404" s="141">
        <f t="shared" si="210"/>
        <v>30</v>
      </c>
      <c r="S1404" s="141">
        <f t="shared" si="211"/>
        <v>27.777777777777779</v>
      </c>
      <c r="T1404" s="141">
        <f t="shared" si="212"/>
        <v>25.555555555555557</v>
      </c>
      <c r="U1404" s="141">
        <f t="shared" si="213"/>
        <v>19.444444444444446</v>
      </c>
      <c r="V1404" s="141">
        <f t="shared" si="214"/>
        <v>18.333333333333336</v>
      </c>
      <c r="W1404" s="141">
        <f t="shared" si="215"/>
        <v>17.777777777777779</v>
      </c>
      <c r="X1404" s="141">
        <f t="shared" si="219"/>
        <v>0</v>
      </c>
      <c r="Y1404" s="38">
        <v>27.417290779175801</v>
      </c>
    </row>
    <row r="1405" spans="1:25" x14ac:dyDescent="0.25">
      <c r="A1405" s="145">
        <v>40485</v>
      </c>
      <c r="B1405" s="38">
        <v>86</v>
      </c>
      <c r="C1405" s="38">
        <v>80</v>
      </c>
      <c r="D1405" s="38">
        <v>74</v>
      </c>
      <c r="E1405" s="38">
        <v>72</v>
      </c>
      <c r="F1405" s="38">
        <v>69</v>
      </c>
      <c r="G1405" s="38">
        <v>65</v>
      </c>
      <c r="H1405" s="38">
        <v>0.04</v>
      </c>
      <c r="I1405" s="38">
        <v>87</v>
      </c>
      <c r="J1405" s="38">
        <f t="shared" si="216"/>
        <v>74</v>
      </c>
      <c r="K1405" s="38">
        <v>61</v>
      </c>
      <c r="L1405" s="38">
        <v>21</v>
      </c>
      <c r="M1405" s="38">
        <f t="shared" si="217"/>
        <v>10.5</v>
      </c>
      <c r="N1405" s="38">
        <v>0</v>
      </c>
      <c r="O1405" s="38">
        <v>29.99</v>
      </c>
      <c r="P1405" s="38">
        <f t="shared" si="218"/>
        <v>29.9</v>
      </c>
      <c r="Q1405" s="38">
        <v>29.81</v>
      </c>
      <c r="R1405" s="141">
        <f t="shared" si="210"/>
        <v>30</v>
      </c>
      <c r="S1405" s="141">
        <f t="shared" si="211"/>
        <v>26.666666666666668</v>
      </c>
      <c r="T1405" s="141">
        <f t="shared" si="212"/>
        <v>23.333333333333336</v>
      </c>
      <c r="U1405" s="141">
        <f t="shared" si="213"/>
        <v>22.222222222222221</v>
      </c>
      <c r="V1405" s="141">
        <f t="shared" si="214"/>
        <v>20.555555555555557</v>
      </c>
      <c r="W1405" s="141">
        <f t="shared" si="215"/>
        <v>18.333333333333336</v>
      </c>
      <c r="X1405" s="141">
        <f t="shared" si="219"/>
        <v>0.10160000000000001</v>
      </c>
      <c r="Y1405" s="38">
        <v>27.3387947809303</v>
      </c>
    </row>
    <row r="1406" spans="1:25" x14ac:dyDescent="0.25">
      <c r="A1406" s="145">
        <v>40486</v>
      </c>
      <c r="B1406" s="38">
        <v>81</v>
      </c>
      <c r="C1406" s="38">
        <v>76</v>
      </c>
      <c r="D1406" s="38">
        <v>71</v>
      </c>
      <c r="E1406" s="38">
        <v>73</v>
      </c>
      <c r="F1406" s="38">
        <v>70</v>
      </c>
      <c r="G1406" s="38">
        <v>68</v>
      </c>
      <c r="H1406" s="38">
        <v>0.93</v>
      </c>
      <c r="I1406" s="38">
        <v>100</v>
      </c>
      <c r="J1406" s="38">
        <f t="shared" si="216"/>
        <v>84.5</v>
      </c>
      <c r="K1406" s="38">
        <v>69</v>
      </c>
      <c r="L1406" s="38">
        <v>17</v>
      </c>
      <c r="M1406" s="38">
        <f t="shared" si="217"/>
        <v>8.5</v>
      </c>
      <c r="N1406" s="38">
        <v>0</v>
      </c>
      <c r="O1406" s="38">
        <v>29.81</v>
      </c>
      <c r="P1406" s="38">
        <f t="shared" si="218"/>
        <v>29.715</v>
      </c>
      <c r="Q1406" s="38">
        <v>29.62</v>
      </c>
      <c r="R1406" s="141">
        <f t="shared" si="210"/>
        <v>27.222222222222225</v>
      </c>
      <c r="S1406" s="141">
        <f t="shared" si="211"/>
        <v>24.444444444444446</v>
      </c>
      <c r="T1406" s="141">
        <f t="shared" si="212"/>
        <v>21.666666666666668</v>
      </c>
      <c r="U1406" s="141">
        <f t="shared" si="213"/>
        <v>22.777777777777779</v>
      </c>
      <c r="V1406" s="141">
        <f t="shared" si="214"/>
        <v>21.111111111111111</v>
      </c>
      <c r="W1406" s="141">
        <f t="shared" si="215"/>
        <v>20</v>
      </c>
      <c r="X1406" s="141">
        <f t="shared" si="219"/>
        <v>2.3622000000000001</v>
      </c>
      <c r="Y1406" s="38">
        <v>26.660415762493301</v>
      </c>
    </row>
    <row r="1407" spans="1:25" x14ac:dyDescent="0.25">
      <c r="A1407" s="145">
        <v>40487</v>
      </c>
      <c r="B1407" s="38">
        <v>71</v>
      </c>
      <c r="C1407" s="38">
        <v>63</v>
      </c>
      <c r="D1407" s="38">
        <v>54</v>
      </c>
      <c r="E1407" s="38">
        <v>68</v>
      </c>
      <c r="F1407" s="38">
        <v>50</v>
      </c>
      <c r="G1407" s="38">
        <v>35</v>
      </c>
      <c r="H1407" s="38">
        <v>0</v>
      </c>
      <c r="I1407" s="38">
        <v>90</v>
      </c>
      <c r="J1407" s="38">
        <f t="shared" si="216"/>
        <v>60</v>
      </c>
      <c r="K1407" s="38">
        <v>30</v>
      </c>
      <c r="L1407" s="38">
        <v>26</v>
      </c>
      <c r="M1407" s="38">
        <f t="shared" si="217"/>
        <v>15</v>
      </c>
      <c r="N1407" s="38">
        <v>4</v>
      </c>
      <c r="O1407" s="38">
        <v>30.05</v>
      </c>
      <c r="P1407" s="38">
        <f t="shared" si="218"/>
        <v>29.844999999999999</v>
      </c>
      <c r="Q1407" s="38">
        <v>29.64</v>
      </c>
      <c r="R1407" s="141">
        <f t="shared" si="210"/>
        <v>21.666666666666668</v>
      </c>
      <c r="S1407" s="141">
        <f t="shared" si="211"/>
        <v>17.222222222222221</v>
      </c>
      <c r="T1407" s="141">
        <f t="shared" si="212"/>
        <v>12.222222222222223</v>
      </c>
      <c r="U1407" s="141">
        <f t="shared" si="213"/>
        <v>20</v>
      </c>
      <c r="V1407" s="141">
        <f t="shared" si="214"/>
        <v>10</v>
      </c>
      <c r="W1407" s="141">
        <f t="shared" si="215"/>
        <v>1.6666666666666667</v>
      </c>
      <c r="X1407" s="141">
        <f t="shared" si="219"/>
        <v>0</v>
      </c>
      <c r="Y1407" s="38">
        <v>26.300339815341601</v>
      </c>
    </row>
    <row r="1408" spans="1:25" x14ac:dyDescent="0.25">
      <c r="A1408" s="145">
        <v>40488</v>
      </c>
      <c r="B1408" s="38">
        <v>67</v>
      </c>
      <c r="C1408" s="38">
        <v>59</v>
      </c>
      <c r="D1408" s="38">
        <v>50</v>
      </c>
      <c r="E1408" s="38">
        <v>40</v>
      </c>
      <c r="F1408" s="38">
        <v>36</v>
      </c>
      <c r="G1408" s="38">
        <v>32</v>
      </c>
      <c r="H1408" s="38">
        <v>0</v>
      </c>
      <c r="I1408" s="38">
        <v>59</v>
      </c>
      <c r="J1408" s="38">
        <f t="shared" si="216"/>
        <v>43.5</v>
      </c>
      <c r="K1408" s="38">
        <v>28</v>
      </c>
      <c r="L1408" s="38">
        <v>21</v>
      </c>
      <c r="M1408" s="38">
        <f t="shared" si="217"/>
        <v>13.5</v>
      </c>
      <c r="N1408" s="38">
        <v>6</v>
      </c>
      <c r="O1408" s="38">
        <v>30.2</v>
      </c>
      <c r="P1408" s="38">
        <f t="shared" si="218"/>
        <v>30.125</v>
      </c>
      <c r="Q1408" s="38">
        <v>30.05</v>
      </c>
      <c r="R1408" s="141">
        <f t="shared" si="210"/>
        <v>19.444444444444446</v>
      </c>
      <c r="S1408" s="141">
        <f t="shared" si="211"/>
        <v>15</v>
      </c>
      <c r="T1408" s="141">
        <f t="shared" si="212"/>
        <v>10</v>
      </c>
      <c r="U1408" s="141">
        <f t="shared" si="213"/>
        <v>4.4444444444444446</v>
      </c>
      <c r="V1408" s="141">
        <f t="shared" si="214"/>
        <v>2.2222222222222223</v>
      </c>
      <c r="W1408" s="141">
        <f t="shared" si="215"/>
        <v>0</v>
      </c>
      <c r="X1408" s="141">
        <f t="shared" si="219"/>
        <v>0</v>
      </c>
      <c r="Y1408" s="38">
        <v>26.119597009781501</v>
      </c>
    </row>
    <row r="1409" spans="1:25" x14ac:dyDescent="0.25">
      <c r="A1409" s="145">
        <v>40489</v>
      </c>
      <c r="B1409" s="38">
        <v>75</v>
      </c>
      <c r="C1409" s="38">
        <v>64</v>
      </c>
      <c r="D1409" s="38">
        <v>52</v>
      </c>
      <c r="E1409" s="38">
        <v>57</v>
      </c>
      <c r="F1409" s="38">
        <v>48</v>
      </c>
      <c r="G1409" s="38">
        <v>35</v>
      </c>
      <c r="H1409" s="38">
        <v>0</v>
      </c>
      <c r="I1409" s="38">
        <v>84</v>
      </c>
      <c r="J1409" s="38">
        <f t="shared" si="216"/>
        <v>66.5</v>
      </c>
      <c r="K1409" s="38">
        <v>49</v>
      </c>
      <c r="L1409" s="38">
        <v>22</v>
      </c>
      <c r="M1409" s="38">
        <f t="shared" si="217"/>
        <v>15.5</v>
      </c>
      <c r="N1409" s="38">
        <v>9</v>
      </c>
      <c r="O1409" s="38">
        <v>30.19</v>
      </c>
      <c r="P1409" s="38">
        <f t="shared" si="218"/>
        <v>30.130000000000003</v>
      </c>
      <c r="Q1409" s="38">
        <v>30.07</v>
      </c>
      <c r="R1409" s="141">
        <f t="shared" si="210"/>
        <v>23.888888888888889</v>
      </c>
      <c r="S1409" s="141">
        <f t="shared" si="211"/>
        <v>17.777777777777779</v>
      </c>
      <c r="T1409" s="141">
        <f t="shared" si="212"/>
        <v>11.111111111111111</v>
      </c>
      <c r="U1409" s="141">
        <f t="shared" si="213"/>
        <v>13.888888888888889</v>
      </c>
      <c r="V1409" s="141">
        <f t="shared" si="214"/>
        <v>8.8888888888888893</v>
      </c>
      <c r="W1409" s="141">
        <f t="shared" si="215"/>
        <v>1.6666666666666667</v>
      </c>
      <c r="X1409" s="141">
        <f t="shared" si="219"/>
        <v>0</v>
      </c>
      <c r="Y1409" s="38">
        <v>25.8534081389313</v>
      </c>
    </row>
    <row r="1410" spans="1:25" x14ac:dyDescent="0.25">
      <c r="A1410" s="145">
        <v>40490</v>
      </c>
      <c r="B1410" s="38">
        <v>73</v>
      </c>
      <c r="C1410" s="38">
        <v>66</v>
      </c>
      <c r="D1410" s="38">
        <v>59</v>
      </c>
      <c r="E1410" s="38">
        <v>56</v>
      </c>
      <c r="F1410" s="38">
        <v>53</v>
      </c>
      <c r="G1410" s="38">
        <v>50</v>
      </c>
      <c r="H1410" s="38">
        <v>0</v>
      </c>
      <c r="I1410" s="38">
        <v>84</v>
      </c>
      <c r="J1410" s="38">
        <f t="shared" si="216"/>
        <v>66.5</v>
      </c>
      <c r="K1410" s="38">
        <v>49</v>
      </c>
      <c r="L1410" s="38">
        <v>18</v>
      </c>
      <c r="M1410" s="38">
        <f t="shared" si="217"/>
        <v>11.5</v>
      </c>
      <c r="N1410" s="38">
        <v>5</v>
      </c>
      <c r="O1410" s="38">
        <v>30.09</v>
      </c>
      <c r="P1410" s="38">
        <f t="shared" si="218"/>
        <v>30.04</v>
      </c>
      <c r="Q1410" s="38">
        <v>29.99</v>
      </c>
      <c r="R1410" s="141">
        <f t="shared" si="210"/>
        <v>22.777777777777779</v>
      </c>
      <c r="S1410" s="141">
        <f t="shared" si="211"/>
        <v>18.888888888888889</v>
      </c>
      <c r="T1410" s="141">
        <f t="shared" si="212"/>
        <v>15</v>
      </c>
      <c r="U1410" s="141">
        <f t="shared" si="213"/>
        <v>13.333333333333334</v>
      </c>
      <c r="V1410" s="141">
        <f t="shared" si="214"/>
        <v>11.666666666666668</v>
      </c>
      <c r="W1410" s="141">
        <f t="shared" si="215"/>
        <v>10</v>
      </c>
      <c r="X1410" s="141">
        <f t="shared" si="219"/>
        <v>0</v>
      </c>
      <c r="Y1410" s="38">
        <v>25.898620272320699</v>
      </c>
    </row>
    <row r="1411" spans="1:25" x14ac:dyDescent="0.25">
      <c r="A1411" s="145">
        <v>40491</v>
      </c>
      <c r="B1411" s="38">
        <v>81</v>
      </c>
      <c r="C1411" s="38">
        <v>68</v>
      </c>
      <c r="D1411" s="38">
        <v>54</v>
      </c>
      <c r="E1411" s="38">
        <v>54</v>
      </c>
      <c r="F1411" s="38">
        <v>48</v>
      </c>
      <c r="G1411" s="38">
        <v>40</v>
      </c>
      <c r="H1411" s="38">
        <v>0</v>
      </c>
      <c r="I1411" s="38">
        <v>87</v>
      </c>
      <c r="J1411" s="38">
        <f t="shared" si="216"/>
        <v>56.5</v>
      </c>
      <c r="K1411" s="38">
        <v>26</v>
      </c>
      <c r="L1411" s="38">
        <v>10</v>
      </c>
      <c r="M1411" s="38">
        <f t="shared" si="217"/>
        <v>5</v>
      </c>
      <c r="N1411" s="38">
        <v>0</v>
      </c>
      <c r="O1411" s="38">
        <v>30.05</v>
      </c>
      <c r="P1411" s="38">
        <f t="shared" si="218"/>
        <v>30.005000000000003</v>
      </c>
      <c r="Q1411" s="38">
        <v>29.96</v>
      </c>
      <c r="R1411" s="141">
        <f t="shared" ref="R1411:R1474" si="220">(B1411-32)*(5/9)</f>
        <v>27.222222222222225</v>
      </c>
      <c r="S1411" s="141">
        <f t="shared" ref="S1411:S1474" si="221">(C1411-32)*(5/9)</f>
        <v>20</v>
      </c>
      <c r="T1411" s="141">
        <f t="shared" ref="T1411:T1474" si="222">(D1411-32)*(5/9)</f>
        <v>12.222222222222223</v>
      </c>
      <c r="U1411" s="141">
        <f t="shared" ref="U1411:U1474" si="223">(E1411-32)*(5/9)</f>
        <v>12.222222222222223</v>
      </c>
      <c r="V1411" s="141">
        <f t="shared" ref="V1411:V1474" si="224">(F1411-32)*(5/9)</f>
        <v>8.8888888888888893</v>
      </c>
      <c r="W1411" s="141">
        <f t="shared" ref="W1411:W1474" si="225">(G1411-32)*(5/9)</f>
        <v>4.4444444444444446</v>
      </c>
      <c r="X1411" s="141">
        <f t="shared" si="219"/>
        <v>0</v>
      </c>
      <c r="Y1411" s="38">
        <v>26.3846301942576</v>
      </c>
    </row>
    <row r="1412" spans="1:25" x14ac:dyDescent="0.25">
      <c r="A1412" s="145">
        <v>40492</v>
      </c>
      <c r="B1412" s="38">
        <v>83</v>
      </c>
      <c r="C1412" s="38">
        <v>69</v>
      </c>
      <c r="D1412" s="38">
        <v>55</v>
      </c>
      <c r="E1412" s="38">
        <v>61</v>
      </c>
      <c r="F1412" s="38">
        <v>55</v>
      </c>
      <c r="G1412" s="38">
        <v>48</v>
      </c>
      <c r="H1412" s="38">
        <v>0</v>
      </c>
      <c r="I1412" s="38">
        <v>87</v>
      </c>
      <c r="J1412" s="38">
        <f t="shared" ref="J1412:J1475" si="226">AVERAGE(I1412,K1412)</f>
        <v>61.5</v>
      </c>
      <c r="K1412" s="38">
        <v>36</v>
      </c>
      <c r="L1412" s="38">
        <v>13</v>
      </c>
      <c r="M1412" s="38">
        <f t="shared" ref="M1412:M1475" si="227">AVERAGE(L1412,N1412)</f>
        <v>6.5</v>
      </c>
      <c r="N1412" s="38">
        <v>0</v>
      </c>
      <c r="O1412" s="38">
        <v>30.07</v>
      </c>
      <c r="P1412" s="38">
        <f t="shared" ref="P1412:P1475" si="228">AVERAGE(O1412,Q1412)</f>
        <v>30.02</v>
      </c>
      <c r="Q1412" s="38">
        <v>29.97</v>
      </c>
      <c r="R1412" s="141">
        <f t="shared" si="220"/>
        <v>28.333333333333336</v>
      </c>
      <c r="S1412" s="141">
        <f t="shared" si="221"/>
        <v>20.555555555555557</v>
      </c>
      <c r="T1412" s="141">
        <f t="shared" si="222"/>
        <v>12.777777777777779</v>
      </c>
      <c r="U1412" s="141">
        <f t="shared" si="223"/>
        <v>16.111111111111111</v>
      </c>
      <c r="V1412" s="141">
        <f t="shared" si="224"/>
        <v>12.777777777777779</v>
      </c>
      <c r="W1412" s="141">
        <f t="shared" si="225"/>
        <v>8.8888888888888893</v>
      </c>
      <c r="X1412" s="141">
        <f t="shared" ref="X1412:X1475" si="229">H1412*2.54</f>
        <v>0</v>
      </c>
      <c r="Y1412" s="38">
        <v>26.250585141253701</v>
      </c>
    </row>
    <row r="1413" spans="1:25" x14ac:dyDescent="0.25">
      <c r="A1413" s="145">
        <v>40493</v>
      </c>
      <c r="B1413" s="38">
        <v>83</v>
      </c>
      <c r="C1413" s="38">
        <v>72</v>
      </c>
      <c r="D1413" s="38">
        <v>61</v>
      </c>
      <c r="E1413" s="38">
        <v>62</v>
      </c>
      <c r="F1413" s="38">
        <v>58</v>
      </c>
      <c r="G1413" s="38">
        <v>53</v>
      </c>
      <c r="H1413" s="38">
        <v>0</v>
      </c>
      <c r="I1413" s="38">
        <v>93</v>
      </c>
      <c r="J1413" s="38">
        <f t="shared" si="226"/>
        <v>66.5</v>
      </c>
      <c r="K1413" s="38">
        <v>40</v>
      </c>
      <c r="L1413" s="38">
        <v>18</v>
      </c>
      <c r="M1413" s="38">
        <f t="shared" si="227"/>
        <v>9</v>
      </c>
      <c r="N1413" s="38">
        <v>0</v>
      </c>
      <c r="O1413" s="38">
        <v>30.15</v>
      </c>
      <c r="P1413" s="38">
        <f t="shared" si="228"/>
        <v>30.1</v>
      </c>
      <c r="Q1413" s="38">
        <v>30.05</v>
      </c>
      <c r="R1413" s="141">
        <f t="shared" si="220"/>
        <v>28.333333333333336</v>
      </c>
      <c r="S1413" s="141">
        <f t="shared" si="221"/>
        <v>22.222222222222221</v>
      </c>
      <c r="T1413" s="141">
        <f t="shared" si="222"/>
        <v>16.111111111111111</v>
      </c>
      <c r="U1413" s="141">
        <f t="shared" si="223"/>
        <v>16.666666666666668</v>
      </c>
      <c r="V1413" s="141">
        <f t="shared" si="224"/>
        <v>14.444444444444445</v>
      </c>
      <c r="W1413" s="141">
        <f t="shared" si="225"/>
        <v>11.666666666666668</v>
      </c>
      <c r="X1413" s="141">
        <f t="shared" si="229"/>
        <v>0</v>
      </c>
      <c r="Y1413" s="38">
        <v>25.7509080964224</v>
      </c>
    </row>
    <row r="1414" spans="1:25" x14ac:dyDescent="0.25">
      <c r="A1414" s="145">
        <v>40494</v>
      </c>
      <c r="B1414" s="38">
        <v>81</v>
      </c>
      <c r="C1414" s="38">
        <v>73</v>
      </c>
      <c r="D1414" s="38">
        <v>65</v>
      </c>
      <c r="E1414" s="38">
        <v>66</v>
      </c>
      <c r="F1414" s="38">
        <v>59</v>
      </c>
      <c r="G1414" s="38">
        <v>56</v>
      </c>
      <c r="H1414" s="38">
        <v>0.11</v>
      </c>
      <c r="I1414" s="38">
        <v>100</v>
      </c>
      <c r="J1414" s="38">
        <f t="shared" si="226"/>
        <v>71</v>
      </c>
      <c r="K1414" s="38">
        <v>42</v>
      </c>
      <c r="L1414" s="38">
        <v>22</v>
      </c>
      <c r="M1414" s="38">
        <f t="shared" si="227"/>
        <v>13.5</v>
      </c>
      <c r="N1414" s="38">
        <v>5</v>
      </c>
      <c r="O1414" s="38">
        <v>30.16</v>
      </c>
      <c r="P1414" s="38">
        <f t="shared" si="228"/>
        <v>30.125</v>
      </c>
      <c r="Q1414" s="38">
        <v>30.09</v>
      </c>
      <c r="R1414" s="141">
        <f t="shared" si="220"/>
        <v>27.222222222222225</v>
      </c>
      <c r="S1414" s="141">
        <f t="shared" si="221"/>
        <v>22.777777777777779</v>
      </c>
      <c r="T1414" s="141">
        <f t="shared" si="222"/>
        <v>18.333333333333336</v>
      </c>
      <c r="U1414" s="141">
        <f t="shared" si="223"/>
        <v>18.888888888888889</v>
      </c>
      <c r="V1414" s="141">
        <f t="shared" si="224"/>
        <v>15</v>
      </c>
      <c r="W1414" s="141">
        <f t="shared" si="225"/>
        <v>13.333333333333334</v>
      </c>
      <c r="X1414" s="141">
        <f t="shared" si="229"/>
        <v>0.27939999999999998</v>
      </c>
      <c r="Y1414" s="38">
        <v>25.666581109507199</v>
      </c>
    </row>
    <row r="1415" spans="1:25" x14ac:dyDescent="0.25">
      <c r="A1415" s="145">
        <v>40495</v>
      </c>
      <c r="B1415" s="38">
        <v>81</v>
      </c>
      <c r="C1415" s="38">
        <v>72</v>
      </c>
      <c r="D1415" s="38">
        <v>62</v>
      </c>
      <c r="E1415" s="38">
        <v>62</v>
      </c>
      <c r="F1415" s="38">
        <v>58</v>
      </c>
      <c r="G1415" s="38">
        <v>54</v>
      </c>
      <c r="H1415" s="38">
        <v>0</v>
      </c>
      <c r="I1415" s="38">
        <v>84</v>
      </c>
      <c r="J1415" s="38">
        <f t="shared" si="226"/>
        <v>63</v>
      </c>
      <c r="K1415" s="38">
        <v>42</v>
      </c>
      <c r="L1415" s="38">
        <v>17</v>
      </c>
      <c r="M1415" s="38">
        <f t="shared" si="227"/>
        <v>11.5</v>
      </c>
      <c r="N1415" s="38">
        <v>6</v>
      </c>
      <c r="O1415" s="38">
        <v>30.11</v>
      </c>
      <c r="P1415" s="38">
        <f t="shared" si="228"/>
        <v>30.060000000000002</v>
      </c>
      <c r="Q1415" s="38">
        <v>30.01</v>
      </c>
      <c r="R1415" s="141">
        <f t="shared" si="220"/>
        <v>27.222222222222225</v>
      </c>
      <c r="S1415" s="141">
        <f t="shared" si="221"/>
        <v>22.222222222222221</v>
      </c>
      <c r="T1415" s="141">
        <f t="shared" si="222"/>
        <v>16.666666666666668</v>
      </c>
      <c r="U1415" s="141">
        <f t="shared" si="223"/>
        <v>16.666666666666668</v>
      </c>
      <c r="V1415" s="141">
        <f t="shared" si="224"/>
        <v>14.444444444444445</v>
      </c>
      <c r="W1415" s="141">
        <f t="shared" si="225"/>
        <v>12.222222222222223</v>
      </c>
      <c r="X1415" s="141">
        <f t="shared" si="229"/>
        <v>0</v>
      </c>
      <c r="Y1415" s="38">
        <v>25.5490532017342</v>
      </c>
    </row>
    <row r="1416" spans="1:25" x14ac:dyDescent="0.25">
      <c r="A1416" s="145">
        <v>40496</v>
      </c>
      <c r="B1416" s="38">
        <v>80</v>
      </c>
      <c r="C1416" s="38">
        <v>71</v>
      </c>
      <c r="D1416" s="38">
        <v>62</v>
      </c>
      <c r="E1416" s="38">
        <v>61</v>
      </c>
      <c r="F1416" s="38">
        <v>59</v>
      </c>
      <c r="G1416" s="38">
        <v>55</v>
      </c>
      <c r="H1416" s="38">
        <v>0</v>
      </c>
      <c r="I1416" s="38">
        <v>90</v>
      </c>
      <c r="J1416" s="38">
        <f t="shared" si="226"/>
        <v>66</v>
      </c>
      <c r="K1416" s="38">
        <v>42</v>
      </c>
      <c r="L1416" s="38">
        <v>14</v>
      </c>
      <c r="M1416" s="38">
        <f t="shared" si="227"/>
        <v>7</v>
      </c>
      <c r="N1416" s="38">
        <v>0</v>
      </c>
      <c r="O1416" s="38">
        <v>30.07</v>
      </c>
      <c r="P1416" s="38">
        <f t="shared" si="228"/>
        <v>30.03</v>
      </c>
      <c r="Q1416" s="38">
        <v>29.99</v>
      </c>
      <c r="R1416" s="141">
        <f t="shared" si="220"/>
        <v>26.666666666666668</v>
      </c>
      <c r="S1416" s="141">
        <f t="shared" si="221"/>
        <v>21.666666666666668</v>
      </c>
      <c r="T1416" s="141">
        <f t="shared" si="222"/>
        <v>16.666666666666668</v>
      </c>
      <c r="U1416" s="141">
        <f t="shared" si="223"/>
        <v>16.111111111111111</v>
      </c>
      <c r="V1416" s="141">
        <f t="shared" si="224"/>
        <v>15</v>
      </c>
      <c r="W1416" s="141">
        <f t="shared" si="225"/>
        <v>12.777777777777779</v>
      </c>
      <c r="X1416" s="141">
        <f t="shared" si="229"/>
        <v>0</v>
      </c>
      <c r="Y1416" s="38">
        <v>25.8000352633243</v>
      </c>
    </row>
    <row r="1417" spans="1:25" x14ac:dyDescent="0.25">
      <c r="A1417" s="145">
        <v>40497</v>
      </c>
      <c r="B1417" s="38">
        <v>82</v>
      </c>
      <c r="C1417" s="38">
        <v>73</v>
      </c>
      <c r="D1417" s="38">
        <v>64</v>
      </c>
      <c r="E1417" s="38">
        <v>64</v>
      </c>
      <c r="F1417" s="38">
        <v>59</v>
      </c>
      <c r="G1417" s="38">
        <v>54</v>
      </c>
      <c r="H1417" s="38">
        <v>0</v>
      </c>
      <c r="I1417" s="38">
        <v>87</v>
      </c>
      <c r="J1417" s="38">
        <f t="shared" si="226"/>
        <v>63</v>
      </c>
      <c r="K1417" s="38">
        <v>39</v>
      </c>
      <c r="L1417" s="38">
        <v>18</v>
      </c>
      <c r="M1417" s="38">
        <f t="shared" si="227"/>
        <v>9</v>
      </c>
      <c r="N1417" s="38">
        <v>0</v>
      </c>
      <c r="O1417" s="38">
        <v>30</v>
      </c>
      <c r="P1417" s="38">
        <f t="shared" si="228"/>
        <v>29.96</v>
      </c>
      <c r="Q1417" s="38">
        <v>29.92</v>
      </c>
      <c r="R1417" s="141">
        <f t="shared" si="220"/>
        <v>27.777777777777779</v>
      </c>
      <c r="S1417" s="141">
        <f t="shared" si="221"/>
        <v>22.777777777777779</v>
      </c>
      <c r="T1417" s="141">
        <f t="shared" si="222"/>
        <v>17.777777777777779</v>
      </c>
      <c r="U1417" s="141">
        <f t="shared" si="223"/>
        <v>17.777777777777779</v>
      </c>
      <c r="V1417" s="141">
        <f t="shared" si="224"/>
        <v>15</v>
      </c>
      <c r="W1417" s="141">
        <f t="shared" si="225"/>
        <v>12.222222222222223</v>
      </c>
      <c r="X1417" s="141">
        <f t="shared" si="229"/>
        <v>0</v>
      </c>
      <c r="Y1417" s="38">
        <v>26.0951260215285</v>
      </c>
    </row>
    <row r="1418" spans="1:25" x14ac:dyDescent="0.25">
      <c r="A1418" s="145">
        <v>40498</v>
      </c>
      <c r="B1418" s="38">
        <v>85</v>
      </c>
      <c r="C1418" s="38">
        <v>75</v>
      </c>
      <c r="D1418" s="38">
        <v>64</v>
      </c>
      <c r="E1418" s="38">
        <v>66</v>
      </c>
      <c r="F1418" s="38">
        <v>63</v>
      </c>
      <c r="G1418" s="38">
        <v>59</v>
      </c>
      <c r="H1418" s="38">
        <v>0</v>
      </c>
      <c r="I1418" s="38">
        <v>84</v>
      </c>
      <c r="J1418" s="38">
        <f t="shared" si="226"/>
        <v>65.5</v>
      </c>
      <c r="K1418" s="38">
        <v>47</v>
      </c>
      <c r="L1418" s="38">
        <v>17</v>
      </c>
      <c r="M1418" s="38">
        <f t="shared" si="227"/>
        <v>8.5</v>
      </c>
      <c r="N1418" s="38">
        <v>0</v>
      </c>
      <c r="O1418" s="38">
        <v>29.99</v>
      </c>
      <c r="P1418" s="38">
        <f t="shared" si="228"/>
        <v>29.934999999999999</v>
      </c>
      <c r="Q1418" s="38">
        <v>29.88</v>
      </c>
      <c r="R1418" s="141">
        <f t="shared" si="220"/>
        <v>29.444444444444446</v>
      </c>
      <c r="S1418" s="141">
        <f t="shared" si="221"/>
        <v>23.888888888888889</v>
      </c>
      <c r="T1418" s="141">
        <f t="shared" si="222"/>
        <v>17.777777777777779</v>
      </c>
      <c r="U1418" s="141">
        <f t="shared" si="223"/>
        <v>18.888888888888889</v>
      </c>
      <c r="V1418" s="141">
        <f t="shared" si="224"/>
        <v>17.222222222222221</v>
      </c>
      <c r="W1418" s="141">
        <f t="shared" si="225"/>
        <v>15</v>
      </c>
      <c r="X1418" s="141">
        <f t="shared" si="229"/>
        <v>0</v>
      </c>
      <c r="Y1418" s="38">
        <v>26.047276832198001</v>
      </c>
    </row>
    <row r="1419" spans="1:25" x14ac:dyDescent="0.25">
      <c r="A1419" s="145">
        <v>40499</v>
      </c>
      <c r="B1419" s="38">
        <v>85</v>
      </c>
      <c r="C1419" s="38">
        <v>74</v>
      </c>
      <c r="D1419" s="38">
        <v>62</v>
      </c>
      <c r="E1419" s="38">
        <v>70</v>
      </c>
      <c r="F1419" s="38">
        <v>66</v>
      </c>
      <c r="G1419" s="38">
        <v>60</v>
      </c>
      <c r="H1419" s="38">
        <v>0</v>
      </c>
      <c r="I1419" s="38">
        <v>93</v>
      </c>
      <c r="J1419" s="38">
        <f t="shared" si="226"/>
        <v>70.5</v>
      </c>
      <c r="K1419" s="38">
        <v>48</v>
      </c>
      <c r="L1419" s="38">
        <v>12</v>
      </c>
      <c r="M1419" s="38">
        <f t="shared" si="227"/>
        <v>6</v>
      </c>
      <c r="N1419" s="38">
        <v>0</v>
      </c>
      <c r="O1419" s="38">
        <v>30.08</v>
      </c>
      <c r="P1419" s="38">
        <f t="shared" si="228"/>
        <v>30.03</v>
      </c>
      <c r="Q1419" s="38">
        <v>29.98</v>
      </c>
      <c r="R1419" s="141">
        <f t="shared" si="220"/>
        <v>29.444444444444446</v>
      </c>
      <c r="S1419" s="141">
        <f t="shared" si="221"/>
        <v>23.333333333333336</v>
      </c>
      <c r="T1419" s="141">
        <f t="shared" si="222"/>
        <v>16.666666666666668</v>
      </c>
      <c r="U1419" s="141">
        <f t="shared" si="223"/>
        <v>21.111111111111111</v>
      </c>
      <c r="V1419" s="141">
        <f t="shared" si="224"/>
        <v>18.888888888888889</v>
      </c>
      <c r="W1419" s="141">
        <f t="shared" si="225"/>
        <v>15.555555555555557</v>
      </c>
      <c r="X1419" s="141">
        <f t="shared" si="229"/>
        <v>0</v>
      </c>
      <c r="Y1419" s="38">
        <v>25.992956833412102</v>
      </c>
    </row>
    <row r="1420" spans="1:25" x14ac:dyDescent="0.25">
      <c r="A1420" s="145">
        <v>40500</v>
      </c>
      <c r="B1420" s="38">
        <v>84</v>
      </c>
      <c r="C1420" s="38">
        <v>75</v>
      </c>
      <c r="D1420" s="38">
        <v>66</v>
      </c>
      <c r="E1420" s="38">
        <v>71</v>
      </c>
      <c r="F1420" s="38">
        <v>66</v>
      </c>
      <c r="G1420" s="38">
        <v>55</v>
      </c>
      <c r="H1420" s="38">
        <v>0.02</v>
      </c>
      <c r="I1420" s="38">
        <v>97</v>
      </c>
      <c r="J1420" s="38">
        <f t="shared" si="226"/>
        <v>76</v>
      </c>
      <c r="K1420" s="38">
        <v>55</v>
      </c>
      <c r="L1420" s="38">
        <v>17</v>
      </c>
      <c r="M1420" s="38">
        <f t="shared" si="227"/>
        <v>8.5</v>
      </c>
      <c r="N1420" s="38">
        <v>0</v>
      </c>
      <c r="O1420" s="38">
        <v>30.12</v>
      </c>
      <c r="P1420" s="38">
        <f t="shared" si="228"/>
        <v>30.065000000000001</v>
      </c>
      <c r="Q1420" s="38">
        <v>30.01</v>
      </c>
      <c r="R1420" s="141">
        <f t="shared" si="220"/>
        <v>28.888888888888889</v>
      </c>
      <c r="S1420" s="141">
        <f t="shared" si="221"/>
        <v>23.888888888888889</v>
      </c>
      <c r="T1420" s="141">
        <f t="shared" si="222"/>
        <v>18.888888888888889</v>
      </c>
      <c r="U1420" s="141">
        <f t="shared" si="223"/>
        <v>21.666666666666668</v>
      </c>
      <c r="V1420" s="141">
        <f t="shared" si="224"/>
        <v>18.888888888888889</v>
      </c>
      <c r="W1420" s="141">
        <f t="shared" si="225"/>
        <v>12.777777777777779</v>
      </c>
      <c r="X1420" s="141">
        <f t="shared" si="229"/>
        <v>5.0800000000000005E-2</v>
      </c>
      <c r="Y1420" s="38">
        <v>26.014254855336102</v>
      </c>
    </row>
    <row r="1421" spans="1:25" x14ac:dyDescent="0.25">
      <c r="A1421" s="145">
        <v>40501</v>
      </c>
      <c r="B1421" s="38">
        <v>79</v>
      </c>
      <c r="C1421" s="38">
        <v>69</v>
      </c>
      <c r="D1421" s="38">
        <v>59</v>
      </c>
      <c r="E1421" s="38">
        <v>58</v>
      </c>
      <c r="F1421" s="38">
        <v>55</v>
      </c>
      <c r="G1421" s="38">
        <v>52</v>
      </c>
      <c r="H1421" s="38">
        <v>0</v>
      </c>
      <c r="I1421" s="38">
        <v>84</v>
      </c>
      <c r="J1421" s="38">
        <f t="shared" si="226"/>
        <v>64.5</v>
      </c>
      <c r="K1421" s="38">
        <v>45</v>
      </c>
      <c r="L1421" s="38">
        <v>20</v>
      </c>
      <c r="M1421" s="38">
        <f t="shared" si="227"/>
        <v>12.5</v>
      </c>
      <c r="N1421" s="38">
        <v>5</v>
      </c>
      <c r="O1421" s="38">
        <v>30.2</v>
      </c>
      <c r="P1421" s="38">
        <f t="shared" si="228"/>
        <v>30.134999999999998</v>
      </c>
      <c r="Q1421" s="38">
        <v>30.07</v>
      </c>
      <c r="R1421" s="141">
        <f t="shared" si="220"/>
        <v>26.111111111111111</v>
      </c>
      <c r="S1421" s="141">
        <f t="shared" si="221"/>
        <v>20.555555555555557</v>
      </c>
      <c r="T1421" s="141">
        <f t="shared" si="222"/>
        <v>15</v>
      </c>
      <c r="U1421" s="141">
        <f t="shared" si="223"/>
        <v>14.444444444444445</v>
      </c>
      <c r="V1421" s="141">
        <f t="shared" si="224"/>
        <v>12.777777777777779</v>
      </c>
      <c r="W1421" s="141">
        <f t="shared" si="225"/>
        <v>11.111111111111111</v>
      </c>
      <c r="X1421" s="141">
        <f t="shared" si="229"/>
        <v>0</v>
      </c>
      <c r="Y1421" s="38">
        <v>25.872571914502998</v>
      </c>
    </row>
    <row r="1422" spans="1:25" x14ac:dyDescent="0.25">
      <c r="A1422" s="145">
        <v>40502</v>
      </c>
      <c r="B1422" s="38">
        <v>81</v>
      </c>
      <c r="C1422" s="38">
        <v>77</v>
      </c>
      <c r="D1422" s="38">
        <v>73</v>
      </c>
      <c r="E1422" s="38">
        <v>62</v>
      </c>
      <c r="F1422" s="38">
        <v>57</v>
      </c>
      <c r="G1422" s="38">
        <v>52</v>
      </c>
      <c r="H1422" s="38">
        <v>0</v>
      </c>
      <c r="I1422" s="38">
        <v>64</v>
      </c>
      <c r="J1422" s="38">
        <f t="shared" si="226"/>
        <v>53</v>
      </c>
      <c r="K1422" s="38">
        <v>42</v>
      </c>
      <c r="L1422" s="38">
        <v>17</v>
      </c>
      <c r="M1422" s="38">
        <f t="shared" si="227"/>
        <v>12</v>
      </c>
      <c r="N1422" s="38">
        <v>7</v>
      </c>
      <c r="O1422" s="38">
        <v>30.24</v>
      </c>
      <c r="P1422" s="38">
        <f t="shared" si="228"/>
        <v>30.195</v>
      </c>
      <c r="Q1422" s="38">
        <v>30.15</v>
      </c>
      <c r="R1422" s="141">
        <f t="shared" si="220"/>
        <v>27.222222222222225</v>
      </c>
      <c r="S1422" s="141">
        <f t="shared" si="221"/>
        <v>25</v>
      </c>
      <c r="T1422" s="141">
        <f t="shared" si="222"/>
        <v>22.777777777777779</v>
      </c>
      <c r="U1422" s="141">
        <f t="shared" si="223"/>
        <v>16.666666666666668</v>
      </c>
      <c r="V1422" s="141">
        <f t="shared" si="224"/>
        <v>13.888888888888889</v>
      </c>
      <c r="W1422" s="141">
        <f t="shared" si="225"/>
        <v>11.111111111111111</v>
      </c>
      <c r="X1422" s="141">
        <f t="shared" si="229"/>
        <v>0</v>
      </c>
      <c r="Y1422" s="38">
        <v>25.484033247987501</v>
      </c>
    </row>
    <row r="1423" spans="1:25" x14ac:dyDescent="0.25">
      <c r="A1423" s="145">
        <v>40503</v>
      </c>
      <c r="B1423" s="38">
        <v>83</v>
      </c>
      <c r="C1423" s="38">
        <v>75</v>
      </c>
      <c r="D1423" s="38">
        <v>66</v>
      </c>
      <c r="E1423" s="38">
        <v>65</v>
      </c>
      <c r="F1423" s="38">
        <v>61</v>
      </c>
      <c r="G1423" s="38">
        <v>58</v>
      </c>
      <c r="H1423" s="38">
        <v>0.04</v>
      </c>
      <c r="I1423" s="38">
        <v>81</v>
      </c>
      <c r="J1423" s="38">
        <f t="shared" si="226"/>
        <v>62</v>
      </c>
      <c r="K1423" s="38">
        <v>43</v>
      </c>
      <c r="L1423" s="38">
        <v>21</v>
      </c>
      <c r="M1423" s="38">
        <f t="shared" si="227"/>
        <v>10.5</v>
      </c>
      <c r="N1423" s="38">
        <v>0</v>
      </c>
      <c r="O1423" s="38">
        <v>30.27</v>
      </c>
      <c r="P1423" s="38">
        <f t="shared" si="228"/>
        <v>30.23</v>
      </c>
      <c r="Q1423" s="38">
        <v>30.19</v>
      </c>
      <c r="R1423" s="141">
        <f t="shared" si="220"/>
        <v>28.333333333333336</v>
      </c>
      <c r="S1423" s="141">
        <f t="shared" si="221"/>
        <v>23.888888888888889</v>
      </c>
      <c r="T1423" s="141">
        <f t="shared" si="222"/>
        <v>18.888888888888889</v>
      </c>
      <c r="U1423" s="141">
        <f t="shared" si="223"/>
        <v>18.333333333333336</v>
      </c>
      <c r="V1423" s="141">
        <f t="shared" si="224"/>
        <v>16.111111111111111</v>
      </c>
      <c r="W1423" s="141">
        <f t="shared" si="225"/>
        <v>14.444444444444445</v>
      </c>
      <c r="X1423" s="141">
        <f t="shared" si="229"/>
        <v>0.10160000000000001</v>
      </c>
      <c r="Y1423" s="38">
        <v>25.807729061552301</v>
      </c>
    </row>
    <row r="1424" spans="1:25" x14ac:dyDescent="0.25">
      <c r="A1424" s="145">
        <v>40504</v>
      </c>
      <c r="B1424" s="38">
        <v>83</v>
      </c>
      <c r="C1424" s="38">
        <v>78</v>
      </c>
      <c r="D1424" s="38">
        <v>72</v>
      </c>
      <c r="E1424" s="38">
        <v>66</v>
      </c>
      <c r="F1424" s="38">
        <v>63</v>
      </c>
      <c r="G1424" s="38">
        <v>60</v>
      </c>
      <c r="H1424" s="38">
        <v>0</v>
      </c>
      <c r="I1424" s="38">
        <v>74</v>
      </c>
      <c r="J1424" s="38">
        <f t="shared" si="226"/>
        <v>60.5</v>
      </c>
      <c r="K1424" s="38">
        <v>47</v>
      </c>
      <c r="L1424" s="38">
        <v>20</v>
      </c>
      <c r="M1424" s="38">
        <f t="shared" si="227"/>
        <v>14</v>
      </c>
      <c r="N1424" s="38">
        <v>8</v>
      </c>
      <c r="O1424" s="38">
        <v>30.25</v>
      </c>
      <c r="P1424" s="38">
        <f t="shared" si="228"/>
        <v>30.204999999999998</v>
      </c>
      <c r="Q1424" s="38">
        <v>30.16</v>
      </c>
      <c r="R1424" s="141">
        <f t="shared" si="220"/>
        <v>28.333333333333336</v>
      </c>
      <c r="S1424" s="141">
        <f t="shared" si="221"/>
        <v>25.555555555555557</v>
      </c>
      <c r="T1424" s="141">
        <f t="shared" si="222"/>
        <v>22.222222222222221</v>
      </c>
      <c r="U1424" s="141">
        <f t="shared" si="223"/>
        <v>18.888888888888889</v>
      </c>
      <c r="V1424" s="141">
        <f t="shared" si="224"/>
        <v>17.222222222222221</v>
      </c>
      <c r="W1424" s="141">
        <f t="shared" si="225"/>
        <v>15.555555555555557</v>
      </c>
      <c r="X1424" s="141">
        <f t="shared" si="229"/>
        <v>0</v>
      </c>
      <c r="Y1424" s="38">
        <v>26.079803909871</v>
      </c>
    </row>
    <row r="1425" spans="1:25" x14ac:dyDescent="0.25">
      <c r="A1425" s="145">
        <v>40505</v>
      </c>
      <c r="B1425" s="38">
        <v>82</v>
      </c>
      <c r="C1425" s="38">
        <v>73</v>
      </c>
      <c r="D1425" s="38">
        <v>64</v>
      </c>
      <c r="E1425" s="38">
        <v>65</v>
      </c>
      <c r="F1425" s="38">
        <v>62</v>
      </c>
      <c r="G1425" s="38">
        <v>60</v>
      </c>
      <c r="H1425" s="38">
        <v>0</v>
      </c>
      <c r="I1425" s="38">
        <v>87</v>
      </c>
      <c r="J1425" s="38">
        <f t="shared" si="226"/>
        <v>67</v>
      </c>
      <c r="K1425" s="38">
        <v>47</v>
      </c>
      <c r="L1425" s="38">
        <v>16</v>
      </c>
      <c r="M1425" s="38">
        <f t="shared" si="227"/>
        <v>8</v>
      </c>
      <c r="N1425" s="38">
        <v>0</v>
      </c>
      <c r="O1425" s="38">
        <v>30.15</v>
      </c>
      <c r="P1425" s="38">
        <f t="shared" si="228"/>
        <v>30.11</v>
      </c>
      <c r="Q1425" s="38">
        <v>30.07</v>
      </c>
      <c r="R1425" s="141">
        <f t="shared" si="220"/>
        <v>27.777777777777779</v>
      </c>
      <c r="S1425" s="141">
        <f t="shared" si="221"/>
        <v>22.777777777777779</v>
      </c>
      <c r="T1425" s="141">
        <f t="shared" si="222"/>
        <v>17.777777777777779</v>
      </c>
      <c r="U1425" s="141">
        <f t="shared" si="223"/>
        <v>18.333333333333336</v>
      </c>
      <c r="V1425" s="141">
        <f t="shared" si="224"/>
        <v>16.666666666666668</v>
      </c>
      <c r="W1425" s="141">
        <f t="shared" si="225"/>
        <v>15.555555555555557</v>
      </c>
      <c r="X1425" s="141">
        <f t="shared" si="229"/>
        <v>0</v>
      </c>
      <c r="Y1425" s="38">
        <v>25.8758068584306</v>
      </c>
    </row>
    <row r="1426" spans="1:25" x14ac:dyDescent="0.25">
      <c r="A1426" s="145">
        <v>40506</v>
      </c>
      <c r="B1426" s="38">
        <v>82</v>
      </c>
      <c r="C1426" s="38">
        <v>74</v>
      </c>
      <c r="D1426" s="38">
        <v>65</v>
      </c>
      <c r="E1426" s="38">
        <v>67</v>
      </c>
      <c r="F1426" s="38">
        <v>65</v>
      </c>
      <c r="G1426" s="38">
        <v>63</v>
      </c>
      <c r="H1426" s="38">
        <v>0</v>
      </c>
      <c r="I1426" s="38">
        <v>93</v>
      </c>
      <c r="J1426" s="38">
        <f t="shared" si="226"/>
        <v>73.5</v>
      </c>
      <c r="K1426" s="38">
        <v>54</v>
      </c>
      <c r="L1426" s="38">
        <v>14</v>
      </c>
      <c r="M1426" s="38">
        <f t="shared" si="227"/>
        <v>7</v>
      </c>
      <c r="N1426" s="38">
        <v>0</v>
      </c>
      <c r="O1426" s="38">
        <v>30.12</v>
      </c>
      <c r="P1426" s="38">
        <f t="shared" si="228"/>
        <v>30.07</v>
      </c>
      <c r="Q1426" s="38">
        <v>30.02</v>
      </c>
      <c r="R1426" s="141">
        <f t="shared" si="220"/>
        <v>27.777777777777779</v>
      </c>
      <c r="S1426" s="141">
        <f t="shared" si="221"/>
        <v>23.333333333333336</v>
      </c>
      <c r="T1426" s="141">
        <f t="shared" si="222"/>
        <v>18.333333333333336</v>
      </c>
      <c r="U1426" s="141">
        <f t="shared" si="223"/>
        <v>19.444444444444446</v>
      </c>
      <c r="V1426" s="141">
        <f t="shared" si="224"/>
        <v>18.333333333333336</v>
      </c>
      <c r="W1426" s="141">
        <f t="shared" si="225"/>
        <v>17.222222222222221</v>
      </c>
      <c r="X1426" s="141">
        <f t="shared" si="229"/>
        <v>0</v>
      </c>
      <c r="Y1426" s="38">
        <v>25.850367780599299</v>
      </c>
    </row>
    <row r="1427" spans="1:25" x14ac:dyDescent="0.25">
      <c r="A1427" s="145">
        <v>40507</v>
      </c>
      <c r="B1427" s="38">
        <v>83</v>
      </c>
      <c r="C1427" s="38">
        <v>78</v>
      </c>
      <c r="D1427" s="38">
        <v>73</v>
      </c>
      <c r="E1427" s="38">
        <v>68</v>
      </c>
      <c r="F1427" s="38">
        <v>65</v>
      </c>
      <c r="G1427" s="38">
        <v>62</v>
      </c>
      <c r="H1427" s="38">
        <v>0</v>
      </c>
      <c r="I1427" s="38">
        <v>74</v>
      </c>
      <c r="J1427" s="38">
        <f t="shared" si="226"/>
        <v>64.5</v>
      </c>
      <c r="K1427" s="38">
        <v>55</v>
      </c>
      <c r="L1427" s="38">
        <v>17</v>
      </c>
      <c r="M1427" s="38">
        <f t="shared" si="227"/>
        <v>12</v>
      </c>
      <c r="N1427" s="38">
        <v>7</v>
      </c>
      <c r="O1427" s="38">
        <v>30.1</v>
      </c>
      <c r="P1427" s="38">
        <f t="shared" si="228"/>
        <v>30.065000000000001</v>
      </c>
      <c r="Q1427" s="38">
        <v>30.03</v>
      </c>
      <c r="R1427" s="141">
        <f t="shared" si="220"/>
        <v>28.333333333333336</v>
      </c>
      <c r="S1427" s="141">
        <f t="shared" si="221"/>
        <v>25.555555555555557</v>
      </c>
      <c r="T1427" s="141">
        <f t="shared" si="222"/>
        <v>22.777777777777779</v>
      </c>
      <c r="U1427" s="141">
        <f t="shared" si="223"/>
        <v>20</v>
      </c>
      <c r="V1427" s="141">
        <f t="shared" si="224"/>
        <v>18.333333333333336</v>
      </c>
      <c r="W1427" s="141">
        <f t="shared" si="225"/>
        <v>16.666666666666668</v>
      </c>
      <c r="X1427" s="141">
        <f t="shared" si="229"/>
        <v>0</v>
      </c>
      <c r="Y1427" s="38">
        <v>26.0139745865424</v>
      </c>
    </row>
    <row r="1428" spans="1:25" x14ac:dyDescent="0.25">
      <c r="A1428" s="145">
        <v>40508</v>
      </c>
      <c r="B1428" s="38">
        <v>82</v>
      </c>
      <c r="C1428" s="38">
        <v>77</v>
      </c>
      <c r="D1428" s="38">
        <v>72</v>
      </c>
      <c r="E1428" s="38">
        <v>70</v>
      </c>
      <c r="F1428" s="38">
        <v>66</v>
      </c>
      <c r="G1428" s="38">
        <v>64</v>
      </c>
      <c r="H1428" s="38">
        <v>0.06</v>
      </c>
      <c r="I1428" s="38">
        <v>87</v>
      </c>
      <c r="J1428" s="38">
        <f t="shared" si="226"/>
        <v>71</v>
      </c>
      <c r="K1428" s="38">
        <v>55</v>
      </c>
      <c r="L1428" s="38">
        <v>21</v>
      </c>
      <c r="M1428" s="38">
        <f t="shared" si="227"/>
        <v>10.5</v>
      </c>
      <c r="N1428" s="38">
        <v>0</v>
      </c>
      <c r="O1428" s="38">
        <v>30.03</v>
      </c>
      <c r="P1428" s="38">
        <f t="shared" si="228"/>
        <v>29.990000000000002</v>
      </c>
      <c r="Q1428" s="38">
        <v>29.95</v>
      </c>
      <c r="R1428" s="141">
        <f t="shared" si="220"/>
        <v>27.777777777777779</v>
      </c>
      <c r="S1428" s="141">
        <f t="shared" si="221"/>
        <v>25</v>
      </c>
      <c r="T1428" s="141">
        <f t="shared" si="222"/>
        <v>22.222222222222221</v>
      </c>
      <c r="U1428" s="141">
        <f t="shared" si="223"/>
        <v>21.111111111111111</v>
      </c>
      <c r="V1428" s="141">
        <f t="shared" si="224"/>
        <v>18.888888888888889</v>
      </c>
      <c r="W1428" s="141">
        <f t="shared" si="225"/>
        <v>17.777777777777779</v>
      </c>
      <c r="X1428" s="141">
        <f t="shared" si="229"/>
        <v>0.15240000000000001</v>
      </c>
      <c r="Y1428" s="38">
        <v>26.0054375755332</v>
      </c>
    </row>
    <row r="1429" spans="1:25" x14ac:dyDescent="0.25">
      <c r="A1429" s="145">
        <v>40509</v>
      </c>
      <c r="B1429" s="38">
        <v>85</v>
      </c>
      <c r="C1429" s="38">
        <v>75</v>
      </c>
      <c r="D1429" s="38">
        <v>65</v>
      </c>
      <c r="E1429" s="38">
        <v>71</v>
      </c>
      <c r="F1429" s="38">
        <v>68</v>
      </c>
      <c r="G1429" s="38">
        <v>65</v>
      </c>
      <c r="H1429" s="38">
        <v>0</v>
      </c>
      <c r="I1429" s="38">
        <v>97</v>
      </c>
      <c r="J1429" s="38">
        <f t="shared" si="226"/>
        <v>76</v>
      </c>
      <c r="K1429" s="38">
        <v>55</v>
      </c>
      <c r="L1429" s="38">
        <v>17</v>
      </c>
      <c r="M1429" s="38">
        <f t="shared" si="227"/>
        <v>8.5</v>
      </c>
      <c r="N1429" s="38">
        <v>0</v>
      </c>
      <c r="O1429" s="38">
        <v>30.02</v>
      </c>
      <c r="P1429" s="38">
        <f t="shared" si="228"/>
        <v>29.98</v>
      </c>
      <c r="Q1429" s="38">
        <v>29.94</v>
      </c>
      <c r="R1429" s="141">
        <f t="shared" si="220"/>
        <v>29.444444444444446</v>
      </c>
      <c r="S1429" s="141">
        <f t="shared" si="221"/>
        <v>23.888888888888889</v>
      </c>
      <c r="T1429" s="141">
        <f t="shared" si="222"/>
        <v>18.333333333333336</v>
      </c>
      <c r="U1429" s="141">
        <f t="shared" si="223"/>
        <v>21.666666666666668</v>
      </c>
      <c r="V1429" s="141">
        <f t="shared" si="224"/>
        <v>20</v>
      </c>
      <c r="W1429" s="141">
        <f t="shared" si="225"/>
        <v>18.333333333333336</v>
      </c>
      <c r="X1429" s="141">
        <f t="shared" si="229"/>
        <v>0</v>
      </c>
      <c r="Y1429" s="38">
        <v>26.095162629527699</v>
      </c>
    </row>
    <row r="1430" spans="1:25" x14ac:dyDescent="0.25">
      <c r="A1430" s="145">
        <v>40510</v>
      </c>
      <c r="B1430" s="38">
        <v>80</v>
      </c>
      <c r="C1430" s="38">
        <v>74</v>
      </c>
      <c r="D1430" s="38">
        <v>68</v>
      </c>
      <c r="E1430" s="38">
        <v>69</v>
      </c>
      <c r="F1430" s="38">
        <v>67</v>
      </c>
      <c r="G1430" s="38">
        <v>64</v>
      </c>
      <c r="H1430" s="38">
        <v>0</v>
      </c>
      <c r="I1430" s="38">
        <v>90</v>
      </c>
      <c r="J1430" s="38">
        <f t="shared" si="226"/>
        <v>80.5</v>
      </c>
      <c r="K1430" s="38">
        <v>71</v>
      </c>
      <c r="L1430" s="38">
        <v>18</v>
      </c>
      <c r="M1430" s="38">
        <f t="shared" si="227"/>
        <v>9</v>
      </c>
      <c r="N1430" s="38">
        <v>0</v>
      </c>
      <c r="O1430" s="38">
        <v>30.1</v>
      </c>
      <c r="P1430" s="38">
        <f t="shared" si="228"/>
        <v>30.055</v>
      </c>
      <c r="Q1430" s="38">
        <v>30.01</v>
      </c>
      <c r="R1430" s="141">
        <f t="shared" si="220"/>
        <v>26.666666666666668</v>
      </c>
      <c r="S1430" s="141">
        <f t="shared" si="221"/>
        <v>23.333333333333336</v>
      </c>
      <c r="T1430" s="141">
        <f t="shared" si="222"/>
        <v>20</v>
      </c>
      <c r="U1430" s="141">
        <f t="shared" si="223"/>
        <v>20.555555555555557</v>
      </c>
      <c r="V1430" s="141">
        <f t="shared" si="224"/>
        <v>19.444444444444446</v>
      </c>
      <c r="W1430" s="141">
        <f t="shared" si="225"/>
        <v>17.777777777777779</v>
      </c>
      <c r="X1430" s="141">
        <f t="shared" si="229"/>
        <v>0</v>
      </c>
      <c r="Y1430" s="38">
        <v>26.016075732095398</v>
      </c>
    </row>
    <row r="1431" spans="1:25" x14ac:dyDescent="0.25">
      <c r="A1431" s="145">
        <v>40511</v>
      </c>
      <c r="B1431" s="38">
        <v>83</v>
      </c>
      <c r="C1431" s="38">
        <v>76</v>
      </c>
      <c r="D1431" s="38">
        <v>68</v>
      </c>
      <c r="E1431" s="38">
        <v>72</v>
      </c>
      <c r="F1431" s="38">
        <v>69</v>
      </c>
      <c r="G1431" s="38">
        <v>65</v>
      </c>
      <c r="H1431" s="38">
        <v>0.03</v>
      </c>
      <c r="I1431" s="38">
        <v>93</v>
      </c>
      <c r="J1431" s="38">
        <f t="shared" si="226"/>
        <v>79</v>
      </c>
      <c r="K1431" s="38">
        <v>65</v>
      </c>
      <c r="L1431" s="38">
        <v>18</v>
      </c>
      <c r="M1431" s="38">
        <f t="shared" si="227"/>
        <v>9</v>
      </c>
      <c r="N1431" s="38">
        <v>0</v>
      </c>
      <c r="O1431" s="38">
        <v>30.16</v>
      </c>
      <c r="P1431" s="38">
        <f t="shared" si="228"/>
        <v>30.115000000000002</v>
      </c>
      <c r="Q1431" s="38">
        <v>30.07</v>
      </c>
      <c r="R1431" s="141">
        <f t="shared" si="220"/>
        <v>28.333333333333336</v>
      </c>
      <c r="S1431" s="141">
        <f t="shared" si="221"/>
        <v>24.444444444444446</v>
      </c>
      <c r="T1431" s="141">
        <f t="shared" si="222"/>
        <v>20</v>
      </c>
      <c r="U1431" s="141">
        <f t="shared" si="223"/>
        <v>22.222222222222221</v>
      </c>
      <c r="V1431" s="141">
        <f t="shared" si="224"/>
        <v>20.555555555555557</v>
      </c>
      <c r="W1431" s="141">
        <f t="shared" si="225"/>
        <v>18.333333333333336</v>
      </c>
      <c r="X1431" s="141">
        <f t="shared" si="229"/>
        <v>7.6200000000000004E-2</v>
      </c>
      <c r="Y1431" s="38">
        <v>25.479331654492601</v>
      </c>
    </row>
    <row r="1432" spans="1:25" x14ac:dyDescent="0.25">
      <c r="A1432" s="145">
        <v>40512</v>
      </c>
      <c r="B1432" s="38">
        <v>83</v>
      </c>
      <c r="C1432" s="38">
        <v>79</v>
      </c>
      <c r="D1432" s="38">
        <v>74</v>
      </c>
      <c r="E1432" s="38">
        <v>74</v>
      </c>
      <c r="F1432" s="38">
        <v>70</v>
      </c>
      <c r="G1432" s="38">
        <v>67</v>
      </c>
      <c r="H1432" s="38">
        <v>0.15</v>
      </c>
      <c r="I1432" s="38">
        <v>94</v>
      </c>
      <c r="J1432" s="38">
        <f t="shared" si="226"/>
        <v>79.5</v>
      </c>
      <c r="K1432" s="38">
        <v>65</v>
      </c>
      <c r="L1432" s="38">
        <v>20</v>
      </c>
      <c r="M1432" s="38">
        <f t="shared" si="227"/>
        <v>12</v>
      </c>
      <c r="N1432" s="38">
        <v>4</v>
      </c>
      <c r="O1432" s="38">
        <v>30.11</v>
      </c>
      <c r="P1432" s="38">
        <f t="shared" si="228"/>
        <v>30.064999999999998</v>
      </c>
      <c r="Q1432" s="38">
        <v>30.02</v>
      </c>
      <c r="R1432" s="141">
        <f t="shared" si="220"/>
        <v>28.333333333333336</v>
      </c>
      <c r="S1432" s="141">
        <f t="shared" si="221"/>
        <v>26.111111111111111</v>
      </c>
      <c r="T1432" s="141">
        <f t="shared" si="222"/>
        <v>23.333333333333336</v>
      </c>
      <c r="U1432" s="141">
        <f t="shared" si="223"/>
        <v>23.333333333333336</v>
      </c>
      <c r="V1432" s="141">
        <f t="shared" si="224"/>
        <v>21.111111111111111</v>
      </c>
      <c r="W1432" s="141">
        <f t="shared" si="225"/>
        <v>19.444444444444446</v>
      </c>
      <c r="X1432" s="141">
        <f t="shared" si="229"/>
        <v>0.38100000000000001</v>
      </c>
      <c r="Y1432" s="38">
        <v>25.3062353895616</v>
      </c>
    </row>
    <row r="1433" spans="1:25" x14ac:dyDescent="0.25">
      <c r="A1433" s="145">
        <v>40513</v>
      </c>
      <c r="B1433" s="38">
        <v>81</v>
      </c>
      <c r="C1433" s="38">
        <v>69</v>
      </c>
      <c r="D1433" s="38">
        <v>57</v>
      </c>
      <c r="E1433" s="38">
        <v>71</v>
      </c>
      <c r="F1433" s="38">
        <v>58</v>
      </c>
      <c r="G1433" s="38">
        <v>38</v>
      </c>
      <c r="H1433" s="38">
        <v>0</v>
      </c>
      <c r="I1433" s="38">
        <v>97</v>
      </c>
      <c r="J1433" s="38">
        <f t="shared" si="226"/>
        <v>68</v>
      </c>
      <c r="K1433" s="38">
        <v>39</v>
      </c>
      <c r="L1433" s="38">
        <v>23</v>
      </c>
      <c r="M1433" s="38">
        <f t="shared" si="227"/>
        <v>13.5</v>
      </c>
      <c r="N1433" s="38">
        <v>4</v>
      </c>
      <c r="O1433" s="38">
        <v>30.11</v>
      </c>
      <c r="P1433" s="38">
        <f t="shared" si="228"/>
        <v>30.07</v>
      </c>
      <c r="Q1433" s="38">
        <v>30.03</v>
      </c>
      <c r="R1433" s="141">
        <f t="shared" si="220"/>
        <v>27.222222222222225</v>
      </c>
      <c r="S1433" s="141">
        <f t="shared" si="221"/>
        <v>20.555555555555557</v>
      </c>
      <c r="T1433" s="141">
        <f t="shared" si="222"/>
        <v>13.888888888888889</v>
      </c>
      <c r="U1433" s="141">
        <f t="shared" si="223"/>
        <v>21.666666666666668</v>
      </c>
      <c r="V1433" s="141">
        <f t="shared" si="224"/>
        <v>14.444444444444445</v>
      </c>
      <c r="W1433" s="141">
        <f t="shared" si="225"/>
        <v>3.3333333333333335</v>
      </c>
      <c r="X1433" s="141">
        <f t="shared" si="229"/>
        <v>0</v>
      </c>
      <c r="Y1433" s="38">
        <v>25.314538467776</v>
      </c>
    </row>
    <row r="1434" spans="1:25" x14ac:dyDescent="0.25">
      <c r="A1434" s="145">
        <v>40514</v>
      </c>
      <c r="B1434" s="38">
        <v>72</v>
      </c>
      <c r="C1434" s="38">
        <v>61</v>
      </c>
      <c r="D1434" s="38">
        <v>49</v>
      </c>
      <c r="E1434" s="38">
        <v>56</v>
      </c>
      <c r="F1434" s="38">
        <v>47</v>
      </c>
      <c r="G1434" s="38">
        <v>37</v>
      </c>
      <c r="H1434" s="38">
        <v>0</v>
      </c>
      <c r="I1434" s="38">
        <v>80</v>
      </c>
      <c r="J1434" s="38">
        <f t="shared" si="226"/>
        <v>63.5</v>
      </c>
      <c r="K1434" s="38">
        <v>47</v>
      </c>
      <c r="L1434" s="38">
        <v>17</v>
      </c>
      <c r="M1434" s="38">
        <f t="shared" si="227"/>
        <v>13.5</v>
      </c>
      <c r="N1434" s="38">
        <v>10</v>
      </c>
      <c r="O1434" s="38">
        <v>30.16</v>
      </c>
      <c r="P1434" s="38">
        <f t="shared" si="228"/>
        <v>30.115000000000002</v>
      </c>
      <c r="Q1434" s="38">
        <v>30.07</v>
      </c>
      <c r="R1434" s="141">
        <f t="shared" si="220"/>
        <v>22.222222222222221</v>
      </c>
      <c r="S1434" s="141">
        <f t="shared" si="221"/>
        <v>16.111111111111111</v>
      </c>
      <c r="T1434" s="141">
        <f t="shared" si="222"/>
        <v>9.4444444444444446</v>
      </c>
      <c r="U1434" s="141">
        <f t="shared" si="223"/>
        <v>13.333333333333334</v>
      </c>
      <c r="V1434" s="141">
        <f t="shared" si="224"/>
        <v>8.3333333333333339</v>
      </c>
      <c r="W1434" s="141">
        <f t="shared" si="225"/>
        <v>2.7777777777777777</v>
      </c>
      <c r="X1434" s="141">
        <f t="shared" si="229"/>
        <v>0</v>
      </c>
      <c r="Y1434" s="38">
        <v>25.077058562684101</v>
      </c>
    </row>
    <row r="1435" spans="1:25" x14ac:dyDescent="0.25">
      <c r="A1435" s="145">
        <v>40515</v>
      </c>
      <c r="B1435" s="38">
        <v>73</v>
      </c>
      <c r="C1435" s="38">
        <v>61</v>
      </c>
      <c r="D1435" s="38">
        <v>48</v>
      </c>
      <c r="E1435" s="38">
        <v>54</v>
      </c>
      <c r="F1435" s="38">
        <v>47</v>
      </c>
      <c r="G1435" s="38">
        <v>36</v>
      </c>
      <c r="H1435" s="38">
        <v>0</v>
      </c>
      <c r="I1435" s="38">
        <v>77</v>
      </c>
      <c r="J1435" s="38">
        <f t="shared" si="226"/>
        <v>61.5</v>
      </c>
      <c r="K1435" s="38">
        <v>46</v>
      </c>
      <c r="L1435" s="38">
        <v>17</v>
      </c>
      <c r="M1435" s="38">
        <f t="shared" si="227"/>
        <v>12</v>
      </c>
      <c r="N1435" s="38">
        <v>7</v>
      </c>
      <c r="O1435" s="38">
        <v>30.14</v>
      </c>
      <c r="P1435" s="38">
        <f t="shared" si="228"/>
        <v>30.1</v>
      </c>
      <c r="Q1435" s="38">
        <v>30.06</v>
      </c>
      <c r="R1435" s="141">
        <f t="shared" si="220"/>
        <v>22.777777777777779</v>
      </c>
      <c r="S1435" s="141">
        <f t="shared" si="221"/>
        <v>16.111111111111111</v>
      </c>
      <c r="T1435" s="141">
        <f t="shared" si="222"/>
        <v>8.8888888888888893</v>
      </c>
      <c r="U1435" s="141">
        <f t="shared" si="223"/>
        <v>12.222222222222223</v>
      </c>
      <c r="V1435" s="141">
        <f t="shared" si="224"/>
        <v>8.3333333333333339</v>
      </c>
      <c r="W1435" s="141">
        <f t="shared" si="225"/>
        <v>2.2222222222222223</v>
      </c>
      <c r="X1435" s="141">
        <f t="shared" si="229"/>
        <v>0</v>
      </c>
      <c r="Y1435" s="38">
        <v>25.211651839675699</v>
      </c>
    </row>
    <row r="1436" spans="1:25" x14ac:dyDescent="0.25">
      <c r="A1436" s="145">
        <v>40516</v>
      </c>
      <c r="B1436" s="38">
        <v>74</v>
      </c>
      <c r="C1436" s="38">
        <v>63</v>
      </c>
      <c r="D1436" s="38">
        <v>51</v>
      </c>
      <c r="E1436" s="38">
        <v>48</v>
      </c>
      <c r="F1436" s="38">
        <v>41</v>
      </c>
      <c r="G1436" s="38">
        <v>35</v>
      </c>
      <c r="H1436" s="38">
        <v>0</v>
      </c>
      <c r="I1436" s="38">
        <v>83</v>
      </c>
      <c r="J1436" s="38">
        <f t="shared" si="226"/>
        <v>55</v>
      </c>
      <c r="K1436" s="38">
        <v>27</v>
      </c>
      <c r="L1436" s="38">
        <v>12</v>
      </c>
      <c r="M1436" s="38">
        <f t="shared" si="227"/>
        <v>6</v>
      </c>
      <c r="N1436" s="38">
        <v>0</v>
      </c>
      <c r="O1436" s="38">
        <v>30.15</v>
      </c>
      <c r="P1436" s="38">
        <f t="shared" si="228"/>
        <v>30.094999999999999</v>
      </c>
      <c r="Q1436" s="38">
        <v>30.04</v>
      </c>
      <c r="R1436" s="141">
        <f t="shared" si="220"/>
        <v>23.333333333333336</v>
      </c>
      <c r="S1436" s="141">
        <f t="shared" si="221"/>
        <v>17.222222222222221</v>
      </c>
      <c r="T1436" s="141">
        <f t="shared" si="222"/>
        <v>10.555555555555555</v>
      </c>
      <c r="U1436" s="141">
        <f t="shared" si="223"/>
        <v>8.8888888888888893</v>
      </c>
      <c r="V1436" s="141">
        <f t="shared" si="224"/>
        <v>5</v>
      </c>
      <c r="W1436" s="141">
        <f t="shared" si="225"/>
        <v>1.6666666666666667</v>
      </c>
      <c r="X1436" s="141">
        <f t="shared" si="229"/>
        <v>0</v>
      </c>
      <c r="Y1436" s="38">
        <v>25.168876851831801</v>
      </c>
    </row>
    <row r="1437" spans="1:25" x14ac:dyDescent="0.25">
      <c r="A1437" s="145">
        <v>40517</v>
      </c>
      <c r="B1437" s="38">
        <v>80</v>
      </c>
      <c r="C1437" s="38">
        <v>65</v>
      </c>
      <c r="D1437" s="38">
        <v>50</v>
      </c>
      <c r="E1437" s="38">
        <v>61</v>
      </c>
      <c r="F1437" s="38">
        <v>51</v>
      </c>
      <c r="G1437" s="38">
        <v>39</v>
      </c>
      <c r="H1437" s="38">
        <v>0</v>
      </c>
      <c r="I1437" s="38">
        <v>89</v>
      </c>
      <c r="J1437" s="38">
        <f t="shared" si="226"/>
        <v>73</v>
      </c>
      <c r="K1437" s="38">
        <v>57</v>
      </c>
      <c r="L1437" s="38">
        <v>21</v>
      </c>
      <c r="M1437" s="38">
        <f t="shared" si="227"/>
        <v>12.5</v>
      </c>
      <c r="N1437" s="38">
        <v>4</v>
      </c>
      <c r="O1437" s="38">
        <v>30.06</v>
      </c>
      <c r="P1437" s="38">
        <f t="shared" si="228"/>
        <v>30.004999999999999</v>
      </c>
      <c r="Q1437" s="38">
        <v>29.95</v>
      </c>
      <c r="R1437" s="141">
        <f t="shared" si="220"/>
        <v>26.666666666666668</v>
      </c>
      <c r="S1437" s="141">
        <f t="shared" si="221"/>
        <v>18.333333333333336</v>
      </c>
      <c r="T1437" s="141">
        <f t="shared" si="222"/>
        <v>10</v>
      </c>
      <c r="U1437" s="141">
        <f t="shared" si="223"/>
        <v>16.111111111111111</v>
      </c>
      <c r="V1437" s="141">
        <f t="shared" si="224"/>
        <v>10.555555555555555</v>
      </c>
      <c r="W1437" s="141">
        <f t="shared" si="225"/>
        <v>3.8888888888888893</v>
      </c>
      <c r="X1437" s="141">
        <f t="shared" si="229"/>
        <v>0</v>
      </c>
      <c r="Y1437" s="38">
        <v>25.226184805750801</v>
      </c>
    </row>
    <row r="1438" spans="1:25" x14ac:dyDescent="0.25">
      <c r="A1438" s="145">
        <v>40518</v>
      </c>
      <c r="B1438" s="38">
        <v>63</v>
      </c>
      <c r="C1438" s="38">
        <v>53</v>
      </c>
      <c r="D1438" s="38">
        <v>42</v>
      </c>
      <c r="E1438" s="38">
        <v>44</v>
      </c>
      <c r="F1438" s="38">
        <v>36</v>
      </c>
      <c r="G1438" s="38">
        <v>25</v>
      </c>
      <c r="H1438" s="38">
        <v>0</v>
      </c>
      <c r="I1438" s="38">
        <v>76</v>
      </c>
      <c r="J1438" s="38">
        <f t="shared" si="226"/>
        <v>53</v>
      </c>
      <c r="K1438" s="38">
        <v>30</v>
      </c>
      <c r="L1438" s="38">
        <v>20</v>
      </c>
      <c r="M1438" s="38">
        <f t="shared" si="227"/>
        <v>13.5</v>
      </c>
      <c r="N1438" s="38">
        <v>7</v>
      </c>
      <c r="O1438" s="38">
        <v>30.1</v>
      </c>
      <c r="P1438" s="38">
        <f t="shared" si="228"/>
        <v>30.05</v>
      </c>
      <c r="Q1438" s="38">
        <v>30</v>
      </c>
      <c r="R1438" s="141">
        <f t="shared" si="220"/>
        <v>17.222222222222221</v>
      </c>
      <c r="S1438" s="141">
        <f t="shared" si="221"/>
        <v>11.666666666666668</v>
      </c>
      <c r="T1438" s="141">
        <f t="shared" si="222"/>
        <v>5.5555555555555554</v>
      </c>
      <c r="U1438" s="141">
        <f t="shared" si="223"/>
        <v>6.666666666666667</v>
      </c>
      <c r="V1438" s="141">
        <f t="shared" si="224"/>
        <v>2.2222222222222223</v>
      </c>
      <c r="W1438" s="141">
        <f t="shared" si="225"/>
        <v>-3.8888888888888893</v>
      </c>
      <c r="X1438" s="141">
        <f t="shared" si="229"/>
        <v>0</v>
      </c>
      <c r="Y1438" s="38">
        <v>25.170896717386601</v>
      </c>
    </row>
    <row r="1439" spans="1:25" x14ac:dyDescent="0.25">
      <c r="A1439" s="145">
        <v>40519</v>
      </c>
      <c r="B1439" s="38">
        <v>59</v>
      </c>
      <c r="C1439" s="38">
        <v>48</v>
      </c>
      <c r="D1439" s="38">
        <v>36</v>
      </c>
      <c r="E1439" s="38">
        <v>34</v>
      </c>
      <c r="F1439" s="38">
        <v>25</v>
      </c>
      <c r="G1439" s="38">
        <v>15</v>
      </c>
      <c r="H1439" s="38">
        <v>0</v>
      </c>
      <c r="I1439" s="38">
        <v>76</v>
      </c>
      <c r="J1439" s="38">
        <f t="shared" si="226"/>
        <v>48.5</v>
      </c>
      <c r="K1439" s="38">
        <v>21</v>
      </c>
      <c r="L1439" s="38">
        <v>25</v>
      </c>
      <c r="M1439" s="38">
        <f t="shared" si="227"/>
        <v>15.5</v>
      </c>
      <c r="N1439" s="38">
        <v>6</v>
      </c>
      <c r="O1439" s="38">
        <v>30.16</v>
      </c>
      <c r="P1439" s="38">
        <f t="shared" si="228"/>
        <v>30.105</v>
      </c>
      <c r="Q1439" s="38">
        <v>30.05</v>
      </c>
      <c r="R1439" s="141">
        <f t="shared" si="220"/>
        <v>15</v>
      </c>
      <c r="S1439" s="141">
        <f t="shared" si="221"/>
        <v>8.8888888888888893</v>
      </c>
      <c r="T1439" s="141">
        <f t="shared" si="222"/>
        <v>2.2222222222222223</v>
      </c>
      <c r="U1439" s="141">
        <f t="shared" si="223"/>
        <v>1.1111111111111112</v>
      </c>
      <c r="V1439" s="141">
        <f t="shared" si="224"/>
        <v>-3.8888888888888893</v>
      </c>
      <c r="W1439" s="141">
        <f t="shared" si="225"/>
        <v>-9.4444444444444446</v>
      </c>
      <c r="X1439" s="141">
        <f t="shared" si="229"/>
        <v>0</v>
      </c>
      <c r="Y1439" s="38">
        <v>24.930236857165799</v>
      </c>
    </row>
    <row r="1440" spans="1:25" x14ac:dyDescent="0.25">
      <c r="A1440" s="145">
        <v>40520</v>
      </c>
      <c r="B1440" s="38">
        <v>67</v>
      </c>
      <c r="C1440" s="38">
        <v>52</v>
      </c>
      <c r="D1440" s="38">
        <v>37</v>
      </c>
      <c r="E1440" s="38">
        <v>46</v>
      </c>
      <c r="F1440" s="38">
        <v>35</v>
      </c>
      <c r="G1440" s="38">
        <v>25</v>
      </c>
      <c r="H1440" s="38">
        <v>0</v>
      </c>
      <c r="I1440" s="38">
        <v>76</v>
      </c>
      <c r="J1440" s="38">
        <f t="shared" si="226"/>
        <v>57.5</v>
      </c>
      <c r="K1440" s="38">
        <v>39</v>
      </c>
      <c r="L1440" s="38">
        <v>14</v>
      </c>
      <c r="M1440" s="38">
        <f t="shared" si="227"/>
        <v>7</v>
      </c>
      <c r="N1440" s="38">
        <v>0</v>
      </c>
      <c r="O1440" s="38">
        <v>30.14</v>
      </c>
      <c r="P1440" s="38">
        <f t="shared" si="228"/>
        <v>30.09</v>
      </c>
      <c r="Q1440" s="38">
        <v>30.04</v>
      </c>
      <c r="R1440" s="141">
        <f t="shared" si="220"/>
        <v>19.444444444444446</v>
      </c>
      <c r="S1440" s="141">
        <f t="shared" si="221"/>
        <v>11.111111111111111</v>
      </c>
      <c r="T1440" s="141">
        <f t="shared" si="222"/>
        <v>2.7777777777777777</v>
      </c>
      <c r="U1440" s="141">
        <f t="shared" si="223"/>
        <v>7.7777777777777786</v>
      </c>
      <c r="V1440" s="141">
        <f t="shared" si="224"/>
        <v>1.6666666666666667</v>
      </c>
      <c r="W1440" s="141">
        <f t="shared" si="225"/>
        <v>-3.8888888888888893</v>
      </c>
      <c r="X1440" s="141">
        <f t="shared" si="229"/>
        <v>0</v>
      </c>
      <c r="Y1440" s="38">
        <v>24.4926949789456</v>
      </c>
    </row>
    <row r="1441" spans="1:25" x14ac:dyDescent="0.25">
      <c r="A1441" s="145">
        <v>40521</v>
      </c>
      <c r="B1441" s="38">
        <v>57</v>
      </c>
      <c r="C1441" s="38">
        <v>55</v>
      </c>
      <c r="D1441" s="38">
        <v>52</v>
      </c>
      <c r="E1441" s="38">
        <v>53</v>
      </c>
      <c r="F1441" s="38">
        <v>49</v>
      </c>
      <c r="G1441" s="38">
        <v>40</v>
      </c>
      <c r="H1441" s="38">
        <v>0.38</v>
      </c>
      <c r="I1441" s="38">
        <v>100</v>
      </c>
      <c r="J1441" s="38">
        <f t="shared" si="226"/>
        <v>79.5</v>
      </c>
      <c r="K1441" s="38">
        <v>59</v>
      </c>
      <c r="L1441" s="38">
        <v>17</v>
      </c>
      <c r="M1441" s="38">
        <f t="shared" si="227"/>
        <v>11</v>
      </c>
      <c r="N1441" s="38">
        <v>5</v>
      </c>
      <c r="O1441" s="38">
        <v>30.13</v>
      </c>
      <c r="P1441" s="38">
        <f t="shared" si="228"/>
        <v>30.085000000000001</v>
      </c>
      <c r="Q1441" s="38">
        <v>30.04</v>
      </c>
      <c r="R1441" s="141">
        <f t="shared" si="220"/>
        <v>13.888888888888889</v>
      </c>
      <c r="S1441" s="141">
        <f t="shared" si="221"/>
        <v>12.777777777777779</v>
      </c>
      <c r="T1441" s="141">
        <f t="shared" si="222"/>
        <v>11.111111111111111</v>
      </c>
      <c r="U1441" s="141">
        <f t="shared" si="223"/>
        <v>11.666666666666668</v>
      </c>
      <c r="V1441" s="141">
        <f t="shared" si="224"/>
        <v>9.4444444444444446</v>
      </c>
      <c r="W1441" s="141">
        <f t="shared" si="225"/>
        <v>4.4444444444444446</v>
      </c>
      <c r="X1441" s="141">
        <f t="shared" si="229"/>
        <v>0.96520000000000006</v>
      </c>
      <c r="Y1441" s="38">
        <v>23.938847260125101</v>
      </c>
    </row>
    <row r="1442" spans="1:25" x14ac:dyDescent="0.25">
      <c r="A1442" s="145">
        <v>40522</v>
      </c>
      <c r="B1442" s="38">
        <v>76</v>
      </c>
      <c r="C1442" s="38">
        <v>63</v>
      </c>
      <c r="D1442" s="38">
        <v>50</v>
      </c>
      <c r="E1442" s="38">
        <v>58</v>
      </c>
      <c r="F1442" s="38">
        <v>52</v>
      </c>
      <c r="G1442" s="38">
        <v>46</v>
      </c>
      <c r="H1442" s="38">
        <v>0</v>
      </c>
      <c r="I1442" s="38">
        <v>96</v>
      </c>
      <c r="J1442" s="38">
        <f t="shared" si="226"/>
        <v>66</v>
      </c>
      <c r="K1442" s="38">
        <v>36</v>
      </c>
      <c r="L1442" s="38">
        <v>12</v>
      </c>
      <c r="M1442" s="38">
        <f t="shared" si="227"/>
        <v>6</v>
      </c>
      <c r="N1442" s="38">
        <v>0</v>
      </c>
      <c r="O1442" s="38">
        <v>30.12</v>
      </c>
      <c r="P1442" s="38">
        <f t="shared" si="228"/>
        <v>30.075000000000003</v>
      </c>
      <c r="Q1442" s="38">
        <v>30.03</v>
      </c>
      <c r="R1442" s="141">
        <f t="shared" si="220"/>
        <v>24.444444444444446</v>
      </c>
      <c r="S1442" s="141">
        <f t="shared" si="221"/>
        <v>17.222222222222221</v>
      </c>
      <c r="T1442" s="141">
        <f t="shared" si="222"/>
        <v>10</v>
      </c>
      <c r="U1442" s="141">
        <f t="shared" si="223"/>
        <v>14.444444444444445</v>
      </c>
      <c r="V1442" s="141">
        <f t="shared" si="224"/>
        <v>11.111111111111111</v>
      </c>
      <c r="W1442" s="141">
        <f t="shared" si="225"/>
        <v>7.7777777777777786</v>
      </c>
      <c r="X1442" s="141">
        <f t="shared" si="229"/>
        <v>0</v>
      </c>
      <c r="Y1442" s="38">
        <v>23.7048362317556</v>
      </c>
    </row>
    <row r="1443" spans="1:25" x14ac:dyDescent="0.25">
      <c r="A1443" s="145">
        <v>40523</v>
      </c>
      <c r="B1443" s="38">
        <v>76</v>
      </c>
      <c r="C1443" s="38">
        <v>67</v>
      </c>
      <c r="D1443" s="38">
        <v>57</v>
      </c>
      <c r="E1443" s="38">
        <v>60</v>
      </c>
      <c r="F1443" s="38">
        <v>57</v>
      </c>
      <c r="G1443" s="38">
        <v>54</v>
      </c>
      <c r="H1443" s="38">
        <v>0</v>
      </c>
      <c r="I1443" s="38">
        <v>100</v>
      </c>
      <c r="J1443" s="38">
        <f t="shared" si="226"/>
        <v>76.5</v>
      </c>
      <c r="K1443" s="38">
        <v>53</v>
      </c>
      <c r="L1443" s="38">
        <v>13</v>
      </c>
      <c r="M1443" s="38">
        <f t="shared" si="227"/>
        <v>6.5</v>
      </c>
      <c r="N1443" s="38">
        <v>0</v>
      </c>
      <c r="O1443" s="38">
        <v>30.09</v>
      </c>
      <c r="P1443" s="38">
        <f t="shared" si="228"/>
        <v>30.03</v>
      </c>
      <c r="Q1443" s="38">
        <v>29.97</v>
      </c>
      <c r="R1443" s="141">
        <f t="shared" si="220"/>
        <v>24.444444444444446</v>
      </c>
      <c r="S1443" s="141">
        <f t="shared" si="221"/>
        <v>19.444444444444446</v>
      </c>
      <c r="T1443" s="141">
        <f t="shared" si="222"/>
        <v>13.888888888888889</v>
      </c>
      <c r="U1443" s="141">
        <f t="shared" si="223"/>
        <v>15.555555555555557</v>
      </c>
      <c r="V1443" s="141">
        <f t="shared" si="224"/>
        <v>13.888888888888889</v>
      </c>
      <c r="W1443" s="141">
        <f t="shared" si="225"/>
        <v>12.222222222222223</v>
      </c>
      <c r="X1443" s="141">
        <f t="shared" si="229"/>
        <v>0</v>
      </c>
      <c r="Y1443" s="38">
        <v>23.738347040606602</v>
      </c>
    </row>
    <row r="1444" spans="1:25" x14ac:dyDescent="0.25">
      <c r="A1444" s="145">
        <v>40524</v>
      </c>
      <c r="B1444" s="38">
        <v>80</v>
      </c>
      <c r="C1444" s="38">
        <v>67</v>
      </c>
      <c r="D1444" s="38">
        <v>54</v>
      </c>
      <c r="E1444" s="38">
        <v>56</v>
      </c>
      <c r="F1444" s="38">
        <v>53</v>
      </c>
      <c r="G1444" s="38">
        <v>50</v>
      </c>
      <c r="H1444" s="38">
        <v>0</v>
      </c>
      <c r="I1444" s="38">
        <v>93</v>
      </c>
      <c r="J1444" s="38">
        <f t="shared" si="226"/>
        <v>64.5</v>
      </c>
      <c r="K1444" s="38">
        <v>36</v>
      </c>
      <c r="L1444" s="38">
        <v>23</v>
      </c>
      <c r="M1444" s="38">
        <f t="shared" si="227"/>
        <v>14.5</v>
      </c>
      <c r="N1444" s="38">
        <v>6</v>
      </c>
      <c r="O1444" s="38">
        <v>29.95</v>
      </c>
      <c r="P1444" s="38">
        <f t="shared" si="228"/>
        <v>29.835000000000001</v>
      </c>
      <c r="Q1444" s="38">
        <v>29.72</v>
      </c>
      <c r="R1444" s="141">
        <f t="shared" si="220"/>
        <v>26.666666666666668</v>
      </c>
      <c r="S1444" s="141">
        <f t="shared" si="221"/>
        <v>19.444444444444446</v>
      </c>
      <c r="T1444" s="141">
        <f t="shared" si="222"/>
        <v>12.222222222222223</v>
      </c>
      <c r="U1444" s="141">
        <f t="shared" si="223"/>
        <v>13.333333333333334</v>
      </c>
      <c r="V1444" s="141">
        <f t="shared" si="224"/>
        <v>11.666666666666668</v>
      </c>
      <c r="W1444" s="141">
        <f t="shared" si="225"/>
        <v>10</v>
      </c>
      <c r="X1444" s="141">
        <f t="shared" si="229"/>
        <v>0</v>
      </c>
      <c r="Y1444" s="38">
        <v>23.829762027363302</v>
      </c>
    </row>
    <row r="1445" spans="1:25" x14ac:dyDescent="0.25">
      <c r="A1445" s="145">
        <v>40525</v>
      </c>
      <c r="B1445" s="38">
        <v>62</v>
      </c>
      <c r="C1445" s="38">
        <v>52</v>
      </c>
      <c r="D1445" s="38">
        <v>41</v>
      </c>
      <c r="E1445" s="38">
        <v>45</v>
      </c>
      <c r="F1445" s="38">
        <v>36</v>
      </c>
      <c r="G1445" s="38">
        <v>26</v>
      </c>
      <c r="H1445" s="38">
        <v>0</v>
      </c>
      <c r="I1445" s="38">
        <v>66</v>
      </c>
      <c r="J1445" s="38">
        <f t="shared" si="226"/>
        <v>52.5</v>
      </c>
      <c r="K1445" s="38">
        <v>39</v>
      </c>
      <c r="L1445" s="38">
        <v>31</v>
      </c>
      <c r="M1445" s="38">
        <f t="shared" si="227"/>
        <v>22</v>
      </c>
      <c r="N1445" s="38">
        <v>13</v>
      </c>
      <c r="O1445" s="38">
        <v>30.03</v>
      </c>
      <c r="P1445" s="38">
        <f t="shared" si="228"/>
        <v>29.91</v>
      </c>
      <c r="Q1445" s="38">
        <v>29.79</v>
      </c>
      <c r="R1445" s="141">
        <f t="shared" si="220"/>
        <v>16.666666666666668</v>
      </c>
      <c r="S1445" s="141">
        <f t="shared" si="221"/>
        <v>11.111111111111111</v>
      </c>
      <c r="T1445" s="141">
        <f t="shared" si="222"/>
        <v>5</v>
      </c>
      <c r="U1445" s="141">
        <f t="shared" si="223"/>
        <v>7.2222222222222223</v>
      </c>
      <c r="V1445" s="141">
        <f t="shared" si="224"/>
        <v>2.2222222222222223</v>
      </c>
      <c r="W1445" s="141">
        <f t="shared" si="225"/>
        <v>-3.3333333333333335</v>
      </c>
      <c r="X1445" s="141">
        <f t="shared" si="229"/>
        <v>0</v>
      </c>
      <c r="Y1445" s="38">
        <v>23.316939050025798</v>
      </c>
    </row>
    <row r="1446" spans="1:25" x14ac:dyDescent="0.25">
      <c r="A1446" s="145">
        <v>40526</v>
      </c>
      <c r="B1446" s="38">
        <v>55</v>
      </c>
      <c r="C1446" s="38">
        <v>44</v>
      </c>
      <c r="D1446" s="38">
        <v>32</v>
      </c>
      <c r="E1446" s="38">
        <v>23</v>
      </c>
      <c r="F1446" s="38">
        <v>15</v>
      </c>
      <c r="G1446" s="38">
        <v>5</v>
      </c>
      <c r="H1446" s="38">
        <v>0</v>
      </c>
      <c r="I1446" s="38">
        <v>55</v>
      </c>
      <c r="J1446" s="38">
        <f t="shared" si="226"/>
        <v>34</v>
      </c>
      <c r="K1446" s="38">
        <v>13</v>
      </c>
      <c r="L1446" s="38">
        <v>23</v>
      </c>
      <c r="M1446" s="38">
        <f t="shared" si="227"/>
        <v>13.5</v>
      </c>
      <c r="N1446" s="38">
        <v>4</v>
      </c>
      <c r="O1446" s="38">
        <v>30.13</v>
      </c>
      <c r="P1446" s="38">
        <f t="shared" si="228"/>
        <v>30.085000000000001</v>
      </c>
      <c r="Q1446" s="38">
        <v>30.04</v>
      </c>
      <c r="R1446" s="141">
        <f t="shared" si="220"/>
        <v>12.777777777777779</v>
      </c>
      <c r="S1446" s="141">
        <f t="shared" si="221"/>
        <v>6.666666666666667</v>
      </c>
      <c r="T1446" s="141">
        <f t="shared" si="222"/>
        <v>0</v>
      </c>
      <c r="U1446" s="141">
        <f t="shared" si="223"/>
        <v>-5</v>
      </c>
      <c r="V1446" s="141">
        <f t="shared" si="224"/>
        <v>-9.4444444444444446</v>
      </c>
      <c r="W1446" s="141">
        <f t="shared" si="225"/>
        <v>-15</v>
      </c>
      <c r="X1446" s="141">
        <f t="shared" si="229"/>
        <v>0</v>
      </c>
      <c r="Y1446" s="38">
        <v>23.1956829631361</v>
      </c>
    </row>
    <row r="1447" spans="1:25" x14ac:dyDescent="0.25">
      <c r="A1447" s="145">
        <v>40527</v>
      </c>
      <c r="B1447" s="38">
        <v>63</v>
      </c>
      <c r="C1447" s="38">
        <v>49</v>
      </c>
      <c r="D1447" s="38">
        <v>35</v>
      </c>
      <c r="E1447" s="38">
        <v>30</v>
      </c>
      <c r="F1447" s="38">
        <v>17</v>
      </c>
      <c r="G1447" s="38">
        <v>0</v>
      </c>
      <c r="H1447" s="38">
        <v>0</v>
      </c>
      <c r="I1447" s="38">
        <v>53</v>
      </c>
      <c r="J1447" s="38">
        <f t="shared" si="226"/>
        <v>31</v>
      </c>
      <c r="K1447" s="38">
        <v>9</v>
      </c>
      <c r="L1447" s="38">
        <v>14</v>
      </c>
      <c r="M1447" s="38">
        <f t="shared" si="227"/>
        <v>7</v>
      </c>
      <c r="N1447" s="38">
        <v>0</v>
      </c>
      <c r="O1447" s="38">
        <v>30.16</v>
      </c>
      <c r="P1447" s="38">
        <f t="shared" si="228"/>
        <v>30.11</v>
      </c>
      <c r="Q1447" s="38">
        <v>30.06</v>
      </c>
      <c r="R1447" s="141">
        <f t="shared" si="220"/>
        <v>17.222222222222221</v>
      </c>
      <c r="S1447" s="141">
        <f t="shared" si="221"/>
        <v>9.4444444444444446</v>
      </c>
      <c r="T1447" s="141">
        <f t="shared" si="222"/>
        <v>1.6666666666666667</v>
      </c>
      <c r="U1447" s="141">
        <f t="shared" si="223"/>
        <v>-1.1111111111111112</v>
      </c>
      <c r="V1447" s="141">
        <f t="shared" si="224"/>
        <v>-8.3333333333333339</v>
      </c>
      <c r="W1447" s="141">
        <f t="shared" si="225"/>
        <v>-17.777777777777779</v>
      </c>
      <c r="X1447" s="141">
        <f t="shared" si="229"/>
        <v>0</v>
      </c>
      <c r="Y1447" s="38">
        <v>23.624302908755698</v>
      </c>
    </row>
    <row r="1448" spans="1:25" x14ac:dyDescent="0.25">
      <c r="A1448" s="145">
        <v>40528</v>
      </c>
      <c r="B1448" s="38">
        <v>73</v>
      </c>
      <c r="C1448" s="38">
        <v>58</v>
      </c>
      <c r="D1448" s="38">
        <v>42</v>
      </c>
      <c r="E1448" s="38">
        <v>54</v>
      </c>
      <c r="F1448" s="38">
        <v>44</v>
      </c>
      <c r="G1448" s="38">
        <v>25</v>
      </c>
      <c r="H1448" s="38">
        <v>0</v>
      </c>
      <c r="I1448" s="38">
        <v>80</v>
      </c>
      <c r="J1448" s="38">
        <f t="shared" si="226"/>
        <v>62.5</v>
      </c>
      <c r="K1448" s="38">
        <v>45</v>
      </c>
      <c r="L1448" s="38">
        <v>17</v>
      </c>
      <c r="M1448" s="38">
        <f t="shared" si="227"/>
        <v>8.5</v>
      </c>
      <c r="N1448" s="38">
        <v>0</v>
      </c>
      <c r="O1448" s="38">
        <v>30.1</v>
      </c>
      <c r="P1448" s="38">
        <f t="shared" si="228"/>
        <v>30.065000000000001</v>
      </c>
      <c r="Q1448" s="38">
        <v>30.03</v>
      </c>
      <c r="R1448" s="141">
        <f t="shared" si="220"/>
        <v>22.777777777777779</v>
      </c>
      <c r="S1448" s="141">
        <f t="shared" si="221"/>
        <v>14.444444444444445</v>
      </c>
      <c r="T1448" s="141">
        <f t="shared" si="222"/>
        <v>5.5555555555555554</v>
      </c>
      <c r="U1448" s="141">
        <f t="shared" si="223"/>
        <v>12.222222222222223</v>
      </c>
      <c r="V1448" s="141">
        <f t="shared" si="224"/>
        <v>6.666666666666667</v>
      </c>
      <c r="W1448" s="141">
        <f t="shared" si="225"/>
        <v>-3.8888888888888893</v>
      </c>
      <c r="X1448" s="141">
        <f t="shared" si="229"/>
        <v>0</v>
      </c>
      <c r="Y1448" s="38">
        <v>23.642736930743698</v>
      </c>
    </row>
    <row r="1449" spans="1:25" x14ac:dyDescent="0.25">
      <c r="A1449" s="145">
        <v>40529</v>
      </c>
      <c r="B1449" s="38">
        <v>78</v>
      </c>
      <c r="C1449" s="38">
        <v>63</v>
      </c>
      <c r="D1449" s="38">
        <v>48</v>
      </c>
      <c r="E1449" s="38">
        <v>58</v>
      </c>
      <c r="F1449" s="38">
        <v>53</v>
      </c>
      <c r="G1449" s="38">
        <v>46</v>
      </c>
      <c r="H1449" s="38">
        <v>0</v>
      </c>
      <c r="I1449" s="38">
        <v>93</v>
      </c>
      <c r="J1449" s="38">
        <f t="shared" si="226"/>
        <v>66.5</v>
      </c>
      <c r="K1449" s="38">
        <v>40</v>
      </c>
      <c r="L1449" s="38">
        <v>15</v>
      </c>
      <c r="M1449" s="38">
        <f t="shared" si="227"/>
        <v>7.5</v>
      </c>
      <c r="N1449" s="38">
        <v>0</v>
      </c>
      <c r="O1449" s="38">
        <v>30.11</v>
      </c>
      <c r="P1449" s="38">
        <f t="shared" si="228"/>
        <v>30.060000000000002</v>
      </c>
      <c r="Q1449" s="38">
        <v>30.01</v>
      </c>
      <c r="R1449" s="141">
        <f t="shared" si="220"/>
        <v>25.555555555555557</v>
      </c>
      <c r="S1449" s="141">
        <f t="shared" si="221"/>
        <v>17.222222222222221</v>
      </c>
      <c r="T1449" s="141">
        <f t="shared" si="222"/>
        <v>8.8888888888888893</v>
      </c>
      <c r="U1449" s="141">
        <f t="shared" si="223"/>
        <v>14.444444444444445</v>
      </c>
      <c r="V1449" s="141">
        <f t="shared" si="224"/>
        <v>11.666666666666668</v>
      </c>
      <c r="W1449" s="141">
        <f t="shared" si="225"/>
        <v>7.7777777777777786</v>
      </c>
      <c r="X1449" s="141">
        <f t="shared" si="229"/>
        <v>0</v>
      </c>
      <c r="Y1449" s="38">
        <v>23.382832936553001</v>
      </c>
    </row>
    <row r="1450" spans="1:25" x14ac:dyDescent="0.25">
      <c r="A1450" s="145">
        <v>40530</v>
      </c>
      <c r="B1450" s="38">
        <v>75</v>
      </c>
      <c r="C1450" s="38">
        <v>66</v>
      </c>
      <c r="D1450" s="38">
        <v>57</v>
      </c>
      <c r="E1450" s="38">
        <v>70</v>
      </c>
      <c r="F1450" s="38">
        <v>64</v>
      </c>
      <c r="G1450" s="38">
        <v>55</v>
      </c>
      <c r="H1450" s="38">
        <v>0.6</v>
      </c>
      <c r="I1450" s="38">
        <v>100</v>
      </c>
      <c r="J1450" s="38">
        <f t="shared" si="226"/>
        <v>84.5</v>
      </c>
      <c r="K1450" s="38">
        <v>69</v>
      </c>
      <c r="L1450" s="38">
        <v>21</v>
      </c>
      <c r="M1450" s="38">
        <f t="shared" si="227"/>
        <v>10.5</v>
      </c>
      <c r="N1450" s="38">
        <v>0</v>
      </c>
      <c r="O1450" s="38">
        <v>29.99</v>
      </c>
      <c r="P1450" s="38">
        <f t="shared" si="228"/>
        <v>29.875</v>
      </c>
      <c r="Q1450" s="38">
        <v>29.76</v>
      </c>
      <c r="R1450" s="141">
        <f t="shared" si="220"/>
        <v>23.888888888888889</v>
      </c>
      <c r="S1450" s="141">
        <f t="shared" si="221"/>
        <v>18.888888888888889</v>
      </c>
      <c r="T1450" s="141">
        <f t="shared" si="222"/>
        <v>13.888888888888889</v>
      </c>
      <c r="U1450" s="141">
        <f t="shared" si="223"/>
        <v>21.111111111111111</v>
      </c>
      <c r="V1450" s="141">
        <f t="shared" si="224"/>
        <v>17.777777777777779</v>
      </c>
      <c r="W1450" s="141">
        <f t="shared" si="225"/>
        <v>12.777777777777779</v>
      </c>
      <c r="X1450" s="141">
        <f t="shared" si="229"/>
        <v>1.524</v>
      </c>
      <c r="Y1450" s="38">
        <v>23.1281550542455</v>
      </c>
    </row>
    <row r="1451" spans="1:25" x14ac:dyDescent="0.25">
      <c r="A1451" s="145">
        <v>40531</v>
      </c>
      <c r="B1451" s="38">
        <v>64</v>
      </c>
      <c r="C1451" s="38">
        <v>60</v>
      </c>
      <c r="D1451" s="38">
        <v>55</v>
      </c>
      <c r="E1451" s="38">
        <v>64</v>
      </c>
      <c r="F1451" s="38">
        <v>58</v>
      </c>
      <c r="G1451" s="38">
        <v>48</v>
      </c>
      <c r="H1451" s="38">
        <v>0</v>
      </c>
      <c r="I1451" s="38">
        <v>100</v>
      </c>
      <c r="J1451" s="38">
        <f t="shared" si="226"/>
        <v>86.5</v>
      </c>
      <c r="K1451" s="38">
        <v>73</v>
      </c>
      <c r="L1451" s="38">
        <v>17</v>
      </c>
      <c r="M1451" s="38">
        <f t="shared" si="227"/>
        <v>11.5</v>
      </c>
      <c r="N1451" s="38">
        <v>6</v>
      </c>
      <c r="O1451" s="38">
        <v>29.96</v>
      </c>
      <c r="P1451" s="38">
        <f t="shared" si="228"/>
        <v>29.855</v>
      </c>
      <c r="Q1451" s="38">
        <v>29.75</v>
      </c>
      <c r="R1451" s="141">
        <f t="shared" si="220"/>
        <v>17.777777777777779</v>
      </c>
      <c r="S1451" s="141">
        <f t="shared" si="221"/>
        <v>15.555555555555557</v>
      </c>
      <c r="T1451" s="141">
        <f t="shared" si="222"/>
        <v>12.777777777777779</v>
      </c>
      <c r="U1451" s="141">
        <f t="shared" si="223"/>
        <v>17.777777777777779</v>
      </c>
      <c r="V1451" s="141">
        <f t="shared" si="224"/>
        <v>14.444444444444445</v>
      </c>
      <c r="W1451" s="141">
        <f t="shared" si="225"/>
        <v>8.8888888888888893</v>
      </c>
      <c r="X1451" s="141">
        <f t="shared" si="229"/>
        <v>0</v>
      </c>
      <c r="Y1451" s="38">
        <v>22.544837179283601</v>
      </c>
    </row>
    <row r="1452" spans="1:25" x14ac:dyDescent="0.25">
      <c r="A1452" s="145">
        <v>40532</v>
      </c>
      <c r="B1452" s="38">
        <v>69</v>
      </c>
      <c r="C1452" s="38">
        <v>58</v>
      </c>
      <c r="D1452" s="38">
        <v>46</v>
      </c>
      <c r="E1452" s="38">
        <v>52</v>
      </c>
      <c r="F1452" s="38">
        <v>47</v>
      </c>
      <c r="G1452" s="38">
        <v>43</v>
      </c>
      <c r="H1452" s="38">
        <v>0</v>
      </c>
      <c r="I1452" s="38">
        <v>86</v>
      </c>
      <c r="J1452" s="38">
        <f t="shared" si="226"/>
        <v>69.5</v>
      </c>
      <c r="K1452" s="38">
        <v>53</v>
      </c>
      <c r="L1452" s="38">
        <v>17</v>
      </c>
      <c r="M1452" s="38">
        <f t="shared" si="227"/>
        <v>11</v>
      </c>
      <c r="N1452" s="38">
        <v>5</v>
      </c>
      <c r="O1452" s="38">
        <v>30.13</v>
      </c>
      <c r="P1452" s="38">
        <f t="shared" si="228"/>
        <v>30.04</v>
      </c>
      <c r="Q1452" s="38">
        <v>29.95</v>
      </c>
      <c r="R1452" s="141">
        <f t="shared" si="220"/>
        <v>20.555555555555557</v>
      </c>
      <c r="S1452" s="141">
        <f t="shared" si="221"/>
        <v>14.444444444444445</v>
      </c>
      <c r="T1452" s="141">
        <f t="shared" si="222"/>
        <v>7.7777777777777786</v>
      </c>
      <c r="U1452" s="141">
        <f t="shared" si="223"/>
        <v>11.111111111111111</v>
      </c>
      <c r="V1452" s="141">
        <f t="shared" si="224"/>
        <v>8.3333333333333339</v>
      </c>
      <c r="W1452" s="141">
        <f t="shared" si="225"/>
        <v>6.1111111111111116</v>
      </c>
      <c r="X1452" s="141">
        <f t="shared" si="229"/>
        <v>0</v>
      </c>
      <c r="Y1452" s="38">
        <v>22.450585226190299</v>
      </c>
    </row>
    <row r="1453" spans="1:25" x14ac:dyDescent="0.25">
      <c r="A1453" s="145">
        <v>40533</v>
      </c>
      <c r="B1453" s="38">
        <v>74</v>
      </c>
      <c r="C1453" s="38">
        <v>61</v>
      </c>
      <c r="D1453" s="38">
        <v>48</v>
      </c>
      <c r="E1453" s="38">
        <v>53</v>
      </c>
      <c r="F1453" s="38">
        <v>49</v>
      </c>
      <c r="G1453" s="38">
        <v>45</v>
      </c>
      <c r="H1453" s="38">
        <v>0</v>
      </c>
      <c r="I1453" s="38">
        <v>93</v>
      </c>
      <c r="J1453" s="38">
        <f t="shared" si="226"/>
        <v>65.5</v>
      </c>
      <c r="K1453" s="38">
        <v>38</v>
      </c>
      <c r="L1453" s="38">
        <v>10</v>
      </c>
      <c r="M1453" s="38">
        <f t="shared" si="227"/>
        <v>5</v>
      </c>
      <c r="N1453" s="38">
        <v>0</v>
      </c>
      <c r="O1453" s="38">
        <v>30.17</v>
      </c>
      <c r="P1453" s="38">
        <f t="shared" si="228"/>
        <v>30.135000000000002</v>
      </c>
      <c r="Q1453" s="38">
        <v>30.1</v>
      </c>
      <c r="R1453" s="141">
        <f t="shared" si="220"/>
        <v>23.333333333333336</v>
      </c>
      <c r="S1453" s="141">
        <f t="shared" si="221"/>
        <v>16.111111111111111</v>
      </c>
      <c r="T1453" s="141">
        <f t="shared" si="222"/>
        <v>8.8888888888888893</v>
      </c>
      <c r="U1453" s="141">
        <f t="shared" si="223"/>
        <v>11.666666666666668</v>
      </c>
      <c r="V1453" s="141">
        <f t="shared" si="224"/>
        <v>9.4444444444444446</v>
      </c>
      <c r="W1453" s="141">
        <f t="shared" si="225"/>
        <v>7.2222222222222223</v>
      </c>
      <c r="X1453" s="141">
        <f t="shared" si="229"/>
        <v>0</v>
      </c>
      <c r="Y1453" s="38">
        <v>22.7662598943344</v>
      </c>
    </row>
    <row r="1454" spans="1:25" x14ac:dyDescent="0.25">
      <c r="A1454" s="145">
        <v>40534</v>
      </c>
      <c r="B1454" s="38">
        <v>74</v>
      </c>
      <c r="C1454" s="38">
        <v>62</v>
      </c>
      <c r="D1454" s="38">
        <v>50</v>
      </c>
      <c r="E1454" s="38">
        <v>57</v>
      </c>
      <c r="F1454" s="38">
        <v>52</v>
      </c>
      <c r="G1454" s="38">
        <v>49</v>
      </c>
      <c r="H1454" s="38">
        <v>0</v>
      </c>
      <c r="I1454" s="38">
        <v>96</v>
      </c>
      <c r="J1454" s="38">
        <f t="shared" si="226"/>
        <v>68.5</v>
      </c>
      <c r="K1454" s="38">
        <v>41</v>
      </c>
      <c r="L1454" s="38">
        <v>20</v>
      </c>
      <c r="M1454" s="38">
        <f t="shared" si="227"/>
        <v>10</v>
      </c>
      <c r="N1454" s="38">
        <v>0</v>
      </c>
      <c r="O1454" s="38">
        <v>30.17</v>
      </c>
      <c r="P1454" s="38">
        <f t="shared" si="228"/>
        <v>30.1</v>
      </c>
      <c r="Q1454" s="38">
        <v>30.03</v>
      </c>
      <c r="R1454" s="141">
        <f t="shared" si="220"/>
        <v>23.333333333333336</v>
      </c>
      <c r="S1454" s="141">
        <f t="shared" si="221"/>
        <v>16.666666666666668</v>
      </c>
      <c r="T1454" s="141">
        <f t="shared" si="222"/>
        <v>10</v>
      </c>
      <c r="U1454" s="141">
        <f t="shared" si="223"/>
        <v>13.888888888888889</v>
      </c>
      <c r="V1454" s="141">
        <f t="shared" si="224"/>
        <v>11.111111111111111</v>
      </c>
      <c r="W1454" s="141">
        <f t="shared" si="225"/>
        <v>9.4444444444444446</v>
      </c>
      <c r="X1454" s="141">
        <f t="shared" si="229"/>
        <v>0</v>
      </c>
      <c r="Y1454" s="38">
        <v>22.9316169466384</v>
      </c>
    </row>
    <row r="1455" spans="1:25" x14ac:dyDescent="0.25">
      <c r="A1455" s="145">
        <v>40535</v>
      </c>
      <c r="B1455" s="38">
        <v>74</v>
      </c>
      <c r="C1455" s="38">
        <v>64</v>
      </c>
      <c r="D1455" s="38">
        <v>54</v>
      </c>
      <c r="E1455" s="38">
        <v>61</v>
      </c>
      <c r="F1455" s="38">
        <v>55</v>
      </c>
      <c r="G1455" s="38">
        <v>42</v>
      </c>
      <c r="H1455" s="38">
        <v>0</v>
      </c>
      <c r="I1455" s="38">
        <v>97</v>
      </c>
      <c r="J1455" s="38">
        <f t="shared" si="226"/>
        <v>69</v>
      </c>
      <c r="K1455" s="38">
        <v>41</v>
      </c>
      <c r="L1455" s="38">
        <v>17</v>
      </c>
      <c r="M1455" s="38">
        <f t="shared" si="227"/>
        <v>11.5</v>
      </c>
      <c r="N1455" s="38">
        <v>6</v>
      </c>
      <c r="O1455" s="38">
        <v>30.06</v>
      </c>
      <c r="P1455" s="38">
        <f t="shared" si="228"/>
        <v>30.024999999999999</v>
      </c>
      <c r="Q1455" s="38">
        <v>29.99</v>
      </c>
      <c r="R1455" s="141">
        <f t="shared" si="220"/>
        <v>23.333333333333336</v>
      </c>
      <c r="S1455" s="141">
        <f t="shared" si="221"/>
        <v>17.777777777777779</v>
      </c>
      <c r="T1455" s="141">
        <f t="shared" si="222"/>
        <v>12.222222222222223</v>
      </c>
      <c r="U1455" s="141">
        <f t="shared" si="223"/>
        <v>16.111111111111111</v>
      </c>
      <c r="V1455" s="141">
        <f t="shared" si="224"/>
        <v>12.777777777777779</v>
      </c>
      <c r="W1455" s="141">
        <f t="shared" si="225"/>
        <v>5.5555555555555554</v>
      </c>
      <c r="X1455" s="141">
        <f t="shared" si="229"/>
        <v>0</v>
      </c>
      <c r="Y1455" s="38">
        <v>23.010290224879899</v>
      </c>
    </row>
    <row r="1456" spans="1:25" x14ac:dyDescent="0.25">
      <c r="A1456" s="145">
        <v>40536</v>
      </c>
      <c r="B1456" s="38">
        <v>72</v>
      </c>
      <c r="C1456" s="38">
        <v>60</v>
      </c>
      <c r="D1456" s="38">
        <v>48</v>
      </c>
      <c r="E1456" s="38">
        <v>54</v>
      </c>
      <c r="F1456" s="38">
        <v>49</v>
      </c>
      <c r="G1456" s="38">
        <v>46</v>
      </c>
      <c r="H1456" s="38">
        <v>0</v>
      </c>
      <c r="I1456" s="38">
        <v>93</v>
      </c>
      <c r="J1456" s="38">
        <f t="shared" si="226"/>
        <v>70</v>
      </c>
      <c r="K1456" s="38">
        <v>47</v>
      </c>
      <c r="L1456" s="38">
        <v>14</v>
      </c>
      <c r="M1456" s="38">
        <f t="shared" si="227"/>
        <v>7</v>
      </c>
      <c r="N1456" s="38">
        <v>0</v>
      </c>
      <c r="O1456" s="38">
        <v>30.14</v>
      </c>
      <c r="P1456" s="38">
        <f t="shared" si="228"/>
        <v>30.094999999999999</v>
      </c>
      <c r="Q1456" s="38">
        <v>30.05</v>
      </c>
      <c r="R1456" s="141">
        <f t="shared" si="220"/>
        <v>22.222222222222221</v>
      </c>
      <c r="S1456" s="141">
        <f t="shared" si="221"/>
        <v>15.555555555555557</v>
      </c>
      <c r="T1456" s="141">
        <f t="shared" si="222"/>
        <v>8.8888888888888893</v>
      </c>
      <c r="U1456" s="141">
        <f t="shared" si="223"/>
        <v>12.222222222222223</v>
      </c>
      <c r="V1456" s="141">
        <f t="shared" si="224"/>
        <v>9.4444444444444446</v>
      </c>
      <c r="W1456" s="141">
        <f t="shared" si="225"/>
        <v>7.7777777777777786</v>
      </c>
      <c r="X1456" s="141">
        <f t="shared" si="229"/>
        <v>0</v>
      </c>
      <c r="Y1456" s="38">
        <v>22.635178502064399</v>
      </c>
    </row>
    <row r="1457" spans="1:25" x14ac:dyDescent="0.25">
      <c r="A1457" s="145">
        <v>40537</v>
      </c>
      <c r="B1457" s="38">
        <v>76</v>
      </c>
      <c r="C1457" s="38">
        <v>65</v>
      </c>
      <c r="D1457" s="38">
        <v>54</v>
      </c>
      <c r="E1457" s="38">
        <v>59</v>
      </c>
      <c r="F1457" s="38">
        <v>55</v>
      </c>
      <c r="G1457" s="38">
        <v>51</v>
      </c>
      <c r="H1457" s="38">
        <v>0</v>
      </c>
      <c r="I1457" s="38">
        <v>93</v>
      </c>
      <c r="J1457" s="38">
        <f t="shared" si="226"/>
        <v>68</v>
      </c>
      <c r="K1457" s="38">
        <v>43</v>
      </c>
      <c r="L1457" s="38">
        <v>17</v>
      </c>
      <c r="M1457" s="38">
        <f t="shared" si="227"/>
        <v>8.5</v>
      </c>
      <c r="N1457" s="38">
        <v>0</v>
      </c>
      <c r="O1457" s="38">
        <v>30.07</v>
      </c>
      <c r="P1457" s="38">
        <f t="shared" si="228"/>
        <v>29.965</v>
      </c>
      <c r="Q1457" s="38">
        <v>29.86</v>
      </c>
      <c r="R1457" s="141">
        <f t="shared" si="220"/>
        <v>24.444444444444446</v>
      </c>
      <c r="S1457" s="141">
        <f t="shared" si="221"/>
        <v>18.333333333333336</v>
      </c>
      <c r="T1457" s="141">
        <f t="shared" si="222"/>
        <v>12.222222222222223</v>
      </c>
      <c r="U1457" s="141">
        <f t="shared" si="223"/>
        <v>15</v>
      </c>
      <c r="V1457" s="141">
        <f t="shared" si="224"/>
        <v>12.777777777777779</v>
      </c>
      <c r="W1457" s="141">
        <f t="shared" si="225"/>
        <v>10.555555555555555</v>
      </c>
      <c r="X1457" s="141">
        <f t="shared" si="229"/>
        <v>0</v>
      </c>
      <c r="Y1457" s="38">
        <v>22.812561486899501</v>
      </c>
    </row>
    <row r="1458" spans="1:25" x14ac:dyDescent="0.25">
      <c r="A1458" s="145">
        <v>40538</v>
      </c>
      <c r="B1458" s="38">
        <v>68</v>
      </c>
      <c r="C1458" s="38">
        <v>56</v>
      </c>
      <c r="D1458" s="38">
        <v>44</v>
      </c>
      <c r="E1458" s="38">
        <v>64</v>
      </c>
      <c r="F1458" s="38">
        <v>48</v>
      </c>
      <c r="G1458" s="38">
        <v>31</v>
      </c>
      <c r="H1458" s="38">
        <v>0.32</v>
      </c>
      <c r="I1458" s="38">
        <v>93</v>
      </c>
      <c r="J1458" s="38">
        <f t="shared" si="226"/>
        <v>70</v>
      </c>
      <c r="K1458" s="38">
        <v>47</v>
      </c>
      <c r="L1458" s="38">
        <v>32</v>
      </c>
      <c r="M1458" s="38">
        <f t="shared" si="227"/>
        <v>22</v>
      </c>
      <c r="N1458" s="38">
        <v>12</v>
      </c>
      <c r="O1458" s="38">
        <v>30.09</v>
      </c>
      <c r="P1458" s="38">
        <f t="shared" si="228"/>
        <v>29.92</v>
      </c>
      <c r="Q1458" s="38">
        <v>29.75</v>
      </c>
      <c r="R1458" s="141">
        <f t="shared" si="220"/>
        <v>20</v>
      </c>
      <c r="S1458" s="141">
        <f t="shared" si="221"/>
        <v>13.333333333333334</v>
      </c>
      <c r="T1458" s="141">
        <f t="shared" si="222"/>
        <v>6.666666666666667</v>
      </c>
      <c r="U1458" s="141">
        <f t="shared" si="223"/>
        <v>17.777777777777779</v>
      </c>
      <c r="V1458" s="141">
        <f t="shared" si="224"/>
        <v>8.8888888888888893</v>
      </c>
      <c r="W1458" s="141">
        <f t="shared" si="225"/>
        <v>-0.55555555555555558</v>
      </c>
      <c r="X1458" s="141">
        <f t="shared" si="229"/>
        <v>0.81280000000000008</v>
      </c>
      <c r="Y1458" s="38">
        <v>22.685563422538198</v>
      </c>
    </row>
    <row r="1459" spans="1:25" x14ac:dyDescent="0.25">
      <c r="A1459" s="145">
        <v>40539</v>
      </c>
      <c r="B1459" s="38">
        <v>55</v>
      </c>
      <c r="C1459" s="38">
        <v>45</v>
      </c>
      <c r="D1459" s="38">
        <v>35</v>
      </c>
      <c r="E1459" s="38">
        <v>30</v>
      </c>
      <c r="F1459" s="38">
        <v>27</v>
      </c>
      <c r="G1459" s="38">
        <v>24</v>
      </c>
      <c r="H1459" s="38">
        <v>0</v>
      </c>
      <c r="I1459" s="38">
        <v>70</v>
      </c>
      <c r="J1459" s="38">
        <f t="shared" si="226"/>
        <v>51</v>
      </c>
      <c r="K1459" s="38">
        <v>32</v>
      </c>
      <c r="L1459" s="38">
        <v>21</v>
      </c>
      <c r="M1459" s="38">
        <f t="shared" si="227"/>
        <v>13</v>
      </c>
      <c r="N1459" s="38">
        <v>5</v>
      </c>
      <c r="O1459" s="38">
        <v>30.27</v>
      </c>
      <c r="P1459" s="38">
        <f t="shared" si="228"/>
        <v>30.18</v>
      </c>
      <c r="Q1459" s="38">
        <v>30.09</v>
      </c>
      <c r="R1459" s="141">
        <f t="shared" si="220"/>
        <v>12.777777777777779</v>
      </c>
      <c r="S1459" s="141">
        <f t="shared" si="221"/>
        <v>7.2222222222222223</v>
      </c>
      <c r="T1459" s="141">
        <f t="shared" si="222"/>
        <v>1.6666666666666667</v>
      </c>
      <c r="U1459" s="141">
        <f t="shared" si="223"/>
        <v>-1.1111111111111112</v>
      </c>
      <c r="V1459" s="141">
        <f t="shared" si="224"/>
        <v>-2.7777777777777777</v>
      </c>
      <c r="W1459" s="141">
        <f t="shared" si="225"/>
        <v>-4.4444444444444446</v>
      </c>
      <c r="X1459" s="141">
        <f t="shared" si="229"/>
        <v>0</v>
      </c>
      <c r="Y1459" s="38">
        <v>22.7458043427917</v>
      </c>
    </row>
    <row r="1460" spans="1:25" x14ac:dyDescent="0.25">
      <c r="A1460" s="145">
        <v>40540</v>
      </c>
      <c r="B1460" s="38">
        <v>63</v>
      </c>
      <c r="C1460" s="38">
        <v>49</v>
      </c>
      <c r="D1460" s="38">
        <v>34</v>
      </c>
      <c r="E1460" s="38">
        <v>36</v>
      </c>
      <c r="F1460" s="38">
        <v>29</v>
      </c>
      <c r="G1460" s="38">
        <v>17</v>
      </c>
      <c r="H1460" s="38">
        <v>0</v>
      </c>
      <c r="I1460" s="38">
        <v>75</v>
      </c>
      <c r="J1460" s="38">
        <f t="shared" si="226"/>
        <v>46</v>
      </c>
      <c r="K1460" s="38">
        <v>17</v>
      </c>
      <c r="L1460" s="38">
        <v>13</v>
      </c>
      <c r="M1460" s="38">
        <f t="shared" si="227"/>
        <v>6.5</v>
      </c>
      <c r="N1460" s="38">
        <v>0</v>
      </c>
      <c r="O1460" s="38">
        <v>30.31</v>
      </c>
      <c r="P1460" s="38">
        <f t="shared" si="228"/>
        <v>30.25</v>
      </c>
      <c r="Q1460" s="38">
        <v>30.19</v>
      </c>
      <c r="R1460" s="141">
        <f t="shared" si="220"/>
        <v>17.222222222222221</v>
      </c>
      <c r="S1460" s="141">
        <f t="shared" si="221"/>
        <v>9.4444444444444446</v>
      </c>
      <c r="T1460" s="141">
        <f t="shared" si="222"/>
        <v>1.1111111111111112</v>
      </c>
      <c r="U1460" s="141">
        <f t="shared" si="223"/>
        <v>2.2222222222222223</v>
      </c>
      <c r="V1460" s="141">
        <f t="shared" si="224"/>
        <v>-1.6666666666666667</v>
      </c>
      <c r="W1460" s="141">
        <f t="shared" si="225"/>
        <v>-8.3333333333333339</v>
      </c>
      <c r="X1460" s="141">
        <f t="shared" si="229"/>
        <v>0</v>
      </c>
      <c r="Y1460" s="38">
        <v>23.232665387909499</v>
      </c>
    </row>
    <row r="1461" spans="1:25" x14ac:dyDescent="0.25">
      <c r="A1461" s="145">
        <v>40541</v>
      </c>
      <c r="B1461" s="38">
        <v>70</v>
      </c>
      <c r="C1461" s="38">
        <v>56</v>
      </c>
      <c r="D1461" s="38">
        <v>42</v>
      </c>
      <c r="E1461" s="38">
        <v>51</v>
      </c>
      <c r="F1461" s="38">
        <v>41</v>
      </c>
      <c r="G1461" s="38">
        <v>30</v>
      </c>
      <c r="H1461" s="38">
        <v>0</v>
      </c>
      <c r="I1461" s="38">
        <v>72</v>
      </c>
      <c r="J1461" s="38">
        <f t="shared" si="226"/>
        <v>55</v>
      </c>
      <c r="K1461" s="38">
        <v>38</v>
      </c>
      <c r="L1461" s="38">
        <v>13</v>
      </c>
      <c r="M1461" s="38">
        <f t="shared" si="227"/>
        <v>6.5</v>
      </c>
      <c r="N1461" s="38">
        <v>0</v>
      </c>
      <c r="O1461" s="38">
        <v>30.21</v>
      </c>
      <c r="P1461" s="38">
        <f t="shared" si="228"/>
        <v>30.145</v>
      </c>
      <c r="Q1461" s="38">
        <v>30.08</v>
      </c>
      <c r="R1461" s="141">
        <f t="shared" si="220"/>
        <v>21.111111111111111</v>
      </c>
      <c r="S1461" s="141">
        <f t="shared" si="221"/>
        <v>13.333333333333334</v>
      </c>
      <c r="T1461" s="141">
        <f t="shared" si="222"/>
        <v>5.5555555555555554</v>
      </c>
      <c r="U1461" s="141">
        <f t="shared" si="223"/>
        <v>10.555555555555555</v>
      </c>
      <c r="V1461" s="141">
        <f t="shared" si="224"/>
        <v>5</v>
      </c>
      <c r="W1461" s="141">
        <f t="shared" si="225"/>
        <v>-1.1111111111111112</v>
      </c>
      <c r="X1461" s="141">
        <f t="shared" si="229"/>
        <v>0</v>
      </c>
      <c r="Y1461" s="38">
        <v>23.147666221809398</v>
      </c>
    </row>
    <row r="1462" spans="1:25" x14ac:dyDescent="0.25">
      <c r="A1462" s="145">
        <v>40542</v>
      </c>
      <c r="B1462" s="38">
        <v>74</v>
      </c>
      <c r="C1462" s="38">
        <v>67</v>
      </c>
      <c r="D1462" s="38">
        <v>59</v>
      </c>
      <c r="E1462" s="38">
        <v>56</v>
      </c>
      <c r="F1462" s="38">
        <v>53</v>
      </c>
      <c r="G1462" s="38">
        <v>50</v>
      </c>
      <c r="H1462" s="38">
        <v>0</v>
      </c>
      <c r="I1462" s="38">
        <v>78</v>
      </c>
      <c r="J1462" s="38">
        <f t="shared" si="226"/>
        <v>62</v>
      </c>
      <c r="K1462" s="38">
        <v>46</v>
      </c>
      <c r="L1462" s="38">
        <v>13</v>
      </c>
      <c r="M1462" s="38">
        <f t="shared" si="227"/>
        <v>6.5</v>
      </c>
      <c r="N1462" s="38">
        <v>0</v>
      </c>
      <c r="O1462" s="38">
        <v>30.17</v>
      </c>
      <c r="P1462" s="38">
        <f t="shared" si="228"/>
        <v>30.12</v>
      </c>
      <c r="Q1462" s="38">
        <v>30.07</v>
      </c>
      <c r="R1462" s="141">
        <f t="shared" si="220"/>
        <v>23.333333333333336</v>
      </c>
      <c r="S1462" s="141">
        <f t="shared" si="221"/>
        <v>19.444444444444446</v>
      </c>
      <c r="T1462" s="141">
        <f t="shared" si="222"/>
        <v>15</v>
      </c>
      <c r="U1462" s="141">
        <f t="shared" si="223"/>
        <v>13.333333333333334</v>
      </c>
      <c r="V1462" s="141">
        <f t="shared" si="224"/>
        <v>11.666666666666668</v>
      </c>
      <c r="W1462" s="141">
        <f t="shared" si="225"/>
        <v>10</v>
      </c>
      <c r="X1462" s="141">
        <f t="shared" si="229"/>
        <v>0</v>
      </c>
      <c r="Y1462" s="38">
        <v>23.260098961696301</v>
      </c>
    </row>
    <row r="1463" spans="1:25" s="110" customFormat="1" x14ac:dyDescent="0.25">
      <c r="A1463" s="146">
        <v>40543</v>
      </c>
      <c r="B1463" s="110">
        <v>78</v>
      </c>
      <c r="C1463" s="110">
        <v>72</v>
      </c>
      <c r="D1463" s="110">
        <v>65</v>
      </c>
      <c r="E1463" s="110">
        <v>58</v>
      </c>
      <c r="F1463" s="110">
        <v>56</v>
      </c>
      <c r="G1463" s="110">
        <v>54</v>
      </c>
      <c r="H1463" s="110">
        <v>0</v>
      </c>
      <c r="I1463" s="110">
        <v>68</v>
      </c>
      <c r="J1463" s="110">
        <f t="shared" si="226"/>
        <v>55.5</v>
      </c>
      <c r="K1463" s="110">
        <v>43</v>
      </c>
      <c r="L1463" s="110">
        <v>22</v>
      </c>
      <c r="M1463" s="110">
        <f t="shared" si="227"/>
        <v>14</v>
      </c>
      <c r="N1463" s="110">
        <v>6</v>
      </c>
      <c r="O1463" s="110">
        <v>30.19</v>
      </c>
      <c r="P1463" s="110">
        <f t="shared" si="228"/>
        <v>30.14</v>
      </c>
      <c r="Q1463" s="110">
        <v>30.09</v>
      </c>
      <c r="R1463" s="144">
        <f t="shared" si="220"/>
        <v>25.555555555555557</v>
      </c>
      <c r="S1463" s="144">
        <f t="shared" si="221"/>
        <v>22.222222222222221</v>
      </c>
      <c r="T1463" s="144">
        <f t="shared" si="222"/>
        <v>18.333333333333336</v>
      </c>
      <c r="U1463" s="144">
        <f t="shared" si="223"/>
        <v>14.444444444444445</v>
      </c>
      <c r="V1463" s="144">
        <f t="shared" si="224"/>
        <v>13.333333333333334</v>
      </c>
      <c r="W1463" s="144">
        <f t="shared" si="225"/>
        <v>12.222222222222223</v>
      </c>
      <c r="X1463" s="141">
        <f t="shared" si="229"/>
        <v>0</v>
      </c>
      <c r="Y1463" s="110">
        <v>23.875840925533399</v>
      </c>
    </row>
    <row r="1464" spans="1:25" x14ac:dyDescent="0.25">
      <c r="A1464" s="145">
        <v>40544</v>
      </c>
      <c r="B1464" s="38">
        <v>77</v>
      </c>
      <c r="C1464" s="38">
        <v>73</v>
      </c>
      <c r="D1464" s="38">
        <v>69</v>
      </c>
      <c r="E1464" s="38">
        <v>63</v>
      </c>
      <c r="F1464" s="38">
        <v>60</v>
      </c>
      <c r="G1464" s="38">
        <v>57</v>
      </c>
      <c r="H1464" s="38">
        <v>0</v>
      </c>
      <c r="I1464" s="38">
        <v>73</v>
      </c>
      <c r="J1464" s="38">
        <f t="shared" si="226"/>
        <v>63.5</v>
      </c>
      <c r="K1464" s="38">
        <v>54</v>
      </c>
      <c r="L1464" s="38">
        <v>21</v>
      </c>
      <c r="M1464" s="38">
        <f t="shared" si="227"/>
        <v>13</v>
      </c>
      <c r="N1464" s="38">
        <v>5</v>
      </c>
      <c r="O1464" s="38">
        <v>30.18</v>
      </c>
      <c r="P1464" s="38">
        <f t="shared" si="228"/>
        <v>30.14</v>
      </c>
      <c r="Q1464" s="38">
        <v>30.1</v>
      </c>
      <c r="R1464" s="141">
        <f t="shared" si="220"/>
        <v>25</v>
      </c>
      <c r="S1464" s="141">
        <f t="shared" si="221"/>
        <v>22.777777777777779</v>
      </c>
      <c r="T1464" s="141">
        <f t="shared" si="222"/>
        <v>20.555555555555557</v>
      </c>
      <c r="U1464" s="141">
        <f t="shared" si="223"/>
        <v>17.222222222222221</v>
      </c>
      <c r="V1464" s="141">
        <f t="shared" si="224"/>
        <v>15.555555555555557</v>
      </c>
      <c r="W1464" s="141">
        <f t="shared" si="225"/>
        <v>13.888888888888889</v>
      </c>
      <c r="X1464" s="141">
        <f t="shared" si="229"/>
        <v>0</v>
      </c>
      <c r="Y1464" s="38">
        <v>23.192172153614599</v>
      </c>
    </row>
    <row r="1465" spans="1:25" x14ac:dyDescent="0.25">
      <c r="A1465" s="145">
        <v>40545</v>
      </c>
      <c r="B1465" s="38">
        <v>81</v>
      </c>
      <c r="C1465" s="38">
        <v>74</v>
      </c>
      <c r="D1465" s="38">
        <v>67</v>
      </c>
      <c r="E1465" s="38">
        <v>64</v>
      </c>
      <c r="F1465" s="38">
        <v>62</v>
      </c>
      <c r="G1465" s="38">
        <v>59</v>
      </c>
      <c r="H1465" s="38">
        <v>0</v>
      </c>
      <c r="I1465" s="38">
        <v>87</v>
      </c>
      <c r="J1465" s="38">
        <f t="shared" si="226"/>
        <v>68</v>
      </c>
      <c r="K1465" s="38">
        <v>49</v>
      </c>
      <c r="L1465" s="38">
        <v>17</v>
      </c>
      <c r="M1465" s="38">
        <f t="shared" si="227"/>
        <v>8.5</v>
      </c>
      <c r="N1465" s="38">
        <v>0</v>
      </c>
      <c r="O1465" s="38">
        <v>30.19</v>
      </c>
      <c r="P1465" s="38">
        <f t="shared" si="228"/>
        <v>30.14</v>
      </c>
      <c r="Q1465" s="38">
        <v>30.09</v>
      </c>
      <c r="R1465" s="141">
        <f t="shared" si="220"/>
        <v>27.222222222222225</v>
      </c>
      <c r="S1465" s="141">
        <f t="shared" si="221"/>
        <v>23.333333333333336</v>
      </c>
      <c r="T1465" s="141">
        <f t="shared" si="222"/>
        <v>19.444444444444446</v>
      </c>
      <c r="U1465" s="141">
        <f t="shared" si="223"/>
        <v>17.777777777777779</v>
      </c>
      <c r="V1465" s="141">
        <f t="shared" si="224"/>
        <v>16.666666666666668</v>
      </c>
      <c r="W1465" s="141">
        <f t="shared" si="225"/>
        <v>15</v>
      </c>
      <c r="X1465" s="141">
        <f t="shared" si="229"/>
        <v>0</v>
      </c>
      <c r="Y1465" s="38">
        <v>22.678689310691801</v>
      </c>
    </row>
    <row r="1466" spans="1:25" x14ac:dyDescent="0.25">
      <c r="A1466" s="145">
        <v>40546</v>
      </c>
      <c r="B1466" s="38">
        <v>80</v>
      </c>
      <c r="C1466" s="38">
        <v>73</v>
      </c>
      <c r="D1466" s="38">
        <v>65</v>
      </c>
      <c r="E1466" s="38">
        <v>65</v>
      </c>
      <c r="F1466" s="38">
        <v>63</v>
      </c>
      <c r="G1466" s="38">
        <v>62</v>
      </c>
      <c r="H1466" s="38">
        <v>0</v>
      </c>
      <c r="I1466" s="38">
        <v>93</v>
      </c>
      <c r="J1466" s="38">
        <f t="shared" si="226"/>
        <v>76.5</v>
      </c>
      <c r="K1466" s="38">
        <v>60</v>
      </c>
      <c r="L1466" s="38">
        <v>14</v>
      </c>
      <c r="M1466" s="38">
        <f t="shared" si="227"/>
        <v>7</v>
      </c>
      <c r="N1466" s="38">
        <v>0</v>
      </c>
      <c r="O1466" s="38">
        <v>30.17</v>
      </c>
      <c r="P1466" s="38">
        <f t="shared" si="228"/>
        <v>30.130000000000003</v>
      </c>
      <c r="Q1466" s="38">
        <v>30.09</v>
      </c>
      <c r="R1466" s="141">
        <f t="shared" si="220"/>
        <v>26.666666666666668</v>
      </c>
      <c r="S1466" s="141">
        <f t="shared" si="221"/>
        <v>22.777777777777779</v>
      </c>
      <c r="T1466" s="141">
        <f t="shared" si="222"/>
        <v>18.333333333333336</v>
      </c>
      <c r="U1466" s="141">
        <f t="shared" si="223"/>
        <v>18.333333333333336</v>
      </c>
      <c r="V1466" s="141">
        <f t="shared" si="224"/>
        <v>17.222222222222221</v>
      </c>
      <c r="W1466" s="141">
        <f t="shared" si="225"/>
        <v>16.666666666666668</v>
      </c>
      <c r="X1466" s="141">
        <f t="shared" si="229"/>
        <v>0</v>
      </c>
      <c r="Y1466" s="38">
        <v>22.436616125702599</v>
      </c>
    </row>
    <row r="1467" spans="1:25" x14ac:dyDescent="0.25">
      <c r="A1467" s="145">
        <v>40547</v>
      </c>
      <c r="B1467" s="38">
        <v>78</v>
      </c>
      <c r="C1467" s="38">
        <v>70</v>
      </c>
      <c r="D1467" s="38">
        <v>61</v>
      </c>
      <c r="E1467" s="38">
        <v>66</v>
      </c>
      <c r="F1467" s="38">
        <v>63</v>
      </c>
      <c r="G1467" s="38">
        <v>61</v>
      </c>
      <c r="H1467" s="38">
        <v>0</v>
      </c>
      <c r="I1467" s="38">
        <v>100</v>
      </c>
      <c r="J1467" s="38">
        <f t="shared" si="226"/>
        <v>82</v>
      </c>
      <c r="K1467" s="38">
        <v>64</v>
      </c>
      <c r="L1467" s="38">
        <v>12</v>
      </c>
      <c r="M1467" s="38">
        <f t="shared" si="227"/>
        <v>6</v>
      </c>
      <c r="N1467" s="38">
        <v>0</v>
      </c>
      <c r="O1467" s="38">
        <v>30.16</v>
      </c>
      <c r="P1467" s="38">
        <f t="shared" si="228"/>
        <v>30.119999999999997</v>
      </c>
      <c r="Q1467" s="38">
        <v>30.08</v>
      </c>
      <c r="R1467" s="141">
        <f t="shared" si="220"/>
        <v>25.555555555555557</v>
      </c>
      <c r="S1467" s="141">
        <f t="shared" si="221"/>
        <v>21.111111111111111</v>
      </c>
      <c r="T1467" s="141">
        <f t="shared" si="222"/>
        <v>16.111111111111111</v>
      </c>
      <c r="U1467" s="141">
        <f t="shared" si="223"/>
        <v>18.888888888888889</v>
      </c>
      <c r="V1467" s="141">
        <f t="shared" si="224"/>
        <v>17.222222222222221</v>
      </c>
      <c r="W1467" s="141">
        <f t="shared" si="225"/>
        <v>16.111111111111111</v>
      </c>
      <c r="X1467" s="141">
        <f t="shared" si="229"/>
        <v>0</v>
      </c>
      <c r="Y1467" s="38">
        <v>22.7773449500867</v>
      </c>
    </row>
    <row r="1468" spans="1:25" x14ac:dyDescent="0.25">
      <c r="A1468" s="145">
        <v>40548</v>
      </c>
      <c r="B1468" s="38">
        <v>82</v>
      </c>
      <c r="C1468" s="38">
        <v>72</v>
      </c>
      <c r="D1468" s="38">
        <v>61</v>
      </c>
      <c r="E1468" s="38">
        <v>65</v>
      </c>
      <c r="F1468" s="38">
        <v>62</v>
      </c>
      <c r="G1468" s="38">
        <v>59</v>
      </c>
      <c r="H1468" s="38">
        <v>0</v>
      </c>
      <c r="I1468" s="38">
        <v>100</v>
      </c>
      <c r="J1468" s="38">
        <f t="shared" si="226"/>
        <v>74.5</v>
      </c>
      <c r="K1468" s="38">
        <v>49</v>
      </c>
      <c r="L1468" s="38">
        <v>20</v>
      </c>
      <c r="M1468" s="38">
        <f t="shared" si="227"/>
        <v>10</v>
      </c>
      <c r="N1468" s="38">
        <v>0</v>
      </c>
      <c r="O1468" s="38">
        <v>30.1</v>
      </c>
      <c r="P1468" s="38">
        <f t="shared" si="228"/>
        <v>30</v>
      </c>
      <c r="Q1468" s="38">
        <v>29.9</v>
      </c>
      <c r="R1468" s="141">
        <f t="shared" si="220"/>
        <v>27.777777777777779</v>
      </c>
      <c r="S1468" s="141">
        <f t="shared" si="221"/>
        <v>22.222222222222221</v>
      </c>
      <c r="T1468" s="141">
        <f t="shared" si="222"/>
        <v>16.111111111111111</v>
      </c>
      <c r="U1468" s="141">
        <f t="shared" si="223"/>
        <v>18.333333333333336</v>
      </c>
      <c r="V1468" s="141">
        <f t="shared" si="224"/>
        <v>16.666666666666668</v>
      </c>
      <c r="W1468" s="141">
        <f t="shared" si="225"/>
        <v>15</v>
      </c>
      <c r="X1468" s="141">
        <f t="shared" si="229"/>
        <v>0</v>
      </c>
      <c r="Y1468" s="38">
        <v>23.2717269166364</v>
      </c>
    </row>
    <row r="1469" spans="1:25" x14ac:dyDescent="0.25">
      <c r="A1469" s="145">
        <v>40549</v>
      </c>
      <c r="B1469" s="38">
        <v>75</v>
      </c>
      <c r="C1469" s="38">
        <v>65</v>
      </c>
      <c r="D1469" s="38">
        <v>55</v>
      </c>
      <c r="E1469" s="38">
        <v>66</v>
      </c>
      <c r="F1469" s="38">
        <v>61</v>
      </c>
      <c r="G1469" s="38">
        <v>49</v>
      </c>
      <c r="H1469" s="38">
        <v>0.39</v>
      </c>
      <c r="I1469" s="38">
        <v>93</v>
      </c>
      <c r="J1469" s="38">
        <f t="shared" si="226"/>
        <v>79</v>
      </c>
      <c r="K1469" s="38">
        <v>65</v>
      </c>
      <c r="L1469" s="38">
        <v>22</v>
      </c>
      <c r="M1469" s="38">
        <f t="shared" si="227"/>
        <v>14</v>
      </c>
      <c r="N1469" s="38">
        <v>6</v>
      </c>
      <c r="O1469" s="38">
        <v>29.88</v>
      </c>
      <c r="P1469" s="38">
        <f t="shared" si="228"/>
        <v>29.79</v>
      </c>
      <c r="Q1469" s="38">
        <v>29.7</v>
      </c>
      <c r="R1469" s="141">
        <f t="shared" si="220"/>
        <v>23.888888888888889</v>
      </c>
      <c r="S1469" s="141">
        <f t="shared" si="221"/>
        <v>18.333333333333336</v>
      </c>
      <c r="T1469" s="141">
        <f t="shared" si="222"/>
        <v>12.777777777777779</v>
      </c>
      <c r="U1469" s="141">
        <f t="shared" si="223"/>
        <v>18.888888888888889</v>
      </c>
      <c r="V1469" s="141">
        <f t="shared" si="224"/>
        <v>16.111111111111111</v>
      </c>
      <c r="W1469" s="141">
        <f t="shared" si="225"/>
        <v>9.4444444444444446</v>
      </c>
      <c r="X1469" s="141">
        <f t="shared" si="229"/>
        <v>0.99060000000000004</v>
      </c>
      <c r="Y1469" s="38">
        <v>23.5908811111027</v>
      </c>
    </row>
    <row r="1470" spans="1:25" x14ac:dyDescent="0.25">
      <c r="A1470" s="145">
        <v>40550</v>
      </c>
      <c r="B1470" s="38">
        <v>66</v>
      </c>
      <c r="C1470" s="38">
        <v>58</v>
      </c>
      <c r="D1470" s="38">
        <v>49</v>
      </c>
      <c r="E1470" s="38">
        <v>52</v>
      </c>
      <c r="F1470" s="38">
        <v>44</v>
      </c>
      <c r="G1470" s="38">
        <v>35</v>
      </c>
      <c r="H1470" s="38">
        <v>0</v>
      </c>
      <c r="I1470" s="38">
        <v>80</v>
      </c>
      <c r="J1470" s="38">
        <f t="shared" si="226"/>
        <v>59.5</v>
      </c>
      <c r="K1470" s="38">
        <v>39</v>
      </c>
      <c r="L1470" s="38">
        <v>21</v>
      </c>
      <c r="M1470" s="38">
        <f t="shared" si="227"/>
        <v>13.5</v>
      </c>
      <c r="N1470" s="38">
        <v>6</v>
      </c>
      <c r="O1470" s="38">
        <v>29.91</v>
      </c>
      <c r="P1470" s="38">
        <f t="shared" si="228"/>
        <v>29.84</v>
      </c>
      <c r="Q1470" s="38">
        <v>29.77</v>
      </c>
      <c r="R1470" s="141">
        <f t="shared" si="220"/>
        <v>18.888888888888889</v>
      </c>
      <c r="S1470" s="141">
        <f t="shared" si="221"/>
        <v>14.444444444444445</v>
      </c>
      <c r="T1470" s="141">
        <f t="shared" si="222"/>
        <v>9.4444444444444446</v>
      </c>
      <c r="U1470" s="141">
        <f t="shared" si="223"/>
        <v>11.111111111111111</v>
      </c>
      <c r="V1470" s="141">
        <f t="shared" si="224"/>
        <v>6.666666666666667</v>
      </c>
      <c r="W1470" s="141">
        <f t="shared" si="225"/>
        <v>1.6666666666666667</v>
      </c>
      <c r="X1470" s="141">
        <f t="shared" si="229"/>
        <v>0</v>
      </c>
      <c r="Y1470" s="38">
        <v>23.6256943455246</v>
      </c>
    </row>
    <row r="1471" spans="1:25" x14ac:dyDescent="0.25">
      <c r="A1471" s="145">
        <v>40551</v>
      </c>
      <c r="B1471" s="38">
        <v>76</v>
      </c>
      <c r="C1471" s="38">
        <v>65</v>
      </c>
      <c r="D1471" s="38">
        <v>54</v>
      </c>
      <c r="E1471" s="38">
        <v>57</v>
      </c>
      <c r="F1471" s="38">
        <v>52</v>
      </c>
      <c r="G1471" s="38">
        <v>48</v>
      </c>
      <c r="H1471" s="38">
        <v>0</v>
      </c>
      <c r="I1471" s="38">
        <v>100</v>
      </c>
      <c r="J1471" s="38">
        <f t="shared" si="226"/>
        <v>69</v>
      </c>
      <c r="K1471" s="38">
        <v>38</v>
      </c>
      <c r="L1471" s="38">
        <v>21</v>
      </c>
      <c r="M1471" s="38">
        <f t="shared" si="227"/>
        <v>10.5</v>
      </c>
      <c r="N1471" s="38">
        <v>0</v>
      </c>
      <c r="O1471" s="38">
        <v>29.9</v>
      </c>
      <c r="P1471" s="38">
        <f t="shared" si="228"/>
        <v>29.844999999999999</v>
      </c>
      <c r="Q1471" s="38">
        <v>29.79</v>
      </c>
      <c r="R1471" s="141">
        <f t="shared" si="220"/>
        <v>24.444444444444446</v>
      </c>
      <c r="S1471" s="141">
        <f t="shared" si="221"/>
        <v>18.333333333333336</v>
      </c>
      <c r="T1471" s="141">
        <f t="shared" si="222"/>
        <v>12.222222222222223</v>
      </c>
      <c r="U1471" s="141">
        <f t="shared" si="223"/>
        <v>13.888888888888889</v>
      </c>
      <c r="V1471" s="141">
        <f t="shared" si="224"/>
        <v>11.111111111111111</v>
      </c>
      <c r="W1471" s="141">
        <f t="shared" si="225"/>
        <v>8.8888888888888893</v>
      </c>
      <c r="X1471" s="141">
        <f t="shared" si="229"/>
        <v>0</v>
      </c>
      <c r="Y1471" s="38">
        <v>23.28140837562</v>
      </c>
    </row>
    <row r="1472" spans="1:25" x14ac:dyDescent="0.25">
      <c r="A1472" s="145">
        <v>40552</v>
      </c>
      <c r="B1472" s="38">
        <v>73</v>
      </c>
      <c r="C1472" s="38">
        <v>61</v>
      </c>
      <c r="D1472" s="38">
        <v>48</v>
      </c>
      <c r="E1472" s="38">
        <v>55</v>
      </c>
      <c r="F1472" s="38">
        <v>47</v>
      </c>
      <c r="G1472" s="38">
        <v>39</v>
      </c>
      <c r="H1472" s="38">
        <v>0</v>
      </c>
      <c r="I1472" s="38">
        <v>93</v>
      </c>
      <c r="J1472" s="38">
        <f t="shared" si="226"/>
        <v>62</v>
      </c>
      <c r="K1472" s="38">
        <v>31</v>
      </c>
      <c r="L1472" s="38">
        <v>14</v>
      </c>
      <c r="M1472" s="38">
        <f t="shared" si="227"/>
        <v>7</v>
      </c>
      <c r="N1472" s="38">
        <v>0</v>
      </c>
      <c r="O1472" s="38">
        <v>30.1</v>
      </c>
      <c r="P1472" s="38">
        <f t="shared" si="228"/>
        <v>30.005000000000003</v>
      </c>
      <c r="Q1472" s="38">
        <v>29.91</v>
      </c>
      <c r="R1472" s="141">
        <f t="shared" si="220"/>
        <v>22.777777777777779</v>
      </c>
      <c r="S1472" s="141">
        <f t="shared" si="221"/>
        <v>16.111111111111111</v>
      </c>
      <c r="T1472" s="141">
        <f t="shared" si="222"/>
        <v>8.8888888888888893</v>
      </c>
      <c r="U1472" s="141">
        <f t="shared" si="223"/>
        <v>12.777777777777779</v>
      </c>
      <c r="V1472" s="141">
        <f t="shared" si="224"/>
        <v>8.3333333333333339</v>
      </c>
      <c r="W1472" s="141">
        <f t="shared" si="225"/>
        <v>3.8888888888888893</v>
      </c>
      <c r="X1472" s="141">
        <f t="shared" si="229"/>
        <v>0</v>
      </c>
      <c r="Y1472" s="38">
        <v>23.234368376671402</v>
      </c>
    </row>
    <row r="1473" spans="1:25" x14ac:dyDescent="0.25">
      <c r="A1473" s="145">
        <v>40553</v>
      </c>
      <c r="B1473" s="38">
        <v>78</v>
      </c>
      <c r="C1473" s="38">
        <v>72</v>
      </c>
      <c r="D1473" s="38">
        <v>66</v>
      </c>
      <c r="E1473" s="38">
        <v>68</v>
      </c>
      <c r="F1473" s="38">
        <v>63</v>
      </c>
      <c r="G1473" s="38">
        <v>56</v>
      </c>
      <c r="H1473" s="38">
        <v>0</v>
      </c>
      <c r="I1473" s="38">
        <v>90</v>
      </c>
      <c r="J1473" s="38">
        <f t="shared" si="226"/>
        <v>73</v>
      </c>
      <c r="K1473" s="38">
        <v>56</v>
      </c>
      <c r="L1473" s="38">
        <v>24</v>
      </c>
      <c r="M1473" s="38">
        <f t="shared" si="227"/>
        <v>12</v>
      </c>
      <c r="N1473" s="38">
        <v>0</v>
      </c>
      <c r="O1473" s="38">
        <v>30.09</v>
      </c>
      <c r="P1473" s="38">
        <f t="shared" si="228"/>
        <v>30.04</v>
      </c>
      <c r="Q1473" s="38">
        <v>29.99</v>
      </c>
      <c r="R1473" s="141">
        <f t="shared" si="220"/>
        <v>25.555555555555557</v>
      </c>
      <c r="S1473" s="141">
        <f t="shared" si="221"/>
        <v>22.222222222222221</v>
      </c>
      <c r="T1473" s="141">
        <f t="shared" si="222"/>
        <v>18.888888888888889</v>
      </c>
      <c r="U1473" s="141">
        <f t="shared" si="223"/>
        <v>20</v>
      </c>
      <c r="V1473" s="141">
        <f t="shared" si="224"/>
        <v>17.222222222222221</v>
      </c>
      <c r="W1473" s="141">
        <f t="shared" si="225"/>
        <v>13.333333333333334</v>
      </c>
      <c r="X1473" s="141">
        <f t="shared" si="229"/>
        <v>0</v>
      </c>
      <c r="Y1473" s="38">
        <v>23.099477525286499</v>
      </c>
    </row>
    <row r="1474" spans="1:25" x14ac:dyDescent="0.25">
      <c r="A1474" s="145">
        <v>40554</v>
      </c>
      <c r="B1474" s="38">
        <v>79</v>
      </c>
      <c r="C1474" s="38">
        <v>72</v>
      </c>
      <c r="D1474" s="38">
        <v>65</v>
      </c>
      <c r="E1474" s="38">
        <v>70</v>
      </c>
      <c r="F1474" s="38">
        <v>66</v>
      </c>
      <c r="G1474" s="38">
        <v>63</v>
      </c>
      <c r="H1474" s="38">
        <v>0</v>
      </c>
      <c r="I1474" s="38">
        <v>100</v>
      </c>
      <c r="J1474" s="38">
        <f t="shared" si="226"/>
        <v>83.5</v>
      </c>
      <c r="K1474" s="38">
        <v>67</v>
      </c>
      <c r="L1474" s="38">
        <v>10</v>
      </c>
      <c r="M1474" s="38">
        <f t="shared" si="227"/>
        <v>5</v>
      </c>
      <c r="N1474" s="38">
        <v>0</v>
      </c>
      <c r="O1474" s="38">
        <v>30.19</v>
      </c>
      <c r="P1474" s="38">
        <f t="shared" si="228"/>
        <v>30.125</v>
      </c>
      <c r="Q1474" s="38">
        <v>30.06</v>
      </c>
      <c r="R1474" s="141">
        <f t="shared" si="220"/>
        <v>26.111111111111111</v>
      </c>
      <c r="S1474" s="141">
        <f t="shared" si="221"/>
        <v>22.222222222222221</v>
      </c>
      <c r="T1474" s="141">
        <f t="shared" si="222"/>
        <v>18.333333333333336</v>
      </c>
      <c r="U1474" s="141">
        <f t="shared" si="223"/>
        <v>21.111111111111111</v>
      </c>
      <c r="V1474" s="141">
        <f t="shared" si="224"/>
        <v>18.888888888888889</v>
      </c>
      <c r="W1474" s="141">
        <f t="shared" si="225"/>
        <v>17.222222222222221</v>
      </c>
      <c r="X1474" s="141">
        <f t="shared" si="229"/>
        <v>0</v>
      </c>
      <c r="Y1474" s="38">
        <v>22.392224574694801</v>
      </c>
    </row>
    <row r="1475" spans="1:25" x14ac:dyDescent="0.25">
      <c r="A1475" s="145">
        <v>40555</v>
      </c>
      <c r="B1475" s="38">
        <v>66</v>
      </c>
      <c r="C1475" s="38">
        <v>58</v>
      </c>
      <c r="D1475" s="38">
        <v>49</v>
      </c>
      <c r="E1475" s="38">
        <v>64</v>
      </c>
      <c r="F1475" s="38">
        <v>44</v>
      </c>
      <c r="G1475" s="38">
        <v>25</v>
      </c>
      <c r="H1475" s="38">
        <v>0</v>
      </c>
      <c r="I1475" s="38">
        <v>93</v>
      </c>
      <c r="J1475" s="38">
        <f t="shared" si="226"/>
        <v>61.5</v>
      </c>
      <c r="K1475" s="38">
        <v>30</v>
      </c>
      <c r="L1475" s="38">
        <v>18</v>
      </c>
      <c r="M1475" s="38">
        <f t="shared" si="227"/>
        <v>12</v>
      </c>
      <c r="N1475" s="38">
        <v>6</v>
      </c>
      <c r="O1475" s="38">
        <v>30.3</v>
      </c>
      <c r="P1475" s="38">
        <f t="shared" si="228"/>
        <v>30.23</v>
      </c>
      <c r="Q1475" s="38">
        <v>30.16</v>
      </c>
      <c r="R1475" s="141">
        <f t="shared" ref="R1475:R1538" si="230">(B1475-32)*(5/9)</f>
        <v>18.888888888888889</v>
      </c>
      <c r="S1475" s="141">
        <f t="shared" ref="S1475:S1538" si="231">(C1475-32)*(5/9)</f>
        <v>14.444444444444445</v>
      </c>
      <c r="T1475" s="141">
        <f t="shared" ref="T1475:T1538" si="232">(D1475-32)*(5/9)</f>
        <v>9.4444444444444446</v>
      </c>
      <c r="U1475" s="141">
        <f t="shared" ref="U1475:U1538" si="233">(E1475-32)*(5/9)</f>
        <v>17.777777777777779</v>
      </c>
      <c r="V1475" s="141">
        <f t="shared" ref="V1475:V1538" si="234">(F1475-32)*(5/9)</f>
        <v>6.666666666666667</v>
      </c>
      <c r="W1475" s="141">
        <f t="shared" ref="W1475:W1538" si="235">(G1475-32)*(5/9)</f>
        <v>-3.8888888888888893</v>
      </c>
      <c r="X1475" s="141">
        <f t="shared" si="229"/>
        <v>0</v>
      </c>
      <c r="Y1475" s="38">
        <v>22.3047996550489</v>
      </c>
    </row>
    <row r="1476" spans="1:25" x14ac:dyDescent="0.25">
      <c r="A1476" s="145">
        <v>40556</v>
      </c>
      <c r="B1476" s="38">
        <v>63</v>
      </c>
      <c r="C1476" s="38">
        <v>53</v>
      </c>
      <c r="D1476" s="38">
        <v>42</v>
      </c>
      <c r="E1476" s="38">
        <v>49</v>
      </c>
      <c r="F1476" s="38">
        <v>41</v>
      </c>
      <c r="G1476" s="38">
        <v>25</v>
      </c>
      <c r="H1476" s="38">
        <v>0</v>
      </c>
      <c r="I1476" s="38">
        <v>83</v>
      </c>
      <c r="J1476" s="38">
        <f t="shared" ref="J1476:J1539" si="236">AVERAGE(I1476,K1476)</f>
        <v>61</v>
      </c>
      <c r="K1476" s="38">
        <v>39</v>
      </c>
      <c r="L1476" s="38">
        <v>22</v>
      </c>
      <c r="M1476" s="38">
        <f t="shared" ref="M1476:M1539" si="237">AVERAGE(L1476,N1476)</f>
        <v>15</v>
      </c>
      <c r="N1476" s="38">
        <v>8</v>
      </c>
      <c r="O1476" s="38">
        <v>30.33</v>
      </c>
      <c r="P1476" s="38">
        <f t="shared" ref="P1476:P1539" si="238">AVERAGE(O1476,Q1476)</f>
        <v>30.29</v>
      </c>
      <c r="Q1476" s="38">
        <v>30.25</v>
      </c>
      <c r="R1476" s="141">
        <f t="shared" si="230"/>
        <v>17.222222222222221</v>
      </c>
      <c r="S1476" s="141">
        <f t="shared" si="231"/>
        <v>11.666666666666668</v>
      </c>
      <c r="T1476" s="141">
        <f t="shared" si="232"/>
        <v>5.5555555555555554</v>
      </c>
      <c r="U1476" s="141">
        <f t="shared" si="233"/>
        <v>9.4444444444444446</v>
      </c>
      <c r="V1476" s="141">
        <f t="shared" si="234"/>
        <v>5</v>
      </c>
      <c r="W1476" s="141">
        <f t="shared" si="235"/>
        <v>-3.8888888888888893</v>
      </c>
      <c r="X1476" s="141">
        <f t="shared" ref="X1476:X1539" si="239">H1476*2.54</f>
        <v>0</v>
      </c>
      <c r="Y1476" s="38">
        <v>21.848719102043098</v>
      </c>
    </row>
    <row r="1477" spans="1:25" x14ac:dyDescent="0.25">
      <c r="A1477" s="145">
        <v>40557</v>
      </c>
      <c r="B1477" s="38">
        <v>70</v>
      </c>
      <c r="C1477" s="38">
        <v>59</v>
      </c>
      <c r="D1477" s="38">
        <v>48</v>
      </c>
      <c r="E1477" s="38">
        <v>51</v>
      </c>
      <c r="F1477" s="38">
        <v>47</v>
      </c>
      <c r="G1477" s="38">
        <v>44</v>
      </c>
      <c r="H1477" s="38">
        <v>0</v>
      </c>
      <c r="I1477" s="38">
        <v>86</v>
      </c>
      <c r="J1477" s="38">
        <f t="shared" si="236"/>
        <v>65</v>
      </c>
      <c r="K1477" s="38">
        <v>44</v>
      </c>
      <c r="L1477" s="38">
        <v>18</v>
      </c>
      <c r="M1477" s="38">
        <f t="shared" si="237"/>
        <v>11</v>
      </c>
      <c r="N1477" s="38">
        <v>4</v>
      </c>
      <c r="O1477" s="38">
        <v>30.3</v>
      </c>
      <c r="P1477" s="38">
        <f t="shared" si="238"/>
        <v>30.259999999999998</v>
      </c>
      <c r="Q1477" s="38">
        <v>30.22</v>
      </c>
      <c r="R1477" s="141">
        <f t="shared" si="230"/>
        <v>21.111111111111111</v>
      </c>
      <c r="S1477" s="141">
        <f t="shared" si="231"/>
        <v>15</v>
      </c>
      <c r="T1477" s="141">
        <f t="shared" si="232"/>
        <v>8.8888888888888893</v>
      </c>
      <c r="U1477" s="141">
        <f t="shared" si="233"/>
        <v>10.555555555555555</v>
      </c>
      <c r="V1477" s="141">
        <f t="shared" si="234"/>
        <v>8.3333333333333339</v>
      </c>
      <c r="W1477" s="141">
        <f t="shared" si="235"/>
        <v>6.666666666666667</v>
      </c>
      <c r="X1477" s="141">
        <f t="shared" si="239"/>
        <v>0</v>
      </c>
      <c r="Y1477" s="38">
        <v>21.386829269167201</v>
      </c>
    </row>
    <row r="1478" spans="1:25" x14ac:dyDescent="0.25">
      <c r="A1478" s="145">
        <v>40558</v>
      </c>
      <c r="B1478" s="38">
        <v>72</v>
      </c>
      <c r="C1478" s="38">
        <v>63</v>
      </c>
      <c r="D1478" s="38">
        <v>53</v>
      </c>
      <c r="E1478" s="38">
        <v>52</v>
      </c>
      <c r="F1478" s="38">
        <v>48</v>
      </c>
      <c r="G1478" s="38">
        <v>44</v>
      </c>
      <c r="H1478" s="38">
        <v>0</v>
      </c>
      <c r="I1478" s="38">
        <v>83</v>
      </c>
      <c r="J1478" s="38">
        <f t="shared" si="236"/>
        <v>63.5</v>
      </c>
      <c r="K1478" s="38">
        <v>44</v>
      </c>
      <c r="L1478" s="38">
        <v>15</v>
      </c>
      <c r="M1478" s="38">
        <f t="shared" si="237"/>
        <v>7.5</v>
      </c>
      <c r="N1478" s="38">
        <v>0</v>
      </c>
      <c r="O1478" s="38">
        <v>30.24</v>
      </c>
      <c r="P1478" s="38">
        <f t="shared" si="238"/>
        <v>30.18</v>
      </c>
      <c r="Q1478" s="38">
        <v>30.12</v>
      </c>
      <c r="R1478" s="141">
        <f t="shared" si="230"/>
        <v>22.222222222222221</v>
      </c>
      <c r="S1478" s="141">
        <f t="shared" si="231"/>
        <v>17.222222222222221</v>
      </c>
      <c r="T1478" s="141">
        <f t="shared" si="232"/>
        <v>11.666666666666668</v>
      </c>
      <c r="U1478" s="141">
        <f t="shared" si="233"/>
        <v>11.111111111111111</v>
      </c>
      <c r="V1478" s="141">
        <f t="shared" si="234"/>
        <v>8.8888888888888893</v>
      </c>
      <c r="W1478" s="141">
        <f t="shared" si="235"/>
        <v>6.666666666666667</v>
      </c>
      <c r="X1478" s="141">
        <f t="shared" si="239"/>
        <v>0</v>
      </c>
      <c r="Y1478" s="38">
        <v>21.507254456875401</v>
      </c>
    </row>
    <row r="1479" spans="1:25" x14ac:dyDescent="0.25">
      <c r="A1479" s="145">
        <v>40559</v>
      </c>
      <c r="B1479" s="38">
        <v>75</v>
      </c>
      <c r="C1479" s="38">
        <v>64</v>
      </c>
      <c r="D1479" s="38">
        <v>53</v>
      </c>
      <c r="E1479" s="38">
        <v>56</v>
      </c>
      <c r="F1479" s="38">
        <v>52</v>
      </c>
      <c r="G1479" s="38">
        <v>51</v>
      </c>
      <c r="H1479" s="38">
        <v>0</v>
      </c>
      <c r="I1479" s="38">
        <v>93</v>
      </c>
      <c r="J1479" s="38">
        <f t="shared" si="236"/>
        <v>69.5</v>
      </c>
      <c r="K1479" s="38">
        <v>46</v>
      </c>
      <c r="L1479" s="38">
        <v>13</v>
      </c>
      <c r="M1479" s="38">
        <f t="shared" si="237"/>
        <v>6.5</v>
      </c>
      <c r="N1479" s="38">
        <v>0</v>
      </c>
      <c r="O1479" s="38">
        <v>30.12</v>
      </c>
      <c r="P1479" s="38">
        <f t="shared" si="238"/>
        <v>30.065000000000001</v>
      </c>
      <c r="Q1479" s="38">
        <v>30.01</v>
      </c>
      <c r="R1479" s="141">
        <f t="shared" si="230"/>
        <v>23.888888888888889</v>
      </c>
      <c r="S1479" s="141">
        <f t="shared" si="231"/>
        <v>17.777777777777779</v>
      </c>
      <c r="T1479" s="141">
        <f t="shared" si="232"/>
        <v>11.666666666666668</v>
      </c>
      <c r="U1479" s="141">
        <f t="shared" si="233"/>
        <v>13.333333333333334</v>
      </c>
      <c r="V1479" s="141">
        <f t="shared" si="234"/>
        <v>11.111111111111111</v>
      </c>
      <c r="W1479" s="141">
        <f t="shared" si="235"/>
        <v>10.555555555555555</v>
      </c>
      <c r="X1479" s="141">
        <f t="shared" si="239"/>
        <v>0</v>
      </c>
      <c r="Y1479" s="38">
        <v>21.5090273336358</v>
      </c>
    </row>
    <row r="1480" spans="1:25" x14ac:dyDescent="0.25">
      <c r="A1480" s="145">
        <v>40560</v>
      </c>
      <c r="B1480" s="38">
        <v>76</v>
      </c>
      <c r="C1480" s="38">
        <v>70</v>
      </c>
      <c r="D1480" s="38">
        <v>63</v>
      </c>
      <c r="E1480" s="38">
        <v>70</v>
      </c>
      <c r="F1480" s="38">
        <v>64</v>
      </c>
      <c r="G1480" s="38">
        <v>57</v>
      </c>
      <c r="H1480" s="38">
        <v>0.08</v>
      </c>
      <c r="I1480" s="38">
        <v>100</v>
      </c>
      <c r="J1480" s="38">
        <f t="shared" si="236"/>
        <v>81.5</v>
      </c>
      <c r="K1480" s="38">
        <v>63</v>
      </c>
      <c r="L1480" s="38">
        <v>25</v>
      </c>
      <c r="M1480" s="38">
        <f t="shared" si="237"/>
        <v>14.5</v>
      </c>
      <c r="N1480" s="38">
        <v>4</v>
      </c>
      <c r="O1480" s="38">
        <v>30.02</v>
      </c>
      <c r="P1480" s="38">
        <f t="shared" si="238"/>
        <v>29.939999999999998</v>
      </c>
      <c r="Q1480" s="38">
        <v>29.86</v>
      </c>
      <c r="R1480" s="141">
        <f t="shared" si="230"/>
        <v>24.444444444444446</v>
      </c>
      <c r="S1480" s="141">
        <f t="shared" si="231"/>
        <v>21.111111111111111</v>
      </c>
      <c r="T1480" s="141">
        <f t="shared" si="232"/>
        <v>17.222222222222221</v>
      </c>
      <c r="U1480" s="141">
        <f t="shared" si="233"/>
        <v>21.111111111111111</v>
      </c>
      <c r="V1480" s="141">
        <f t="shared" si="234"/>
        <v>17.777777777777779</v>
      </c>
      <c r="W1480" s="141">
        <f t="shared" si="235"/>
        <v>13.888888888888889</v>
      </c>
      <c r="X1480" s="141">
        <f t="shared" si="239"/>
        <v>0.20320000000000002</v>
      </c>
      <c r="Y1480" s="38">
        <v>22.234196443826999</v>
      </c>
    </row>
    <row r="1481" spans="1:25" x14ac:dyDescent="0.25">
      <c r="A1481" s="145">
        <v>40561</v>
      </c>
      <c r="B1481" s="38">
        <v>84</v>
      </c>
      <c r="C1481" s="38">
        <v>73</v>
      </c>
      <c r="D1481" s="38">
        <v>61</v>
      </c>
      <c r="E1481" s="38">
        <v>68</v>
      </c>
      <c r="F1481" s="38">
        <v>65</v>
      </c>
      <c r="G1481" s="38">
        <v>61</v>
      </c>
      <c r="H1481" s="38">
        <v>0</v>
      </c>
      <c r="I1481" s="38">
        <v>100</v>
      </c>
      <c r="J1481" s="38">
        <f t="shared" si="236"/>
        <v>77.5</v>
      </c>
      <c r="K1481" s="38">
        <v>55</v>
      </c>
      <c r="L1481" s="38">
        <v>18</v>
      </c>
      <c r="M1481" s="38">
        <f t="shared" si="237"/>
        <v>9</v>
      </c>
      <c r="N1481" s="38">
        <v>0</v>
      </c>
      <c r="O1481" s="38">
        <v>29.96</v>
      </c>
      <c r="P1481" s="38">
        <f t="shared" si="238"/>
        <v>29.92</v>
      </c>
      <c r="Q1481" s="38">
        <v>29.88</v>
      </c>
      <c r="R1481" s="141">
        <f t="shared" si="230"/>
        <v>28.888888888888889</v>
      </c>
      <c r="S1481" s="141">
        <f t="shared" si="231"/>
        <v>22.777777777777779</v>
      </c>
      <c r="T1481" s="141">
        <f t="shared" si="232"/>
        <v>16.111111111111111</v>
      </c>
      <c r="U1481" s="141">
        <f t="shared" si="233"/>
        <v>20</v>
      </c>
      <c r="V1481" s="141">
        <f t="shared" si="234"/>
        <v>18.333333333333336</v>
      </c>
      <c r="W1481" s="141">
        <f t="shared" si="235"/>
        <v>16.111111111111111</v>
      </c>
      <c r="X1481" s="141">
        <f t="shared" si="239"/>
        <v>0</v>
      </c>
      <c r="Y1481" s="38">
        <v>22.486354236590799</v>
      </c>
    </row>
    <row r="1482" spans="1:25" x14ac:dyDescent="0.25">
      <c r="A1482" s="145">
        <v>40562</v>
      </c>
      <c r="B1482" s="38">
        <v>84</v>
      </c>
      <c r="C1482" s="38">
        <v>76</v>
      </c>
      <c r="D1482" s="38">
        <v>67</v>
      </c>
      <c r="E1482" s="38">
        <v>72</v>
      </c>
      <c r="F1482" s="38">
        <v>68</v>
      </c>
      <c r="G1482" s="38">
        <v>63</v>
      </c>
      <c r="H1482" s="38">
        <v>0</v>
      </c>
      <c r="I1482" s="38">
        <v>100</v>
      </c>
      <c r="J1482" s="38">
        <f t="shared" si="236"/>
        <v>75.5</v>
      </c>
      <c r="K1482" s="38">
        <v>51</v>
      </c>
      <c r="L1482" s="38">
        <v>21</v>
      </c>
      <c r="M1482" s="38">
        <f t="shared" si="237"/>
        <v>10.5</v>
      </c>
      <c r="N1482" s="38">
        <v>0</v>
      </c>
      <c r="O1482" s="38">
        <v>30.03</v>
      </c>
      <c r="P1482" s="38">
        <f t="shared" si="238"/>
        <v>29.97</v>
      </c>
      <c r="Q1482" s="38">
        <v>29.91</v>
      </c>
      <c r="R1482" s="141">
        <f t="shared" si="230"/>
        <v>28.888888888888889</v>
      </c>
      <c r="S1482" s="141">
        <f t="shared" si="231"/>
        <v>24.444444444444446</v>
      </c>
      <c r="T1482" s="141">
        <f t="shared" si="232"/>
        <v>19.444444444444446</v>
      </c>
      <c r="U1482" s="141">
        <f t="shared" si="233"/>
        <v>22.222222222222221</v>
      </c>
      <c r="V1482" s="141">
        <f t="shared" si="234"/>
        <v>20</v>
      </c>
      <c r="W1482" s="141">
        <f t="shared" si="235"/>
        <v>17.222222222222221</v>
      </c>
      <c r="X1482" s="141">
        <f t="shared" si="239"/>
        <v>0</v>
      </c>
      <c r="Y1482" s="38">
        <v>22.825249128215901</v>
      </c>
    </row>
    <row r="1483" spans="1:25" x14ac:dyDescent="0.25">
      <c r="A1483" s="145">
        <v>40563</v>
      </c>
      <c r="B1483" s="38">
        <v>85</v>
      </c>
      <c r="C1483" s="38">
        <v>75</v>
      </c>
      <c r="D1483" s="38">
        <v>64</v>
      </c>
      <c r="E1483" s="38">
        <v>70</v>
      </c>
      <c r="F1483" s="38">
        <v>66</v>
      </c>
      <c r="G1483" s="38">
        <v>63</v>
      </c>
      <c r="H1483" s="38">
        <v>0</v>
      </c>
      <c r="I1483" s="38">
        <v>100</v>
      </c>
      <c r="J1483" s="38">
        <f t="shared" si="236"/>
        <v>74</v>
      </c>
      <c r="K1483" s="38">
        <v>48</v>
      </c>
      <c r="L1483" s="38">
        <v>12</v>
      </c>
      <c r="M1483" s="38">
        <f t="shared" si="237"/>
        <v>6</v>
      </c>
      <c r="N1483" s="38">
        <v>0</v>
      </c>
      <c r="O1483" s="38">
        <v>30.05</v>
      </c>
      <c r="P1483" s="38">
        <f t="shared" si="238"/>
        <v>29.98</v>
      </c>
      <c r="Q1483" s="38">
        <v>29.91</v>
      </c>
      <c r="R1483" s="141">
        <f t="shared" si="230"/>
        <v>29.444444444444446</v>
      </c>
      <c r="S1483" s="141">
        <f t="shared" si="231"/>
        <v>23.888888888888889</v>
      </c>
      <c r="T1483" s="141">
        <f t="shared" si="232"/>
        <v>17.777777777777779</v>
      </c>
      <c r="U1483" s="141">
        <f t="shared" si="233"/>
        <v>21.111111111111111</v>
      </c>
      <c r="V1483" s="141">
        <f t="shared" si="234"/>
        <v>18.888888888888889</v>
      </c>
      <c r="W1483" s="141">
        <f t="shared" si="235"/>
        <v>17.222222222222221</v>
      </c>
      <c r="X1483" s="141">
        <f t="shared" si="239"/>
        <v>0</v>
      </c>
      <c r="Y1483" s="38">
        <v>23.161677255096201</v>
      </c>
    </row>
    <row r="1484" spans="1:25" x14ac:dyDescent="0.25">
      <c r="A1484" s="145">
        <v>40564</v>
      </c>
      <c r="B1484" s="38">
        <v>82</v>
      </c>
      <c r="C1484" s="38">
        <v>74</v>
      </c>
      <c r="D1484" s="38">
        <v>66</v>
      </c>
      <c r="E1484" s="38">
        <v>70</v>
      </c>
      <c r="F1484" s="38">
        <v>67</v>
      </c>
      <c r="G1484" s="38">
        <v>63</v>
      </c>
      <c r="H1484" s="38">
        <v>0.63</v>
      </c>
      <c r="I1484" s="38">
        <v>100</v>
      </c>
      <c r="J1484" s="38">
        <f t="shared" si="236"/>
        <v>81</v>
      </c>
      <c r="K1484" s="38">
        <v>62</v>
      </c>
      <c r="L1484" s="38">
        <v>26</v>
      </c>
      <c r="M1484" s="38">
        <f t="shared" si="237"/>
        <v>13</v>
      </c>
      <c r="N1484" s="38">
        <v>0</v>
      </c>
      <c r="O1484" s="38">
        <v>29.89</v>
      </c>
      <c r="P1484" s="38">
        <f t="shared" si="238"/>
        <v>29.82</v>
      </c>
      <c r="Q1484" s="38">
        <v>29.75</v>
      </c>
      <c r="R1484" s="141">
        <f t="shared" si="230"/>
        <v>27.777777777777779</v>
      </c>
      <c r="S1484" s="141">
        <f t="shared" si="231"/>
        <v>23.333333333333336</v>
      </c>
      <c r="T1484" s="141">
        <f t="shared" si="232"/>
        <v>18.888888888888889</v>
      </c>
      <c r="U1484" s="141">
        <f t="shared" si="233"/>
        <v>21.111111111111111</v>
      </c>
      <c r="V1484" s="141">
        <f t="shared" si="234"/>
        <v>19.444444444444446</v>
      </c>
      <c r="W1484" s="141">
        <f t="shared" si="235"/>
        <v>17.222222222222221</v>
      </c>
      <c r="X1484" s="141">
        <f t="shared" si="239"/>
        <v>1.6002000000000001</v>
      </c>
      <c r="Y1484" s="38">
        <v>23.073140245875098</v>
      </c>
    </row>
    <row r="1485" spans="1:25" x14ac:dyDescent="0.25">
      <c r="A1485" s="145">
        <v>40565</v>
      </c>
      <c r="B1485" s="38">
        <v>71</v>
      </c>
      <c r="C1485" s="38">
        <v>59</v>
      </c>
      <c r="D1485" s="38">
        <v>46</v>
      </c>
      <c r="E1485" s="38">
        <v>66</v>
      </c>
      <c r="F1485" s="38">
        <v>55</v>
      </c>
      <c r="G1485" s="38">
        <v>27</v>
      </c>
      <c r="H1485" s="38">
        <v>0</v>
      </c>
      <c r="I1485" s="38">
        <v>100</v>
      </c>
      <c r="J1485" s="38">
        <f t="shared" si="236"/>
        <v>69</v>
      </c>
      <c r="K1485" s="38">
        <v>38</v>
      </c>
      <c r="L1485" s="38">
        <v>23</v>
      </c>
      <c r="M1485" s="38">
        <f t="shared" si="237"/>
        <v>11.5</v>
      </c>
      <c r="N1485" s="38">
        <v>0</v>
      </c>
      <c r="O1485" s="38">
        <v>30.01</v>
      </c>
      <c r="P1485" s="38">
        <f t="shared" si="238"/>
        <v>29.865000000000002</v>
      </c>
      <c r="Q1485" s="38">
        <v>29.72</v>
      </c>
      <c r="R1485" s="141">
        <f t="shared" si="230"/>
        <v>21.666666666666668</v>
      </c>
      <c r="S1485" s="141">
        <f t="shared" si="231"/>
        <v>15</v>
      </c>
      <c r="T1485" s="141">
        <f t="shared" si="232"/>
        <v>7.7777777777777786</v>
      </c>
      <c r="U1485" s="141">
        <f t="shared" si="233"/>
        <v>18.888888888888889</v>
      </c>
      <c r="V1485" s="141">
        <f t="shared" si="234"/>
        <v>12.777777777777779</v>
      </c>
      <c r="W1485" s="141">
        <f t="shared" si="235"/>
        <v>-2.7777777777777777</v>
      </c>
      <c r="X1485" s="141">
        <f t="shared" si="239"/>
        <v>0</v>
      </c>
      <c r="Y1485" s="38">
        <v>22.9066780927959</v>
      </c>
    </row>
    <row r="1486" spans="1:25" x14ac:dyDescent="0.25">
      <c r="A1486" s="145">
        <v>40566</v>
      </c>
      <c r="B1486" s="38">
        <v>69</v>
      </c>
      <c r="C1486" s="38">
        <v>55</v>
      </c>
      <c r="D1486" s="38">
        <v>41</v>
      </c>
      <c r="E1486" s="38">
        <v>52</v>
      </c>
      <c r="F1486" s="38">
        <v>44</v>
      </c>
      <c r="G1486" s="38">
        <v>28</v>
      </c>
      <c r="H1486" s="38">
        <v>0</v>
      </c>
      <c r="I1486" s="38">
        <v>86</v>
      </c>
      <c r="J1486" s="38">
        <f t="shared" si="236"/>
        <v>67.5</v>
      </c>
      <c r="K1486" s="38">
        <v>49</v>
      </c>
      <c r="L1486" s="38">
        <v>15</v>
      </c>
      <c r="M1486" s="38">
        <f t="shared" si="237"/>
        <v>10</v>
      </c>
      <c r="N1486" s="38">
        <v>5</v>
      </c>
      <c r="O1486" s="38">
        <v>30.14</v>
      </c>
      <c r="P1486" s="38">
        <f t="shared" si="238"/>
        <v>30.07</v>
      </c>
      <c r="Q1486" s="38">
        <v>30</v>
      </c>
      <c r="R1486" s="141">
        <f t="shared" si="230"/>
        <v>20.555555555555557</v>
      </c>
      <c r="S1486" s="141">
        <f t="shared" si="231"/>
        <v>12.777777777777779</v>
      </c>
      <c r="T1486" s="141">
        <f t="shared" si="232"/>
        <v>5</v>
      </c>
      <c r="U1486" s="141">
        <f t="shared" si="233"/>
        <v>11.111111111111111</v>
      </c>
      <c r="V1486" s="141">
        <f t="shared" si="234"/>
        <v>6.666666666666667</v>
      </c>
      <c r="W1486" s="141">
        <f t="shared" si="235"/>
        <v>-2.2222222222222223</v>
      </c>
      <c r="X1486" s="141">
        <f t="shared" si="239"/>
        <v>0</v>
      </c>
      <c r="Y1486" s="38">
        <v>22.5602429773393</v>
      </c>
    </row>
    <row r="1487" spans="1:25" x14ac:dyDescent="0.25">
      <c r="A1487" s="145">
        <v>40567</v>
      </c>
      <c r="B1487" s="38">
        <v>74</v>
      </c>
      <c r="C1487" s="38">
        <v>63</v>
      </c>
      <c r="D1487" s="38">
        <v>52</v>
      </c>
      <c r="E1487" s="38">
        <v>58</v>
      </c>
      <c r="F1487" s="38">
        <v>53</v>
      </c>
      <c r="G1487" s="38">
        <v>48</v>
      </c>
      <c r="H1487" s="38">
        <v>0</v>
      </c>
      <c r="I1487" s="38">
        <v>89</v>
      </c>
      <c r="J1487" s="38">
        <f t="shared" si="236"/>
        <v>69</v>
      </c>
      <c r="K1487" s="38">
        <v>49</v>
      </c>
      <c r="L1487" s="38">
        <v>21</v>
      </c>
      <c r="M1487" s="38">
        <f t="shared" si="237"/>
        <v>10.5</v>
      </c>
      <c r="N1487" s="38">
        <v>0</v>
      </c>
      <c r="O1487" s="38">
        <v>30.18</v>
      </c>
      <c r="P1487" s="38">
        <f t="shared" si="238"/>
        <v>30.145</v>
      </c>
      <c r="Q1487" s="38">
        <v>30.11</v>
      </c>
      <c r="R1487" s="141">
        <f t="shared" si="230"/>
        <v>23.333333333333336</v>
      </c>
      <c r="S1487" s="141">
        <f t="shared" si="231"/>
        <v>17.222222222222221</v>
      </c>
      <c r="T1487" s="141">
        <f t="shared" si="232"/>
        <v>11.111111111111111</v>
      </c>
      <c r="U1487" s="141">
        <f t="shared" si="233"/>
        <v>14.444444444444445</v>
      </c>
      <c r="V1487" s="141">
        <f t="shared" si="234"/>
        <v>11.666666666666668</v>
      </c>
      <c r="W1487" s="141">
        <f t="shared" si="235"/>
        <v>8.8888888888888893</v>
      </c>
      <c r="X1487" s="141">
        <f t="shared" si="239"/>
        <v>0</v>
      </c>
      <c r="Y1487" s="38">
        <v>22.1995481758014</v>
      </c>
    </row>
    <row r="1488" spans="1:25" x14ac:dyDescent="0.25">
      <c r="A1488" s="145">
        <v>40568</v>
      </c>
      <c r="B1488" s="38">
        <v>78</v>
      </c>
      <c r="C1488" s="38">
        <v>70</v>
      </c>
      <c r="D1488" s="38">
        <v>62</v>
      </c>
      <c r="E1488" s="38">
        <v>72</v>
      </c>
      <c r="F1488" s="38">
        <v>64</v>
      </c>
      <c r="G1488" s="38">
        <v>58</v>
      </c>
      <c r="H1488" s="38">
        <v>0.64</v>
      </c>
      <c r="I1488" s="38">
        <v>87</v>
      </c>
      <c r="J1488" s="38">
        <f t="shared" si="236"/>
        <v>74</v>
      </c>
      <c r="K1488" s="38">
        <v>61</v>
      </c>
      <c r="L1488" s="38">
        <v>30</v>
      </c>
      <c r="M1488" s="38">
        <f t="shared" si="237"/>
        <v>19</v>
      </c>
      <c r="N1488" s="38">
        <v>8</v>
      </c>
      <c r="O1488" s="38">
        <v>30.12</v>
      </c>
      <c r="P1488" s="38">
        <f t="shared" si="238"/>
        <v>30.020000000000003</v>
      </c>
      <c r="Q1488" s="38">
        <v>29.92</v>
      </c>
      <c r="R1488" s="141">
        <f t="shared" si="230"/>
        <v>25.555555555555557</v>
      </c>
      <c r="S1488" s="141">
        <f t="shared" si="231"/>
        <v>21.111111111111111</v>
      </c>
      <c r="T1488" s="141">
        <f t="shared" si="232"/>
        <v>16.666666666666668</v>
      </c>
      <c r="U1488" s="141">
        <f t="shared" si="233"/>
        <v>22.222222222222221</v>
      </c>
      <c r="V1488" s="141">
        <f t="shared" si="234"/>
        <v>17.777777777777779</v>
      </c>
      <c r="W1488" s="141">
        <f t="shared" si="235"/>
        <v>14.444444444444445</v>
      </c>
      <c r="X1488" s="141">
        <f t="shared" si="239"/>
        <v>1.6256000000000002</v>
      </c>
      <c r="Y1488" s="38">
        <v>21.687707265642</v>
      </c>
    </row>
    <row r="1489" spans="1:25" x14ac:dyDescent="0.25">
      <c r="A1489" s="145">
        <v>40569</v>
      </c>
      <c r="B1489" s="38">
        <v>75</v>
      </c>
      <c r="C1489" s="38">
        <v>66</v>
      </c>
      <c r="D1489" s="38">
        <v>57</v>
      </c>
      <c r="E1489" s="38">
        <v>64</v>
      </c>
      <c r="F1489" s="38">
        <v>59</v>
      </c>
      <c r="G1489" s="38">
        <v>42</v>
      </c>
      <c r="H1489" s="38">
        <v>0.02</v>
      </c>
      <c r="I1489" s="38">
        <v>100</v>
      </c>
      <c r="J1489" s="38">
        <f t="shared" si="236"/>
        <v>75.5</v>
      </c>
      <c r="K1489" s="38">
        <v>51</v>
      </c>
      <c r="L1489" s="38">
        <v>26</v>
      </c>
      <c r="M1489" s="38">
        <f t="shared" si="237"/>
        <v>15</v>
      </c>
      <c r="N1489" s="38">
        <v>4</v>
      </c>
      <c r="O1489" s="38">
        <v>30.05</v>
      </c>
      <c r="P1489" s="38">
        <f t="shared" si="238"/>
        <v>29.98</v>
      </c>
      <c r="Q1489" s="38">
        <v>29.91</v>
      </c>
      <c r="R1489" s="141">
        <f t="shared" si="230"/>
        <v>23.888888888888889</v>
      </c>
      <c r="S1489" s="141">
        <f t="shared" si="231"/>
        <v>18.888888888888889</v>
      </c>
      <c r="T1489" s="141">
        <f t="shared" si="232"/>
        <v>13.888888888888889</v>
      </c>
      <c r="U1489" s="141">
        <f t="shared" si="233"/>
        <v>17.777777777777779</v>
      </c>
      <c r="V1489" s="141">
        <f t="shared" si="234"/>
        <v>15</v>
      </c>
      <c r="W1489" s="141">
        <f t="shared" si="235"/>
        <v>5.5555555555555554</v>
      </c>
      <c r="X1489" s="141">
        <f t="shared" si="239"/>
        <v>5.0800000000000005E-2</v>
      </c>
      <c r="Y1489" s="38">
        <v>21.776457241258299</v>
      </c>
    </row>
    <row r="1490" spans="1:25" x14ac:dyDescent="0.25">
      <c r="A1490" s="145">
        <v>40570</v>
      </c>
      <c r="B1490" s="38">
        <v>72</v>
      </c>
      <c r="C1490" s="38">
        <v>60</v>
      </c>
      <c r="D1490" s="38">
        <v>48</v>
      </c>
      <c r="E1490" s="38">
        <v>52</v>
      </c>
      <c r="F1490" s="38">
        <v>44</v>
      </c>
      <c r="G1490" s="38">
        <v>35</v>
      </c>
      <c r="H1490" s="38">
        <v>0</v>
      </c>
      <c r="I1490" s="38">
        <v>86</v>
      </c>
      <c r="J1490" s="38">
        <f t="shared" si="236"/>
        <v>61</v>
      </c>
      <c r="K1490" s="38">
        <v>36</v>
      </c>
      <c r="L1490" s="38">
        <v>15</v>
      </c>
      <c r="M1490" s="38">
        <f t="shared" si="237"/>
        <v>7.5</v>
      </c>
      <c r="N1490" s="38">
        <v>0</v>
      </c>
      <c r="O1490" s="38">
        <v>30.1</v>
      </c>
      <c r="P1490" s="38">
        <f t="shared" si="238"/>
        <v>30.05</v>
      </c>
      <c r="Q1490" s="38">
        <v>30</v>
      </c>
      <c r="R1490" s="141">
        <f t="shared" si="230"/>
        <v>22.222222222222221</v>
      </c>
      <c r="S1490" s="141">
        <f t="shared" si="231"/>
        <v>15.555555555555557</v>
      </c>
      <c r="T1490" s="141">
        <f t="shared" si="232"/>
        <v>8.8888888888888893</v>
      </c>
      <c r="U1490" s="141">
        <f t="shared" si="233"/>
        <v>11.111111111111111</v>
      </c>
      <c r="V1490" s="141">
        <f t="shared" si="234"/>
        <v>6.666666666666667</v>
      </c>
      <c r="W1490" s="141">
        <f t="shared" si="235"/>
        <v>1.6666666666666667</v>
      </c>
      <c r="X1490" s="141">
        <f t="shared" si="239"/>
        <v>0</v>
      </c>
      <c r="Y1490" s="38">
        <v>21.7997611511374</v>
      </c>
    </row>
    <row r="1491" spans="1:25" x14ac:dyDescent="0.25">
      <c r="A1491" s="145">
        <v>40571</v>
      </c>
      <c r="B1491" s="38">
        <v>69</v>
      </c>
      <c r="C1491" s="38">
        <v>58</v>
      </c>
      <c r="D1491" s="38">
        <v>47</v>
      </c>
      <c r="E1491" s="38">
        <v>42</v>
      </c>
      <c r="F1491" s="38">
        <v>36</v>
      </c>
      <c r="G1491" s="38">
        <v>30</v>
      </c>
      <c r="H1491" s="38">
        <v>0</v>
      </c>
      <c r="I1491" s="38">
        <v>66</v>
      </c>
      <c r="J1491" s="38">
        <f t="shared" si="236"/>
        <v>45</v>
      </c>
      <c r="K1491" s="38">
        <v>24</v>
      </c>
      <c r="L1491" s="38">
        <v>17</v>
      </c>
      <c r="M1491" s="38">
        <f t="shared" si="237"/>
        <v>8.5</v>
      </c>
      <c r="N1491" s="38">
        <v>0</v>
      </c>
      <c r="O1491" s="38">
        <v>30.14</v>
      </c>
      <c r="P1491" s="38">
        <f t="shared" si="238"/>
        <v>30.08</v>
      </c>
      <c r="Q1491" s="38">
        <v>30.02</v>
      </c>
      <c r="R1491" s="141">
        <f t="shared" si="230"/>
        <v>20.555555555555557</v>
      </c>
      <c r="S1491" s="141">
        <f t="shared" si="231"/>
        <v>14.444444444444445</v>
      </c>
      <c r="T1491" s="141">
        <f t="shared" si="232"/>
        <v>8.3333333333333339</v>
      </c>
      <c r="U1491" s="141">
        <f t="shared" si="233"/>
        <v>5.5555555555555554</v>
      </c>
      <c r="V1491" s="141">
        <f t="shared" si="234"/>
        <v>2.2222222222222223</v>
      </c>
      <c r="W1491" s="141">
        <f t="shared" si="235"/>
        <v>-1.1111111111111112</v>
      </c>
      <c r="X1491" s="141">
        <f t="shared" si="239"/>
        <v>0</v>
      </c>
      <c r="Y1491" s="38">
        <v>22.056505234998699</v>
      </c>
    </row>
    <row r="1492" spans="1:25" x14ac:dyDescent="0.25">
      <c r="A1492" s="145">
        <v>40572</v>
      </c>
      <c r="B1492" s="38">
        <v>71</v>
      </c>
      <c r="C1492" s="38">
        <v>59</v>
      </c>
      <c r="D1492" s="38">
        <v>46</v>
      </c>
      <c r="E1492" s="38">
        <v>50</v>
      </c>
      <c r="F1492" s="38">
        <v>45</v>
      </c>
      <c r="G1492" s="38">
        <v>41</v>
      </c>
      <c r="H1492" s="38">
        <v>0</v>
      </c>
      <c r="I1492" s="38">
        <v>86</v>
      </c>
      <c r="J1492" s="38">
        <f t="shared" si="236"/>
        <v>61.5</v>
      </c>
      <c r="K1492" s="38">
        <v>37</v>
      </c>
      <c r="L1492" s="38">
        <v>13</v>
      </c>
      <c r="M1492" s="38">
        <f t="shared" si="237"/>
        <v>6.5</v>
      </c>
      <c r="N1492" s="38">
        <v>0</v>
      </c>
      <c r="O1492" s="38">
        <v>30.2</v>
      </c>
      <c r="P1492" s="38">
        <f t="shared" si="238"/>
        <v>30.155000000000001</v>
      </c>
      <c r="Q1492" s="38">
        <v>30.11</v>
      </c>
      <c r="R1492" s="141">
        <f t="shared" si="230"/>
        <v>21.666666666666668</v>
      </c>
      <c r="S1492" s="141">
        <f t="shared" si="231"/>
        <v>15</v>
      </c>
      <c r="T1492" s="141">
        <f t="shared" si="232"/>
        <v>7.7777777777777786</v>
      </c>
      <c r="U1492" s="141">
        <f t="shared" si="233"/>
        <v>10</v>
      </c>
      <c r="V1492" s="141">
        <f t="shared" si="234"/>
        <v>7.2222222222222223</v>
      </c>
      <c r="W1492" s="141">
        <f t="shared" si="235"/>
        <v>5</v>
      </c>
      <c r="X1492" s="141">
        <f t="shared" si="239"/>
        <v>0</v>
      </c>
      <c r="Y1492" s="38">
        <v>22.086959122318</v>
      </c>
    </row>
    <row r="1493" spans="1:25" x14ac:dyDescent="0.25">
      <c r="A1493" s="145">
        <v>40573</v>
      </c>
      <c r="B1493" s="38">
        <v>74</v>
      </c>
      <c r="C1493" s="38">
        <v>62</v>
      </c>
      <c r="D1493" s="38">
        <v>49</v>
      </c>
      <c r="E1493" s="38">
        <v>54</v>
      </c>
      <c r="F1493" s="38">
        <v>50</v>
      </c>
      <c r="G1493" s="38">
        <v>46</v>
      </c>
      <c r="H1493" s="38">
        <v>0</v>
      </c>
      <c r="I1493" s="38">
        <v>93</v>
      </c>
      <c r="J1493" s="38">
        <f t="shared" si="236"/>
        <v>65.5</v>
      </c>
      <c r="K1493" s="38">
        <v>38</v>
      </c>
      <c r="L1493" s="38">
        <v>13</v>
      </c>
      <c r="M1493" s="38">
        <f t="shared" si="237"/>
        <v>6.5</v>
      </c>
      <c r="N1493" s="38">
        <v>0</v>
      </c>
      <c r="O1493" s="38">
        <v>30.23</v>
      </c>
      <c r="P1493" s="38">
        <f t="shared" si="238"/>
        <v>30.185000000000002</v>
      </c>
      <c r="Q1493" s="38">
        <v>30.14</v>
      </c>
      <c r="R1493" s="141">
        <f t="shared" si="230"/>
        <v>23.333333333333336</v>
      </c>
      <c r="S1493" s="141">
        <f t="shared" si="231"/>
        <v>16.666666666666668</v>
      </c>
      <c r="T1493" s="141">
        <f t="shared" si="232"/>
        <v>9.4444444444444446</v>
      </c>
      <c r="U1493" s="141">
        <f t="shared" si="233"/>
        <v>12.222222222222223</v>
      </c>
      <c r="V1493" s="141">
        <f t="shared" si="234"/>
        <v>10</v>
      </c>
      <c r="W1493" s="141">
        <f t="shared" si="235"/>
        <v>7.7777777777777786</v>
      </c>
      <c r="X1493" s="141">
        <f t="shared" si="239"/>
        <v>0</v>
      </c>
      <c r="Y1493" s="38">
        <v>21.933827170540798</v>
      </c>
    </row>
    <row r="1494" spans="1:25" x14ac:dyDescent="0.25">
      <c r="A1494" s="145">
        <v>40574</v>
      </c>
      <c r="B1494" s="38">
        <v>77</v>
      </c>
      <c r="C1494" s="38">
        <v>66</v>
      </c>
      <c r="D1494" s="38">
        <v>55</v>
      </c>
      <c r="E1494" s="38">
        <v>61</v>
      </c>
      <c r="F1494" s="38">
        <v>56</v>
      </c>
      <c r="G1494" s="38">
        <v>50</v>
      </c>
      <c r="H1494" s="38">
        <v>0</v>
      </c>
      <c r="I1494" s="38">
        <v>86</v>
      </c>
      <c r="J1494" s="38">
        <f t="shared" si="236"/>
        <v>66</v>
      </c>
      <c r="K1494" s="38">
        <v>46</v>
      </c>
      <c r="L1494" s="38">
        <v>17</v>
      </c>
      <c r="M1494" s="38">
        <f t="shared" si="237"/>
        <v>8.5</v>
      </c>
      <c r="N1494" s="38">
        <v>0</v>
      </c>
      <c r="O1494" s="38">
        <v>30.19</v>
      </c>
      <c r="P1494" s="38">
        <f t="shared" si="238"/>
        <v>30.134999999999998</v>
      </c>
      <c r="Q1494" s="38">
        <v>30.08</v>
      </c>
      <c r="R1494" s="141">
        <f t="shared" si="230"/>
        <v>25</v>
      </c>
      <c r="S1494" s="141">
        <f t="shared" si="231"/>
        <v>18.888888888888889</v>
      </c>
      <c r="T1494" s="141">
        <f t="shared" si="232"/>
        <v>12.777777777777779</v>
      </c>
      <c r="U1494" s="141">
        <f t="shared" si="233"/>
        <v>16.111111111111111</v>
      </c>
      <c r="V1494" s="141">
        <f t="shared" si="234"/>
        <v>13.333333333333334</v>
      </c>
      <c r="W1494" s="141">
        <f t="shared" si="235"/>
        <v>10</v>
      </c>
      <c r="X1494" s="141">
        <f t="shared" si="239"/>
        <v>0</v>
      </c>
      <c r="Y1494" s="38">
        <v>21.485620102159</v>
      </c>
    </row>
    <row r="1495" spans="1:25" x14ac:dyDescent="0.25">
      <c r="A1495" s="145">
        <v>40575</v>
      </c>
      <c r="B1495" s="38">
        <v>79</v>
      </c>
      <c r="C1495" s="38">
        <v>70</v>
      </c>
      <c r="D1495" s="38">
        <v>60</v>
      </c>
      <c r="E1495" s="38">
        <v>65</v>
      </c>
      <c r="F1495" s="38">
        <v>63</v>
      </c>
      <c r="G1495" s="38">
        <v>58</v>
      </c>
      <c r="H1495" s="38">
        <v>0</v>
      </c>
      <c r="I1495" s="38">
        <v>90</v>
      </c>
      <c r="J1495" s="38">
        <f t="shared" si="236"/>
        <v>76</v>
      </c>
      <c r="K1495" s="38">
        <v>62</v>
      </c>
      <c r="L1495" s="38">
        <v>21</v>
      </c>
      <c r="M1495" s="38">
        <f t="shared" si="237"/>
        <v>10.5</v>
      </c>
      <c r="N1495" s="38">
        <v>0</v>
      </c>
      <c r="O1495" s="38">
        <v>30.13</v>
      </c>
      <c r="P1495" s="38">
        <f t="shared" si="238"/>
        <v>30.085000000000001</v>
      </c>
      <c r="Q1495" s="38">
        <v>30.04</v>
      </c>
      <c r="R1495" s="141">
        <f t="shared" si="230"/>
        <v>26.111111111111111</v>
      </c>
      <c r="S1495" s="141">
        <f t="shared" si="231"/>
        <v>21.111111111111111</v>
      </c>
      <c r="T1495" s="141">
        <f t="shared" si="232"/>
        <v>15.555555555555557</v>
      </c>
      <c r="U1495" s="141">
        <f t="shared" si="233"/>
        <v>18.333333333333336</v>
      </c>
      <c r="V1495" s="141">
        <f t="shared" si="234"/>
        <v>17.222222222222221</v>
      </c>
      <c r="W1495" s="141">
        <f t="shared" si="235"/>
        <v>14.444444444444445</v>
      </c>
      <c r="X1495" s="141">
        <f t="shared" si="239"/>
        <v>0</v>
      </c>
      <c r="Y1495" s="38">
        <v>20.892509869015999</v>
      </c>
    </row>
    <row r="1496" spans="1:25" x14ac:dyDescent="0.25">
      <c r="A1496" s="145">
        <v>40576</v>
      </c>
      <c r="B1496" s="38">
        <v>83</v>
      </c>
      <c r="C1496" s="38">
        <v>74</v>
      </c>
      <c r="D1496" s="38">
        <v>65</v>
      </c>
      <c r="E1496" s="38">
        <v>67</v>
      </c>
      <c r="F1496" s="38">
        <v>65</v>
      </c>
      <c r="G1496" s="38">
        <v>63</v>
      </c>
      <c r="H1496" s="38">
        <v>0</v>
      </c>
      <c r="I1496" s="38">
        <v>87</v>
      </c>
      <c r="J1496" s="38">
        <f t="shared" si="236"/>
        <v>71</v>
      </c>
      <c r="K1496" s="38">
        <v>55</v>
      </c>
      <c r="L1496" s="38">
        <v>18</v>
      </c>
      <c r="M1496" s="38">
        <f t="shared" si="237"/>
        <v>9</v>
      </c>
      <c r="N1496" s="38">
        <v>0</v>
      </c>
      <c r="O1496" s="38">
        <v>30.16</v>
      </c>
      <c r="P1496" s="38">
        <f t="shared" si="238"/>
        <v>30.115000000000002</v>
      </c>
      <c r="Q1496" s="38">
        <v>30.07</v>
      </c>
      <c r="R1496" s="141">
        <f t="shared" si="230"/>
        <v>28.333333333333336</v>
      </c>
      <c r="S1496" s="141">
        <f t="shared" si="231"/>
        <v>23.333333333333336</v>
      </c>
      <c r="T1496" s="141">
        <f t="shared" si="232"/>
        <v>18.333333333333336</v>
      </c>
      <c r="U1496" s="141">
        <f t="shared" si="233"/>
        <v>19.444444444444446</v>
      </c>
      <c r="V1496" s="141">
        <f t="shared" si="234"/>
        <v>18.333333333333336</v>
      </c>
      <c r="W1496" s="141">
        <f t="shared" si="235"/>
        <v>17.222222222222221</v>
      </c>
      <c r="X1496" s="141">
        <f t="shared" si="239"/>
        <v>0</v>
      </c>
      <c r="Y1496" s="38">
        <v>21.154549031159</v>
      </c>
    </row>
    <row r="1497" spans="1:25" x14ac:dyDescent="0.25">
      <c r="A1497" s="145">
        <v>40577</v>
      </c>
      <c r="B1497" s="38">
        <v>81</v>
      </c>
      <c r="C1497" s="38">
        <v>72</v>
      </c>
      <c r="D1497" s="38">
        <v>63</v>
      </c>
      <c r="E1497" s="38">
        <v>68</v>
      </c>
      <c r="F1497" s="38">
        <v>65</v>
      </c>
      <c r="G1497" s="38">
        <v>61</v>
      </c>
      <c r="H1497" s="38">
        <v>0</v>
      </c>
      <c r="I1497" s="38">
        <v>93</v>
      </c>
      <c r="J1497" s="38">
        <f t="shared" si="236"/>
        <v>75.5</v>
      </c>
      <c r="K1497" s="38">
        <v>58</v>
      </c>
      <c r="L1497" s="38">
        <v>13</v>
      </c>
      <c r="M1497" s="38">
        <f t="shared" si="237"/>
        <v>6.5</v>
      </c>
      <c r="N1497" s="38">
        <v>0</v>
      </c>
      <c r="O1497" s="38">
        <v>30.21</v>
      </c>
      <c r="P1497" s="38">
        <f t="shared" si="238"/>
        <v>30.164999999999999</v>
      </c>
      <c r="Q1497" s="38">
        <v>30.12</v>
      </c>
      <c r="R1497" s="141">
        <f t="shared" si="230"/>
        <v>27.222222222222225</v>
      </c>
      <c r="S1497" s="141">
        <f t="shared" si="231"/>
        <v>22.222222222222221</v>
      </c>
      <c r="T1497" s="141">
        <f t="shared" si="232"/>
        <v>17.222222222222221</v>
      </c>
      <c r="U1497" s="141">
        <f t="shared" si="233"/>
        <v>20</v>
      </c>
      <c r="V1497" s="141">
        <f t="shared" si="234"/>
        <v>18.333333333333336</v>
      </c>
      <c r="W1497" s="141">
        <f t="shared" si="235"/>
        <v>16.111111111111111</v>
      </c>
      <c r="X1497" s="141">
        <f t="shared" si="239"/>
        <v>0</v>
      </c>
      <c r="Y1497" s="38">
        <v>21.6478862105321</v>
      </c>
    </row>
    <row r="1498" spans="1:25" x14ac:dyDescent="0.25">
      <c r="A1498" s="145">
        <v>40578</v>
      </c>
      <c r="B1498" s="38">
        <v>83</v>
      </c>
      <c r="C1498" s="38">
        <v>77</v>
      </c>
      <c r="D1498" s="38">
        <v>71</v>
      </c>
      <c r="E1498" s="38">
        <v>68</v>
      </c>
      <c r="F1498" s="38">
        <v>65</v>
      </c>
      <c r="G1498" s="38">
        <v>64</v>
      </c>
      <c r="H1498" s="38">
        <v>0</v>
      </c>
      <c r="I1498" s="38">
        <v>84</v>
      </c>
      <c r="J1498" s="38">
        <f t="shared" si="236"/>
        <v>69.5</v>
      </c>
      <c r="K1498" s="38">
        <v>55</v>
      </c>
      <c r="L1498" s="38">
        <v>18</v>
      </c>
      <c r="M1498" s="38">
        <f t="shared" si="237"/>
        <v>11.5</v>
      </c>
      <c r="N1498" s="38">
        <v>5</v>
      </c>
      <c r="O1498" s="38">
        <v>30.15</v>
      </c>
      <c r="P1498" s="38">
        <f t="shared" si="238"/>
        <v>30.09</v>
      </c>
      <c r="Q1498" s="38">
        <v>30.03</v>
      </c>
      <c r="R1498" s="141">
        <f t="shared" si="230"/>
        <v>28.333333333333336</v>
      </c>
      <c r="S1498" s="141">
        <f t="shared" si="231"/>
        <v>25</v>
      </c>
      <c r="T1498" s="141">
        <f t="shared" si="232"/>
        <v>21.666666666666668</v>
      </c>
      <c r="U1498" s="141">
        <f t="shared" si="233"/>
        <v>20</v>
      </c>
      <c r="V1498" s="141">
        <f t="shared" si="234"/>
        <v>18.333333333333336</v>
      </c>
      <c r="W1498" s="141">
        <f t="shared" si="235"/>
        <v>17.777777777777779</v>
      </c>
      <c r="X1498" s="141">
        <f t="shared" si="239"/>
        <v>0</v>
      </c>
      <c r="Y1498" s="38">
        <v>21.830640228847201</v>
      </c>
    </row>
    <row r="1499" spans="1:25" x14ac:dyDescent="0.25">
      <c r="A1499" s="145">
        <v>40579</v>
      </c>
      <c r="B1499" s="38">
        <v>82</v>
      </c>
      <c r="C1499" s="38">
        <v>75</v>
      </c>
      <c r="D1499" s="38">
        <v>68</v>
      </c>
      <c r="E1499" s="38">
        <v>68</v>
      </c>
      <c r="F1499" s="38">
        <v>65</v>
      </c>
      <c r="G1499" s="38">
        <v>63</v>
      </c>
      <c r="H1499" s="38">
        <v>0</v>
      </c>
      <c r="I1499" s="38">
        <v>90</v>
      </c>
      <c r="J1499" s="38">
        <f t="shared" si="236"/>
        <v>74</v>
      </c>
      <c r="K1499" s="38">
        <v>58</v>
      </c>
      <c r="L1499" s="38">
        <v>22</v>
      </c>
      <c r="M1499" s="38">
        <f t="shared" si="237"/>
        <v>11</v>
      </c>
      <c r="N1499" s="38">
        <v>0</v>
      </c>
      <c r="O1499" s="38">
        <v>30.04</v>
      </c>
      <c r="P1499" s="38">
        <f t="shared" si="238"/>
        <v>29.975000000000001</v>
      </c>
      <c r="Q1499" s="38">
        <v>29.91</v>
      </c>
      <c r="R1499" s="141">
        <f t="shared" si="230"/>
        <v>27.777777777777779</v>
      </c>
      <c r="S1499" s="141">
        <f t="shared" si="231"/>
        <v>23.888888888888889</v>
      </c>
      <c r="T1499" s="141">
        <f t="shared" si="232"/>
        <v>20</v>
      </c>
      <c r="U1499" s="141">
        <f t="shared" si="233"/>
        <v>20</v>
      </c>
      <c r="V1499" s="141">
        <f t="shared" si="234"/>
        <v>18.333333333333336</v>
      </c>
      <c r="W1499" s="141">
        <f t="shared" si="235"/>
        <v>17.222222222222221</v>
      </c>
      <c r="X1499" s="141">
        <f t="shared" si="239"/>
        <v>0</v>
      </c>
      <c r="Y1499" s="38">
        <v>22.252665409814199</v>
      </c>
    </row>
    <row r="1500" spans="1:25" x14ac:dyDescent="0.25">
      <c r="A1500" s="145">
        <v>40580</v>
      </c>
      <c r="B1500" s="38">
        <v>83</v>
      </c>
      <c r="C1500" s="38">
        <v>73</v>
      </c>
      <c r="D1500" s="38">
        <v>63</v>
      </c>
      <c r="E1500" s="38">
        <v>68</v>
      </c>
      <c r="F1500" s="38">
        <v>66</v>
      </c>
      <c r="G1500" s="38">
        <v>61</v>
      </c>
      <c r="H1500" s="38">
        <v>0</v>
      </c>
      <c r="I1500" s="38">
        <v>93</v>
      </c>
      <c r="J1500" s="38">
        <f t="shared" si="236"/>
        <v>75.5</v>
      </c>
      <c r="K1500" s="38">
        <v>58</v>
      </c>
      <c r="L1500" s="38">
        <v>16</v>
      </c>
      <c r="M1500" s="38">
        <f t="shared" si="237"/>
        <v>8</v>
      </c>
      <c r="N1500" s="38">
        <v>0</v>
      </c>
      <c r="O1500" s="38">
        <v>30.06</v>
      </c>
      <c r="P1500" s="38">
        <f t="shared" si="238"/>
        <v>30.004999999999999</v>
      </c>
      <c r="Q1500" s="38">
        <v>29.95</v>
      </c>
      <c r="R1500" s="141">
        <f t="shared" si="230"/>
        <v>28.333333333333336</v>
      </c>
      <c r="S1500" s="141">
        <f t="shared" si="231"/>
        <v>22.777777777777779</v>
      </c>
      <c r="T1500" s="141">
        <f t="shared" si="232"/>
        <v>17.222222222222221</v>
      </c>
      <c r="U1500" s="141">
        <f t="shared" si="233"/>
        <v>20</v>
      </c>
      <c r="V1500" s="141">
        <f t="shared" si="234"/>
        <v>18.888888888888889</v>
      </c>
      <c r="W1500" s="141">
        <f t="shared" si="235"/>
        <v>16.111111111111111</v>
      </c>
      <c r="X1500" s="141">
        <f t="shared" si="239"/>
        <v>0</v>
      </c>
      <c r="Y1500" s="38">
        <v>22.903189913673799</v>
      </c>
    </row>
    <row r="1501" spans="1:25" x14ac:dyDescent="0.25">
      <c r="A1501" s="145">
        <v>40581</v>
      </c>
      <c r="B1501" s="38">
        <v>88</v>
      </c>
      <c r="C1501" s="38">
        <v>77</v>
      </c>
      <c r="D1501" s="38">
        <v>65</v>
      </c>
      <c r="E1501" s="38">
        <v>70</v>
      </c>
      <c r="F1501" s="38">
        <v>63</v>
      </c>
      <c r="G1501" s="38">
        <v>56</v>
      </c>
      <c r="H1501" s="38">
        <v>0</v>
      </c>
      <c r="I1501" s="38">
        <v>93</v>
      </c>
      <c r="J1501" s="38">
        <f t="shared" si="236"/>
        <v>65</v>
      </c>
      <c r="K1501" s="38">
        <v>37</v>
      </c>
      <c r="L1501" s="38">
        <v>31</v>
      </c>
      <c r="M1501" s="38">
        <f t="shared" si="237"/>
        <v>15.5</v>
      </c>
      <c r="N1501" s="38">
        <v>0</v>
      </c>
      <c r="O1501" s="38">
        <v>30.03</v>
      </c>
      <c r="P1501" s="38">
        <f t="shared" si="238"/>
        <v>29.954999999999998</v>
      </c>
      <c r="Q1501" s="38">
        <v>29.88</v>
      </c>
      <c r="R1501" s="141">
        <f t="shared" si="230"/>
        <v>31.111111111111114</v>
      </c>
      <c r="S1501" s="141">
        <f t="shared" si="231"/>
        <v>25</v>
      </c>
      <c r="T1501" s="141">
        <f t="shared" si="232"/>
        <v>18.333333333333336</v>
      </c>
      <c r="U1501" s="141">
        <f t="shared" si="233"/>
        <v>21.111111111111111</v>
      </c>
      <c r="V1501" s="141">
        <f t="shared" si="234"/>
        <v>17.222222222222221</v>
      </c>
      <c r="W1501" s="141">
        <f t="shared" si="235"/>
        <v>13.333333333333334</v>
      </c>
      <c r="X1501" s="141">
        <f t="shared" si="239"/>
        <v>0</v>
      </c>
      <c r="Y1501" s="38">
        <v>22.794014748114101</v>
      </c>
    </row>
    <row r="1502" spans="1:25" x14ac:dyDescent="0.25">
      <c r="A1502" s="145">
        <v>40582</v>
      </c>
      <c r="B1502" s="38">
        <v>72</v>
      </c>
      <c r="C1502" s="38">
        <v>65</v>
      </c>
      <c r="D1502" s="38">
        <v>58</v>
      </c>
      <c r="E1502" s="38">
        <v>56</v>
      </c>
      <c r="F1502" s="38">
        <v>49</v>
      </c>
      <c r="G1502" s="38">
        <v>39</v>
      </c>
      <c r="H1502" s="38">
        <v>0</v>
      </c>
      <c r="I1502" s="38">
        <v>78</v>
      </c>
      <c r="J1502" s="38">
        <f t="shared" si="236"/>
        <v>54.5</v>
      </c>
      <c r="K1502" s="38">
        <v>31</v>
      </c>
      <c r="L1502" s="38">
        <v>15</v>
      </c>
      <c r="M1502" s="38">
        <f t="shared" si="237"/>
        <v>10.5</v>
      </c>
      <c r="N1502" s="38">
        <v>6</v>
      </c>
      <c r="O1502" s="38">
        <v>30.17</v>
      </c>
      <c r="P1502" s="38">
        <f t="shared" si="238"/>
        <v>30.090000000000003</v>
      </c>
      <c r="Q1502" s="38">
        <v>30.01</v>
      </c>
      <c r="R1502" s="141">
        <f t="shared" si="230"/>
        <v>22.222222222222221</v>
      </c>
      <c r="S1502" s="141">
        <f t="shared" si="231"/>
        <v>18.333333333333336</v>
      </c>
      <c r="T1502" s="141">
        <f t="shared" si="232"/>
        <v>14.444444444444445</v>
      </c>
      <c r="U1502" s="141">
        <f t="shared" si="233"/>
        <v>13.333333333333334</v>
      </c>
      <c r="V1502" s="141">
        <f t="shared" si="234"/>
        <v>9.4444444444444446</v>
      </c>
      <c r="W1502" s="141">
        <f t="shared" si="235"/>
        <v>3.8888888888888893</v>
      </c>
      <c r="X1502" s="141">
        <f t="shared" si="239"/>
        <v>0</v>
      </c>
      <c r="Y1502" s="38">
        <v>22.448320778240902</v>
      </c>
    </row>
    <row r="1503" spans="1:25" x14ac:dyDescent="0.25">
      <c r="A1503" s="145">
        <v>40583</v>
      </c>
      <c r="B1503" s="38">
        <v>73</v>
      </c>
      <c r="C1503" s="38">
        <v>64</v>
      </c>
      <c r="D1503" s="38">
        <v>55</v>
      </c>
      <c r="E1503" s="38">
        <v>64</v>
      </c>
      <c r="F1503" s="38">
        <v>56</v>
      </c>
      <c r="G1503" s="38">
        <v>49</v>
      </c>
      <c r="H1503" s="38">
        <v>0</v>
      </c>
      <c r="I1503" s="38">
        <v>84</v>
      </c>
      <c r="J1503" s="38">
        <f t="shared" si="236"/>
        <v>67.5</v>
      </c>
      <c r="K1503" s="38">
        <v>51</v>
      </c>
      <c r="L1503" s="38">
        <v>15</v>
      </c>
      <c r="M1503" s="38">
        <f t="shared" si="237"/>
        <v>7.5</v>
      </c>
      <c r="N1503" s="38">
        <v>0</v>
      </c>
      <c r="O1503" s="38">
        <v>30.15</v>
      </c>
      <c r="P1503" s="38">
        <f t="shared" si="238"/>
        <v>30.074999999999999</v>
      </c>
      <c r="Q1503" s="38">
        <v>30</v>
      </c>
      <c r="R1503" s="141">
        <f t="shared" si="230"/>
        <v>22.777777777777779</v>
      </c>
      <c r="S1503" s="141">
        <f t="shared" si="231"/>
        <v>17.777777777777779</v>
      </c>
      <c r="T1503" s="141">
        <f t="shared" si="232"/>
        <v>12.777777777777779</v>
      </c>
      <c r="U1503" s="141">
        <f t="shared" si="233"/>
        <v>17.777777777777779</v>
      </c>
      <c r="V1503" s="141">
        <f t="shared" si="234"/>
        <v>13.333333333333334</v>
      </c>
      <c r="W1503" s="141">
        <f t="shared" si="235"/>
        <v>9.4444444444444446</v>
      </c>
      <c r="X1503" s="141">
        <f t="shared" si="239"/>
        <v>0</v>
      </c>
      <c r="Y1503" s="38">
        <v>22.457474979636299</v>
      </c>
    </row>
    <row r="1504" spans="1:25" x14ac:dyDescent="0.25">
      <c r="A1504" s="145">
        <v>40584</v>
      </c>
      <c r="B1504" s="38">
        <v>88</v>
      </c>
      <c r="C1504" s="38">
        <v>77</v>
      </c>
      <c r="D1504" s="38">
        <v>66</v>
      </c>
      <c r="E1504" s="38">
        <v>72</v>
      </c>
      <c r="F1504" s="38">
        <v>67</v>
      </c>
      <c r="G1504" s="38">
        <v>61</v>
      </c>
      <c r="H1504" s="38">
        <v>0.28000000000000003</v>
      </c>
      <c r="I1504" s="38">
        <v>93</v>
      </c>
      <c r="J1504" s="38">
        <f t="shared" si="236"/>
        <v>72</v>
      </c>
      <c r="K1504" s="38">
        <v>51</v>
      </c>
      <c r="L1504" s="38">
        <v>24</v>
      </c>
      <c r="M1504" s="38">
        <f t="shared" si="237"/>
        <v>12</v>
      </c>
      <c r="N1504" s="38">
        <v>0</v>
      </c>
      <c r="O1504" s="38">
        <v>30.02</v>
      </c>
      <c r="P1504" s="38">
        <f t="shared" si="238"/>
        <v>29.945</v>
      </c>
      <c r="Q1504" s="38">
        <v>29.87</v>
      </c>
      <c r="R1504" s="141">
        <f t="shared" si="230"/>
        <v>31.111111111111114</v>
      </c>
      <c r="S1504" s="141">
        <f t="shared" si="231"/>
        <v>25</v>
      </c>
      <c r="T1504" s="141">
        <f t="shared" si="232"/>
        <v>18.888888888888889</v>
      </c>
      <c r="U1504" s="141">
        <f t="shared" si="233"/>
        <v>22.222222222222221</v>
      </c>
      <c r="V1504" s="141">
        <f t="shared" si="234"/>
        <v>19.444444444444446</v>
      </c>
      <c r="W1504" s="141">
        <f t="shared" si="235"/>
        <v>16.111111111111111</v>
      </c>
      <c r="X1504" s="141">
        <f t="shared" si="239"/>
        <v>0.71120000000000005</v>
      </c>
      <c r="Y1504" s="38">
        <v>22.396251249804799</v>
      </c>
    </row>
    <row r="1505" spans="1:25" x14ac:dyDescent="0.25">
      <c r="A1505" s="145">
        <v>40585</v>
      </c>
      <c r="B1505" s="38">
        <v>74</v>
      </c>
      <c r="C1505" s="38">
        <v>67</v>
      </c>
      <c r="D1505" s="38">
        <v>60</v>
      </c>
      <c r="E1505" s="38">
        <v>64</v>
      </c>
      <c r="F1505" s="38">
        <v>60</v>
      </c>
      <c r="G1505" s="38">
        <v>52</v>
      </c>
      <c r="H1505" s="38">
        <v>0.26</v>
      </c>
      <c r="I1505" s="38">
        <v>100</v>
      </c>
      <c r="J1505" s="38">
        <f t="shared" si="236"/>
        <v>86</v>
      </c>
      <c r="K1505" s="38">
        <v>72</v>
      </c>
      <c r="L1505" s="38">
        <v>21</v>
      </c>
      <c r="M1505" s="38">
        <f t="shared" si="237"/>
        <v>10.5</v>
      </c>
      <c r="N1505" s="38">
        <v>0</v>
      </c>
      <c r="O1505" s="38">
        <v>30.15</v>
      </c>
      <c r="P1505" s="38">
        <f t="shared" si="238"/>
        <v>30.06</v>
      </c>
      <c r="Q1505" s="38">
        <v>29.97</v>
      </c>
      <c r="R1505" s="141">
        <f t="shared" si="230"/>
        <v>23.333333333333336</v>
      </c>
      <c r="S1505" s="141">
        <f t="shared" si="231"/>
        <v>19.444444444444446</v>
      </c>
      <c r="T1505" s="141">
        <f t="shared" si="232"/>
        <v>15.555555555555557</v>
      </c>
      <c r="U1505" s="141">
        <f t="shared" si="233"/>
        <v>17.777777777777779</v>
      </c>
      <c r="V1505" s="141">
        <f t="shared" si="234"/>
        <v>15.555555555555557</v>
      </c>
      <c r="W1505" s="141">
        <f t="shared" si="235"/>
        <v>11.111111111111111</v>
      </c>
      <c r="X1505" s="141">
        <f t="shared" si="239"/>
        <v>0.66039999999999999</v>
      </c>
      <c r="Y1505" s="38">
        <v>22.476717449606198</v>
      </c>
    </row>
    <row r="1506" spans="1:25" x14ac:dyDescent="0.25">
      <c r="A1506" s="145">
        <v>40586</v>
      </c>
      <c r="B1506" s="38">
        <v>64</v>
      </c>
      <c r="C1506" s="38">
        <v>58</v>
      </c>
      <c r="D1506" s="38">
        <v>52</v>
      </c>
      <c r="E1506" s="38">
        <v>52</v>
      </c>
      <c r="F1506" s="38">
        <v>47</v>
      </c>
      <c r="G1506" s="38">
        <v>42</v>
      </c>
      <c r="H1506" s="38">
        <v>0.19</v>
      </c>
      <c r="I1506" s="38">
        <v>89</v>
      </c>
      <c r="J1506" s="38">
        <f t="shared" si="236"/>
        <v>72.5</v>
      </c>
      <c r="K1506" s="38">
        <v>56</v>
      </c>
      <c r="L1506" s="38">
        <v>20</v>
      </c>
      <c r="M1506" s="38">
        <f t="shared" si="237"/>
        <v>13.5</v>
      </c>
      <c r="N1506" s="38">
        <v>7</v>
      </c>
      <c r="O1506" s="38">
        <v>30.3</v>
      </c>
      <c r="P1506" s="38">
        <f t="shared" si="238"/>
        <v>30.225000000000001</v>
      </c>
      <c r="Q1506" s="38">
        <v>30.15</v>
      </c>
      <c r="R1506" s="141">
        <f t="shared" si="230"/>
        <v>17.777777777777779</v>
      </c>
      <c r="S1506" s="141">
        <f t="shared" si="231"/>
        <v>14.444444444444445</v>
      </c>
      <c r="T1506" s="141">
        <f t="shared" si="232"/>
        <v>11.111111111111111</v>
      </c>
      <c r="U1506" s="141">
        <f t="shared" si="233"/>
        <v>11.111111111111111</v>
      </c>
      <c r="V1506" s="141">
        <f t="shared" si="234"/>
        <v>8.3333333333333339</v>
      </c>
      <c r="W1506" s="141">
        <f t="shared" si="235"/>
        <v>5.5555555555555554</v>
      </c>
      <c r="X1506" s="141">
        <f t="shared" si="239"/>
        <v>0.48260000000000003</v>
      </c>
      <c r="Y1506" s="38">
        <v>22.113090603333902</v>
      </c>
    </row>
    <row r="1507" spans="1:25" x14ac:dyDescent="0.25">
      <c r="A1507" s="145">
        <v>40587</v>
      </c>
      <c r="B1507" s="38">
        <v>71</v>
      </c>
      <c r="C1507" s="38">
        <v>61</v>
      </c>
      <c r="D1507" s="38">
        <v>50</v>
      </c>
      <c r="E1507" s="38">
        <v>50</v>
      </c>
      <c r="F1507" s="38">
        <v>44</v>
      </c>
      <c r="G1507" s="38">
        <v>39</v>
      </c>
      <c r="H1507" s="38">
        <v>0</v>
      </c>
      <c r="I1507" s="38">
        <v>71</v>
      </c>
      <c r="J1507" s="38">
        <f t="shared" si="236"/>
        <v>59</v>
      </c>
      <c r="K1507" s="38">
        <v>47</v>
      </c>
      <c r="L1507" s="38">
        <v>20</v>
      </c>
      <c r="M1507" s="38">
        <f t="shared" si="237"/>
        <v>13</v>
      </c>
      <c r="N1507" s="38">
        <v>6</v>
      </c>
      <c r="O1507" s="38">
        <v>30.33</v>
      </c>
      <c r="P1507" s="38">
        <f t="shared" si="238"/>
        <v>30.284999999999997</v>
      </c>
      <c r="Q1507" s="38">
        <v>30.24</v>
      </c>
      <c r="R1507" s="141">
        <f t="shared" si="230"/>
        <v>21.666666666666668</v>
      </c>
      <c r="S1507" s="141">
        <f t="shared" si="231"/>
        <v>16.111111111111111</v>
      </c>
      <c r="T1507" s="141">
        <f t="shared" si="232"/>
        <v>10</v>
      </c>
      <c r="U1507" s="141">
        <f t="shared" si="233"/>
        <v>10</v>
      </c>
      <c r="V1507" s="141">
        <f t="shared" si="234"/>
        <v>6.666666666666667</v>
      </c>
      <c r="W1507" s="141">
        <f t="shared" si="235"/>
        <v>3.8888888888888893</v>
      </c>
      <c r="X1507" s="141">
        <f t="shared" si="239"/>
        <v>0</v>
      </c>
      <c r="Y1507" s="38">
        <v>22.344617228558899</v>
      </c>
    </row>
    <row r="1508" spans="1:25" x14ac:dyDescent="0.25">
      <c r="A1508" s="145">
        <v>40588</v>
      </c>
      <c r="B1508" s="38">
        <v>74</v>
      </c>
      <c r="C1508" s="38">
        <v>65</v>
      </c>
      <c r="D1508" s="38">
        <v>55</v>
      </c>
      <c r="E1508" s="38">
        <v>52</v>
      </c>
      <c r="F1508" s="38">
        <v>49</v>
      </c>
      <c r="G1508" s="38">
        <v>45</v>
      </c>
      <c r="H1508" s="38">
        <v>0</v>
      </c>
      <c r="I1508" s="38">
        <v>72</v>
      </c>
      <c r="J1508" s="38">
        <f t="shared" si="236"/>
        <v>56.5</v>
      </c>
      <c r="K1508" s="38">
        <v>41</v>
      </c>
      <c r="L1508" s="38">
        <v>10</v>
      </c>
      <c r="M1508" s="38">
        <f t="shared" si="237"/>
        <v>5</v>
      </c>
      <c r="N1508" s="38">
        <v>0</v>
      </c>
      <c r="O1508" s="38">
        <v>30.29</v>
      </c>
      <c r="P1508" s="38">
        <f t="shared" si="238"/>
        <v>30.23</v>
      </c>
      <c r="Q1508" s="38">
        <v>30.17</v>
      </c>
      <c r="R1508" s="141">
        <f t="shared" si="230"/>
        <v>23.333333333333336</v>
      </c>
      <c r="S1508" s="141">
        <f t="shared" si="231"/>
        <v>18.333333333333336</v>
      </c>
      <c r="T1508" s="141">
        <f t="shared" si="232"/>
        <v>12.777777777777779</v>
      </c>
      <c r="U1508" s="141">
        <f t="shared" si="233"/>
        <v>11.111111111111111</v>
      </c>
      <c r="V1508" s="141">
        <f t="shared" si="234"/>
        <v>9.4444444444444446</v>
      </c>
      <c r="W1508" s="141">
        <f t="shared" si="235"/>
        <v>7.2222222222222223</v>
      </c>
      <c r="X1508" s="141">
        <f t="shared" si="239"/>
        <v>0</v>
      </c>
      <c r="Y1508" s="38">
        <v>22.973024945712901</v>
      </c>
    </row>
    <row r="1509" spans="1:25" x14ac:dyDescent="0.25">
      <c r="A1509" s="145">
        <v>40589</v>
      </c>
      <c r="B1509" s="38">
        <v>74</v>
      </c>
      <c r="C1509" s="38">
        <v>62</v>
      </c>
      <c r="D1509" s="38">
        <v>49</v>
      </c>
      <c r="E1509" s="38">
        <v>59</v>
      </c>
      <c r="F1509" s="38">
        <v>50</v>
      </c>
      <c r="G1509" s="38">
        <v>37</v>
      </c>
      <c r="H1509" s="38">
        <v>0</v>
      </c>
      <c r="I1509" s="38">
        <v>90</v>
      </c>
      <c r="J1509" s="38">
        <f t="shared" si="236"/>
        <v>68</v>
      </c>
      <c r="K1509" s="38">
        <v>46</v>
      </c>
      <c r="L1509" s="38">
        <v>14</v>
      </c>
      <c r="M1509" s="38">
        <f t="shared" si="237"/>
        <v>7</v>
      </c>
      <c r="N1509" s="38">
        <v>0</v>
      </c>
      <c r="O1509" s="38">
        <v>30.26</v>
      </c>
      <c r="P1509" s="38">
        <f t="shared" si="238"/>
        <v>30.21</v>
      </c>
      <c r="Q1509" s="38">
        <v>30.16</v>
      </c>
      <c r="R1509" s="141">
        <f t="shared" si="230"/>
        <v>23.333333333333336</v>
      </c>
      <c r="S1509" s="141">
        <f t="shared" si="231"/>
        <v>16.666666666666668</v>
      </c>
      <c r="T1509" s="141">
        <f t="shared" si="232"/>
        <v>9.4444444444444446</v>
      </c>
      <c r="U1509" s="141">
        <f t="shared" si="233"/>
        <v>15</v>
      </c>
      <c r="V1509" s="141">
        <f t="shared" si="234"/>
        <v>10</v>
      </c>
      <c r="W1509" s="141">
        <f t="shared" si="235"/>
        <v>2.7777777777777777</v>
      </c>
      <c r="X1509" s="141">
        <f t="shared" si="239"/>
        <v>0</v>
      </c>
      <c r="Y1509" s="38">
        <v>22.8665078024937</v>
      </c>
    </row>
    <row r="1510" spans="1:25" x14ac:dyDescent="0.25">
      <c r="A1510" s="145">
        <v>40590</v>
      </c>
      <c r="B1510" s="38">
        <v>79</v>
      </c>
      <c r="C1510" s="38">
        <v>68</v>
      </c>
      <c r="D1510" s="38">
        <v>57</v>
      </c>
      <c r="E1510" s="38">
        <v>65</v>
      </c>
      <c r="F1510" s="38">
        <v>58</v>
      </c>
      <c r="G1510" s="38">
        <v>52</v>
      </c>
      <c r="H1510" s="38">
        <v>0.16</v>
      </c>
      <c r="I1510" s="38">
        <v>93</v>
      </c>
      <c r="J1510" s="38">
        <f t="shared" si="236"/>
        <v>66.5</v>
      </c>
      <c r="K1510" s="38">
        <v>40</v>
      </c>
      <c r="L1510" s="38">
        <v>18</v>
      </c>
      <c r="M1510" s="38">
        <f t="shared" si="237"/>
        <v>9</v>
      </c>
      <c r="N1510" s="38">
        <v>0</v>
      </c>
      <c r="O1510" s="38">
        <v>30.25</v>
      </c>
      <c r="P1510" s="38">
        <f t="shared" si="238"/>
        <v>30.21</v>
      </c>
      <c r="Q1510" s="38">
        <v>30.17</v>
      </c>
      <c r="R1510" s="141">
        <f t="shared" si="230"/>
        <v>26.111111111111111</v>
      </c>
      <c r="S1510" s="141">
        <f t="shared" si="231"/>
        <v>20</v>
      </c>
      <c r="T1510" s="141">
        <f t="shared" si="232"/>
        <v>13.888888888888889</v>
      </c>
      <c r="U1510" s="141">
        <f t="shared" si="233"/>
        <v>18.333333333333336</v>
      </c>
      <c r="V1510" s="141">
        <f t="shared" si="234"/>
        <v>14.444444444444445</v>
      </c>
      <c r="W1510" s="141">
        <f t="shared" si="235"/>
        <v>11.111111111111111</v>
      </c>
      <c r="X1510" s="141">
        <f t="shared" si="239"/>
        <v>0.40640000000000004</v>
      </c>
      <c r="Y1510" s="38">
        <v>22.4515959909677</v>
      </c>
    </row>
    <row r="1511" spans="1:25" x14ac:dyDescent="0.25">
      <c r="A1511" s="145">
        <v>40591</v>
      </c>
      <c r="B1511" s="38">
        <v>78</v>
      </c>
      <c r="C1511" s="38">
        <v>73</v>
      </c>
      <c r="D1511" s="38">
        <v>68</v>
      </c>
      <c r="E1511" s="38">
        <v>62</v>
      </c>
      <c r="F1511" s="38">
        <v>60</v>
      </c>
      <c r="G1511" s="38">
        <v>59</v>
      </c>
      <c r="H1511" s="38">
        <v>0</v>
      </c>
      <c r="I1511" s="38">
        <v>78</v>
      </c>
      <c r="J1511" s="38">
        <f t="shared" si="236"/>
        <v>66</v>
      </c>
      <c r="K1511" s="38">
        <v>54</v>
      </c>
      <c r="L1511" s="38">
        <v>17</v>
      </c>
      <c r="M1511" s="38">
        <f t="shared" si="237"/>
        <v>12</v>
      </c>
      <c r="N1511" s="38">
        <v>7</v>
      </c>
      <c r="O1511" s="38">
        <v>30.25</v>
      </c>
      <c r="P1511" s="38">
        <f t="shared" si="238"/>
        <v>30.204999999999998</v>
      </c>
      <c r="Q1511" s="38">
        <v>30.16</v>
      </c>
      <c r="R1511" s="141">
        <f t="shared" si="230"/>
        <v>25.555555555555557</v>
      </c>
      <c r="S1511" s="141">
        <f t="shared" si="231"/>
        <v>22.777777777777779</v>
      </c>
      <c r="T1511" s="141">
        <f t="shared" si="232"/>
        <v>20</v>
      </c>
      <c r="U1511" s="141">
        <f t="shared" si="233"/>
        <v>16.666666666666668</v>
      </c>
      <c r="V1511" s="141">
        <f t="shared" si="234"/>
        <v>15.555555555555557</v>
      </c>
      <c r="W1511" s="141">
        <f t="shared" si="235"/>
        <v>15</v>
      </c>
      <c r="X1511" s="141">
        <f t="shared" si="239"/>
        <v>0</v>
      </c>
      <c r="Y1511" s="38">
        <v>22.508113135304502</v>
      </c>
    </row>
    <row r="1512" spans="1:25" x14ac:dyDescent="0.25">
      <c r="A1512" s="145">
        <v>40592</v>
      </c>
      <c r="B1512" s="38">
        <v>77</v>
      </c>
      <c r="C1512" s="38">
        <v>72</v>
      </c>
      <c r="D1512" s="38">
        <v>67</v>
      </c>
      <c r="E1512" s="38">
        <v>59</v>
      </c>
      <c r="F1512" s="38">
        <v>57</v>
      </c>
      <c r="G1512" s="38">
        <v>56</v>
      </c>
      <c r="H1512" s="38">
        <v>0</v>
      </c>
      <c r="I1512" s="38">
        <v>70</v>
      </c>
      <c r="J1512" s="38">
        <f t="shared" si="236"/>
        <v>60</v>
      </c>
      <c r="K1512" s="38">
        <v>50</v>
      </c>
      <c r="L1512" s="38">
        <v>15</v>
      </c>
      <c r="M1512" s="38">
        <f t="shared" si="237"/>
        <v>10</v>
      </c>
      <c r="N1512" s="38">
        <v>5</v>
      </c>
      <c r="O1512" s="38">
        <v>30.27</v>
      </c>
      <c r="P1512" s="38">
        <f t="shared" si="238"/>
        <v>30.23</v>
      </c>
      <c r="Q1512" s="38">
        <v>30.19</v>
      </c>
      <c r="R1512" s="141">
        <f t="shared" si="230"/>
        <v>25</v>
      </c>
      <c r="S1512" s="141">
        <f t="shared" si="231"/>
        <v>22.222222222222221</v>
      </c>
      <c r="T1512" s="141">
        <f t="shared" si="232"/>
        <v>19.444444444444446</v>
      </c>
      <c r="U1512" s="141">
        <f t="shared" si="233"/>
        <v>15</v>
      </c>
      <c r="V1512" s="141">
        <f t="shared" si="234"/>
        <v>13.888888888888889</v>
      </c>
      <c r="W1512" s="141">
        <f t="shared" si="235"/>
        <v>13.333333333333334</v>
      </c>
      <c r="X1512" s="141">
        <f t="shared" si="239"/>
        <v>0</v>
      </c>
      <c r="Y1512" s="38">
        <v>22.463738147496301</v>
      </c>
    </row>
    <row r="1513" spans="1:25" x14ac:dyDescent="0.25">
      <c r="A1513" s="145">
        <v>40593</v>
      </c>
      <c r="B1513" s="38">
        <v>80</v>
      </c>
      <c r="C1513" s="38">
        <v>69</v>
      </c>
      <c r="D1513" s="38">
        <v>57</v>
      </c>
      <c r="E1513" s="38">
        <v>61</v>
      </c>
      <c r="F1513" s="38">
        <v>57</v>
      </c>
      <c r="G1513" s="38">
        <v>52</v>
      </c>
      <c r="H1513" s="38">
        <v>0</v>
      </c>
      <c r="I1513" s="38">
        <v>93</v>
      </c>
      <c r="J1513" s="38">
        <f t="shared" si="236"/>
        <v>66</v>
      </c>
      <c r="K1513" s="38">
        <v>39</v>
      </c>
      <c r="L1513" s="38">
        <v>14</v>
      </c>
      <c r="M1513" s="38">
        <f t="shared" si="237"/>
        <v>7</v>
      </c>
      <c r="N1513" s="38">
        <v>0</v>
      </c>
      <c r="O1513" s="38">
        <v>30.21</v>
      </c>
      <c r="P1513" s="38">
        <f t="shared" si="238"/>
        <v>30.155000000000001</v>
      </c>
      <c r="Q1513" s="38">
        <v>30.1</v>
      </c>
      <c r="R1513" s="141">
        <f t="shared" si="230"/>
        <v>26.666666666666668</v>
      </c>
      <c r="S1513" s="141">
        <f t="shared" si="231"/>
        <v>20.555555555555557</v>
      </c>
      <c r="T1513" s="141">
        <f t="shared" si="232"/>
        <v>13.888888888888889</v>
      </c>
      <c r="U1513" s="141">
        <f t="shared" si="233"/>
        <v>16.111111111111111</v>
      </c>
      <c r="V1513" s="141">
        <f t="shared" si="234"/>
        <v>13.888888888888889</v>
      </c>
      <c r="W1513" s="141">
        <f t="shared" si="235"/>
        <v>11.111111111111111</v>
      </c>
      <c r="X1513" s="141">
        <f t="shared" si="239"/>
        <v>0</v>
      </c>
      <c r="Y1513" s="38">
        <v>22.273683162944401</v>
      </c>
    </row>
    <row r="1514" spans="1:25" x14ac:dyDescent="0.25">
      <c r="A1514" s="145">
        <v>40594</v>
      </c>
      <c r="B1514" s="38">
        <v>79</v>
      </c>
      <c r="C1514" s="38">
        <v>69</v>
      </c>
      <c r="D1514" s="38">
        <v>59</v>
      </c>
      <c r="E1514" s="38">
        <v>64</v>
      </c>
      <c r="F1514" s="38">
        <v>61</v>
      </c>
      <c r="G1514" s="38">
        <v>58</v>
      </c>
      <c r="H1514" s="38">
        <v>0</v>
      </c>
      <c r="I1514" s="38">
        <v>97</v>
      </c>
      <c r="J1514" s="38">
        <f t="shared" si="236"/>
        <v>75.5</v>
      </c>
      <c r="K1514" s="38">
        <v>54</v>
      </c>
      <c r="L1514" s="38">
        <v>16</v>
      </c>
      <c r="M1514" s="38">
        <f t="shared" si="237"/>
        <v>8</v>
      </c>
      <c r="N1514" s="38">
        <v>0</v>
      </c>
      <c r="O1514" s="38">
        <v>30.17</v>
      </c>
      <c r="P1514" s="38">
        <f t="shared" si="238"/>
        <v>30.135000000000002</v>
      </c>
      <c r="Q1514" s="38">
        <v>30.1</v>
      </c>
      <c r="R1514" s="141">
        <f t="shared" si="230"/>
        <v>26.111111111111111</v>
      </c>
      <c r="S1514" s="141">
        <f t="shared" si="231"/>
        <v>20.555555555555557</v>
      </c>
      <c r="T1514" s="141">
        <f t="shared" si="232"/>
        <v>15</v>
      </c>
      <c r="U1514" s="141">
        <f t="shared" si="233"/>
        <v>17.777777777777779</v>
      </c>
      <c r="V1514" s="141">
        <f t="shared" si="234"/>
        <v>16.111111111111111</v>
      </c>
      <c r="W1514" s="141">
        <f t="shared" si="235"/>
        <v>14.444444444444445</v>
      </c>
      <c r="X1514" s="141">
        <f t="shared" si="239"/>
        <v>0</v>
      </c>
      <c r="Y1514" s="38">
        <v>22.364144037722401</v>
      </c>
    </row>
    <row r="1515" spans="1:25" x14ac:dyDescent="0.25">
      <c r="A1515" s="145">
        <v>40595</v>
      </c>
      <c r="B1515" s="38">
        <v>81</v>
      </c>
      <c r="C1515" s="38">
        <v>75</v>
      </c>
      <c r="D1515" s="38">
        <v>69</v>
      </c>
      <c r="E1515" s="38">
        <v>65</v>
      </c>
      <c r="F1515" s="38">
        <v>64</v>
      </c>
      <c r="G1515" s="38">
        <v>62</v>
      </c>
      <c r="H1515" s="38">
        <v>0</v>
      </c>
      <c r="I1515" s="38">
        <v>79</v>
      </c>
      <c r="J1515" s="38">
        <f t="shared" si="236"/>
        <v>70.5</v>
      </c>
      <c r="K1515" s="38">
        <v>62</v>
      </c>
      <c r="L1515" s="38">
        <v>21</v>
      </c>
      <c r="M1515" s="38">
        <f t="shared" si="237"/>
        <v>12.5</v>
      </c>
      <c r="N1515" s="38">
        <v>4</v>
      </c>
      <c r="O1515" s="38">
        <v>30.12</v>
      </c>
      <c r="P1515" s="38">
        <f t="shared" si="238"/>
        <v>30.07</v>
      </c>
      <c r="Q1515" s="38">
        <v>30.02</v>
      </c>
      <c r="R1515" s="141">
        <f t="shared" si="230"/>
        <v>27.222222222222225</v>
      </c>
      <c r="S1515" s="141">
        <f t="shared" si="231"/>
        <v>23.888888888888889</v>
      </c>
      <c r="T1515" s="141">
        <f t="shared" si="232"/>
        <v>20.555555555555557</v>
      </c>
      <c r="U1515" s="141">
        <f t="shared" si="233"/>
        <v>18.333333333333336</v>
      </c>
      <c r="V1515" s="141">
        <f t="shared" si="234"/>
        <v>17.777777777777779</v>
      </c>
      <c r="W1515" s="141">
        <f t="shared" si="235"/>
        <v>16.666666666666668</v>
      </c>
      <c r="X1515" s="141">
        <f t="shared" si="239"/>
        <v>0</v>
      </c>
      <c r="Y1515" s="38">
        <v>22.259652084858001</v>
      </c>
    </row>
    <row r="1516" spans="1:25" x14ac:dyDescent="0.25">
      <c r="A1516" s="145">
        <v>40596</v>
      </c>
      <c r="B1516" s="38">
        <v>88</v>
      </c>
      <c r="C1516" s="38">
        <v>75</v>
      </c>
      <c r="D1516" s="38">
        <v>62</v>
      </c>
      <c r="E1516" s="38">
        <v>69</v>
      </c>
      <c r="F1516" s="38">
        <v>64</v>
      </c>
      <c r="G1516" s="38">
        <v>58</v>
      </c>
      <c r="H1516" s="38">
        <v>0</v>
      </c>
      <c r="I1516" s="38">
        <v>100</v>
      </c>
      <c r="J1516" s="38">
        <f t="shared" si="236"/>
        <v>70</v>
      </c>
      <c r="K1516" s="38">
        <v>40</v>
      </c>
      <c r="L1516" s="38">
        <v>14</v>
      </c>
      <c r="M1516" s="38">
        <f t="shared" si="237"/>
        <v>7</v>
      </c>
      <c r="N1516" s="38">
        <v>0</v>
      </c>
      <c r="O1516" s="38">
        <v>30.11</v>
      </c>
      <c r="P1516" s="38">
        <f t="shared" si="238"/>
        <v>30.064999999999998</v>
      </c>
      <c r="Q1516" s="38">
        <v>30.02</v>
      </c>
      <c r="R1516" s="141">
        <f t="shared" si="230"/>
        <v>31.111111111111114</v>
      </c>
      <c r="S1516" s="141">
        <f t="shared" si="231"/>
        <v>23.888888888888889</v>
      </c>
      <c r="T1516" s="141">
        <f t="shared" si="232"/>
        <v>16.666666666666668</v>
      </c>
      <c r="U1516" s="141">
        <f t="shared" si="233"/>
        <v>20.555555555555557</v>
      </c>
      <c r="V1516" s="141">
        <f t="shared" si="234"/>
        <v>17.777777777777779</v>
      </c>
      <c r="W1516" s="141">
        <f t="shared" si="235"/>
        <v>14.444444444444445</v>
      </c>
      <c r="X1516" s="141">
        <f t="shared" si="239"/>
        <v>0</v>
      </c>
      <c r="Y1516" s="38">
        <v>22.558704954973699</v>
      </c>
    </row>
    <row r="1517" spans="1:25" x14ac:dyDescent="0.25">
      <c r="A1517" s="145">
        <v>40597</v>
      </c>
      <c r="B1517" s="38">
        <v>83</v>
      </c>
      <c r="C1517" s="38">
        <v>72</v>
      </c>
      <c r="D1517" s="38">
        <v>61</v>
      </c>
      <c r="E1517" s="38">
        <v>68</v>
      </c>
      <c r="F1517" s="38">
        <v>64</v>
      </c>
      <c r="G1517" s="38">
        <v>60</v>
      </c>
      <c r="H1517" s="38">
        <v>0</v>
      </c>
      <c r="I1517" s="38">
        <v>93</v>
      </c>
      <c r="J1517" s="38">
        <f t="shared" si="236"/>
        <v>72</v>
      </c>
      <c r="K1517" s="38">
        <v>51</v>
      </c>
      <c r="L1517" s="38">
        <v>18</v>
      </c>
      <c r="M1517" s="38">
        <f t="shared" si="237"/>
        <v>9</v>
      </c>
      <c r="N1517" s="38">
        <v>0</v>
      </c>
      <c r="O1517" s="38">
        <v>30.14</v>
      </c>
      <c r="P1517" s="38">
        <f t="shared" si="238"/>
        <v>30.094999999999999</v>
      </c>
      <c r="Q1517" s="38">
        <v>30.05</v>
      </c>
      <c r="R1517" s="141">
        <f t="shared" si="230"/>
        <v>28.333333333333336</v>
      </c>
      <c r="S1517" s="141">
        <f t="shared" si="231"/>
        <v>22.222222222222221</v>
      </c>
      <c r="T1517" s="141">
        <f t="shared" si="232"/>
        <v>16.111111111111111</v>
      </c>
      <c r="U1517" s="141">
        <f t="shared" si="233"/>
        <v>20</v>
      </c>
      <c r="V1517" s="141">
        <f t="shared" si="234"/>
        <v>17.777777777777779</v>
      </c>
      <c r="W1517" s="141">
        <f t="shared" si="235"/>
        <v>15.555555555555557</v>
      </c>
      <c r="X1517" s="141">
        <f t="shared" si="239"/>
        <v>0</v>
      </c>
      <c r="Y1517" s="38">
        <v>22.848890881287499</v>
      </c>
    </row>
    <row r="1518" spans="1:25" x14ac:dyDescent="0.25">
      <c r="A1518" s="145">
        <v>40598</v>
      </c>
      <c r="B1518" s="38">
        <v>81</v>
      </c>
      <c r="C1518" s="38">
        <v>74</v>
      </c>
      <c r="D1518" s="38">
        <v>66</v>
      </c>
      <c r="E1518" s="38">
        <v>67</v>
      </c>
      <c r="F1518" s="38">
        <v>64</v>
      </c>
      <c r="G1518" s="38">
        <v>62</v>
      </c>
      <c r="H1518" s="38">
        <v>0</v>
      </c>
      <c r="I1518" s="38">
        <v>100</v>
      </c>
      <c r="J1518" s="38">
        <f t="shared" si="236"/>
        <v>77</v>
      </c>
      <c r="K1518" s="38">
        <v>54</v>
      </c>
      <c r="L1518" s="38">
        <v>18</v>
      </c>
      <c r="M1518" s="38">
        <f t="shared" si="237"/>
        <v>9</v>
      </c>
      <c r="N1518" s="38">
        <v>0</v>
      </c>
      <c r="O1518" s="38">
        <v>30.16</v>
      </c>
      <c r="P1518" s="38">
        <f t="shared" si="238"/>
        <v>30.11</v>
      </c>
      <c r="Q1518" s="38">
        <v>30.06</v>
      </c>
      <c r="R1518" s="141">
        <f t="shared" si="230"/>
        <v>27.222222222222225</v>
      </c>
      <c r="S1518" s="141">
        <f t="shared" si="231"/>
        <v>23.333333333333336</v>
      </c>
      <c r="T1518" s="141">
        <f t="shared" si="232"/>
        <v>18.888888888888889</v>
      </c>
      <c r="U1518" s="141">
        <f t="shared" si="233"/>
        <v>19.444444444444446</v>
      </c>
      <c r="V1518" s="141">
        <f t="shared" si="234"/>
        <v>17.777777777777779</v>
      </c>
      <c r="W1518" s="141">
        <f t="shared" si="235"/>
        <v>16.666666666666668</v>
      </c>
      <c r="X1518" s="141">
        <f t="shared" si="239"/>
        <v>0</v>
      </c>
      <c r="Y1518" s="38">
        <v>23.057599843022501</v>
      </c>
    </row>
    <row r="1519" spans="1:25" x14ac:dyDescent="0.25">
      <c r="A1519" s="145">
        <v>40599</v>
      </c>
      <c r="B1519" s="38">
        <v>86</v>
      </c>
      <c r="C1519" s="38">
        <v>78</v>
      </c>
      <c r="D1519" s="38">
        <v>69</v>
      </c>
      <c r="E1519" s="38">
        <v>65</v>
      </c>
      <c r="F1519" s="38">
        <v>61</v>
      </c>
      <c r="G1519" s="38">
        <v>55</v>
      </c>
      <c r="H1519" s="38">
        <v>0</v>
      </c>
      <c r="I1519" s="38">
        <v>79</v>
      </c>
      <c r="J1519" s="38">
        <f t="shared" si="236"/>
        <v>58</v>
      </c>
      <c r="K1519" s="38">
        <v>37</v>
      </c>
      <c r="L1519" s="38">
        <v>17</v>
      </c>
      <c r="M1519" s="38">
        <f t="shared" si="237"/>
        <v>10.5</v>
      </c>
      <c r="N1519" s="38">
        <v>4</v>
      </c>
      <c r="O1519" s="38">
        <v>30.12</v>
      </c>
      <c r="P1519" s="38">
        <f t="shared" si="238"/>
        <v>30.065000000000001</v>
      </c>
      <c r="Q1519" s="38">
        <v>30.01</v>
      </c>
      <c r="R1519" s="141">
        <f t="shared" si="230"/>
        <v>30</v>
      </c>
      <c r="S1519" s="141">
        <f t="shared" si="231"/>
        <v>25.555555555555557</v>
      </c>
      <c r="T1519" s="141">
        <f t="shared" si="232"/>
        <v>20.555555555555557</v>
      </c>
      <c r="U1519" s="141">
        <f t="shared" si="233"/>
        <v>18.333333333333336</v>
      </c>
      <c r="V1519" s="141">
        <f t="shared" si="234"/>
        <v>16.111111111111111</v>
      </c>
      <c r="W1519" s="141">
        <f t="shared" si="235"/>
        <v>12.777777777777779</v>
      </c>
      <c r="X1519" s="141">
        <f t="shared" si="239"/>
        <v>0</v>
      </c>
      <c r="Y1519" s="38">
        <v>23.060902089348701</v>
      </c>
    </row>
    <row r="1520" spans="1:25" x14ac:dyDescent="0.25">
      <c r="A1520" s="145">
        <v>40600</v>
      </c>
      <c r="B1520" s="38">
        <v>82</v>
      </c>
      <c r="C1520" s="38">
        <v>73</v>
      </c>
      <c r="D1520" s="38">
        <v>63</v>
      </c>
      <c r="E1520" s="38">
        <v>65</v>
      </c>
      <c r="F1520" s="38">
        <v>62</v>
      </c>
      <c r="G1520" s="38">
        <v>58</v>
      </c>
      <c r="H1520" s="38">
        <v>0</v>
      </c>
      <c r="I1520" s="38">
        <v>93</v>
      </c>
      <c r="J1520" s="38">
        <f t="shared" si="236"/>
        <v>71.5</v>
      </c>
      <c r="K1520" s="38">
        <v>50</v>
      </c>
      <c r="L1520" s="38">
        <v>16</v>
      </c>
      <c r="M1520" s="38">
        <f t="shared" si="237"/>
        <v>8</v>
      </c>
      <c r="N1520" s="38">
        <v>0</v>
      </c>
      <c r="O1520" s="38">
        <v>30.15</v>
      </c>
      <c r="P1520" s="38">
        <f t="shared" si="238"/>
        <v>30.1</v>
      </c>
      <c r="Q1520" s="38">
        <v>30.05</v>
      </c>
      <c r="R1520" s="141">
        <f t="shared" si="230"/>
        <v>27.777777777777779</v>
      </c>
      <c r="S1520" s="141">
        <f t="shared" si="231"/>
        <v>22.777777777777779</v>
      </c>
      <c r="T1520" s="141">
        <f t="shared" si="232"/>
        <v>17.222222222222221</v>
      </c>
      <c r="U1520" s="141">
        <f t="shared" si="233"/>
        <v>18.333333333333336</v>
      </c>
      <c r="V1520" s="141">
        <f t="shared" si="234"/>
        <v>16.666666666666668</v>
      </c>
      <c r="W1520" s="141">
        <f t="shared" si="235"/>
        <v>14.444444444444445</v>
      </c>
      <c r="X1520" s="141">
        <f t="shared" si="239"/>
        <v>0</v>
      </c>
      <c r="Y1520" s="38">
        <v>23.027001034106402</v>
      </c>
    </row>
    <row r="1521" spans="1:25" x14ac:dyDescent="0.25">
      <c r="A1521" s="145">
        <v>40601</v>
      </c>
      <c r="B1521" s="38">
        <v>83</v>
      </c>
      <c r="C1521" s="38">
        <v>73</v>
      </c>
      <c r="D1521" s="38">
        <v>63</v>
      </c>
      <c r="E1521" s="38">
        <v>67</v>
      </c>
      <c r="F1521" s="38">
        <v>65</v>
      </c>
      <c r="G1521" s="38">
        <v>61</v>
      </c>
      <c r="H1521" s="38">
        <v>0</v>
      </c>
      <c r="I1521" s="38">
        <v>93</v>
      </c>
      <c r="J1521" s="38">
        <f t="shared" si="236"/>
        <v>74</v>
      </c>
      <c r="K1521" s="38">
        <v>55</v>
      </c>
      <c r="L1521" s="38">
        <v>20</v>
      </c>
      <c r="M1521" s="38">
        <f t="shared" si="237"/>
        <v>10</v>
      </c>
      <c r="N1521" s="38">
        <v>0</v>
      </c>
      <c r="O1521" s="38">
        <v>30.16</v>
      </c>
      <c r="P1521" s="38">
        <f t="shared" si="238"/>
        <v>30.115000000000002</v>
      </c>
      <c r="Q1521" s="38">
        <v>30.07</v>
      </c>
      <c r="R1521" s="141">
        <f t="shared" si="230"/>
        <v>28.333333333333336</v>
      </c>
      <c r="S1521" s="141">
        <f t="shared" si="231"/>
        <v>22.777777777777779</v>
      </c>
      <c r="T1521" s="141">
        <f t="shared" si="232"/>
        <v>17.222222222222221</v>
      </c>
      <c r="U1521" s="141">
        <f t="shared" si="233"/>
        <v>19.444444444444446</v>
      </c>
      <c r="V1521" s="141">
        <f t="shared" si="234"/>
        <v>18.333333333333336</v>
      </c>
      <c r="W1521" s="141">
        <f t="shared" si="235"/>
        <v>16.111111111111111</v>
      </c>
      <c r="X1521" s="141">
        <f t="shared" si="239"/>
        <v>0</v>
      </c>
      <c r="Y1521" s="38">
        <v>22.902894003280402</v>
      </c>
    </row>
    <row r="1522" spans="1:25" x14ac:dyDescent="0.25">
      <c r="A1522" s="145">
        <v>40602</v>
      </c>
      <c r="B1522" s="38">
        <v>85</v>
      </c>
      <c r="C1522" s="38">
        <v>77</v>
      </c>
      <c r="D1522" s="38">
        <v>69</v>
      </c>
      <c r="E1522" s="38">
        <v>67</v>
      </c>
      <c r="F1522" s="38">
        <v>64</v>
      </c>
      <c r="G1522" s="38">
        <v>61</v>
      </c>
      <c r="H1522" s="38">
        <v>0</v>
      </c>
      <c r="I1522" s="38">
        <v>84</v>
      </c>
      <c r="J1522" s="38">
        <f t="shared" si="236"/>
        <v>64</v>
      </c>
      <c r="K1522" s="38">
        <v>44</v>
      </c>
      <c r="L1522" s="38">
        <v>23</v>
      </c>
      <c r="M1522" s="38">
        <f t="shared" si="237"/>
        <v>14</v>
      </c>
      <c r="N1522" s="38">
        <v>5</v>
      </c>
      <c r="O1522" s="38">
        <v>30.15</v>
      </c>
      <c r="P1522" s="38">
        <f t="shared" si="238"/>
        <v>30.094999999999999</v>
      </c>
      <c r="Q1522" s="38">
        <v>30.04</v>
      </c>
      <c r="R1522" s="141">
        <f t="shared" si="230"/>
        <v>29.444444444444446</v>
      </c>
      <c r="S1522" s="141">
        <f t="shared" si="231"/>
        <v>25</v>
      </c>
      <c r="T1522" s="141">
        <f t="shared" si="232"/>
        <v>20.555555555555557</v>
      </c>
      <c r="U1522" s="141">
        <f t="shared" si="233"/>
        <v>19.444444444444446</v>
      </c>
      <c r="V1522" s="141">
        <f t="shared" si="234"/>
        <v>17.777777777777779</v>
      </c>
      <c r="W1522" s="141">
        <f t="shared" si="235"/>
        <v>16.111111111111111</v>
      </c>
      <c r="X1522" s="141">
        <f t="shared" si="239"/>
        <v>0</v>
      </c>
      <c r="Y1522" s="38">
        <v>23.0650981340549</v>
      </c>
    </row>
    <row r="1523" spans="1:25" x14ac:dyDescent="0.25">
      <c r="A1523" s="145">
        <v>40603</v>
      </c>
      <c r="B1523" s="38">
        <v>88</v>
      </c>
      <c r="C1523" s="38">
        <v>76</v>
      </c>
      <c r="D1523" s="38">
        <v>64</v>
      </c>
      <c r="E1523" s="38">
        <v>70</v>
      </c>
      <c r="F1523" s="38">
        <v>65</v>
      </c>
      <c r="G1523" s="38">
        <v>60</v>
      </c>
      <c r="H1523" s="38">
        <v>0</v>
      </c>
      <c r="I1523" s="38">
        <v>97</v>
      </c>
      <c r="J1523" s="38">
        <f t="shared" si="236"/>
        <v>69.5</v>
      </c>
      <c r="K1523" s="38">
        <v>42</v>
      </c>
      <c r="L1523" s="38">
        <v>26</v>
      </c>
      <c r="M1523" s="38">
        <f t="shared" si="237"/>
        <v>13</v>
      </c>
      <c r="N1523" s="38">
        <v>0</v>
      </c>
      <c r="O1523" s="38">
        <v>30.08</v>
      </c>
      <c r="P1523" s="38">
        <f t="shared" si="238"/>
        <v>30.024999999999999</v>
      </c>
      <c r="Q1523" s="38">
        <v>29.97</v>
      </c>
      <c r="R1523" s="141">
        <f t="shared" si="230"/>
        <v>31.111111111111114</v>
      </c>
      <c r="S1523" s="141">
        <f t="shared" si="231"/>
        <v>24.444444444444446</v>
      </c>
      <c r="T1523" s="141">
        <f t="shared" si="232"/>
        <v>17.777777777777779</v>
      </c>
      <c r="U1523" s="141">
        <f t="shared" si="233"/>
        <v>21.111111111111111</v>
      </c>
      <c r="V1523" s="141">
        <f t="shared" si="234"/>
        <v>18.333333333333336</v>
      </c>
      <c r="W1523" s="141">
        <f t="shared" si="235"/>
        <v>15.555555555555557</v>
      </c>
      <c r="X1523" s="141">
        <f t="shared" si="239"/>
        <v>0</v>
      </c>
      <c r="Y1523" s="38">
        <v>23.399198171387201</v>
      </c>
    </row>
    <row r="1524" spans="1:25" x14ac:dyDescent="0.25">
      <c r="A1524" s="145">
        <v>40604</v>
      </c>
      <c r="B1524" s="38">
        <v>79</v>
      </c>
      <c r="C1524" s="38">
        <v>74</v>
      </c>
      <c r="D1524" s="38">
        <v>69</v>
      </c>
      <c r="E1524" s="38">
        <v>65</v>
      </c>
      <c r="F1524" s="38">
        <v>57</v>
      </c>
      <c r="G1524" s="38">
        <v>51</v>
      </c>
      <c r="H1524" s="38">
        <v>0</v>
      </c>
      <c r="I1524" s="38">
        <v>84</v>
      </c>
      <c r="J1524" s="38">
        <f t="shared" si="236"/>
        <v>66</v>
      </c>
      <c r="K1524" s="38">
        <v>48</v>
      </c>
      <c r="L1524" s="38">
        <v>22</v>
      </c>
      <c r="M1524" s="38">
        <f t="shared" si="237"/>
        <v>14.5</v>
      </c>
      <c r="N1524" s="38">
        <v>7</v>
      </c>
      <c r="O1524" s="38">
        <v>30.12</v>
      </c>
      <c r="P1524" s="38">
        <f t="shared" si="238"/>
        <v>30.065000000000001</v>
      </c>
      <c r="Q1524" s="38">
        <v>30.01</v>
      </c>
      <c r="R1524" s="141">
        <f t="shared" si="230"/>
        <v>26.111111111111111</v>
      </c>
      <c r="S1524" s="141">
        <f t="shared" si="231"/>
        <v>23.333333333333336</v>
      </c>
      <c r="T1524" s="141">
        <f t="shared" si="232"/>
        <v>20.555555555555557</v>
      </c>
      <c r="U1524" s="141">
        <f t="shared" si="233"/>
        <v>18.333333333333336</v>
      </c>
      <c r="V1524" s="141">
        <f t="shared" si="234"/>
        <v>13.888888888888889</v>
      </c>
      <c r="W1524" s="141">
        <f t="shared" si="235"/>
        <v>10.555555555555555</v>
      </c>
      <c r="X1524" s="141">
        <f t="shared" si="239"/>
        <v>0</v>
      </c>
      <c r="Y1524" s="38">
        <v>22.748448387532601</v>
      </c>
    </row>
    <row r="1525" spans="1:25" x14ac:dyDescent="0.25">
      <c r="A1525" s="145">
        <v>40605</v>
      </c>
      <c r="B1525" s="38">
        <v>79</v>
      </c>
      <c r="C1525" s="38">
        <v>74</v>
      </c>
      <c r="D1525" s="38">
        <v>69</v>
      </c>
      <c r="E1525" s="38">
        <v>57</v>
      </c>
      <c r="F1525" s="38">
        <v>53</v>
      </c>
      <c r="G1525" s="38">
        <v>50</v>
      </c>
      <c r="H1525" s="38">
        <v>0</v>
      </c>
      <c r="I1525" s="38">
        <v>57</v>
      </c>
      <c r="J1525" s="38">
        <f t="shared" si="236"/>
        <v>51.5</v>
      </c>
      <c r="K1525" s="38">
        <v>46</v>
      </c>
      <c r="L1525" s="38">
        <v>26</v>
      </c>
      <c r="M1525" s="38">
        <f t="shared" si="237"/>
        <v>17.5</v>
      </c>
      <c r="N1525" s="38">
        <v>9</v>
      </c>
      <c r="O1525" s="38">
        <v>30.2</v>
      </c>
      <c r="P1525" s="38">
        <f t="shared" si="238"/>
        <v>30.14</v>
      </c>
      <c r="Q1525" s="38">
        <v>30.08</v>
      </c>
      <c r="R1525" s="141">
        <f t="shared" si="230"/>
        <v>26.111111111111111</v>
      </c>
      <c r="S1525" s="141">
        <f t="shared" si="231"/>
        <v>23.333333333333336</v>
      </c>
      <c r="T1525" s="141">
        <f t="shared" si="232"/>
        <v>20.555555555555557</v>
      </c>
      <c r="U1525" s="141">
        <f t="shared" si="233"/>
        <v>13.888888888888889</v>
      </c>
      <c r="V1525" s="141">
        <f t="shared" si="234"/>
        <v>11.666666666666668</v>
      </c>
      <c r="W1525" s="141">
        <f t="shared" si="235"/>
        <v>10</v>
      </c>
      <c r="X1525" s="141">
        <f t="shared" si="239"/>
        <v>0</v>
      </c>
      <c r="Y1525" s="38">
        <v>23.038288739454099</v>
      </c>
    </row>
    <row r="1526" spans="1:25" x14ac:dyDescent="0.25">
      <c r="A1526" s="145">
        <v>40606</v>
      </c>
      <c r="B1526" s="38">
        <v>78</v>
      </c>
      <c r="C1526" s="38">
        <v>74</v>
      </c>
      <c r="D1526" s="38">
        <v>69</v>
      </c>
      <c r="E1526" s="38">
        <v>58</v>
      </c>
      <c r="F1526" s="38">
        <v>53</v>
      </c>
      <c r="G1526" s="38">
        <v>47</v>
      </c>
      <c r="H1526" s="38">
        <v>0</v>
      </c>
      <c r="I1526" s="38">
        <v>66</v>
      </c>
      <c r="J1526" s="38">
        <f t="shared" si="236"/>
        <v>52</v>
      </c>
      <c r="K1526" s="38">
        <v>38</v>
      </c>
      <c r="L1526" s="38">
        <v>26</v>
      </c>
      <c r="M1526" s="38">
        <f t="shared" si="237"/>
        <v>20.5</v>
      </c>
      <c r="N1526" s="38">
        <v>15</v>
      </c>
      <c r="O1526" s="38">
        <v>30.23</v>
      </c>
      <c r="P1526" s="38">
        <f t="shared" si="238"/>
        <v>30.189999999999998</v>
      </c>
      <c r="Q1526" s="38">
        <v>30.15</v>
      </c>
      <c r="R1526" s="141">
        <f t="shared" si="230"/>
        <v>25.555555555555557</v>
      </c>
      <c r="S1526" s="141">
        <f t="shared" si="231"/>
        <v>23.333333333333336</v>
      </c>
      <c r="T1526" s="141">
        <f t="shared" si="232"/>
        <v>20.555555555555557</v>
      </c>
      <c r="U1526" s="141">
        <f t="shared" si="233"/>
        <v>14.444444444444445</v>
      </c>
      <c r="V1526" s="141">
        <f t="shared" si="234"/>
        <v>11.666666666666668</v>
      </c>
      <c r="W1526" s="141">
        <f t="shared" si="235"/>
        <v>8.3333333333333339</v>
      </c>
      <c r="X1526" s="141">
        <f t="shared" si="239"/>
        <v>0</v>
      </c>
      <c r="Y1526" s="38">
        <v>22.855629057136898</v>
      </c>
    </row>
    <row r="1527" spans="1:25" x14ac:dyDescent="0.25">
      <c r="A1527" s="145">
        <v>40607</v>
      </c>
      <c r="B1527" s="38">
        <v>79</v>
      </c>
      <c r="C1527" s="38">
        <v>74</v>
      </c>
      <c r="D1527" s="38">
        <v>68</v>
      </c>
      <c r="E1527" s="38">
        <v>67</v>
      </c>
      <c r="F1527" s="38">
        <v>62</v>
      </c>
      <c r="G1527" s="38">
        <v>56</v>
      </c>
      <c r="H1527" s="38">
        <v>0.36</v>
      </c>
      <c r="I1527" s="38">
        <v>93</v>
      </c>
      <c r="J1527" s="38">
        <f t="shared" si="236"/>
        <v>74.5</v>
      </c>
      <c r="K1527" s="38">
        <v>56</v>
      </c>
      <c r="L1527" s="38">
        <v>28</v>
      </c>
      <c r="M1527" s="38">
        <f t="shared" si="237"/>
        <v>16.5</v>
      </c>
      <c r="N1527" s="38">
        <v>5</v>
      </c>
      <c r="O1527" s="38">
        <v>30.17</v>
      </c>
      <c r="P1527" s="38">
        <f t="shared" si="238"/>
        <v>30.105</v>
      </c>
      <c r="Q1527" s="38">
        <v>30.04</v>
      </c>
      <c r="R1527" s="141">
        <f t="shared" si="230"/>
        <v>26.111111111111111</v>
      </c>
      <c r="S1527" s="141">
        <f t="shared" si="231"/>
        <v>23.333333333333336</v>
      </c>
      <c r="T1527" s="141">
        <f t="shared" si="232"/>
        <v>20</v>
      </c>
      <c r="U1527" s="141">
        <f t="shared" si="233"/>
        <v>19.444444444444446</v>
      </c>
      <c r="V1527" s="141">
        <f t="shared" si="234"/>
        <v>16.666666666666668</v>
      </c>
      <c r="W1527" s="141">
        <f t="shared" si="235"/>
        <v>13.333333333333334</v>
      </c>
      <c r="X1527" s="141">
        <f t="shared" si="239"/>
        <v>0.91439999999999999</v>
      </c>
      <c r="Y1527" s="38">
        <v>22.862992000972302</v>
      </c>
    </row>
    <row r="1528" spans="1:25" x14ac:dyDescent="0.25">
      <c r="A1528" s="145">
        <v>40608</v>
      </c>
      <c r="B1528" s="38">
        <v>81</v>
      </c>
      <c r="C1528" s="38">
        <v>74</v>
      </c>
      <c r="D1528" s="38">
        <v>67</v>
      </c>
      <c r="E1528" s="38">
        <v>72</v>
      </c>
      <c r="F1528" s="38">
        <v>67</v>
      </c>
      <c r="G1528" s="38">
        <v>62</v>
      </c>
      <c r="H1528" s="38">
        <v>0.09</v>
      </c>
      <c r="I1528" s="38">
        <v>93</v>
      </c>
      <c r="J1528" s="38">
        <f t="shared" si="236"/>
        <v>77.5</v>
      </c>
      <c r="K1528" s="38">
        <v>62</v>
      </c>
      <c r="L1528" s="38">
        <v>18</v>
      </c>
      <c r="M1528" s="38">
        <f t="shared" si="237"/>
        <v>9</v>
      </c>
      <c r="N1528" s="38">
        <v>0</v>
      </c>
      <c r="O1528" s="38">
        <v>30.04</v>
      </c>
      <c r="P1528" s="38">
        <f t="shared" si="238"/>
        <v>29.97</v>
      </c>
      <c r="Q1528" s="38">
        <v>29.9</v>
      </c>
      <c r="R1528" s="141">
        <f t="shared" si="230"/>
        <v>27.222222222222225</v>
      </c>
      <c r="S1528" s="141">
        <f t="shared" si="231"/>
        <v>23.333333333333336</v>
      </c>
      <c r="T1528" s="141">
        <f t="shared" si="232"/>
        <v>19.444444444444446</v>
      </c>
      <c r="U1528" s="141">
        <f t="shared" si="233"/>
        <v>22.222222222222221</v>
      </c>
      <c r="V1528" s="141">
        <f t="shared" si="234"/>
        <v>19.444444444444446</v>
      </c>
      <c r="W1528" s="141">
        <f t="shared" si="235"/>
        <v>16.666666666666668</v>
      </c>
      <c r="X1528" s="141">
        <f t="shared" si="239"/>
        <v>0.2286</v>
      </c>
      <c r="Y1528" s="38">
        <v>23.490253606151899</v>
      </c>
    </row>
    <row r="1529" spans="1:25" x14ac:dyDescent="0.25">
      <c r="A1529" s="145">
        <v>40609</v>
      </c>
      <c r="B1529" s="38">
        <v>76</v>
      </c>
      <c r="C1529" s="38">
        <v>67</v>
      </c>
      <c r="D1529" s="38">
        <v>58</v>
      </c>
      <c r="E1529" s="38">
        <v>62</v>
      </c>
      <c r="F1529" s="38">
        <v>59</v>
      </c>
      <c r="G1529" s="38">
        <v>55</v>
      </c>
      <c r="H1529" s="38">
        <v>0</v>
      </c>
      <c r="I1529" s="38">
        <v>93</v>
      </c>
      <c r="J1529" s="38">
        <f t="shared" si="236"/>
        <v>71.5</v>
      </c>
      <c r="K1529" s="38">
        <v>50</v>
      </c>
      <c r="L1529" s="38">
        <v>17</v>
      </c>
      <c r="M1529" s="38">
        <f t="shared" si="237"/>
        <v>11</v>
      </c>
      <c r="N1529" s="38">
        <v>5</v>
      </c>
      <c r="O1529" s="38">
        <v>30.09</v>
      </c>
      <c r="P1529" s="38">
        <f t="shared" si="238"/>
        <v>30.02</v>
      </c>
      <c r="Q1529" s="38">
        <v>29.95</v>
      </c>
      <c r="R1529" s="141">
        <f t="shared" si="230"/>
        <v>24.444444444444446</v>
      </c>
      <c r="S1529" s="141">
        <f t="shared" si="231"/>
        <v>19.444444444444446</v>
      </c>
      <c r="T1529" s="141">
        <f t="shared" si="232"/>
        <v>14.444444444444445</v>
      </c>
      <c r="U1529" s="141">
        <f t="shared" si="233"/>
        <v>16.666666666666668</v>
      </c>
      <c r="V1529" s="141">
        <f t="shared" si="234"/>
        <v>15</v>
      </c>
      <c r="W1529" s="141">
        <f t="shared" si="235"/>
        <v>12.777777777777779</v>
      </c>
      <c r="X1529" s="141">
        <f t="shared" si="239"/>
        <v>0</v>
      </c>
      <c r="Y1529" s="38">
        <v>23.739143174988801</v>
      </c>
    </row>
    <row r="1530" spans="1:25" x14ac:dyDescent="0.25">
      <c r="A1530" s="145">
        <v>40610</v>
      </c>
      <c r="B1530" s="38">
        <v>81</v>
      </c>
      <c r="C1530" s="38">
        <v>72</v>
      </c>
      <c r="D1530" s="38">
        <v>62</v>
      </c>
      <c r="E1530" s="38">
        <v>64</v>
      </c>
      <c r="F1530" s="38">
        <v>61</v>
      </c>
      <c r="G1530" s="38">
        <v>57</v>
      </c>
      <c r="H1530" s="38">
        <v>0</v>
      </c>
      <c r="I1530" s="38">
        <v>93</v>
      </c>
      <c r="J1530" s="38">
        <f t="shared" si="236"/>
        <v>73.5</v>
      </c>
      <c r="K1530" s="38">
        <v>54</v>
      </c>
      <c r="L1530" s="38">
        <v>22</v>
      </c>
      <c r="M1530" s="38">
        <f t="shared" si="237"/>
        <v>11</v>
      </c>
      <c r="N1530" s="38">
        <v>0</v>
      </c>
      <c r="O1530" s="38">
        <v>30.17</v>
      </c>
      <c r="P1530" s="38">
        <f t="shared" si="238"/>
        <v>30.11</v>
      </c>
      <c r="Q1530" s="38">
        <v>30.05</v>
      </c>
      <c r="R1530" s="141">
        <f t="shared" si="230"/>
        <v>27.222222222222225</v>
      </c>
      <c r="S1530" s="141">
        <f t="shared" si="231"/>
        <v>22.222222222222221</v>
      </c>
      <c r="T1530" s="141">
        <f t="shared" si="232"/>
        <v>16.666666666666668</v>
      </c>
      <c r="U1530" s="141">
        <f t="shared" si="233"/>
        <v>17.777777777777779</v>
      </c>
      <c r="V1530" s="141">
        <f t="shared" si="234"/>
        <v>16.111111111111111</v>
      </c>
      <c r="W1530" s="141">
        <f t="shared" si="235"/>
        <v>13.888888888888889</v>
      </c>
      <c r="X1530" s="141">
        <f t="shared" si="239"/>
        <v>0</v>
      </c>
      <c r="Y1530" s="38">
        <v>23.788965893875201</v>
      </c>
    </row>
    <row r="1531" spans="1:25" x14ac:dyDescent="0.25">
      <c r="A1531" s="145">
        <v>40611</v>
      </c>
      <c r="B1531" s="38">
        <v>81</v>
      </c>
      <c r="C1531" s="38">
        <v>77</v>
      </c>
      <c r="D1531" s="38">
        <v>72</v>
      </c>
      <c r="E1531" s="38">
        <v>64</v>
      </c>
      <c r="F1531" s="38">
        <v>63</v>
      </c>
      <c r="G1531" s="38">
        <v>61</v>
      </c>
      <c r="H1531" s="38">
        <v>0</v>
      </c>
      <c r="I1531" s="38">
        <v>73</v>
      </c>
      <c r="J1531" s="38">
        <f t="shared" si="236"/>
        <v>63.5</v>
      </c>
      <c r="K1531" s="38">
        <v>54</v>
      </c>
      <c r="L1531" s="38">
        <v>24</v>
      </c>
      <c r="M1531" s="38">
        <f t="shared" si="237"/>
        <v>15.5</v>
      </c>
      <c r="N1531" s="38">
        <v>7</v>
      </c>
      <c r="O1531" s="38">
        <v>30.18</v>
      </c>
      <c r="P1531" s="38">
        <f t="shared" si="238"/>
        <v>30.14</v>
      </c>
      <c r="Q1531" s="38">
        <v>30.1</v>
      </c>
      <c r="R1531" s="141">
        <f t="shared" si="230"/>
        <v>27.222222222222225</v>
      </c>
      <c r="S1531" s="141">
        <f t="shared" si="231"/>
        <v>25</v>
      </c>
      <c r="T1531" s="141">
        <f t="shared" si="232"/>
        <v>22.222222222222221</v>
      </c>
      <c r="U1531" s="141">
        <f t="shared" si="233"/>
        <v>17.777777777777779</v>
      </c>
      <c r="V1531" s="141">
        <f t="shared" si="234"/>
        <v>17.222222222222221</v>
      </c>
      <c r="W1531" s="141">
        <f t="shared" si="235"/>
        <v>16.111111111111111</v>
      </c>
      <c r="X1531" s="141">
        <f t="shared" si="239"/>
        <v>0</v>
      </c>
      <c r="Y1531" s="38">
        <v>24.080497842558898</v>
      </c>
    </row>
    <row r="1532" spans="1:25" x14ac:dyDescent="0.25">
      <c r="A1532" s="145">
        <v>40612</v>
      </c>
      <c r="B1532" s="38">
        <v>83</v>
      </c>
      <c r="C1532" s="38">
        <v>72</v>
      </c>
      <c r="D1532" s="38">
        <v>60</v>
      </c>
      <c r="E1532" s="38">
        <v>67</v>
      </c>
      <c r="F1532" s="38">
        <v>61</v>
      </c>
      <c r="G1532" s="38">
        <v>49</v>
      </c>
      <c r="H1532" s="38">
        <v>0.02</v>
      </c>
      <c r="I1532" s="38">
        <v>93</v>
      </c>
      <c r="J1532" s="38">
        <f t="shared" si="236"/>
        <v>77.5</v>
      </c>
      <c r="K1532" s="38">
        <v>62</v>
      </c>
      <c r="L1532" s="38">
        <v>37</v>
      </c>
      <c r="M1532" s="38">
        <f t="shared" si="237"/>
        <v>18.5</v>
      </c>
      <c r="N1532" s="38">
        <v>0</v>
      </c>
      <c r="O1532" s="38">
        <v>30.11</v>
      </c>
      <c r="P1532" s="38">
        <f t="shared" si="238"/>
        <v>30.024999999999999</v>
      </c>
      <c r="Q1532" s="38">
        <v>29.94</v>
      </c>
      <c r="R1532" s="141">
        <f t="shared" si="230"/>
        <v>28.333333333333336</v>
      </c>
      <c r="S1532" s="141">
        <f t="shared" si="231"/>
        <v>22.222222222222221</v>
      </c>
      <c r="T1532" s="141">
        <f t="shared" si="232"/>
        <v>15.555555555555557</v>
      </c>
      <c r="U1532" s="141">
        <f t="shared" si="233"/>
        <v>19.444444444444446</v>
      </c>
      <c r="V1532" s="141">
        <f t="shared" si="234"/>
        <v>16.111111111111111</v>
      </c>
      <c r="W1532" s="141">
        <f t="shared" si="235"/>
        <v>9.4444444444444446</v>
      </c>
      <c r="X1532" s="141">
        <f t="shared" si="239"/>
        <v>5.0800000000000005E-2</v>
      </c>
      <c r="Y1532" s="38">
        <v>24.429055812368102</v>
      </c>
    </row>
    <row r="1533" spans="1:25" x14ac:dyDescent="0.25">
      <c r="A1533" s="145">
        <v>40613</v>
      </c>
      <c r="B1533" s="38">
        <v>70</v>
      </c>
      <c r="C1533" s="38">
        <v>61</v>
      </c>
      <c r="D1533" s="38">
        <v>52</v>
      </c>
      <c r="E1533" s="38">
        <v>46</v>
      </c>
      <c r="F1533" s="38">
        <v>41</v>
      </c>
      <c r="G1533" s="38">
        <v>35</v>
      </c>
      <c r="H1533" s="38">
        <v>0</v>
      </c>
      <c r="I1533" s="38">
        <v>72</v>
      </c>
      <c r="J1533" s="38">
        <f t="shared" si="236"/>
        <v>50</v>
      </c>
      <c r="K1533" s="38">
        <v>28</v>
      </c>
      <c r="L1533" s="38">
        <v>22</v>
      </c>
      <c r="M1533" s="38">
        <f t="shared" si="237"/>
        <v>11</v>
      </c>
      <c r="N1533" s="38">
        <v>0</v>
      </c>
      <c r="O1533" s="38">
        <v>30.21</v>
      </c>
      <c r="P1533" s="38">
        <f t="shared" si="238"/>
        <v>30.134999999999998</v>
      </c>
      <c r="Q1533" s="38">
        <v>30.06</v>
      </c>
      <c r="R1533" s="141">
        <f t="shared" si="230"/>
        <v>21.111111111111111</v>
      </c>
      <c r="S1533" s="141">
        <f t="shared" si="231"/>
        <v>16.111111111111111</v>
      </c>
      <c r="T1533" s="141">
        <f t="shared" si="232"/>
        <v>11.111111111111111</v>
      </c>
      <c r="U1533" s="141">
        <f t="shared" si="233"/>
        <v>7.7777777777777786</v>
      </c>
      <c r="V1533" s="141">
        <f t="shared" si="234"/>
        <v>5</v>
      </c>
      <c r="W1533" s="141">
        <f t="shared" si="235"/>
        <v>1.6666666666666667</v>
      </c>
      <c r="X1533" s="141">
        <f t="shared" si="239"/>
        <v>0</v>
      </c>
      <c r="Y1533" s="38">
        <v>24.343883027071801</v>
      </c>
    </row>
    <row r="1534" spans="1:25" x14ac:dyDescent="0.25">
      <c r="A1534" s="145">
        <v>40614</v>
      </c>
      <c r="B1534" s="38">
        <v>75</v>
      </c>
      <c r="C1534" s="38">
        <v>63</v>
      </c>
      <c r="D1534" s="38">
        <v>50</v>
      </c>
      <c r="E1534" s="38">
        <v>55</v>
      </c>
      <c r="F1534" s="38">
        <v>48</v>
      </c>
      <c r="G1534" s="38">
        <v>38</v>
      </c>
      <c r="H1534" s="38">
        <v>0</v>
      </c>
      <c r="I1534" s="38">
        <v>78</v>
      </c>
      <c r="J1534" s="38">
        <f t="shared" si="236"/>
        <v>61</v>
      </c>
      <c r="K1534" s="38">
        <v>44</v>
      </c>
      <c r="L1534" s="38">
        <v>14</v>
      </c>
      <c r="M1534" s="38">
        <f t="shared" si="237"/>
        <v>7</v>
      </c>
      <c r="N1534" s="38">
        <v>0</v>
      </c>
      <c r="O1534" s="38">
        <v>30.26</v>
      </c>
      <c r="P1534" s="38">
        <f t="shared" si="238"/>
        <v>30.225000000000001</v>
      </c>
      <c r="Q1534" s="38">
        <v>30.19</v>
      </c>
      <c r="R1534" s="141">
        <f t="shared" si="230"/>
        <v>23.888888888888889</v>
      </c>
      <c r="S1534" s="141">
        <f t="shared" si="231"/>
        <v>17.222222222222221</v>
      </c>
      <c r="T1534" s="141">
        <f t="shared" si="232"/>
        <v>10</v>
      </c>
      <c r="U1534" s="141">
        <f t="shared" si="233"/>
        <v>12.777777777777779</v>
      </c>
      <c r="V1534" s="141">
        <f t="shared" si="234"/>
        <v>8.8888888888888893</v>
      </c>
      <c r="W1534" s="141">
        <f t="shared" si="235"/>
        <v>3.3333333333333335</v>
      </c>
      <c r="X1534" s="141">
        <f t="shared" si="239"/>
        <v>0</v>
      </c>
      <c r="Y1534" s="38">
        <v>24.0663961340741</v>
      </c>
    </row>
    <row r="1535" spans="1:25" x14ac:dyDescent="0.25">
      <c r="A1535" s="145">
        <v>40615</v>
      </c>
      <c r="B1535" s="38">
        <v>75</v>
      </c>
      <c r="C1535" s="38">
        <v>65</v>
      </c>
      <c r="D1535" s="38">
        <v>55</v>
      </c>
      <c r="E1535" s="38">
        <v>56</v>
      </c>
      <c r="F1535" s="38">
        <v>53</v>
      </c>
      <c r="G1535" s="38">
        <v>52</v>
      </c>
      <c r="H1535" s="38">
        <v>0</v>
      </c>
      <c r="I1535" s="38">
        <v>93</v>
      </c>
      <c r="J1535" s="38">
        <f t="shared" si="236"/>
        <v>69.5</v>
      </c>
      <c r="K1535" s="38">
        <v>46</v>
      </c>
      <c r="L1535" s="38">
        <v>14</v>
      </c>
      <c r="M1535" s="38">
        <f t="shared" si="237"/>
        <v>7</v>
      </c>
      <c r="N1535" s="38">
        <v>0</v>
      </c>
      <c r="O1535" s="38">
        <v>30.3</v>
      </c>
      <c r="P1535" s="38">
        <f t="shared" si="238"/>
        <v>30.25</v>
      </c>
      <c r="Q1535" s="38">
        <v>30.2</v>
      </c>
      <c r="R1535" s="141">
        <f t="shared" si="230"/>
        <v>23.888888888888889</v>
      </c>
      <c r="S1535" s="141">
        <f t="shared" si="231"/>
        <v>18.333333333333336</v>
      </c>
      <c r="T1535" s="141">
        <f t="shared" si="232"/>
        <v>12.777777777777779</v>
      </c>
      <c r="U1535" s="141">
        <f t="shared" si="233"/>
        <v>13.333333333333334</v>
      </c>
      <c r="V1535" s="141">
        <f t="shared" si="234"/>
        <v>11.666666666666668</v>
      </c>
      <c r="W1535" s="141">
        <f t="shared" si="235"/>
        <v>11.111111111111111</v>
      </c>
      <c r="X1535" s="141">
        <f t="shared" si="239"/>
        <v>0</v>
      </c>
      <c r="Y1535" s="38">
        <v>24.1637520870981</v>
      </c>
    </row>
    <row r="1536" spans="1:25" x14ac:dyDescent="0.25">
      <c r="A1536" s="145">
        <v>40616</v>
      </c>
      <c r="B1536" s="38">
        <v>79</v>
      </c>
      <c r="C1536" s="38">
        <v>68</v>
      </c>
      <c r="D1536" s="38">
        <v>56</v>
      </c>
      <c r="E1536" s="38">
        <v>59</v>
      </c>
      <c r="F1536" s="38">
        <v>53</v>
      </c>
      <c r="G1536" s="38">
        <v>51</v>
      </c>
      <c r="H1536" s="38">
        <v>0</v>
      </c>
      <c r="I1536" s="38">
        <v>86</v>
      </c>
      <c r="J1536" s="38">
        <f t="shared" si="236"/>
        <v>63</v>
      </c>
      <c r="K1536" s="38">
        <v>40</v>
      </c>
      <c r="L1536" s="38">
        <v>16</v>
      </c>
      <c r="M1536" s="38">
        <f t="shared" si="237"/>
        <v>8</v>
      </c>
      <c r="N1536" s="38">
        <v>0</v>
      </c>
      <c r="O1536" s="38">
        <v>30.24</v>
      </c>
      <c r="P1536" s="38">
        <f t="shared" si="238"/>
        <v>30.2</v>
      </c>
      <c r="Q1536" s="38">
        <v>30.16</v>
      </c>
      <c r="R1536" s="141">
        <f t="shared" si="230"/>
        <v>26.111111111111111</v>
      </c>
      <c r="S1536" s="141">
        <f t="shared" si="231"/>
        <v>20</v>
      </c>
      <c r="T1536" s="141">
        <f t="shared" si="232"/>
        <v>13.333333333333334</v>
      </c>
      <c r="U1536" s="141">
        <f t="shared" si="233"/>
        <v>15</v>
      </c>
      <c r="V1536" s="141">
        <f t="shared" si="234"/>
        <v>11.666666666666668</v>
      </c>
      <c r="W1536" s="141">
        <f t="shared" si="235"/>
        <v>10.555555555555555</v>
      </c>
      <c r="X1536" s="141">
        <f t="shared" si="239"/>
        <v>0</v>
      </c>
      <c r="Y1536" s="38">
        <v>24.643258841180199</v>
      </c>
    </row>
    <row r="1537" spans="1:25" x14ac:dyDescent="0.25">
      <c r="A1537" s="145">
        <v>40617</v>
      </c>
      <c r="B1537" s="38">
        <v>80</v>
      </c>
      <c r="C1537" s="38">
        <v>70</v>
      </c>
      <c r="D1537" s="38">
        <v>59</v>
      </c>
      <c r="E1537" s="38">
        <v>60</v>
      </c>
      <c r="F1537" s="38">
        <v>55</v>
      </c>
      <c r="G1537" s="38">
        <v>52</v>
      </c>
      <c r="H1537" s="38">
        <v>0</v>
      </c>
      <c r="I1537" s="38">
        <v>87</v>
      </c>
      <c r="J1537" s="38">
        <f t="shared" si="236"/>
        <v>64.5</v>
      </c>
      <c r="K1537" s="38">
        <v>42</v>
      </c>
      <c r="L1537" s="38">
        <v>16</v>
      </c>
      <c r="M1537" s="38">
        <f t="shared" si="237"/>
        <v>8</v>
      </c>
      <c r="N1537" s="38">
        <v>0</v>
      </c>
      <c r="O1537" s="38">
        <v>30.24</v>
      </c>
      <c r="P1537" s="38">
        <f t="shared" si="238"/>
        <v>30.2</v>
      </c>
      <c r="Q1537" s="38">
        <v>30.16</v>
      </c>
      <c r="R1537" s="141">
        <f t="shared" si="230"/>
        <v>26.666666666666668</v>
      </c>
      <c r="S1537" s="141">
        <f t="shared" si="231"/>
        <v>21.111111111111111</v>
      </c>
      <c r="T1537" s="141">
        <f t="shared" si="232"/>
        <v>15</v>
      </c>
      <c r="U1537" s="141">
        <f t="shared" si="233"/>
        <v>15.555555555555557</v>
      </c>
      <c r="V1537" s="141">
        <f t="shared" si="234"/>
        <v>12.777777777777779</v>
      </c>
      <c r="W1537" s="141">
        <f t="shared" si="235"/>
        <v>11.111111111111111</v>
      </c>
      <c r="X1537" s="141">
        <f t="shared" si="239"/>
        <v>0</v>
      </c>
      <c r="Y1537" s="38">
        <v>24.069666022001101</v>
      </c>
    </row>
    <row r="1538" spans="1:25" x14ac:dyDescent="0.25">
      <c r="A1538" s="145">
        <v>40618</v>
      </c>
      <c r="B1538" s="38">
        <v>83</v>
      </c>
      <c r="C1538" s="38">
        <v>74</v>
      </c>
      <c r="D1538" s="38">
        <v>64</v>
      </c>
      <c r="E1538" s="38">
        <v>64</v>
      </c>
      <c r="F1538" s="38">
        <v>58</v>
      </c>
      <c r="G1538" s="38">
        <v>54</v>
      </c>
      <c r="H1538" s="38">
        <v>0</v>
      </c>
      <c r="I1538" s="38">
        <v>84</v>
      </c>
      <c r="J1538" s="38">
        <f t="shared" si="236"/>
        <v>63</v>
      </c>
      <c r="K1538" s="38">
        <v>42</v>
      </c>
      <c r="L1538" s="38">
        <v>15</v>
      </c>
      <c r="M1538" s="38">
        <f t="shared" si="237"/>
        <v>7.5</v>
      </c>
      <c r="N1538" s="38">
        <v>0</v>
      </c>
      <c r="O1538" s="38">
        <v>30.25</v>
      </c>
      <c r="P1538" s="38">
        <f t="shared" si="238"/>
        <v>30.204999999999998</v>
      </c>
      <c r="Q1538" s="38">
        <v>30.16</v>
      </c>
      <c r="R1538" s="141">
        <f t="shared" si="230"/>
        <v>28.333333333333336</v>
      </c>
      <c r="S1538" s="141">
        <f t="shared" si="231"/>
        <v>23.333333333333336</v>
      </c>
      <c r="T1538" s="141">
        <f t="shared" si="232"/>
        <v>17.777777777777779</v>
      </c>
      <c r="U1538" s="141">
        <f t="shared" si="233"/>
        <v>17.777777777777779</v>
      </c>
      <c r="V1538" s="141">
        <f t="shared" si="234"/>
        <v>14.444444444444445</v>
      </c>
      <c r="W1538" s="141">
        <f t="shared" si="235"/>
        <v>12.222222222222223</v>
      </c>
      <c r="X1538" s="141">
        <f t="shared" si="239"/>
        <v>0</v>
      </c>
      <c r="Y1538" s="38">
        <v>23.383635138134998</v>
      </c>
    </row>
    <row r="1539" spans="1:25" x14ac:dyDescent="0.25">
      <c r="A1539" s="145">
        <v>40619</v>
      </c>
      <c r="B1539" s="38">
        <v>83</v>
      </c>
      <c r="C1539" s="38">
        <v>72</v>
      </c>
      <c r="D1539" s="38">
        <v>61</v>
      </c>
      <c r="E1539" s="38">
        <v>63</v>
      </c>
      <c r="F1539" s="38">
        <v>59</v>
      </c>
      <c r="G1539" s="38">
        <v>57</v>
      </c>
      <c r="H1539" s="38">
        <v>0</v>
      </c>
      <c r="I1539" s="38">
        <v>84</v>
      </c>
      <c r="J1539" s="38">
        <f t="shared" si="236"/>
        <v>63.5</v>
      </c>
      <c r="K1539" s="38">
        <v>43</v>
      </c>
      <c r="L1539" s="38">
        <v>15</v>
      </c>
      <c r="M1539" s="38">
        <f t="shared" si="237"/>
        <v>7.5</v>
      </c>
      <c r="N1539" s="38">
        <v>0</v>
      </c>
      <c r="O1539" s="38">
        <v>30.27</v>
      </c>
      <c r="P1539" s="38">
        <f t="shared" si="238"/>
        <v>30.22</v>
      </c>
      <c r="Q1539" s="38">
        <v>30.17</v>
      </c>
      <c r="R1539" s="141">
        <f t="shared" ref="R1539:R1602" si="240">(B1539-32)*(5/9)</f>
        <v>28.333333333333336</v>
      </c>
      <c r="S1539" s="141">
        <f t="shared" ref="S1539:S1602" si="241">(C1539-32)*(5/9)</f>
        <v>22.222222222222221</v>
      </c>
      <c r="T1539" s="141">
        <f t="shared" ref="T1539:T1602" si="242">(D1539-32)*(5/9)</f>
        <v>16.111111111111111</v>
      </c>
      <c r="U1539" s="141">
        <f t="shared" ref="U1539:U1602" si="243">(E1539-32)*(5/9)</f>
        <v>17.222222222222221</v>
      </c>
      <c r="V1539" s="141">
        <f t="shared" ref="V1539:V1602" si="244">(F1539-32)*(5/9)</f>
        <v>15</v>
      </c>
      <c r="W1539" s="141">
        <f t="shared" ref="W1539:W1602" si="245">(G1539-32)*(5/9)</f>
        <v>13.888888888888889</v>
      </c>
      <c r="X1539" s="141">
        <f t="shared" si="239"/>
        <v>0</v>
      </c>
      <c r="Y1539" s="38">
        <v>23.3213760163266</v>
      </c>
    </row>
    <row r="1540" spans="1:25" x14ac:dyDescent="0.25">
      <c r="A1540" s="145">
        <v>40620</v>
      </c>
      <c r="B1540" s="38">
        <v>82</v>
      </c>
      <c r="C1540" s="38">
        <v>77</v>
      </c>
      <c r="D1540" s="38">
        <v>71</v>
      </c>
      <c r="E1540" s="38">
        <v>62</v>
      </c>
      <c r="F1540" s="38">
        <v>52</v>
      </c>
      <c r="G1540" s="38">
        <v>43</v>
      </c>
      <c r="H1540" s="38">
        <v>0</v>
      </c>
      <c r="I1540" s="38">
        <v>64</v>
      </c>
      <c r="J1540" s="38">
        <f t="shared" ref="J1540:J1603" si="246">AVERAGE(I1540,K1540)</f>
        <v>46</v>
      </c>
      <c r="K1540" s="38">
        <v>28</v>
      </c>
      <c r="L1540" s="38">
        <v>14</v>
      </c>
      <c r="M1540" s="38">
        <f t="shared" ref="M1540:M1603" si="247">AVERAGE(L1540,N1540)</f>
        <v>9</v>
      </c>
      <c r="N1540" s="38">
        <v>4</v>
      </c>
      <c r="O1540" s="38">
        <v>30.27</v>
      </c>
      <c r="P1540" s="38">
        <f t="shared" ref="P1540:P1603" si="248">AVERAGE(O1540,Q1540)</f>
        <v>30.23</v>
      </c>
      <c r="Q1540" s="38">
        <v>30.19</v>
      </c>
      <c r="R1540" s="141">
        <f t="shared" si="240"/>
        <v>27.777777777777779</v>
      </c>
      <c r="S1540" s="141">
        <f t="shared" si="241"/>
        <v>25</v>
      </c>
      <c r="T1540" s="141">
        <f t="shared" si="242"/>
        <v>21.666666666666668</v>
      </c>
      <c r="U1540" s="141">
        <f t="shared" si="243"/>
        <v>16.666666666666668</v>
      </c>
      <c r="V1540" s="141">
        <f t="shared" si="244"/>
        <v>11.111111111111111</v>
      </c>
      <c r="W1540" s="141">
        <f t="shared" si="245"/>
        <v>6.1111111111111116</v>
      </c>
      <c r="X1540" s="141">
        <f t="shared" ref="X1540:X1603" si="249">H1540*2.54</f>
        <v>0</v>
      </c>
      <c r="Y1540" s="38">
        <v>23.1146799313467</v>
      </c>
    </row>
    <row r="1541" spans="1:25" x14ac:dyDescent="0.25">
      <c r="A1541" s="145">
        <v>40621</v>
      </c>
      <c r="B1541" s="38">
        <v>80</v>
      </c>
      <c r="C1541" s="38">
        <v>69</v>
      </c>
      <c r="D1541" s="38">
        <v>58</v>
      </c>
      <c r="E1541" s="38">
        <v>62</v>
      </c>
      <c r="F1541" s="38">
        <v>58</v>
      </c>
      <c r="G1541" s="38">
        <v>53</v>
      </c>
      <c r="H1541" s="38">
        <v>0</v>
      </c>
      <c r="I1541" s="38">
        <v>84</v>
      </c>
      <c r="J1541" s="38">
        <f t="shared" si="246"/>
        <v>66</v>
      </c>
      <c r="K1541" s="38">
        <v>48</v>
      </c>
      <c r="L1541" s="38">
        <v>14</v>
      </c>
      <c r="M1541" s="38">
        <f t="shared" si="247"/>
        <v>7</v>
      </c>
      <c r="N1541" s="38">
        <v>0</v>
      </c>
      <c r="O1541" s="38">
        <v>30.25</v>
      </c>
      <c r="P1541" s="38">
        <f t="shared" si="248"/>
        <v>30.2</v>
      </c>
      <c r="Q1541" s="38">
        <v>30.15</v>
      </c>
      <c r="R1541" s="141">
        <f t="shared" si="240"/>
        <v>26.666666666666668</v>
      </c>
      <c r="S1541" s="141">
        <f t="shared" si="241"/>
        <v>20.555555555555557</v>
      </c>
      <c r="T1541" s="141">
        <f t="shared" si="242"/>
        <v>14.444444444444445</v>
      </c>
      <c r="U1541" s="141">
        <f t="shared" si="243"/>
        <v>16.666666666666668</v>
      </c>
      <c r="V1541" s="141">
        <f t="shared" si="244"/>
        <v>14.444444444444445</v>
      </c>
      <c r="W1541" s="141">
        <f t="shared" si="245"/>
        <v>11.666666666666668</v>
      </c>
      <c r="X1541" s="141">
        <f t="shared" si="249"/>
        <v>0</v>
      </c>
      <c r="Y1541" s="38">
        <v>23.3876268692458</v>
      </c>
    </row>
    <row r="1542" spans="1:25" x14ac:dyDescent="0.25">
      <c r="A1542" s="145">
        <v>40622</v>
      </c>
      <c r="B1542" s="38">
        <v>84</v>
      </c>
      <c r="C1542" s="38">
        <v>73</v>
      </c>
      <c r="D1542" s="38">
        <v>61</v>
      </c>
      <c r="E1542" s="38">
        <v>67</v>
      </c>
      <c r="F1542" s="38">
        <v>63</v>
      </c>
      <c r="G1542" s="38">
        <v>59</v>
      </c>
      <c r="H1542" s="38">
        <v>0</v>
      </c>
      <c r="I1542" s="38">
        <v>93</v>
      </c>
      <c r="J1542" s="38">
        <f t="shared" si="246"/>
        <v>72</v>
      </c>
      <c r="K1542" s="38">
        <v>51</v>
      </c>
      <c r="L1542" s="38">
        <v>20</v>
      </c>
      <c r="M1542" s="38">
        <f t="shared" si="247"/>
        <v>10</v>
      </c>
      <c r="N1542" s="38">
        <v>0</v>
      </c>
      <c r="O1542" s="38">
        <v>30.27</v>
      </c>
      <c r="P1542" s="38">
        <f t="shared" si="248"/>
        <v>30.22</v>
      </c>
      <c r="Q1542" s="38">
        <v>30.17</v>
      </c>
      <c r="R1542" s="141">
        <f t="shared" si="240"/>
        <v>28.888888888888889</v>
      </c>
      <c r="S1542" s="141">
        <f t="shared" si="241"/>
        <v>22.777777777777779</v>
      </c>
      <c r="T1542" s="141">
        <f t="shared" si="242"/>
        <v>16.111111111111111</v>
      </c>
      <c r="U1542" s="141">
        <f t="shared" si="243"/>
        <v>19.444444444444446</v>
      </c>
      <c r="V1542" s="141">
        <f t="shared" si="244"/>
        <v>17.222222222222221</v>
      </c>
      <c r="W1542" s="141">
        <f t="shared" si="245"/>
        <v>15</v>
      </c>
      <c r="X1542" s="141">
        <f t="shared" si="249"/>
        <v>0</v>
      </c>
      <c r="Y1542" s="38">
        <v>23.614446908975999</v>
      </c>
    </row>
    <row r="1543" spans="1:25" x14ac:dyDescent="0.25">
      <c r="A1543" s="145">
        <v>40623</v>
      </c>
      <c r="B1543" s="38">
        <v>79</v>
      </c>
      <c r="C1543" s="38">
        <v>75</v>
      </c>
      <c r="D1543" s="38">
        <v>70</v>
      </c>
      <c r="E1543" s="38">
        <v>66</v>
      </c>
      <c r="F1543" s="38">
        <v>59</v>
      </c>
      <c r="G1543" s="38">
        <v>55</v>
      </c>
      <c r="H1543" s="38">
        <v>0.01</v>
      </c>
      <c r="I1543" s="38">
        <v>84</v>
      </c>
      <c r="J1543" s="38">
        <f t="shared" si="246"/>
        <v>64.5</v>
      </c>
      <c r="K1543" s="38">
        <v>45</v>
      </c>
      <c r="L1543" s="38">
        <v>21</v>
      </c>
      <c r="M1543" s="38">
        <f t="shared" si="247"/>
        <v>14.5</v>
      </c>
      <c r="N1543" s="38">
        <v>8</v>
      </c>
      <c r="O1543" s="38">
        <v>30.3</v>
      </c>
      <c r="P1543" s="38">
        <f t="shared" si="248"/>
        <v>30.255000000000003</v>
      </c>
      <c r="Q1543" s="38">
        <v>30.21</v>
      </c>
      <c r="R1543" s="141">
        <f t="shared" si="240"/>
        <v>26.111111111111111</v>
      </c>
      <c r="S1543" s="141">
        <f t="shared" si="241"/>
        <v>23.888888888888889</v>
      </c>
      <c r="T1543" s="141">
        <f t="shared" si="242"/>
        <v>21.111111111111111</v>
      </c>
      <c r="U1543" s="141">
        <f t="shared" si="243"/>
        <v>18.888888888888889</v>
      </c>
      <c r="V1543" s="141">
        <f t="shared" si="244"/>
        <v>15</v>
      </c>
      <c r="W1543" s="141">
        <f t="shared" si="245"/>
        <v>12.777777777777779</v>
      </c>
      <c r="X1543" s="141">
        <f t="shared" si="249"/>
        <v>2.5400000000000002E-2</v>
      </c>
      <c r="Y1543" s="38">
        <v>23.469625024212998</v>
      </c>
    </row>
    <row r="1544" spans="1:25" x14ac:dyDescent="0.25">
      <c r="A1544" s="145">
        <v>40624</v>
      </c>
      <c r="B1544" s="38">
        <v>80</v>
      </c>
      <c r="C1544" s="38">
        <v>70</v>
      </c>
      <c r="D1544" s="38">
        <v>59</v>
      </c>
      <c r="E1544" s="38">
        <v>59</v>
      </c>
      <c r="F1544" s="38">
        <v>57</v>
      </c>
      <c r="G1544" s="38">
        <v>53</v>
      </c>
      <c r="H1544" s="38">
        <v>0</v>
      </c>
      <c r="I1544" s="38">
        <v>84</v>
      </c>
      <c r="J1544" s="38">
        <f t="shared" si="246"/>
        <v>64.5</v>
      </c>
      <c r="K1544" s="38">
        <v>45</v>
      </c>
      <c r="L1544" s="38">
        <v>12</v>
      </c>
      <c r="M1544" s="38">
        <f t="shared" si="247"/>
        <v>6</v>
      </c>
      <c r="N1544" s="38">
        <v>0</v>
      </c>
      <c r="O1544" s="38">
        <v>30.22</v>
      </c>
      <c r="P1544" s="38">
        <f t="shared" si="248"/>
        <v>30.145</v>
      </c>
      <c r="Q1544" s="38">
        <v>30.07</v>
      </c>
      <c r="R1544" s="141">
        <f t="shared" si="240"/>
        <v>26.666666666666668</v>
      </c>
      <c r="S1544" s="141">
        <f t="shared" si="241"/>
        <v>21.111111111111111</v>
      </c>
      <c r="T1544" s="141">
        <f t="shared" si="242"/>
        <v>15</v>
      </c>
      <c r="U1544" s="141">
        <f t="shared" si="243"/>
        <v>15</v>
      </c>
      <c r="V1544" s="141">
        <f t="shared" si="244"/>
        <v>13.888888888888889</v>
      </c>
      <c r="W1544" s="141">
        <f t="shared" si="245"/>
        <v>11.666666666666668</v>
      </c>
      <c r="X1544" s="141">
        <f t="shared" si="249"/>
        <v>0</v>
      </c>
      <c r="Y1544" s="38">
        <v>23.6460818522689</v>
      </c>
    </row>
    <row r="1545" spans="1:25" x14ac:dyDescent="0.25">
      <c r="A1545" s="145">
        <v>40625</v>
      </c>
      <c r="B1545" s="38">
        <v>84</v>
      </c>
      <c r="C1545" s="38">
        <v>72</v>
      </c>
      <c r="D1545" s="38">
        <v>59</v>
      </c>
      <c r="E1545" s="38">
        <v>63</v>
      </c>
      <c r="F1545" s="38">
        <v>60</v>
      </c>
      <c r="G1545" s="38">
        <v>57</v>
      </c>
      <c r="H1545" s="38">
        <v>0</v>
      </c>
      <c r="I1545" s="38">
        <v>90</v>
      </c>
      <c r="J1545" s="38">
        <f t="shared" si="246"/>
        <v>66.5</v>
      </c>
      <c r="K1545" s="38">
        <v>43</v>
      </c>
      <c r="L1545" s="38">
        <v>17</v>
      </c>
      <c r="M1545" s="38">
        <f t="shared" si="247"/>
        <v>8.5</v>
      </c>
      <c r="N1545" s="38">
        <v>0</v>
      </c>
      <c r="O1545" s="38">
        <v>30.08</v>
      </c>
      <c r="P1545" s="38">
        <f t="shared" si="248"/>
        <v>30.015000000000001</v>
      </c>
      <c r="Q1545" s="38">
        <v>29.95</v>
      </c>
      <c r="R1545" s="141">
        <f t="shared" si="240"/>
        <v>28.888888888888889</v>
      </c>
      <c r="S1545" s="141">
        <f t="shared" si="241"/>
        <v>22.222222222222221</v>
      </c>
      <c r="T1545" s="141">
        <f t="shared" si="242"/>
        <v>15</v>
      </c>
      <c r="U1545" s="141">
        <f t="shared" si="243"/>
        <v>17.222222222222221</v>
      </c>
      <c r="V1545" s="141">
        <f t="shared" si="244"/>
        <v>15.555555555555557</v>
      </c>
      <c r="W1545" s="141">
        <f t="shared" si="245"/>
        <v>13.888888888888889</v>
      </c>
      <c r="X1545" s="141">
        <f t="shared" si="249"/>
        <v>0</v>
      </c>
      <c r="Y1545" s="38">
        <v>23.650587784968199</v>
      </c>
    </row>
    <row r="1546" spans="1:25" x14ac:dyDescent="0.25">
      <c r="A1546" s="145">
        <v>40626</v>
      </c>
      <c r="B1546" s="38">
        <v>91</v>
      </c>
      <c r="C1546" s="38">
        <v>77</v>
      </c>
      <c r="D1546" s="38">
        <v>63</v>
      </c>
      <c r="E1546" s="38">
        <v>66</v>
      </c>
      <c r="F1546" s="38">
        <v>61</v>
      </c>
      <c r="G1546" s="38">
        <v>53</v>
      </c>
      <c r="H1546" s="38">
        <v>0</v>
      </c>
      <c r="I1546" s="38">
        <v>93</v>
      </c>
      <c r="J1546" s="38">
        <f t="shared" si="246"/>
        <v>61</v>
      </c>
      <c r="K1546" s="38">
        <v>29</v>
      </c>
      <c r="L1546" s="38">
        <v>20</v>
      </c>
      <c r="M1546" s="38">
        <f t="shared" si="247"/>
        <v>12.5</v>
      </c>
      <c r="N1546" s="38">
        <v>5</v>
      </c>
      <c r="O1546" s="38">
        <v>30.02</v>
      </c>
      <c r="P1546" s="38">
        <f t="shared" si="248"/>
        <v>29.945</v>
      </c>
      <c r="Q1546" s="38">
        <v>29.87</v>
      </c>
      <c r="R1546" s="141">
        <f t="shared" si="240"/>
        <v>32.777777777777779</v>
      </c>
      <c r="S1546" s="141">
        <f t="shared" si="241"/>
        <v>25</v>
      </c>
      <c r="T1546" s="141">
        <f t="shared" si="242"/>
        <v>17.222222222222221</v>
      </c>
      <c r="U1546" s="141">
        <f t="shared" si="243"/>
        <v>18.888888888888889</v>
      </c>
      <c r="V1546" s="141">
        <f t="shared" si="244"/>
        <v>16.111111111111111</v>
      </c>
      <c r="W1546" s="141">
        <f t="shared" si="245"/>
        <v>11.666666666666668</v>
      </c>
      <c r="X1546" s="141">
        <f t="shared" si="249"/>
        <v>0</v>
      </c>
      <c r="Y1546" s="38">
        <v>23.7301548615897</v>
      </c>
    </row>
    <row r="1547" spans="1:25" x14ac:dyDescent="0.25">
      <c r="A1547" s="145">
        <v>40627</v>
      </c>
      <c r="B1547" s="38">
        <v>90</v>
      </c>
      <c r="C1547" s="38">
        <v>79</v>
      </c>
      <c r="D1547" s="38">
        <v>68</v>
      </c>
      <c r="E1547" s="38">
        <v>68</v>
      </c>
      <c r="F1547" s="38">
        <v>63</v>
      </c>
      <c r="G1547" s="38">
        <v>54</v>
      </c>
      <c r="H1547" s="38">
        <v>0</v>
      </c>
      <c r="I1547" s="38">
        <v>90</v>
      </c>
      <c r="J1547" s="38">
        <f t="shared" si="246"/>
        <v>59.5</v>
      </c>
      <c r="K1547" s="38">
        <v>29</v>
      </c>
      <c r="L1547" s="38">
        <v>20</v>
      </c>
      <c r="M1547" s="38">
        <f t="shared" si="247"/>
        <v>12</v>
      </c>
      <c r="N1547" s="38">
        <v>4</v>
      </c>
      <c r="O1547" s="38">
        <v>30</v>
      </c>
      <c r="P1547" s="38">
        <f t="shared" si="248"/>
        <v>29.95</v>
      </c>
      <c r="Q1547" s="38">
        <v>29.9</v>
      </c>
      <c r="R1547" s="141">
        <f t="shared" si="240"/>
        <v>32.222222222222221</v>
      </c>
      <c r="S1547" s="141">
        <f t="shared" si="241"/>
        <v>26.111111111111111</v>
      </c>
      <c r="T1547" s="141">
        <f t="shared" si="242"/>
        <v>20</v>
      </c>
      <c r="U1547" s="141">
        <f t="shared" si="243"/>
        <v>20</v>
      </c>
      <c r="V1547" s="141">
        <f t="shared" si="244"/>
        <v>17.222222222222221</v>
      </c>
      <c r="W1547" s="141">
        <f t="shared" si="245"/>
        <v>12.222222222222223</v>
      </c>
      <c r="X1547" s="141">
        <f t="shared" si="249"/>
        <v>0</v>
      </c>
      <c r="Y1547" s="38">
        <v>23.871555869629201</v>
      </c>
    </row>
    <row r="1548" spans="1:25" x14ac:dyDescent="0.25">
      <c r="A1548" s="145">
        <v>40628</v>
      </c>
      <c r="B1548" s="38">
        <v>88</v>
      </c>
      <c r="C1548" s="38">
        <v>76</v>
      </c>
      <c r="D1548" s="38">
        <v>64</v>
      </c>
      <c r="E1548" s="38">
        <v>65</v>
      </c>
      <c r="F1548" s="38">
        <v>59</v>
      </c>
      <c r="G1548" s="38">
        <v>50</v>
      </c>
      <c r="H1548" s="38">
        <v>0</v>
      </c>
      <c r="I1548" s="38">
        <v>93</v>
      </c>
      <c r="J1548" s="38">
        <f t="shared" si="246"/>
        <v>62</v>
      </c>
      <c r="K1548" s="38">
        <v>31</v>
      </c>
      <c r="L1548" s="38">
        <v>18</v>
      </c>
      <c r="M1548" s="38">
        <f t="shared" si="247"/>
        <v>9</v>
      </c>
      <c r="N1548" s="38">
        <v>0</v>
      </c>
      <c r="O1548" s="38">
        <v>29.99</v>
      </c>
      <c r="P1548" s="38">
        <f t="shared" si="248"/>
        <v>29.939999999999998</v>
      </c>
      <c r="Q1548" s="38">
        <v>29.89</v>
      </c>
      <c r="R1548" s="141">
        <f t="shared" si="240"/>
        <v>31.111111111111114</v>
      </c>
      <c r="S1548" s="141">
        <f t="shared" si="241"/>
        <v>24.444444444444446</v>
      </c>
      <c r="T1548" s="141">
        <f t="shared" si="242"/>
        <v>17.777777777777779</v>
      </c>
      <c r="U1548" s="141">
        <f t="shared" si="243"/>
        <v>18.333333333333336</v>
      </c>
      <c r="V1548" s="141">
        <f t="shared" si="244"/>
        <v>15</v>
      </c>
      <c r="W1548" s="141">
        <f t="shared" si="245"/>
        <v>10</v>
      </c>
      <c r="X1548" s="141">
        <f t="shared" si="249"/>
        <v>0</v>
      </c>
      <c r="Y1548" s="38">
        <v>24.1113629426691</v>
      </c>
    </row>
    <row r="1549" spans="1:25" x14ac:dyDescent="0.25">
      <c r="A1549" s="145">
        <v>40629</v>
      </c>
      <c r="B1549" s="38">
        <v>90</v>
      </c>
      <c r="C1549" s="38">
        <v>78</v>
      </c>
      <c r="D1549" s="38">
        <v>65</v>
      </c>
      <c r="E1549" s="38">
        <v>68</v>
      </c>
      <c r="F1549" s="38">
        <v>64</v>
      </c>
      <c r="G1549" s="38">
        <v>60</v>
      </c>
      <c r="H1549" s="38">
        <v>0</v>
      </c>
      <c r="I1549" s="38">
        <v>87</v>
      </c>
      <c r="J1549" s="38">
        <f t="shared" si="246"/>
        <v>62.5</v>
      </c>
      <c r="K1549" s="38">
        <v>38</v>
      </c>
      <c r="L1549" s="38">
        <v>22</v>
      </c>
      <c r="M1549" s="38">
        <f t="shared" si="247"/>
        <v>11</v>
      </c>
      <c r="N1549" s="38">
        <v>0</v>
      </c>
      <c r="O1549" s="38">
        <v>29.98</v>
      </c>
      <c r="P1549" s="38">
        <f t="shared" si="248"/>
        <v>29.93</v>
      </c>
      <c r="Q1549" s="38">
        <v>29.88</v>
      </c>
      <c r="R1549" s="141">
        <f t="shared" si="240"/>
        <v>32.222222222222221</v>
      </c>
      <c r="S1549" s="141">
        <f t="shared" si="241"/>
        <v>25.555555555555557</v>
      </c>
      <c r="T1549" s="141">
        <f t="shared" si="242"/>
        <v>18.333333333333336</v>
      </c>
      <c r="U1549" s="141">
        <f t="shared" si="243"/>
        <v>20</v>
      </c>
      <c r="V1549" s="141">
        <f t="shared" si="244"/>
        <v>17.777777777777779</v>
      </c>
      <c r="W1549" s="141">
        <f t="shared" si="245"/>
        <v>15.555555555555557</v>
      </c>
      <c r="X1549" s="141">
        <f t="shared" si="249"/>
        <v>0</v>
      </c>
      <c r="Y1549" s="38">
        <v>24.047179955303701</v>
      </c>
    </row>
    <row r="1550" spans="1:25" x14ac:dyDescent="0.25">
      <c r="A1550" s="145">
        <v>40630</v>
      </c>
      <c r="B1550" s="38">
        <v>79</v>
      </c>
      <c r="C1550" s="38">
        <v>73</v>
      </c>
      <c r="D1550" s="38">
        <v>67</v>
      </c>
      <c r="E1550" s="38">
        <v>74</v>
      </c>
      <c r="F1550" s="38">
        <v>67</v>
      </c>
      <c r="G1550" s="38">
        <v>64</v>
      </c>
      <c r="H1550" s="38">
        <v>1.01</v>
      </c>
      <c r="I1550" s="38">
        <v>100</v>
      </c>
      <c r="J1550" s="38">
        <f t="shared" si="246"/>
        <v>84.5</v>
      </c>
      <c r="K1550" s="38">
        <v>69</v>
      </c>
      <c r="L1550" s="38">
        <v>31</v>
      </c>
      <c r="M1550" s="38">
        <f t="shared" si="247"/>
        <v>15.5</v>
      </c>
      <c r="N1550" s="38">
        <v>0</v>
      </c>
      <c r="O1550" s="38">
        <v>30.08</v>
      </c>
      <c r="P1550" s="38">
        <f t="shared" si="248"/>
        <v>29.984999999999999</v>
      </c>
      <c r="Q1550" s="38">
        <v>29.89</v>
      </c>
      <c r="R1550" s="141">
        <f t="shared" si="240"/>
        <v>26.111111111111111</v>
      </c>
      <c r="S1550" s="141">
        <f t="shared" si="241"/>
        <v>22.777777777777779</v>
      </c>
      <c r="T1550" s="141">
        <f t="shared" si="242"/>
        <v>19.444444444444446</v>
      </c>
      <c r="U1550" s="141">
        <f t="shared" si="243"/>
        <v>23.333333333333336</v>
      </c>
      <c r="V1550" s="141">
        <f t="shared" si="244"/>
        <v>19.444444444444446</v>
      </c>
      <c r="W1550" s="141">
        <f t="shared" si="245"/>
        <v>17.777777777777779</v>
      </c>
      <c r="X1550" s="141">
        <f t="shared" si="249"/>
        <v>2.5653999999999999</v>
      </c>
      <c r="Y1550" s="38">
        <v>24.168361008594999</v>
      </c>
    </row>
    <row r="1551" spans="1:25" x14ac:dyDescent="0.25">
      <c r="A1551" s="145">
        <v>40631</v>
      </c>
      <c r="B1551" s="38">
        <v>83</v>
      </c>
      <c r="C1551" s="38">
        <v>76</v>
      </c>
      <c r="D1551" s="38">
        <v>68</v>
      </c>
      <c r="E1551" s="38">
        <v>71</v>
      </c>
      <c r="F1551" s="38">
        <v>69</v>
      </c>
      <c r="G1551" s="38">
        <v>65</v>
      </c>
      <c r="H1551" s="38">
        <v>0</v>
      </c>
      <c r="I1551" s="38">
        <v>93</v>
      </c>
      <c r="J1551" s="38">
        <f t="shared" si="246"/>
        <v>79</v>
      </c>
      <c r="K1551" s="38">
        <v>65</v>
      </c>
      <c r="L1551" s="38">
        <v>13</v>
      </c>
      <c r="M1551" s="38">
        <f t="shared" si="247"/>
        <v>6.5</v>
      </c>
      <c r="N1551" s="38">
        <v>0</v>
      </c>
      <c r="O1551" s="38">
        <v>30.07</v>
      </c>
      <c r="P1551" s="38">
        <f t="shared" si="248"/>
        <v>30.009999999999998</v>
      </c>
      <c r="Q1551" s="38">
        <v>29.95</v>
      </c>
      <c r="R1551" s="141">
        <f t="shared" si="240"/>
        <v>28.333333333333336</v>
      </c>
      <c r="S1551" s="141">
        <f t="shared" si="241"/>
        <v>24.444444444444446</v>
      </c>
      <c r="T1551" s="141">
        <f t="shared" si="242"/>
        <v>20</v>
      </c>
      <c r="U1551" s="141">
        <f t="shared" si="243"/>
        <v>21.666666666666668</v>
      </c>
      <c r="V1551" s="141">
        <f t="shared" si="244"/>
        <v>20.555555555555557</v>
      </c>
      <c r="W1551" s="141">
        <f t="shared" si="245"/>
        <v>18.333333333333336</v>
      </c>
      <c r="X1551" s="141">
        <f t="shared" si="249"/>
        <v>0</v>
      </c>
      <c r="Y1551" s="38">
        <v>24.1065680883762</v>
      </c>
    </row>
    <row r="1552" spans="1:25" x14ac:dyDescent="0.25">
      <c r="A1552" s="145">
        <v>40632</v>
      </c>
      <c r="B1552" s="38">
        <v>91</v>
      </c>
      <c r="C1552" s="38">
        <v>83</v>
      </c>
      <c r="D1552" s="38">
        <v>74</v>
      </c>
      <c r="E1552" s="38">
        <v>72</v>
      </c>
      <c r="F1552" s="38">
        <v>70</v>
      </c>
      <c r="G1552" s="38">
        <v>64</v>
      </c>
      <c r="H1552" s="38">
        <v>0</v>
      </c>
      <c r="I1552" s="38">
        <v>87</v>
      </c>
      <c r="J1552" s="38">
        <f t="shared" si="246"/>
        <v>65.5</v>
      </c>
      <c r="K1552" s="38">
        <v>44</v>
      </c>
      <c r="L1552" s="38">
        <v>25</v>
      </c>
      <c r="M1552" s="38">
        <f t="shared" si="247"/>
        <v>15</v>
      </c>
      <c r="N1552" s="38">
        <v>5</v>
      </c>
      <c r="O1552" s="38">
        <v>30.03</v>
      </c>
      <c r="P1552" s="38">
        <f t="shared" si="248"/>
        <v>29.93</v>
      </c>
      <c r="Q1552" s="38">
        <v>29.83</v>
      </c>
      <c r="R1552" s="141">
        <f t="shared" si="240"/>
        <v>32.777777777777779</v>
      </c>
      <c r="S1552" s="141">
        <f t="shared" si="241"/>
        <v>28.333333333333336</v>
      </c>
      <c r="T1552" s="141">
        <f t="shared" si="242"/>
        <v>23.333333333333336</v>
      </c>
      <c r="U1552" s="141">
        <f t="shared" si="243"/>
        <v>22.222222222222221</v>
      </c>
      <c r="V1552" s="141">
        <f t="shared" si="244"/>
        <v>21.111111111111111</v>
      </c>
      <c r="W1552" s="141">
        <f t="shared" si="245"/>
        <v>17.777777777777779</v>
      </c>
      <c r="X1552" s="141">
        <f t="shared" si="249"/>
        <v>0</v>
      </c>
      <c r="Y1552" s="38">
        <v>24.0499942912408</v>
      </c>
    </row>
    <row r="1553" spans="1:25" x14ac:dyDescent="0.25">
      <c r="A1553" s="145">
        <v>40633</v>
      </c>
      <c r="B1553" s="38">
        <v>95</v>
      </c>
      <c r="C1553" s="38">
        <v>83</v>
      </c>
      <c r="D1553" s="38">
        <v>71</v>
      </c>
      <c r="E1553" s="38">
        <v>72</v>
      </c>
      <c r="F1553" s="38">
        <v>66</v>
      </c>
      <c r="G1553" s="38">
        <v>61</v>
      </c>
      <c r="H1553" s="38">
        <v>0</v>
      </c>
      <c r="I1553" s="38">
        <v>79</v>
      </c>
      <c r="J1553" s="38">
        <f t="shared" si="246"/>
        <v>59</v>
      </c>
      <c r="K1553" s="38">
        <v>39</v>
      </c>
      <c r="L1553" s="38">
        <v>29</v>
      </c>
      <c r="M1553" s="38">
        <f t="shared" si="247"/>
        <v>14.5</v>
      </c>
      <c r="N1553" s="38">
        <v>0</v>
      </c>
      <c r="O1553" s="38">
        <v>29.91</v>
      </c>
      <c r="P1553" s="38">
        <f t="shared" si="248"/>
        <v>29.795000000000002</v>
      </c>
      <c r="Q1553" s="38">
        <v>29.68</v>
      </c>
      <c r="R1553" s="141">
        <f t="shared" si="240"/>
        <v>35</v>
      </c>
      <c r="S1553" s="141">
        <f t="shared" si="241"/>
        <v>28.333333333333336</v>
      </c>
      <c r="T1553" s="141">
        <f t="shared" si="242"/>
        <v>21.666666666666668</v>
      </c>
      <c r="U1553" s="141">
        <f t="shared" si="243"/>
        <v>22.222222222222221</v>
      </c>
      <c r="V1553" s="141">
        <f t="shared" si="244"/>
        <v>18.888888888888889</v>
      </c>
      <c r="W1553" s="141">
        <f t="shared" si="245"/>
        <v>16.111111111111111</v>
      </c>
      <c r="X1553" s="141">
        <f t="shared" si="249"/>
        <v>0</v>
      </c>
      <c r="Y1553" s="38">
        <v>23.957226293314299</v>
      </c>
    </row>
    <row r="1554" spans="1:25" x14ac:dyDescent="0.25">
      <c r="A1554" s="145">
        <v>40634</v>
      </c>
      <c r="B1554" s="38">
        <v>85</v>
      </c>
      <c r="C1554" s="38">
        <v>77</v>
      </c>
      <c r="D1554" s="38">
        <v>69</v>
      </c>
      <c r="E1554" s="38">
        <v>72</v>
      </c>
      <c r="F1554" s="38">
        <v>66</v>
      </c>
      <c r="G1554" s="38">
        <v>53</v>
      </c>
      <c r="H1554" s="38">
        <v>0.04</v>
      </c>
      <c r="I1554" s="38">
        <v>93</v>
      </c>
      <c r="J1554" s="38">
        <f t="shared" si="246"/>
        <v>63.5</v>
      </c>
      <c r="K1554" s="38">
        <v>34</v>
      </c>
      <c r="L1554" s="38">
        <v>20</v>
      </c>
      <c r="M1554" s="38">
        <f t="shared" si="247"/>
        <v>10</v>
      </c>
      <c r="N1554" s="38">
        <v>0</v>
      </c>
      <c r="O1554" s="38">
        <v>29.98</v>
      </c>
      <c r="P1554" s="38">
        <f t="shared" si="248"/>
        <v>29.855</v>
      </c>
      <c r="Q1554" s="38">
        <v>29.73</v>
      </c>
      <c r="R1554" s="141">
        <f t="shared" si="240"/>
        <v>29.444444444444446</v>
      </c>
      <c r="S1554" s="141">
        <f t="shared" si="241"/>
        <v>25</v>
      </c>
      <c r="T1554" s="141">
        <f t="shared" si="242"/>
        <v>20.555555555555557</v>
      </c>
      <c r="U1554" s="141">
        <f t="shared" si="243"/>
        <v>22.222222222222221</v>
      </c>
      <c r="V1554" s="141">
        <f t="shared" si="244"/>
        <v>18.888888888888889</v>
      </c>
      <c r="W1554" s="141">
        <f t="shared" si="245"/>
        <v>11.666666666666668</v>
      </c>
      <c r="X1554" s="141">
        <f t="shared" si="249"/>
        <v>0.10160000000000001</v>
      </c>
      <c r="Y1554" s="38">
        <v>24.094210379852498</v>
      </c>
    </row>
    <row r="1555" spans="1:25" x14ac:dyDescent="0.25">
      <c r="A1555" s="145">
        <v>40635</v>
      </c>
      <c r="B1555" s="38">
        <v>86</v>
      </c>
      <c r="C1555" s="38">
        <v>74</v>
      </c>
      <c r="D1555" s="38">
        <v>62</v>
      </c>
      <c r="E1555" s="38">
        <v>64</v>
      </c>
      <c r="F1555" s="38">
        <v>57</v>
      </c>
      <c r="G1555" s="38">
        <v>49</v>
      </c>
      <c r="H1555" s="38">
        <v>0</v>
      </c>
      <c r="I1555" s="38">
        <v>84</v>
      </c>
      <c r="J1555" s="38">
        <f t="shared" si="246"/>
        <v>58</v>
      </c>
      <c r="K1555" s="38">
        <v>32</v>
      </c>
      <c r="L1555" s="38">
        <v>16</v>
      </c>
      <c r="M1555" s="38">
        <f t="shared" si="247"/>
        <v>8</v>
      </c>
      <c r="N1555" s="38">
        <v>0</v>
      </c>
      <c r="O1555" s="38">
        <v>30.06</v>
      </c>
      <c r="P1555" s="38">
        <f t="shared" si="248"/>
        <v>30.004999999999999</v>
      </c>
      <c r="Q1555" s="38">
        <v>29.95</v>
      </c>
      <c r="R1555" s="141">
        <f t="shared" si="240"/>
        <v>30</v>
      </c>
      <c r="S1555" s="141">
        <f t="shared" si="241"/>
        <v>23.333333333333336</v>
      </c>
      <c r="T1555" s="141">
        <f t="shared" si="242"/>
        <v>16.666666666666668</v>
      </c>
      <c r="U1555" s="141">
        <f t="shared" si="243"/>
        <v>17.777777777777779</v>
      </c>
      <c r="V1555" s="141">
        <f t="shared" si="244"/>
        <v>13.888888888888889</v>
      </c>
      <c r="W1555" s="141">
        <f t="shared" si="245"/>
        <v>9.4444444444444446</v>
      </c>
      <c r="X1555" s="141">
        <f t="shared" si="249"/>
        <v>0</v>
      </c>
      <c r="Y1555" s="38">
        <v>25.113504155469499</v>
      </c>
    </row>
    <row r="1556" spans="1:25" x14ac:dyDescent="0.25">
      <c r="A1556" s="145">
        <v>40636</v>
      </c>
      <c r="B1556" s="38">
        <v>85</v>
      </c>
      <c r="C1556" s="38">
        <v>77</v>
      </c>
      <c r="D1556" s="38">
        <v>69</v>
      </c>
      <c r="E1556" s="38">
        <v>68</v>
      </c>
      <c r="F1556" s="38">
        <v>65</v>
      </c>
      <c r="G1556" s="38">
        <v>60</v>
      </c>
      <c r="H1556" s="38">
        <v>0</v>
      </c>
      <c r="I1556" s="38">
        <v>84</v>
      </c>
      <c r="J1556" s="38">
        <f t="shared" si="246"/>
        <v>65.5</v>
      </c>
      <c r="K1556" s="38">
        <v>47</v>
      </c>
      <c r="L1556" s="38">
        <v>17</v>
      </c>
      <c r="M1556" s="38">
        <f t="shared" si="247"/>
        <v>8.5</v>
      </c>
      <c r="N1556" s="38">
        <v>0</v>
      </c>
      <c r="O1556" s="38">
        <v>30.14</v>
      </c>
      <c r="P1556" s="38">
        <f t="shared" si="248"/>
        <v>30.08</v>
      </c>
      <c r="Q1556" s="38">
        <v>30.02</v>
      </c>
      <c r="R1556" s="141">
        <f t="shared" si="240"/>
        <v>29.444444444444446</v>
      </c>
      <c r="S1556" s="141">
        <f t="shared" si="241"/>
        <v>25</v>
      </c>
      <c r="T1556" s="141">
        <f t="shared" si="242"/>
        <v>20.555555555555557</v>
      </c>
      <c r="U1556" s="141">
        <f t="shared" si="243"/>
        <v>20</v>
      </c>
      <c r="V1556" s="141">
        <f t="shared" si="244"/>
        <v>18.333333333333336</v>
      </c>
      <c r="W1556" s="141">
        <f t="shared" si="245"/>
        <v>15.555555555555557</v>
      </c>
      <c r="X1556" s="141">
        <f t="shared" si="249"/>
        <v>0</v>
      </c>
      <c r="Y1556" s="38">
        <v>25.345551971082799</v>
      </c>
    </row>
    <row r="1557" spans="1:25" x14ac:dyDescent="0.25">
      <c r="A1557" s="145">
        <v>40637</v>
      </c>
      <c r="B1557" s="38">
        <v>86</v>
      </c>
      <c r="C1557" s="38">
        <v>81</v>
      </c>
      <c r="D1557" s="38">
        <v>75</v>
      </c>
      <c r="E1557" s="38">
        <v>71</v>
      </c>
      <c r="F1557" s="38">
        <v>66</v>
      </c>
      <c r="G1557" s="38">
        <v>61</v>
      </c>
      <c r="H1557" s="38">
        <v>0</v>
      </c>
      <c r="I1557" s="38">
        <v>79</v>
      </c>
      <c r="J1557" s="38">
        <f t="shared" si="246"/>
        <v>65</v>
      </c>
      <c r="K1557" s="38">
        <v>51</v>
      </c>
      <c r="L1557" s="38">
        <v>24</v>
      </c>
      <c r="M1557" s="38">
        <f t="shared" si="247"/>
        <v>16</v>
      </c>
      <c r="N1557" s="38">
        <v>8</v>
      </c>
      <c r="O1557" s="38">
        <v>30.11</v>
      </c>
      <c r="P1557" s="38">
        <f t="shared" si="248"/>
        <v>30.049999999999997</v>
      </c>
      <c r="Q1557" s="38">
        <v>29.99</v>
      </c>
      <c r="R1557" s="141">
        <f t="shared" si="240"/>
        <v>30</v>
      </c>
      <c r="S1557" s="141">
        <f t="shared" si="241"/>
        <v>27.222222222222225</v>
      </c>
      <c r="T1557" s="141">
        <f t="shared" si="242"/>
        <v>23.888888888888889</v>
      </c>
      <c r="U1557" s="141">
        <f t="shared" si="243"/>
        <v>21.666666666666668</v>
      </c>
      <c r="V1557" s="141">
        <f t="shared" si="244"/>
        <v>18.888888888888889</v>
      </c>
      <c r="W1557" s="141">
        <f t="shared" si="245"/>
        <v>16.111111111111111</v>
      </c>
      <c r="X1557" s="141">
        <f t="shared" si="249"/>
        <v>0</v>
      </c>
      <c r="Y1557" s="38">
        <v>25.126795009572401</v>
      </c>
    </row>
    <row r="1558" spans="1:25" x14ac:dyDescent="0.25">
      <c r="A1558" s="145">
        <v>40638</v>
      </c>
      <c r="B1558" s="38">
        <v>92</v>
      </c>
      <c r="C1558" s="38">
        <v>81</v>
      </c>
      <c r="D1558" s="38">
        <v>69</v>
      </c>
      <c r="E1558" s="38">
        <v>72</v>
      </c>
      <c r="F1558" s="38">
        <v>67</v>
      </c>
      <c r="G1558" s="38">
        <v>61</v>
      </c>
      <c r="H1558" s="38">
        <v>0.15</v>
      </c>
      <c r="I1558" s="38">
        <v>84</v>
      </c>
      <c r="J1558" s="38">
        <f t="shared" si="246"/>
        <v>65.5</v>
      </c>
      <c r="K1558" s="38">
        <v>47</v>
      </c>
      <c r="L1558" s="38">
        <v>46</v>
      </c>
      <c r="M1558" s="38">
        <f t="shared" si="247"/>
        <v>25</v>
      </c>
      <c r="N1558" s="38">
        <v>4</v>
      </c>
      <c r="O1558" s="38">
        <v>30.03</v>
      </c>
      <c r="P1558" s="38">
        <f t="shared" si="248"/>
        <v>29.965</v>
      </c>
      <c r="Q1558" s="38">
        <v>29.9</v>
      </c>
      <c r="R1558" s="141">
        <f t="shared" si="240"/>
        <v>33.333333333333336</v>
      </c>
      <c r="S1558" s="141">
        <f t="shared" si="241"/>
        <v>27.222222222222225</v>
      </c>
      <c r="T1558" s="141">
        <f t="shared" si="242"/>
        <v>20.555555555555557</v>
      </c>
      <c r="U1558" s="141">
        <f t="shared" si="243"/>
        <v>22.222222222222221</v>
      </c>
      <c r="V1558" s="141">
        <f t="shared" si="244"/>
        <v>19.444444444444446</v>
      </c>
      <c r="W1558" s="141">
        <f t="shared" si="245"/>
        <v>16.111111111111111</v>
      </c>
      <c r="X1558" s="141">
        <f t="shared" si="249"/>
        <v>0.38100000000000001</v>
      </c>
      <c r="Y1558" s="38">
        <v>24.749926973196001</v>
      </c>
    </row>
    <row r="1559" spans="1:25" x14ac:dyDescent="0.25">
      <c r="A1559" s="145">
        <v>40639</v>
      </c>
      <c r="B1559" s="38">
        <v>80</v>
      </c>
      <c r="C1559" s="38">
        <v>72</v>
      </c>
      <c r="D1559" s="38">
        <v>63</v>
      </c>
      <c r="E1559" s="38">
        <v>66</v>
      </c>
      <c r="F1559" s="38">
        <v>61</v>
      </c>
      <c r="G1559" s="38">
        <v>57</v>
      </c>
      <c r="H1559" s="38">
        <v>0</v>
      </c>
      <c r="I1559" s="38">
        <v>84</v>
      </c>
      <c r="J1559" s="38">
        <f t="shared" si="246"/>
        <v>66</v>
      </c>
      <c r="K1559" s="38">
        <v>48</v>
      </c>
      <c r="L1559" s="38">
        <v>18</v>
      </c>
      <c r="M1559" s="38">
        <f t="shared" si="247"/>
        <v>11</v>
      </c>
      <c r="N1559" s="38">
        <v>4</v>
      </c>
      <c r="O1559" s="38">
        <v>30.16</v>
      </c>
      <c r="P1559" s="38">
        <f t="shared" si="248"/>
        <v>30.094999999999999</v>
      </c>
      <c r="Q1559" s="38">
        <v>30.03</v>
      </c>
      <c r="R1559" s="141">
        <f t="shared" si="240"/>
        <v>26.666666666666668</v>
      </c>
      <c r="S1559" s="141">
        <f t="shared" si="241"/>
        <v>22.222222222222221</v>
      </c>
      <c r="T1559" s="141">
        <f t="shared" si="242"/>
        <v>17.222222222222221</v>
      </c>
      <c r="U1559" s="141">
        <f t="shared" si="243"/>
        <v>18.888888888888889</v>
      </c>
      <c r="V1559" s="141">
        <f t="shared" si="244"/>
        <v>16.111111111111111</v>
      </c>
      <c r="W1559" s="141">
        <f t="shared" si="245"/>
        <v>13.888888888888889</v>
      </c>
      <c r="X1559" s="141">
        <f t="shared" si="249"/>
        <v>0</v>
      </c>
      <c r="Y1559" s="38">
        <v>24.695311064016799</v>
      </c>
    </row>
    <row r="1560" spans="1:25" x14ac:dyDescent="0.25">
      <c r="A1560" s="145">
        <v>40640</v>
      </c>
      <c r="B1560" s="38">
        <v>84</v>
      </c>
      <c r="C1560" s="38">
        <v>76</v>
      </c>
      <c r="D1560" s="38">
        <v>67</v>
      </c>
      <c r="E1560" s="38">
        <v>69</v>
      </c>
      <c r="F1560" s="38">
        <v>66</v>
      </c>
      <c r="G1560" s="38">
        <v>63</v>
      </c>
      <c r="H1560" s="38">
        <v>0</v>
      </c>
      <c r="I1560" s="38">
        <v>90</v>
      </c>
      <c r="J1560" s="38">
        <f t="shared" si="246"/>
        <v>74</v>
      </c>
      <c r="K1560" s="38">
        <v>58</v>
      </c>
      <c r="L1560" s="38">
        <v>17</v>
      </c>
      <c r="M1560" s="38">
        <f t="shared" si="247"/>
        <v>8.5</v>
      </c>
      <c r="N1560" s="38">
        <v>0</v>
      </c>
      <c r="O1560" s="38">
        <v>30.14</v>
      </c>
      <c r="P1560" s="38">
        <f t="shared" si="248"/>
        <v>30.094999999999999</v>
      </c>
      <c r="Q1560" s="38">
        <v>30.05</v>
      </c>
      <c r="R1560" s="141">
        <f t="shared" si="240"/>
        <v>28.888888888888889</v>
      </c>
      <c r="S1560" s="141">
        <f t="shared" si="241"/>
        <v>24.444444444444446</v>
      </c>
      <c r="T1560" s="141">
        <f t="shared" si="242"/>
        <v>19.444444444444446</v>
      </c>
      <c r="U1560" s="141">
        <f t="shared" si="243"/>
        <v>20.555555555555557</v>
      </c>
      <c r="V1560" s="141">
        <f t="shared" si="244"/>
        <v>18.888888888888889</v>
      </c>
      <c r="W1560" s="141">
        <f t="shared" si="245"/>
        <v>17.222222222222221</v>
      </c>
      <c r="X1560" s="141">
        <f t="shared" si="249"/>
        <v>0</v>
      </c>
      <c r="Y1560" s="38">
        <v>24.8043429719797</v>
      </c>
    </row>
    <row r="1561" spans="1:25" x14ac:dyDescent="0.25">
      <c r="A1561" s="145">
        <v>40641</v>
      </c>
      <c r="B1561" s="38">
        <v>86</v>
      </c>
      <c r="C1561" s="38">
        <v>77</v>
      </c>
      <c r="D1561" s="38">
        <v>68</v>
      </c>
      <c r="E1561" s="38">
        <v>70</v>
      </c>
      <c r="F1561" s="38">
        <v>66</v>
      </c>
      <c r="G1561" s="38">
        <v>63</v>
      </c>
      <c r="H1561" s="38">
        <v>0</v>
      </c>
      <c r="I1561" s="38">
        <v>90</v>
      </c>
      <c r="J1561" s="38">
        <f t="shared" si="246"/>
        <v>70.5</v>
      </c>
      <c r="K1561" s="38">
        <v>51</v>
      </c>
      <c r="L1561" s="38">
        <v>15</v>
      </c>
      <c r="M1561" s="38">
        <f t="shared" si="247"/>
        <v>7.5</v>
      </c>
      <c r="N1561" s="38">
        <v>0</v>
      </c>
      <c r="O1561" s="38">
        <v>30.14</v>
      </c>
      <c r="P1561" s="38">
        <f t="shared" si="248"/>
        <v>30.094999999999999</v>
      </c>
      <c r="Q1561" s="38">
        <v>30.05</v>
      </c>
      <c r="R1561" s="141">
        <f t="shared" si="240"/>
        <v>30</v>
      </c>
      <c r="S1561" s="141">
        <f t="shared" si="241"/>
        <v>25</v>
      </c>
      <c r="T1561" s="141">
        <f t="shared" si="242"/>
        <v>20</v>
      </c>
      <c r="U1561" s="141">
        <f t="shared" si="243"/>
        <v>21.111111111111111</v>
      </c>
      <c r="V1561" s="141">
        <f t="shared" si="244"/>
        <v>18.888888888888889</v>
      </c>
      <c r="W1561" s="141">
        <f t="shared" si="245"/>
        <v>17.222222222222221</v>
      </c>
      <c r="X1561" s="141">
        <f t="shared" si="249"/>
        <v>0</v>
      </c>
      <c r="Y1561" s="38">
        <v>25.222728985028098</v>
      </c>
    </row>
    <row r="1562" spans="1:25" x14ac:dyDescent="0.25">
      <c r="A1562" s="145">
        <v>40642</v>
      </c>
      <c r="B1562" s="38">
        <v>89</v>
      </c>
      <c r="C1562" s="38">
        <v>79</v>
      </c>
      <c r="D1562" s="38">
        <v>69</v>
      </c>
      <c r="E1562" s="38">
        <v>69</v>
      </c>
      <c r="F1562" s="38">
        <v>67</v>
      </c>
      <c r="G1562" s="38">
        <v>64</v>
      </c>
      <c r="H1562" s="38">
        <v>0</v>
      </c>
      <c r="I1562" s="38">
        <v>90</v>
      </c>
      <c r="J1562" s="38">
        <f t="shared" si="246"/>
        <v>68</v>
      </c>
      <c r="K1562" s="38">
        <v>46</v>
      </c>
      <c r="L1562" s="38">
        <v>14</v>
      </c>
      <c r="M1562" s="38">
        <f t="shared" si="247"/>
        <v>7</v>
      </c>
      <c r="N1562" s="38">
        <v>0</v>
      </c>
      <c r="O1562" s="38">
        <v>30.15</v>
      </c>
      <c r="P1562" s="38">
        <f t="shared" si="248"/>
        <v>30.104999999999997</v>
      </c>
      <c r="Q1562" s="38">
        <v>30.06</v>
      </c>
      <c r="R1562" s="141">
        <f t="shared" si="240"/>
        <v>31.666666666666668</v>
      </c>
      <c r="S1562" s="141">
        <f t="shared" si="241"/>
        <v>26.111111111111111</v>
      </c>
      <c r="T1562" s="141">
        <f t="shared" si="242"/>
        <v>20.555555555555557</v>
      </c>
      <c r="U1562" s="141">
        <f t="shared" si="243"/>
        <v>20.555555555555557</v>
      </c>
      <c r="V1562" s="141">
        <f t="shared" si="244"/>
        <v>19.444444444444446</v>
      </c>
      <c r="W1562" s="141">
        <f t="shared" si="245"/>
        <v>17.777777777777779</v>
      </c>
      <c r="X1562" s="141">
        <f t="shared" si="249"/>
        <v>0</v>
      </c>
      <c r="Y1562" s="38">
        <v>25.380943048691702</v>
      </c>
    </row>
    <row r="1563" spans="1:25" x14ac:dyDescent="0.25">
      <c r="A1563" s="145">
        <v>40643</v>
      </c>
      <c r="B1563" s="38">
        <v>90</v>
      </c>
      <c r="C1563" s="38">
        <v>81</v>
      </c>
      <c r="D1563" s="38">
        <v>71</v>
      </c>
      <c r="E1563" s="38">
        <v>70</v>
      </c>
      <c r="F1563" s="38">
        <v>67</v>
      </c>
      <c r="G1563" s="38">
        <v>64</v>
      </c>
      <c r="H1563" s="38">
        <v>0</v>
      </c>
      <c r="I1563" s="38">
        <v>90</v>
      </c>
      <c r="J1563" s="38">
        <f t="shared" si="246"/>
        <v>67</v>
      </c>
      <c r="K1563" s="38">
        <v>44</v>
      </c>
      <c r="L1563" s="38">
        <v>14</v>
      </c>
      <c r="M1563" s="38">
        <f t="shared" si="247"/>
        <v>7</v>
      </c>
      <c r="N1563" s="38">
        <v>0</v>
      </c>
      <c r="O1563" s="38">
        <v>30.15</v>
      </c>
      <c r="P1563" s="38">
        <f t="shared" si="248"/>
        <v>30.104999999999997</v>
      </c>
      <c r="Q1563" s="38">
        <v>30.06</v>
      </c>
      <c r="R1563" s="141">
        <f t="shared" si="240"/>
        <v>32.222222222222221</v>
      </c>
      <c r="S1563" s="141">
        <f t="shared" si="241"/>
        <v>27.222222222222225</v>
      </c>
      <c r="T1563" s="141">
        <f t="shared" si="242"/>
        <v>21.666666666666668</v>
      </c>
      <c r="U1563" s="141">
        <f t="shared" si="243"/>
        <v>21.111111111111111</v>
      </c>
      <c r="V1563" s="141">
        <f t="shared" si="244"/>
        <v>19.444444444444446</v>
      </c>
      <c r="W1563" s="141">
        <f t="shared" si="245"/>
        <v>17.777777777777779</v>
      </c>
      <c r="X1563" s="141">
        <f t="shared" si="249"/>
        <v>0</v>
      </c>
      <c r="Y1563" s="38">
        <v>25.980023867301199</v>
      </c>
    </row>
    <row r="1564" spans="1:25" x14ac:dyDescent="0.25">
      <c r="A1564" s="145">
        <v>40644</v>
      </c>
      <c r="B1564" s="38">
        <v>90</v>
      </c>
      <c r="C1564" s="38">
        <v>81</v>
      </c>
      <c r="D1564" s="38">
        <v>71</v>
      </c>
      <c r="E1564" s="38">
        <v>71</v>
      </c>
      <c r="F1564" s="38">
        <v>68</v>
      </c>
      <c r="G1564" s="38">
        <v>65</v>
      </c>
      <c r="H1564" s="38">
        <v>0</v>
      </c>
      <c r="I1564" s="38">
        <v>87</v>
      </c>
      <c r="J1564" s="38">
        <f t="shared" si="246"/>
        <v>66.5</v>
      </c>
      <c r="K1564" s="38">
        <v>46</v>
      </c>
      <c r="L1564" s="38">
        <v>16</v>
      </c>
      <c r="M1564" s="38">
        <f t="shared" si="247"/>
        <v>8</v>
      </c>
      <c r="N1564" s="38">
        <v>0</v>
      </c>
      <c r="O1564" s="38">
        <v>30.1</v>
      </c>
      <c r="P1564" s="38">
        <f t="shared" si="248"/>
        <v>30.055</v>
      </c>
      <c r="Q1564" s="38">
        <v>30.01</v>
      </c>
      <c r="R1564" s="141">
        <f t="shared" si="240"/>
        <v>32.222222222222221</v>
      </c>
      <c r="S1564" s="141">
        <f t="shared" si="241"/>
        <v>27.222222222222225</v>
      </c>
      <c r="T1564" s="141">
        <f t="shared" si="242"/>
        <v>21.666666666666668</v>
      </c>
      <c r="U1564" s="141">
        <f t="shared" si="243"/>
        <v>21.666666666666668</v>
      </c>
      <c r="V1564" s="141">
        <f t="shared" si="244"/>
        <v>20</v>
      </c>
      <c r="W1564" s="141">
        <f t="shared" si="245"/>
        <v>18.333333333333336</v>
      </c>
      <c r="X1564" s="141">
        <f t="shared" si="249"/>
        <v>0</v>
      </c>
      <c r="Y1564" s="38">
        <v>26.115985797062201</v>
      </c>
    </row>
    <row r="1565" spans="1:25" x14ac:dyDescent="0.25">
      <c r="A1565" s="145">
        <v>40645</v>
      </c>
      <c r="B1565" s="38">
        <v>93</v>
      </c>
      <c r="C1565" s="38">
        <v>82</v>
      </c>
      <c r="D1565" s="38">
        <v>71</v>
      </c>
      <c r="E1565" s="38">
        <v>71</v>
      </c>
      <c r="F1565" s="38">
        <v>68</v>
      </c>
      <c r="G1565" s="38">
        <v>58</v>
      </c>
      <c r="H1565" s="38">
        <v>0</v>
      </c>
      <c r="I1565" s="38">
        <v>87</v>
      </c>
      <c r="J1565" s="38">
        <f t="shared" si="246"/>
        <v>59.5</v>
      </c>
      <c r="K1565" s="38">
        <v>32</v>
      </c>
      <c r="L1565" s="38">
        <v>17</v>
      </c>
      <c r="M1565" s="38">
        <f t="shared" si="247"/>
        <v>8.5</v>
      </c>
      <c r="N1565" s="38">
        <v>0</v>
      </c>
      <c r="O1565" s="38">
        <v>30.04</v>
      </c>
      <c r="P1565" s="38">
        <f t="shared" si="248"/>
        <v>29.98</v>
      </c>
      <c r="Q1565" s="38">
        <v>29.92</v>
      </c>
      <c r="R1565" s="141">
        <f t="shared" si="240"/>
        <v>33.888888888888893</v>
      </c>
      <c r="S1565" s="141">
        <f t="shared" si="241"/>
        <v>27.777777777777779</v>
      </c>
      <c r="T1565" s="141">
        <f t="shared" si="242"/>
        <v>21.666666666666668</v>
      </c>
      <c r="U1565" s="141">
        <f t="shared" si="243"/>
        <v>21.666666666666668</v>
      </c>
      <c r="V1565" s="141">
        <f t="shared" si="244"/>
        <v>20</v>
      </c>
      <c r="W1565" s="141">
        <f t="shared" si="245"/>
        <v>14.444444444444445</v>
      </c>
      <c r="X1565" s="141">
        <f t="shared" si="249"/>
        <v>0</v>
      </c>
      <c r="Y1565" s="38">
        <v>25.965978811615098</v>
      </c>
    </row>
    <row r="1566" spans="1:25" x14ac:dyDescent="0.25">
      <c r="A1566" s="145">
        <v>40646</v>
      </c>
      <c r="B1566" s="38">
        <v>85</v>
      </c>
      <c r="C1566" s="38">
        <v>78</v>
      </c>
      <c r="D1566" s="38">
        <v>71</v>
      </c>
      <c r="E1566" s="38">
        <v>70</v>
      </c>
      <c r="F1566" s="38">
        <v>67</v>
      </c>
      <c r="G1566" s="38">
        <v>65</v>
      </c>
      <c r="H1566" s="38">
        <v>0</v>
      </c>
      <c r="I1566" s="38">
        <v>90</v>
      </c>
      <c r="J1566" s="38">
        <f t="shared" si="246"/>
        <v>72.5</v>
      </c>
      <c r="K1566" s="38">
        <v>55</v>
      </c>
      <c r="L1566" s="38">
        <v>13</v>
      </c>
      <c r="M1566" s="38">
        <f t="shared" si="247"/>
        <v>6.5</v>
      </c>
      <c r="N1566" s="38">
        <v>0</v>
      </c>
      <c r="O1566" s="38">
        <v>30.01</v>
      </c>
      <c r="P1566" s="38">
        <f t="shared" si="248"/>
        <v>29.965000000000003</v>
      </c>
      <c r="Q1566" s="38">
        <v>29.92</v>
      </c>
      <c r="R1566" s="141">
        <f t="shared" si="240"/>
        <v>29.444444444444446</v>
      </c>
      <c r="S1566" s="141">
        <f t="shared" si="241"/>
        <v>25.555555555555557</v>
      </c>
      <c r="T1566" s="141">
        <f t="shared" si="242"/>
        <v>21.666666666666668</v>
      </c>
      <c r="U1566" s="141">
        <f t="shared" si="243"/>
        <v>21.111111111111111</v>
      </c>
      <c r="V1566" s="141">
        <f t="shared" si="244"/>
        <v>19.444444444444446</v>
      </c>
      <c r="W1566" s="141">
        <f t="shared" si="245"/>
        <v>18.333333333333336</v>
      </c>
      <c r="X1566" s="141">
        <f t="shared" si="249"/>
        <v>0</v>
      </c>
      <c r="Y1566" s="38">
        <v>25.579069764263199</v>
      </c>
    </row>
    <row r="1567" spans="1:25" x14ac:dyDescent="0.25">
      <c r="A1567" s="145">
        <v>40647</v>
      </c>
      <c r="B1567" s="38">
        <v>86</v>
      </c>
      <c r="C1567" s="38">
        <v>81</v>
      </c>
      <c r="D1567" s="38">
        <v>76</v>
      </c>
      <c r="E1567" s="38">
        <v>68</v>
      </c>
      <c r="F1567" s="38">
        <v>61</v>
      </c>
      <c r="G1567" s="38">
        <v>55</v>
      </c>
      <c r="H1567" s="38">
        <v>0</v>
      </c>
      <c r="I1567" s="38">
        <v>71</v>
      </c>
      <c r="J1567" s="38">
        <f t="shared" si="246"/>
        <v>54</v>
      </c>
      <c r="K1567" s="38">
        <v>37</v>
      </c>
      <c r="L1567" s="38">
        <v>18</v>
      </c>
      <c r="M1567" s="38">
        <f t="shared" si="247"/>
        <v>11.5</v>
      </c>
      <c r="N1567" s="38">
        <v>5</v>
      </c>
      <c r="O1567" s="38">
        <v>30.03</v>
      </c>
      <c r="P1567" s="38">
        <f t="shared" si="248"/>
        <v>29.990000000000002</v>
      </c>
      <c r="Q1567" s="38">
        <v>29.95</v>
      </c>
      <c r="R1567" s="141">
        <f t="shared" si="240"/>
        <v>30</v>
      </c>
      <c r="S1567" s="141">
        <f t="shared" si="241"/>
        <v>27.222222222222225</v>
      </c>
      <c r="T1567" s="141">
        <f t="shared" si="242"/>
        <v>24.444444444444446</v>
      </c>
      <c r="U1567" s="141">
        <f t="shared" si="243"/>
        <v>20</v>
      </c>
      <c r="V1567" s="141">
        <f t="shared" si="244"/>
        <v>16.111111111111111</v>
      </c>
      <c r="W1567" s="141">
        <f t="shared" si="245"/>
        <v>12.777777777777779</v>
      </c>
      <c r="X1567" s="141">
        <f t="shared" si="249"/>
        <v>0</v>
      </c>
      <c r="Y1567" s="38">
        <v>25.446714644021601</v>
      </c>
    </row>
    <row r="1568" spans="1:25" x14ac:dyDescent="0.25">
      <c r="A1568" s="145">
        <v>40648</v>
      </c>
      <c r="B1568" s="38">
        <v>89</v>
      </c>
      <c r="C1568" s="38">
        <v>83</v>
      </c>
      <c r="D1568" s="38">
        <v>76</v>
      </c>
      <c r="E1568" s="38">
        <v>72</v>
      </c>
      <c r="F1568" s="38">
        <v>69</v>
      </c>
      <c r="G1568" s="38">
        <v>66</v>
      </c>
      <c r="H1568" s="38">
        <v>0</v>
      </c>
      <c r="I1568" s="38">
        <v>82</v>
      </c>
      <c r="J1568" s="38">
        <f t="shared" si="246"/>
        <v>68.5</v>
      </c>
      <c r="K1568" s="38">
        <v>55</v>
      </c>
      <c r="L1568" s="38">
        <v>17</v>
      </c>
      <c r="M1568" s="38">
        <f t="shared" si="247"/>
        <v>11.5</v>
      </c>
      <c r="N1568" s="38">
        <v>6</v>
      </c>
      <c r="O1568" s="38">
        <v>30.02</v>
      </c>
      <c r="P1568" s="38">
        <f t="shared" si="248"/>
        <v>29.98</v>
      </c>
      <c r="Q1568" s="38">
        <v>29.94</v>
      </c>
      <c r="R1568" s="141">
        <f t="shared" si="240"/>
        <v>31.666666666666668</v>
      </c>
      <c r="S1568" s="141">
        <f t="shared" si="241"/>
        <v>28.333333333333336</v>
      </c>
      <c r="T1568" s="141">
        <f t="shared" si="242"/>
        <v>24.444444444444446</v>
      </c>
      <c r="U1568" s="141">
        <f t="shared" si="243"/>
        <v>22.222222222222221</v>
      </c>
      <c r="V1568" s="141">
        <f t="shared" si="244"/>
        <v>20.555555555555557</v>
      </c>
      <c r="W1568" s="141">
        <f t="shared" si="245"/>
        <v>18.888888888888889</v>
      </c>
      <c r="X1568" s="141">
        <f t="shared" si="249"/>
        <v>0</v>
      </c>
      <c r="Y1568" s="38">
        <v>25.560532753477599</v>
      </c>
    </row>
    <row r="1569" spans="1:25" x14ac:dyDescent="0.25">
      <c r="A1569" s="145">
        <v>40649</v>
      </c>
      <c r="B1569" s="38">
        <v>89</v>
      </c>
      <c r="C1569" s="38">
        <v>82</v>
      </c>
      <c r="D1569" s="38">
        <v>75</v>
      </c>
      <c r="E1569" s="38">
        <v>72</v>
      </c>
      <c r="F1569" s="38">
        <v>70</v>
      </c>
      <c r="G1569" s="38">
        <v>67</v>
      </c>
      <c r="H1569" s="38">
        <v>0</v>
      </c>
      <c r="I1569" s="38">
        <v>82</v>
      </c>
      <c r="J1569" s="38">
        <f t="shared" si="246"/>
        <v>67.5</v>
      </c>
      <c r="K1569" s="38">
        <v>53</v>
      </c>
      <c r="L1569" s="38">
        <v>22</v>
      </c>
      <c r="M1569" s="38">
        <f t="shared" si="247"/>
        <v>11</v>
      </c>
      <c r="N1569" s="38">
        <v>0</v>
      </c>
      <c r="O1569" s="38">
        <v>30.04</v>
      </c>
      <c r="P1569" s="38">
        <f t="shared" si="248"/>
        <v>29.975000000000001</v>
      </c>
      <c r="Q1569" s="38">
        <v>29.91</v>
      </c>
      <c r="R1569" s="141">
        <f t="shared" si="240"/>
        <v>31.666666666666668</v>
      </c>
      <c r="S1569" s="141">
        <f t="shared" si="241"/>
        <v>27.777777777777779</v>
      </c>
      <c r="T1569" s="141">
        <f t="shared" si="242"/>
        <v>23.888888888888889</v>
      </c>
      <c r="U1569" s="141">
        <f t="shared" si="243"/>
        <v>22.222222222222221</v>
      </c>
      <c r="V1569" s="141">
        <f t="shared" si="244"/>
        <v>21.111111111111111</v>
      </c>
      <c r="W1569" s="141">
        <f t="shared" si="245"/>
        <v>19.444444444444446</v>
      </c>
      <c r="X1569" s="141">
        <f t="shared" si="249"/>
        <v>0</v>
      </c>
      <c r="Y1569" s="38">
        <v>25.5333417652853</v>
      </c>
    </row>
    <row r="1570" spans="1:25" x14ac:dyDescent="0.25">
      <c r="A1570" s="145">
        <v>40650</v>
      </c>
      <c r="B1570" s="38">
        <v>87</v>
      </c>
      <c r="C1570" s="38">
        <v>79</v>
      </c>
      <c r="D1570" s="38">
        <v>71</v>
      </c>
      <c r="E1570" s="38">
        <v>72</v>
      </c>
      <c r="F1570" s="38">
        <v>70</v>
      </c>
      <c r="G1570" s="38">
        <v>68</v>
      </c>
      <c r="H1570" s="38">
        <v>0</v>
      </c>
      <c r="I1570" s="38">
        <v>100</v>
      </c>
      <c r="J1570" s="38">
        <f t="shared" si="246"/>
        <v>80.5</v>
      </c>
      <c r="K1570" s="38">
        <v>61</v>
      </c>
      <c r="L1570" s="38">
        <v>13</v>
      </c>
      <c r="M1570" s="38">
        <f t="shared" si="247"/>
        <v>6.5</v>
      </c>
      <c r="N1570" s="38">
        <v>0</v>
      </c>
      <c r="O1570" s="38">
        <v>30.02</v>
      </c>
      <c r="P1570" s="38">
        <f t="shared" si="248"/>
        <v>29.975000000000001</v>
      </c>
      <c r="Q1570" s="38">
        <v>29.93</v>
      </c>
      <c r="R1570" s="141">
        <f t="shared" si="240"/>
        <v>30.555555555555557</v>
      </c>
      <c r="S1570" s="141">
        <f t="shared" si="241"/>
        <v>26.111111111111111</v>
      </c>
      <c r="T1570" s="141">
        <f t="shared" si="242"/>
        <v>21.666666666666668</v>
      </c>
      <c r="U1570" s="141">
        <f t="shared" si="243"/>
        <v>22.222222222222221</v>
      </c>
      <c r="V1570" s="141">
        <f t="shared" si="244"/>
        <v>21.111111111111111</v>
      </c>
      <c r="W1570" s="141">
        <f t="shared" si="245"/>
        <v>20</v>
      </c>
      <c r="X1570" s="141">
        <f t="shared" si="249"/>
        <v>0</v>
      </c>
      <c r="Y1570" s="38">
        <v>25.4778267329262</v>
      </c>
    </row>
    <row r="1571" spans="1:25" x14ac:dyDescent="0.25">
      <c r="A1571" s="145">
        <v>40651</v>
      </c>
      <c r="B1571" s="38">
        <v>89</v>
      </c>
      <c r="C1571" s="38">
        <v>84</v>
      </c>
      <c r="D1571" s="38">
        <v>78</v>
      </c>
      <c r="E1571" s="38">
        <v>72</v>
      </c>
      <c r="F1571" s="38">
        <v>71</v>
      </c>
      <c r="G1571" s="38">
        <v>68</v>
      </c>
      <c r="H1571" s="38">
        <v>0.01</v>
      </c>
      <c r="I1571" s="38">
        <v>79</v>
      </c>
      <c r="J1571" s="38">
        <f t="shared" si="246"/>
        <v>67</v>
      </c>
      <c r="K1571" s="38">
        <v>55</v>
      </c>
      <c r="L1571" s="38">
        <v>21</v>
      </c>
      <c r="M1571" s="38">
        <f t="shared" si="247"/>
        <v>12.5</v>
      </c>
      <c r="N1571" s="38">
        <v>4</v>
      </c>
      <c r="O1571" s="38">
        <v>30.07</v>
      </c>
      <c r="P1571" s="38">
        <f t="shared" si="248"/>
        <v>30.02</v>
      </c>
      <c r="Q1571" s="38">
        <v>29.97</v>
      </c>
      <c r="R1571" s="141">
        <f t="shared" si="240"/>
        <v>31.666666666666668</v>
      </c>
      <c r="S1571" s="141">
        <f t="shared" si="241"/>
        <v>28.888888888888889</v>
      </c>
      <c r="T1571" s="141">
        <f t="shared" si="242"/>
        <v>25.555555555555557</v>
      </c>
      <c r="U1571" s="141">
        <f t="shared" si="243"/>
        <v>22.222222222222221</v>
      </c>
      <c r="V1571" s="141">
        <f t="shared" si="244"/>
        <v>21.666666666666668</v>
      </c>
      <c r="W1571" s="141">
        <f t="shared" si="245"/>
        <v>20</v>
      </c>
      <c r="X1571" s="141">
        <f t="shared" si="249"/>
        <v>2.5400000000000002E-2</v>
      </c>
      <c r="Y1571" s="38">
        <v>25.280580759734999</v>
      </c>
    </row>
    <row r="1572" spans="1:25" x14ac:dyDescent="0.25">
      <c r="A1572" s="145">
        <v>40652</v>
      </c>
      <c r="B1572" s="38">
        <v>86</v>
      </c>
      <c r="C1572" s="38">
        <v>79</v>
      </c>
      <c r="D1572" s="38">
        <v>72</v>
      </c>
      <c r="E1572" s="38">
        <v>71</v>
      </c>
      <c r="F1572" s="38">
        <v>68</v>
      </c>
      <c r="G1572" s="38">
        <v>64</v>
      </c>
      <c r="H1572" s="38">
        <v>0</v>
      </c>
      <c r="I1572" s="38">
        <v>93</v>
      </c>
      <c r="J1572" s="38">
        <f t="shared" si="246"/>
        <v>72</v>
      </c>
      <c r="K1572" s="38">
        <v>51</v>
      </c>
      <c r="L1572" s="38">
        <v>20</v>
      </c>
      <c r="M1572" s="38">
        <f t="shared" si="247"/>
        <v>10</v>
      </c>
      <c r="N1572" s="38">
        <v>0</v>
      </c>
      <c r="O1572" s="38">
        <v>30.12</v>
      </c>
      <c r="P1572" s="38">
        <f t="shared" si="248"/>
        <v>30.08</v>
      </c>
      <c r="Q1572" s="38">
        <v>30.04</v>
      </c>
      <c r="R1572" s="141">
        <f t="shared" si="240"/>
        <v>30</v>
      </c>
      <c r="S1572" s="141">
        <f t="shared" si="241"/>
        <v>26.111111111111111</v>
      </c>
      <c r="T1572" s="141">
        <f t="shared" si="242"/>
        <v>22.222222222222221</v>
      </c>
      <c r="U1572" s="141">
        <f t="shared" si="243"/>
        <v>21.666666666666668</v>
      </c>
      <c r="V1572" s="141">
        <f t="shared" si="244"/>
        <v>20</v>
      </c>
      <c r="W1572" s="141">
        <f t="shared" si="245"/>
        <v>17.777777777777779</v>
      </c>
      <c r="X1572" s="141">
        <f t="shared" si="249"/>
        <v>0</v>
      </c>
      <c r="Y1572" s="38">
        <v>25.572324010814</v>
      </c>
    </row>
    <row r="1573" spans="1:25" x14ac:dyDescent="0.25">
      <c r="A1573" s="145">
        <v>40653</v>
      </c>
      <c r="B1573" s="38">
        <v>87</v>
      </c>
      <c r="C1573" s="38">
        <v>82</v>
      </c>
      <c r="D1573" s="38">
        <v>76</v>
      </c>
      <c r="E1573" s="38">
        <v>67</v>
      </c>
      <c r="F1573" s="38">
        <v>65</v>
      </c>
      <c r="G1573" s="38">
        <v>62</v>
      </c>
      <c r="H1573" s="38">
        <v>0</v>
      </c>
      <c r="I1573" s="38">
        <v>69</v>
      </c>
      <c r="J1573" s="38">
        <f t="shared" si="246"/>
        <v>57</v>
      </c>
      <c r="K1573" s="38">
        <v>45</v>
      </c>
      <c r="L1573" s="38">
        <v>16</v>
      </c>
      <c r="M1573" s="38">
        <f t="shared" si="247"/>
        <v>12</v>
      </c>
      <c r="N1573" s="38">
        <v>8</v>
      </c>
      <c r="O1573" s="38">
        <v>30.15</v>
      </c>
      <c r="P1573" s="38">
        <f t="shared" si="248"/>
        <v>30.114999999999998</v>
      </c>
      <c r="Q1573" s="38">
        <v>30.08</v>
      </c>
      <c r="R1573" s="141">
        <f t="shared" si="240"/>
        <v>30.555555555555557</v>
      </c>
      <c r="S1573" s="141">
        <f t="shared" si="241"/>
        <v>27.777777777777779</v>
      </c>
      <c r="T1573" s="141">
        <f t="shared" si="242"/>
        <v>24.444444444444446</v>
      </c>
      <c r="U1573" s="141">
        <f t="shared" si="243"/>
        <v>19.444444444444446</v>
      </c>
      <c r="V1573" s="141">
        <f t="shared" si="244"/>
        <v>18.333333333333336</v>
      </c>
      <c r="W1573" s="141">
        <f t="shared" si="245"/>
        <v>16.666666666666668</v>
      </c>
      <c r="X1573" s="141">
        <f t="shared" si="249"/>
        <v>0</v>
      </c>
      <c r="Y1573" s="38">
        <v>25.825572926753502</v>
      </c>
    </row>
    <row r="1574" spans="1:25" x14ac:dyDescent="0.25">
      <c r="A1574" s="145">
        <v>40654</v>
      </c>
      <c r="B1574" s="38">
        <v>85</v>
      </c>
      <c r="C1574" s="38">
        <v>80</v>
      </c>
      <c r="D1574" s="38">
        <v>75</v>
      </c>
      <c r="E1574" s="38">
        <v>65</v>
      </c>
      <c r="F1574" s="38">
        <v>62</v>
      </c>
      <c r="G1574" s="38">
        <v>56</v>
      </c>
      <c r="H1574" s="38">
        <v>0</v>
      </c>
      <c r="I1574" s="38">
        <v>64</v>
      </c>
      <c r="J1574" s="38">
        <f t="shared" si="246"/>
        <v>52</v>
      </c>
      <c r="K1574" s="38">
        <v>40</v>
      </c>
      <c r="L1574" s="38">
        <v>17</v>
      </c>
      <c r="M1574" s="38">
        <f t="shared" si="247"/>
        <v>11.5</v>
      </c>
      <c r="N1574" s="38">
        <v>6</v>
      </c>
      <c r="O1574" s="38">
        <v>30.15</v>
      </c>
      <c r="P1574" s="38">
        <f t="shared" si="248"/>
        <v>30.1</v>
      </c>
      <c r="Q1574" s="38">
        <v>30.05</v>
      </c>
      <c r="R1574" s="141">
        <f t="shared" si="240"/>
        <v>29.444444444444446</v>
      </c>
      <c r="S1574" s="141">
        <f t="shared" si="241"/>
        <v>26.666666666666668</v>
      </c>
      <c r="T1574" s="141">
        <f t="shared" si="242"/>
        <v>23.888888888888889</v>
      </c>
      <c r="U1574" s="141">
        <f t="shared" si="243"/>
        <v>18.333333333333336</v>
      </c>
      <c r="V1574" s="141">
        <f t="shared" si="244"/>
        <v>16.666666666666668</v>
      </c>
      <c r="W1574" s="141">
        <f t="shared" si="245"/>
        <v>13.333333333333334</v>
      </c>
      <c r="X1574" s="141">
        <f t="shared" si="249"/>
        <v>0</v>
      </c>
      <c r="Y1574" s="38">
        <v>25.749000794065001</v>
      </c>
    </row>
    <row r="1575" spans="1:25" x14ac:dyDescent="0.25">
      <c r="A1575" s="145">
        <v>40655</v>
      </c>
      <c r="B1575" s="38">
        <v>84</v>
      </c>
      <c r="C1575" s="38">
        <v>80</v>
      </c>
      <c r="D1575" s="38">
        <v>74</v>
      </c>
      <c r="E1575" s="38">
        <v>65</v>
      </c>
      <c r="F1575" s="38">
        <v>62</v>
      </c>
      <c r="G1575" s="38">
        <v>61</v>
      </c>
      <c r="H1575" s="38">
        <v>0</v>
      </c>
      <c r="I1575" s="38">
        <v>64</v>
      </c>
      <c r="J1575" s="38">
        <f t="shared" si="246"/>
        <v>55.5</v>
      </c>
      <c r="K1575" s="38">
        <v>47</v>
      </c>
      <c r="L1575" s="38">
        <v>18</v>
      </c>
      <c r="M1575" s="38">
        <f t="shared" si="247"/>
        <v>13</v>
      </c>
      <c r="N1575" s="38">
        <v>8</v>
      </c>
      <c r="O1575" s="38">
        <v>30.14</v>
      </c>
      <c r="P1575" s="38">
        <f t="shared" si="248"/>
        <v>30.105</v>
      </c>
      <c r="Q1575" s="38">
        <v>30.07</v>
      </c>
      <c r="R1575" s="141">
        <f t="shared" si="240"/>
        <v>28.888888888888889</v>
      </c>
      <c r="S1575" s="141">
        <f t="shared" si="241"/>
        <v>26.666666666666668</v>
      </c>
      <c r="T1575" s="141">
        <f t="shared" si="242"/>
        <v>23.333333333333336</v>
      </c>
      <c r="U1575" s="141">
        <f t="shared" si="243"/>
        <v>18.333333333333336</v>
      </c>
      <c r="V1575" s="141">
        <f t="shared" si="244"/>
        <v>16.666666666666668</v>
      </c>
      <c r="W1575" s="141">
        <f t="shared" si="245"/>
        <v>16.111111111111111</v>
      </c>
      <c r="X1575" s="141">
        <f t="shared" si="249"/>
        <v>0</v>
      </c>
      <c r="Y1575" s="38">
        <v>25.659055784875399</v>
      </c>
    </row>
    <row r="1576" spans="1:25" x14ac:dyDescent="0.25">
      <c r="A1576" s="145">
        <v>40656</v>
      </c>
      <c r="B1576" s="38">
        <v>86</v>
      </c>
      <c r="C1576" s="38">
        <v>81</v>
      </c>
      <c r="D1576" s="38">
        <v>76</v>
      </c>
      <c r="E1576" s="38">
        <v>68</v>
      </c>
      <c r="F1576" s="38">
        <v>65</v>
      </c>
      <c r="G1576" s="38">
        <v>62</v>
      </c>
      <c r="H1576" s="38">
        <v>0</v>
      </c>
      <c r="I1576" s="38">
        <v>71</v>
      </c>
      <c r="J1576" s="38">
        <f t="shared" si="246"/>
        <v>61</v>
      </c>
      <c r="K1576" s="38">
        <v>51</v>
      </c>
      <c r="L1576" s="38">
        <v>20</v>
      </c>
      <c r="M1576" s="38">
        <f t="shared" si="247"/>
        <v>14.5</v>
      </c>
      <c r="N1576" s="38">
        <v>9</v>
      </c>
      <c r="O1576" s="38">
        <v>30.18</v>
      </c>
      <c r="P1576" s="38">
        <f t="shared" si="248"/>
        <v>30.13</v>
      </c>
      <c r="Q1576" s="38">
        <v>30.08</v>
      </c>
      <c r="R1576" s="141">
        <f t="shared" si="240"/>
        <v>30</v>
      </c>
      <c r="S1576" s="141">
        <f t="shared" si="241"/>
        <v>27.222222222222225</v>
      </c>
      <c r="T1576" s="141">
        <f t="shared" si="242"/>
        <v>24.444444444444446</v>
      </c>
      <c r="U1576" s="141">
        <f t="shared" si="243"/>
        <v>20</v>
      </c>
      <c r="V1576" s="141">
        <f t="shared" si="244"/>
        <v>18.333333333333336</v>
      </c>
      <c r="W1576" s="141">
        <f t="shared" si="245"/>
        <v>16.666666666666668</v>
      </c>
      <c r="X1576" s="141">
        <f t="shared" si="249"/>
        <v>0</v>
      </c>
      <c r="Y1576" s="38">
        <v>25.588677853648498</v>
      </c>
    </row>
    <row r="1577" spans="1:25" x14ac:dyDescent="0.25">
      <c r="A1577" s="145">
        <v>40657</v>
      </c>
      <c r="B1577" s="38">
        <v>86</v>
      </c>
      <c r="C1577" s="38">
        <v>81</v>
      </c>
      <c r="D1577" s="38">
        <v>76</v>
      </c>
      <c r="E1577" s="38">
        <v>69</v>
      </c>
      <c r="F1577" s="38">
        <v>67</v>
      </c>
      <c r="G1577" s="38">
        <v>63</v>
      </c>
      <c r="H1577" s="38">
        <v>0</v>
      </c>
      <c r="I1577" s="38">
        <v>74</v>
      </c>
      <c r="J1577" s="38">
        <f t="shared" si="246"/>
        <v>61</v>
      </c>
      <c r="K1577" s="38">
        <v>48</v>
      </c>
      <c r="L1577" s="38">
        <v>21</v>
      </c>
      <c r="M1577" s="38">
        <f t="shared" si="247"/>
        <v>15.5</v>
      </c>
      <c r="N1577" s="38">
        <v>10</v>
      </c>
      <c r="O1577" s="38">
        <v>30.17</v>
      </c>
      <c r="P1577" s="38">
        <f t="shared" si="248"/>
        <v>30.11</v>
      </c>
      <c r="Q1577" s="38">
        <v>30.05</v>
      </c>
      <c r="R1577" s="141">
        <f t="shared" si="240"/>
        <v>30</v>
      </c>
      <c r="S1577" s="141">
        <f t="shared" si="241"/>
        <v>27.222222222222225</v>
      </c>
      <c r="T1577" s="141">
        <f t="shared" si="242"/>
        <v>24.444444444444446</v>
      </c>
      <c r="U1577" s="141">
        <f t="shared" si="243"/>
        <v>20.555555555555557</v>
      </c>
      <c r="V1577" s="141">
        <f t="shared" si="244"/>
        <v>19.444444444444446</v>
      </c>
      <c r="W1577" s="141">
        <f t="shared" si="245"/>
        <v>17.222222222222221</v>
      </c>
      <c r="X1577" s="141">
        <f t="shared" si="249"/>
        <v>0</v>
      </c>
      <c r="Y1577" s="38">
        <v>25.465201990808399</v>
      </c>
    </row>
    <row r="1578" spans="1:25" x14ac:dyDescent="0.25">
      <c r="A1578" s="145">
        <v>40658</v>
      </c>
      <c r="B1578" s="38">
        <v>87</v>
      </c>
      <c r="C1578" s="38">
        <v>82</v>
      </c>
      <c r="D1578" s="38">
        <v>77</v>
      </c>
      <c r="E1578" s="38">
        <v>72</v>
      </c>
      <c r="F1578" s="38">
        <v>70</v>
      </c>
      <c r="G1578" s="38">
        <v>68</v>
      </c>
      <c r="H1578" s="38">
        <v>0.01</v>
      </c>
      <c r="I1578" s="38">
        <v>79</v>
      </c>
      <c r="J1578" s="38">
        <f t="shared" si="246"/>
        <v>69</v>
      </c>
      <c r="K1578" s="38">
        <v>59</v>
      </c>
      <c r="L1578" s="38">
        <v>16</v>
      </c>
      <c r="M1578" s="38">
        <f t="shared" si="247"/>
        <v>11.5</v>
      </c>
      <c r="N1578" s="38">
        <v>7</v>
      </c>
      <c r="O1578" s="38">
        <v>30.06</v>
      </c>
      <c r="P1578" s="38">
        <f t="shared" si="248"/>
        <v>29.990000000000002</v>
      </c>
      <c r="Q1578" s="38">
        <v>29.92</v>
      </c>
      <c r="R1578" s="141">
        <f t="shared" si="240"/>
        <v>30.555555555555557</v>
      </c>
      <c r="S1578" s="141">
        <f t="shared" si="241"/>
        <v>27.777777777777779</v>
      </c>
      <c r="T1578" s="141">
        <f t="shared" si="242"/>
        <v>25</v>
      </c>
      <c r="U1578" s="141">
        <f t="shared" si="243"/>
        <v>22.222222222222221</v>
      </c>
      <c r="V1578" s="141">
        <f t="shared" si="244"/>
        <v>21.111111111111111</v>
      </c>
      <c r="W1578" s="141">
        <f t="shared" si="245"/>
        <v>20</v>
      </c>
      <c r="X1578" s="141">
        <f t="shared" si="249"/>
        <v>2.5400000000000002E-2</v>
      </c>
      <c r="Y1578" s="38">
        <v>25.390772014871999</v>
      </c>
    </row>
    <row r="1579" spans="1:25" x14ac:dyDescent="0.25">
      <c r="A1579" s="145">
        <v>40659</v>
      </c>
      <c r="B1579" s="38">
        <v>93</v>
      </c>
      <c r="C1579" s="38">
        <v>85</v>
      </c>
      <c r="D1579" s="38">
        <v>76</v>
      </c>
      <c r="E1579" s="38">
        <v>74</v>
      </c>
      <c r="F1579" s="38">
        <v>72</v>
      </c>
      <c r="G1579" s="38">
        <v>69</v>
      </c>
      <c r="H1579" s="38">
        <v>0</v>
      </c>
      <c r="I1579" s="38">
        <v>88</v>
      </c>
      <c r="J1579" s="38">
        <f t="shared" si="246"/>
        <v>68.5</v>
      </c>
      <c r="K1579" s="38">
        <v>49</v>
      </c>
      <c r="L1579" s="38">
        <v>24</v>
      </c>
      <c r="M1579" s="38">
        <f t="shared" si="247"/>
        <v>12</v>
      </c>
      <c r="N1579" s="38">
        <v>0</v>
      </c>
      <c r="O1579" s="38">
        <v>29.97</v>
      </c>
      <c r="P1579" s="38">
        <f t="shared" si="248"/>
        <v>29.924999999999997</v>
      </c>
      <c r="Q1579" s="38">
        <v>29.88</v>
      </c>
      <c r="R1579" s="141">
        <f t="shared" si="240"/>
        <v>33.888888888888893</v>
      </c>
      <c r="S1579" s="141">
        <f t="shared" si="241"/>
        <v>29.444444444444446</v>
      </c>
      <c r="T1579" s="141">
        <f t="shared" si="242"/>
        <v>24.444444444444446</v>
      </c>
      <c r="U1579" s="141">
        <f t="shared" si="243"/>
        <v>23.333333333333336</v>
      </c>
      <c r="V1579" s="141">
        <f t="shared" si="244"/>
        <v>22.222222222222221</v>
      </c>
      <c r="W1579" s="141">
        <f t="shared" si="245"/>
        <v>20.555555555555557</v>
      </c>
      <c r="X1579" s="141">
        <f t="shared" si="249"/>
        <v>0</v>
      </c>
      <c r="Y1579" s="38">
        <v>25.5013908667995</v>
      </c>
    </row>
    <row r="1580" spans="1:25" x14ac:dyDescent="0.25">
      <c r="A1580" s="145">
        <v>40660</v>
      </c>
      <c r="B1580" s="38">
        <v>90</v>
      </c>
      <c r="C1580" s="38">
        <v>85</v>
      </c>
      <c r="D1580" s="38">
        <v>79</v>
      </c>
      <c r="E1580" s="38">
        <v>75</v>
      </c>
      <c r="F1580" s="38">
        <v>73</v>
      </c>
      <c r="G1580" s="38">
        <v>71</v>
      </c>
      <c r="H1580" s="38">
        <v>0</v>
      </c>
      <c r="I1580" s="38">
        <v>85</v>
      </c>
      <c r="J1580" s="38">
        <f t="shared" si="246"/>
        <v>72</v>
      </c>
      <c r="K1580" s="38">
        <v>59</v>
      </c>
      <c r="L1580" s="38">
        <v>23</v>
      </c>
      <c r="M1580" s="38">
        <f t="shared" si="247"/>
        <v>17.5</v>
      </c>
      <c r="N1580" s="38">
        <v>12</v>
      </c>
      <c r="O1580" s="38">
        <v>30.04</v>
      </c>
      <c r="P1580" s="38">
        <f t="shared" si="248"/>
        <v>29.97</v>
      </c>
      <c r="Q1580" s="38">
        <v>29.9</v>
      </c>
      <c r="R1580" s="141">
        <f t="shared" si="240"/>
        <v>32.222222222222221</v>
      </c>
      <c r="S1580" s="141">
        <f t="shared" si="241"/>
        <v>29.444444444444446</v>
      </c>
      <c r="T1580" s="141">
        <f t="shared" si="242"/>
        <v>26.111111111111111</v>
      </c>
      <c r="U1580" s="141">
        <f t="shared" si="243"/>
        <v>23.888888888888889</v>
      </c>
      <c r="V1580" s="141">
        <f t="shared" si="244"/>
        <v>22.777777777777779</v>
      </c>
      <c r="W1580" s="141">
        <f t="shared" si="245"/>
        <v>21.666666666666668</v>
      </c>
      <c r="X1580" s="141">
        <f t="shared" si="249"/>
        <v>0</v>
      </c>
      <c r="Y1580" s="38">
        <v>25.078965122641499</v>
      </c>
    </row>
    <row r="1581" spans="1:25" x14ac:dyDescent="0.25">
      <c r="A1581" s="145">
        <v>40661</v>
      </c>
      <c r="B1581" s="38">
        <v>91</v>
      </c>
      <c r="C1581" s="38">
        <v>85</v>
      </c>
      <c r="D1581" s="38">
        <v>79</v>
      </c>
      <c r="E1581" s="38">
        <v>74</v>
      </c>
      <c r="F1581" s="38">
        <v>73</v>
      </c>
      <c r="G1581" s="38">
        <v>71</v>
      </c>
      <c r="H1581" s="38">
        <v>0</v>
      </c>
      <c r="I1581" s="38">
        <v>85</v>
      </c>
      <c r="J1581" s="38">
        <f t="shared" si="246"/>
        <v>70.5</v>
      </c>
      <c r="K1581" s="38">
        <v>56</v>
      </c>
      <c r="L1581" s="38">
        <v>23</v>
      </c>
      <c r="M1581" s="38">
        <f t="shared" si="247"/>
        <v>14</v>
      </c>
      <c r="N1581" s="38">
        <v>5</v>
      </c>
      <c r="O1581" s="38">
        <v>30.07</v>
      </c>
      <c r="P1581" s="38">
        <f t="shared" si="248"/>
        <v>30.015000000000001</v>
      </c>
      <c r="Q1581" s="38">
        <v>29.96</v>
      </c>
      <c r="R1581" s="141">
        <f t="shared" si="240"/>
        <v>32.777777777777779</v>
      </c>
      <c r="S1581" s="141">
        <f t="shared" si="241"/>
        <v>29.444444444444446</v>
      </c>
      <c r="T1581" s="141">
        <f t="shared" si="242"/>
        <v>26.111111111111111</v>
      </c>
      <c r="U1581" s="141">
        <f t="shared" si="243"/>
        <v>23.333333333333336</v>
      </c>
      <c r="V1581" s="141">
        <f t="shared" si="244"/>
        <v>22.777777777777779</v>
      </c>
      <c r="W1581" s="141">
        <f t="shared" si="245"/>
        <v>21.666666666666668</v>
      </c>
      <c r="X1581" s="141">
        <f t="shared" si="249"/>
        <v>0</v>
      </c>
      <c r="Y1581" s="38">
        <v>24.088768895174098</v>
      </c>
    </row>
    <row r="1582" spans="1:25" x14ac:dyDescent="0.25">
      <c r="A1582" s="145">
        <v>40662</v>
      </c>
      <c r="B1582" s="38">
        <v>95</v>
      </c>
      <c r="C1582" s="38">
        <v>86</v>
      </c>
      <c r="D1582" s="38">
        <v>76</v>
      </c>
      <c r="E1582" s="38">
        <v>74</v>
      </c>
      <c r="F1582" s="38">
        <v>71</v>
      </c>
      <c r="G1582" s="38">
        <v>66</v>
      </c>
      <c r="H1582" s="38">
        <v>0.09</v>
      </c>
      <c r="I1582" s="38">
        <v>94</v>
      </c>
      <c r="J1582" s="38">
        <f t="shared" si="246"/>
        <v>68</v>
      </c>
      <c r="K1582" s="38">
        <v>42</v>
      </c>
      <c r="L1582" s="38">
        <v>23</v>
      </c>
      <c r="M1582" s="38">
        <f t="shared" si="247"/>
        <v>13.5</v>
      </c>
      <c r="N1582" s="38">
        <v>4</v>
      </c>
      <c r="O1582" s="38">
        <v>30.01</v>
      </c>
      <c r="P1582" s="38">
        <f t="shared" si="248"/>
        <v>29.965000000000003</v>
      </c>
      <c r="Q1582" s="38">
        <v>29.92</v>
      </c>
      <c r="R1582" s="141">
        <f t="shared" si="240"/>
        <v>35</v>
      </c>
      <c r="S1582" s="141">
        <f t="shared" si="241"/>
        <v>30</v>
      </c>
      <c r="T1582" s="141">
        <f t="shared" si="242"/>
        <v>24.444444444444446</v>
      </c>
      <c r="U1582" s="141">
        <f t="shared" si="243"/>
        <v>23.333333333333336</v>
      </c>
      <c r="V1582" s="141">
        <f t="shared" si="244"/>
        <v>21.666666666666668</v>
      </c>
      <c r="W1582" s="141">
        <f t="shared" si="245"/>
        <v>18.888888888888889</v>
      </c>
      <c r="X1582" s="141">
        <f t="shared" si="249"/>
        <v>0.2286</v>
      </c>
      <c r="Y1582" s="38">
        <v>24.036199885149099</v>
      </c>
    </row>
    <row r="1583" spans="1:25" x14ac:dyDescent="0.25">
      <c r="A1583" s="145">
        <v>40663</v>
      </c>
      <c r="B1583" s="38">
        <v>86</v>
      </c>
      <c r="C1583" s="38">
        <v>80</v>
      </c>
      <c r="D1583" s="38">
        <v>73</v>
      </c>
      <c r="E1583" s="38">
        <v>72</v>
      </c>
      <c r="F1583" s="38">
        <v>69</v>
      </c>
      <c r="G1583" s="38">
        <v>66</v>
      </c>
      <c r="H1583" s="38">
        <v>0</v>
      </c>
      <c r="I1583" s="38">
        <v>84</v>
      </c>
      <c r="J1583" s="38">
        <f t="shared" si="246"/>
        <v>70.5</v>
      </c>
      <c r="K1583" s="38">
        <v>57</v>
      </c>
      <c r="L1583" s="38">
        <v>20</v>
      </c>
      <c r="M1583" s="38">
        <f t="shared" si="247"/>
        <v>10</v>
      </c>
      <c r="N1583" s="38">
        <v>0</v>
      </c>
      <c r="O1583" s="38">
        <v>30.06</v>
      </c>
      <c r="P1583" s="38">
        <f t="shared" si="248"/>
        <v>30.004999999999999</v>
      </c>
      <c r="Q1583" s="38">
        <v>29.95</v>
      </c>
      <c r="R1583" s="141">
        <f t="shared" si="240"/>
        <v>30</v>
      </c>
      <c r="S1583" s="141">
        <f t="shared" si="241"/>
        <v>26.666666666666668</v>
      </c>
      <c r="T1583" s="141">
        <f t="shared" si="242"/>
        <v>22.777777777777779</v>
      </c>
      <c r="U1583" s="141">
        <f t="shared" si="243"/>
        <v>22.222222222222221</v>
      </c>
      <c r="V1583" s="141">
        <f t="shared" si="244"/>
        <v>20.555555555555557</v>
      </c>
      <c r="W1583" s="141">
        <f t="shared" si="245"/>
        <v>18.888888888888889</v>
      </c>
      <c r="X1583" s="141">
        <f t="shared" si="249"/>
        <v>0</v>
      </c>
      <c r="Y1583" s="38">
        <v>24.184175433841599</v>
      </c>
    </row>
    <row r="1584" spans="1:25" x14ac:dyDescent="0.25">
      <c r="A1584" s="145">
        <v>40664</v>
      </c>
      <c r="B1584" s="38">
        <v>88</v>
      </c>
      <c r="C1584" s="38">
        <v>83</v>
      </c>
      <c r="D1584" s="38">
        <v>77</v>
      </c>
      <c r="E1584" s="38">
        <v>71</v>
      </c>
      <c r="F1584" s="38">
        <v>67</v>
      </c>
      <c r="G1584" s="38">
        <v>58</v>
      </c>
      <c r="H1584" s="38">
        <v>0.01</v>
      </c>
      <c r="I1584" s="38">
        <v>79</v>
      </c>
      <c r="J1584" s="38">
        <f t="shared" si="246"/>
        <v>63.5</v>
      </c>
      <c r="K1584" s="38">
        <v>48</v>
      </c>
      <c r="L1584" s="38">
        <v>21</v>
      </c>
      <c r="M1584" s="38">
        <f t="shared" si="247"/>
        <v>14</v>
      </c>
      <c r="N1584" s="38">
        <v>7</v>
      </c>
      <c r="O1584" s="38">
        <v>30.11</v>
      </c>
      <c r="P1584" s="38">
        <f t="shared" si="248"/>
        <v>30.07</v>
      </c>
      <c r="Q1584" s="38">
        <v>30.03</v>
      </c>
      <c r="R1584" s="141">
        <f t="shared" si="240"/>
        <v>31.111111111111114</v>
      </c>
      <c r="S1584" s="141">
        <f t="shared" si="241"/>
        <v>28.333333333333336</v>
      </c>
      <c r="T1584" s="141">
        <f t="shared" si="242"/>
        <v>25</v>
      </c>
      <c r="U1584" s="141">
        <f t="shared" si="243"/>
        <v>21.666666666666668</v>
      </c>
      <c r="V1584" s="141">
        <f t="shared" si="244"/>
        <v>19.444444444444446</v>
      </c>
      <c r="W1584" s="141">
        <f t="shared" si="245"/>
        <v>14.444444444444445</v>
      </c>
      <c r="X1584" s="141">
        <f t="shared" si="249"/>
        <v>2.5400000000000002E-2</v>
      </c>
      <c r="Y1584" s="38">
        <v>24.549924392066501</v>
      </c>
    </row>
    <row r="1585" spans="1:25" x14ac:dyDescent="0.25">
      <c r="A1585" s="145">
        <v>40665</v>
      </c>
      <c r="B1585" s="38">
        <v>88</v>
      </c>
      <c r="C1585" s="38">
        <v>83</v>
      </c>
      <c r="D1585" s="38">
        <v>77</v>
      </c>
      <c r="E1585" s="38">
        <v>70</v>
      </c>
      <c r="F1585" s="38">
        <v>69</v>
      </c>
      <c r="G1585" s="38">
        <v>66</v>
      </c>
      <c r="H1585" s="38">
        <v>0.02</v>
      </c>
      <c r="I1585" s="38">
        <v>74</v>
      </c>
      <c r="J1585" s="38">
        <f t="shared" si="246"/>
        <v>62.5</v>
      </c>
      <c r="K1585" s="38">
        <v>51</v>
      </c>
      <c r="L1585" s="38">
        <v>22</v>
      </c>
      <c r="M1585" s="38">
        <f t="shared" si="247"/>
        <v>17.5</v>
      </c>
      <c r="N1585" s="38">
        <v>13</v>
      </c>
      <c r="O1585" s="38">
        <v>30.15</v>
      </c>
      <c r="P1585" s="38">
        <f t="shared" si="248"/>
        <v>30.114999999999998</v>
      </c>
      <c r="Q1585" s="38">
        <v>30.08</v>
      </c>
      <c r="R1585" s="141">
        <f t="shared" si="240"/>
        <v>31.111111111111114</v>
      </c>
      <c r="S1585" s="141">
        <f t="shared" si="241"/>
        <v>28.333333333333336</v>
      </c>
      <c r="T1585" s="141">
        <f t="shared" si="242"/>
        <v>25</v>
      </c>
      <c r="U1585" s="141">
        <f t="shared" si="243"/>
        <v>21.111111111111111</v>
      </c>
      <c r="V1585" s="141">
        <f t="shared" si="244"/>
        <v>20.555555555555557</v>
      </c>
      <c r="W1585" s="141">
        <f t="shared" si="245"/>
        <v>18.888888888888889</v>
      </c>
      <c r="X1585" s="141">
        <f t="shared" si="249"/>
        <v>5.0800000000000005E-2</v>
      </c>
      <c r="Y1585" s="38">
        <v>25.260007320194902</v>
      </c>
    </row>
    <row r="1586" spans="1:25" x14ac:dyDescent="0.25">
      <c r="A1586" s="145">
        <v>40666</v>
      </c>
      <c r="B1586" s="38">
        <v>87</v>
      </c>
      <c r="C1586" s="38">
        <v>82</v>
      </c>
      <c r="D1586" s="38">
        <v>76</v>
      </c>
      <c r="E1586" s="38">
        <v>66</v>
      </c>
      <c r="F1586" s="38">
        <v>65</v>
      </c>
      <c r="G1586" s="38">
        <v>62</v>
      </c>
      <c r="H1586" s="38">
        <v>0</v>
      </c>
      <c r="I1586" s="38">
        <v>69</v>
      </c>
      <c r="J1586" s="38">
        <f t="shared" si="246"/>
        <v>58.5</v>
      </c>
      <c r="K1586" s="38">
        <v>48</v>
      </c>
      <c r="L1586" s="38">
        <v>16</v>
      </c>
      <c r="M1586" s="38">
        <f t="shared" si="247"/>
        <v>12</v>
      </c>
      <c r="N1586" s="38">
        <v>8</v>
      </c>
      <c r="O1586" s="38">
        <v>30.17</v>
      </c>
      <c r="P1586" s="38">
        <f t="shared" si="248"/>
        <v>30.130000000000003</v>
      </c>
      <c r="Q1586" s="38">
        <v>30.09</v>
      </c>
      <c r="R1586" s="141">
        <f t="shared" si="240"/>
        <v>30.555555555555557</v>
      </c>
      <c r="S1586" s="141">
        <f t="shared" si="241"/>
        <v>27.777777777777779</v>
      </c>
      <c r="T1586" s="141">
        <f t="shared" si="242"/>
        <v>24.444444444444446</v>
      </c>
      <c r="U1586" s="141">
        <f t="shared" si="243"/>
        <v>18.888888888888889</v>
      </c>
      <c r="V1586" s="141">
        <f t="shared" si="244"/>
        <v>18.333333333333336</v>
      </c>
      <c r="W1586" s="141">
        <f t="shared" si="245"/>
        <v>16.666666666666668</v>
      </c>
      <c r="X1586" s="141">
        <f t="shared" si="249"/>
        <v>0</v>
      </c>
      <c r="Y1586" s="38">
        <v>25.447948103194001</v>
      </c>
    </row>
    <row r="1587" spans="1:25" x14ac:dyDescent="0.25">
      <c r="A1587" s="145">
        <v>40667</v>
      </c>
      <c r="B1587" s="38">
        <v>88</v>
      </c>
      <c r="C1587" s="38">
        <v>79</v>
      </c>
      <c r="D1587" s="38">
        <v>70</v>
      </c>
      <c r="E1587" s="38">
        <v>67</v>
      </c>
      <c r="F1587" s="38">
        <v>65</v>
      </c>
      <c r="G1587" s="38">
        <v>62</v>
      </c>
      <c r="H1587" s="38">
        <v>0</v>
      </c>
      <c r="I1587" s="38">
        <v>84</v>
      </c>
      <c r="J1587" s="38">
        <f t="shared" si="246"/>
        <v>63.5</v>
      </c>
      <c r="K1587" s="38">
        <v>43</v>
      </c>
      <c r="L1587" s="38">
        <v>15</v>
      </c>
      <c r="M1587" s="38">
        <f t="shared" si="247"/>
        <v>7.5</v>
      </c>
      <c r="N1587" s="38">
        <v>0</v>
      </c>
      <c r="O1587" s="38">
        <v>30.11</v>
      </c>
      <c r="P1587" s="38">
        <f t="shared" si="248"/>
        <v>30.074999999999999</v>
      </c>
      <c r="Q1587" s="38">
        <v>30.04</v>
      </c>
      <c r="R1587" s="141">
        <f t="shared" si="240"/>
        <v>31.111111111111114</v>
      </c>
      <c r="S1587" s="141">
        <f t="shared" si="241"/>
        <v>26.111111111111111</v>
      </c>
      <c r="T1587" s="141">
        <f t="shared" si="242"/>
        <v>21.111111111111111</v>
      </c>
      <c r="U1587" s="141">
        <f t="shared" si="243"/>
        <v>19.444444444444446</v>
      </c>
      <c r="V1587" s="141">
        <f t="shared" si="244"/>
        <v>18.333333333333336</v>
      </c>
      <c r="W1587" s="141">
        <f t="shared" si="245"/>
        <v>16.666666666666668</v>
      </c>
      <c r="X1587" s="141">
        <f t="shared" si="249"/>
        <v>0</v>
      </c>
      <c r="Y1587" s="38">
        <v>25.483511135999201</v>
      </c>
    </row>
    <row r="1588" spans="1:25" x14ac:dyDescent="0.25">
      <c r="A1588" s="145">
        <v>40668</v>
      </c>
      <c r="B1588" s="38">
        <v>80</v>
      </c>
      <c r="C1588" s="38">
        <v>77</v>
      </c>
      <c r="D1588" s="38">
        <v>73</v>
      </c>
      <c r="E1588" s="38">
        <v>74</v>
      </c>
      <c r="F1588" s="38">
        <v>70</v>
      </c>
      <c r="G1588" s="38">
        <v>65</v>
      </c>
      <c r="H1588" s="38">
        <v>0.41</v>
      </c>
      <c r="I1588" s="38">
        <v>100</v>
      </c>
      <c r="J1588" s="38">
        <f t="shared" si="246"/>
        <v>79</v>
      </c>
      <c r="K1588" s="38">
        <v>58</v>
      </c>
      <c r="L1588" s="38">
        <v>16</v>
      </c>
      <c r="M1588" s="38">
        <f t="shared" si="247"/>
        <v>8</v>
      </c>
      <c r="N1588" s="38">
        <v>0</v>
      </c>
      <c r="O1588" s="38">
        <v>30.12</v>
      </c>
      <c r="P1588" s="38">
        <f t="shared" si="248"/>
        <v>30.085000000000001</v>
      </c>
      <c r="Q1588" s="38">
        <v>30.05</v>
      </c>
      <c r="R1588" s="141">
        <f t="shared" si="240"/>
        <v>26.666666666666668</v>
      </c>
      <c r="S1588" s="141">
        <f t="shared" si="241"/>
        <v>25</v>
      </c>
      <c r="T1588" s="141">
        <f t="shared" si="242"/>
        <v>22.777777777777779</v>
      </c>
      <c r="U1588" s="141">
        <f t="shared" si="243"/>
        <v>23.333333333333336</v>
      </c>
      <c r="V1588" s="141">
        <f t="shared" si="244"/>
        <v>21.111111111111111</v>
      </c>
      <c r="W1588" s="141">
        <f t="shared" si="245"/>
        <v>18.333333333333336</v>
      </c>
      <c r="X1588" s="141">
        <f t="shared" si="249"/>
        <v>1.0413999999999999</v>
      </c>
      <c r="Y1588" s="38">
        <v>25.599074167016099</v>
      </c>
    </row>
    <row r="1589" spans="1:25" x14ac:dyDescent="0.25">
      <c r="A1589" s="145">
        <v>40669</v>
      </c>
      <c r="B1589" s="38">
        <v>84</v>
      </c>
      <c r="C1589" s="38">
        <v>78</v>
      </c>
      <c r="D1589" s="38">
        <v>72</v>
      </c>
      <c r="E1589" s="38">
        <v>70</v>
      </c>
      <c r="F1589" s="38">
        <v>66</v>
      </c>
      <c r="G1589" s="38">
        <v>64</v>
      </c>
      <c r="H1589" s="38">
        <v>0.01</v>
      </c>
      <c r="I1589" s="38">
        <v>87</v>
      </c>
      <c r="J1589" s="38">
        <f t="shared" si="246"/>
        <v>72.5</v>
      </c>
      <c r="K1589" s="38">
        <v>58</v>
      </c>
      <c r="L1589" s="38">
        <v>21</v>
      </c>
      <c r="M1589" s="38">
        <f t="shared" si="247"/>
        <v>10.5</v>
      </c>
      <c r="N1589" s="38">
        <v>0</v>
      </c>
      <c r="O1589" s="38">
        <v>30.06</v>
      </c>
      <c r="P1589" s="38">
        <f t="shared" si="248"/>
        <v>30.015000000000001</v>
      </c>
      <c r="Q1589" s="38">
        <v>29.97</v>
      </c>
      <c r="R1589" s="141">
        <f t="shared" si="240"/>
        <v>28.888888888888889</v>
      </c>
      <c r="S1589" s="141">
        <f t="shared" si="241"/>
        <v>25.555555555555557</v>
      </c>
      <c r="T1589" s="141">
        <f t="shared" si="242"/>
        <v>22.222222222222221</v>
      </c>
      <c r="U1589" s="141">
        <f t="shared" si="243"/>
        <v>21.111111111111111</v>
      </c>
      <c r="V1589" s="141">
        <f t="shared" si="244"/>
        <v>18.888888888888889</v>
      </c>
      <c r="W1589" s="141">
        <f t="shared" si="245"/>
        <v>17.777777777777779</v>
      </c>
      <c r="X1589" s="141">
        <f t="shared" si="249"/>
        <v>2.5400000000000002E-2</v>
      </c>
      <c r="Y1589" s="38">
        <v>25.117480244980602</v>
      </c>
    </row>
    <row r="1590" spans="1:25" x14ac:dyDescent="0.25">
      <c r="A1590" s="145">
        <v>40670</v>
      </c>
      <c r="B1590" s="38">
        <v>86</v>
      </c>
      <c r="C1590" s="38">
        <v>78</v>
      </c>
      <c r="D1590" s="38">
        <v>69</v>
      </c>
      <c r="E1590" s="38">
        <v>70</v>
      </c>
      <c r="F1590" s="38">
        <v>68</v>
      </c>
      <c r="G1590" s="38">
        <v>66</v>
      </c>
      <c r="H1590" s="38">
        <v>0</v>
      </c>
      <c r="I1590" s="38">
        <v>93</v>
      </c>
      <c r="J1590" s="38">
        <f t="shared" si="246"/>
        <v>74</v>
      </c>
      <c r="K1590" s="38">
        <v>55</v>
      </c>
      <c r="L1590" s="38">
        <v>14</v>
      </c>
      <c r="M1590" s="38">
        <f t="shared" si="247"/>
        <v>7</v>
      </c>
      <c r="N1590" s="38">
        <v>0</v>
      </c>
      <c r="O1590" s="38">
        <v>30.04</v>
      </c>
      <c r="P1590" s="38">
        <f t="shared" si="248"/>
        <v>29.994999999999997</v>
      </c>
      <c r="Q1590" s="38">
        <v>29.95</v>
      </c>
      <c r="R1590" s="141">
        <f t="shared" si="240"/>
        <v>30</v>
      </c>
      <c r="S1590" s="141">
        <f t="shared" si="241"/>
        <v>25.555555555555557</v>
      </c>
      <c r="T1590" s="141">
        <f t="shared" si="242"/>
        <v>20.555555555555557</v>
      </c>
      <c r="U1590" s="141">
        <f t="shared" si="243"/>
        <v>21.111111111111111</v>
      </c>
      <c r="V1590" s="141">
        <f t="shared" si="244"/>
        <v>20</v>
      </c>
      <c r="W1590" s="141">
        <f t="shared" si="245"/>
        <v>18.888888888888889</v>
      </c>
      <c r="X1590" s="141">
        <f t="shared" si="249"/>
        <v>0</v>
      </c>
      <c r="Y1590" s="38">
        <v>24.686304523418102</v>
      </c>
    </row>
    <row r="1591" spans="1:25" x14ac:dyDescent="0.25">
      <c r="A1591" s="145">
        <v>40671</v>
      </c>
      <c r="B1591" s="38">
        <v>90</v>
      </c>
      <c r="C1591" s="38">
        <v>81</v>
      </c>
      <c r="D1591" s="38">
        <v>72</v>
      </c>
      <c r="E1591" s="38">
        <v>71</v>
      </c>
      <c r="F1591" s="38">
        <v>69</v>
      </c>
      <c r="G1591" s="38">
        <v>67</v>
      </c>
      <c r="H1591" s="38">
        <v>0</v>
      </c>
      <c r="I1591" s="38">
        <v>84</v>
      </c>
      <c r="J1591" s="38">
        <f t="shared" si="246"/>
        <v>65.5</v>
      </c>
      <c r="K1591" s="38">
        <v>47</v>
      </c>
      <c r="L1591" s="38">
        <v>15</v>
      </c>
      <c r="M1591" s="38">
        <f t="shared" si="247"/>
        <v>7.5</v>
      </c>
      <c r="N1591" s="38">
        <v>0</v>
      </c>
      <c r="O1591" s="38">
        <v>30.01</v>
      </c>
      <c r="P1591" s="38">
        <f t="shared" si="248"/>
        <v>29.965000000000003</v>
      </c>
      <c r="Q1591" s="38">
        <v>29.92</v>
      </c>
      <c r="R1591" s="141">
        <f t="shared" si="240"/>
        <v>32.222222222222221</v>
      </c>
      <c r="S1591" s="141">
        <f t="shared" si="241"/>
        <v>27.222222222222225</v>
      </c>
      <c r="T1591" s="141">
        <f t="shared" si="242"/>
        <v>22.222222222222221</v>
      </c>
      <c r="U1591" s="141">
        <f t="shared" si="243"/>
        <v>21.666666666666668</v>
      </c>
      <c r="V1591" s="141">
        <f t="shared" si="244"/>
        <v>20.555555555555557</v>
      </c>
      <c r="W1591" s="141">
        <f t="shared" si="245"/>
        <v>19.444444444444446</v>
      </c>
      <c r="X1591" s="141">
        <f t="shared" si="249"/>
        <v>0</v>
      </c>
      <c r="Y1591" s="38">
        <v>25.759292454634998</v>
      </c>
    </row>
    <row r="1592" spans="1:25" x14ac:dyDescent="0.25">
      <c r="A1592" s="145">
        <v>40672</v>
      </c>
      <c r="B1592" s="38">
        <v>95</v>
      </c>
      <c r="C1592" s="38">
        <v>81</v>
      </c>
      <c r="D1592" s="38">
        <v>67</v>
      </c>
      <c r="E1592" s="38">
        <v>71</v>
      </c>
      <c r="F1592" s="38">
        <v>63</v>
      </c>
      <c r="G1592" s="38">
        <v>53</v>
      </c>
      <c r="H1592" s="38">
        <v>0</v>
      </c>
      <c r="I1592" s="38">
        <v>81</v>
      </c>
      <c r="J1592" s="38">
        <f t="shared" si="246"/>
        <v>53.5</v>
      </c>
      <c r="K1592" s="38">
        <v>26</v>
      </c>
      <c r="L1592" s="38">
        <v>16</v>
      </c>
      <c r="M1592" s="38">
        <f t="shared" si="247"/>
        <v>10</v>
      </c>
      <c r="N1592" s="38">
        <v>4</v>
      </c>
      <c r="O1592" s="38">
        <v>29.97</v>
      </c>
      <c r="P1592" s="38">
        <f t="shared" si="248"/>
        <v>29.924999999999997</v>
      </c>
      <c r="Q1592" s="38">
        <v>29.88</v>
      </c>
      <c r="R1592" s="141">
        <f t="shared" si="240"/>
        <v>35</v>
      </c>
      <c r="S1592" s="141">
        <f t="shared" si="241"/>
        <v>27.222222222222225</v>
      </c>
      <c r="T1592" s="141">
        <f t="shared" si="242"/>
        <v>19.444444444444446</v>
      </c>
      <c r="U1592" s="141">
        <f t="shared" si="243"/>
        <v>21.666666666666668</v>
      </c>
      <c r="V1592" s="141">
        <f t="shared" si="244"/>
        <v>17.222222222222221</v>
      </c>
      <c r="W1592" s="141">
        <f t="shared" si="245"/>
        <v>11.666666666666668</v>
      </c>
      <c r="X1592" s="141">
        <f t="shared" si="249"/>
        <v>0</v>
      </c>
      <c r="Y1592" s="38">
        <v>26.2561691411289</v>
      </c>
    </row>
    <row r="1593" spans="1:25" x14ac:dyDescent="0.25">
      <c r="A1593" s="145">
        <v>40673</v>
      </c>
      <c r="B1593" s="38">
        <v>90</v>
      </c>
      <c r="C1593" s="38">
        <v>82</v>
      </c>
      <c r="D1593" s="38">
        <v>73</v>
      </c>
      <c r="E1593" s="38">
        <v>73</v>
      </c>
      <c r="F1593" s="38">
        <v>68</v>
      </c>
      <c r="G1593" s="38">
        <v>63</v>
      </c>
      <c r="H1593" s="38">
        <v>0</v>
      </c>
      <c r="I1593" s="38">
        <v>87</v>
      </c>
      <c r="J1593" s="38">
        <f t="shared" si="246"/>
        <v>66.5</v>
      </c>
      <c r="K1593" s="38">
        <v>46</v>
      </c>
      <c r="L1593" s="38">
        <v>15</v>
      </c>
      <c r="M1593" s="38">
        <f t="shared" si="247"/>
        <v>7.5</v>
      </c>
      <c r="N1593" s="38">
        <v>0</v>
      </c>
      <c r="O1593" s="38">
        <v>29.99</v>
      </c>
      <c r="P1593" s="38">
        <f t="shared" si="248"/>
        <v>29.934999999999999</v>
      </c>
      <c r="Q1593" s="38">
        <v>29.88</v>
      </c>
      <c r="R1593" s="141">
        <f t="shared" si="240"/>
        <v>32.222222222222221</v>
      </c>
      <c r="S1593" s="141">
        <f t="shared" si="241"/>
        <v>27.777777777777779</v>
      </c>
      <c r="T1593" s="141">
        <f t="shared" si="242"/>
        <v>22.777777777777779</v>
      </c>
      <c r="U1593" s="141">
        <f t="shared" si="243"/>
        <v>22.777777777777779</v>
      </c>
      <c r="V1593" s="141">
        <f t="shared" si="244"/>
        <v>20</v>
      </c>
      <c r="W1593" s="141">
        <f t="shared" si="245"/>
        <v>17.222222222222221</v>
      </c>
      <c r="X1593" s="141">
        <f t="shared" si="249"/>
        <v>0</v>
      </c>
      <c r="Y1593" s="38">
        <v>26.478326934563299</v>
      </c>
    </row>
    <row r="1594" spans="1:25" x14ac:dyDescent="0.25">
      <c r="A1594" s="145">
        <v>40674</v>
      </c>
      <c r="B1594" s="38">
        <v>95</v>
      </c>
      <c r="C1594" s="38">
        <v>85</v>
      </c>
      <c r="D1594" s="38">
        <v>75</v>
      </c>
      <c r="E1594" s="38">
        <v>68</v>
      </c>
      <c r="F1594" s="38">
        <v>66</v>
      </c>
      <c r="G1594" s="38">
        <v>62</v>
      </c>
      <c r="H1594" s="38">
        <v>0</v>
      </c>
      <c r="I1594" s="38">
        <v>74</v>
      </c>
      <c r="J1594" s="38">
        <f t="shared" si="246"/>
        <v>55</v>
      </c>
      <c r="K1594" s="38">
        <v>36</v>
      </c>
      <c r="L1594" s="38">
        <v>18</v>
      </c>
      <c r="M1594" s="38">
        <f t="shared" si="247"/>
        <v>9</v>
      </c>
      <c r="N1594" s="38">
        <v>0</v>
      </c>
      <c r="O1594" s="38">
        <v>29.99</v>
      </c>
      <c r="P1594" s="38">
        <f t="shared" si="248"/>
        <v>29.96</v>
      </c>
      <c r="Q1594" s="38">
        <v>29.93</v>
      </c>
      <c r="R1594" s="141">
        <f t="shared" si="240"/>
        <v>35</v>
      </c>
      <c r="S1594" s="141">
        <f t="shared" si="241"/>
        <v>29.444444444444446</v>
      </c>
      <c r="T1594" s="141">
        <f t="shared" si="242"/>
        <v>23.888888888888889</v>
      </c>
      <c r="U1594" s="141">
        <f t="shared" si="243"/>
        <v>20</v>
      </c>
      <c r="V1594" s="141">
        <f t="shared" si="244"/>
        <v>18.888888888888889</v>
      </c>
      <c r="W1594" s="141">
        <f t="shared" si="245"/>
        <v>16.666666666666668</v>
      </c>
      <c r="X1594" s="141">
        <f t="shared" si="249"/>
        <v>0</v>
      </c>
      <c r="Y1594" s="38">
        <v>26.435634890717498</v>
      </c>
    </row>
    <row r="1595" spans="1:25" x14ac:dyDescent="0.25">
      <c r="A1595" s="145">
        <v>40675</v>
      </c>
      <c r="B1595" s="38">
        <v>88</v>
      </c>
      <c r="C1595" s="38">
        <v>81</v>
      </c>
      <c r="D1595" s="38">
        <v>74</v>
      </c>
      <c r="E1595" s="38">
        <v>74</v>
      </c>
      <c r="F1595" s="38">
        <v>69</v>
      </c>
      <c r="G1595" s="38">
        <v>64</v>
      </c>
      <c r="H1595" s="38">
        <v>0</v>
      </c>
      <c r="I1595" s="38">
        <v>82</v>
      </c>
      <c r="J1595" s="38">
        <f t="shared" si="246"/>
        <v>66.5</v>
      </c>
      <c r="K1595" s="38">
        <v>51</v>
      </c>
      <c r="L1595" s="38">
        <v>18</v>
      </c>
      <c r="M1595" s="38">
        <f t="shared" si="247"/>
        <v>9</v>
      </c>
      <c r="N1595" s="38">
        <v>0</v>
      </c>
      <c r="O1595" s="38">
        <v>30.01</v>
      </c>
      <c r="P1595" s="38">
        <f t="shared" si="248"/>
        <v>29.96</v>
      </c>
      <c r="Q1595" s="38">
        <v>29.91</v>
      </c>
      <c r="R1595" s="141">
        <f t="shared" si="240"/>
        <v>31.111111111111114</v>
      </c>
      <c r="S1595" s="141">
        <f t="shared" si="241"/>
        <v>27.222222222222225</v>
      </c>
      <c r="T1595" s="141">
        <f t="shared" si="242"/>
        <v>23.333333333333336</v>
      </c>
      <c r="U1595" s="141">
        <f t="shared" si="243"/>
        <v>23.333333333333336</v>
      </c>
      <c r="V1595" s="141">
        <f t="shared" si="244"/>
        <v>20.555555555555557</v>
      </c>
      <c r="W1595" s="141">
        <f t="shared" si="245"/>
        <v>17.777777777777779</v>
      </c>
      <c r="X1595" s="141">
        <f t="shared" si="249"/>
        <v>0</v>
      </c>
      <c r="Y1595" s="38">
        <v>26.412949835224602</v>
      </c>
    </row>
    <row r="1596" spans="1:25" x14ac:dyDescent="0.25">
      <c r="A1596" s="145">
        <v>40676</v>
      </c>
      <c r="B1596" s="38">
        <v>87</v>
      </c>
      <c r="C1596" s="38">
        <v>80</v>
      </c>
      <c r="D1596" s="38">
        <v>72</v>
      </c>
      <c r="E1596" s="38">
        <v>67</v>
      </c>
      <c r="F1596" s="38">
        <v>64</v>
      </c>
      <c r="G1596" s="38">
        <v>63</v>
      </c>
      <c r="H1596" s="38">
        <v>0</v>
      </c>
      <c r="I1596" s="38">
        <v>73</v>
      </c>
      <c r="J1596" s="38">
        <f t="shared" si="246"/>
        <v>59</v>
      </c>
      <c r="K1596" s="38">
        <v>45</v>
      </c>
      <c r="L1596" s="38">
        <v>18</v>
      </c>
      <c r="M1596" s="38">
        <f t="shared" si="247"/>
        <v>9</v>
      </c>
      <c r="N1596" s="38">
        <v>0</v>
      </c>
      <c r="O1596" s="38">
        <v>29.98</v>
      </c>
      <c r="P1596" s="38">
        <f t="shared" si="248"/>
        <v>29.92</v>
      </c>
      <c r="Q1596" s="38">
        <v>29.86</v>
      </c>
      <c r="R1596" s="141">
        <f t="shared" si="240"/>
        <v>30.555555555555557</v>
      </c>
      <c r="S1596" s="141">
        <f t="shared" si="241"/>
        <v>26.666666666666668</v>
      </c>
      <c r="T1596" s="141">
        <f t="shared" si="242"/>
        <v>22.222222222222221</v>
      </c>
      <c r="U1596" s="141">
        <f t="shared" si="243"/>
        <v>19.444444444444446</v>
      </c>
      <c r="V1596" s="141">
        <f t="shared" si="244"/>
        <v>17.777777777777779</v>
      </c>
      <c r="W1596" s="141">
        <f t="shared" si="245"/>
        <v>17.222222222222221</v>
      </c>
      <c r="X1596" s="141">
        <f t="shared" si="249"/>
        <v>0</v>
      </c>
      <c r="Y1596" s="38">
        <v>26.4656418788468</v>
      </c>
    </row>
    <row r="1597" spans="1:25" x14ac:dyDescent="0.25">
      <c r="A1597" s="145">
        <v>40677</v>
      </c>
      <c r="B1597" s="38">
        <v>90</v>
      </c>
      <c r="C1597" s="38">
        <v>80</v>
      </c>
      <c r="D1597" s="38">
        <v>69</v>
      </c>
      <c r="E1597" s="38">
        <v>72</v>
      </c>
      <c r="F1597" s="38">
        <v>67</v>
      </c>
      <c r="G1597" s="38">
        <v>63</v>
      </c>
      <c r="H1597" s="38">
        <v>0.17</v>
      </c>
      <c r="I1597" s="38">
        <v>97</v>
      </c>
      <c r="J1597" s="38">
        <f t="shared" si="246"/>
        <v>72</v>
      </c>
      <c r="K1597" s="38">
        <v>47</v>
      </c>
      <c r="L1597" s="38">
        <v>25</v>
      </c>
      <c r="M1597" s="38">
        <f t="shared" si="247"/>
        <v>12.5</v>
      </c>
      <c r="N1597" s="38">
        <v>0</v>
      </c>
      <c r="O1597" s="38">
        <v>29.89</v>
      </c>
      <c r="P1597" s="38">
        <f t="shared" si="248"/>
        <v>29.83</v>
      </c>
      <c r="Q1597" s="38">
        <v>29.77</v>
      </c>
      <c r="R1597" s="141">
        <f t="shared" si="240"/>
        <v>32.222222222222221</v>
      </c>
      <c r="S1597" s="141">
        <f t="shared" si="241"/>
        <v>26.666666666666668</v>
      </c>
      <c r="T1597" s="141">
        <f t="shared" si="242"/>
        <v>20.555555555555557</v>
      </c>
      <c r="U1597" s="141">
        <f t="shared" si="243"/>
        <v>22.222222222222221</v>
      </c>
      <c r="V1597" s="141">
        <f t="shared" si="244"/>
        <v>19.444444444444446</v>
      </c>
      <c r="W1597" s="141">
        <f t="shared" si="245"/>
        <v>17.222222222222221</v>
      </c>
      <c r="X1597" s="141">
        <f t="shared" si="249"/>
        <v>0.43180000000000002</v>
      </c>
      <c r="Y1597" s="38">
        <v>26.342433971200698</v>
      </c>
    </row>
    <row r="1598" spans="1:25" x14ac:dyDescent="0.25">
      <c r="A1598" s="145">
        <v>40678</v>
      </c>
      <c r="B1598" s="38">
        <v>91</v>
      </c>
      <c r="C1598" s="38">
        <v>82</v>
      </c>
      <c r="D1598" s="38">
        <v>72</v>
      </c>
      <c r="E1598" s="38">
        <v>72</v>
      </c>
      <c r="F1598" s="38">
        <v>66</v>
      </c>
      <c r="G1598" s="38">
        <v>61</v>
      </c>
      <c r="H1598" s="38">
        <v>0.02</v>
      </c>
      <c r="I1598" s="38">
        <v>90</v>
      </c>
      <c r="J1598" s="38">
        <f t="shared" si="246"/>
        <v>64</v>
      </c>
      <c r="K1598" s="38">
        <v>38</v>
      </c>
      <c r="L1598" s="38">
        <v>28</v>
      </c>
      <c r="M1598" s="38">
        <f t="shared" si="247"/>
        <v>14</v>
      </c>
      <c r="N1598" s="38">
        <v>0</v>
      </c>
      <c r="O1598" s="38">
        <v>29.84</v>
      </c>
      <c r="P1598" s="38">
        <f t="shared" si="248"/>
        <v>29.77</v>
      </c>
      <c r="Q1598" s="38">
        <v>29.7</v>
      </c>
      <c r="R1598" s="141">
        <f t="shared" si="240"/>
        <v>32.777777777777779</v>
      </c>
      <c r="S1598" s="141">
        <f t="shared" si="241"/>
        <v>27.777777777777779</v>
      </c>
      <c r="T1598" s="141">
        <f t="shared" si="242"/>
        <v>22.222222222222221</v>
      </c>
      <c r="U1598" s="141">
        <f t="shared" si="243"/>
        <v>22.222222222222221</v>
      </c>
      <c r="V1598" s="141">
        <f t="shared" si="244"/>
        <v>18.888888888888889</v>
      </c>
      <c r="W1598" s="141">
        <f t="shared" si="245"/>
        <v>16.111111111111111</v>
      </c>
      <c r="X1598" s="141">
        <f t="shared" si="249"/>
        <v>5.0800000000000005E-2</v>
      </c>
      <c r="Y1598" s="38">
        <v>26.506362057136599</v>
      </c>
    </row>
    <row r="1599" spans="1:25" x14ac:dyDescent="0.25">
      <c r="A1599" s="145">
        <v>40679</v>
      </c>
      <c r="B1599" s="38">
        <v>89</v>
      </c>
      <c r="C1599" s="38">
        <v>78</v>
      </c>
      <c r="D1599" s="38">
        <v>67</v>
      </c>
      <c r="E1599" s="38">
        <v>65</v>
      </c>
      <c r="F1599" s="38">
        <v>62</v>
      </c>
      <c r="G1599" s="38">
        <v>58</v>
      </c>
      <c r="H1599" s="38">
        <v>0</v>
      </c>
      <c r="I1599" s="38">
        <v>84</v>
      </c>
      <c r="J1599" s="38">
        <f t="shared" si="246"/>
        <v>63</v>
      </c>
      <c r="K1599" s="38">
        <v>42</v>
      </c>
      <c r="L1599" s="38">
        <v>17</v>
      </c>
      <c r="M1599" s="38">
        <f t="shared" si="247"/>
        <v>8.5</v>
      </c>
      <c r="N1599" s="38">
        <v>0</v>
      </c>
      <c r="O1599" s="38">
        <v>29.8</v>
      </c>
      <c r="P1599" s="38">
        <f t="shared" si="248"/>
        <v>29.759999999999998</v>
      </c>
      <c r="Q1599" s="38">
        <v>29.72</v>
      </c>
      <c r="R1599" s="141">
        <f t="shared" si="240"/>
        <v>31.666666666666668</v>
      </c>
      <c r="S1599" s="141">
        <f t="shared" si="241"/>
        <v>25.555555555555557</v>
      </c>
      <c r="T1599" s="141">
        <f t="shared" si="242"/>
        <v>19.444444444444446</v>
      </c>
      <c r="U1599" s="141">
        <f t="shared" si="243"/>
        <v>18.333333333333336</v>
      </c>
      <c r="V1599" s="141">
        <f t="shared" si="244"/>
        <v>16.666666666666668</v>
      </c>
      <c r="W1599" s="141">
        <f t="shared" si="245"/>
        <v>14.444444444444445</v>
      </c>
      <c r="X1599" s="141">
        <f t="shared" si="249"/>
        <v>0</v>
      </c>
      <c r="Y1599" s="38">
        <v>26.503484079601002</v>
      </c>
    </row>
    <row r="1600" spans="1:25" x14ac:dyDescent="0.25">
      <c r="A1600" s="145">
        <v>40680</v>
      </c>
      <c r="B1600" s="38">
        <v>89</v>
      </c>
      <c r="C1600" s="38">
        <v>79</v>
      </c>
      <c r="D1600" s="38">
        <v>69</v>
      </c>
      <c r="E1600" s="38">
        <v>68</v>
      </c>
      <c r="F1600" s="38">
        <v>62</v>
      </c>
      <c r="G1600" s="38">
        <v>57</v>
      </c>
      <c r="H1600" s="38">
        <v>0.1</v>
      </c>
      <c r="I1600" s="38">
        <v>79</v>
      </c>
      <c r="J1600" s="38">
        <f t="shared" si="246"/>
        <v>56.5</v>
      </c>
      <c r="K1600" s="38">
        <v>34</v>
      </c>
      <c r="L1600" s="38">
        <v>25</v>
      </c>
      <c r="M1600" s="38">
        <f t="shared" si="247"/>
        <v>14.5</v>
      </c>
      <c r="N1600" s="38">
        <v>4</v>
      </c>
      <c r="O1600" s="38">
        <v>29.8</v>
      </c>
      <c r="P1600" s="38">
        <f t="shared" si="248"/>
        <v>29.755000000000003</v>
      </c>
      <c r="Q1600" s="38">
        <v>29.71</v>
      </c>
      <c r="R1600" s="141">
        <f t="shared" si="240"/>
        <v>31.666666666666668</v>
      </c>
      <c r="S1600" s="141">
        <f t="shared" si="241"/>
        <v>26.111111111111111</v>
      </c>
      <c r="T1600" s="141">
        <f t="shared" si="242"/>
        <v>20.555555555555557</v>
      </c>
      <c r="U1600" s="141">
        <f t="shared" si="243"/>
        <v>20</v>
      </c>
      <c r="V1600" s="141">
        <f t="shared" si="244"/>
        <v>16.666666666666668</v>
      </c>
      <c r="W1600" s="141">
        <f t="shared" si="245"/>
        <v>13.888888888888889</v>
      </c>
      <c r="X1600" s="141">
        <f t="shared" si="249"/>
        <v>0.254</v>
      </c>
      <c r="Y1600" s="38">
        <v>25.954135304679902</v>
      </c>
    </row>
    <row r="1601" spans="1:25" x14ac:dyDescent="0.25">
      <c r="A1601" s="145">
        <v>40681</v>
      </c>
      <c r="B1601" s="38">
        <v>88</v>
      </c>
      <c r="C1601" s="38">
        <v>77</v>
      </c>
      <c r="D1601" s="38">
        <v>65</v>
      </c>
      <c r="E1601" s="38">
        <v>67</v>
      </c>
      <c r="F1601" s="38">
        <v>62</v>
      </c>
      <c r="G1601" s="38">
        <v>58</v>
      </c>
      <c r="H1601" s="38">
        <v>0</v>
      </c>
      <c r="I1601" s="38">
        <v>87</v>
      </c>
      <c r="J1601" s="38">
        <f t="shared" si="246"/>
        <v>63</v>
      </c>
      <c r="K1601" s="38">
        <v>39</v>
      </c>
      <c r="L1601" s="38">
        <v>15</v>
      </c>
      <c r="M1601" s="38">
        <f t="shared" si="247"/>
        <v>7.5</v>
      </c>
      <c r="N1601" s="38">
        <v>0</v>
      </c>
      <c r="O1601" s="38">
        <v>29.94</v>
      </c>
      <c r="P1601" s="38">
        <f t="shared" si="248"/>
        <v>29.875</v>
      </c>
      <c r="Q1601" s="38">
        <v>29.81</v>
      </c>
      <c r="R1601" s="141">
        <f t="shared" si="240"/>
        <v>31.111111111111114</v>
      </c>
      <c r="S1601" s="141">
        <f t="shared" si="241"/>
        <v>25</v>
      </c>
      <c r="T1601" s="141">
        <f t="shared" si="242"/>
        <v>18.333333333333336</v>
      </c>
      <c r="U1601" s="141">
        <f t="shared" si="243"/>
        <v>19.444444444444446</v>
      </c>
      <c r="V1601" s="141">
        <f t="shared" si="244"/>
        <v>16.666666666666668</v>
      </c>
      <c r="W1601" s="141">
        <f t="shared" si="245"/>
        <v>14.444444444444445</v>
      </c>
      <c r="X1601" s="141">
        <f t="shared" si="249"/>
        <v>0</v>
      </c>
      <c r="Y1601" s="38">
        <v>26.316965274169998</v>
      </c>
    </row>
    <row r="1602" spans="1:25" x14ac:dyDescent="0.25">
      <c r="A1602" s="145">
        <v>40682</v>
      </c>
      <c r="B1602" s="38">
        <v>93</v>
      </c>
      <c r="C1602" s="38">
        <v>82</v>
      </c>
      <c r="D1602" s="38">
        <v>70</v>
      </c>
      <c r="E1602" s="38">
        <v>74</v>
      </c>
      <c r="F1602" s="38">
        <v>68</v>
      </c>
      <c r="G1602" s="38">
        <v>62</v>
      </c>
      <c r="H1602" s="38">
        <v>0</v>
      </c>
      <c r="I1602" s="38">
        <v>79</v>
      </c>
      <c r="J1602" s="38">
        <f t="shared" si="246"/>
        <v>61.5</v>
      </c>
      <c r="K1602" s="38">
        <v>44</v>
      </c>
      <c r="L1602" s="38">
        <v>16</v>
      </c>
      <c r="M1602" s="38">
        <f t="shared" si="247"/>
        <v>8</v>
      </c>
      <c r="N1602" s="38">
        <v>0</v>
      </c>
      <c r="O1602" s="38">
        <v>30.04</v>
      </c>
      <c r="P1602" s="38">
        <f t="shared" si="248"/>
        <v>29.98</v>
      </c>
      <c r="Q1602" s="38">
        <v>29.92</v>
      </c>
      <c r="R1602" s="141">
        <f t="shared" si="240"/>
        <v>33.888888888888893</v>
      </c>
      <c r="S1602" s="141">
        <f t="shared" si="241"/>
        <v>27.777777777777779</v>
      </c>
      <c r="T1602" s="141">
        <f t="shared" si="242"/>
        <v>21.111111111111111</v>
      </c>
      <c r="U1602" s="141">
        <f t="shared" si="243"/>
        <v>23.333333333333336</v>
      </c>
      <c r="V1602" s="141">
        <f t="shared" si="244"/>
        <v>20</v>
      </c>
      <c r="W1602" s="141">
        <f t="shared" si="245"/>
        <v>16.666666666666668</v>
      </c>
      <c r="X1602" s="141">
        <f t="shared" si="249"/>
        <v>0</v>
      </c>
      <c r="Y1602" s="38">
        <v>27.045936112276198</v>
      </c>
    </row>
    <row r="1603" spans="1:25" x14ac:dyDescent="0.25">
      <c r="A1603" s="145">
        <v>40683</v>
      </c>
      <c r="B1603" s="38">
        <v>92</v>
      </c>
      <c r="C1603" s="38">
        <v>85</v>
      </c>
      <c r="D1603" s="38">
        <v>78</v>
      </c>
      <c r="E1603" s="38">
        <v>74</v>
      </c>
      <c r="F1603" s="38">
        <v>72</v>
      </c>
      <c r="G1603" s="38">
        <v>68</v>
      </c>
      <c r="H1603" s="38">
        <v>0</v>
      </c>
      <c r="I1603" s="38">
        <v>85</v>
      </c>
      <c r="J1603" s="38">
        <f t="shared" si="246"/>
        <v>68.5</v>
      </c>
      <c r="K1603" s="38">
        <v>52</v>
      </c>
      <c r="L1603" s="38">
        <v>18</v>
      </c>
      <c r="M1603" s="38">
        <f t="shared" si="247"/>
        <v>9</v>
      </c>
      <c r="N1603" s="38">
        <v>0</v>
      </c>
      <c r="O1603" s="38">
        <v>30.03</v>
      </c>
      <c r="P1603" s="38">
        <f t="shared" si="248"/>
        <v>30</v>
      </c>
      <c r="Q1603" s="38">
        <v>29.97</v>
      </c>
      <c r="R1603" s="141">
        <f t="shared" ref="R1603:R1666" si="250">(B1603-32)*(5/9)</f>
        <v>33.333333333333336</v>
      </c>
      <c r="S1603" s="141">
        <f t="shared" ref="S1603:S1666" si="251">(C1603-32)*(5/9)</f>
        <v>29.444444444444446</v>
      </c>
      <c r="T1603" s="141">
        <f t="shared" ref="T1603:T1666" si="252">(D1603-32)*(5/9)</f>
        <v>25.555555555555557</v>
      </c>
      <c r="U1603" s="141">
        <f t="shared" ref="U1603:U1666" si="253">(E1603-32)*(5/9)</f>
        <v>23.333333333333336</v>
      </c>
      <c r="V1603" s="141">
        <f t="shared" ref="V1603:V1666" si="254">(F1603-32)*(5/9)</f>
        <v>22.222222222222221</v>
      </c>
      <c r="W1603" s="141">
        <f t="shared" ref="W1603:W1666" si="255">(G1603-32)*(5/9)</f>
        <v>20</v>
      </c>
      <c r="X1603" s="141">
        <f t="shared" si="249"/>
        <v>0</v>
      </c>
      <c r="Y1603" s="38">
        <v>27.064735753455999</v>
      </c>
    </row>
    <row r="1604" spans="1:25" x14ac:dyDescent="0.25">
      <c r="A1604" s="145">
        <v>40684</v>
      </c>
      <c r="B1604" s="38">
        <v>92</v>
      </c>
      <c r="C1604" s="38">
        <v>84</v>
      </c>
      <c r="D1604" s="38">
        <v>75</v>
      </c>
      <c r="E1604" s="38">
        <v>73</v>
      </c>
      <c r="F1604" s="38">
        <v>70</v>
      </c>
      <c r="G1604" s="38">
        <v>65</v>
      </c>
      <c r="H1604" s="38">
        <v>0</v>
      </c>
      <c r="I1604" s="38">
        <v>79</v>
      </c>
      <c r="J1604" s="38">
        <f t="shared" ref="J1604:J1667" si="256">AVERAGE(I1604,K1604)</f>
        <v>60</v>
      </c>
      <c r="K1604" s="38">
        <v>41</v>
      </c>
      <c r="L1604" s="38">
        <v>15</v>
      </c>
      <c r="M1604" s="38">
        <f t="shared" ref="M1604:M1667" si="257">AVERAGE(L1604,N1604)</f>
        <v>7.5</v>
      </c>
      <c r="N1604" s="38">
        <v>0</v>
      </c>
      <c r="O1604" s="38">
        <v>30.02</v>
      </c>
      <c r="P1604" s="38">
        <f t="shared" ref="P1604:P1667" si="258">AVERAGE(O1604,Q1604)</f>
        <v>30</v>
      </c>
      <c r="Q1604" s="38">
        <v>29.98</v>
      </c>
      <c r="R1604" s="141">
        <f t="shared" si="250"/>
        <v>33.333333333333336</v>
      </c>
      <c r="S1604" s="141">
        <f t="shared" si="251"/>
        <v>28.888888888888889</v>
      </c>
      <c r="T1604" s="141">
        <f t="shared" si="252"/>
        <v>23.888888888888889</v>
      </c>
      <c r="U1604" s="141">
        <f t="shared" si="253"/>
        <v>22.777777777777779</v>
      </c>
      <c r="V1604" s="141">
        <f t="shared" si="254"/>
        <v>21.111111111111111</v>
      </c>
      <c r="W1604" s="141">
        <f t="shared" si="255"/>
        <v>18.333333333333336</v>
      </c>
      <c r="X1604" s="141">
        <f t="shared" ref="X1604:X1667" si="259">H1604*2.54</f>
        <v>0</v>
      </c>
      <c r="Y1604" s="38">
        <v>27.436193409153301</v>
      </c>
    </row>
    <row r="1605" spans="1:25" x14ac:dyDescent="0.25">
      <c r="A1605" s="145">
        <v>40685</v>
      </c>
      <c r="B1605" s="38">
        <v>90</v>
      </c>
      <c r="C1605" s="38">
        <v>84</v>
      </c>
      <c r="D1605" s="38">
        <v>78</v>
      </c>
      <c r="E1605" s="38">
        <v>70</v>
      </c>
      <c r="F1605" s="38">
        <v>68</v>
      </c>
      <c r="G1605" s="38">
        <v>65</v>
      </c>
      <c r="H1605" s="38">
        <v>0</v>
      </c>
      <c r="I1605" s="38">
        <v>74</v>
      </c>
      <c r="J1605" s="38">
        <f t="shared" si="256"/>
        <v>59</v>
      </c>
      <c r="K1605" s="38">
        <v>44</v>
      </c>
      <c r="L1605" s="38">
        <v>15</v>
      </c>
      <c r="M1605" s="38">
        <f t="shared" si="257"/>
        <v>9.5</v>
      </c>
      <c r="N1605" s="38">
        <v>4</v>
      </c>
      <c r="O1605" s="38">
        <v>30.07</v>
      </c>
      <c r="P1605" s="38">
        <f t="shared" si="258"/>
        <v>30.03</v>
      </c>
      <c r="Q1605" s="38">
        <v>29.99</v>
      </c>
      <c r="R1605" s="141">
        <f t="shared" si="250"/>
        <v>32.222222222222221</v>
      </c>
      <c r="S1605" s="141">
        <f t="shared" si="251"/>
        <v>28.888888888888889</v>
      </c>
      <c r="T1605" s="141">
        <f t="shared" si="252"/>
        <v>25.555555555555557</v>
      </c>
      <c r="U1605" s="141">
        <f t="shared" si="253"/>
        <v>21.111111111111111</v>
      </c>
      <c r="V1605" s="141">
        <f t="shared" si="254"/>
        <v>20</v>
      </c>
      <c r="W1605" s="141">
        <f t="shared" si="255"/>
        <v>18.333333333333336</v>
      </c>
      <c r="X1605" s="141">
        <f t="shared" si="259"/>
        <v>0</v>
      </c>
      <c r="Y1605" s="38">
        <v>27.4612825093925</v>
      </c>
    </row>
    <row r="1606" spans="1:25" x14ac:dyDescent="0.25">
      <c r="A1606" s="145">
        <v>40686</v>
      </c>
      <c r="B1606" s="38">
        <v>87</v>
      </c>
      <c r="C1606" s="38">
        <v>83</v>
      </c>
      <c r="D1606" s="38">
        <v>79</v>
      </c>
      <c r="E1606" s="38">
        <v>70</v>
      </c>
      <c r="F1606" s="38">
        <v>68</v>
      </c>
      <c r="G1606" s="38">
        <v>63</v>
      </c>
      <c r="H1606" s="38">
        <v>0</v>
      </c>
      <c r="I1606" s="38">
        <v>74</v>
      </c>
      <c r="J1606" s="38">
        <f t="shared" si="256"/>
        <v>64</v>
      </c>
      <c r="K1606" s="38">
        <v>54</v>
      </c>
      <c r="L1606" s="38">
        <v>15</v>
      </c>
      <c r="M1606" s="38">
        <f t="shared" si="257"/>
        <v>11.5</v>
      </c>
      <c r="N1606" s="38">
        <v>8</v>
      </c>
      <c r="O1606" s="38">
        <v>30.08</v>
      </c>
      <c r="P1606" s="38">
        <f t="shared" si="258"/>
        <v>30.045000000000002</v>
      </c>
      <c r="Q1606" s="38">
        <v>30.01</v>
      </c>
      <c r="R1606" s="141">
        <f t="shared" si="250"/>
        <v>30.555555555555557</v>
      </c>
      <c r="S1606" s="141">
        <f t="shared" si="251"/>
        <v>28.333333333333336</v>
      </c>
      <c r="T1606" s="141">
        <f t="shared" si="252"/>
        <v>26.111111111111111</v>
      </c>
      <c r="U1606" s="141">
        <f t="shared" si="253"/>
        <v>21.111111111111111</v>
      </c>
      <c r="V1606" s="141">
        <f t="shared" si="254"/>
        <v>20</v>
      </c>
      <c r="W1606" s="141">
        <f t="shared" si="255"/>
        <v>17.222222222222221</v>
      </c>
      <c r="X1606" s="141">
        <f t="shared" si="259"/>
        <v>0</v>
      </c>
      <c r="Y1606" s="38">
        <v>27.319503568561501</v>
      </c>
    </row>
    <row r="1607" spans="1:25" x14ac:dyDescent="0.25">
      <c r="A1607" s="145">
        <v>40687</v>
      </c>
      <c r="B1607" s="38">
        <v>87</v>
      </c>
      <c r="C1607" s="38">
        <v>82</v>
      </c>
      <c r="D1607" s="38">
        <v>77</v>
      </c>
      <c r="E1607" s="38">
        <v>68</v>
      </c>
      <c r="F1607" s="38">
        <v>65</v>
      </c>
      <c r="G1607" s="38">
        <v>64</v>
      </c>
      <c r="H1607" s="38">
        <v>0</v>
      </c>
      <c r="I1607" s="38">
        <v>67</v>
      </c>
      <c r="J1607" s="38">
        <f t="shared" si="256"/>
        <v>57.5</v>
      </c>
      <c r="K1607" s="38">
        <v>48</v>
      </c>
      <c r="L1607" s="38">
        <v>17</v>
      </c>
      <c r="M1607" s="38">
        <f t="shared" si="257"/>
        <v>10.5</v>
      </c>
      <c r="N1607" s="38">
        <v>4</v>
      </c>
      <c r="O1607" s="38">
        <v>30.04</v>
      </c>
      <c r="P1607" s="38">
        <f t="shared" si="258"/>
        <v>30.004999999999999</v>
      </c>
      <c r="Q1607" s="38">
        <v>29.97</v>
      </c>
      <c r="R1607" s="141">
        <f t="shared" si="250"/>
        <v>30.555555555555557</v>
      </c>
      <c r="S1607" s="141">
        <f t="shared" si="251"/>
        <v>27.777777777777779</v>
      </c>
      <c r="T1607" s="141">
        <f t="shared" si="252"/>
        <v>25</v>
      </c>
      <c r="U1607" s="141">
        <f t="shared" si="253"/>
        <v>20</v>
      </c>
      <c r="V1607" s="141">
        <f t="shared" si="254"/>
        <v>18.333333333333336</v>
      </c>
      <c r="W1607" s="141">
        <f t="shared" si="255"/>
        <v>17.777777777777779</v>
      </c>
      <c r="X1607" s="141">
        <f t="shared" si="259"/>
        <v>0</v>
      </c>
      <c r="Y1607" s="38">
        <v>26.5378616532326</v>
      </c>
    </row>
    <row r="1608" spans="1:25" x14ac:dyDescent="0.25">
      <c r="A1608" s="145">
        <v>40688</v>
      </c>
      <c r="B1608" s="38">
        <v>88</v>
      </c>
      <c r="C1608" s="38">
        <v>82</v>
      </c>
      <c r="D1608" s="38">
        <v>76</v>
      </c>
      <c r="E1608" s="38">
        <v>69</v>
      </c>
      <c r="F1608" s="38">
        <v>66</v>
      </c>
      <c r="G1608" s="38">
        <v>63</v>
      </c>
      <c r="H1608" s="38">
        <v>0</v>
      </c>
      <c r="I1608" s="38">
        <v>69</v>
      </c>
      <c r="J1608" s="38">
        <f t="shared" si="256"/>
        <v>57</v>
      </c>
      <c r="K1608" s="38">
        <v>45</v>
      </c>
      <c r="L1608" s="38">
        <v>17</v>
      </c>
      <c r="M1608" s="38">
        <f t="shared" si="257"/>
        <v>8.5</v>
      </c>
      <c r="N1608" s="38">
        <v>0</v>
      </c>
      <c r="O1608" s="38">
        <v>30.01</v>
      </c>
      <c r="P1608" s="38">
        <f t="shared" si="258"/>
        <v>29.98</v>
      </c>
      <c r="Q1608" s="38">
        <v>29.95</v>
      </c>
      <c r="R1608" s="141">
        <f t="shared" si="250"/>
        <v>31.111111111111114</v>
      </c>
      <c r="S1608" s="141">
        <f t="shared" si="251"/>
        <v>27.777777777777779</v>
      </c>
      <c r="T1608" s="141">
        <f t="shared" si="252"/>
        <v>24.444444444444446</v>
      </c>
      <c r="U1608" s="141">
        <f t="shared" si="253"/>
        <v>20.555555555555557</v>
      </c>
      <c r="V1608" s="141">
        <f t="shared" si="254"/>
        <v>18.888888888888889</v>
      </c>
      <c r="W1608" s="141">
        <f t="shared" si="255"/>
        <v>17.222222222222221</v>
      </c>
      <c r="X1608" s="141">
        <f t="shared" si="259"/>
        <v>0</v>
      </c>
      <c r="Y1608" s="38">
        <v>26.695999761697902</v>
      </c>
    </row>
    <row r="1609" spans="1:25" x14ac:dyDescent="0.25">
      <c r="A1609" s="145">
        <v>40689</v>
      </c>
      <c r="B1609" s="38">
        <v>89</v>
      </c>
      <c r="C1609" s="38">
        <v>84</v>
      </c>
      <c r="D1609" s="38">
        <v>79</v>
      </c>
      <c r="E1609" s="38">
        <v>70</v>
      </c>
      <c r="F1609" s="38">
        <v>69</v>
      </c>
      <c r="G1609" s="38">
        <v>67</v>
      </c>
      <c r="H1609" s="38">
        <v>0</v>
      </c>
      <c r="I1609" s="38">
        <v>74</v>
      </c>
      <c r="J1609" s="38">
        <f t="shared" si="256"/>
        <v>66.5</v>
      </c>
      <c r="K1609" s="38">
        <v>59</v>
      </c>
      <c r="L1609" s="38">
        <v>20</v>
      </c>
      <c r="M1609" s="38">
        <f t="shared" si="257"/>
        <v>12.5</v>
      </c>
      <c r="N1609" s="38">
        <v>5</v>
      </c>
      <c r="O1609" s="38">
        <v>30.02</v>
      </c>
      <c r="P1609" s="38">
        <f t="shared" si="258"/>
        <v>29.975000000000001</v>
      </c>
      <c r="Q1609" s="38">
        <v>29.93</v>
      </c>
      <c r="R1609" s="141">
        <f t="shared" si="250"/>
        <v>31.666666666666668</v>
      </c>
      <c r="S1609" s="141">
        <f t="shared" si="251"/>
        <v>28.888888888888889</v>
      </c>
      <c r="T1609" s="141">
        <f t="shared" si="252"/>
        <v>26.111111111111111</v>
      </c>
      <c r="U1609" s="141">
        <f t="shared" si="253"/>
        <v>21.111111111111111</v>
      </c>
      <c r="V1609" s="141">
        <f t="shared" si="254"/>
        <v>20.555555555555557</v>
      </c>
      <c r="W1609" s="141">
        <f t="shared" si="255"/>
        <v>19.444444444444446</v>
      </c>
      <c r="X1609" s="141">
        <f t="shared" si="259"/>
        <v>0</v>
      </c>
      <c r="Y1609" s="38">
        <v>26.705889783876799</v>
      </c>
    </row>
    <row r="1610" spans="1:25" x14ac:dyDescent="0.25">
      <c r="A1610" s="145">
        <v>40690</v>
      </c>
      <c r="B1610" s="38">
        <v>89</v>
      </c>
      <c r="C1610" s="38">
        <v>83</v>
      </c>
      <c r="D1610" s="38">
        <v>77</v>
      </c>
      <c r="E1610" s="38">
        <v>77</v>
      </c>
      <c r="F1610" s="38">
        <v>72</v>
      </c>
      <c r="G1610" s="38">
        <v>69</v>
      </c>
      <c r="H1610" s="38">
        <v>0.21</v>
      </c>
      <c r="I1610" s="38">
        <v>74</v>
      </c>
      <c r="J1610" s="38">
        <f t="shared" si="256"/>
        <v>63</v>
      </c>
      <c r="K1610" s="38">
        <v>52</v>
      </c>
      <c r="L1610" s="38">
        <v>17</v>
      </c>
      <c r="M1610" s="38">
        <f t="shared" si="257"/>
        <v>8.5</v>
      </c>
      <c r="N1610" s="38">
        <v>0</v>
      </c>
      <c r="O1610" s="38">
        <v>29.99</v>
      </c>
      <c r="P1610" s="38">
        <f t="shared" si="258"/>
        <v>29.945</v>
      </c>
      <c r="Q1610" s="38">
        <v>29.9</v>
      </c>
      <c r="R1610" s="141">
        <f t="shared" si="250"/>
        <v>31.666666666666668</v>
      </c>
      <c r="S1610" s="141">
        <f t="shared" si="251"/>
        <v>28.333333333333336</v>
      </c>
      <c r="T1610" s="141">
        <f t="shared" si="252"/>
        <v>25</v>
      </c>
      <c r="U1610" s="141">
        <f t="shared" si="253"/>
        <v>25</v>
      </c>
      <c r="V1610" s="141">
        <f t="shared" si="254"/>
        <v>22.222222222222221</v>
      </c>
      <c r="W1610" s="141">
        <f t="shared" si="255"/>
        <v>20.555555555555557</v>
      </c>
      <c r="X1610" s="141">
        <f t="shared" si="259"/>
        <v>0.53339999999999999</v>
      </c>
      <c r="Y1610" s="38">
        <v>26.4684168675848</v>
      </c>
    </row>
    <row r="1611" spans="1:25" x14ac:dyDescent="0.25">
      <c r="A1611" s="145">
        <v>40691</v>
      </c>
      <c r="B1611" s="38">
        <v>91</v>
      </c>
      <c r="C1611" s="38">
        <v>82</v>
      </c>
      <c r="D1611" s="38">
        <v>73</v>
      </c>
      <c r="E1611" s="38">
        <v>73</v>
      </c>
      <c r="F1611" s="38">
        <v>71</v>
      </c>
      <c r="G1611" s="38">
        <v>69</v>
      </c>
      <c r="H1611" s="38">
        <v>0</v>
      </c>
      <c r="I1611" s="38">
        <v>93</v>
      </c>
      <c r="J1611" s="38">
        <f t="shared" si="256"/>
        <v>72.5</v>
      </c>
      <c r="K1611" s="38">
        <v>52</v>
      </c>
      <c r="L1611" s="38">
        <v>18</v>
      </c>
      <c r="M1611" s="38">
        <f t="shared" si="257"/>
        <v>9</v>
      </c>
      <c r="N1611" s="38">
        <v>0</v>
      </c>
      <c r="O1611" s="38">
        <v>29.99</v>
      </c>
      <c r="P1611" s="38">
        <f t="shared" si="258"/>
        <v>29.95</v>
      </c>
      <c r="Q1611" s="38">
        <v>29.91</v>
      </c>
      <c r="R1611" s="141">
        <f t="shared" si="250"/>
        <v>32.777777777777779</v>
      </c>
      <c r="S1611" s="141">
        <f t="shared" si="251"/>
        <v>27.777777777777779</v>
      </c>
      <c r="T1611" s="141">
        <f t="shared" si="252"/>
        <v>22.777777777777779</v>
      </c>
      <c r="U1611" s="141">
        <f t="shared" si="253"/>
        <v>22.777777777777779</v>
      </c>
      <c r="V1611" s="141">
        <f t="shared" si="254"/>
        <v>21.666666666666668</v>
      </c>
      <c r="W1611" s="141">
        <f t="shared" si="255"/>
        <v>20.555555555555557</v>
      </c>
      <c r="X1611" s="141">
        <f t="shared" si="259"/>
        <v>0</v>
      </c>
      <c r="Y1611" s="38">
        <v>26.902181645089399</v>
      </c>
    </row>
    <row r="1612" spans="1:25" x14ac:dyDescent="0.25">
      <c r="A1612" s="145">
        <v>40692</v>
      </c>
      <c r="B1612" s="38">
        <v>89</v>
      </c>
      <c r="C1612" s="38">
        <v>83</v>
      </c>
      <c r="D1612" s="38">
        <v>76</v>
      </c>
      <c r="E1612" s="38">
        <v>71</v>
      </c>
      <c r="F1612" s="38">
        <v>69</v>
      </c>
      <c r="G1612" s="38">
        <v>67</v>
      </c>
      <c r="H1612" s="38">
        <v>0</v>
      </c>
      <c r="I1612" s="38">
        <v>79</v>
      </c>
      <c r="J1612" s="38">
        <f t="shared" si="256"/>
        <v>64.5</v>
      </c>
      <c r="K1612" s="38">
        <v>50</v>
      </c>
      <c r="L1612" s="38">
        <v>23</v>
      </c>
      <c r="M1612" s="38">
        <f t="shared" si="257"/>
        <v>13.5</v>
      </c>
      <c r="N1612" s="38">
        <v>4</v>
      </c>
      <c r="O1612" s="38">
        <v>30.09</v>
      </c>
      <c r="P1612" s="38">
        <f t="shared" si="258"/>
        <v>30.024999999999999</v>
      </c>
      <c r="Q1612" s="38">
        <v>29.96</v>
      </c>
      <c r="R1612" s="141">
        <f t="shared" si="250"/>
        <v>31.666666666666668</v>
      </c>
      <c r="S1612" s="141">
        <f t="shared" si="251"/>
        <v>28.333333333333336</v>
      </c>
      <c r="T1612" s="141">
        <f t="shared" si="252"/>
        <v>24.444444444444446</v>
      </c>
      <c r="U1612" s="141">
        <f t="shared" si="253"/>
        <v>21.666666666666668</v>
      </c>
      <c r="V1612" s="141">
        <f t="shared" si="254"/>
        <v>20.555555555555557</v>
      </c>
      <c r="W1612" s="141">
        <f t="shared" si="255"/>
        <v>19.444444444444446</v>
      </c>
      <c r="X1612" s="141">
        <f t="shared" si="259"/>
        <v>0</v>
      </c>
      <c r="Y1612" s="38">
        <v>27.0893246297064</v>
      </c>
    </row>
    <row r="1613" spans="1:25" x14ac:dyDescent="0.25">
      <c r="A1613" s="145">
        <v>40693</v>
      </c>
      <c r="B1613" s="38">
        <v>88</v>
      </c>
      <c r="C1613" s="38">
        <v>83</v>
      </c>
      <c r="D1613" s="38">
        <v>78</v>
      </c>
      <c r="E1613" s="38">
        <v>76</v>
      </c>
      <c r="F1613" s="38">
        <v>69</v>
      </c>
      <c r="G1613" s="38">
        <v>67</v>
      </c>
      <c r="H1613" s="38">
        <v>0.18</v>
      </c>
      <c r="I1613" s="38">
        <v>85</v>
      </c>
      <c r="J1613" s="38">
        <f t="shared" si="256"/>
        <v>70</v>
      </c>
      <c r="K1613" s="38">
        <v>55</v>
      </c>
      <c r="L1613" s="38">
        <v>24</v>
      </c>
      <c r="M1613" s="38">
        <f t="shared" si="257"/>
        <v>16</v>
      </c>
      <c r="N1613" s="38">
        <v>8</v>
      </c>
      <c r="O1613" s="38">
        <v>30.12</v>
      </c>
      <c r="P1613" s="38">
        <f t="shared" si="258"/>
        <v>30.075000000000003</v>
      </c>
      <c r="Q1613" s="38">
        <v>30.03</v>
      </c>
      <c r="R1613" s="141">
        <f t="shared" si="250"/>
        <v>31.111111111111114</v>
      </c>
      <c r="S1613" s="141">
        <f t="shared" si="251"/>
        <v>28.333333333333336</v>
      </c>
      <c r="T1613" s="141">
        <f t="shared" si="252"/>
        <v>25.555555555555557</v>
      </c>
      <c r="U1613" s="141">
        <f t="shared" si="253"/>
        <v>24.444444444444446</v>
      </c>
      <c r="V1613" s="141">
        <f t="shared" si="254"/>
        <v>20.555555555555557</v>
      </c>
      <c r="W1613" s="141">
        <f t="shared" si="255"/>
        <v>19.444444444444446</v>
      </c>
      <c r="X1613" s="141">
        <f t="shared" si="259"/>
        <v>0.4572</v>
      </c>
      <c r="Y1613" s="38">
        <v>26.879049690406401</v>
      </c>
    </row>
    <row r="1614" spans="1:25" x14ac:dyDescent="0.25">
      <c r="A1614" s="145">
        <v>40694</v>
      </c>
      <c r="B1614" s="38">
        <v>88</v>
      </c>
      <c r="C1614" s="38">
        <v>83</v>
      </c>
      <c r="D1614" s="38">
        <v>78</v>
      </c>
      <c r="E1614" s="38">
        <v>72</v>
      </c>
      <c r="F1614" s="38">
        <v>69</v>
      </c>
      <c r="G1614" s="38">
        <v>66</v>
      </c>
      <c r="H1614" s="38">
        <v>0.06</v>
      </c>
      <c r="I1614" s="38">
        <v>79</v>
      </c>
      <c r="J1614" s="38">
        <f t="shared" si="256"/>
        <v>66</v>
      </c>
      <c r="K1614" s="38">
        <v>53</v>
      </c>
      <c r="L1614" s="38">
        <v>20</v>
      </c>
      <c r="M1614" s="38">
        <f t="shared" si="257"/>
        <v>13.5</v>
      </c>
      <c r="N1614" s="38">
        <v>7</v>
      </c>
      <c r="O1614" s="38">
        <v>30.12</v>
      </c>
      <c r="P1614" s="38">
        <f t="shared" si="258"/>
        <v>30.09</v>
      </c>
      <c r="Q1614" s="38">
        <v>30.06</v>
      </c>
      <c r="R1614" s="141">
        <f t="shared" si="250"/>
        <v>31.111111111111114</v>
      </c>
      <c r="S1614" s="141">
        <f t="shared" si="251"/>
        <v>28.333333333333336</v>
      </c>
      <c r="T1614" s="141">
        <f t="shared" si="252"/>
        <v>25.555555555555557</v>
      </c>
      <c r="U1614" s="141">
        <f t="shared" si="253"/>
        <v>22.222222222222221</v>
      </c>
      <c r="V1614" s="141">
        <f t="shared" si="254"/>
        <v>20.555555555555557</v>
      </c>
      <c r="W1614" s="141">
        <f t="shared" si="255"/>
        <v>18.888888888888889</v>
      </c>
      <c r="X1614" s="141">
        <f t="shared" si="259"/>
        <v>0.15240000000000001</v>
      </c>
      <c r="Y1614" s="38">
        <v>26.659386616916301</v>
      </c>
    </row>
    <row r="1615" spans="1:25" x14ac:dyDescent="0.25">
      <c r="A1615" s="145">
        <v>40695</v>
      </c>
      <c r="B1615" s="38">
        <v>87</v>
      </c>
      <c r="C1615" s="38">
        <v>83</v>
      </c>
      <c r="D1615" s="38">
        <v>78</v>
      </c>
      <c r="E1615" s="38">
        <v>69</v>
      </c>
      <c r="F1615" s="38">
        <v>66</v>
      </c>
      <c r="G1615" s="38">
        <v>62</v>
      </c>
      <c r="H1615" s="38">
        <v>0</v>
      </c>
      <c r="I1615" s="38">
        <v>69</v>
      </c>
      <c r="J1615" s="38">
        <f t="shared" si="256"/>
        <v>56</v>
      </c>
      <c r="K1615" s="38">
        <v>43</v>
      </c>
      <c r="L1615" s="38">
        <v>20</v>
      </c>
      <c r="M1615" s="38">
        <f t="shared" si="257"/>
        <v>13.5</v>
      </c>
      <c r="N1615" s="38">
        <v>7</v>
      </c>
      <c r="O1615" s="38">
        <v>30.09</v>
      </c>
      <c r="P1615" s="38">
        <f t="shared" si="258"/>
        <v>30.045000000000002</v>
      </c>
      <c r="Q1615" s="38">
        <v>30</v>
      </c>
      <c r="R1615" s="141">
        <f t="shared" si="250"/>
        <v>30.555555555555557</v>
      </c>
      <c r="S1615" s="141">
        <f t="shared" si="251"/>
        <v>28.333333333333336</v>
      </c>
      <c r="T1615" s="141">
        <f t="shared" si="252"/>
        <v>25.555555555555557</v>
      </c>
      <c r="U1615" s="141">
        <f t="shared" si="253"/>
        <v>20.555555555555557</v>
      </c>
      <c r="V1615" s="141">
        <f t="shared" si="254"/>
        <v>18.888888888888889</v>
      </c>
      <c r="W1615" s="141">
        <f t="shared" si="255"/>
        <v>16.666666666666668</v>
      </c>
      <c r="X1615" s="141">
        <f t="shared" si="259"/>
        <v>0</v>
      </c>
      <c r="Y1615" s="38">
        <v>26.716680593235701</v>
      </c>
    </row>
    <row r="1616" spans="1:25" x14ac:dyDescent="0.25">
      <c r="A1616" s="145">
        <v>40696</v>
      </c>
      <c r="B1616" s="38">
        <v>88</v>
      </c>
      <c r="C1616" s="38">
        <v>83</v>
      </c>
      <c r="D1616" s="38">
        <v>78</v>
      </c>
      <c r="E1616" s="38">
        <v>69</v>
      </c>
      <c r="F1616" s="38">
        <v>66</v>
      </c>
      <c r="G1616" s="38">
        <v>63</v>
      </c>
      <c r="H1616" s="38">
        <v>0</v>
      </c>
      <c r="I1616" s="38">
        <v>71</v>
      </c>
      <c r="J1616" s="38">
        <f t="shared" si="256"/>
        <v>57</v>
      </c>
      <c r="K1616" s="38">
        <v>43</v>
      </c>
      <c r="L1616" s="38">
        <v>21</v>
      </c>
      <c r="M1616" s="38">
        <f t="shared" si="257"/>
        <v>14.5</v>
      </c>
      <c r="N1616" s="38">
        <v>8</v>
      </c>
      <c r="O1616" s="38">
        <v>30.04</v>
      </c>
      <c r="P1616" s="38">
        <f t="shared" si="258"/>
        <v>30.015000000000001</v>
      </c>
      <c r="Q1616" s="38">
        <v>29.99</v>
      </c>
      <c r="R1616" s="141">
        <f t="shared" si="250"/>
        <v>31.111111111111114</v>
      </c>
      <c r="S1616" s="141">
        <f t="shared" si="251"/>
        <v>28.333333333333336</v>
      </c>
      <c r="T1616" s="141">
        <f t="shared" si="252"/>
        <v>25.555555555555557</v>
      </c>
      <c r="U1616" s="141">
        <f t="shared" si="253"/>
        <v>20.555555555555557</v>
      </c>
      <c r="V1616" s="141">
        <f t="shared" si="254"/>
        <v>18.888888888888889</v>
      </c>
      <c r="W1616" s="141">
        <f t="shared" si="255"/>
        <v>17.222222222222221</v>
      </c>
      <c r="X1616" s="141">
        <f t="shared" si="259"/>
        <v>0</v>
      </c>
      <c r="Y1616" s="38">
        <v>26.6561097401895</v>
      </c>
    </row>
    <row r="1617" spans="1:25" x14ac:dyDescent="0.25">
      <c r="A1617" s="145">
        <v>40697</v>
      </c>
      <c r="B1617" s="38">
        <v>89</v>
      </c>
      <c r="C1617" s="38">
        <v>84</v>
      </c>
      <c r="D1617" s="38">
        <v>79</v>
      </c>
      <c r="E1617" s="38">
        <v>70</v>
      </c>
      <c r="F1617" s="38">
        <v>69</v>
      </c>
      <c r="G1617" s="38">
        <v>66</v>
      </c>
      <c r="H1617" s="38">
        <v>0</v>
      </c>
      <c r="I1617" s="38">
        <v>71</v>
      </c>
      <c r="J1617" s="38">
        <f t="shared" si="256"/>
        <v>63</v>
      </c>
      <c r="K1617" s="38">
        <v>55</v>
      </c>
      <c r="L1617" s="38">
        <v>21</v>
      </c>
      <c r="M1617" s="38">
        <f t="shared" si="257"/>
        <v>14</v>
      </c>
      <c r="N1617" s="38">
        <v>7</v>
      </c>
      <c r="O1617" s="38">
        <v>30.04</v>
      </c>
      <c r="P1617" s="38">
        <f t="shared" si="258"/>
        <v>30.009999999999998</v>
      </c>
      <c r="Q1617" s="38">
        <v>29.98</v>
      </c>
      <c r="R1617" s="141">
        <f t="shared" si="250"/>
        <v>31.666666666666668</v>
      </c>
      <c r="S1617" s="141">
        <f t="shared" si="251"/>
        <v>28.888888888888889</v>
      </c>
      <c r="T1617" s="141">
        <f t="shared" si="252"/>
        <v>26.111111111111111</v>
      </c>
      <c r="U1617" s="141">
        <f t="shared" si="253"/>
        <v>21.111111111111111</v>
      </c>
      <c r="V1617" s="141">
        <f t="shared" si="254"/>
        <v>20.555555555555557</v>
      </c>
      <c r="W1617" s="141">
        <f t="shared" si="255"/>
        <v>18.888888888888889</v>
      </c>
      <c r="X1617" s="141">
        <f t="shared" si="259"/>
        <v>0</v>
      </c>
      <c r="Y1617" s="38">
        <v>26.446212733681101</v>
      </c>
    </row>
    <row r="1618" spans="1:25" x14ac:dyDescent="0.25">
      <c r="A1618" s="145">
        <v>40698</v>
      </c>
      <c r="B1618" s="38">
        <v>89</v>
      </c>
      <c r="C1618" s="38">
        <v>84</v>
      </c>
      <c r="D1618" s="38">
        <v>79</v>
      </c>
      <c r="E1618" s="38">
        <v>70</v>
      </c>
      <c r="F1618" s="38">
        <v>69</v>
      </c>
      <c r="G1618" s="38">
        <v>66</v>
      </c>
      <c r="H1618" s="38">
        <v>0</v>
      </c>
      <c r="I1618" s="38">
        <v>71</v>
      </c>
      <c r="J1618" s="38">
        <f t="shared" si="256"/>
        <v>60.5</v>
      </c>
      <c r="K1618" s="38">
        <v>50</v>
      </c>
      <c r="L1618" s="38">
        <v>18</v>
      </c>
      <c r="M1618" s="38">
        <f t="shared" si="257"/>
        <v>13</v>
      </c>
      <c r="N1618" s="38">
        <v>8</v>
      </c>
      <c r="O1618" s="38">
        <v>30.06</v>
      </c>
      <c r="P1618" s="38">
        <f t="shared" si="258"/>
        <v>30.03</v>
      </c>
      <c r="Q1618" s="38">
        <v>30</v>
      </c>
      <c r="R1618" s="141">
        <f t="shared" si="250"/>
        <v>31.666666666666668</v>
      </c>
      <c r="S1618" s="141">
        <f t="shared" si="251"/>
        <v>28.888888888888889</v>
      </c>
      <c r="T1618" s="141">
        <f t="shared" si="252"/>
        <v>26.111111111111111</v>
      </c>
      <c r="U1618" s="141">
        <f t="shared" si="253"/>
        <v>21.111111111111111</v>
      </c>
      <c r="V1618" s="141">
        <f t="shared" si="254"/>
        <v>20.555555555555557</v>
      </c>
      <c r="W1618" s="141">
        <f t="shared" si="255"/>
        <v>18.888888888888889</v>
      </c>
      <c r="X1618" s="141">
        <f t="shared" si="259"/>
        <v>0</v>
      </c>
      <c r="Y1618" s="38">
        <v>26.672126661431498</v>
      </c>
    </row>
    <row r="1619" spans="1:25" x14ac:dyDescent="0.25">
      <c r="A1619" s="145">
        <v>40699</v>
      </c>
      <c r="B1619" s="38">
        <v>89</v>
      </c>
      <c r="C1619" s="38">
        <v>84</v>
      </c>
      <c r="D1619" s="38">
        <v>79</v>
      </c>
      <c r="E1619" s="38">
        <v>70</v>
      </c>
      <c r="F1619" s="38">
        <v>68</v>
      </c>
      <c r="G1619" s="38">
        <v>65</v>
      </c>
      <c r="H1619" s="38">
        <v>0</v>
      </c>
      <c r="I1619" s="38">
        <v>74</v>
      </c>
      <c r="J1619" s="38">
        <f t="shared" si="256"/>
        <v>62</v>
      </c>
      <c r="K1619" s="38">
        <v>50</v>
      </c>
      <c r="L1619" s="38">
        <v>16</v>
      </c>
      <c r="M1619" s="38">
        <f t="shared" si="257"/>
        <v>10.5</v>
      </c>
      <c r="N1619" s="38">
        <v>5</v>
      </c>
      <c r="O1619" s="38">
        <v>30.05</v>
      </c>
      <c r="P1619" s="38">
        <f t="shared" si="258"/>
        <v>30.005000000000003</v>
      </c>
      <c r="Q1619" s="38">
        <v>29.96</v>
      </c>
      <c r="R1619" s="141">
        <f t="shared" si="250"/>
        <v>31.666666666666668</v>
      </c>
      <c r="S1619" s="141">
        <f t="shared" si="251"/>
        <v>28.888888888888889</v>
      </c>
      <c r="T1619" s="141">
        <f t="shared" si="252"/>
        <v>26.111111111111111</v>
      </c>
      <c r="U1619" s="141">
        <f t="shared" si="253"/>
        <v>21.111111111111111</v>
      </c>
      <c r="V1619" s="141">
        <f t="shared" si="254"/>
        <v>20</v>
      </c>
      <c r="W1619" s="141">
        <f t="shared" si="255"/>
        <v>18.333333333333336</v>
      </c>
      <c r="X1619" s="141">
        <f t="shared" si="259"/>
        <v>0</v>
      </c>
      <c r="Y1619" s="38">
        <v>26.789448591609201</v>
      </c>
    </row>
    <row r="1620" spans="1:25" x14ac:dyDescent="0.25">
      <c r="A1620" s="145">
        <v>40700</v>
      </c>
      <c r="B1620" s="38">
        <v>89</v>
      </c>
      <c r="C1620" s="38">
        <v>84</v>
      </c>
      <c r="D1620" s="38">
        <v>79</v>
      </c>
      <c r="E1620" s="38">
        <v>72</v>
      </c>
      <c r="F1620" s="38">
        <v>70</v>
      </c>
      <c r="G1620" s="38">
        <v>68</v>
      </c>
      <c r="H1620" s="38">
        <v>0</v>
      </c>
      <c r="I1620" s="38">
        <v>74</v>
      </c>
      <c r="J1620" s="38">
        <f t="shared" si="256"/>
        <v>63</v>
      </c>
      <c r="K1620" s="38">
        <v>52</v>
      </c>
      <c r="L1620" s="38">
        <v>15</v>
      </c>
      <c r="M1620" s="38">
        <f t="shared" si="257"/>
        <v>10</v>
      </c>
      <c r="N1620" s="38">
        <v>5</v>
      </c>
      <c r="O1620" s="38">
        <v>29.95</v>
      </c>
      <c r="P1620" s="38">
        <f t="shared" si="258"/>
        <v>29.914999999999999</v>
      </c>
      <c r="Q1620" s="38">
        <v>29.88</v>
      </c>
      <c r="R1620" s="141">
        <f t="shared" si="250"/>
        <v>31.666666666666668</v>
      </c>
      <c r="S1620" s="141">
        <f t="shared" si="251"/>
        <v>28.888888888888889</v>
      </c>
      <c r="T1620" s="141">
        <f t="shared" si="252"/>
        <v>26.111111111111111</v>
      </c>
      <c r="U1620" s="141">
        <f t="shared" si="253"/>
        <v>22.222222222222221</v>
      </c>
      <c r="V1620" s="141">
        <f t="shared" si="254"/>
        <v>21.111111111111111</v>
      </c>
      <c r="W1620" s="141">
        <f t="shared" si="255"/>
        <v>20</v>
      </c>
      <c r="X1620" s="141">
        <f t="shared" si="259"/>
        <v>0</v>
      </c>
      <c r="Y1620" s="38">
        <v>26.491489430269102</v>
      </c>
    </row>
    <row r="1621" spans="1:25" x14ac:dyDescent="0.25">
      <c r="A1621" s="145">
        <v>40701</v>
      </c>
      <c r="B1621" s="38">
        <v>89</v>
      </c>
      <c r="C1621" s="38">
        <v>84</v>
      </c>
      <c r="D1621" s="38">
        <v>79</v>
      </c>
      <c r="E1621" s="38">
        <v>71</v>
      </c>
      <c r="F1621" s="38">
        <v>68</v>
      </c>
      <c r="G1621" s="38">
        <v>65</v>
      </c>
      <c r="H1621" s="38">
        <v>0</v>
      </c>
      <c r="I1621" s="38">
        <v>74</v>
      </c>
      <c r="J1621" s="38">
        <f t="shared" si="256"/>
        <v>62</v>
      </c>
      <c r="K1621" s="38">
        <v>50</v>
      </c>
      <c r="L1621" s="38">
        <v>17</v>
      </c>
      <c r="M1621" s="38">
        <f t="shared" si="257"/>
        <v>11.5</v>
      </c>
      <c r="N1621" s="38">
        <v>6</v>
      </c>
      <c r="O1621" s="38">
        <v>29.98</v>
      </c>
      <c r="P1621" s="38">
        <f t="shared" si="258"/>
        <v>29.87</v>
      </c>
      <c r="Q1621" s="38">
        <v>29.76</v>
      </c>
      <c r="R1621" s="141">
        <f t="shared" si="250"/>
        <v>31.666666666666668</v>
      </c>
      <c r="S1621" s="141">
        <f t="shared" si="251"/>
        <v>28.888888888888889</v>
      </c>
      <c r="T1621" s="141">
        <f t="shared" si="252"/>
        <v>26.111111111111111</v>
      </c>
      <c r="U1621" s="141">
        <f t="shared" si="253"/>
        <v>21.666666666666668</v>
      </c>
      <c r="V1621" s="141">
        <f t="shared" si="254"/>
        <v>20</v>
      </c>
      <c r="W1621" s="141">
        <f t="shared" si="255"/>
        <v>18.333333333333336</v>
      </c>
      <c r="X1621" s="141">
        <f t="shared" si="259"/>
        <v>0</v>
      </c>
      <c r="Y1621" s="38">
        <v>26.776770524692498</v>
      </c>
    </row>
    <row r="1622" spans="1:25" x14ac:dyDescent="0.25">
      <c r="A1622" s="145">
        <v>40702</v>
      </c>
      <c r="B1622" s="38">
        <v>89</v>
      </c>
      <c r="C1622" s="38">
        <v>83</v>
      </c>
      <c r="D1622" s="38">
        <v>77</v>
      </c>
      <c r="E1622" s="38">
        <v>75</v>
      </c>
      <c r="F1622" s="38">
        <v>70</v>
      </c>
      <c r="G1622" s="38">
        <v>68</v>
      </c>
      <c r="H1622" s="38">
        <v>0.69</v>
      </c>
      <c r="I1622" s="38">
        <v>85</v>
      </c>
      <c r="J1622" s="38">
        <f t="shared" si="256"/>
        <v>70</v>
      </c>
      <c r="K1622" s="38">
        <v>55</v>
      </c>
      <c r="L1622" s="38">
        <v>28</v>
      </c>
      <c r="M1622" s="38">
        <f t="shared" si="257"/>
        <v>17.5</v>
      </c>
      <c r="N1622" s="38">
        <v>7</v>
      </c>
      <c r="O1622" s="38">
        <v>30.01</v>
      </c>
      <c r="P1622" s="38">
        <f t="shared" si="258"/>
        <v>29.98</v>
      </c>
      <c r="Q1622" s="38">
        <v>29.95</v>
      </c>
      <c r="R1622" s="141">
        <f t="shared" si="250"/>
        <v>31.666666666666668</v>
      </c>
      <c r="S1622" s="141">
        <f t="shared" si="251"/>
        <v>28.333333333333336</v>
      </c>
      <c r="T1622" s="141">
        <f t="shared" si="252"/>
        <v>25</v>
      </c>
      <c r="U1622" s="141">
        <f t="shared" si="253"/>
        <v>23.888888888888889</v>
      </c>
      <c r="V1622" s="141">
        <f t="shared" si="254"/>
        <v>21.111111111111111</v>
      </c>
      <c r="W1622" s="141">
        <f t="shared" si="255"/>
        <v>20</v>
      </c>
      <c r="X1622" s="141">
        <f t="shared" si="259"/>
        <v>1.7525999999999999</v>
      </c>
      <c r="Y1622" s="38">
        <v>26.924977599779801</v>
      </c>
    </row>
    <row r="1623" spans="1:25" x14ac:dyDescent="0.25">
      <c r="A1623" s="145">
        <v>40703</v>
      </c>
      <c r="B1623" s="38">
        <v>87</v>
      </c>
      <c r="C1623" s="38">
        <v>84</v>
      </c>
      <c r="D1623" s="38">
        <v>80</v>
      </c>
      <c r="E1623" s="38">
        <v>73</v>
      </c>
      <c r="F1623" s="38">
        <v>71</v>
      </c>
      <c r="G1623" s="38">
        <v>70</v>
      </c>
      <c r="H1623" s="38">
        <v>0.01</v>
      </c>
      <c r="I1623" s="38">
        <v>79</v>
      </c>
      <c r="J1623" s="38">
        <f t="shared" si="256"/>
        <v>67</v>
      </c>
      <c r="K1623" s="38">
        <v>55</v>
      </c>
      <c r="L1623" s="38">
        <v>20</v>
      </c>
      <c r="M1623" s="38">
        <f t="shared" si="257"/>
        <v>14</v>
      </c>
      <c r="N1623" s="38">
        <v>8</v>
      </c>
      <c r="O1623" s="38">
        <v>30.01</v>
      </c>
      <c r="P1623" s="38">
        <f t="shared" si="258"/>
        <v>29.97</v>
      </c>
      <c r="Q1623" s="38">
        <v>29.93</v>
      </c>
      <c r="R1623" s="141">
        <f t="shared" si="250"/>
        <v>30.555555555555557</v>
      </c>
      <c r="S1623" s="141">
        <f t="shared" si="251"/>
        <v>28.888888888888889</v>
      </c>
      <c r="T1623" s="141">
        <f t="shared" si="252"/>
        <v>26.666666666666668</v>
      </c>
      <c r="U1623" s="141">
        <f t="shared" si="253"/>
        <v>22.777777777777779</v>
      </c>
      <c r="V1623" s="141">
        <f t="shared" si="254"/>
        <v>21.666666666666668</v>
      </c>
      <c r="W1623" s="141">
        <f t="shared" si="255"/>
        <v>21.111111111111111</v>
      </c>
      <c r="X1623" s="141">
        <f t="shared" si="259"/>
        <v>2.5400000000000002E-2</v>
      </c>
      <c r="Y1623" s="38">
        <v>27.062161596713501</v>
      </c>
    </row>
    <row r="1624" spans="1:25" x14ac:dyDescent="0.25">
      <c r="A1624" s="145">
        <v>40704</v>
      </c>
      <c r="B1624" s="38">
        <v>88</v>
      </c>
      <c r="C1624" s="38">
        <v>84</v>
      </c>
      <c r="D1624" s="38">
        <v>80</v>
      </c>
      <c r="E1624" s="38">
        <v>73</v>
      </c>
      <c r="F1624" s="38">
        <v>71</v>
      </c>
      <c r="G1624" s="38">
        <v>70</v>
      </c>
      <c r="H1624" s="38">
        <v>0.02</v>
      </c>
      <c r="I1624" s="38">
        <v>79</v>
      </c>
      <c r="J1624" s="38">
        <f t="shared" si="256"/>
        <v>67</v>
      </c>
      <c r="K1624" s="38">
        <v>55</v>
      </c>
      <c r="L1624" s="38">
        <v>21</v>
      </c>
      <c r="M1624" s="38">
        <f t="shared" si="257"/>
        <v>14.5</v>
      </c>
      <c r="N1624" s="38">
        <v>8</v>
      </c>
      <c r="O1624" s="38">
        <v>29.94</v>
      </c>
      <c r="P1624" s="38">
        <f t="shared" si="258"/>
        <v>29.91</v>
      </c>
      <c r="Q1624" s="38">
        <v>29.88</v>
      </c>
      <c r="R1624" s="141">
        <f t="shared" si="250"/>
        <v>31.111111111111114</v>
      </c>
      <c r="S1624" s="141">
        <f t="shared" si="251"/>
        <v>28.888888888888889</v>
      </c>
      <c r="T1624" s="141">
        <f t="shared" si="252"/>
        <v>26.666666666666668</v>
      </c>
      <c r="U1624" s="141">
        <f t="shared" si="253"/>
        <v>22.777777777777779</v>
      </c>
      <c r="V1624" s="141">
        <f t="shared" si="254"/>
        <v>21.666666666666668</v>
      </c>
      <c r="W1624" s="141">
        <f t="shared" si="255"/>
        <v>21.111111111111111</v>
      </c>
      <c r="X1624" s="141">
        <f t="shared" si="259"/>
        <v>5.0800000000000005E-2</v>
      </c>
      <c r="Y1624" s="38">
        <v>27.3567155229298</v>
      </c>
    </row>
    <row r="1625" spans="1:25" x14ac:dyDescent="0.25">
      <c r="A1625" s="145">
        <v>40705</v>
      </c>
      <c r="B1625" s="38">
        <v>91</v>
      </c>
      <c r="C1625" s="38">
        <v>83</v>
      </c>
      <c r="D1625" s="38">
        <v>75</v>
      </c>
      <c r="E1625" s="38">
        <v>72</v>
      </c>
      <c r="F1625" s="38">
        <v>71</v>
      </c>
      <c r="G1625" s="38">
        <v>69</v>
      </c>
      <c r="H1625" s="38">
        <v>0</v>
      </c>
      <c r="I1625" s="38">
        <v>87</v>
      </c>
      <c r="J1625" s="38">
        <f t="shared" si="256"/>
        <v>69.5</v>
      </c>
      <c r="K1625" s="38">
        <v>52</v>
      </c>
      <c r="L1625" s="38">
        <v>22</v>
      </c>
      <c r="M1625" s="38">
        <f t="shared" si="257"/>
        <v>14</v>
      </c>
      <c r="N1625" s="38">
        <v>6</v>
      </c>
      <c r="O1625" s="38">
        <v>29.91</v>
      </c>
      <c r="P1625" s="38">
        <f t="shared" si="258"/>
        <v>29.869999999999997</v>
      </c>
      <c r="Q1625" s="38">
        <v>29.83</v>
      </c>
      <c r="R1625" s="141">
        <f t="shared" si="250"/>
        <v>32.777777777777779</v>
      </c>
      <c r="S1625" s="141">
        <f t="shared" si="251"/>
        <v>28.333333333333336</v>
      </c>
      <c r="T1625" s="141">
        <f t="shared" si="252"/>
        <v>23.888888888888889</v>
      </c>
      <c r="U1625" s="141">
        <f t="shared" si="253"/>
        <v>22.222222222222221</v>
      </c>
      <c r="V1625" s="141">
        <f t="shared" si="254"/>
        <v>21.666666666666668</v>
      </c>
      <c r="W1625" s="141">
        <f t="shared" si="255"/>
        <v>20.555555555555557</v>
      </c>
      <c r="X1625" s="141">
        <f t="shared" si="259"/>
        <v>0</v>
      </c>
      <c r="Y1625" s="38">
        <v>27.4105406225267</v>
      </c>
    </row>
    <row r="1626" spans="1:25" x14ac:dyDescent="0.25">
      <c r="A1626" s="145">
        <v>40706</v>
      </c>
      <c r="B1626" s="38">
        <v>92</v>
      </c>
      <c r="C1626" s="38">
        <v>83</v>
      </c>
      <c r="D1626" s="38">
        <v>74</v>
      </c>
      <c r="E1626" s="38">
        <v>76</v>
      </c>
      <c r="F1626" s="38">
        <v>72</v>
      </c>
      <c r="G1626" s="38">
        <v>69</v>
      </c>
      <c r="H1626" s="38">
        <v>0</v>
      </c>
      <c r="I1626" s="38">
        <v>93</v>
      </c>
      <c r="J1626" s="38">
        <f t="shared" si="256"/>
        <v>71</v>
      </c>
      <c r="K1626" s="38">
        <v>49</v>
      </c>
      <c r="L1626" s="38">
        <v>15</v>
      </c>
      <c r="M1626" s="38">
        <f t="shared" si="257"/>
        <v>7.5</v>
      </c>
      <c r="N1626" s="38">
        <v>0</v>
      </c>
      <c r="O1626" s="38">
        <v>29.99</v>
      </c>
      <c r="P1626" s="38">
        <f t="shared" si="258"/>
        <v>29.939999999999998</v>
      </c>
      <c r="Q1626" s="38">
        <v>29.89</v>
      </c>
      <c r="R1626" s="141">
        <f t="shared" si="250"/>
        <v>33.333333333333336</v>
      </c>
      <c r="S1626" s="141">
        <f t="shared" si="251"/>
        <v>28.333333333333336</v>
      </c>
      <c r="T1626" s="141">
        <f t="shared" si="252"/>
        <v>23.333333333333336</v>
      </c>
      <c r="U1626" s="141">
        <f t="shared" si="253"/>
        <v>24.444444444444446</v>
      </c>
      <c r="V1626" s="141">
        <f t="shared" si="254"/>
        <v>22.222222222222221</v>
      </c>
      <c r="W1626" s="141">
        <f t="shared" si="255"/>
        <v>20.555555555555557</v>
      </c>
      <c r="X1626" s="141">
        <f t="shared" si="259"/>
        <v>0</v>
      </c>
      <c r="Y1626" s="38">
        <v>27.571735652523699</v>
      </c>
    </row>
    <row r="1627" spans="1:25" x14ac:dyDescent="0.25">
      <c r="A1627" s="145">
        <v>40707</v>
      </c>
      <c r="B1627" s="38">
        <v>96</v>
      </c>
      <c r="C1627" s="38">
        <v>85</v>
      </c>
      <c r="D1627" s="38">
        <v>74</v>
      </c>
      <c r="E1627" s="38">
        <v>76</v>
      </c>
      <c r="F1627" s="38">
        <v>73</v>
      </c>
      <c r="G1627" s="38">
        <v>69</v>
      </c>
      <c r="H1627" s="38">
        <v>0.15</v>
      </c>
      <c r="I1627" s="38">
        <v>94</v>
      </c>
      <c r="J1627" s="38">
        <f t="shared" si="256"/>
        <v>70</v>
      </c>
      <c r="K1627" s="38">
        <v>46</v>
      </c>
      <c r="L1627" s="38">
        <v>31</v>
      </c>
      <c r="M1627" s="38">
        <f t="shared" si="257"/>
        <v>15.5</v>
      </c>
      <c r="N1627" s="38">
        <v>0</v>
      </c>
      <c r="O1627" s="38">
        <v>30</v>
      </c>
      <c r="P1627" s="38">
        <f t="shared" si="258"/>
        <v>29.954999999999998</v>
      </c>
      <c r="Q1627" s="38">
        <v>29.91</v>
      </c>
      <c r="R1627" s="141">
        <f t="shared" si="250"/>
        <v>35.555555555555557</v>
      </c>
      <c r="S1627" s="141">
        <f t="shared" si="251"/>
        <v>29.444444444444446</v>
      </c>
      <c r="T1627" s="141">
        <f t="shared" si="252"/>
        <v>23.333333333333336</v>
      </c>
      <c r="U1627" s="141">
        <f t="shared" si="253"/>
        <v>24.444444444444446</v>
      </c>
      <c r="V1627" s="141">
        <f t="shared" si="254"/>
        <v>22.777777777777779</v>
      </c>
      <c r="W1627" s="141">
        <f t="shared" si="255"/>
        <v>20.555555555555557</v>
      </c>
      <c r="X1627" s="141">
        <f t="shared" si="259"/>
        <v>0.38100000000000001</v>
      </c>
      <c r="Y1627" s="38">
        <v>27.6839614932152</v>
      </c>
    </row>
    <row r="1628" spans="1:25" x14ac:dyDescent="0.25">
      <c r="A1628" s="145">
        <v>40708</v>
      </c>
      <c r="B1628" s="38">
        <v>98</v>
      </c>
      <c r="C1628" s="38">
        <v>87</v>
      </c>
      <c r="D1628" s="38">
        <v>75</v>
      </c>
      <c r="E1628" s="38">
        <v>75</v>
      </c>
      <c r="F1628" s="38">
        <v>70</v>
      </c>
      <c r="G1628" s="38">
        <v>60</v>
      </c>
      <c r="H1628" s="38">
        <v>0</v>
      </c>
      <c r="I1628" s="38">
        <v>87</v>
      </c>
      <c r="J1628" s="38">
        <f t="shared" si="256"/>
        <v>58.5</v>
      </c>
      <c r="K1628" s="38">
        <v>30</v>
      </c>
      <c r="L1628" s="38">
        <v>21</v>
      </c>
      <c r="M1628" s="38">
        <f t="shared" si="257"/>
        <v>12.5</v>
      </c>
      <c r="N1628" s="38">
        <v>4</v>
      </c>
      <c r="O1628" s="38">
        <v>29.97</v>
      </c>
      <c r="P1628" s="38">
        <f t="shared" si="258"/>
        <v>29.91</v>
      </c>
      <c r="Q1628" s="38">
        <v>29.85</v>
      </c>
      <c r="R1628" s="141">
        <f t="shared" si="250"/>
        <v>36.666666666666671</v>
      </c>
      <c r="S1628" s="141">
        <f t="shared" si="251"/>
        <v>30.555555555555557</v>
      </c>
      <c r="T1628" s="141">
        <f t="shared" si="252"/>
        <v>23.888888888888889</v>
      </c>
      <c r="U1628" s="141">
        <f t="shared" si="253"/>
        <v>23.888888888888889</v>
      </c>
      <c r="V1628" s="141">
        <f t="shared" si="254"/>
        <v>21.111111111111111</v>
      </c>
      <c r="W1628" s="141">
        <f t="shared" si="255"/>
        <v>15.555555555555557</v>
      </c>
      <c r="X1628" s="141">
        <f t="shared" si="259"/>
        <v>0</v>
      </c>
      <c r="Y1628" s="38">
        <v>27.735637447260199</v>
      </c>
    </row>
    <row r="1629" spans="1:25" x14ac:dyDescent="0.25">
      <c r="A1629" s="145">
        <v>40709</v>
      </c>
      <c r="B1629" s="38">
        <v>96</v>
      </c>
      <c r="C1629" s="38">
        <v>86</v>
      </c>
      <c r="D1629" s="38">
        <v>76</v>
      </c>
      <c r="E1629" s="38">
        <v>77</v>
      </c>
      <c r="F1629" s="38">
        <v>74</v>
      </c>
      <c r="G1629" s="38">
        <v>68</v>
      </c>
      <c r="H1629" s="38">
        <v>0</v>
      </c>
      <c r="I1629" s="38">
        <v>94</v>
      </c>
      <c r="J1629" s="38">
        <f t="shared" si="256"/>
        <v>71</v>
      </c>
      <c r="K1629" s="38">
        <v>48</v>
      </c>
      <c r="L1629" s="38">
        <v>21</v>
      </c>
      <c r="M1629" s="38">
        <f t="shared" si="257"/>
        <v>10.5</v>
      </c>
      <c r="N1629" s="38">
        <v>0</v>
      </c>
      <c r="O1629" s="38">
        <v>29.93</v>
      </c>
      <c r="P1629" s="38">
        <f t="shared" si="258"/>
        <v>29.895</v>
      </c>
      <c r="Q1629" s="38">
        <v>29.86</v>
      </c>
      <c r="R1629" s="141">
        <f t="shared" si="250"/>
        <v>35.555555555555557</v>
      </c>
      <c r="S1629" s="141">
        <f t="shared" si="251"/>
        <v>30</v>
      </c>
      <c r="T1629" s="141">
        <f t="shared" si="252"/>
        <v>24.444444444444446</v>
      </c>
      <c r="U1629" s="141">
        <f t="shared" si="253"/>
        <v>25</v>
      </c>
      <c r="V1629" s="141">
        <f t="shared" si="254"/>
        <v>23.333333333333336</v>
      </c>
      <c r="W1629" s="141">
        <f t="shared" si="255"/>
        <v>20</v>
      </c>
      <c r="X1629" s="141">
        <f t="shared" si="259"/>
        <v>0</v>
      </c>
      <c r="Y1629" s="38">
        <v>27.5894485737278</v>
      </c>
    </row>
    <row r="1630" spans="1:25" x14ac:dyDescent="0.25">
      <c r="A1630" s="145">
        <v>40710</v>
      </c>
      <c r="B1630" s="38">
        <v>91</v>
      </c>
      <c r="C1630" s="38">
        <v>82</v>
      </c>
      <c r="D1630" s="38">
        <v>73</v>
      </c>
      <c r="E1630" s="38">
        <v>78</v>
      </c>
      <c r="F1630" s="38">
        <v>71</v>
      </c>
      <c r="G1630" s="38">
        <v>65</v>
      </c>
      <c r="H1630" s="38">
        <v>0</v>
      </c>
      <c r="I1630" s="38">
        <v>82</v>
      </c>
      <c r="J1630" s="38">
        <f t="shared" si="256"/>
        <v>64.5</v>
      </c>
      <c r="K1630" s="38">
        <v>47</v>
      </c>
      <c r="L1630" s="38">
        <v>22</v>
      </c>
      <c r="M1630" s="38">
        <f t="shared" si="257"/>
        <v>11</v>
      </c>
      <c r="N1630" s="38">
        <v>0</v>
      </c>
      <c r="O1630" s="38">
        <v>29.99</v>
      </c>
      <c r="P1630" s="38">
        <f t="shared" si="258"/>
        <v>29.95</v>
      </c>
      <c r="Q1630" s="38">
        <v>29.91</v>
      </c>
      <c r="R1630" s="141">
        <f t="shared" si="250"/>
        <v>32.777777777777779</v>
      </c>
      <c r="S1630" s="141">
        <f t="shared" si="251"/>
        <v>27.777777777777779</v>
      </c>
      <c r="T1630" s="141">
        <f t="shared" si="252"/>
        <v>22.777777777777779</v>
      </c>
      <c r="U1630" s="141">
        <f t="shared" si="253"/>
        <v>25.555555555555557</v>
      </c>
      <c r="V1630" s="141">
        <f t="shared" si="254"/>
        <v>21.666666666666668</v>
      </c>
      <c r="W1630" s="141">
        <f t="shared" si="255"/>
        <v>18.333333333333336</v>
      </c>
      <c r="X1630" s="141">
        <f t="shared" si="259"/>
        <v>0</v>
      </c>
      <c r="Y1630" s="38">
        <v>27.766013715381199</v>
      </c>
    </row>
    <row r="1631" spans="1:25" x14ac:dyDescent="0.25">
      <c r="A1631" s="145">
        <v>40711</v>
      </c>
      <c r="B1631" s="38">
        <v>95</v>
      </c>
      <c r="C1631" s="38">
        <v>86</v>
      </c>
      <c r="D1631" s="38">
        <v>77</v>
      </c>
      <c r="E1631" s="38">
        <v>77</v>
      </c>
      <c r="F1631" s="38">
        <v>74</v>
      </c>
      <c r="G1631" s="38">
        <v>69</v>
      </c>
      <c r="H1631" s="38">
        <v>0</v>
      </c>
      <c r="I1631" s="38">
        <v>91</v>
      </c>
      <c r="J1631" s="38">
        <f t="shared" si="256"/>
        <v>68.5</v>
      </c>
      <c r="K1631" s="38">
        <v>46</v>
      </c>
      <c r="L1631" s="38">
        <v>21</v>
      </c>
      <c r="M1631" s="38">
        <f t="shared" si="257"/>
        <v>10.5</v>
      </c>
      <c r="N1631" s="38">
        <v>0</v>
      </c>
      <c r="O1631" s="38">
        <v>30.07</v>
      </c>
      <c r="P1631" s="38">
        <f t="shared" si="258"/>
        <v>30.02</v>
      </c>
      <c r="Q1631" s="38">
        <v>29.97</v>
      </c>
      <c r="R1631" s="141">
        <f t="shared" si="250"/>
        <v>35</v>
      </c>
      <c r="S1631" s="141">
        <f t="shared" si="251"/>
        <v>30</v>
      </c>
      <c r="T1631" s="141">
        <f t="shared" si="252"/>
        <v>25</v>
      </c>
      <c r="U1631" s="141">
        <f t="shared" si="253"/>
        <v>25</v>
      </c>
      <c r="V1631" s="141">
        <f t="shared" si="254"/>
        <v>23.333333333333336</v>
      </c>
      <c r="W1631" s="141">
        <f t="shared" si="255"/>
        <v>20.555555555555557</v>
      </c>
      <c r="X1631" s="141">
        <f t="shared" si="259"/>
        <v>0</v>
      </c>
      <c r="Y1631" s="38">
        <v>28.187318717164299</v>
      </c>
    </row>
    <row r="1632" spans="1:25" x14ac:dyDescent="0.25">
      <c r="A1632" s="145">
        <v>40712</v>
      </c>
      <c r="B1632" s="38">
        <v>95</v>
      </c>
      <c r="C1632" s="38">
        <v>86</v>
      </c>
      <c r="D1632" s="38">
        <v>77</v>
      </c>
      <c r="E1632" s="38">
        <v>76</v>
      </c>
      <c r="F1632" s="38">
        <v>73</v>
      </c>
      <c r="G1632" s="38">
        <v>71</v>
      </c>
      <c r="H1632" s="38">
        <v>0</v>
      </c>
      <c r="I1632" s="38">
        <v>85</v>
      </c>
      <c r="J1632" s="38">
        <f t="shared" si="256"/>
        <v>65.5</v>
      </c>
      <c r="K1632" s="38">
        <v>46</v>
      </c>
      <c r="L1632" s="38">
        <v>17</v>
      </c>
      <c r="M1632" s="38">
        <f t="shared" si="257"/>
        <v>8.5</v>
      </c>
      <c r="N1632" s="38">
        <v>0</v>
      </c>
      <c r="O1632" s="38">
        <v>30.1</v>
      </c>
      <c r="P1632" s="38">
        <f t="shared" si="258"/>
        <v>30.07</v>
      </c>
      <c r="Q1632" s="38">
        <v>30.04</v>
      </c>
      <c r="R1632" s="141">
        <f t="shared" si="250"/>
        <v>35</v>
      </c>
      <c r="S1632" s="141">
        <f t="shared" si="251"/>
        <v>30</v>
      </c>
      <c r="T1632" s="141">
        <f t="shared" si="252"/>
        <v>25</v>
      </c>
      <c r="U1632" s="141">
        <f t="shared" si="253"/>
        <v>24.444444444444446</v>
      </c>
      <c r="V1632" s="141">
        <f t="shared" si="254"/>
        <v>22.777777777777779</v>
      </c>
      <c r="W1632" s="141">
        <f t="shared" si="255"/>
        <v>21.666666666666668</v>
      </c>
      <c r="X1632" s="141">
        <f t="shared" si="259"/>
        <v>0</v>
      </c>
      <c r="Y1632" s="38">
        <v>28.516240642612299</v>
      </c>
    </row>
    <row r="1633" spans="1:25" x14ac:dyDescent="0.25">
      <c r="A1633" s="145">
        <v>40713</v>
      </c>
      <c r="B1633" s="38">
        <v>93</v>
      </c>
      <c r="C1633" s="38">
        <v>85</v>
      </c>
      <c r="D1633" s="38">
        <v>77</v>
      </c>
      <c r="E1633" s="38">
        <v>77</v>
      </c>
      <c r="F1633" s="38">
        <v>73</v>
      </c>
      <c r="G1633" s="38">
        <v>68</v>
      </c>
      <c r="H1633" s="38">
        <v>0.05</v>
      </c>
      <c r="I1633" s="38">
        <v>91</v>
      </c>
      <c r="J1633" s="38">
        <f t="shared" si="256"/>
        <v>75</v>
      </c>
      <c r="K1633" s="38">
        <v>59</v>
      </c>
      <c r="L1633" s="38">
        <v>23</v>
      </c>
      <c r="M1633" s="38">
        <f t="shared" si="257"/>
        <v>11.5</v>
      </c>
      <c r="N1633" s="38">
        <v>0</v>
      </c>
      <c r="O1633" s="38">
        <v>30.09</v>
      </c>
      <c r="P1633" s="38">
        <f t="shared" si="258"/>
        <v>30.045000000000002</v>
      </c>
      <c r="Q1633" s="38">
        <v>30</v>
      </c>
      <c r="R1633" s="141">
        <f t="shared" si="250"/>
        <v>33.888888888888893</v>
      </c>
      <c r="S1633" s="141">
        <f t="shared" si="251"/>
        <v>29.444444444444446</v>
      </c>
      <c r="T1633" s="141">
        <f t="shared" si="252"/>
        <v>25</v>
      </c>
      <c r="U1633" s="141">
        <f t="shared" si="253"/>
        <v>25</v>
      </c>
      <c r="V1633" s="141">
        <f t="shared" si="254"/>
        <v>22.777777777777779</v>
      </c>
      <c r="W1633" s="141">
        <f t="shared" si="255"/>
        <v>20</v>
      </c>
      <c r="X1633" s="141">
        <f t="shared" si="259"/>
        <v>0.127</v>
      </c>
      <c r="Y1633" s="38">
        <v>28.5236515864467</v>
      </c>
    </row>
    <row r="1634" spans="1:25" x14ac:dyDescent="0.25">
      <c r="A1634" s="145">
        <v>40714</v>
      </c>
      <c r="B1634" s="38">
        <v>94</v>
      </c>
      <c r="C1634" s="38">
        <v>84</v>
      </c>
      <c r="D1634" s="38">
        <v>74</v>
      </c>
      <c r="E1634" s="38">
        <v>76</v>
      </c>
      <c r="F1634" s="38">
        <v>71</v>
      </c>
      <c r="G1634" s="38">
        <v>66</v>
      </c>
      <c r="H1634" s="38">
        <v>0</v>
      </c>
      <c r="I1634" s="38">
        <v>93</v>
      </c>
      <c r="J1634" s="38">
        <f t="shared" si="256"/>
        <v>71</v>
      </c>
      <c r="K1634" s="38">
        <v>49</v>
      </c>
      <c r="L1634" s="38">
        <v>20</v>
      </c>
      <c r="M1634" s="38">
        <f t="shared" si="257"/>
        <v>10</v>
      </c>
      <c r="N1634" s="38">
        <v>0</v>
      </c>
      <c r="O1634" s="38">
        <v>30.02</v>
      </c>
      <c r="P1634" s="38">
        <f t="shared" si="258"/>
        <v>29.994999999999997</v>
      </c>
      <c r="Q1634" s="38">
        <v>29.97</v>
      </c>
      <c r="R1634" s="141">
        <f t="shared" si="250"/>
        <v>34.444444444444443</v>
      </c>
      <c r="S1634" s="141">
        <f t="shared" si="251"/>
        <v>28.888888888888889</v>
      </c>
      <c r="T1634" s="141">
        <f t="shared" si="252"/>
        <v>23.333333333333336</v>
      </c>
      <c r="U1634" s="141">
        <f t="shared" si="253"/>
        <v>24.444444444444446</v>
      </c>
      <c r="V1634" s="141">
        <f t="shared" si="254"/>
        <v>21.666666666666668</v>
      </c>
      <c r="W1634" s="141">
        <f t="shared" si="255"/>
        <v>18.888888888888889</v>
      </c>
      <c r="X1634" s="141">
        <f t="shared" si="259"/>
        <v>0</v>
      </c>
      <c r="Y1634" s="38">
        <v>28.292463546814201</v>
      </c>
    </row>
    <row r="1635" spans="1:25" x14ac:dyDescent="0.25">
      <c r="A1635" s="145">
        <v>40715</v>
      </c>
      <c r="B1635" s="38">
        <v>95</v>
      </c>
      <c r="C1635" s="38">
        <v>85</v>
      </c>
      <c r="D1635" s="38">
        <v>74</v>
      </c>
      <c r="E1635" s="38">
        <v>75</v>
      </c>
      <c r="F1635" s="38">
        <v>73</v>
      </c>
      <c r="G1635" s="38">
        <v>71</v>
      </c>
      <c r="H1635" s="38">
        <v>0</v>
      </c>
      <c r="I1635" s="38">
        <v>87</v>
      </c>
      <c r="J1635" s="38">
        <f t="shared" si="256"/>
        <v>68</v>
      </c>
      <c r="K1635" s="38">
        <v>49</v>
      </c>
      <c r="L1635" s="38">
        <v>16</v>
      </c>
      <c r="M1635" s="38">
        <f t="shared" si="257"/>
        <v>8</v>
      </c>
      <c r="N1635" s="38">
        <v>0</v>
      </c>
      <c r="O1635" s="38">
        <v>30.04</v>
      </c>
      <c r="P1635" s="38">
        <f t="shared" si="258"/>
        <v>30</v>
      </c>
      <c r="Q1635" s="38">
        <v>29.96</v>
      </c>
      <c r="R1635" s="141">
        <f t="shared" si="250"/>
        <v>35</v>
      </c>
      <c r="S1635" s="141">
        <f t="shared" si="251"/>
        <v>29.444444444444446</v>
      </c>
      <c r="T1635" s="141">
        <f t="shared" si="252"/>
        <v>23.333333333333336</v>
      </c>
      <c r="U1635" s="141">
        <f t="shared" si="253"/>
        <v>23.888888888888889</v>
      </c>
      <c r="V1635" s="141">
        <f t="shared" si="254"/>
        <v>22.777777777777779</v>
      </c>
      <c r="W1635" s="141">
        <f t="shared" si="255"/>
        <v>21.666666666666668</v>
      </c>
      <c r="X1635" s="141">
        <f t="shared" si="259"/>
        <v>0</v>
      </c>
      <c r="Y1635" s="38">
        <v>28.3894415670465</v>
      </c>
    </row>
    <row r="1636" spans="1:25" x14ac:dyDescent="0.25">
      <c r="A1636" s="145">
        <v>40716</v>
      </c>
      <c r="B1636" s="38">
        <v>95</v>
      </c>
      <c r="C1636" s="38">
        <v>87</v>
      </c>
      <c r="D1636" s="38">
        <v>78</v>
      </c>
      <c r="E1636" s="38">
        <v>75</v>
      </c>
      <c r="F1636" s="38">
        <v>74</v>
      </c>
      <c r="G1636" s="38">
        <v>72</v>
      </c>
      <c r="H1636" s="38">
        <v>0</v>
      </c>
      <c r="I1636" s="38">
        <v>91</v>
      </c>
      <c r="J1636" s="38">
        <f t="shared" si="256"/>
        <v>70</v>
      </c>
      <c r="K1636" s="38">
        <v>49</v>
      </c>
      <c r="L1636" s="38">
        <v>18</v>
      </c>
      <c r="M1636" s="38">
        <f t="shared" si="257"/>
        <v>9</v>
      </c>
      <c r="N1636" s="38">
        <v>0</v>
      </c>
      <c r="O1636" s="38">
        <v>30.06</v>
      </c>
      <c r="P1636" s="38">
        <f t="shared" si="258"/>
        <v>30.024999999999999</v>
      </c>
      <c r="Q1636" s="38">
        <v>29.99</v>
      </c>
      <c r="R1636" s="141">
        <f t="shared" si="250"/>
        <v>35</v>
      </c>
      <c r="S1636" s="141">
        <f t="shared" si="251"/>
        <v>30.555555555555557</v>
      </c>
      <c r="T1636" s="141">
        <f t="shared" si="252"/>
        <v>25.555555555555557</v>
      </c>
      <c r="U1636" s="141">
        <f t="shared" si="253"/>
        <v>23.888888888888889</v>
      </c>
      <c r="V1636" s="141">
        <f t="shared" si="254"/>
        <v>23.333333333333336</v>
      </c>
      <c r="W1636" s="141">
        <f t="shared" si="255"/>
        <v>22.222222222222221</v>
      </c>
      <c r="X1636" s="141">
        <f t="shared" si="259"/>
        <v>0</v>
      </c>
      <c r="Y1636" s="38">
        <v>28.496474575854201</v>
      </c>
    </row>
    <row r="1637" spans="1:25" x14ac:dyDescent="0.25">
      <c r="A1637" s="145">
        <v>40717</v>
      </c>
      <c r="B1637" s="38">
        <v>95</v>
      </c>
      <c r="C1637" s="38">
        <v>88</v>
      </c>
      <c r="D1637" s="38">
        <v>81</v>
      </c>
      <c r="E1637" s="38">
        <v>76</v>
      </c>
      <c r="F1637" s="38">
        <v>74</v>
      </c>
      <c r="G1637" s="38">
        <v>72</v>
      </c>
      <c r="H1637" s="38">
        <v>0</v>
      </c>
      <c r="I1637" s="38">
        <v>79</v>
      </c>
      <c r="J1637" s="38">
        <f t="shared" si="256"/>
        <v>65.5</v>
      </c>
      <c r="K1637" s="38">
        <v>52</v>
      </c>
      <c r="L1637" s="38">
        <v>20</v>
      </c>
      <c r="M1637" s="38">
        <f t="shared" si="257"/>
        <v>10</v>
      </c>
      <c r="N1637" s="38">
        <v>0</v>
      </c>
      <c r="O1637" s="38">
        <v>30.03</v>
      </c>
      <c r="P1637" s="38">
        <f t="shared" si="258"/>
        <v>29.990000000000002</v>
      </c>
      <c r="Q1637" s="38">
        <v>29.95</v>
      </c>
      <c r="R1637" s="141">
        <f t="shared" si="250"/>
        <v>35</v>
      </c>
      <c r="S1637" s="141">
        <f t="shared" si="251"/>
        <v>31.111111111111114</v>
      </c>
      <c r="T1637" s="141">
        <f t="shared" si="252"/>
        <v>27.222222222222225</v>
      </c>
      <c r="U1637" s="141">
        <f t="shared" si="253"/>
        <v>24.444444444444446</v>
      </c>
      <c r="V1637" s="141">
        <f t="shared" si="254"/>
        <v>23.333333333333336</v>
      </c>
      <c r="W1637" s="141">
        <f t="shared" si="255"/>
        <v>22.222222222222221</v>
      </c>
      <c r="X1637" s="141">
        <f t="shared" si="259"/>
        <v>0</v>
      </c>
      <c r="Y1637" s="38">
        <v>28.4551905319769</v>
      </c>
    </row>
    <row r="1638" spans="1:25" x14ac:dyDescent="0.25">
      <c r="A1638" s="145">
        <v>40718</v>
      </c>
      <c r="B1638" s="38">
        <v>95</v>
      </c>
      <c r="C1638" s="38">
        <v>85</v>
      </c>
      <c r="D1638" s="38">
        <v>74</v>
      </c>
      <c r="E1638" s="38">
        <v>76</v>
      </c>
      <c r="F1638" s="38">
        <v>73</v>
      </c>
      <c r="G1638" s="38">
        <v>69</v>
      </c>
      <c r="H1638" s="38">
        <v>0.18</v>
      </c>
      <c r="I1638" s="38">
        <v>94</v>
      </c>
      <c r="J1638" s="38">
        <f t="shared" si="256"/>
        <v>70</v>
      </c>
      <c r="K1638" s="38">
        <v>46</v>
      </c>
      <c r="L1638" s="38">
        <v>24</v>
      </c>
      <c r="M1638" s="38">
        <f t="shared" si="257"/>
        <v>12</v>
      </c>
      <c r="N1638" s="38">
        <v>0</v>
      </c>
      <c r="O1638" s="38">
        <v>30.01</v>
      </c>
      <c r="P1638" s="38">
        <f t="shared" si="258"/>
        <v>29.96</v>
      </c>
      <c r="Q1638" s="38">
        <v>29.91</v>
      </c>
      <c r="R1638" s="141">
        <f t="shared" si="250"/>
        <v>35</v>
      </c>
      <c r="S1638" s="141">
        <f t="shared" si="251"/>
        <v>29.444444444444446</v>
      </c>
      <c r="T1638" s="141">
        <f t="shared" si="252"/>
        <v>23.333333333333336</v>
      </c>
      <c r="U1638" s="141">
        <f t="shared" si="253"/>
        <v>24.444444444444446</v>
      </c>
      <c r="V1638" s="141">
        <f t="shared" si="254"/>
        <v>22.777777777777779</v>
      </c>
      <c r="W1638" s="141">
        <f t="shared" si="255"/>
        <v>20.555555555555557</v>
      </c>
      <c r="X1638" s="141">
        <f t="shared" si="259"/>
        <v>0.4572</v>
      </c>
      <c r="Y1638" s="38">
        <v>28.364119455612499</v>
      </c>
    </row>
    <row r="1639" spans="1:25" x14ac:dyDescent="0.25">
      <c r="A1639" s="145">
        <v>40719</v>
      </c>
      <c r="B1639" s="38">
        <v>93</v>
      </c>
      <c r="C1639" s="38">
        <v>85</v>
      </c>
      <c r="D1639" s="38">
        <v>76</v>
      </c>
      <c r="E1639" s="38">
        <v>77</v>
      </c>
      <c r="F1639" s="38">
        <v>74</v>
      </c>
      <c r="G1639" s="38">
        <v>72</v>
      </c>
      <c r="H1639" s="38">
        <v>0.14000000000000001</v>
      </c>
      <c r="I1639" s="38">
        <v>100</v>
      </c>
      <c r="J1639" s="38">
        <f t="shared" si="256"/>
        <v>78</v>
      </c>
      <c r="K1639" s="38">
        <v>56</v>
      </c>
      <c r="L1639" s="38">
        <v>18</v>
      </c>
      <c r="M1639" s="38">
        <f t="shared" si="257"/>
        <v>9</v>
      </c>
      <c r="N1639" s="38">
        <v>0</v>
      </c>
      <c r="O1639" s="38">
        <v>30.03</v>
      </c>
      <c r="P1639" s="38">
        <f t="shared" si="258"/>
        <v>29.98</v>
      </c>
      <c r="Q1639" s="38">
        <v>29.93</v>
      </c>
      <c r="R1639" s="141">
        <f t="shared" si="250"/>
        <v>33.888888888888893</v>
      </c>
      <c r="S1639" s="141">
        <f t="shared" si="251"/>
        <v>29.444444444444446</v>
      </c>
      <c r="T1639" s="141">
        <f t="shared" si="252"/>
        <v>24.444444444444446</v>
      </c>
      <c r="U1639" s="141">
        <f t="shared" si="253"/>
        <v>25</v>
      </c>
      <c r="V1639" s="141">
        <f t="shared" si="254"/>
        <v>23.333333333333336</v>
      </c>
      <c r="W1639" s="141">
        <f t="shared" si="255"/>
        <v>22.222222222222221</v>
      </c>
      <c r="X1639" s="141">
        <f t="shared" si="259"/>
        <v>0.35560000000000003</v>
      </c>
      <c r="Y1639" s="38">
        <v>28.481466755389601</v>
      </c>
    </row>
    <row r="1640" spans="1:25" x14ac:dyDescent="0.25">
      <c r="A1640" s="145">
        <v>40720</v>
      </c>
      <c r="B1640" s="38">
        <v>90</v>
      </c>
      <c r="C1640" s="38">
        <v>83</v>
      </c>
      <c r="D1640" s="38">
        <v>75</v>
      </c>
      <c r="E1640" s="38">
        <v>77</v>
      </c>
      <c r="F1640" s="38">
        <v>74</v>
      </c>
      <c r="G1640" s="38">
        <v>72</v>
      </c>
      <c r="H1640" s="38">
        <v>0.52</v>
      </c>
      <c r="I1640" s="38">
        <v>100</v>
      </c>
      <c r="J1640" s="38">
        <f t="shared" si="256"/>
        <v>79.5</v>
      </c>
      <c r="K1640" s="38">
        <v>59</v>
      </c>
      <c r="L1640" s="38">
        <v>21</v>
      </c>
      <c r="M1640" s="38">
        <f t="shared" si="257"/>
        <v>10.5</v>
      </c>
      <c r="N1640" s="38">
        <v>0</v>
      </c>
      <c r="O1640" s="38">
        <v>30.06</v>
      </c>
      <c r="P1640" s="38">
        <f t="shared" si="258"/>
        <v>30.02</v>
      </c>
      <c r="Q1640" s="38">
        <v>29.98</v>
      </c>
      <c r="R1640" s="141">
        <f t="shared" si="250"/>
        <v>32.222222222222221</v>
      </c>
      <c r="S1640" s="141">
        <f t="shared" si="251"/>
        <v>28.333333333333336</v>
      </c>
      <c r="T1640" s="141">
        <f t="shared" si="252"/>
        <v>23.888888888888889</v>
      </c>
      <c r="U1640" s="141">
        <f t="shared" si="253"/>
        <v>25</v>
      </c>
      <c r="V1640" s="141">
        <f t="shared" si="254"/>
        <v>23.333333333333336</v>
      </c>
      <c r="W1640" s="141">
        <f t="shared" si="255"/>
        <v>22.222222222222221</v>
      </c>
      <c r="X1640" s="141">
        <f t="shared" si="259"/>
        <v>1.3208</v>
      </c>
      <c r="Y1640" s="38">
        <v>28.020387034495499</v>
      </c>
    </row>
    <row r="1641" spans="1:25" x14ac:dyDescent="0.25">
      <c r="A1641" s="145">
        <v>40721</v>
      </c>
      <c r="B1641" s="38">
        <v>92</v>
      </c>
      <c r="C1641" s="38">
        <v>85</v>
      </c>
      <c r="D1641" s="38">
        <v>78</v>
      </c>
      <c r="E1641" s="38">
        <v>77</v>
      </c>
      <c r="F1641" s="38">
        <v>75</v>
      </c>
      <c r="G1641" s="38">
        <v>73</v>
      </c>
      <c r="H1641" s="38">
        <v>0</v>
      </c>
      <c r="I1641" s="38">
        <v>91</v>
      </c>
      <c r="J1641" s="38">
        <f t="shared" si="256"/>
        <v>73.5</v>
      </c>
      <c r="K1641" s="38">
        <v>56</v>
      </c>
      <c r="L1641" s="38">
        <v>17</v>
      </c>
      <c r="M1641" s="38">
        <f t="shared" si="257"/>
        <v>8.5</v>
      </c>
      <c r="N1641" s="38">
        <v>0</v>
      </c>
      <c r="O1641" s="38">
        <v>30.1</v>
      </c>
      <c r="P1641" s="38">
        <f t="shared" si="258"/>
        <v>30.055</v>
      </c>
      <c r="Q1641" s="38">
        <v>30.01</v>
      </c>
      <c r="R1641" s="141">
        <f t="shared" si="250"/>
        <v>33.333333333333336</v>
      </c>
      <c r="S1641" s="141">
        <f t="shared" si="251"/>
        <v>29.444444444444446</v>
      </c>
      <c r="T1641" s="141">
        <f t="shared" si="252"/>
        <v>25.555555555555557</v>
      </c>
      <c r="U1641" s="141">
        <f t="shared" si="253"/>
        <v>25</v>
      </c>
      <c r="V1641" s="141">
        <f t="shared" si="254"/>
        <v>23.888888888888889</v>
      </c>
      <c r="W1641" s="141">
        <f t="shared" si="255"/>
        <v>22.777777777777779</v>
      </c>
      <c r="X1641" s="141">
        <f t="shared" si="259"/>
        <v>0</v>
      </c>
      <c r="Y1641" s="38">
        <v>27.428676148521301</v>
      </c>
    </row>
    <row r="1642" spans="1:25" x14ac:dyDescent="0.25">
      <c r="A1642" s="145">
        <v>40722</v>
      </c>
      <c r="B1642" s="38">
        <v>90</v>
      </c>
      <c r="C1642" s="38">
        <v>83</v>
      </c>
      <c r="D1642" s="38">
        <v>76</v>
      </c>
      <c r="E1642" s="38">
        <v>77</v>
      </c>
      <c r="F1642" s="38">
        <v>74</v>
      </c>
      <c r="G1642" s="38">
        <v>72</v>
      </c>
      <c r="H1642" s="38">
        <v>0.14000000000000001</v>
      </c>
      <c r="I1642" s="38">
        <v>91</v>
      </c>
      <c r="J1642" s="38">
        <f t="shared" si="256"/>
        <v>77.5</v>
      </c>
      <c r="K1642" s="38">
        <v>64</v>
      </c>
      <c r="L1642" s="38">
        <v>23</v>
      </c>
      <c r="M1642" s="38">
        <f t="shared" si="257"/>
        <v>11.5</v>
      </c>
      <c r="N1642" s="38">
        <v>0</v>
      </c>
      <c r="O1642" s="38">
        <v>30.09</v>
      </c>
      <c r="P1642" s="38">
        <f t="shared" si="258"/>
        <v>30.064999999999998</v>
      </c>
      <c r="Q1642" s="38">
        <v>30.04</v>
      </c>
      <c r="R1642" s="141">
        <f t="shared" si="250"/>
        <v>32.222222222222221</v>
      </c>
      <c r="S1642" s="141">
        <f t="shared" si="251"/>
        <v>28.333333333333336</v>
      </c>
      <c r="T1642" s="141">
        <f t="shared" si="252"/>
        <v>24.444444444444446</v>
      </c>
      <c r="U1642" s="141">
        <f t="shared" si="253"/>
        <v>25</v>
      </c>
      <c r="V1642" s="141">
        <f t="shared" si="254"/>
        <v>23.333333333333336</v>
      </c>
      <c r="W1642" s="141">
        <f t="shared" si="255"/>
        <v>22.222222222222221</v>
      </c>
      <c r="X1642" s="141">
        <f t="shared" si="259"/>
        <v>0.35560000000000003</v>
      </c>
      <c r="Y1642" s="38">
        <v>26.556635336012999</v>
      </c>
    </row>
    <row r="1643" spans="1:25" x14ac:dyDescent="0.25">
      <c r="A1643" s="145">
        <v>40723</v>
      </c>
      <c r="B1643" s="38">
        <v>87</v>
      </c>
      <c r="C1643" s="38">
        <v>82</v>
      </c>
      <c r="D1643" s="38">
        <v>76</v>
      </c>
      <c r="E1643" s="38">
        <v>80</v>
      </c>
      <c r="F1643" s="38">
        <v>74</v>
      </c>
      <c r="G1643" s="38">
        <v>70</v>
      </c>
      <c r="H1643" s="38">
        <v>0.51</v>
      </c>
      <c r="I1643" s="38">
        <v>94</v>
      </c>
      <c r="J1643" s="38">
        <f t="shared" si="256"/>
        <v>79.5</v>
      </c>
      <c r="K1643" s="38">
        <v>65</v>
      </c>
      <c r="L1643" s="38">
        <v>28</v>
      </c>
      <c r="M1643" s="38">
        <f t="shared" si="257"/>
        <v>14</v>
      </c>
      <c r="N1643" s="38">
        <v>0</v>
      </c>
      <c r="O1643" s="38">
        <v>30.06</v>
      </c>
      <c r="P1643" s="38">
        <f t="shared" si="258"/>
        <v>30.024999999999999</v>
      </c>
      <c r="Q1643" s="38">
        <v>29.99</v>
      </c>
      <c r="R1643" s="141">
        <f t="shared" si="250"/>
        <v>30.555555555555557</v>
      </c>
      <c r="S1643" s="141">
        <f t="shared" si="251"/>
        <v>27.777777777777779</v>
      </c>
      <c r="T1643" s="141">
        <f t="shared" si="252"/>
        <v>24.444444444444446</v>
      </c>
      <c r="U1643" s="141">
        <f t="shared" si="253"/>
        <v>26.666666666666668</v>
      </c>
      <c r="V1643" s="141">
        <f t="shared" si="254"/>
        <v>23.333333333333336</v>
      </c>
      <c r="W1643" s="141">
        <f t="shared" si="255"/>
        <v>21.111111111111111</v>
      </c>
      <c r="X1643" s="141">
        <f t="shared" si="259"/>
        <v>1.2954000000000001</v>
      </c>
      <c r="Y1643" s="38">
        <v>25.832301374603102</v>
      </c>
    </row>
    <row r="1644" spans="1:25" x14ac:dyDescent="0.25">
      <c r="A1644" s="145">
        <v>40724</v>
      </c>
      <c r="B1644" s="38">
        <v>92</v>
      </c>
      <c r="C1644" s="38">
        <v>84</v>
      </c>
      <c r="D1644" s="38">
        <v>75</v>
      </c>
      <c r="E1644" s="38">
        <v>77</v>
      </c>
      <c r="F1644" s="38">
        <v>72</v>
      </c>
      <c r="G1644" s="38">
        <v>68</v>
      </c>
      <c r="H1644" s="38">
        <v>0.78</v>
      </c>
      <c r="I1644" s="38">
        <v>94</v>
      </c>
      <c r="J1644" s="38">
        <f t="shared" si="256"/>
        <v>73</v>
      </c>
      <c r="K1644" s="38">
        <v>52</v>
      </c>
      <c r="L1644" s="38">
        <v>33</v>
      </c>
      <c r="M1644" s="38">
        <f t="shared" si="257"/>
        <v>16.5</v>
      </c>
      <c r="N1644" s="38">
        <v>0</v>
      </c>
      <c r="O1644" s="38">
        <v>30.04</v>
      </c>
      <c r="P1644" s="38">
        <f t="shared" si="258"/>
        <v>29.994999999999997</v>
      </c>
      <c r="Q1644" s="38">
        <v>29.95</v>
      </c>
      <c r="R1644" s="141">
        <f t="shared" si="250"/>
        <v>33.333333333333336</v>
      </c>
      <c r="S1644" s="141">
        <f t="shared" si="251"/>
        <v>28.888888888888889</v>
      </c>
      <c r="T1644" s="141">
        <f t="shared" si="252"/>
        <v>23.888888888888889</v>
      </c>
      <c r="U1644" s="141">
        <f t="shared" si="253"/>
        <v>25</v>
      </c>
      <c r="V1644" s="141">
        <f t="shared" si="254"/>
        <v>22.222222222222221</v>
      </c>
      <c r="W1644" s="141">
        <f t="shared" si="255"/>
        <v>20</v>
      </c>
      <c r="X1644" s="141">
        <f t="shared" si="259"/>
        <v>1.9812000000000001</v>
      </c>
      <c r="Y1644" s="38">
        <v>26.130900356728901</v>
      </c>
    </row>
    <row r="1645" spans="1:25" x14ac:dyDescent="0.25">
      <c r="A1645" s="145">
        <v>40725</v>
      </c>
      <c r="B1645" s="38">
        <v>90</v>
      </c>
      <c r="C1645" s="38">
        <v>83</v>
      </c>
      <c r="D1645" s="38">
        <v>75</v>
      </c>
      <c r="E1645" s="38">
        <v>77</v>
      </c>
      <c r="F1645" s="38">
        <v>73</v>
      </c>
      <c r="G1645" s="38">
        <v>71</v>
      </c>
      <c r="H1645" s="38">
        <v>0.62</v>
      </c>
      <c r="I1645" s="38">
        <v>97</v>
      </c>
      <c r="J1645" s="38">
        <f t="shared" si="256"/>
        <v>78</v>
      </c>
      <c r="K1645" s="38">
        <v>59</v>
      </c>
      <c r="L1645" s="38">
        <v>16</v>
      </c>
      <c r="M1645" s="38">
        <f t="shared" si="257"/>
        <v>8</v>
      </c>
      <c r="N1645" s="38">
        <v>0</v>
      </c>
      <c r="O1645" s="38">
        <v>30.02</v>
      </c>
      <c r="P1645" s="38">
        <f t="shared" si="258"/>
        <v>29.990000000000002</v>
      </c>
      <c r="Q1645" s="38">
        <v>29.96</v>
      </c>
      <c r="R1645" s="141">
        <f t="shared" si="250"/>
        <v>32.222222222222221</v>
      </c>
      <c r="S1645" s="141">
        <f t="shared" si="251"/>
        <v>28.333333333333336</v>
      </c>
      <c r="T1645" s="141">
        <f t="shared" si="252"/>
        <v>23.888888888888889</v>
      </c>
      <c r="U1645" s="141">
        <f t="shared" si="253"/>
        <v>25</v>
      </c>
      <c r="V1645" s="141">
        <f t="shared" si="254"/>
        <v>22.777777777777779</v>
      </c>
      <c r="W1645" s="141">
        <f t="shared" si="255"/>
        <v>21.666666666666668</v>
      </c>
      <c r="X1645" s="141">
        <f t="shared" si="259"/>
        <v>1.5748</v>
      </c>
      <c r="Y1645" s="38">
        <v>27.211354220578801</v>
      </c>
    </row>
    <row r="1646" spans="1:25" x14ac:dyDescent="0.25">
      <c r="A1646" s="145">
        <v>40726</v>
      </c>
      <c r="B1646" s="38">
        <v>85</v>
      </c>
      <c r="C1646" s="38">
        <v>79</v>
      </c>
      <c r="D1646" s="38">
        <v>72</v>
      </c>
      <c r="E1646" s="38">
        <v>74</v>
      </c>
      <c r="F1646" s="38">
        <v>72</v>
      </c>
      <c r="G1646" s="38">
        <v>70</v>
      </c>
      <c r="H1646" s="38">
        <v>2.17</v>
      </c>
      <c r="I1646" s="38">
        <v>100</v>
      </c>
      <c r="J1646" s="38">
        <f t="shared" si="256"/>
        <v>82.5</v>
      </c>
      <c r="K1646" s="38">
        <v>65</v>
      </c>
      <c r="L1646" s="38">
        <v>21</v>
      </c>
      <c r="M1646" s="38">
        <f t="shared" si="257"/>
        <v>10.5</v>
      </c>
      <c r="N1646" s="38">
        <v>0</v>
      </c>
      <c r="O1646" s="38">
        <v>30.04</v>
      </c>
      <c r="P1646" s="38">
        <f t="shared" si="258"/>
        <v>30</v>
      </c>
      <c r="Q1646" s="38">
        <v>29.96</v>
      </c>
      <c r="R1646" s="141">
        <f t="shared" si="250"/>
        <v>29.444444444444446</v>
      </c>
      <c r="S1646" s="141">
        <f t="shared" si="251"/>
        <v>26.111111111111111</v>
      </c>
      <c r="T1646" s="141">
        <f t="shared" si="252"/>
        <v>22.222222222222221</v>
      </c>
      <c r="U1646" s="141">
        <f t="shared" si="253"/>
        <v>23.333333333333336</v>
      </c>
      <c r="V1646" s="141">
        <f t="shared" si="254"/>
        <v>22.222222222222221</v>
      </c>
      <c r="W1646" s="141">
        <f t="shared" si="255"/>
        <v>21.111111111111111</v>
      </c>
      <c r="X1646" s="141">
        <f t="shared" si="259"/>
        <v>5.5118</v>
      </c>
      <c r="Y1646" s="38">
        <v>27.098002312712499</v>
      </c>
    </row>
    <row r="1647" spans="1:25" x14ac:dyDescent="0.25">
      <c r="A1647" s="145">
        <v>40727</v>
      </c>
      <c r="B1647" s="38">
        <v>89</v>
      </c>
      <c r="C1647" s="38">
        <v>82</v>
      </c>
      <c r="D1647" s="38">
        <v>74</v>
      </c>
      <c r="E1647" s="38">
        <v>75</v>
      </c>
      <c r="F1647" s="38">
        <v>72</v>
      </c>
      <c r="G1647" s="38">
        <v>68</v>
      </c>
      <c r="H1647" s="38">
        <v>0.42</v>
      </c>
      <c r="I1647" s="38">
        <v>100</v>
      </c>
      <c r="J1647" s="38">
        <f t="shared" si="256"/>
        <v>77.5</v>
      </c>
      <c r="K1647" s="38">
        <v>55</v>
      </c>
      <c r="L1647" s="38">
        <v>22</v>
      </c>
      <c r="M1647" s="38">
        <f t="shared" si="257"/>
        <v>11</v>
      </c>
      <c r="N1647" s="38">
        <v>0</v>
      </c>
      <c r="O1647" s="38">
        <v>30.02</v>
      </c>
      <c r="P1647" s="38">
        <f t="shared" si="258"/>
        <v>29.984999999999999</v>
      </c>
      <c r="Q1647" s="38">
        <v>29.95</v>
      </c>
      <c r="R1647" s="141">
        <f t="shared" si="250"/>
        <v>31.666666666666668</v>
      </c>
      <c r="S1647" s="141">
        <f t="shared" si="251"/>
        <v>27.777777777777779</v>
      </c>
      <c r="T1647" s="141">
        <f t="shared" si="252"/>
        <v>23.333333333333336</v>
      </c>
      <c r="U1647" s="141">
        <f t="shared" si="253"/>
        <v>23.888888888888889</v>
      </c>
      <c r="V1647" s="141">
        <f t="shared" si="254"/>
        <v>22.222222222222221</v>
      </c>
      <c r="W1647" s="141">
        <f t="shared" si="255"/>
        <v>20</v>
      </c>
      <c r="X1647" s="141">
        <f t="shared" si="259"/>
        <v>1.0668</v>
      </c>
      <c r="Y1647" s="38">
        <v>26.981396158518798</v>
      </c>
    </row>
    <row r="1648" spans="1:25" x14ac:dyDescent="0.25">
      <c r="A1648" s="145">
        <v>40728</v>
      </c>
      <c r="B1648" s="38">
        <v>91</v>
      </c>
      <c r="C1648" s="38">
        <v>86</v>
      </c>
      <c r="D1648" s="38">
        <v>80</v>
      </c>
      <c r="E1648" s="38">
        <v>76</v>
      </c>
      <c r="F1648" s="38">
        <v>74</v>
      </c>
      <c r="G1648" s="38">
        <v>71</v>
      </c>
      <c r="H1648" s="38">
        <v>0</v>
      </c>
      <c r="I1648" s="38">
        <v>79</v>
      </c>
      <c r="J1648" s="38">
        <f t="shared" si="256"/>
        <v>69</v>
      </c>
      <c r="K1648" s="38">
        <v>59</v>
      </c>
      <c r="L1648" s="38">
        <v>23</v>
      </c>
      <c r="M1648" s="38">
        <f t="shared" si="257"/>
        <v>14</v>
      </c>
      <c r="N1648" s="38">
        <v>5</v>
      </c>
      <c r="O1648" s="38">
        <v>30.01</v>
      </c>
      <c r="P1648" s="38">
        <f t="shared" si="258"/>
        <v>29.98</v>
      </c>
      <c r="Q1648" s="38">
        <v>29.95</v>
      </c>
      <c r="R1648" s="141">
        <f t="shared" si="250"/>
        <v>32.777777777777779</v>
      </c>
      <c r="S1648" s="141">
        <f t="shared" si="251"/>
        <v>30</v>
      </c>
      <c r="T1648" s="141">
        <f t="shared" si="252"/>
        <v>26.666666666666668</v>
      </c>
      <c r="U1648" s="141">
        <f t="shared" si="253"/>
        <v>24.444444444444446</v>
      </c>
      <c r="V1648" s="141">
        <f t="shared" si="254"/>
        <v>23.333333333333336</v>
      </c>
      <c r="W1648" s="141">
        <f t="shared" si="255"/>
        <v>21.666666666666668</v>
      </c>
      <c r="X1648" s="141">
        <f t="shared" si="259"/>
        <v>0</v>
      </c>
      <c r="Y1648" s="38">
        <v>27.4096459025467</v>
      </c>
    </row>
    <row r="1649" spans="1:25" x14ac:dyDescent="0.25">
      <c r="A1649" s="145">
        <v>40729</v>
      </c>
      <c r="B1649" s="38">
        <v>92</v>
      </c>
      <c r="C1649" s="38">
        <v>87</v>
      </c>
      <c r="D1649" s="38">
        <v>82</v>
      </c>
      <c r="E1649" s="38">
        <v>75</v>
      </c>
      <c r="F1649" s="38">
        <v>74</v>
      </c>
      <c r="G1649" s="38">
        <v>73</v>
      </c>
      <c r="H1649" s="38">
        <v>0</v>
      </c>
      <c r="I1649" s="38">
        <v>79</v>
      </c>
      <c r="J1649" s="38">
        <f t="shared" si="256"/>
        <v>67.5</v>
      </c>
      <c r="K1649" s="38">
        <v>56</v>
      </c>
      <c r="L1649" s="38">
        <v>18</v>
      </c>
      <c r="M1649" s="38">
        <f t="shared" si="257"/>
        <v>12.5</v>
      </c>
      <c r="N1649" s="38">
        <v>7</v>
      </c>
      <c r="O1649" s="38">
        <v>29.99</v>
      </c>
      <c r="P1649" s="38">
        <f t="shared" si="258"/>
        <v>29.97</v>
      </c>
      <c r="Q1649" s="38">
        <v>29.95</v>
      </c>
      <c r="R1649" s="141">
        <f t="shared" si="250"/>
        <v>33.333333333333336</v>
      </c>
      <c r="S1649" s="141">
        <f t="shared" si="251"/>
        <v>30.555555555555557</v>
      </c>
      <c r="T1649" s="141">
        <f t="shared" si="252"/>
        <v>27.777777777777779</v>
      </c>
      <c r="U1649" s="141">
        <f t="shared" si="253"/>
        <v>23.888888888888889</v>
      </c>
      <c r="V1649" s="141">
        <f t="shared" si="254"/>
        <v>23.333333333333336</v>
      </c>
      <c r="W1649" s="141">
        <f t="shared" si="255"/>
        <v>22.777777777777779</v>
      </c>
      <c r="X1649" s="141">
        <f t="shared" si="259"/>
        <v>0</v>
      </c>
      <c r="Y1649" s="38">
        <v>28.004481754851099</v>
      </c>
    </row>
    <row r="1650" spans="1:25" x14ac:dyDescent="0.25">
      <c r="A1650" s="145">
        <v>40730</v>
      </c>
      <c r="B1650" s="38">
        <v>90</v>
      </c>
      <c r="C1650" s="38">
        <v>85</v>
      </c>
      <c r="D1650" s="38">
        <v>80</v>
      </c>
      <c r="E1650" s="38">
        <v>77</v>
      </c>
      <c r="F1650" s="38">
        <v>75</v>
      </c>
      <c r="G1650" s="38">
        <v>74</v>
      </c>
      <c r="H1650" s="38">
        <v>0.02</v>
      </c>
      <c r="I1650" s="38">
        <v>85</v>
      </c>
      <c r="J1650" s="38">
        <f t="shared" si="256"/>
        <v>74.5</v>
      </c>
      <c r="K1650" s="38">
        <v>64</v>
      </c>
      <c r="L1650" s="38">
        <v>13</v>
      </c>
      <c r="M1650" s="38">
        <f t="shared" si="257"/>
        <v>6.5</v>
      </c>
      <c r="N1650" s="38">
        <v>0</v>
      </c>
      <c r="O1650" s="38">
        <v>29.98</v>
      </c>
      <c r="P1650" s="38">
        <f t="shared" si="258"/>
        <v>29.950000000000003</v>
      </c>
      <c r="Q1650" s="38">
        <v>29.92</v>
      </c>
      <c r="R1650" s="141">
        <f t="shared" si="250"/>
        <v>32.222222222222221</v>
      </c>
      <c r="S1650" s="141">
        <f t="shared" si="251"/>
        <v>29.444444444444446</v>
      </c>
      <c r="T1650" s="141">
        <f t="shared" si="252"/>
        <v>26.666666666666668</v>
      </c>
      <c r="U1650" s="141">
        <f t="shared" si="253"/>
        <v>25</v>
      </c>
      <c r="V1650" s="141">
        <f t="shared" si="254"/>
        <v>23.888888888888889</v>
      </c>
      <c r="W1650" s="141">
        <f t="shared" si="255"/>
        <v>23.333333333333336</v>
      </c>
      <c r="X1650" s="141">
        <f t="shared" si="259"/>
        <v>5.0800000000000005E-2</v>
      </c>
      <c r="Y1650" s="38">
        <v>27.791218860417899</v>
      </c>
    </row>
    <row r="1651" spans="1:25" x14ac:dyDescent="0.25">
      <c r="A1651" s="145">
        <v>40731</v>
      </c>
      <c r="B1651" s="38">
        <v>82</v>
      </c>
      <c r="C1651" s="38">
        <v>80</v>
      </c>
      <c r="D1651" s="38">
        <v>77</v>
      </c>
      <c r="E1651" s="38">
        <v>80</v>
      </c>
      <c r="F1651" s="38">
        <v>75</v>
      </c>
      <c r="G1651" s="38">
        <v>72</v>
      </c>
      <c r="H1651" s="38">
        <v>1.61</v>
      </c>
      <c r="I1651" s="38">
        <v>100</v>
      </c>
      <c r="J1651" s="38">
        <f t="shared" si="256"/>
        <v>84.5</v>
      </c>
      <c r="K1651" s="38">
        <v>69</v>
      </c>
      <c r="L1651" s="38">
        <v>16</v>
      </c>
      <c r="M1651" s="38">
        <f t="shared" si="257"/>
        <v>8</v>
      </c>
      <c r="N1651" s="38">
        <v>0</v>
      </c>
      <c r="O1651" s="38">
        <v>29.98</v>
      </c>
      <c r="P1651" s="38">
        <f t="shared" si="258"/>
        <v>29.939999999999998</v>
      </c>
      <c r="Q1651" s="38">
        <v>29.9</v>
      </c>
      <c r="R1651" s="141">
        <f t="shared" si="250"/>
        <v>27.777777777777779</v>
      </c>
      <c r="S1651" s="141">
        <f t="shared" si="251"/>
        <v>26.666666666666668</v>
      </c>
      <c r="T1651" s="141">
        <f t="shared" si="252"/>
        <v>25</v>
      </c>
      <c r="U1651" s="141">
        <f t="shared" si="253"/>
        <v>26.666666666666668</v>
      </c>
      <c r="V1651" s="141">
        <f t="shared" si="254"/>
        <v>23.888888888888889</v>
      </c>
      <c r="W1651" s="141">
        <f t="shared" si="255"/>
        <v>22.222222222222221</v>
      </c>
      <c r="X1651" s="141">
        <f t="shared" si="259"/>
        <v>4.0894000000000004</v>
      </c>
      <c r="Y1651" s="38">
        <v>27.183704941196801</v>
      </c>
    </row>
    <row r="1652" spans="1:25" x14ac:dyDescent="0.25">
      <c r="A1652" s="145">
        <v>40732</v>
      </c>
      <c r="B1652" s="38">
        <v>91</v>
      </c>
      <c r="C1652" s="38">
        <v>83</v>
      </c>
      <c r="D1652" s="38">
        <v>75</v>
      </c>
      <c r="E1652" s="38">
        <v>77</v>
      </c>
      <c r="F1652" s="38">
        <v>73</v>
      </c>
      <c r="G1652" s="38">
        <v>70</v>
      </c>
      <c r="H1652" s="38">
        <v>0.23</v>
      </c>
      <c r="I1652" s="38">
        <v>94</v>
      </c>
      <c r="J1652" s="38">
        <f t="shared" si="256"/>
        <v>79</v>
      </c>
      <c r="K1652" s="38">
        <v>64</v>
      </c>
      <c r="L1652" s="38">
        <v>26</v>
      </c>
      <c r="M1652" s="38">
        <f t="shared" si="257"/>
        <v>13</v>
      </c>
      <c r="N1652" s="38">
        <v>0</v>
      </c>
      <c r="O1652" s="38">
        <v>30</v>
      </c>
      <c r="P1652" s="38">
        <f t="shared" si="258"/>
        <v>29.96</v>
      </c>
      <c r="Q1652" s="38">
        <v>29.92</v>
      </c>
      <c r="R1652" s="141">
        <f t="shared" si="250"/>
        <v>32.777777777777779</v>
      </c>
      <c r="S1652" s="141">
        <f t="shared" si="251"/>
        <v>28.333333333333336</v>
      </c>
      <c r="T1652" s="141">
        <f t="shared" si="252"/>
        <v>23.888888888888889</v>
      </c>
      <c r="U1652" s="141">
        <f t="shared" si="253"/>
        <v>25</v>
      </c>
      <c r="V1652" s="141">
        <f t="shared" si="254"/>
        <v>22.777777777777779</v>
      </c>
      <c r="W1652" s="141">
        <f t="shared" si="255"/>
        <v>21.111111111111111</v>
      </c>
      <c r="X1652" s="141">
        <f t="shared" si="259"/>
        <v>0.58420000000000005</v>
      </c>
      <c r="Y1652" s="38">
        <v>27.059864201564899</v>
      </c>
    </row>
    <row r="1653" spans="1:25" x14ac:dyDescent="0.25">
      <c r="A1653" s="145">
        <v>40733</v>
      </c>
      <c r="B1653" s="38">
        <v>90</v>
      </c>
      <c r="C1653" s="38">
        <v>83</v>
      </c>
      <c r="D1653" s="38">
        <v>76</v>
      </c>
      <c r="E1653" s="38">
        <v>78</v>
      </c>
      <c r="F1653" s="38">
        <v>75</v>
      </c>
      <c r="G1653" s="38">
        <v>73</v>
      </c>
      <c r="H1653" s="38">
        <v>0.37</v>
      </c>
      <c r="I1653" s="38">
        <v>100</v>
      </c>
      <c r="J1653" s="38">
        <f t="shared" si="256"/>
        <v>81.5</v>
      </c>
      <c r="K1653" s="38">
        <v>63</v>
      </c>
      <c r="L1653" s="38">
        <v>14</v>
      </c>
      <c r="M1653" s="38">
        <f t="shared" si="257"/>
        <v>7</v>
      </c>
      <c r="N1653" s="38">
        <v>0</v>
      </c>
      <c r="O1653" s="38">
        <v>30.04</v>
      </c>
      <c r="P1653" s="38">
        <f t="shared" si="258"/>
        <v>29.984999999999999</v>
      </c>
      <c r="Q1653" s="38">
        <v>29.93</v>
      </c>
      <c r="R1653" s="141">
        <f t="shared" si="250"/>
        <v>32.222222222222221</v>
      </c>
      <c r="S1653" s="141">
        <f t="shared" si="251"/>
        <v>28.333333333333336</v>
      </c>
      <c r="T1653" s="141">
        <f t="shared" si="252"/>
        <v>24.444444444444446</v>
      </c>
      <c r="U1653" s="141">
        <f t="shared" si="253"/>
        <v>25.555555555555557</v>
      </c>
      <c r="V1653" s="141">
        <f t="shared" si="254"/>
        <v>23.888888888888889</v>
      </c>
      <c r="W1653" s="141">
        <f t="shared" si="255"/>
        <v>22.777777777777779</v>
      </c>
      <c r="X1653" s="141">
        <f t="shared" si="259"/>
        <v>0.93979999999999997</v>
      </c>
      <c r="Y1653" s="38">
        <v>26.895940518828901</v>
      </c>
    </row>
    <row r="1654" spans="1:25" x14ac:dyDescent="0.25">
      <c r="A1654" s="145">
        <v>40734</v>
      </c>
      <c r="B1654" s="38">
        <v>92</v>
      </c>
      <c r="C1654" s="38">
        <v>85</v>
      </c>
      <c r="D1654" s="38">
        <v>78</v>
      </c>
      <c r="E1654" s="38">
        <v>78</v>
      </c>
      <c r="F1654" s="38">
        <v>75</v>
      </c>
      <c r="G1654" s="38">
        <v>74</v>
      </c>
      <c r="H1654" s="38">
        <v>0</v>
      </c>
      <c r="I1654" s="38">
        <v>91</v>
      </c>
      <c r="J1654" s="38">
        <f t="shared" si="256"/>
        <v>73.5</v>
      </c>
      <c r="K1654" s="38">
        <v>56</v>
      </c>
      <c r="L1654" s="38">
        <v>15</v>
      </c>
      <c r="M1654" s="38">
        <f t="shared" si="257"/>
        <v>7.5</v>
      </c>
      <c r="N1654" s="38">
        <v>0</v>
      </c>
      <c r="O1654" s="38">
        <v>30.07</v>
      </c>
      <c r="P1654" s="38">
        <f t="shared" si="258"/>
        <v>30.024999999999999</v>
      </c>
      <c r="Q1654" s="38">
        <v>29.98</v>
      </c>
      <c r="R1654" s="141">
        <f t="shared" si="250"/>
        <v>33.333333333333336</v>
      </c>
      <c r="S1654" s="141">
        <f t="shared" si="251"/>
        <v>29.444444444444446</v>
      </c>
      <c r="T1654" s="141">
        <f t="shared" si="252"/>
        <v>25.555555555555557</v>
      </c>
      <c r="U1654" s="141">
        <f t="shared" si="253"/>
        <v>25.555555555555557</v>
      </c>
      <c r="V1654" s="141">
        <f t="shared" si="254"/>
        <v>23.888888888888889</v>
      </c>
      <c r="W1654" s="141">
        <f t="shared" si="255"/>
        <v>23.333333333333336</v>
      </c>
      <c r="X1654" s="141">
        <f t="shared" si="259"/>
        <v>0</v>
      </c>
      <c r="Y1654" s="38">
        <v>26.2563028243259</v>
      </c>
    </row>
    <row r="1655" spans="1:25" x14ac:dyDescent="0.25">
      <c r="A1655" s="145">
        <v>40735</v>
      </c>
      <c r="B1655" s="38">
        <v>93</v>
      </c>
      <c r="C1655" s="38">
        <v>86</v>
      </c>
      <c r="D1655" s="38">
        <v>78</v>
      </c>
      <c r="E1655" s="38">
        <v>78</v>
      </c>
      <c r="F1655" s="38">
        <v>75</v>
      </c>
      <c r="G1655" s="38">
        <v>73</v>
      </c>
      <c r="H1655" s="38">
        <v>0</v>
      </c>
      <c r="I1655" s="38">
        <v>91</v>
      </c>
      <c r="J1655" s="38">
        <f t="shared" si="256"/>
        <v>73.5</v>
      </c>
      <c r="K1655" s="38">
        <v>56</v>
      </c>
      <c r="L1655" s="38">
        <v>17</v>
      </c>
      <c r="M1655" s="38">
        <f t="shared" si="257"/>
        <v>8.5</v>
      </c>
      <c r="N1655" s="38">
        <v>0</v>
      </c>
      <c r="O1655" s="38">
        <v>30.07</v>
      </c>
      <c r="P1655" s="38">
        <f t="shared" si="258"/>
        <v>30.04</v>
      </c>
      <c r="Q1655" s="38">
        <v>30.01</v>
      </c>
      <c r="R1655" s="141">
        <f t="shared" si="250"/>
        <v>33.888888888888893</v>
      </c>
      <c r="S1655" s="141">
        <f t="shared" si="251"/>
        <v>30</v>
      </c>
      <c r="T1655" s="141">
        <f t="shared" si="252"/>
        <v>25.555555555555557</v>
      </c>
      <c r="U1655" s="141">
        <f t="shared" si="253"/>
        <v>25.555555555555557</v>
      </c>
      <c r="V1655" s="141">
        <f t="shared" si="254"/>
        <v>23.888888888888889</v>
      </c>
      <c r="W1655" s="141">
        <f t="shared" si="255"/>
        <v>22.777777777777779</v>
      </c>
      <c r="X1655" s="141">
        <f t="shared" si="259"/>
        <v>0</v>
      </c>
      <c r="Y1655" s="38">
        <v>27.525288370361899</v>
      </c>
    </row>
    <row r="1656" spans="1:25" x14ac:dyDescent="0.25">
      <c r="A1656" s="145">
        <v>40736</v>
      </c>
      <c r="B1656" s="38">
        <v>94</v>
      </c>
      <c r="C1656" s="38">
        <v>85</v>
      </c>
      <c r="D1656" s="38">
        <v>76</v>
      </c>
      <c r="E1656" s="38">
        <v>77</v>
      </c>
      <c r="F1656" s="38">
        <v>74</v>
      </c>
      <c r="G1656" s="38">
        <v>71</v>
      </c>
      <c r="H1656" s="38">
        <v>0.08</v>
      </c>
      <c r="I1656" s="38">
        <v>94</v>
      </c>
      <c r="J1656" s="38">
        <f t="shared" si="256"/>
        <v>73</v>
      </c>
      <c r="K1656" s="38">
        <v>52</v>
      </c>
      <c r="L1656" s="38">
        <v>21</v>
      </c>
      <c r="M1656" s="38">
        <f t="shared" si="257"/>
        <v>10.5</v>
      </c>
      <c r="N1656" s="38">
        <v>0</v>
      </c>
      <c r="O1656" s="38">
        <v>30.05</v>
      </c>
      <c r="P1656" s="38">
        <f t="shared" si="258"/>
        <v>30.02</v>
      </c>
      <c r="Q1656" s="38">
        <v>29.99</v>
      </c>
      <c r="R1656" s="141">
        <f t="shared" si="250"/>
        <v>34.444444444444443</v>
      </c>
      <c r="S1656" s="141">
        <f t="shared" si="251"/>
        <v>29.444444444444446</v>
      </c>
      <c r="T1656" s="141">
        <f t="shared" si="252"/>
        <v>24.444444444444446</v>
      </c>
      <c r="U1656" s="141">
        <f t="shared" si="253"/>
        <v>25</v>
      </c>
      <c r="V1656" s="141">
        <f t="shared" si="254"/>
        <v>23.333333333333336</v>
      </c>
      <c r="W1656" s="141">
        <f t="shared" si="255"/>
        <v>21.666666666666668</v>
      </c>
      <c r="X1656" s="141">
        <f t="shared" si="259"/>
        <v>0.20320000000000002</v>
      </c>
      <c r="Y1656" s="38">
        <v>28.563092123165202</v>
      </c>
    </row>
    <row r="1657" spans="1:25" x14ac:dyDescent="0.25">
      <c r="A1657" s="145">
        <v>40737</v>
      </c>
      <c r="B1657" s="38">
        <v>94</v>
      </c>
      <c r="C1657" s="38">
        <v>85</v>
      </c>
      <c r="D1657" s="38">
        <v>76</v>
      </c>
      <c r="E1657" s="38">
        <v>77</v>
      </c>
      <c r="F1657" s="38">
        <v>74</v>
      </c>
      <c r="G1657" s="38">
        <v>71</v>
      </c>
      <c r="H1657" s="38">
        <v>0</v>
      </c>
      <c r="I1657" s="38">
        <v>94</v>
      </c>
      <c r="J1657" s="38">
        <f t="shared" si="256"/>
        <v>71.5</v>
      </c>
      <c r="K1657" s="38">
        <v>49</v>
      </c>
      <c r="L1657" s="38">
        <v>20</v>
      </c>
      <c r="M1657" s="38">
        <f t="shared" si="257"/>
        <v>10</v>
      </c>
      <c r="N1657" s="38">
        <v>0</v>
      </c>
      <c r="O1657" s="38">
        <v>30</v>
      </c>
      <c r="P1657" s="38">
        <f t="shared" si="258"/>
        <v>29.95</v>
      </c>
      <c r="Q1657" s="38">
        <v>29.9</v>
      </c>
      <c r="R1657" s="141">
        <f t="shared" si="250"/>
        <v>34.444444444444443</v>
      </c>
      <c r="S1657" s="141">
        <f t="shared" si="251"/>
        <v>29.444444444444446</v>
      </c>
      <c r="T1657" s="141">
        <f t="shared" si="252"/>
        <v>24.444444444444446</v>
      </c>
      <c r="U1657" s="141">
        <f t="shared" si="253"/>
        <v>25</v>
      </c>
      <c r="V1657" s="141">
        <f t="shared" si="254"/>
        <v>23.333333333333336</v>
      </c>
      <c r="W1657" s="141">
        <f t="shared" si="255"/>
        <v>21.666666666666668</v>
      </c>
      <c r="X1657" s="141">
        <f t="shared" si="259"/>
        <v>0</v>
      </c>
      <c r="Y1657" s="38">
        <v>28.3805790264446</v>
      </c>
    </row>
    <row r="1658" spans="1:25" x14ac:dyDescent="0.25">
      <c r="A1658" s="145">
        <v>40738</v>
      </c>
      <c r="B1658" s="38">
        <v>95</v>
      </c>
      <c r="C1658" s="38">
        <v>86</v>
      </c>
      <c r="D1658" s="38">
        <v>76</v>
      </c>
      <c r="E1658" s="38">
        <v>77</v>
      </c>
      <c r="F1658" s="38">
        <v>75</v>
      </c>
      <c r="G1658" s="38">
        <v>71</v>
      </c>
      <c r="H1658" s="38">
        <v>0.05</v>
      </c>
      <c r="I1658" s="38">
        <v>91</v>
      </c>
      <c r="J1658" s="38">
        <f t="shared" si="256"/>
        <v>70</v>
      </c>
      <c r="K1658" s="38">
        <v>49</v>
      </c>
      <c r="L1658" s="38">
        <v>17</v>
      </c>
      <c r="M1658" s="38">
        <f t="shared" si="257"/>
        <v>10.5</v>
      </c>
      <c r="N1658" s="38">
        <v>4</v>
      </c>
      <c r="O1658" s="38">
        <v>29.94</v>
      </c>
      <c r="P1658" s="38">
        <f t="shared" si="258"/>
        <v>29.9</v>
      </c>
      <c r="Q1658" s="38">
        <v>29.86</v>
      </c>
      <c r="R1658" s="141">
        <f t="shared" si="250"/>
        <v>35</v>
      </c>
      <c r="S1658" s="141">
        <f t="shared" si="251"/>
        <v>30</v>
      </c>
      <c r="T1658" s="141">
        <f t="shared" si="252"/>
        <v>24.444444444444446</v>
      </c>
      <c r="U1658" s="141">
        <f t="shared" si="253"/>
        <v>25</v>
      </c>
      <c r="V1658" s="141">
        <f t="shared" si="254"/>
        <v>23.888888888888889</v>
      </c>
      <c r="W1658" s="141">
        <f t="shared" si="255"/>
        <v>21.666666666666668</v>
      </c>
      <c r="X1658" s="141">
        <f t="shared" si="259"/>
        <v>0.127</v>
      </c>
      <c r="Y1658" s="38">
        <v>28.072254988536201</v>
      </c>
    </row>
    <row r="1659" spans="1:25" x14ac:dyDescent="0.25">
      <c r="A1659" s="145">
        <v>40739</v>
      </c>
      <c r="B1659" s="38">
        <v>93</v>
      </c>
      <c r="C1659" s="38">
        <v>86</v>
      </c>
      <c r="D1659" s="38">
        <v>78</v>
      </c>
      <c r="E1659" s="38">
        <v>76</v>
      </c>
      <c r="F1659" s="38">
        <v>75</v>
      </c>
      <c r="G1659" s="38">
        <v>73</v>
      </c>
      <c r="H1659" s="38">
        <v>0</v>
      </c>
      <c r="I1659" s="38">
        <v>91</v>
      </c>
      <c r="J1659" s="38">
        <f t="shared" si="256"/>
        <v>73.5</v>
      </c>
      <c r="K1659" s="38">
        <v>56</v>
      </c>
      <c r="L1659" s="38">
        <v>15</v>
      </c>
      <c r="M1659" s="38">
        <f t="shared" si="257"/>
        <v>7.5</v>
      </c>
      <c r="N1659" s="38">
        <v>0</v>
      </c>
      <c r="O1659" s="38">
        <v>29.95</v>
      </c>
      <c r="P1659" s="38">
        <f t="shared" si="258"/>
        <v>29.914999999999999</v>
      </c>
      <c r="Q1659" s="38">
        <v>29.88</v>
      </c>
      <c r="R1659" s="141">
        <f t="shared" si="250"/>
        <v>33.888888888888893</v>
      </c>
      <c r="S1659" s="141">
        <f t="shared" si="251"/>
        <v>30</v>
      </c>
      <c r="T1659" s="141">
        <f t="shared" si="252"/>
        <v>25.555555555555557</v>
      </c>
      <c r="U1659" s="141">
        <f t="shared" si="253"/>
        <v>24.444444444444446</v>
      </c>
      <c r="V1659" s="141">
        <f t="shared" si="254"/>
        <v>23.888888888888889</v>
      </c>
      <c r="W1659" s="141">
        <f t="shared" si="255"/>
        <v>22.777777777777779</v>
      </c>
      <c r="X1659" s="141">
        <f t="shared" si="259"/>
        <v>0</v>
      </c>
      <c r="Y1659" s="38">
        <v>27.627192188884099</v>
      </c>
    </row>
    <row r="1660" spans="1:25" x14ac:dyDescent="0.25">
      <c r="A1660" s="145">
        <v>40740</v>
      </c>
      <c r="B1660" s="38">
        <v>95</v>
      </c>
      <c r="C1660" s="38">
        <v>86</v>
      </c>
      <c r="D1660" s="38">
        <v>77</v>
      </c>
      <c r="E1660" s="38">
        <v>77</v>
      </c>
      <c r="F1660" s="38">
        <v>74</v>
      </c>
      <c r="G1660" s="38">
        <v>71</v>
      </c>
      <c r="H1660" s="38">
        <v>0.01</v>
      </c>
      <c r="I1660" s="38">
        <v>91</v>
      </c>
      <c r="J1660" s="38">
        <f t="shared" si="256"/>
        <v>70</v>
      </c>
      <c r="K1660" s="38">
        <v>49</v>
      </c>
      <c r="L1660" s="38">
        <v>15</v>
      </c>
      <c r="M1660" s="38">
        <f t="shared" si="257"/>
        <v>7.5</v>
      </c>
      <c r="N1660" s="38">
        <v>0</v>
      </c>
      <c r="O1660" s="38">
        <v>30.01</v>
      </c>
      <c r="P1660" s="38">
        <f t="shared" si="258"/>
        <v>29.96</v>
      </c>
      <c r="Q1660" s="38">
        <v>29.91</v>
      </c>
      <c r="R1660" s="141">
        <f t="shared" si="250"/>
        <v>35</v>
      </c>
      <c r="S1660" s="141">
        <f t="shared" si="251"/>
        <v>30</v>
      </c>
      <c r="T1660" s="141">
        <f t="shared" si="252"/>
        <v>25</v>
      </c>
      <c r="U1660" s="141">
        <f t="shared" si="253"/>
        <v>25</v>
      </c>
      <c r="V1660" s="141">
        <f t="shared" si="254"/>
        <v>23.333333333333336</v>
      </c>
      <c r="W1660" s="141">
        <f t="shared" si="255"/>
        <v>21.666666666666668</v>
      </c>
      <c r="X1660" s="141">
        <f t="shared" si="259"/>
        <v>2.5400000000000002E-2</v>
      </c>
      <c r="Y1660" s="38">
        <v>27.423750350231401</v>
      </c>
    </row>
    <row r="1661" spans="1:25" x14ac:dyDescent="0.25">
      <c r="A1661" s="145">
        <v>40741</v>
      </c>
      <c r="B1661" s="38">
        <v>95</v>
      </c>
      <c r="C1661" s="38">
        <v>87</v>
      </c>
      <c r="D1661" s="38">
        <v>78</v>
      </c>
      <c r="E1661" s="38">
        <v>77</v>
      </c>
      <c r="F1661" s="38">
        <v>74</v>
      </c>
      <c r="G1661" s="38">
        <v>72</v>
      </c>
      <c r="H1661" s="38">
        <v>0</v>
      </c>
      <c r="I1661" s="38">
        <v>91</v>
      </c>
      <c r="J1661" s="38">
        <f t="shared" si="256"/>
        <v>71.5</v>
      </c>
      <c r="K1661" s="38">
        <v>52</v>
      </c>
      <c r="L1661" s="38">
        <v>18</v>
      </c>
      <c r="M1661" s="38">
        <f t="shared" si="257"/>
        <v>9</v>
      </c>
      <c r="N1661" s="38">
        <v>0</v>
      </c>
      <c r="O1661" s="38">
        <v>30.01</v>
      </c>
      <c r="P1661" s="38">
        <f t="shared" si="258"/>
        <v>29.98</v>
      </c>
      <c r="Q1661" s="38">
        <v>29.95</v>
      </c>
      <c r="R1661" s="141">
        <f t="shared" si="250"/>
        <v>35</v>
      </c>
      <c r="S1661" s="141">
        <f t="shared" si="251"/>
        <v>30.555555555555557</v>
      </c>
      <c r="T1661" s="141">
        <f t="shared" si="252"/>
        <v>25.555555555555557</v>
      </c>
      <c r="U1661" s="141">
        <f t="shared" si="253"/>
        <v>25</v>
      </c>
      <c r="V1661" s="141">
        <f t="shared" si="254"/>
        <v>23.333333333333336</v>
      </c>
      <c r="W1661" s="141">
        <f t="shared" si="255"/>
        <v>22.222222222222221</v>
      </c>
      <c r="X1661" s="141">
        <f t="shared" si="259"/>
        <v>0</v>
      </c>
      <c r="Y1661" s="38">
        <v>27.758627219546302</v>
      </c>
    </row>
    <row r="1662" spans="1:25" x14ac:dyDescent="0.25">
      <c r="A1662" s="145">
        <v>40742</v>
      </c>
      <c r="B1662" s="38">
        <v>90</v>
      </c>
      <c r="C1662" s="38">
        <v>84</v>
      </c>
      <c r="D1662" s="38">
        <v>78</v>
      </c>
      <c r="E1662" s="38">
        <v>77</v>
      </c>
      <c r="F1662" s="38">
        <v>74</v>
      </c>
      <c r="G1662" s="38">
        <v>71</v>
      </c>
      <c r="H1662" s="38">
        <v>0.15</v>
      </c>
      <c r="I1662" s="38">
        <v>85</v>
      </c>
      <c r="J1662" s="38">
        <f t="shared" si="256"/>
        <v>70.5</v>
      </c>
      <c r="K1662" s="38">
        <v>56</v>
      </c>
      <c r="L1662" s="38">
        <v>24</v>
      </c>
      <c r="M1662" s="38">
        <f t="shared" si="257"/>
        <v>12</v>
      </c>
      <c r="N1662" s="38">
        <v>0</v>
      </c>
      <c r="O1662" s="38">
        <v>30.01</v>
      </c>
      <c r="P1662" s="38">
        <f t="shared" si="258"/>
        <v>29.975000000000001</v>
      </c>
      <c r="Q1662" s="38">
        <v>29.94</v>
      </c>
      <c r="R1662" s="141">
        <f t="shared" si="250"/>
        <v>32.222222222222221</v>
      </c>
      <c r="S1662" s="141">
        <f t="shared" si="251"/>
        <v>28.888888888888889</v>
      </c>
      <c r="T1662" s="141">
        <f t="shared" si="252"/>
        <v>25.555555555555557</v>
      </c>
      <c r="U1662" s="141">
        <f t="shared" si="253"/>
        <v>25</v>
      </c>
      <c r="V1662" s="141">
        <f t="shared" si="254"/>
        <v>23.333333333333336</v>
      </c>
      <c r="W1662" s="141">
        <f t="shared" si="255"/>
        <v>21.666666666666668</v>
      </c>
      <c r="X1662" s="141">
        <f t="shared" si="259"/>
        <v>0.38100000000000001</v>
      </c>
      <c r="Y1662" s="38">
        <v>28.130721368029398</v>
      </c>
    </row>
    <row r="1663" spans="1:25" x14ac:dyDescent="0.25">
      <c r="A1663" s="145">
        <v>40743</v>
      </c>
      <c r="B1663" s="38">
        <v>91</v>
      </c>
      <c r="C1663" s="38">
        <v>84</v>
      </c>
      <c r="D1663" s="38">
        <v>76</v>
      </c>
      <c r="E1663" s="38">
        <v>74</v>
      </c>
      <c r="F1663" s="38">
        <v>73</v>
      </c>
      <c r="G1663" s="38">
        <v>72</v>
      </c>
      <c r="H1663" s="38">
        <v>0</v>
      </c>
      <c r="I1663" s="38">
        <v>87</v>
      </c>
      <c r="J1663" s="38">
        <f t="shared" si="256"/>
        <v>73</v>
      </c>
      <c r="K1663" s="38">
        <v>59</v>
      </c>
      <c r="L1663" s="38">
        <v>12</v>
      </c>
      <c r="M1663" s="38">
        <f t="shared" si="257"/>
        <v>6</v>
      </c>
      <c r="N1663" s="38">
        <v>0</v>
      </c>
      <c r="O1663" s="38">
        <v>29.98</v>
      </c>
      <c r="P1663" s="38">
        <f t="shared" si="258"/>
        <v>29.950000000000003</v>
      </c>
      <c r="Q1663" s="38">
        <v>29.92</v>
      </c>
      <c r="R1663" s="141">
        <f t="shared" si="250"/>
        <v>32.777777777777779</v>
      </c>
      <c r="S1663" s="141">
        <f t="shared" si="251"/>
        <v>28.888888888888889</v>
      </c>
      <c r="T1663" s="141">
        <f t="shared" si="252"/>
        <v>24.444444444444446</v>
      </c>
      <c r="U1663" s="141">
        <f t="shared" si="253"/>
        <v>23.333333333333336</v>
      </c>
      <c r="V1663" s="141">
        <f t="shared" si="254"/>
        <v>22.777777777777779</v>
      </c>
      <c r="W1663" s="141">
        <f t="shared" si="255"/>
        <v>22.222222222222221</v>
      </c>
      <c r="X1663" s="141">
        <f t="shared" si="259"/>
        <v>0</v>
      </c>
      <c r="Y1663" s="38">
        <v>28.508607157983</v>
      </c>
    </row>
    <row r="1664" spans="1:25" x14ac:dyDescent="0.25">
      <c r="A1664" s="145">
        <v>40744</v>
      </c>
      <c r="B1664" s="38">
        <v>95</v>
      </c>
      <c r="C1664" s="38">
        <v>86</v>
      </c>
      <c r="D1664" s="38">
        <v>77</v>
      </c>
      <c r="E1664" s="38">
        <v>76</v>
      </c>
      <c r="F1664" s="38">
        <v>72</v>
      </c>
      <c r="G1664" s="38">
        <v>67</v>
      </c>
      <c r="H1664" s="38">
        <v>0</v>
      </c>
      <c r="I1664" s="38">
        <v>91</v>
      </c>
      <c r="J1664" s="38">
        <f t="shared" si="256"/>
        <v>66</v>
      </c>
      <c r="K1664" s="38">
        <v>41</v>
      </c>
      <c r="L1664" s="38">
        <v>14</v>
      </c>
      <c r="M1664" s="38">
        <f t="shared" si="257"/>
        <v>7</v>
      </c>
      <c r="N1664" s="38">
        <v>0</v>
      </c>
      <c r="O1664" s="38">
        <v>29.98</v>
      </c>
      <c r="P1664" s="38">
        <f t="shared" si="258"/>
        <v>29.950000000000003</v>
      </c>
      <c r="Q1664" s="38">
        <v>29.92</v>
      </c>
      <c r="R1664" s="141">
        <f t="shared" si="250"/>
        <v>35</v>
      </c>
      <c r="S1664" s="141">
        <f t="shared" si="251"/>
        <v>30</v>
      </c>
      <c r="T1664" s="141">
        <f t="shared" si="252"/>
        <v>25</v>
      </c>
      <c r="U1664" s="141">
        <f t="shared" si="253"/>
        <v>24.444444444444446</v>
      </c>
      <c r="V1664" s="141">
        <f t="shared" si="254"/>
        <v>22.222222222222221</v>
      </c>
      <c r="W1664" s="141">
        <f t="shared" si="255"/>
        <v>19.444444444444446</v>
      </c>
      <c r="X1664" s="141">
        <f t="shared" si="259"/>
        <v>0</v>
      </c>
      <c r="Y1664" s="38">
        <v>28.7191300076774</v>
      </c>
    </row>
    <row r="1665" spans="1:25" x14ac:dyDescent="0.25">
      <c r="A1665" s="145">
        <v>40745</v>
      </c>
      <c r="B1665" s="38">
        <v>96</v>
      </c>
      <c r="C1665" s="38">
        <v>88</v>
      </c>
      <c r="D1665" s="38">
        <v>79</v>
      </c>
      <c r="E1665" s="38">
        <v>79</v>
      </c>
      <c r="F1665" s="38">
        <v>74</v>
      </c>
      <c r="G1665" s="38">
        <v>72</v>
      </c>
      <c r="H1665" s="38">
        <v>0.02</v>
      </c>
      <c r="I1665" s="38">
        <v>85</v>
      </c>
      <c r="J1665" s="38">
        <f t="shared" si="256"/>
        <v>68.5</v>
      </c>
      <c r="K1665" s="38">
        <v>52</v>
      </c>
      <c r="L1665" s="38">
        <v>15</v>
      </c>
      <c r="M1665" s="38">
        <f t="shared" si="257"/>
        <v>7.5</v>
      </c>
      <c r="N1665" s="38">
        <v>0</v>
      </c>
      <c r="O1665" s="38">
        <v>30.03</v>
      </c>
      <c r="P1665" s="38">
        <f t="shared" si="258"/>
        <v>29.984999999999999</v>
      </c>
      <c r="Q1665" s="38">
        <v>29.94</v>
      </c>
      <c r="R1665" s="141">
        <f t="shared" si="250"/>
        <v>35.555555555555557</v>
      </c>
      <c r="S1665" s="141">
        <f t="shared" si="251"/>
        <v>31.111111111111114</v>
      </c>
      <c r="T1665" s="141">
        <f t="shared" si="252"/>
        <v>26.111111111111111</v>
      </c>
      <c r="U1665" s="141">
        <f t="shared" si="253"/>
        <v>26.111111111111111</v>
      </c>
      <c r="V1665" s="141">
        <f t="shared" si="254"/>
        <v>23.333333333333336</v>
      </c>
      <c r="W1665" s="141">
        <f t="shared" si="255"/>
        <v>22.222222222222221</v>
      </c>
      <c r="X1665" s="141">
        <f t="shared" si="259"/>
        <v>5.0800000000000005E-2</v>
      </c>
      <c r="Y1665" s="38">
        <v>29.156781863495102</v>
      </c>
    </row>
    <row r="1666" spans="1:25" x14ac:dyDescent="0.25">
      <c r="A1666" s="145">
        <v>40746</v>
      </c>
      <c r="B1666" s="38">
        <v>96</v>
      </c>
      <c r="C1666" s="38">
        <v>88</v>
      </c>
      <c r="D1666" s="38">
        <v>80</v>
      </c>
      <c r="E1666" s="38">
        <v>77</v>
      </c>
      <c r="F1666" s="38">
        <v>76</v>
      </c>
      <c r="G1666" s="38">
        <v>74</v>
      </c>
      <c r="H1666" s="38">
        <v>0</v>
      </c>
      <c r="I1666" s="38">
        <v>85</v>
      </c>
      <c r="J1666" s="38">
        <f t="shared" si="256"/>
        <v>69</v>
      </c>
      <c r="K1666" s="38">
        <v>53</v>
      </c>
      <c r="L1666" s="38">
        <v>18</v>
      </c>
      <c r="M1666" s="38">
        <f t="shared" si="257"/>
        <v>9</v>
      </c>
      <c r="N1666" s="38">
        <v>0</v>
      </c>
      <c r="O1666" s="38">
        <v>30.09</v>
      </c>
      <c r="P1666" s="38">
        <f t="shared" si="258"/>
        <v>30.045000000000002</v>
      </c>
      <c r="Q1666" s="38">
        <v>30</v>
      </c>
      <c r="R1666" s="141">
        <f t="shared" si="250"/>
        <v>35.555555555555557</v>
      </c>
      <c r="S1666" s="141">
        <f t="shared" si="251"/>
        <v>31.111111111111114</v>
      </c>
      <c r="T1666" s="141">
        <f t="shared" si="252"/>
        <v>26.666666666666668</v>
      </c>
      <c r="U1666" s="141">
        <f t="shared" si="253"/>
        <v>25</v>
      </c>
      <c r="V1666" s="141">
        <f t="shared" si="254"/>
        <v>24.444444444444446</v>
      </c>
      <c r="W1666" s="141">
        <f t="shared" si="255"/>
        <v>23.333333333333336</v>
      </c>
      <c r="X1666" s="141">
        <f t="shared" si="259"/>
        <v>0</v>
      </c>
      <c r="Y1666" s="38">
        <v>29.434715655682801</v>
      </c>
    </row>
    <row r="1667" spans="1:25" x14ac:dyDescent="0.25">
      <c r="A1667" s="145">
        <v>40747</v>
      </c>
      <c r="B1667" s="38">
        <v>96</v>
      </c>
      <c r="C1667" s="38">
        <v>89</v>
      </c>
      <c r="D1667" s="38">
        <v>81</v>
      </c>
      <c r="E1667" s="38">
        <v>79</v>
      </c>
      <c r="F1667" s="38">
        <v>76</v>
      </c>
      <c r="G1667" s="38">
        <v>73</v>
      </c>
      <c r="H1667" s="38">
        <v>0</v>
      </c>
      <c r="I1667" s="38">
        <v>91</v>
      </c>
      <c r="J1667" s="38">
        <f t="shared" si="256"/>
        <v>73.5</v>
      </c>
      <c r="K1667" s="38">
        <v>56</v>
      </c>
      <c r="L1667" s="38">
        <v>17</v>
      </c>
      <c r="M1667" s="38">
        <f t="shared" si="257"/>
        <v>10.5</v>
      </c>
      <c r="N1667" s="38">
        <v>4</v>
      </c>
      <c r="O1667" s="38">
        <v>30.14</v>
      </c>
      <c r="P1667" s="38">
        <f t="shared" si="258"/>
        <v>30.1</v>
      </c>
      <c r="Q1667" s="38">
        <v>30.06</v>
      </c>
      <c r="R1667" s="141">
        <f t="shared" ref="R1667:R1730" si="260">(B1667-32)*(5/9)</f>
        <v>35.555555555555557</v>
      </c>
      <c r="S1667" s="141">
        <f t="shared" ref="S1667:S1730" si="261">(C1667-32)*(5/9)</f>
        <v>31.666666666666668</v>
      </c>
      <c r="T1667" s="141">
        <f t="shared" ref="T1667:T1730" si="262">(D1667-32)*(5/9)</f>
        <v>27.222222222222225</v>
      </c>
      <c r="U1667" s="141">
        <f t="shared" ref="U1667:U1730" si="263">(E1667-32)*(5/9)</f>
        <v>26.111111111111111</v>
      </c>
      <c r="V1667" s="141">
        <f t="shared" ref="V1667:V1730" si="264">(F1667-32)*(5/9)</f>
        <v>24.444444444444446</v>
      </c>
      <c r="W1667" s="141">
        <f t="shared" ref="W1667:W1730" si="265">(G1667-32)*(5/9)</f>
        <v>22.777777777777779</v>
      </c>
      <c r="X1667" s="141">
        <f t="shared" si="259"/>
        <v>0</v>
      </c>
      <c r="Y1667" s="38">
        <v>29.449393543354802</v>
      </c>
    </row>
    <row r="1668" spans="1:25" x14ac:dyDescent="0.25">
      <c r="A1668" s="145">
        <v>40748</v>
      </c>
      <c r="B1668" s="38">
        <v>95</v>
      </c>
      <c r="C1668" s="38">
        <v>89</v>
      </c>
      <c r="D1668" s="38">
        <v>83</v>
      </c>
      <c r="E1668" s="38">
        <v>80</v>
      </c>
      <c r="F1668" s="38">
        <v>75</v>
      </c>
      <c r="G1668" s="38">
        <v>71</v>
      </c>
      <c r="H1668" s="38">
        <v>0.02</v>
      </c>
      <c r="I1668" s="38">
        <v>88</v>
      </c>
      <c r="J1668" s="38">
        <f t="shared" ref="J1668:J1731" si="266">AVERAGE(I1668,K1668)</f>
        <v>68.5</v>
      </c>
      <c r="K1668" s="38">
        <v>49</v>
      </c>
      <c r="L1668" s="38">
        <v>20</v>
      </c>
      <c r="M1668" s="38">
        <f t="shared" ref="M1668:M1731" si="267">AVERAGE(L1668,N1668)</f>
        <v>13.5</v>
      </c>
      <c r="N1668" s="38">
        <v>7</v>
      </c>
      <c r="O1668" s="38">
        <v>30.12</v>
      </c>
      <c r="P1668" s="38">
        <f t="shared" ref="P1668:P1731" si="268">AVERAGE(O1668,Q1668)</f>
        <v>30.08</v>
      </c>
      <c r="Q1668" s="38">
        <v>30.04</v>
      </c>
      <c r="R1668" s="141">
        <f t="shared" si="260"/>
        <v>35</v>
      </c>
      <c r="S1668" s="141">
        <f t="shared" si="261"/>
        <v>31.666666666666668</v>
      </c>
      <c r="T1668" s="141">
        <f t="shared" si="262"/>
        <v>28.333333333333336</v>
      </c>
      <c r="U1668" s="141">
        <f t="shared" si="263"/>
        <v>26.666666666666668</v>
      </c>
      <c r="V1668" s="141">
        <f t="shared" si="264"/>
        <v>23.888888888888889</v>
      </c>
      <c r="W1668" s="141">
        <f t="shared" si="265"/>
        <v>21.666666666666668</v>
      </c>
      <c r="X1668" s="141">
        <f t="shared" ref="X1668:X1731" si="269">H1668*2.54</f>
        <v>5.0800000000000005E-2</v>
      </c>
      <c r="Y1668" s="38">
        <v>29.4937894975624</v>
      </c>
    </row>
    <row r="1669" spans="1:25" x14ac:dyDescent="0.25">
      <c r="A1669" s="145">
        <v>40749</v>
      </c>
      <c r="B1669" s="38">
        <v>95</v>
      </c>
      <c r="C1669" s="38">
        <v>89</v>
      </c>
      <c r="D1669" s="38">
        <v>83</v>
      </c>
      <c r="E1669" s="38">
        <v>76</v>
      </c>
      <c r="F1669" s="38">
        <v>75</v>
      </c>
      <c r="G1669" s="38">
        <v>71</v>
      </c>
      <c r="H1669" s="38">
        <v>0</v>
      </c>
      <c r="I1669" s="38">
        <v>74</v>
      </c>
      <c r="J1669" s="38">
        <f t="shared" si="266"/>
        <v>65</v>
      </c>
      <c r="K1669" s="38">
        <v>56</v>
      </c>
      <c r="L1669" s="38">
        <v>14</v>
      </c>
      <c r="M1669" s="38">
        <f t="shared" si="267"/>
        <v>10</v>
      </c>
      <c r="N1669" s="38">
        <v>6</v>
      </c>
      <c r="O1669" s="38">
        <v>30.05</v>
      </c>
      <c r="P1669" s="38">
        <f t="shared" si="268"/>
        <v>29.995000000000001</v>
      </c>
      <c r="Q1669" s="38">
        <v>29.94</v>
      </c>
      <c r="R1669" s="141">
        <f t="shared" si="260"/>
        <v>35</v>
      </c>
      <c r="S1669" s="141">
        <f t="shared" si="261"/>
        <v>31.666666666666668</v>
      </c>
      <c r="T1669" s="141">
        <f t="shared" si="262"/>
        <v>28.333333333333336</v>
      </c>
      <c r="U1669" s="141">
        <f t="shared" si="263"/>
        <v>24.444444444444446</v>
      </c>
      <c r="V1669" s="141">
        <f t="shared" si="264"/>
        <v>23.888888888888889</v>
      </c>
      <c r="W1669" s="141">
        <f t="shared" si="265"/>
        <v>21.666666666666668</v>
      </c>
      <c r="X1669" s="141">
        <f t="shared" si="269"/>
        <v>0</v>
      </c>
      <c r="Y1669" s="38">
        <v>29.440464621954298</v>
      </c>
    </row>
    <row r="1670" spans="1:25" x14ac:dyDescent="0.25">
      <c r="A1670" s="145">
        <v>40750</v>
      </c>
      <c r="B1670" s="38">
        <v>94</v>
      </c>
      <c r="C1670" s="38">
        <v>88</v>
      </c>
      <c r="D1670" s="38">
        <v>81</v>
      </c>
      <c r="E1670" s="38">
        <v>76</v>
      </c>
      <c r="F1670" s="38">
        <v>74</v>
      </c>
      <c r="G1670" s="38">
        <v>72</v>
      </c>
      <c r="H1670" s="38">
        <v>0.98</v>
      </c>
      <c r="I1670" s="38">
        <v>85</v>
      </c>
      <c r="J1670" s="38">
        <f t="shared" si="266"/>
        <v>68.5</v>
      </c>
      <c r="K1670" s="38">
        <v>52</v>
      </c>
      <c r="L1670" s="38">
        <v>20</v>
      </c>
      <c r="M1670" s="38">
        <f t="shared" si="267"/>
        <v>10</v>
      </c>
      <c r="N1670" s="38">
        <v>0</v>
      </c>
      <c r="O1670" s="38">
        <v>29.98</v>
      </c>
      <c r="P1670" s="38">
        <f t="shared" si="268"/>
        <v>29.945</v>
      </c>
      <c r="Q1670" s="38">
        <v>29.91</v>
      </c>
      <c r="R1670" s="141">
        <f t="shared" si="260"/>
        <v>34.444444444444443</v>
      </c>
      <c r="S1670" s="141">
        <f t="shared" si="261"/>
        <v>31.111111111111114</v>
      </c>
      <c r="T1670" s="141">
        <f t="shared" si="262"/>
        <v>27.222222222222225</v>
      </c>
      <c r="U1670" s="141">
        <f t="shared" si="263"/>
        <v>24.444444444444446</v>
      </c>
      <c r="V1670" s="141">
        <f t="shared" si="264"/>
        <v>23.333333333333336</v>
      </c>
      <c r="W1670" s="141">
        <f t="shared" si="265"/>
        <v>22.222222222222221</v>
      </c>
      <c r="X1670" s="141">
        <f t="shared" si="269"/>
        <v>2.4891999999999999</v>
      </c>
      <c r="Y1670" s="38">
        <v>29.422998689544698</v>
      </c>
    </row>
    <row r="1671" spans="1:25" x14ac:dyDescent="0.25">
      <c r="A1671" s="145">
        <v>40751</v>
      </c>
      <c r="B1671" s="38">
        <v>93</v>
      </c>
      <c r="C1671" s="38">
        <v>88</v>
      </c>
      <c r="D1671" s="38">
        <v>82</v>
      </c>
      <c r="E1671" s="38">
        <v>76</v>
      </c>
      <c r="F1671" s="38">
        <v>75</v>
      </c>
      <c r="G1671" s="38">
        <v>73</v>
      </c>
      <c r="H1671" s="38">
        <v>0</v>
      </c>
      <c r="I1671" s="38">
        <v>79</v>
      </c>
      <c r="J1671" s="38">
        <f t="shared" si="266"/>
        <v>67.5</v>
      </c>
      <c r="K1671" s="38">
        <v>56</v>
      </c>
      <c r="L1671" s="38">
        <v>17</v>
      </c>
      <c r="M1671" s="38">
        <f t="shared" si="267"/>
        <v>8.5</v>
      </c>
      <c r="N1671" s="38">
        <v>0</v>
      </c>
      <c r="O1671" s="38">
        <v>30.05</v>
      </c>
      <c r="P1671" s="38">
        <f t="shared" si="268"/>
        <v>29.990000000000002</v>
      </c>
      <c r="Q1671" s="38">
        <v>29.93</v>
      </c>
      <c r="R1671" s="141">
        <f t="shared" si="260"/>
        <v>33.888888888888893</v>
      </c>
      <c r="S1671" s="141">
        <f t="shared" si="261"/>
        <v>31.111111111111114</v>
      </c>
      <c r="T1671" s="141">
        <f t="shared" si="262"/>
        <v>27.777777777777779</v>
      </c>
      <c r="U1671" s="141">
        <f t="shared" si="263"/>
        <v>24.444444444444446</v>
      </c>
      <c r="V1671" s="141">
        <f t="shared" si="264"/>
        <v>23.888888888888889</v>
      </c>
      <c r="W1671" s="141">
        <f t="shared" si="265"/>
        <v>22.777777777777779</v>
      </c>
      <c r="X1671" s="141">
        <f t="shared" si="269"/>
        <v>0</v>
      </c>
      <c r="Y1671" s="38">
        <v>29.201535705694798</v>
      </c>
    </row>
    <row r="1672" spans="1:25" x14ac:dyDescent="0.25">
      <c r="A1672" s="145">
        <v>40752</v>
      </c>
      <c r="B1672" s="38">
        <v>95</v>
      </c>
      <c r="C1672" s="38">
        <v>90</v>
      </c>
      <c r="D1672" s="38">
        <v>85</v>
      </c>
      <c r="E1672" s="38">
        <v>76</v>
      </c>
      <c r="F1672" s="38">
        <v>75</v>
      </c>
      <c r="G1672" s="38">
        <v>73</v>
      </c>
      <c r="H1672" s="38">
        <v>0</v>
      </c>
      <c r="I1672" s="38">
        <v>74</v>
      </c>
      <c r="J1672" s="38">
        <f t="shared" si="266"/>
        <v>65</v>
      </c>
      <c r="K1672" s="38">
        <v>56</v>
      </c>
      <c r="L1672" s="38">
        <v>18</v>
      </c>
      <c r="M1672" s="38">
        <f t="shared" si="267"/>
        <v>13.5</v>
      </c>
      <c r="N1672" s="38">
        <v>9</v>
      </c>
      <c r="O1672" s="38">
        <v>30.09</v>
      </c>
      <c r="P1672" s="38">
        <f t="shared" si="268"/>
        <v>30.05</v>
      </c>
      <c r="Q1672" s="38">
        <v>30.01</v>
      </c>
      <c r="R1672" s="141">
        <f t="shared" si="260"/>
        <v>35</v>
      </c>
      <c r="S1672" s="141">
        <f t="shared" si="261"/>
        <v>32.222222222222221</v>
      </c>
      <c r="T1672" s="141">
        <f t="shared" si="262"/>
        <v>29.444444444444446</v>
      </c>
      <c r="U1672" s="141">
        <f t="shared" si="263"/>
        <v>24.444444444444446</v>
      </c>
      <c r="V1672" s="141">
        <f t="shared" si="264"/>
        <v>23.888888888888889</v>
      </c>
      <c r="W1672" s="141">
        <f t="shared" si="265"/>
        <v>22.777777777777779</v>
      </c>
      <c r="X1672" s="141">
        <f t="shared" si="269"/>
        <v>0</v>
      </c>
      <c r="Y1672" s="38">
        <v>29.130079707292001</v>
      </c>
    </row>
    <row r="1673" spans="1:25" x14ac:dyDescent="0.25">
      <c r="A1673" s="145">
        <v>40753</v>
      </c>
      <c r="B1673" s="38">
        <v>95</v>
      </c>
      <c r="C1673" s="38">
        <v>90</v>
      </c>
      <c r="D1673" s="38">
        <v>85</v>
      </c>
      <c r="E1673" s="38">
        <v>76</v>
      </c>
      <c r="F1673" s="38">
        <v>74</v>
      </c>
      <c r="G1673" s="38">
        <v>72</v>
      </c>
      <c r="H1673" s="38">
        <v>0</v>
      </c>
      <c r="I1673" s="38">
        <v>74</v>
      </c>
      <c r="J1673" s="38">
        <f t="shared" si="266"/>
        <v>61.5</v>
      </c>
      <c r="K1673" s="38">
        <v>49</v>
      </c>
      <c r="L1673" s="38">
        <v>15</v>
      </c>
      <c r="M1673" s="38">
        <f t="shared" si="267"/>
        <v>11.5</v>
      </c>
      <c r="N1673" s="38">
        <v>8</v>
      </c>
      <c r="O1673" s="38">
        <v>30.08</v>
      </c>
      <c r="P1673" s="38">
        <f t="shared" si="268"/>
        <v>30.04</v>
      </c>
      <c r="Q1673" s="38">
        <v>30</v>
      </c>
      <c r="R1673" s="141">
        <f t="shared" si="260"/>
        <v>35</v>
      </c>
      <c r="S1673" s="141">
        <f t="shared" si="261"/>
        <v>32.222222222222221</v>
      </c>
      <c r="T1673" s="141">
        <f t="shared" si="262"/>
        <v>29.444444444444446</v>
      </c>
      <c r="U1673" s="141">
        <f t="shared" si="263"/>
        <v>24.444444444444446</v>
      </c>
      <c r="V1673" s="141">
        <f t="shared" si="264"/>
        <v>23.333333333333336</v>
      </c>
      <c r="W1673" s="141">
        <f t="shared" si="265"/>
        <v>22.222222222222221</v>
      </c>
      <c r="X1673" s="141">
        <f t="shared" si="269"/>
        <v>0</v>
      </c>
      <c r="Y1673" s="38">
        <v>29.2907605357005</v>
      </c>
    </row>
    <row r="1674" spans="1:25" x14ac:dyDescent="0.25">
      <c r="A1674" s="145">
        <v>40754</v>
      </c>
      <c r="B1674" s="38">
        <v>94</v>
      </c>
      <c r="C1674" s="38">
        <v>89</v>
      </c>
      <c r="D1674" s="38">
        <v>83</v>
      </c>
      <c r="E1674" s="38">
        <v>75</v>
      </c>
      <c r="F1674" s="38">
        <v>74</v>
      </c>
      <c r="G1674" s="38">
        <v>71</v>
      </c>
      <c r="H1674" s="38">
        <v>0</v>
      </c>
      <c r="I1674" s="38">
        <v>74</v>
      </c>
      <c r="J1674" s="38">
        <f t="shared" si="266"/>
        <v>61.5</v>
      </c>
      <c r="K1674" s="38">
        <v>49</v>
      </c>
      <c r="L1674" s="38">
        <v>14</v>
      </c>
      <c r="M1674" s="38">
        <f t="shared" si="267"/>
        <v>10.5</v>
      </c>
      <c r="N1674" s="38">
        <v>7</v>
      </c>
      <c r="O1674" s="38">
        <v>30.06</v>
      </c>
      <c r="P1674" s="38">
        <f t="shared" si="268"/>
        <v>30.015000000000001</v>
      </c>
      <c r="Q1674" s="38">
        <v>29.97</v>
      </c>
      <c r="R1674" s="141">
        <f t="shared" si="260"/>
        <v>34.444444444444443</v>
      </c>
      <c r="S1674" s="141">
        <f t="shared" si="261"/>
        <v>31.666666666666668</v>
      </c>
      <c r="T1674" s="141">
        <f t="shared" si="262"/>
        <v>28.333333333333336</v>
      </c>
      <c r="U1674" s="141">
        <f t="shared" si="263"/>
        <v>23.888888888888889</v>
      </c>
      <c r="V1674" s="141">
        <f t="shared" si="264"/>
        <v>23.333333333333336</v>
      </c>
      <c r="W1674" s="141">
        <f t="shared" si="265"/>
        <v>21.666666666666668</v>
      </c>
      <c r="X1674" s="141">
        <f t="shared" si="269"/>
        <v>0</v>
      </c>
      <c r="Y1674" s="38">
        <v>29.422278510360801</v>
      </c>
    </row>
    <row r="1675" spans="1:25" x14ac:dyDescent="0.25">
      <c r="A1675" s="145">
        <v>40755</v>
      </c>
      <c r="B1675" s="38">
        <v>95</v>
      </c>
      <c r="C1675" s="38">
        <v>89</v>
      </c>
      <c r="D1675" s="38">
        <v>83</v>
      </c>
      <c r="E1675" s="38">
        <v>76</v>
      </c>
      <c r="F1675" s="38">
        <v>74</v>
      </c>
      <c r="G1675" s="38">
        <v>71</v>
      </c>
      <c r="H1675" s="38">
        <v>0</v>
      </c>
      <c r="I1675" s="38">
        <v>74</v>
      </c>
      <c r="J1675" s="38">
        <f t="shared" si="266"/>
        <v>61.5</v>
      </c>
      <c r="K1675" s="38">
        <v>49</v>
      </c>
      <c r="L1675" s="38">
        <v>16</v>
      </c>
      <c r="M1675" s="38">
        <f t="shared" si="267"/>
        <v>10.5</v>
      </c>
      <c r="N1675" s="38">
        <v>5</v>
      </c>
      <c r="O1675" s="38">
        <v>30.06</v>
      </c>
      <c r="P1675" s="38">
        <f t="shared" si="268"/>
        <v>30.015000000000001</v>
      </c>
      <c r="Q1675" s="38">
        <v>29.97</v>
      </c>
      <c r="R1675" s="141">
        <f t="shared" si="260"/>
        <v>35</v>
      </c>
      <c r="S1675" s="141">
        <f t="shared" si="261"/>
        <v>31.666666666666668</v>
      </c>
      <c r="T1675" s="141">
        <f t="shared" si="262"/>
        <v>28.333333333333336</v>
      </c>
      <c r="U1675" s="141">
        <f t="shared" si="263"/>
        <v>24.444444444444446</v>
      </c>
      <c r="V1675" s="141">
        <f t="shared" si="264"/>
        <v>23.333333333333336</v>
      </c>
      <c r="W1675" s="141">
        <f t="shared" si="265"/>
        <v>21.666666666666668</v>
      </c>
      <c r="X1675" s="141">
        <f t="shared" si="269"/>
        <v>0</v>
      </c>
      <c r="Y1675" s="38">
        <v>29.5852044843191</v>
      </c>
    </row>
    <row r="1676" spans="1:25" x14ac:dyDescent="0.25">
      <c r="A1676" s="145">
        <v>40756</v>
      </c>
      <c r="B1676" s="38">
        <v>96</v>
      </c>
      <c r="C1676" s="38">
        <v>88</v>
      </c>
      <c r="D1676" s="38">
        <v>80</v>
      </c>
      <c r="E1676" s="38">
        <v>76</v>
      </c>
      <c r="F1676" s="38">
        <v>73</v>
      </c>
      <c r="G1676" s="38">
        <v>66</v>
      </c>
      <c r="H1676" s="38">
        <v>0</v>
      </c>
      <c r="I1676" s="38">
        <v>85</v>
      </c>
      <c r="J1676" s="38">
        <f t="shared" si="266"/>
        <v>68.5</v>
      </c>
      <c r="K1676" s="38">
        <v>52</v>
      </c>
      <c r="L1676" s="38">
        <v>20</v>
      </c>
      <c r="M1676" s="38">
        <f t="shared" si="267"/>
        <v>10</v>
      </c>
      <c r="N1676" s="38">
        <v>0</v>
      </c>
      <c r="O1676" s="38">
        <v>30.01</v>
      </c>
      <c r="P1676" s="38">
        <f t="shared" si="268"/>
        <v>29.975000000000001</v>
      </c>
      <c r="Q1676" s="38">
        <v>29.94</v>
      </c>
      <c r="R1676" s="141">
        <f t="shared" si="260"/>
        <v>35.555555555555557</v>
      </c>
      <c r="S1676" s="141">
        <f t="shared" si="261"/>
        <v>31.111111111111114</v>
      </c>
      <c r="T1676" s="141">
        <f t="shared" si="262"/>
        <v>26.666666666666668</v>
      </c>
      <c r="U1676" s="141">
        <f t="shared" si="263"/>
        <v>24.444444444444446</v>
      </c>
      <c r="V1676" s="141">
        <f t="shared" si="264"/>
        <v>22.777777777777779</v>
      </c>
      <c r="W1676" s="141">
        <f t="shared" si="265"/>
        <v>18.888888888888889</v>
      </c>
      <c r="X1676" s="141">
        <f t="shared" si="269"/>
        <v>0</v>
      </c>
      <c r="Y1676" s="38">
        <v>29.731847245841401</v>
      </c>
    </row>
    <row r="1677" spans="1:25" x14ac:dyDescent="0.25">
      <c r="A1677" s="145">
        <v>40757</v>
      </c>
      <c r="B1677" s="38">
        <v>97</v>
      </c>
      <c r="C1677" s="38">
        <v>88</v>
      </c>
      <c r="D1677" s="38">
        <v>78</v>
      </c>
      <c r="E1677" s="38">
        <v>77</v>
      </c>
      <c r="F1677" s="38">
        <v>74</v>
      </c>
      <c r="G1677" s="38">
        <v>72</v>
      </c>
      <c r="H1677" s="38">
        <v>0</v>
      </c>
      <c r="I1677" s="38">
        <v>91</v>
      </c>
      <c r="J1677" s="38">
        <f t="shared" si="266"/>
        <v>70</v>
      </c>
      <c r="K1677" s="38">
        <v>49</v>
      </c>
      <c r="L1677" s="38">
        <v>18</v>
      </c>
      <c r="M1677" s="38">
        <f t="shared" si="267"/>
        <v>9</v>
      </c>
      <c r="N1677" s="38">
        <v>0</v>
      </c>
      <c r="O1677" s="38">
        <v>29.95</v>
      </c>
      <c r="P1677" s="38">
        <f t="shared" si="268"/>
        <v>29.905000000000001</v>
      </c>
      <c r="Q1677" s="38">
        <v>29.86</v>
      </c>
      <c r="R1677" s="141">
        <f t="shared" si="260"/>
        <v>36.111111111111114</v>
      </c>
      <c r="S1677" s="141">
        <f t="shared" si="261"/>
        <v>31.111111111111114</v>
      </c>
      <c r="T1677" s="141">
        <f t="shared" si="262"/>
        <v>25.555555555555557</v>
      </c>
      <c r="U1677" s="141">
        <f t="shared" si="263"/>
        <v>25</v>
      </c>
      <c r="V1677" s="141">
        <f t="shared" si="264"/>
        <v>23.333333333333336</v>
      </c>
      <c r="W1677" s="141">
        <f t="shared" si="265"/>
        <v>22.222222222222221</v>
      </c>
      <c r="X1677" s="141">
        <f t="shared" si="269"/>
        <v>0</v>
      </c>
      <c r="Y1677" s="38">
        <v>29.6287563041457</v>
      </c>
    </row>
    <row r="1678" spans="1:25" x14ac:dyDescent="0.25">
      <c r="A1678" s="145">
        <v>40758</v>
      </c>
      <c r="B1678" s="38">
        <v>94</v>
      </c>
      <c r="C1678" s="38">
        <v>86</v>
      </c>
      <c r="D1678" s="38">
        <v>78</v>
      </c>
      <c r="E1678" s="38">
        <v>77</v>
      </c>
      <c r="F1678" s="38">
        <v>75</v>
      </c>
      <c r="G1678" s="38">
        <v>73</v>
      </c>
      <c r="H1678" s="38">
        <v>0.08</v>
      </c>
      <c r="I1678" s="38">
        <v>85</v>
      </c>
      <c r="J1678" s="38">
        <f t="shared" si="266"/>
        <v>70.5</v>
      </c>
      <c r="K1678" s="38">
        <v>56</v>
      </c>
      <c r="L1678" s="38">
        <v>18</v>
      </c>
      <c r="M1678" s="38">
        <f t="shared" si="267"/>
        <v>9</v>
      </c>
      <c r="N1678" s="38">
        <v>0</v>
      </c>
      <c r="O1678" s="38">
        <v>29.91</v>
      </c>
      <c r="P1678" s="38">
        <f t="shared" si="268"/>
        <v>29.869999999999997</v>
      </c>
      <c r="Q1678" s="38">
        <v>29.83</v>
      </c>
      <c r="R1678" s="141">
        <f t="shared" si="260"/>
        <v>34.444444444444443</v>
      </c>
      <c r="S1678" s="141">
        <f t="shared" si="261"/>
        <v>30</v>
      </c>
      <c r="T1678" s="141">
        <f t="shared" si="262"/>
        <v>25.555555555555557</v>
      </c>
      <c r="U1678" s="141">
        <f t="shared" si="263"/>
        <v>25</v>
      </c>
      <c r="V1678" s="141">
        <f t="shared" si="264"/>
        <v>23.888888888888889</v>
      </c>
      <c r="W1678" s="141">
        <f t="shared" si="265"/>
        <v>22.777777777777779</v>
      </c>
      <c r="X1678" s="141">
        <f t="shared" si="269"/>
        <v>0.20320000000000002</v>
      </c>
      <c r="Y1678" s="38">
        <v>29.483679520188399</v>
      </c>
    </row>
    <row r="1679" spans="1:25" x14ac:dyDescent="0.25">
      <c r="A1679" s="145">
        <v>40759</v>
      </c>
      <c r="B1679" s="38">
        <v>96</v>
      </c>
      <c r="C1679" s="38">
        <v>88</v>
      </c>
      <c r="D1679" s="38">
        <v>79</v>
      </c>
      <c r="E1679" s="38">
        <v>77</v>
      </c>
      <c r="F1679" s="38">
        <v>75</v>
      </c>
      <c r="G1679" s="38">
        <v>71</v>
      </c>
      <c r="H1679" s="38">
        <v>0</v>
      </c>
      <c r="I1679" s="38">
        <v>85</v>
      </c>
      <c r="J1679" s="38">
        <f t="shared" si="266"/>
        <v>66.5</v>
      </c>
      <c r="K1679" s="38">
        <v>48</v>
      </c>
      <c r="L1679" s="38">
        <v>18</v>
      </c>
      <c r="M1679" s="38">
        <f t="shared" si="267"/>
        <v>9</v>
      </c>
      <c r="N1679" s="38">
        <v>0</v>
      </c>
      <c r="O1679" s="38">
        <v>29.96</v>
      </c>
      <c r="P1679" s="38">
        <f t="shared" si="268"/>
        <v>29.91</v>
      </c>
      <c r="Q1679" s="38">
        <v>29.86</v>
      </c>
      <c r="R1679" s="141">
        <f t="shared" si="260"/>
        <v>35.555555555555557</v>
      </c>
      <c r="S1679" s="141">
        <f t="shared" si="261"/>
        <v>31.111111111111114</v>
      </c>
      <c r="T1679" s="141">
        <f t="shared" si="262"/>
        <v>26.111111111111111</v>
      </c>
      <c r="U1679" s="141">
        <f t="shared" si="263"/>
        <v>25</v>
      </c>
      <c r="V1679" s="141">
        <f t="shared" si="264"/>
        <v>23.888888888888889</v>
      </c>
      <c r="W1679" s="141">
        <f t="shared" si="265"/>
        <v>21.666666666666668</v>
      </c>
      <c r="X1679" s="141">
        <f t="shared" si="269"/>
        <v>0</v>
      </c>
      <c r="Y1679" s="38">
        <v>29.4136585553535</v>
      </c>
    </row>
    <row r="1680" spans="1:25" x14ac:dyDescent="0.25">
      <c r="A1680" s="145">
        <v>40760</v>
      </c>
      <c r="B1680" s="38">
        <v>94</v>
      </c>
      <c r="C1680" s="38">
        <v>86</v>
      </c>
      <c r="D1680" s="38">
        <v>78</v>
      </c>
      <c r="E1680" s="38">
        <v>77</v>
      </c>
      <c r="F1680" s="38">
        <v>75</v>
      </c>
      <c r="G1680" s="38">
        <v>73</v>
      </c>
      <c r="H1680" s="38">
        <v>0</v>
      </c>
      <c r="I1680" s="38">
        <v>85</v>
      </c>
      <c r="J1680" s="38">
        <f t="shared" si="266"/>
        <v>68.5</v>
      </c>
      <c r="K1680" s="38">
        <v>52</v>
      </c>
      <c r="L1680" s="38">
        <v>16</v>
      </c>
      <c r="M1680" s="38">
        <f t="shared" si="267"/>
        <v>8</v>
      </c>
      <c r="N1680" s="38">
        <v>0</v>
      </c>
      <c r="O1680" s="38">
        <v>29.98</v>
      </c>
      <c r="P1680" s="38">
        <f t="shared" si="268"/>
        <v>29.950000000000003</v>
      </c>
      <c r="Q1680" s="38">
        <v>29.92</v>
      </c>
      <c r="R1680" s="141">
        <f t="shared" si="260"/>
        <v>34.444444444444443</v>
      </c>
      <c r="S1680" s="141">
        <f t="shared" si="261"/>
        <v>30</v>
      </c>
      <c r="T1680" s="141">
        <f t="shared" si="262"/>
        <v>25.555555555555557</v>
      </c>
      <c r="U1680" s="141">
        <f t="shared" si="263"/>
        <v>25</v>
      </c>
      <c r="V1680" s="141">
        <f t="shared" si="264"/>
        <v>23.888888888888889</v>
      </c>
      <c r="W1680" s="141">
        <f t="shared" si="265"/>
        <v>22.777777777777779</v>
      </c>
      <c r="X1680" s="141">
        <f t="shared" si="269"/>
        <v>0</v>
      </c>
      <c r="Y1680" s="38">
        <v>29.4991046206436</v>
      </c>
    </row>
    <row r="1681" spans="1:25" x14ac:dyDescent="0.25">
      <c r="A1681" s="145">
        <v>40761</v>
      </c>
      <c r="B1681" s="38">
        <v>95</v>
      </c>
      <c r="C1681" s="38">
        <v>88</v>
      </c>
      <c r="D1681" s="38">
        <v>80</v>
      </c>
      <c r="E1681" s="38">
        <v>78</v>
      </c>
      <c r="F1681" s="38">
        <v>75</v>
      </c>
      <c r="G1681" s="38">
        <v>70</v>
      </c>
      <c r="H1681" s="38">
        <v>0</v>
      </c>
      <c r="I1681" s="38">
        <v>91</v>
      </c>
      <c r="J1681" s="38">
        <f t="shared" si="266"/>
        <v>70</v>
      </c>
      <c r="K1681" s="38">
        <v>49</v>
      </c>
      <c r="L1681" s="38">
        <v>15</v>
      </c>
      <c r="M1681" s="38">
        <f t="shared" si="267"/>
        <v>7.5</v>
      </c>
      <c r="N1681" s="38">
        <v>0</v>
      </c>
      <c r="O1681" s="38">
        <v>29.99</v>
      </c>
      <c r="P1681" s="38">
        <f t="shared" si="268"/>
        <v>29.95</v>
      </c>
      <c r="Q1681" s="38">
        <v>29.91</v>
      </c>
      <c r="R1681" s="141">
        <f t="shared" si="260"/>
        <v>35</v>
      </c>
      <c r="S1681" s="141">
        <f t="shared" si="261"/>
        <v>31.111111111111114</v>
      </c>
      <c r="T1681" s="141">
        <f t="shared" si="262"/>
        <v>26.666666666666668</v>
      </c>
      <c r="U1681" s="141">
        <f t="shared" si="263"/>
        <v>25.555555555555557</v>
      </c>
      <c r="V1681" s="141">
        <f t="shared" si="264"/>
        <v>23.888888888888889</v>
      </c>
      <c r="W1681" s="141">
        <f t="shared" si="265"/>
        <v>21.111111111111111</v>
      </c>
      <c r="X1681" s="141">
        <f t="shared" si="269"/>
        <v>0</v>
      </c>
      <c r="Y1681" s="38">
        <v>29.4834316097939</v>
      </c>
    </row>
    <row r="1682" spans="1:25" x14ac:dyDescent="0.25">
      <c r="A1682" s="145">
        <v>40762</v>
      </c>
      <c r="B1682" s="38">
        <v>96</v>
      </c>
      <c r="C1682" s="38">
        <v>85</v>
      </c>
      <c r="D1682" s="38">
        <v>74</v>
      </c>
      <c r="E1682" s="38">
        <v>77</v>
      </c>
      <c r="F1682" s="38">
        <v>74</v>
      </c>
      <c r="G1682" s="38">
        <v>71</v>
      </c>
      <c r="H1682" s="38">
        <v>2.66</v>
      </c>
      <c r="I1682" s="38">
        <v>100</v>
      </c>
      <c r="J1682" s="38">
        <f t="shared" si="266"/>
        <v>76</v>
      </c>
      <c r="K1682" s="38">
        <v>52</v>
      </c>
      <c r="L1682" s="38">
        <v>40</v>
      </c>
      <c r="M1682" s="38">
        <f t="shared" si="267"/>
        <v>20</v>
      </c>
      <c r="N1682" s="38">
        <v>0</v>
      </c>
      <c r="O1682" s="38">
        <v>30.02</v>
      </c>
      <c r="P1682" s="38">
        <f t="shared" si="268"/>
        <v>29.975000000000001</v>
      </c>
      <c r="Q1682" s="38">
        <v>29.93</v>
      </c>
      <c r="R1682" s="141">
        <f t="shared" si="260"/>
        <v>35.555555555555557</v>
      </c>
      <c r="S1682" s="141">
        <f t="shared" si="261"/>
        <v>29.444444444444446</v>
      </c>
      <c r="T1682" s="141">
        <f t="shared" si="262"/>
        <v>23.333333333333336</v>
      </c>
      <c r="U1682" s="141">
        <f t="shared" si="263"/>
        <v>25</v>
      </c>
      <c r="V1682" s="141">
        <f t="shared" si="264"/>
        <v>23.333333333333336</v>
      </c>
      <c r="W1682" s="141">
        <f t="shared" si="265"/>
        <v>21.666666666666668</v>
      </c>
      <c r="X1682" s="141">
        <f t="shared" si="269"/>
        <v>6.7564000000000002</v>
      </c>
      <c r="Y1682" s="38">
        <v>29.2932046700458</v>
      </c>
    </row>
    <row r="1683" spans="1:25" x14ac:dyDescent="0.25">
      <c r="A1683" s="145">
        <v>40763</v>
      </c>
      <c r="B1683" s="38">
        <v>90</v>
      </c>
      <c r="C1683" s="38">
        <v>82</v>
      </c>
      <c r="D1683" s="38">
        <v>74</v>
      </c>
      <c r="E1683" s="38">
        <v>79</v>
      </c>
      <c r="F1683" s="38">
        <v>75</v>
      </c>
      <c r="G1683" s="38">
        <v>72</v>
      </c>
      <c r="H1683" s="38">
        <v>7.0000000000000007E-2</v>
      </c>
      <c r="I1683" s="38">
        <v>94</v>
      </c>
      <c r="J1683" s="38">
        <f t="shared" si="266"/>
        <v>81</v>
      </c>
      <c r="K1683" s="38">
        <v>68</v>
      </c>
      <c r="L1683" s="38">
        <v>26</v>
      </c>
      <c r="M1683" s="38">
        <f t="shared" si="267"/>
        <v>13</v>
      </c>
      <c r="N1683" s="38">
        <v>0</v>
      </c>
      <c r="O1683" s="38">
        <v>29.99</v>
      </c>
      <c r="P1683" s="38">
        <f t="shared" si="268"/>
        <v>29.95</v>
      </c>
      <c r="Q1683" s="38">
        <v>29.91</v>
      </c>
      <c r="R1683" s="141">
        <f t="shared" si="260"/>
        <v>32.222222222222221</v>
      </c>
      <c r="S1683" s="141">
        <f t="shared" si="261"/>
        <v>27.777777777777779</v>
      </c>
      <c r="T1683" s="141">
        <f t="shared" si="262"/>
        <v>23.333333333333336</v>
      </c>
      <c r="U1683" s="141">
        <f t="shared" si="263"/>
        <v>26.111111111111111</v>
      </c>
      <c r="V1683" s="141">
        <f t="shared" si="264"/>
        <v>23.888888888888889</v>
      </c>
      <c r="W1683" s="141">
        <f t="shared" si="265"/>
        <v>22.222222222222221</v>
      </c>
      <c r="X1683" s="141">
        <f t="shared" si="269"/>
        <v>0.17780000000000001</v>
      </c>
      <c r="Y1683" s="38">
        <v>28.802269871419099</v>
      </c>
    </row>
    <row r="1684" spans="1:25" x14ac:dyDescent="0.25">
      <c r="A1684" s="145">
        <v>40764</v>
      </c>
      <c r="B1684" s="38">
        <v>93</v>
      </c>
      <c r="C1684" s="38">
        <v>84</v>
      </c>
      <c r="D1684" s="38">
        <v>75</v>
      </c>
      <c r="E1684" s="38">
        <v>77</v>
      </c>
      <c r="F1684" s="38">
        <v>75</v>
      </c>
      <c r="G1684" s="38">
        <v>71</v>
      </c>
      <c r="H1684" s="38">
        <v>0.73</v>
      </c>
      <c r="I1684" s="38">
        <v>97</v>
      </c>
      <c r="J1684" s="38">
        <f t="shared" si="266"/>
        <v>78.5</v>
      </c>
      <c r="K1684" s="38">
        <v>60</v>
      </c>
      <c r="L1684" s="38">
        <v>31</v>
      </c>
      <c r="M1684" s="38">
        <f t="shared" si="267"/>
        <v>17.5</v>
      </c>
      <c r="N1684" s="38">
        <v>4</v>
      </c>
      <c r="O1684" s="38">
        <v>29.95</v>
      </c>
      <c r="P1684" s="38">
        <f t="shared" si="268"/>
        <v>29.914999999999999</v>
      </c>
      <c r="Q1684" s="38">
        <v>29.88</v>
      </c>
      <c r="R1684" s="141">
        <f t="shared" si="260"/>
        <v>33.888888888888893</v>
      </c>
      <c r="S1684" s="141">
        <f t="shared" si="261"/>
        <v>28.888888888888889</v>
      </c>
      <c r="T1684" s="141">
        <f t="shared" si="262"/>
        <v>23.888888888888889</v>
      </c>
      <c r="U1684" s="141">
        <f t="shared" si="263"/>
        <v>25</v>
      </c>
      <c r="V1684" s="141">
        <f t="shared" si="264"/>
        <v>23.888888888888889</v>
      </c>
      <c r="W1684" s="141">
        <f t="shared" si="265"/>
        <v>21.666666666666668</v>
      </c>
      <c r="X1684" s="141">
        <f t="shared" si="269"/>
        <v>1.8542000000000001</v>
      </c>
      <c r="Y1684" s="38">
        <v>29.323333949372401</v>
      </c>
    </row>
    <row r="1685" spans="1:25" x14ac:dyDescent="0.25">
      <c r="A1685" s="145">
        <v>40765</v>
      </c>
      <c r="B1685" s="38">
        <v>93</v>
      </c>
      <c r="C1685" s="38">
        <v>85</v>
      </c>
      <c r="D1685" s="38">
        <v>76</v>
      </c>
      <c r="E1685" s="38">
        <v>79</v>
      </c>
      <c r="F1685" s="38">
        <v>76</v>
      </c>
      <c r="G1685" s="38">
        <v>71</v>
      </c>
      <c r="H1685" s="38">
        <v>0.36</v>
      </c>
      <c r="I1685" s="38">
        <v>97</v>
      </c>
      <c r="J1685" s="38">
        <f t="shared" si="266"/>
        <v>78.5</v>
      </c>
      <c r="K1685" s="38">
        <v>60</v>
      </c>
      <c r="L1685" s="38">
        <v>40</v>
      </c>
      <c r="M1685" s="38">
        <f t="shared" si="267"/>
        <v>22</v>
      </c>
      <c r="N1685" s="38">
        <v>4</v>
      </c>
      <c r="O1685" s="38">
        <v>29.95</v>
      </c>
      <c r="P1685" s="38">
        <f t="shared" si="268"/>
        <v>29.905000000000001</v>
      </c>
      <c r="Q1685" s="38">
        <v>29.86</v>
      </c>
      <c r="R1685" s="141">
        <f t="shared" si="260"/>
        <v>33.888888888888893</v>
      </c>
      <c r="S1685" s="141">
        <f t="shared" si="261"/>
        <v>29.444444444444446</v>
      </c>
      <c r="T1685" s="141">
        <f t="shared" si="262"/>
        <v>24.444444444444446</v>
      </c>
      <c r="U1685" s="141">
        <f t="shared" si="263"/>
        <v>26.111111111111111</v>
      </c>
      <c r="V1685" s="141">
        <f t="shared" si="264"/>
        <v>24.444444444444446</v>
      </c>
      <c r="W1685" s="141">
        <f t="shared" si="265"/>
        <v>21.666666666666668</v>
      </c>
      <c r="X1685" s="141">
        <f t="shared" si="269"/>
        <v>0.91439999999999999</v>
      </c>
      <c r="Y1685" s="38">
        <v>29.5454498100077</v>
      </c>
    </row>
    <row r="1686" spans="1:25" x14ac:dyDescent="0.25">
      <c r="A1686" s="145">
        <v>40766</v>
      </c>
      <c r="B1686" s="38">
        <v>94</v>
      </c>
      <c r="C1686" s="38">
        <v>85</v>
      </c>
      <c r="D1686" s="38">
        <v>76</v>
      </c>
      <c r="E1686" s="38">
        <v>77</v>
      </c>
      <c r="F1686" s="38">
        <v>74</v>
      </c>
      <c r="G1686" s="38">
        <v>70</v>
      </c>
      <c r="H1686" s="38">
        <v>0.01</v>
      </c>
      <c r="I1686" s="38">
        <v>100</v>
      </c>
      <c r="J1686" s="38">
        <f t="shared" si="266"/>
        <v>76</v>
      </c>
      <c r="K1686" s="38">
        <v>52</v>
      </c>
      <c r="L1686" s="38">
        <v>17</v>
      </c>
      <c r="M1686" s="38">
        <f t="shared" si="267"/>
        <v>8.5</v>
      </c>
      <c r="N1686" s="38">
        <v>0</v>
      </c>
      <c r="O1686" s="38">
        <v>29.93</v>
      </c>
      <c r="P1686" s="38">
        <f t="shared" si="268"/>
        <v>29.89</v>
      </c>
      <c r="Q1686" s="38">
        <v>29.85</v>
      </c>
      <c r="R1686" s="141">
        <f t="shared" si="260"/>
        <v>34.444444444444443</v>
      </c>
      <c r="S1686" s="141">
        <f t="shared" si="261"/>
        <v>29.444444444444446</v>
      </c>
      <c r="T1686" s="141">
        <f t="shared" si="262"/>
        <v>24.444444444444446</v>
      </c>
      <c r="U1686" s="141">
        <f t="shared" si="263"/>
        <v>25</v>
      </c>
      <c r="V1686" s="141">
        <f t="shared" si="264"/>
        <v>23.333333333333336</v>
      </c>
      <c r="W1686" s="141">
        <f t="shared" si="265"/>
        <v>21.111111111111111</v>
      </c>
      <c r="X1686" s="141">
        <f t="shared" si="269"/>
        <v>2.5400000000000002E-2</v>
      </c>
      <c r="Y1686" s="38">
        <v>29.402399880405099</v>
      </c>
    </row>
    <row r="1687" spans="1:25" x14ac:dyDescent="0.25">
      <c r="A1687" s="145">
        <v>40767</v>
      </c>
      <c r="B1687" s="38">
        <v>92</v>
      </c>
      <c r="C1687" s="38">
        <v>84</v>
      </c>
      <c r="D1687" s="38">
        <v>76</v>
      </c>
      <c r="E1687" s="38">
        <v>79</v>
      </c>
      <c r="F1687" s="38">
        <v>74</v>
      </c>
      <c r="G1687" s="38">
        <v>71</v>
      </c>
      <c r="H1687" s="38">
        <v>0.02</v>
      </c>
      <c r="I1687" s="38">
        <v>94</v>
      </c>
      <c r="J1687" s="38">
        <f t="shared" si="266"/>
        <v>79</v>
      </c>
      <c r="K1687" s="38">
        <v>64</v>
      </c>
      <c r="L1687" s="38">
        <v>20</v>
      </c>
      <c r="M1687" s="38">
        <f t="shared" si="267"/>
        <v>10</v>
      </c>
      <c r="N1687" s="38">
        <v>0</v>
      </c>
      <c r="O1687" s="38">
        <v>29.97</v>
      </c>
      <c r="P1687" s="38">
        <f t="shared" si="268"/>
        <v>29.92</v>
      </c>
      <c r="Q1687" s="38">
        <v>29.87</v>
      </c>
      <c r="R1687" s="141">
        <f t="shared" si="260"/>
        <v>33.333333333333336</v>
      </c>
      <c r="S1687" s="141">
        <f t="shared" si="261"/>
        <v>28.888888888888889</v>
      </c>
      <c r="T1687" s="141">
        <f t="shared" si="262"/>
        <v>24.444444444444446</v>
      </c>
      <c r="U1687" s="141">
        <f t="shared" si="263"/>
        <v>26.111111111111111</v>
      </c>
      <c r="V1687" s="141">
        <f t="shared" si="264"/>
        <v>23.333333333333336</v>
      </c>
      <c r="W1687" s="141">
        <f t="shared" si="265"/>
        <v>21.666666666666668</v>
      </c>
      <c r="X1687" s="141">
        <f t="shared" si="269"/>
        <v>5.0800000000000005E-2</v>
      </c>
      <c r="Y1687" s="38">
        <v>29.472385901240798</v>
      </c>
    </row>
    <row r="1688" spans="1:25" x14ac:dyDescent="0.25">
      <c r="A1688" s="145">
        <v>40768</v>
      </c>
      <c r="B1688" s="38">
        <v>94</v>
      </c>
      <c r="C1688" s="38">
        <v>84</v>
      </c>
      <c r="D1688" s="38">
        <v>73</v>
      </c>
      <c r="E1688" s="38">
        <v>78</v>
      </c>
      <c r="F1688" s="38">
        <v>74</v>
      </c>
      <c r="G1688" s="38">
        <v>72</v>
      </c>
      <c r="H1688" s="38">
        <v>1.47</v>
      </c>
      <c r="I1688" s="38">
        <v>94</v>
      </c>
      <c r="J1688" s="38">
        <f t="shared" si="266"/>
        <v>73</v>
      </c>
      <c r="K1688" s="38">
        <v>52</v>
      </c>
      <c r="L1688" s="38">
        <v>29</v>
      </c>
      <c r="M1688" s="38">
        <f t="shared" si="267"/>
        <v>14.5</v>
      </c>
      <c r="N1688" s="38">
        <v>0</v>
      </c>
      <c r="O1688" s="38">
        <v>30.05</v>
      </c>
      <c r="P1688" s="38">
        <f t="shared" si="268"/>
        <v>29.984999999999999</v>
      </c>
      <c r="Q1688" s="38">
        <v>29.92</v>
      </c>
      <c r="R1688" s="141">
        <f t="shared" si="260"/>
        <v>34.444444444444443</v>
      </c>
      <c r="S1688" s="141">
        <f t="shared" si="261"/>
        <v>28.888888888888889</v>
      </c>
      <c r="T1688" s="141">
        <f t="shared" si="262"/>
        <v>22.777777777777779</v>
      </c>
      <c r="U1688" s="141">
        <f t="shared" si="263"/>
        <v>25.555555555555557</v>
      </c>
      <c r="V1688" s="141">
        <f t="shared" si="264"/>
        <v>23.333333333333336</v>
      </c>
      <c r="W1688" s="141">
        <f t="shared" si="265"/>
        <v>22.222222222222221</v>
      </c>
      <c r="X1688" s="141">
        <f t="shared" si="269"/>
        <v>3.7338</v>
      </c>
      <c r="Y1688" s="38">
        <v>29.282254961490601</v>
      </c>
    </row>
    <row r="1689" spans="1:25" x14ac:dyDescent="0.25">
      <c r="A1689" s="145">
        <v>40769</v>
      </c>
      <c r="B1689" s="38">
        <v>93</v>
      </c>
      <c r="C1689" s="38">
        <v>84</v>
      </c>
      <c r="D1689" s="38">
        <v>74</v>
      </c>
      <c r="E1689" s="38">
        <v>79</v>
      </c>
      <c r="F1689" s="38">
        <v>75</v>
      </c>
      <c r="G1689" s="38">
        <v>71</v>
      </c>
      <c r="H1689" s="38">
        <v>0.24</v>
      </c>
      <c r="I1689" s="38">
        <v>97</v>
      </c>
      <c r="J1689" s="38">
        <f t="shared" si="266"/>
        <v>76.5</v>
      </c>
      <c r="K1689" s="38">
        <v>56</v>
      </c>
      <c r="L1689" s="38">
        <v>22</v>
      </c>
      <c r="M1689" s="38">
        <f t="shared" si="267"/>
        <v>11</v>
      </c>
      <c r="N1689" s="38">
        <v>0</v>
      </c>
      <c r="O1689" s="38">
        <v>29.95</v>
      </c>
      <c r="P1689" s="38">
        <f t="shared" si="268"/>
        <v>29.9</v>
      </c>
      <c r="Q1689" s="38">
        <v>29.85</v>
      </c>
      <c r="R1689" s="141">
        <f t="shared" si="260"/>
        <v>33.888888888888893</v>
      </c>
      <c r="S1689" s="141">
        <f t="shared" si="261"/>
        <v>28.888888888888889</v>
      </c>
      <c r="T1689" s="141">
        <f t="shared" si="262"/>
        <v>23.333333333333336</v>
      </c>
      <c r="U1689" s="141">
        <f t="shared" si="263"/>
        <v>26.111111111111111</v>
      </c>
      <c r="V1689" s="141">
        <f t="shared" si="264"/>
        <v>23.888888888888889</v>
      </c>
      <c r="W1689" s="141">
        <f t="shared" si="265"/>
        <v>21.666666666666668</v>
      </c>
      <c r="X1689" s="141">
        <f t="shared" si="269"/>
        <v>0.60960000000000003</v>
      </c>
      <c r="Y1689" s="38">
        <v>29.4201390928087</v>
      </c>
    </row>
    <row r="1690" spans="1:25" x14ac:dyDescent="0.25">
      <c r="A1690" s="145">
        <v>40770</v>
      </c>
      <c r="B1690" s="38">
        <v>92</v>
      </c>
      <c r="C1690" s="38">
        <v>84</v>
      </c>
      <c r="D1690" s="38">
        <v>75</v>
      </c>
      <c r="E1690" s="38">
        <v>79</v>
      </c>
      <c r="F1690" s="38">
        <v>76</v>
      </c>
      <c r="G1690" s="38">
        <v>72</v>
      </c>
      <c r="H1690" s="38">
        <v>1.86</v>
      </c>
      <c r="I1690" s="38">
        <v>97</v>
      </c>
      <c r="J1690" s="38">
        <f t="shared" si="266"/>
        <v>80.5</v>
      </c>
      <c r="K1690" s="38">
        <v>64</v>
      </c>
      <c r="L1690" s="38">
        <v>23</v>
      </c>
      <c r="M1690" s="38">
        <f t="shared" si="267"/>
        <v>11.5</v>
      </c>
      <c r="N1690" s="38">
        <v>0</v>
      </c>
      <c r="O1690" s="38">
        <v>29.93</v>
      </c>
      <c r="P1690" s="38">
        <f t="shared" si="268"/>
        <v>29.9</v>
      </c>
      <c r="Q1690" s="38">
        <v>29.87</v>
      </c>
      <c r="R1690" s="141">
        <f t="shared" si="260"/>
        <v>33.333333333333336</v>
      </c>
      <c r="S1690" s="141">
        <f t="shared" si="261"/>
        <v>28.888888888888889</v>
      </c>
      <c r="T1690" s="141">
        <f t="shared" si="262"/>
        <v>23.888888888888889</v>
      </c>
      <c r="U1690" s="141">
        <f t="shared" si="263"/>
        <v>26.111111111111111</v>
      </c>
      <c r="V1690" s="141">
        <f t="shared" si="264"/>
        <v>24.444444444444446</v>
      </c>
      <c r="W1690" s="141">
        <f t="shared" si="265"/>
        <v>22.222222222222221</v>
      </c>
      <c r="X1690" s="141">
        <f t="shared" si="269"/>
        <v>4.7244000000000002</v>
      </c>
      <c r="Y1690" s="38">
        <v>29.492900102382301</v>
      </c>
    </row>
    <row r="1691" spans="1:25" x14ac:dyDescent="0.25">
      <c r="A1691" s="145">
        <v>40771</v>
      </c>
      <c r="B1691" s="38">
        <v>92</v>
      </c>
      <c r="C1691" s="38">
        <v>84</v>
      </c>
      <c r="D1691" s="38">
        <v>76</v>
      </c>
      <c r="E1691" s="38">
        <v>78</v>
      </c>
      <c r="F1691" s="38">
        <v>75</v>
      </c>
      <c r="G1691" s="38">
        <v>72</v>
      </c>
      <c r="H1691" s="38">
        <v>0</v>
      </c>
      <c r="I1691" s="38">
        <v>94</v>
      </c>
      <c r="J1691" s="38">
        <f t="shared" si="266"/>
        <v>79</v>
      </c>
      <c r="K1691" s="38">
        <v>64</v>
      </c>
      <c r="L1691" s="38">
        <v>25</v>
      </c>
      <c r="M1691" s="38">
        <f t="shared" si="267"/>
        <v>12.5</v>
      </c>
      <c r="N1691" s="38">
        <v>0</v>
      </c>
      <c r="O1691" s="38">
        <v>30.01</v>
      </c>
      <c r="P1691" s="38">
        <f t="shared" si="268"/>
        <v>29.96</v>
      </c>
      <c r="Q1691" s="38">
        <v>29.91</v>
      </c>
      <c r="R1691" s="141">
        <f t="shared" si="260"/>
        <v>33.333333333333336</v>
      </c>
      <c r="S1691" s="141">
        <f t="shared" si="261"/>
        <v>28.888888888888889</v>
      </c>
      <c r="T1691" s="141">
        <f t="shared" si="262"/>
        <v>24.444444444444446</v>
      </c>
      <c r="U1691" s="141">
        <f t="shared" si="263"/>
        <v>25.555555555555557</v>
      </c>
      <c r="V1691" s="141">
        <f t="shared" si="264"/>
        <v>23.888888888888889</v>
      </c>
      <c r="W1691" s="141">
        <f t="shared" si="265"/>
        <v>22.222222222222221</v>
      </c>
      <c r="X1691" s="141">
        <f t="shared" si="269"/>
        <v>0</v>
      </c>
      <c r="Y1691" s="38">
        <v>29.5403180341224</v>
      </c>
    </row>
    <row r="1692" spans="1:25" x14ac:dyDescent="0.25">
      <c r="A1692" s="145">
        <v>40772</v>
      </c>
      <c r="B1692" s="38">
        <v>93</v>
      </c>
      <c r="C1692" s="38">
        <v>84</v>
      </c>
      <c r="D1692" s="38">
        <v>74</v>
      </c>
      <c r="E1692" s="38">
        <v>78</v>
      </c>
      <c r="F1692" s="38">
        <v>75</v>
      </c>
      <c r="G1692" s="38">
        <v>73</v>
      </c>
      <c r="H1692" s="38">
        <v>0.13</v>
      </c>
      <c r="I1692" s="38">
        <v>100</v>
      </c>
      <c r="J1692" s="38">
        <f t="shared" si="266"/>
        <v>82</v>
      </c>
      <c r="K1692" s="38">
        <v>64</v>
      </c>
      <c r="L1692" s="38">
        <v>28</v>
      </c>
      <c r="M1692" s="38">
        <f t="shared" si="267"/>
        <v>14</v>
      </c>
      <c r="N1692" s="38">
        <v>0</v>
      </c>
      <c r="O1692" s="38">
        <v>30.03</v>
      </c>
      <c r="P1692" s="38">
        <f t="shared" si="268"/>
        <v>30</v>
      </c>
      <c r="Q1692" s="38">
        <v>29.97</v>
      </c>
      <c r="R1692" s="141">
        <f t="shared" si="260"/>
        <v>33.888888888888893</v>
      </c>
      <c r="S1692" s="141">
        <f t="shared" si="261"/>
        <v>28.888888888888889</v>
      </c>
      <c r="T1692" s="141">
        <f t="shared" si="262"/>
        <v>23.333333333333336</v>
      </c>
      <c r="U1692" s="141">
        <f t="shared" si="263"/>
        <v>25.555555555555557</v>
      </c>
      <c r="V1692" s="141">
        <f t="shared" si="264"/>
        <v>23.888888888888889</v>
      </c>
      <c r="W1692" s="141">
        <f t="shared" si="265"/>
        <v>22.777777777777779</v>
      </c>
      <c r="X1692" s="141">
        <f t="shared" si="269"/>
        <v>0.33019999999999999</v>
      </c>
      <c r="Y1692" s="38">
        <v>29.526169989638699</v>
      </c>
    </row>
    <row r="1693" spans="1:25" x14ac:dyDescent="0.25">
      <c r="A1693" s="145">
        <v>40773</v>
      </c>
      <c r="B1693" s="38">
        <v>91</v>
      </c>
      <c r="C1693" s="38">
        <v>85</v>
      </c>
      <c r="D1693" s="38">
        <v>78</v>
      </c>
      <c r="E1693" s="38">
        <v>77</v>
      </c>
      <c r="F1693" s="38">
        <v>75</v>
      </c>
      <c r="G1693" s="38">
        <v>71</v>
      </c>
      <c r="H1693" s="38">
        <v>0</v>
      </c>
      <c r="I1693" s="38">
        <v>91</v>
      </c>
      <c r="J1693" s="38">
        <f t="shared" si="266"/>
        <v>71.5</v>
      </c>
      <c r="K1693" s="38">
        <v>52</v>
      </c>
      <c r="L1693" s="38">
        <v>23</v>
      </c>
      <c r="M1693" s="38">
        <f t="shared" si="267"/>
        <v>11.5</v>
      </c>
      <c r="N1693" s="38">
        <v>0</v>
      </c>
      <c r="O1693" s="38">
        <v>30.02</v>
      </c>
      <c r="P1693" s="38">
        <f t="shared" si="268"/>
        <v>29.975000000000001</v>
      </c>
      <c r="Q1693" s="38">
        <v>29.93</v>
      </c>
      <c r="R1693" s="141">
        <f t="shared" si="260"/>
        <v>32.777777777777779</v>
      </c>
      <c r="S1693" s="141">
        <f t="shared" si="261"/>
        <v>29.444444444444446</v>
      </c>
      <c r="T1693" s="141">
        <f t="shared" si="262"/>
        <v>25.555555555555557</v>
      </c>
      <c r="U1693" s="141">
        <f t="shared" si="263"/>
        <v>25</v>
      </c>
      <c r="V1693" s="141">
        <f t="shared" si="264"/>
        <v>23.888888888888889</v>
      </c>
      <c r="W1693" s="141">
        <f t="shared" si="265"/>
        <v>21.666666666666668</v>
      </c>
      <c r="X1693" s="141">
        <f t="shared" si="269"/>
        <v>0</v>
      </c>
      <c r="Y1693" s="38">
        <v>29.761287782783398</v>
      </c>
    </row>
    <row r="1694" spans="1:25" x14ac:dyDescent="0.25">
      <c r="A1694" s="145">
        <v>40774</v>
      </c>
      <c r="B1694" s="38">
        <v>91</v>
      </c>
      <c r="C1694" s="38">
        <v>84</v>
      </c>
      <c r="D1694" s="38">
        <v>76</v>
      </c>
      <c r="E1694" s="38">
        <v>77</v>
      </c>
      <c r="F1694" s="38">
        <v>74</v>
      </c>
      <c r="G1694" s="38">
        <v>72</v>
      </c>
      <c r="H1694" s="38">
        <v>0.01</v>
      </c>
      <c r="I1694" s="38">
        <v>94</v>
      </c>
      <c r="J1694" s="38">
        <f t="shared" si="266"/>
        <v>76.5</v>
      </c>
      <c r="K1694" s="38">
        <v>59</v>
      </c>
      <c r="L1694" s="38">
        <v>21</v>
      </c>
      <c r="M1694" s="38">
        <f t="shared" si="267"/>
        <v>10.5</v>
      </c>
      <c r="N1694" s="38">
        <v>0</v>
      </c>
      <c r="O1694" s="38">
        <v>29.96</v>
      </c>
      <c r="P1694" s="38">
        <f t="shared" si="268"/>
        <v>29.925000000000001</v>
      </c>
      <c r="Q1694" s="38">
        <v>29.89</v>
      </c>
      <c r="R1694" s="141">
        <f t="shared" si="260"/>
        <v>32.777777777777779</v>
      </c>
      <c r="S1694" s="141">
        <f t="shared" si="261"/>
        <v>28.888888888888889</v>
      </c>
      <c r="T1694" s="141">
        <f t="shared" si="262"/>
        <v>24.444444444444446</v>
      </c>
      <c r="U1694" s="141">
        <f t="shared" si="263"/>
        <v>25</v>
      </c>
      <c r="V1694" s="141">
        <f t="shared" si="264"/>
        <v>23.333333333333336</v>
      </c>
      <c r="W1694" s="141">
        <f t="shared" si="265"/>
        <v>22.222222222222221</v>
      </c>
      <c r="X1694" s="141">
        <f t="shared" si="269"/>
        <v>2.5400000000000002E-2</v>
      </c>
      <c r="Y1694" s="38">
        <v>29.9377515996391</v>
      </c>
    </row>
    <row r="1695" spans="1:25" x14ac:dyDescent="0.25">
      <c r="A1695" s="145">
        <v>40775</v>
      </c>
      <c r="B1695" s="38">
        <v>90</v>
      </c>
      <c r="C1695" s="38">
        <v>83</v>
      </c>
      <c r="D1695" s="38">
        <v>75</v>
      </c>
      <c r="E1695" s="38">
        <v>78</v>
      </c>
      <c r="F1695" s="38">
        <v>76</v>
      </c>
      <c r="G1695" s="38">
        <v>72</v>
      </c>
      <c r="H1695" s="38">
        <v>0.11</v>
      </c>
      <c r="I1695" s="38">
        <v>97</v>
      </c>
      <c r="J1695" s="38">
        <f t="shared" si="266"/>
        <v>80.5</v>
      </c>
      <c r="K1695" s="38">
        <v>64</v>
      </c>
      <c r="L1695" s="38">
        <v>22</v>
      </c>
      <c r="M1695" s="38">
        <f t="shared" si="267"/>
        <v>11</v>
      </c>
      <c r="N1695" s="38">
        <v>0</v>
      </c>
      <c r="O1695" s="38">
        <v>30.01</v>
      </c>
      <c r="P1695" s="38">
        <f t="shared" si="268"/>
        <v>29.96</v>
      </c>
      <c r="Q1695" s="38">
        <v>29.91</v>
      </c>
      <c r="R1695" s="141">
        <f t="shared" si="260"/>
        <v>32.222222222222221</v>
      </c>
      <c r="S1695" s="141">
        <f t="shared" si="261"/>
        <v>28.333333333333336</v>
      </c>
      <c r="T1695" s="141">
        <f t="shared" si="262"/>
        <v>23.888888888888889</v>
      </c>
      <c r="U1695" s="141">
        <f t="shared" si="263"/>
        <v>25.555555555555557</v>
      </c>
      <c r="V1695" s="141">
        <f t="shared" si="264"/>
        <v>24.444444444444446</v>
      </c>
      <c r="W1695" s="141">
        <f t="shared" si="265"/>
        <v>22.222222222222221</v>
      </c>
      <c r="X1695" s="141">
        <f t="shared" si="269"/>
        <v>0.27939999999999998</v>
      </c>
      <c r="Y1695" s="38">
        <v>29.852704433540101</v>
      </c>
    </row>
    <row r="1696" spans="1:25" x14ac:dyDescent="0.25">
      <c r="A1696" s="145">
        <v>40776</v>
      </c>
      <c r="B1696" s="38">
        <v>91</v>
      </c>
      <c r="C1696" s="38">
        <v>86</v>
      </c>
      <c r="D1696" s="38">
        <v>81</v>
      </c>
      <c r="E1696" s="38">
        <v>79</v>
      </c>
      <c r="F1696" s="38">
        <v>76</v>
      </c>
      <c r="G1696" s="38">
        <v>74</v>
      </c>
      <c r="H1696" s="38">
        <v>0.06</v>
      </c>
      <c r="I1696" s="38">
        <v>79</v>
      </c>
      <c r="J1696" s="38">
        <f t="shared" si="266"/>
        <v>71.5</v>
      </c>
      <c r="K1696" s="38">
        <v>64</v>
      </c>
      <c r="L1696" s="38">
        <v>15</v>
      </c>
      <c r="M1696" s="38">
        <f t="shared" si="267"/>
        <v>9.5</v>
      </c>
      <c r="N1696" s="38">
        <v>4</v>
      </c>
      <c r="O1696" s="38">
        <v>30.05</v>
      </c>
      <c r="P1696" s="38">
        <f t="shared" si="268"/>
        <v>30.009999999999998</v>
      </c>
      <c r="Q1696" s="38">
        <v>29.97</v>
      </c>
      <c r="R1696" s="141">
        <f t="shared" si="260"/>
        <v>32.777777777777779</v>
      </c>
      <c r="S1696" s="141">
        <f t="shared" si="261"/>
        <v>30</v>
      </c>
      <c r="T1696" s="141">
        <f t="shared" si="262"/>
        <v>27.222222222222225</v>
      </c>
      <c r="U1696" s="141">
        <f t="shared" si="263"/>
        <v>26.111111111111111</v>
      </c>
      <c r="V1696" s="141">
        <f t="shared" si="264"/>
        <v>24.444444444444446</v>
      </c>
      <c r="W1696" s="141">
        <f t="shared" si="265"/>
        <v>23.333333333333336</v>
      </c>
      <c r="X1696" s="141">
        <f t="shared" si="269"/>
        <v>0.15240000000000001</v>
      </c>
      <c r="Y1696" s="38">
        <v>29.8082124793345</v>
      </c>
    </row>
    <row r="1697" spans="1:25" x14ac:dyDescent="0.25">
      <c r="A1697" s="145">
        <v>40777</v>
      </c>
      <c r="B1697" s="38">
        <v>91</v>
      </c>
      <c r="C1697" s="38">
        <v>85</v>
      </c>
      <c r="D1697" s="38">
        <v>78</v>
      </c>
      <c r="E1697" s="38">
        <v>79</v>
      </c>
      <c r="F1697" s="38">
        <v>77</v>
      </c>
      <c r="G1697" s="38">
        <v>75</v>
      </c>
      <c r="H1697" s="38">
        <v>0.31</v>
      </c>
      <c r="I1697" s="38">
        <v>100</v>
      </c>
      <c r="J1697" s="38">
        <f t="shared" si="266"/>
        <v>80</v>
      </c>
      <c r="K1697" s="38">
        <v>60</v>
      </c>
      <c r="L1697" s="38">
        <v>21</v>
      </c>
      <c r="M1697" s="38">
        <f t="shared" si="267"/>
        <v>10.5</v>
      </c>
      <c r="N1697" s="38">
        <v>0</v>
      </c>
      <c r="O1697" s="38">
        <v>30.01</v>
      </c>
      <c r="P1697" s="38">
        <f t="shared" si="268"/>
        <v>29.96</v>
      </c>
      <c r="Q1697" s="38">
        <v>29.91</v>
      </c>
      <c r="R1697" s="141">
        <f t="shared" si="260"/>
        <v>32.777777777777779</v>
      </c>
      <c r="S1697" s="141">
        <f t="shared" si="261"/>
        <v>29.444444444444446</v>
      </c>
      <c r="T1697" s="141">
        <f t="shared" si="262"/>
        <v>25.555555555555557</v>
      </c>
      <c r="U1697" s="141">
        <f t="shared" si="263"/>
        <v>26.111111111111111</v>
      </c>
      <c r="V1697" s="141">
        <f t="shared" si="264"/>
        <v>25</v>
      </c>
      <c r="W1697" s="141">
        <f t="shared" si="265"/>
        <v>23.888888888888889</v>
      </c>
      <c r="X1697" s="141">
        <f t="shared" si="269"/>
        <v>0.78739999999999999</v>
      </c>
      <c r="Y1697" s="38">
        <v>29.875685399426398</v>
      </c>
    </row>
    <row r="1698" spans="1:25" x14ac:dyDescent="0.25">
      <c r="A1698" s="145">
        <v>40778</v>
      </c>
      <c r="B1698" s="38">
        <v>89</v>
      </c>
      <c r="C1698" s="38">
        <v>84</v>
      </c>
      <c r="D1698" s="38">
        <v>78</v>
      </c>
      <c r="E1698" s="38">
        <v>79</v>
      </c>
      <c r="F1698" s="38">
        <v>76</v>
      </c>
      <c r="G1698" s="38">
        <v>72</v>
      </c>
      <c r="H1698" s="38">
        <v>0.33</v>
      </c>
      <c r="I1698" s="38">
        <v>97</v>
      </c>
      <c r="J1698" s="38">
        <f t="shared" si="266"/>
        <v>81</v>
      </c>
      <c r="K1698" s="38">
        <v>65</v>
      </c>
      <c r="L1698" s="38">
        <v>24</v>
      </c>
      <c r="M1698" s="38">
        <f t="shared" si="267"/>
        <v>12</v>
      </c>
      <c r="N1698" s="38">
        <v>0</v>
      </c>
      <c r="O1698" s="38">
        <v>29.96</v>
      </c>
      <c r="P1698" s="38">
        <f t="shared" si="268"/>
        <v>29.91</v>
      </c>
      <c r="Q1698" s="38">
        <v>29.86</v>
      </c>
      <c r="R1698" s="141">
        <f t="shared" si="260"/>
        <v>31.666666666666668</v>
      </c>
      <c r="S1698" s="141">
        <f t="shared" si="261"/>
        <v>28.888888888888889</v>
      </c>
      <c r="T1698" s="141">
        <f t="shared" si="262"/>
        <v>25.555555555555557</v>
      </c>
      <c r="U1698" s="141">
        <f t="shared" si="263"/>
        <v>26.111111111111111</v>
      </c>
      <c r="V1698" s="141">
        <f t="shared" si="264"/>
        <v>24.444444444444446</v>
      </c>
      <c r="W1698" s="141">
        <f t="shared" si="265"/>
        <v>22.222222222222221</v>
      </c>
      <c r="X1698" s="141">
        <f t="shared" si="269"/>
        <v>0.83820000000000006</v>
      </c>
      <c r="Y1698" s="38">
        <v>30.161090449047101</v>
      </c>
    </row>
    <row r="1699" spans="1:25" x14ac:dyDescent="0.25">
      <c r="A1699" s="145">
        <v>40779</v>
      </c>
      <c r="B1699" s="38">
        <v>92</v>
      </c>
      <c r="C1699" s="38">
        <v>85</v>
      </c>
      <c r="D1699" s="38">
        <v>78</v>
      </c>
      <c r="E1699" s="38">
        <v>77</v>
      </c>
      <c r="F1699" s="38">
        <v>75</v>
      </c>
      <c r="G1699" s="38">
        <v>72</v>
      </c>
      <c r="H1699" s="38">
        <v>7.0000000000000007E-2</v>
      </c>
      <c r="I1699" s="38">
        <v>97</v>
      </c>
      <c r="J1699" s="38">
        <f t="shared" si="266"/>
        <v>78.5</v>
      </c>
      <c r="K1699" s="38">
        <v>60</v>
      </c>
      <c r="L1699" s="38">
        <v>24</v>
      </c>
      <c r="M1699" s="38">
        <f t="shared" si="267"/>
        <v>12</v>
      </c>
      <c r="N1699" s="38">
        <v>0</v>
      </c>
      <c r="O1699" s="38">
        <v>29.91</v>
      </c>
      <c r="P1699" s="38">
        <f t="shared" si="268"/>
        <v>29.865000000000002</v>
      </c>
      <c r="Q1699" s="38">
        <v>29.82</v>
      </c>
      <c r="R1699" s="141">
        <f t="shared" si="260"/>
        <v>33.333333333333336</v>
      </c>
      <c r="S1699" s="141">
        <f t="shared" si="261"/>
        <v>29.444444444444446</v>
      </c>
      <c r="T1699" s="141">
        <f t="shared" si="262"/>
        <v>25.555555555555557</v>
      </c>
      <c r="U1699" s="141">
        <f t="shared" si="263"/>
        <v>25</v>
      </c>
      <c r="V1699" s="141">
        <f t="shared" si="264"/>
        <v>23.888888888888889</v>
      </c>
      <c r="W1699" s="141">
        <f t="shared" si="265"/>
        <v>22.222222222222221</v>
      </c>
      <c r="X1699" s="141">
        <f t="shared" si="269"/>
        <v>0.17780000000000001</v>
      </c>
      <c r="Y1699" s="38">
        <v>30.1198064051699</v>
      </c>
    </row>
    <row r="1700" spans="1:25" x14ac:dyDescent="0.25">
      <c r="A1700" s="145">
        <v>40780</v>
      </c>
      <c r="B1700" s="38">
        <v>86</v>
      </c>
      <c r="C1700" s="38">
        <v>80</v>
      </c>
      <c r="D1700" s="38">
        <v>74</v>
      </c>
      <c r="E1700" s="38">
        <v>78</v>
      </c>
      <c r="F1700" s="38">
        <v>74</v>
      </c>
      <c r="G1700" s="38">
        <v>71</v>
      </c>
      <c r="H1700" s="38">
        <v>1.1200000000000001</v>
      </c>
      <c r="I1700" s="38">
        <v>93</v>
      </c>
      <c r="J1700" s="38">
        <f t="shared" si="266"/>
        <v>79</v>
      </c>
      <c r="K1700" s="38">
        <v>65</v>
      </c>
      <c r="L1700" s="38">
        <v>36</v>
      </c>
      <c r="M1700" s="38">
        <f t="shared" si="267"/>
        <v>22.5</v>
      </c>
      <c r="N1700" s="38">
        <v>9</v>
      </c>
      <c r="O1700" s="38">
        <v>29.79</v>
      </c>
      <c r="P1700" s="38">
        <f t="shared" si="268"/>
        <v>29.68</v>
      </c>
      <c r="Q1700" s="38">
        <v>29.57</v>
      </c>
      <c r="R1700" s="141">
        <f t="shared" si="260"/>
        <v>30</v>
      </c>
      <c r="S1700" s="141">
        <f t="shared" si="261"/>
        <v>26.666666666666668</v>
      </c>
      <c r="T1700" s="141">
        <f t="shared" si="262"/>
        <v>23.333333333333336</v>
      </c>
      <c r="U1700" s="141">
        <f t="shared" si="263"/>
        <v>25.555555555555557</v>
      </c>
      <c r="V1700" s="141">
        <f t="shared" si="264"/>
        <v>23.333333333333336</v>
      </c>
      <c r="W1700" s="141">
        <f t="shared" si="265"/>
        <v>21.666666666666668</v>
      </c>
      <c r="X1700" s="141">
        <f t="shared" si="269"/>
        <v>2.8448000000000002</v>
      </c>
      <c r="Y1700" s="38">
        <v>29.684867560491501</v>
      </c>
    </row>
    <row r="1701" spans="1:25" x14ac:dyDescent="0.25">
      <c r="A1701" s="145">
        <v>40781</v>
      </c>
      <c r="B1701" s="38">
        <v>94</v>
      </c>
      <c r="C1701" s="38">
        <v>85</v>
      </c>
      <c r="D1701" s="38">
        <v>76</v>
      </c>
      <c r="E1701" s="38">
        <v>75</v>
      </c>
      <c r="F1701" s="38">
        <v>73</v>
      </c>
      <c r="G1701" s="38">
        <v>71</v>
      </c>
      <c r="H1701" s="38">
        <v>0</v>
      </c>
      <c r="I1701" s="38">
        <v>94</v>
      </c>
      <c r="J1701" s="38">
        <f t="shared" si="266"/>
        <v>71.5</v>
      </c>
      <c r="K1701" s="38">
        <v>49</v>
      </c>
      <c r="L1701" s="38">
        <v>24</v>
      </c>
      <c r="M1701" s="38">
        <f t="shared" si="267"/>
        <v>15</v>
      </c>
      <c r="N1701" s="38">
        <v>6</v>
      </c>
      <c r="O1701" s="38">
        <v>29.83</v>
      </c>
      <c r="P1701" s="38">
        <f t="shared" si="268"/>
        <v>29.734999999999999</v>
      </c>
      <c r="Q1701" s="38">
        <v>29.64</v>
      </c>
      <c r="R1701" s="141">
        <f t="shared" si="260"/>
        <v>34.444444444444443</v>
      </c>
      <c r="S1701" s="141">
        <f t="shared" si="261"/>
        <v>29.444444444444446</v>
      </c>
      <c r="T1701" s="141">
        <f t="shared" si="262"/>
        <v>24.444444444444446</v>
      </c>
      <c r="U1701" s="141">
        <f t="shared" si="263"/>
        <v>23.888888888888889</v>
      </c>
      <c r="V1701" s="141">
        <f t="shared" si="264"/>
        <v>22.777777777777779</v>
      </c>
      <c r="W1701" s="141">
        <f t="shared" si="265"/>
        <v>21.666666666666668</v>
      </c>
      <c r="X1701" s="141">
        <f t="shared" si="269"/>
        <v>0</v>
      </c>
      <c r="Y1701" s="38">
        <v>29.327332669282999</v>
      </c>
    </row>
    <row r="1702" spans="1:25" x14ac:dyDescent="0.25">
      <c r="A1702" s="145">
        <v>40782</v>
      </c>
      <c r="B1702" s="38">
        <v>96</v>
      </c>
      <c r="C1702" s="38">
        <v>87</v>
      </c>
      <c r="D1702" s="38">
        <v>78</v>
      </c>
      <c r="E1702" s="38">
        <v>77</v>
      </c>
      <c r="F1702" s="38">
        <v>74</v>
      </c>
      <c r="G1702" s="38">
        <v>70</v>
      </c>
      <c r="H1702" s="38">
        <v>0.26</v>
      </c>
      <c r="I1702" s="38">
        <v>91</v>
      </c>
      <c r="J1702" s="38">
        <f t="shared" si="266"/>
        <v>67</v>
      </c>
      <c r="K1702" s="38">
        <v>43</v>
      </c>
      <c r="L1702" s="38">
        <v>20</v>
      </c>
      <c r="M1702" s="38">
        <f t="shared" si="267"/>
        <v>13</v>
      </c>
      <c r="N1702" s="38">
        <v>6</v>
      </c>
      <c r="O1702" s="38">
        <v>29.84</v>
      </c>
      <c r="P1702" s="38">
        <f t="shared" si="268"/>
        <v>29.785</v>
      </c>
      <c r="Q1702" s="38">
        <v>29.73</v>
      </c>
      <c r="R1702" s="141">
        <f t="shared" si="260"/>
        <v>35.555555555555557</v>
      </c>
      <c r="S1702" s="141">
        <f t="shared" si="261"/>
        <v>30.555555555555557</v>
      </c>
      <c r="T1702" s="141">
        <f t="shared" si="262"/>
        <v>25.555555555555557</v>
      </c>
      <c r="U1702" s="141">
        <f t="shared" si="263"/>
        <v>25</v>
      </c>
      <c r="V1702" s="141">
        <f t="shared" si="264"/>
        <v>23.333333333333336</v>
      </c>
      <c r="W1702" s="141">
        <f t="shared" si="265"/>
        <v>21.111111111111111</v>
      </c>
      <c r="X1702" s="141">
        <f t="shared" si="269"/>
        <v>0.66039999999999999</v>
      </c>
      <c r="Y1702" s="38">
        <v>29.3092905576863</v>
      </c>
    </row>
    <row r="1703" spans="1:25" x14ac:dyDescent="0.25">
      <c r="A1703" s="145">
        <v>40783</v>
      </c>
      <c r="B1703" s="38">
        <v>95</v>
      </c>
      <c r="C1703" s="38">
        <v>85</v>
      </c>
      <c r="D1703" s="38">
        <v>79</v>
      </c>
      <c r="E1703" s="38">
        <v>76</v>
      </c>
      <c r="F1703" s="38">
        <v>75</v>
      </c>
      <c r="G1703" s="38">
        <v>70</v>
      </c>
      <c r="H1703" s="38">
        <v>0</v>
      </c>
      <c r="I1703" s="38">
        <v>90</v>
      </c>
      <c r="J1703" s="38">
        <f t="shared" si="266"/>
        <v>69</v>
      </c>
      <c r="K1703" s="38">
        <v>48</v>
      </c>
      <c r="L1703" s="38">
        <v>18</v>
      </c>
      <c r="M1703" s="38">
        <f t="shared" si="267"/>
        <v>12</v>
      </c>
      <c r="N1703" s="38">
        <v>6</v>
      </c>
      <c r="O1703" s="38">
        <v>29.83</v>
      </c>
      <c r="P1703" s="38">
        <f t="shared" si="268"/>
        <v>29.79</v>
      </c>
      <c r="Q1703" s="38">
        <v>29.75</v>
      </c>
      <c r="R1703" s="141">
        <f t="shared" si="260"/>
        <v>35</v>
      </c>
      <c r="S1703" s="141">
        <f t="shared" si="261"/>
        <v>29.444444444444446</v>
      </c>
      <c r="T1703" s="141">
        <f t="shared" si="262"/>
        <v>26.111111111111111</v>
      </c>
      <c r="U1703" s="141">
        <f t="shared" si="263"/>
        <v>24.444444444444446</v>
      </c>
      <c r="V1703" s="141">
        <f t="shared" si="264"/>
        <v>23.888888888888889</v>
      </c>
      <c r="W1703" s="141">
        <f t="shared" si="265"/>
        <v>21.111111111111111</v>
      </c>
      <c r="X1703" s="141">
        <f t="shared" si="269"/>
        <v>0</v>
      </c>
      <c r="Y1703" s="38">
        <v>29.322546467790001</v>
      </c>
    </row>
    <row r="1704" spans="1:25" x14ac:dyDescent="0.25">
      <c r="A1704" s="145">
        <v>40784</v>
      </c>
      <c r="B1704" s="38">
        <v>89</v>
      </c>
      <c r="C1704" s="38">
        <v>85</v>
      </c>
      <c r="D1704" s="38">
        <v>80</v>
      </c>
      <c r="E1704" s="38">
        <v>76</v>
      </c>
      <c r="F1704" s="38">
        <v>75</v>
      </c>
      <c r="G1704" s="38">
        <v>72</v>
      </c>
      <c r="H1704" s="38">
        <v>0</v>
      </c>
      <c r="I1704" s="38">
        <v>85</v>
      </c>
      <c r="J1704" s="38">
        <f t="shared" si="266"/>
        <v>73</v>
      </c>
      <c r="K1704" s="38">
        <v>61</v>
      </c>
      <c r="L1704" s="38">
        <v>18</v>
      </c>
      <c r="M1704" s="38">
        <f t="shared" si="267"/>
        <v>9</v>
      </c>
      <c r="N1704" s="38">
        <v>0</v>
      </c>
      <c r="O1704" s="38">
        <v>29.93</v>
      </c>
      <c r="P1704" s="38">
        <f t="shared" si="268"/>
        <v>29.875</v>
      </c>
      <c r="Q1704" s="38">
        <v>29.82</v>
      </c>
      <c r="R1704" s="141">
        <f t="shared" si="260"/>
        <v>31.666666666666668</v>
      </c>
      <c r="S1704" s="141">
        <f t="shared" si="261"/>
        <v>29.444444444444446</v>
      </c>
      <c r="T1704" s="141">
        <f t="shared" si="262"/>
        <v>26.666666666666668</v>
      </c>
      <c r="U1704" s="141">
        <f t="shared" si="263"/>
        <v>24.444444444444446</v>
      </c>
      <c r="V1704" s="141">
        <f t="shared" si="264"/>
        <v>23.888888888888889</v>
      </c>
      <c r="W1704" s="141">
        <f t="shared" si="265"/>
        <v>22.222222222222221</v>
      </c>
      <c r="X1704" s="141">
        <f t="shared" si="269"/>
        <v>0</v>
      </c>
      <c r="Y1704" s="38">
        <v>29.462718419856898</v>
      </c>
    </row>
    <row r="1705" spans="1:25" x14ac:dyDescent="0.25">
      <c r="A1705" s="145">
        <v>40785</v>
      </c>
      <c r="B1705" s="38">
        <v>85</v>
      </c>
      <c r="C1705" s="38">
        <v>81</v>
      </c>
      <c r="D1705" s="38">
        <v>76</v>
      </c>
      <c r="E1705" s="38">
        <v>77</v>
      </c>
      <c r="F1705" s="38">
        <v>75</v>
      </c>
      <c r="G1705" s="38">
        <v>70</v>
      </c>
      <c r="H1705" s="38">
        <v>1.26</v>
      </c>
      <c r="I1705" s="38">
        <v>91</v>
      </c>
      <c r="J1705" s="38">
        <f t="shared" si="266"/>
        <v>82.5</v>
      </c>
      <c r="K1705" s="38">
        <v>74</v>
      </c>
      <c r="L1705" s="38">
        <v>24</v>
      </c>
      <c r="M1705" s="38">
        <f t="shared" si="267"/>
        <v>12</v>
      </c>
      <c r="N1705" s="38">
        <v>0</v>
      </c>
      <c r="O1705" s="38">
        <v>30.04</v>
      </c>
      <c r="P1705" s="38">
        <f t="shared" si="268"/>
        <v>29.97</v>
      </c>
      <c r="Q1705" s="38">
        <v>29.9</v>
      </c>
      <c r="R1705" s="141">
        <f t="shared" si="260"/>
        <v>29.444444444444446</v>
      </c>
      <c r="S1705" s="141">
        <f t="shared" si="261"/>
        <v>27.222222222222225</v>
      </c>
      <c r="T1705" s="141">
        <f t="shared" si="262"/>
        <v>24.444444444444446</v>
      </c>
      <c r="U1705" s="141">
        <f t="shared" si="263"/>
        <v>25</v>
      </c>
      <c r="V1705" s="141">
        <f t="shared" si="264"/>
        <v>23.888888888888889</v>
      </c>
      <c r="W1705" s="141">
        <f t="shared" si="265"/>
        <v>21.111111111111111</v>
      </c>
      <c r="X1705" s="141">
        <f t="shared" si="269"/>
        <v>3.2004000000000001</v>
      </c>
      <c r="Y1705" s="38">
        <v>29.5055894076987</v>
      </c>
    </row>
    <row r="1706" spans="1:25" x14ac:dyDescent="0.25">
      <c r="A1706" s="145">
        <v>40786</v>
      </c>
      <c r="B1706" s="38">
        <v>87</v>
      </c>
      <c r="C1706" s="38">
        <v>81</v>
      </c>
      <c r="D1706" s="38">
        <v>75</v>
      </c>
      <c r="E1706" s="38">
        <v>78</v>
      </c>
      <c r="F1706" s="38">
        <v>75</v>
      </c>
      <c r="G1706" s="38">
        <v>70</v>
      </c>
      <c r="H1706" s="38">
        <v>0.82</v>
      </c>
      <c r="I1706" s="38">
        <v>100</v>
      </c>
      <c r="J1706" s="38">
        <f t="shared" si="266"/>
        <v>84</v>
      </c>
      <c r="K1706" s="38">
        <v>68</v>
      </c>
      <c r="L1706" s="38">
        <v>23</v>
      </c>
      <c r="M1706" s="38">
        <f t="shared" si="267"/>
        <v>11.5</v>
      </c>
      <c r="N1706" s="38">
        <v>0</v>
      </c>
      <c r="O1706" s="38">
        <v>30.06</v>
      </c>
      <c r="P1706" s="38">
        <f t="shared" si="268"/>
        <v>30.009999999999998</v>
      </c>
      <c r="Q1706" s="38">
        <v>29.96</v>
      </c>
      <c r="R1706" s="141">
        <f t="shared" si="260"/>
        <v>30.555555555555557</v>
      </c>
      <c r="S1706" s="141">
        <f t="shared" si="261"/>
        <v>27.222222222222225</v>
      </c>
      <c r="T1706" s="141">
        <f t="shared" si="262"/>
        <v>23.888888888888889</v>
      </c>
      <c r="U1706" s="141">
        <f t="shared" si="263"/>
        <v>25.555555555555557</v>
      </c>
      <c r="V1706" s="141">
        <f t="shared" si="264"/>
        <v>23.888888888888889</v>
      </c>
      <c r="W1706" s="141">
        <f t="shared" si="265"/>
        <v>21.111111111111111</v>
      </c>
      <c r="X1706" s="141">
        <f t="shared" si="269"/>
        <v>2.0827999999999998</v>
      </c>
      <c r="Y1706" s="38">
        <v>29.326591523699602</v>
      </c>
    </row>
    <row r="1707" spans="1:25" x14ac:dyDescent="0.25">
      <c r="A1707" s="145">
        <v>40787</v>
      </c>
      <c r="B1707" s="38">
        <v>89</v>
      </c>
      <c r="C1707" s="38">
        <v>82</v>
      </c>
      <c r="D1707" s="38">
        <v>74</v>
      </c>
      <c r="E1707" s="38">
        <v>77</v>
      </c>
      <c r="F1707" s="38">
        <v>75</v>
      </c>
      <c r="G1707" s="38">
        <v>71</v>
      </c>
      <c r="H1707" s="38">
        <v>1.36</v>
      </c>
      <c r="I1707" s="38">
        <v>97</v>
      </c>
      <c r="J1707" s="38">
        <f t="shared" si="266"/>
        <v>80</v>
      </c>
      <c r="K1707" s="38">
        <v>63</v>
      </c>
      <c r="L1707" s="38">
        <v>14</v>
      </c>
      <c r="M1707" s="38">
        <f t="shared" si="267"/>
        <v>7</v>
      </c>
      <c r="N1707" s="38">
        <v>0</v>
      </c>
      <c r="O1707" s="38">
        <v>30.06</v>
      </c>
      <c r="P1707" s="38">
        <f t="shared" si="268"/>
        <v>30.02</v>
      </c>
      <c r="Q1707" s="38">
        <v>29.98</v>
      </c>
      <c r="R1707" s="141">
        <f t="shared" si="260"/>
        <v>31.666666666666668</v>
      </c>
      <c r="S1707" s="141">
        <f t="shared" si="261"/>
        <v>27.777777777777779</v>
      </c>
      <c r="T1707" s="141">
        <f t="shared" si="262"/>
        <v>23.333333333333336</v>
      </c>
      <c r="U1707" s="141">
        <f t="shared" si="263"/>
        <v>25</v>
      </c>
      <c r="V1707" s="141">
        <f t="shared" si="264"/>
        <v>23.888888888888889</v>
      </c>
      <c r="W1707" s="141">
        <f t="shared" si="265"/>
        <v>21.666666666666668</v>
      </c>
      <c r="X1707" s="141">
        <f t="shared" si="269"/>
        <v>3.4544000000000001</v>
      </c>
      <c r="Y1707" s="38">
        <v>29.171700672761698</v>
      </c>
    </row>
    <row r="1708" spans="1:25" x14ac:dyDescent="0.25">
      <c r="A1708" s="145">
        <v>40788</v>
      </c>
      <c r="B1708" s="38">
        <v>86</v>
      </c>
      <c r="C1708" s="38">
        <v>80</v>
      </c>
      <c r="D1708" s="38">
        <v>74</v>
      </c>
      <c r="E1708" s="38">
        <v>76</v>
      </c>
      <c r="F1708" s="38">
        <v>73</v>
      </c>
      <c r="G1708" s="38">
        <v>70</v>
      </c>
      <c r="H1708" s="38">
        <v>0</v>
      </c>
      <c r="I1708" s="38">
        <v>100</v>
      </c>
      <c r="J1708" s="38">
        <f t="shared" si="266"/>
        <v>80.5</v>
      </c>
      <c r="K1708" s="38">
        <v>61</v>
      </c>
      <c r="L1708" s="38">
        <v>20</v>
      </c>
      <c r="M1708" s="38">
        <f t="shared" si="267"/>
        <v>10</v>
      </c>
      <c r="N1708" s="38">
        <v>0</v>
      </c>
      <c r="O1708" s="38">
        <v>30.01</v>
      </c>
      <c r="P1708" s="38">
        <f t="shared" si="268"/>
        <v>29.97</v>
      </c>
      <c r="Q1708" s="38">
        <v>29.93</v>
      </c>
      <c r="R1708" s="141">
        <f t="shared" si="260"/>
        <v>30</v>
      </c>
      <c r="S1708" s="141">
        <f t="shared" si="261"/>
        <v>26.666666666666668</v>
      </c>
      <c r="T1708" s="141">
        <f t="shared" si="262"/>
        <v>23.333333333333336</v>
      </c>
      <c r="U1708" s="141">
        <f t="shared" si="263"/>
        <v>24.444444444444446</v>
      </c>
      <c r="V1708" s="141">
        <f t="shared" si="264"/>
        <v>22.777777777777779</v>
      </c>
      <c r="W1708" s="141">
        <f t="shared" si="265"/>
        <v>21.111111111111111</v>
      </c>
      <c r="X1708" s="141">
        <f t="shared" si="269"/>
        <v>0</v>
      </c>
      <c r="Y1708" s="38">
        <v>29.025477776830002</v>
      </c>
    </row>
    <row r="1709" spans="1:25" x14ac:dyDescent="0.25">
      <c r="A1709" s="145">
        <v>40789</v>
      </c>
      <c r="B1709" s="38">
        <v>88</v>
      </c>
      <c r="C1709" s="38">
        <v>82</v>
      </c>
      <c r="D1709" s="38">
        <v>75</v>
      </c>
      <c r="E1709" s="38">
        <v>74</v>
      </c>
      <c r="F1709" s="38">
        <v>72</v>
      </c>
      <c r="G1709" s="38">
        <v>70</v>
      </c>
      <c r="H1709" s="38">
        <v>0</v>
      </c>
      <c r="I1709" s="38">
        <v>87</v>
      </c>
      <c r="J1709" s="38">
        <f t="shared" si="266"/>
        <v>74</v>
      </c>
      <c r="K1709" s="38">
        <v>61</v>
      </c>
      <c r="L1709" s="38">
        <v>16</v>
      </c>
      <c r="M1709" s="38">
        <f t="shared" si="267"/>
        <v>8</v>
      </c>
      <c r="N1709" s="38">
        <v>0</v>
      </c>
      <c r="O1709" s="38">
        <v>29.96</v>
      </c>
      <c r="P1709" s="38">
        <f t="shared" si="268"/>
        <v>29.92</v>
      </c>
      <c r="Q1709" s="38">
        <v>29.88</v>
      </c>
      <c r="R1709" s="141">
        <f t="shared" si="260"/>
        <v>31.111111111111114</v>
      </c>
      <c r="S1709" s="141">
        <f t="shared" si="261"/>
        <v>27.777777777777779</v>
      </c>
      <c r="T1709" s="141">
        <f t="shared" si="262"/>
        <v>23.888888888888889</v>
      </c>
      <c r="U1709" s="141">
        <f t="shared" si="263"/>
        <v>23.333333333333336</v>
      </c>
      <c r="V1709" s="141">
        <f t="shared" si="264"/>
        <v>22.222222222222221</v>
      </c>
      <c r="W1709" s="141">
        <f t="shared" si="265"/>
        <v>21.111111111111111</v>
      </c>
      <c r="X1709" s="141">
        <f t="shared" si="269"/>
        <v>0</v>
      </c>
      <c r="Y1709" s="38">
        <v>29.264915569878202</v>
      </c>
    </row>
    <row r="1710" spans="1:25" x14ac:dyDescent="0.25">
      <c r="A1710" s="145">
        <v>40790</v>
      </c>
      <c r="B1710" s="38">
        <v>89</v>
      </c>
      <c r="C1710" s="38">
        <v>83</v>
      </c>
      <c r="D1710" s="38">
        <v>76</v>
      </c>
      <c r="E1710" s="38">
        <v>76</v>
      </c>
      <c r="F1710" s="38">
        <v>74</v>
      </c>
      <c r="G1710" s="38">
        <v>71</v>
      </c>
      <c r="H1710" s="38">
        <v>0</v>
      </c>
      <c r="I1710" s="38">
        <v>88</v>
      </c>
      <c r="J1710" s="38">
        <f t="shared" si="266"/>
        <v>73.5</v>
      </c>
      <c r="K1710" s="38">
        <v>59</v>
      </c>
      <c r="L1710" s="38">
        <v>16</v>
      </c>
      <c r="M1710" s="38">
        <f t="shared" si="267"/>
        <v>8</v>
      </c>
      <c r="N1710" s="38">
        <v>0</v>
      </c>
      <c r="O1710" s="38">
        <v>29.93</v>
      </c>
      <c r="P1710" s="38">
        <f t="shared" si="268"/>
        <v>29.895</v>
      </c>
      <c r="Q1710" s="38">
        <v>29.86</v>
      </c>
      <c r="R1710" s="141">
        <f t="shared" si="260"/>
        <v>31.666666666666668</v>
      </c>
      <c r="S1710" s="141">
        <f t="shared" si="261"/>
        <v>28.333333333333336</v>
      </c>
      <c r="T1710" s="141">
        <f t="shared" si="262"/>
        <v>24.444444444444446</v>
      </c>
      <c r="U1710" s="141">
        <f t="shared" si="263"/>
        <v>24.444444444444446</v>
      </c>
      <c r="V1710" s="141">
        <f t="shared" si="264"/>
        <v>23.333333333333336</v>
      </c>
      <c r="W1710" s="141">
        <f t="shared" si="265"/>
        <v>21.666666666666668</v>
      </c>
      <c r="X1710" s="141">
        <f t="shared" si="269"/>
        <v>0</v>
      </c>
      <c r="Y1710" s="38">
        <v>29.378020488950099</v>
      </c>
    </row>
    <row r="1711" spans="1:25" x14ac:dyDescent="0.25">
      <c r="A1711" s="145">
        <v>40791</v>
      </c>
      <c r="B1711" s="38">
        <v>92</v>
      </c>
      <c r="C1711" s="38">
        <v>85</v>
      </c>
      <c r="D1711" s="38">
        <v>78</v>
      </c>
      <c r="E1711" s="38">
        <v>77</v>
      </c>
      <c r="F1711" s="38">
        <v>74</v>
      </c>
      <c r="G1711" s="38">
        <v>69</v>
      </c>
      <c r="H1711" s="38">
        <v>0.01</v>
      </c>
      <c r="I1711" s="38">
        <v>91</v>
      </c>
      <c r="J1711" s="38">
        <f t="shared" si="266"/>
        <v>73.5</v>
      </c>
      <c r="K1711" s="38">
        <v>56</v>
      </c>
      <c r="L1711" s="38">
        <v>20</v>
      </c>
      <c r="M1711" s="38">
        <f t="shared" si="267"/>
        <v>10</v>
      </c>
      <c r="N1711" s="38">
        <v>0</v>
      </c>
      <c r="O1711" s="38">
        <v>29.91</v>
      </c>
      <c r="P1711" s="38">
        <f t="shared" si="268"/>
        <v>29.865000000000002</v>
      </c>
      <c r="Q1711" s="38">
        <v>29.82</v>
      </c>
      <c r="R1711" s="141">
        <f t="shared" si="260"/>
        <v>33.333333333333336</v>
      </c>
      <c r="S1711" s="141">
        <f t="shared" si="261"/>
        <v>29.444444444444446</v>
      </c>
      <c r="T1711" s="141">
        <f t="shared" si="262"/>
        <v>25.555555555555557</v>
      </c>
      <c r="U1711" s="141">
        <f t="shared" si="263"/>
        <v>25</v>
      </c>
      <c r="V1711" s="141">
        <f t="shared" si="264"/>
        <v>23.333333333333336</v>
      </c>
      <c r="W1711" s="141">
        <f t="shared" si="265"/>
        <v>20.555555555555557</v>
      </c>
      <c r="X1711" s="141">
        <f t="shared" si="269"/>
        <v>2.5400000000000002E-2</v>
      </c>
      <c r="Y1711" s="38">
        <v>29.603899472701301</v>
      </c>
    </row>
    <row r="1712" spans="1:25" x14ac:dyDescent="0.25">
      <c r="A1712" s="145">
        <v>40792</v>
      </c>
      <c r="B1712" s="38">
        <v>93</v>
      </c>
      <c r="C1712" s="38">
        <v>84</v>
      </c>
      <c r="D1712" s="38">
        <v>75</v>
      </c>
      <c r="E1712" s="38">
        <v>77</v>
      </c>
      <c r="F1712" s="38">
        <v>74</v>
      </c>
      <c r="G1712" s="38">
        <v>72</v>
      </c>
      <c r="H1712" s="38">
        <v>0.1</v>
      </c>
      <c r="I1712" s="38">
        <v>94</v>
      </c>
      <c r="J1712" s="38">
        <f t="shared" si="266"/>
        <v>73</v>
      </c>
      <c r="K1712" s="38">
        <v>52</v>
      </c>
      <c r="L1712" s="38">
        <v>29</v>
      </c>
      <c r="M1712" s="38">
        <f t="shared" si="267"/>
        <v>14.5</v>
      </c>
      <c r="N1712" s="38">
        <v>0</v>
      </c>
      <c r="O1712" s="38">
        <v>29.95</v>
      </c>
      <c r="P1712" s="38">
        <f t="shared" si="268"/>
        <v>29.895</v>
      </c>
      <c r="Q1712" s="38">
        <v>29.84</v>
      </c>
      <c r="R1712" s="141">
        <f t="shared" si="260"/>
        <v>33.888888888888893</v>
      </c>
      <c r="S1712" s="141">
        <f t="shared" si="261"/>
        <v>28.888888888888889</v>
      </c>
      <c r="T1712" s="141">
        <f t="shared" si="262"/>
        <v>23.888888888888889</v>
      </c>
      <c r="U1712" s="141">
        <f t="shared" si="263"/>
        <v>25</v>
      </c>
      <c r="V1712" s="141">
        <f t="shared" si="264"/>
        <v>23.333333333333336</v>
      </c>
      <c r="W1712" s="141">
        <f t="shared" si="265"/>
        <v>22.222222222222221</v>
      </c>
      <c r="X1712" s="141">
        <f t="shared" si="269"/>
        <v>0.254</v>
      </c>
      <c r="Y1712" s="38">
        <v>29.647992527715701</v>
      </c>
    </row>
    <row r="1713" spans="1:25" x14ac:dyDescent="0.25">
      <c r="A1713" s="145">
        <v>40793</v>
      </c>
      <c r="B1713" s="38">
        <v>91</v>
      </c>
      <c r="C1713" s="38">
        <v>82</v>
      </c>
      <c r="D1713" s="38">
        <v>73</v>
      </c>
      <c r="E1713" s="38">
        <v>76</v>
      </c>
      <c r="F1713" s="38">
        <v>73</v>
      </c>
      <c r="G1713" s="38">
        <v>70</v>
      </c>
      <c r="H1713" s="38">
        <v>0.94</v>
      </c>
      <c r="I1713" s="38">
        <v>100</v>
      </c>
      <c r="J1713" s="38">
        <f t="shared" si="266"/>
        <v>79.5</v>
      </c>
      <c r="K1713" s="38">
        <v>59</v>
      </c>
      <c r="L1713" s="38">
        <v>30</v>
      </c>
      <c r="M1713" s="38">
        <f t="shared" si="267"/>
        <v>15</v>
      </c>
      <c r="N1713" s="38">
        <v>0</v>
      </c>
      <c r="O1713" s="38">
        <v>29.96</v>
      </c>
      <c r="P1713" s="38">
        <f t="shared" si="268"/>
        <v>29.92</v>
      </c>
      <c r="Q1713" s="38">
        <v>29.88</v>
      </c>
      <c r="R1713" s="141">
        <f t="shared" si="260"/>
        <v>32.777777777777779</v>
      </c>
      <c r="S1713" s="141">
        <f t="shared" si="261"/>
        <v>27.777777777777779</v>
      </c>
      <c r="T1713" s="141">
        <f t="shared" si="262"/>
        <v>22.777777777777779</v>
      </c>
      <c r="U1713" s="141">
        <f t="shared" si="263"/>
        <v>24.444444444444446</v>
      </c>
      <c r="V1713" s="141">
        <f t="shared" si="264"/>
        <v>22.777777777777779</v>
      </c>
      <c r="W1713" s="141">
        <f t="shared" si="265"/>
        <v>21.111111111111111</v>
      </c>
      <c r="X1713" s="141">
        <f t="shared" si="269"/>
        <v>2.3875999999999999</v>
      </c>
      <c r="Y1713" s="38">
        <v>29.668327784861201</v>
      </c>
    </row>
    <row r="1714" spans="1:25" x14ac:dyDescent="0.25">
      <c r="A1714" s="145">
        <v>40794</v>
      </c>
      <c r="B1714" s="38">
        <v>93</v>
      </c>
      <c r="C1714" s="38">
        <v>85</v>
      </c>
      <c r="D1714" s="38">
        <v>76</v>
      </c>
      <c r="E1714" s="38">
        <v>78</v>
      </c>
      <c r="F1714" s="38">
        <v>74</v>
      </c>
      <c r="G1714" s="38">
        <v>71</v>
      </c>
      <c r="H1714" s="38">
        <v>0.32</v>
      </c>
      <c r="I1714" s="38">
        <v>100</v>
      </c>
      <c r="J1714" s="38">
        <f t="shared" si="266"/>
        <v>76</v>
      </c>
      <c r="K1714" s="38">
        <v>52</v>
      </c>
      <c r="L1714" s="38">
        <v>24</v>
      </c>
      <c r="M1714" s="38">
        <f t="shared" si="267"/>
        <v>12</v>
      </c>
      <c r="N1714" s="38">
        <v>0</v>
      </c>
      <c r="O1714" s="38">
        <v>29.96</v>
      </c>
      <c r="P1714" s="38">
        <f t="shared" si="268"/>
        <v>29.92</v>
      </c>
      <c r="Q1714" s="38">
        <v>29.88</v>
      </c>
      <c r="R1714" s="141">
        <f t="shared" si="260"/>
        <v>33.888888888888893</v>
      </c>
      <c r="S1714" s="141">
        <f t="shared" si="261"/>
        <v>29.444444444444446</v>
      </c>
      <c r="T1714" s="141">
        <f t="shared" si="262"/>
        <v>24.444444444444446</v>
      </c>
      <c r="U1714" s="141">
        <f t="shared" si="263"/>
        <v>25.555555555555557</v>
      </c>
      <c r="V1714" s="141">
        <f t="shared" si="264"/>
        <v>23.333333333333336</v>
      </c>
      <c r="W1714" s="141">
        <f t="shared" si="265"/>
        <v>21.666666666666668</v>
      </c>
      <c r="X1714" s="141">
        <f t="shared" si="269"/>
        <v>0.81280000000000008</v>
      </c>
      <c r="Y1714" s="38">
        <v>29.6231086626719</v>
      </c>
    </row>
    <row r="1715" spans="1:25" x14ac:dyDescent="0.25">
      <c r="A1715" s="145">
        <v>40795</v>
      </c>
      <c r="B1715" s="38">
        <v>90</v>
      </c>
      <c r="C1715" s="38">
        <v>82</v>
      </c>
      <c r="D1715" s="38">
        <v>73</v>
      </c>
      <c r="E1715" s="38">
        <v>77</v>
      </c>
      <c r="F1715" s="38">
        <v>74</v>
      </c>
      <c r="G1715" s="38">
        <v>70</v>
      </c>
      <c r="H1715" s="38">
        <v>1.27</v>
      </c>
      <c r="I1715" s="38">
        <v>94</v>
      </c>
      <c r="J1715" s="38">
        <f t="shared" si="266"/>
        <v>76.5</v>
      </c>
      <c r="K1715" s="38">
        <v>59</v>
      </c>
      <c r="L1715" s="38">
        <v>28</v>
      </c>
      <c r="M1715" s="38">
        <f t="shared" si="267"/>
        <v>14</v>
      </c>
      <c r="N1715" s="38">
        <v>0</v>
      </c>
      <c r="O1715" s="38">
        <v>29.99</v>
      </c>
      <c r="P1715" s="38">
        <f t="shared" si="268"/>
        <v>29.939999999999998</v>
      </c>
      <c r="Q1715" s="38">
        <v>29.89</v>
      </c>
      <c r="R1715" s="141">
        <f t="shared" si="260"/>
        <v>32.222222222222221</v>
      </c>
      <c r="S1715" s="141">
        <f t="shared" si="261"/>
        <v>27.777777777777779</v>
      </c>
      <c r="T1715" s="141">
        <f t="shared" si="262"/>
        <v>22.777777777777779</v>
      </c>
      <c r="U1715" s="141">
        <f t="shared" si="263"/>
        <v>25</v>
      </c>
      <c r="V1715" s="141">
        <f t="shared" si="264"/>
        <v>23.333333333333336</v>
      </c>
      <c r="W1715" s="141">
        <f t="shared" si="265"/>
        <v>21.111111111111111</v>
      </c>
      <c r="X1715" s="141">
        <f t="shared" si="269"/>
        <v>3.2258</v>
      </c>
      <c r="Y1715" s="38">
        <v>29.6246886178366</v>
      </c>
    </row>
    <row r="1716" spans="1:25" x14ac:dyDescent="0.25">
      <c r="A1716" s="145">
        <v>40796</v>
      </c>
      <c r="B1716" s="38">
        <v>91</v>
      </c>
      <c r="C1716" s="38">
        <v>84</v>
      </c>
      <c r="D1716" s="38">
        <v>77</v>
      </c>
      <c r="E1716" s="38">
        <v>78</v>
      </c>
      <c r="F1716" s="38">
        <v>75</v>
      </c>
      <c r="G1716" s="38">
        <v>70</v>
      </c>
      <c r="H1716" s="38">
        <v>0.01</v>
      </c>
      <c r="I1716" s="38">
        <v>94</v>
      </c>
      <c r="J1716" s="38">
        <f t="shared" si="266"/>
        <v>79</v>
      </c>
      <c r="K1716" s="38">
        <v>64</v>
      </c>
      <c r="L1716" s="38">
        <v>15</v>
      </c>
      <c r="M1716" s="38">
        <f t="shared" si="267"/>
        <v>7.5</v>
      </c>
      <c r="N1716" s="38">
        <v>0</v>
      </c>
      <c r="O1716" s="38">
        <v>30.03</v>
      </c>
      <c r="P1716" s="38">
        <f t="shared" si="268"/>
        <v>29.975000000000001</v>
      </c>
      <c r="Q1716" s="38">
        <v>29.92</v>
      </c>
      <c r="R1716" s="141">
        <f t="shared" si="260"/>
        <v>32.777777777777779</v>
      </c>
      <c r="S1716" s="141">
        <f t="shared" si="261"/>
        <v>28.888888888888889</v>
      </c>
      <c r="T1716" s="141">
        <f t="shared" si="262"/>
        <v>25</v>
      </c>
      <c r="U1716" s="141">
        <f t="shared" si="263"/>
        <v>25.555555555555557</v>
      </c>
      <c r="V1716" s="141">
        <f t="shared" si="264"/>
        <v>23.888888888888889</v>
      </c>
      <c r="W1716" s="141">
        <f t="shared" si="265"/>
        <v>21.111111111111111</v>
      </c>
      <c r="X1716" s="141">
        <f t="shared" si="269"/>
        <v>2.5400000000000002E-2</v>
      </c>
      <c r="Y1716" s="38">
        <v>30.440849521194</v>
      </c>
    </row>
    <row r="1717" spans="1:25" x14ac:dyDescent="0.25">
      <c r="A1717" s="145">
        <v>40797</v>
      </c>
      <c r="B1717" s="38">
        <v>90</v>
      </c>
      <c r="C1717" s="38">
        <v>83</v>
      </c>
      <c r="D1717" s="38">
        <v>75</v>
      </c>
      <c r="E1717" s="38">
        <v>77</v>
      </c>
      <c r="F1717" s="38">
        <v>74</v>
      </c>
      <c r="G1717" s="38">
        <v>72</v>
      </c>
      <c r="H1717" s="38">
        <v>0</v>
      </c>
      <c r="I1717" s="38">
        <v>94</v>
      </c>
      <c r="J1717" s="38">
        <f t="shared" si="266"/>
        <v>76.5</v>
      </c>
      <c r="K1717" s="38">
        <v>59</v>
      </c>
      <c r="L1717" s="38">
        <v>14</v>
      </c>
      <c r="M1717" s="38">
        <f t="shared" si="267"/>
        <v>7</v>
      </c>
      <c r="N1717" s="38">
        <v>0</v>
      </c>
      <c r="O1717" s="38">
        <v>30.06</v>
      </c>
      <c r="P1717" s="38">
        <f t="shared" si="268"/>
        <v>30.03</v>
      </c>
      <c r="Q1717" s="38">
        <v>30</v>
      </c>
      <c r="R1717" s="141">
        <f t="shared" si="260"/>
        <v>32.222222222222221</v>
      </c>
      <c r="S1717" s="141">
        <f t="shared" si="261"/>
        <v>28.333333333333336</v>
      </c>
      <c r="T1717" s="141">
        <f t="shared" si="262"/>
        <v>23.888888888888889</v>
      </c>
      <c r="U1717" s="141">
        <f t="shared" si="263"/>
        <v>25</v>
      </c>
      <c r="V1717" s="141">
        <f t="shared" si="264"/>
        <v>23.333333333333336</v>
      </c>
      <c r="W1717" s="141">
        <f t="shared" si="265"/>
        <v>22.222222222222221</v>
      </c>
      <c r="X1717" s="141">
        <f t="shared" si="269"/>
        <v>0</v>
      </c>
      <c r="Y1717" s="38">
        <v>30.555878305822901</v>
      </c>
    </row>
    <row r="1718" spans="1:25" x14ac:dyDescent="0.25">
      <c r="A1718" s="145">
        <v>40798</v>
      </c>
      <c r="B1718" s="38">
        <v>91</v>
      </c>
      <c r="C1718" s="38">
        <v>84</v>
      </c>
      <c r="D1718" s="38">
        <v>76</v>
      </c>
      <c r="E1718" s="38">
        <v>77</v>
      </c>
      <c r="F1718" s="38">
        <v>75</v>
      </c>
      <c r="G1718" s="38">
        <v>71</v>
      </c>
      <c r="H1718" s="38">
        <v>0.21</v>
      </c>
      <c r="I1718" s="38">
        <v>91</v>
      </c>
      <c r="J1718" s="38">
        <f t="shared" si="266"/>
        <v>73.5</v>
      </c>
      <c r="K1718" s="38">
        <v>56</v>
      </c>
      <c r="L1718" s="38">
        <v>25</v>
      </c>
      <c r="M1718" s="38">
        <f t="shared" si="267"/>
        <v>12.5</v>
      </c>
      <c r="N1718" s="38">
        <v>0</v>
      </c>
      <c r="O1718" s="38">
        <v>30.07</v>
      </c>
      <c r="P1718" s="38">
        <f t="shared" si="268"/>
        <v>30.024999999999999</v>
      </c>
      <c r="Q1718" s="38">
        <v>29.98</v>
      </c>
      <c r="R1718" s="141">
        <f t="shared" si="260"/>
        <v>32.777777777777779</v>
      </c>
      <c r="S1718" s="141">
        <f t="shared" si="261"/>
        <v>28.888888888888889</v>
      </c>
      <c r="T1718" s="141">
        <f t="shared" si="262"/>
        <v>24.444444444444446</v>
      </c>
      <c r="U1718" s="141">
        <f t="shared" si="263"/>
        <v>25</v>
      </c>
      <c r="V1718" s="141">
        <f t="shared" si="264"/>
        <v>23.888888888888889</v>
      </c>
      <c r="W1718" s="141">
        <f t="shared" si="265"/>
        <v>21.666666666666668</v>
      </c>
      <c r="X1718" s="141">
        <f t="shared" si="269"/>
        <v>0.53339999999999999</v>
      </c>
      <c r="Y1718" s="38">
        <v>29.954099375273699</v>
      </c>
    </row>
    <row r="1719" spans="1:25" x14ac:dyDescent="0.25">
      <c r="A1719" s="145">
        <v>40799</v>
      </c>
      <c r="B1719" s="38">
        <v>90</v>
      </c>
      <c r="C1719" s="38">
        <v>83</v>
      </c>
      <c r="D1719" s="38">
        <v>76</v>
      </c>
      <c r="E1719" s="38">
        <v>76</v>
      </c>
      <c r="F1719" s="38">
        <v>73</v>
      </c>
      <c r="G1719" s="38">
        <v>70</v>
      </c>
      <c r="H1719" s="38">
        <v>0</v>
      </c>
      <c r="I1719" s="38">
        <v>94</v>
      </c>
      <c r="J1719" s="38">
        <f t="shared" si="266"/>
        <v>74.5</v>
      </c>
      <c r="K1719" s="38">
        <v>55</v>
      </c>
      <c r="L1719" s="38">
        <v>16</v>
      </c>
      <c r="M1719" s="38">
        <f t="shared" si="267"/>
        <v>8</v>
      </c>
      <c r="N1719" s="38">
        <v>0</v>
      </c>
      <c r="O1719" s="38">
        <v>30.01</v>
      </c>
      <c r="P1719" s="38">
        <f t="shared" si="268"/>
        <v>29.96</v>
      </c>
      <c r="Q1719" s="38">
        <v>29.91</v>
      </c>
      <c r="R1719" s="141">
        <f t="shared" si="260"/>
        <v>32.222222222222221</v>
      </c>
      <c r="S1719" s="141">
        <f t="shared" si="261"/>
        <v>28.333333333333336</v>
      </c>
      <c r="T1719" s="141">
        <f t="shared" si="262"/>
        <v>24.444444444444446</v>
      </c>
      <c r="U1719" s="141">
        <f t="shared" si="263"/>
        <v>24.444444444444446</v>
      </c>
      <c r="V1719" s="141">
        <f t="shared" si="264"/>
        <v>22.777777777777779</v>
      </c>
      <c r="W1719" s="141">
        <f t="shared" si="265"/>
        <v>21.111111111111111</v>
      </c>
      <c r="X1719" s="141">
        <f t="shared" si="269"/>
        <v>0</v>
      </c>
      <c r="Y1719" s="38">
        <v>29.360453231742699</v>
      </c>
    </row>
    <row r="1720" spans="1:25" x14ac:dyDescent="0.25">
      <c r="A1720" s="145">
        <v>40800</v>
      </c>
      <c r="B1720" s="38">
        <v>89</v>
      </c>
      <c r="C1720" s="38">
        <v>81</v>
      </c>
      <c r="D1720" s="38">
        <v>73</v>
      </c>
      <c r="E1720" s="38">
        <v>73</v>
      </c>
      <c r="F1720" s="38">
        <v>69</v>
      </c>
      <c r="G1720" s="38">
        <v>65</v>
      </c>
      <c r="H1720" s="38">
        <v>0</v>
      </c>
      <c r="I1720" s="38">
        <v>93</v>
      </c>
      <c r="J1720" s="38">
        <f t="shared" si="266"/>
        <v>69.5</v>
      </c>
      <c r="K1720" s="38">
        <v>46</v>
      </c>
      <c r="L1720" s="38">
        <v>16</v>
      </c>
      <c r="M1720" s="38">
        <f t="shared" si="267"/>
        <v>8</v>
      </c>
      <c r="N1720" s="38">
        <v>0</v>
      </c>
      <c r="O1720" s="38">
        <v>29.94</v>
      </c>
      <c r="P1720" s="38">
        <f t="shared" si="268"/>
        <v>29.91</v>
      </c>
      <c r="Q1720" s="38">
        <v>29.88</v>
      </c>
      <c r="R1720" s="141">
        <f t="shared" si="260"/>
        <v>31.666666666666668</v>
      </c>
      <c r="S1720" s="141">
        <f t="shared" si="261"/>
        <v>27.222222222222225</v>
      </c>
      <c r="T1720" s="141">
        <f t="shared" si="262"/>
        <v>22.777777777777779</v>
      </c>
      <c r="U1720" s="141">
        <f t="shared" si="263"/>
        <v>22.777777777777779</v>
      </c>
      <c r="V1720" s="141">
        <f t="shared" si="264"/>
        <v>20.555555555555557</v>
      </c>
      <c r="W1720" s="141">
        <f t="shared" si="265"/>
        <v>18.333333333333336</v>
      </c>
      <c r="X1720" s="141">
        <f t="shared" si="269"/>
        <v>0</v>
      </c>
      <c r="Y1720" s="38">
        <v>29.3060232553593</v>
      </c>
    </row>
    <row r="1721" spans="1:25" x14ac:dyDescent="0.25">
      <c r="A1721" s="145">
        <v>40801</v>
      </c>
      <c r="B1721" s="38">
        <v>89</v>
      </c>
      <c r="C1721" s="38">
        <v>81</v>
      </c>
      <c r="D1721" s="38">
        <v>72</v>
      </c>
      <c r="E1721" s="38">
        <v>72</v>
      </c>
      <c r="F1721" s="38">
        <v>69</v>
      </c>
      <c r="G1721" s="38">
        <v>63</v>
      </c>
      <c r="H1721" s="38">
        <v>0</v>
      </c>
      <c r="I1721" s="38">
        <v>93</v>
      </c>
      <c r="J1721" s="38">
        <f t="shared" si="266"/>
        <v>68</v>
      </c>
      <c r="K1721" s="38">
        <v>43</v>
      </c>
      <c r="L1721" s="38">
        <v>14</v>
      </c>
      <c r="M1721" s="38">
        <f t="shared" si="267"/>
        <v>7</v>
      </c>
      <c r="N1721" s="38">
        <v>0</v>
      </c>
      <c r="O1721" s="38">
        <v>30.01</v>
      </c>
      <c r="P1721" s="38">
        <f t="shared" si="268"/>
        <v>29.954999999999998</v>
      </c>
      <c r="Q1721" s="38">
        <v>29.9</v>
      </c>
      <c r="R1721" s="141">
        <f t="shared" si="260"/>
        <v>31.666666666666668</v>
      </c>
      <c r="S1721" s="141">
        <f t="shared" si="261"/>
        <v>27.222222222222225</v>
      </c>
      <c r="T1721" s="141">
        <f t="shared" si="262"/>
        <v>22.222222222222221</v>
      </c>
      <c r="U1721" s="141">
        <f t="shared" si="263"/>
        <v>22.222222222222221</v>
      </c>
      <c r="V1721" s="141">
        <f t="shared" si="264"/>
        <v>20.555555555555557</v>
      </c>
      <c r="W1721" s="141">
        <f t="shared" si="265"/>
        <v>17.222222222222221</v>
      </c>
      <c r="X1721" s="141">
        <f t="shared" si="269"/>
        <v>0</v>
      </c>
      <c r="Y1721" s="38">
        <v>29.200054336127899</v>
      </c>
    </row>
    <row r="1722" spans="1:25" x14ac:dyDescent="0.25">
      <c r="A1722" s="145">
        <v>40802</v>
      </c>
      <c r="B1722" s="38">
        <v>89</v>
      </c>
      <c r="C1722" s="38">
        <v>81</v>
      </c>
      <c r="D1722" s="38">
        <v>73</v>
      </c>
      <c r="E1722" s="38">
        <v>72</v>
      </c>
      <c r="F1722" s="38">
        <v>70</v>
      </c>
      <c r="G1722" s="38">
        <v>67</v>
      </c>
      <c r="H1722" s="38">
        <v>0</v>
      </c>
      <c r="I1722" s="38">
        <v>93</v>
      </c>
      <c r="J1722" s="38">
        <f t="shared" si="266"/>
        <v>73</v>
      </c>
      <c r="K1722" s="38">
        <v>53</v>
      </c>
      <c r="L1722" s="38">
        <v>15</v>
      </c>
      <c r="M1722" s="38">
        <f t="shared" si="267"/>
        <v>7.5</v>
      </c>
      <c r="N1722" s="38">
        <v>0</v>
      </c>
      <c r="O1722" s="38">
        <v>30.07</v>
      </c>
      <c r="P1722" s="38">
        <f t="shared" si="268"/>
        <v>30.024999999999999</v>
      </c>
      <c r="Q1722" s="38">
        <v>29.98</v>
      </c>
      <c r="R1722" s="141">
        <f t="shared" si="260"/>
        <v>31.666666666666668</v>
      </c>
      <c r="S1722" s="141">
        <f t="shared" si="261"/>
        <v>27.222222222222225</v>
      </c>
      <c r="T1722" s="141">
        <f t="shared" si="262"/>
        <v>22.777777777777779</v>
      </c>
      <c r="U1722" s="141">
        <f t="shared" si="263"/>
        <v>22.222222222222221</v>
      </c>
      <c r="V1722" s="141">
        <f t="shared" si="264"/>
        <v>21.111111111111111</v>
      </c>
      <c r="W1722" s="141">
        <f t="shared" si="265"/>
        <v>19.444444444444446</v>
      </c>
      <c r="X1722" s="141">
        <f t="shared" si="269"/>
        <v>0</v>
      </c>
      <c r="Y1722" s="38">
        <v>29.068529372667701</v>
      </c>
    </row>
    <row r="1723" spans="1:25" x14ac:dyDescent="0.25">
      <c r="A1723" s="145">
        <v>40803</v>
      </c>
      <c r="B1723" s="38">
        <v>90</v>
      </c>
      <c r="C1723" s="38">
        <v>82</v>
      </c>
      <c r="D1723" s="38">
        <v>74</v>
      </c>
      <c r="E1723" s="38">
        <v>75</v>
      </c>
      <c r="F1723" s="38">
        <v>72</v>
      </c>
      <c r="G1723" s="38">
        <v>68</v>
      </c>
      <c r="H1723" s="38">
        <v>0.78</v>
      </c>
      <c r="I1723" s="38">
        <v>87</v>
      </c>
      <c r="J1723" s="38">
        <f t="shared" si="266"/>
        <v>71.5</v>
      </c>
      <c r="K1723" s="38">
        <v>56</v>
      </c>
      <c r="L1723" s="38">
        <v>20</v>
      </c>
      <c r="M1723" s="38">
        <f t="shared" si="267"/>
        <v>10</v>
      </c>
      <c r="N1723" s="38">
        <v>0</v>
      </c>
      <c r="O1723" s="38">
        <v>30.07</v>
      </c>
      <c r="P1723" s="38">
        <f t="shared" si="268"/>
        <v>30.035</v>
      </c>
      <c r="Q1723" s="38">
        <v>30</v>
      </c>
      <c r="R1723" s="141">
        <f t="shared" si="260"/>
        <v>32.222222222222221</v>
      </c>
      <c r="S1723" s="141">
        <f t="shared" si="261"/>
        <v>27.777777777777779</v>
      </c>
      <c r="T1723" s="141">
        <f t="shared" si="262"/>
        <v>23.333333333333336</v>
      </c>
      <c r="U1723" s="141">
        <f t="shared" si="263"/>
        <v>23.888888888888889</v>
      </c>
      <c r="V1723" s="141">
        <f t="shared" si="264"/>
        <v>22.222222222222221</v>
      </c>
      <c r="W1723" s="141">
        <f t="shared" si="265"/>
        <v>20</v>
      </c>
      <c r="X1723" s="141">
        <f t="shared" si="269"/>
        <v>1.9812000000000001</v>
      </c>
      <c r="Y1723" s="38">
        <v>29.076736450884301</v>
      </c>
    </row>
    <row r="1724" spans="1:25" x14ac:dyDescent="0.25">
      <c r="A1724" s="145">
        <v>40804</v>
      </c>
      <c r="B1724" s="38">
        <v>88</v>
      </c>
      <c r="C1724" s="38">
        <v>82</v>
      </c>
      <c r="D1724" s="38">
        <v>75</v>
      </c>
      <c r="E1724" s="38">
        <v>76</v>
      </c>
      <c r="F1724" s="38">
        <v>73</v>
      </c>
      <c r="G1724" s="38">
        <v>70</v>
      </c>
      <c r="H1724" s="38">
        <v>0.76</v>
      </c>
      <c r="I1724" s="38">
        <v>94</v>
      </c>
      <c r="J1724" s="38">
        <f t="shared" si="266"/>
        <v>74.5</v>
      </c>
      <c r="K1724" s="38">
        <v>55</v>
      </c>
      <c r="L1724" s="38">
        <v>22</v>
      </c>
      <c r="M1724" s="38">
        <f t="shared" si="267"/>
        <v>11</v>
      </c>
      <c r="N1724" s="38">
        <v>0</v>
      </c>
      <c r="O1724" s="38">
        <v>30.08</v>
      </c>
      <c r="P1724" s="38">
        <f t="shared" si="268"/>
        <v>30.024999999999999</v>
      </c>
      <c r="Q1724" s="38">
        <v>29.97</v>
      </c>
      <c r="R1724" s="141">
        <f t="shared" si="260"/>
        <v>31.111111111111114</v>
      </c>
      <c r="S1724" s="141">
        <f t="shared" si="261"/>
        <v>27.777777777777779</v>
      </c>
      <c r="T1724" s="141">
        <f t="shared" si="262"/>
        <v>23.888888888888889</v>
      </c>
      <c r="U1724" s="141">
        <f t="shared" si="263"/>
        <v>24.444444444444446</v>
      </c>
      <c r="V1724" s="141">
        <f t="shared" si="264"/>
        <v>22.777777777777779</v>
      </c>
      <c r="W1724" s="141">
        <f t="shared" si="265"/>
        <v>21.111111111111111</v>
      </c>
      <c r="X1724" s="141">
        <f t="shared" si="269"/>
        <v>1.9304000000000001</v>
      </c>
      <c r="Y1724" s="38">
        <v>29.114936539630399</v>
      </c>
    </row>
    <row r="1725" spans="1:25" x14ac:dyDescent="0.25">
      <c r="A1725" s="145">
        <v>40805</v>
      </c>
      <c r="B1725" s="38">
        <v>90</v>
      </c>
      <c r="C1725" s="38">
        <v>85</v>
      </c>
      <c r="D1725" s="38">
        <v>79</v>
      </c>
      <c r="E1725" s="38">
        <v>74</v>
      </c>
      <c r="F1725" s="38">
        <v>73</v>
      </c>
      <c r="G1725" s="38">
        <v>71</v>
      </c>
      <c r="H1725" s="38">
        <v>0</v>
      </c>
      <c r="I1725" s="38">
        <v>79</v>
      </c>
      <c r="J1725" s="38">
        <f t="shared" si="266"/>
        <v>69</v>
      </c>
      <c r="K1725" s="38">
        <v>59</v>
      </c>
      <c r="L1725" s="38">
        <v>16</v>
      </c>
      <c r="M1725" s="38">
        <f t="shared" si="267"/>
        <v>8</v>
      </c>
      <c r="N1725" s="38">
        <v>0</v>
      </c>
      <c r="O1725" s="38">
        <v>30.01</v>
      </c>
      <c r="P1725" s="38">
        <f t="shared" si="268"/>
        <v>29.97</v>
      </c>
      <c r="Q1725" s="38">
        <v>29.93</v>
      </c>
      <c r="R1725" s="141">
        <f t="shared" si="260"/>
        <v>32.222222222222221</v>
      </c>
      <c r="S1725" s="141">
        <f t="shared" si="261"/>
        <v>29.444444444444446</v>
      </c>
      <c r="T1725" s="141">
        <f t="shared" si="262"/>
        <v>26.111111111111111</v>
      </c>
      <c r="U1725" s="141">
        <f t="shared" si="263"/>
        <v>23.333333333333336</v>
      </c>
      <c r="V1725" s="141">
        <f t="shared" si="264"/>
        <v>22.777777777777779</v>
      </c>
      <c r="W1725" s="141">
        <f t="shared" si="265"/>
        <v>21.666666666666668</v>
      </c>
      <c r="X1725" s="141">
        <f t="shared" si="269"/>
        <v>0</v>
      </c>
      <c r="Y1725" s="38">
        <v>29.1111664277147</v>
      </c>
    </row>
    <row r="1726" spans="1:25" x14ac:dyDescent="0.25">
      <c r="A1726" s="145">
        <v>40806</v>
      </c>
      <c r="B1726" s="38">
        <v>90</v>
      </c>
      <c r="C1726" s="38">
        <v>85</v>
      </c>
      <c r="D1726" s="38">
        <v>80</v>
      </c>
      <c r="E1726" s="38">
        <v>75</v>
      </c>
      <c r="F1726" s="38">
        <v>74</v>
      </c>
      <c r="G1726" s="38">
        <v>72</v>
      </c>
      <c r="H1726" s="38">
        <v>0.02</v>
      </c>
      <c r="I1726" s="38">
        <v>79</v>
      </c>
      <c r="J1726" s="38">
        <f t="shared" si="266"/>
        <v>69</v>
      </c>
      <c r="K1726" s="38">
        <v>59</v>
      </c>
      <c r="L1726" s="38">
        <v>16</v>
      </c>
      <c r="M1726" s="38">
        <f t="shared" si="267"/>
        <v>10.5</v>
      </c>
      <c r="N1726" s="38">
        <v>5</v>
      </c>
      <c r="O1726" s="38">
        <v>30</v>
      </c>
      <c r="P1726" s="38">
        <f t="shared" si="268"/>
        <v>29.954999999999998</v>
      </c>
      <c r="Q1726" s="38">
        <v>29.91</v>
      </c>
      <c r="R1726" s="141">
        <f t="shared" si="260"/>
        <v>32.222222222222221</v>
      </c>
      <c r="S1726" s="141">
        <f t="shared" si="261"/>
        <v>29.444444444444446</v>
      </c>
      <c r="T1726" s="141">
        <f t="shared" si="262"/>
        <v>26.666666666666668</v>
      </c>
      <c r="U1726" s="141">
        <f t="shared" si="263"/>
        <v>23.888888888888889</v>
      </c>
      <c r="V1726" s="141">
        <f t="shared" si="264"/>
        <v>23.333333333333336</v>
      </c>
      <c r="W1726" s="141">
        <f t="shared" si="265"/>
        <v>22.222222222222221</v>
      </c>
      <c r="X1726" s="141">
        <f t="shared" si="269"/>
        <v>5.0800000000000005E-2</v>
      </c>
      <c r="Y1726" s="38">
        <v>29.070040361434</v>
      </c>
    </row>
    <row r="1727" spans="1:25" x14ac:dyDescent="0.25">
      <c r="A1727" s="145">
        <v>40807</v>
      </c>
      <c r="B1727" s="38">
        <v>90</v>
      </c>
      <c r="C1727" s="38">
        <v>86</v>
      </c>
      <c r="D1727" s="38">
        <v>81</v>
      </c>
      <c r="E1727" s="38">
        <v>76</v>
      </c>
      <c r="F1727" s="38">
        <v>74</v>
      </c>
      <c r="G1727" s="38">
        <v>73</v>
      </c>
      <c r="H1727" s="38">
        <v>0</v>
      </c>
      <c r="I1727" s="38">
        <v>79</v>
      </c>
      <c r="J1727" s="38">
        <f t="shared" si="266"/>
        <v>69</v>
      </c>
      <c r="K1727" s="38">
        <v>59</v>
      </c>
      <c r="L1727" s="38">
        <v>18</v>
      </c>
      <c r="M1727" s="38">
        <f t="shared" si="267"/>
        <v>14</v>
      </c>
      <c r="N1727" s="38">
        <v>10</v>
      </c>
      <c r="O1727" s="38">
        <v>30.02</v>
      </c>
      <c r="P1727" s="38">
        <f t="shared" si="268"/>
        <v>29.98</v>
      </c>
      <c r="Q1727" s="38">
        <v>29.94</v>
      </c>
      <c r="R1727" s="141">
        <f t="shared" si="260"/>
        <v>32.222222222222221</v>
      </c>
      <c r="S1727" s="141">
        <f t="shared" si="261"/>
        <v>30</v>
      </c>
      <c r="T1727" s="141">
        <f t="shared" si="262"/>
        <v>27.222222222222225</v>
      </c>
      <c r="U1727" s="141">
        <f t="shared" si="263"/>
        <v>24.444444444444446</v>
      </c>
      <c r="V1727" s="141">
        <f t="shared" si="264"/>
        <v>23.333333333333336</v>
      </c>
      <c r="W1727" s="141">
        <f t="shared" si="265"/>
        <v>22.777777777777779</v>
      </c>
      <c r="X1727" s="141">
        <f t="shared" si="269"/>
        <v>0</v>
      </c>
      <c r="Y1727" s="38">
        <v>29.113351259665901</v>
      </c>
    </row>
    <row r="1728" spans="1:25" x14ac:dyDescent="0.25">
      <c r="A1728" s="145">
        <v>40808</v>
      </c>
      <c r="B1728" s="38">
        <v>90</v>
      </c>
      <c r="C1728" s="38">
        <v>84</v>
      </c>
      <c r="D1728" s="38">
        <v>78</v>
      </c>
      <c r="E1728" s="38">
        <v>76</v>
      </c>
      <c r="F1728" s="38">
        <v>75</v>
      </c>
      <c r="G1728" s="38">
        <v>74</v>
      </c>
      <c r="H1728" s="38">
        <v>0.15</v>
      </c>
      <c r="I1728" s="38">
        <v>91</v>
      </c>
      <c r="J1728" s="38">
        <f t="shared" si="266"/>
        <v>77</v>
      </c>
      <c r="K1728" s="38">
        <v>63</v>
      </c>
      <c r="L1728" s="38">
        <v>21</v>
      </c>
      <c r="M1728" s="38">
        <f t="shared" si="267"/>
        <v>10.5</v>
      </c>
      <c r="N1728" s="38">
        <v>0</v>
      </c>
      <c r="O1728" s="38">
        <v>30.04</v>
      </c>
      <c r="P1728" s="38">
        <f t="shared" si="268"/>
        <v>30</v>
      </c>
      <c r="Q1728" s="38">
        <v>29.96</v>
      </c>
      <c r="R1728" s="141">
        <f t="shared" si="260"/>
        <v>32.222222222222221</v>
      </c>
      <c r="S1728" s="141">
        <f t="shared" si="261"/>
        <v>28.888888888888889</v>
      </c>
      <c r="T1728" s="141">
        <f t="shared" si="262"/>
        <v>25.555555555555557</v>
      </c>
      <c r="U1728" s="141">
        <f t="shared" si="263"/>
        <v>24.444444444444446</v>
      </c>
      <c r="V1728" s="141">
        <f t="shared" si="264"/>
        <v>23.888888888888889</v>
      </c>
      <c r="W1728" s="141">
        <f t="shared" si="265"/>
        <v>23.333333333333336</v>
      </c>
      <c r="X1728" s="141">
        <f t="shared" si="269"/>
        <v>0.38100000000000001</v>
      </c>
      <c r="Y1728" s="38">
        <v>29.131558337658898</v>
      </c>
    </row>
    <row r="1729" spans="1:25" x14ac:dyDescent="0.25">
      <c r="A1729" s="145">
        <v>40809</v>
      </c>
      <c r="B1729" s="38">
        <v>90</v>
      </c>
      <c r="C1729" s="38">
        <v>84</v>
      </c>
      <c r="D1729" s="38">
        <v>77</v>
      </c>
      <c r="E1729" s="38">
        <v>75</v>
      </c>
      <c r="F1729" s="38">
        <v>75</v>
      </c>
      <c r="G1729" s="38">
        <v>72</v>
      </c>
      <c r="H1729" s="38">
        <v>0.09</v>
      </c>
      <c r="I1729" s="38">
        <v>91</v>
      </c>
      <c r="J1729" s="38">
        <f t="shared" si="266"/>
        <v>73.5</v>
      </c>
      <c r="K1729" s="38">
        <v>56</v>
      </c>
      <c r="L1729" s="38">
        <v>15</v>
      </c>
      <c r="M1729" s="38">
        <f t="shared" si="267"/>
        <v>7.5</v>
      </c>
      <c r="N1729" s="38">
        <v>0</v>
      </c>
      <c r="O1729" s="38">
        <v>30</v>
      </c>
      <c r="P1729" s="38">
        <f t="shared" si="268"/>
        <v>29.945</v>
      </c>
      <c r="Q1729" s="38">
        <v>29.89</v>
      </c>
      <c r="R1729" s="141">
        <f t="shared" si="260"/>
        <v>32.222222222222221</v>
      </c>
      <c r="S1729" s="141">
        <f t="shared" si="261"/>
        <v>28.888888888888889</v>
      </c>
      <c r="T1729" s="141">
        <f t="shared" si="262"/>
        <v>25</v>
      </c>
      <c r="U1729" s="141">
        <f t="shared" si="263"/>
        <v>23.888888888888889</v>
      </c>
      <c r="V1729" s="141">
        <f t="shared" si="264"/>
        <v>23.888888888888889</v>
      </c>
      <c r="W1729" s="141">
        <f t="shared" si="265"/>
        <v>22.222222222222221</v>
      </c>
      <c r="X1729" s="141">
        <f t="shared" si="269"/>
        <v>0.2286</v>
      </c>
      <c r="Y1729" s="38">
        <v>29.115720360412901</v>
      </c>
    </row>
    <row r="1730" spans="1:25" x14ac:dyDescent="0.25">
      <c r="A1730" s="145">
        <v>40810</v>
      </c>
      <c r="B1730" s="38">
        <v>91</v>
      </c>
      <c r="C1730" s="38">
        <v>84</v>
      </c>
      <c r="D1730" s="38">
        <v>76</v>
      </c>
      <c r="E1730" s="38">
        <v>76</v>
      </c>
      <c r="F1730" s="38">
        <v>74</v>
      </c>
      <c r="G1730" s="38">
        <v>72</v>
      </c>
      <c r="H1730" s="38">
        <v>0.95</v>
      </c>
      <c r="I1730" s="38">
        <v>94</v>
      </c>
      <c r="J1730" s="38">
        <f t="shared" si="266"/>
        <v>76.5</v>
      </c>
      <c r="K1730" s="38">
        <v>59</v>
      </c>
      <c r="L1730" s="38">
        <v>33</v>
      </c>
      <c r="M1730" s="38">
        <f t="shared" si="267"/>
        <v>16.5</v>
      </c>
      <c r="N1730" s="38">
        <v>0</v>
      </c>
      <c r="O1730" s="38">
        <v>29.95</v>
      </c>
      <c r="P1730" s="38">
        <f t="shared" si="268"/>
        <v>29.91</v>
      </c>
      <c r="Q1730" s="38">
        <v>29.87</v>
      </c>
      <c r="R1730" s="141">
        <f t="shared" si="260"/>
        <v>32.777777777777779</v>
      </c>
      <c r="S1730" s="141">
        <f t="shared" si="261"/>
        <v>28.888888888888889</v>
      </c>
      <c r="T1730" s="141">
        <f t="shared" si="262"/>
        <v>24.444444444444446</v>
      </c>
      <c r="U1730" s="141">
        <f t="shared" si="263"/>
        <v>24.444444444444446</v>
      </c>
      <c r="V1730" s="141">
        <f t="shared" si="264"/>
        <v>23.333333333333336</v>
      </c>
      <c r="W1730" s="141">
        <f t="shared" si="265"/>
        <v>22.222222222222221</v>
      </c>
      <c r="X1730" s="141">
        <f t="shared" si="269"/>
        <v>2.4129999999999998</v>
      </c>
      <c r="Y1730" s="38">
        <v>29.278818289567401</v>
      </c>
    </row>
    <row r="1731" spans="1:25" x14ac:dyDescent="0.25">
      <c r="A1731" s="145">
        <v>40811</v>
      </c>
      <c r="B1731" s="38">
        <v>89</v>
      </c>
      <c r="C1731" s="38">
        <v>83</v>
      </c>
      <c r="D1731" s="38">
        <v>76</v>
      </c>
      <c r="E1731" s="38">
        <v>78</v>
      </c>
      <c r="F1731" s="38">
        <v>75</v>
      </c>
      <c r="G1731" s="38">
        <v>73</v>
      </c>
      <c r="H1731" s="38">
        <v>0.34</v>
      </c>
      <c r="I1731" s="38">
        <v>94</v>
      </c>
      <c r="J1731" s="38">
        <f t="shared" si="266"/>
        <v>79</v>
      </c>
      <c r="K1731" s="38">
        <v>64</v>
      </c>
      <c r="L1731" s="38">
        <v>18</v>
      </c>
      <c r="M1731" s="38">
        <f t="shared" si="267"/>
        <v>9</v>
      </c>
      <c r="N1731" s="38">
        <v>0</v>
      </c>
      <c r="O1731" s="38">
        <v>29.97</v>
      </c>
      <c r="P1731" s="38">
        <f t="shared" si="268"/>
        <v>29.924999999999997</v>
      </c>
      <c r="Q1731" s="38">
        <v>29.88</v>
      </c>
      <c r="R1731" s="141">
        <f t="shared" ref="R1731:R1794" si="270">(B1731-32)*(5/9)</f>
        <v>31.666666666666668</v>
      </c>
      <c r="S1731" s="141">
        <f t="shared" ref="S1731:S1794" si="271">(C1731-32)*(5/9)</f>
        <v>28.333333333333336</v>
      </c>
      <c r="T1731" s="141">
        <f t="shared" ref="T1731:T1794" si="272">(D1731-32)*(5/9)</f>
        <v>24.444444444444446</v>
      </c>
      <c r="U1731" s="141">
        <f t="shared" ref="U1731:U1794" si="273">(E1731-32)*(5/9)</f>
        <v>25.555555555555557</v>
      </c>
      <c r="V1731" s="141">
        <f t="shared" ref="V1731:V1794" si="274">(F1731-32)*(5/9)</f>
        <v>23.888888888888889</v>
      </c>
      <c r="W1731" s="141">
        <f t="shared" ref="W1731:W1794" si="275">(G1731-32)*(5/9)</f>
        <v>22.777777777777779</v>
      </c>
      <c r="X1731" s="141">
        <f t="shared" si="269"/>
        <v>0.86360000000000003</v>
      </c>
      <c r="Y1731" s="38">
        <v>29.2619092339453</v>
      </c>
    </row>
    <row r="1732" spans="1:25" x14ac:dyDescent="0.25">
      <c r="A1732" s="145">
        <v>40812</v>
      </c>
      <c r="B1732" s="38">
        <v>85</v>
      </c>
      <c r="C1732" s="38">
        <v>81</v>
      </c>
      <c r="D1732" s="38">
        <v>76</v>
      </c>
      <c r="E1732" s="38">
        <v>75</v>
      </c>
      <c r="F1732" s="38">
        <v>73</v>
      </c>
      <c r="G1732" s="38">
        <v>72</v>
      </c>
      <c r="H1732" s="38">
        <v>0.03</v>
      </c>
      <c r="I1732" s="38">
        <v>91</v>
      </c>
      <c r="J1732" s="38">
        <f t="shared" ref="J1732:J1795" si="276">AVERAGE(I1732,K1732)</f>
        <v>78</v>
      </c>
      <c r="K1732" s="38">
        <v>65</v>
      </c>
      <c r="L1732" s="38">
        <v>15</v>
      </c>
      <c r="M1732" s="38">
        <f t="shared" ref="M1732:M1795" si="277">AVERAGE(L1732,N1732)</f>
        <v>7.5</v>
      </c>
      <c r="N1732" s="38">
        <v>0</v>
      </c>
      <c r="O1732" s="38">
        <v>30</v>
      </c>
      <c r="P1732" s="38">
        <f t="shared" ref="P1732:P1795" si="278">AVERAGE(O1732,Q1732)</f>
        <v>29.95</v>
      </c>
      <c r="Q1732" s="38">
        <v>29.9</v>
      </c>
      <c r="R1732" s="141">
        <f t="shared" si="270"/>
        <v>29.444444444444446</v>
      </c>
      <c r="S1732" s="141">
        <f t="shared" si="271"/>
        <v>27.222222222222225</v>
      </c>
      <c r="T1732" s="141">
        <f t="shared" si="272"/>
        <v>24.444444444444446</v>
      </c>
      <c r="U1732" s="141">
        <f t="shared" si="273"/>
        <v>23.888888888888889</v>
      </c>
      <c r="V1732" s="141">
        <f t="shared" si="274"/>
        <v>22.777777777777779</v>
      </c>
      <c r="W1732" s="141">
        <f t="shared" si="275"/>
        <v>22.222222222222221</v>
      </c>
      <c r="X1732" s="141">
        <f t="shared" ref="X1732:X1795" si="279">H1732*2.54</f>
        <v>7.6200000000000004E-2</v>
      </c>
      <c r="Y1732" s="38">
        <v>29.084649282707399</v>
      </c>
    </row>
    <row r="1733" spans="1:25" x14ac:dyDescent="0.25">
      <c r="A1733" s="145">
        <v>40813</v>
      </c>
      <c r="B1733" s="38">
        <v>88</v>
      </c>
      <c r="C1733" s="38">
        <v>81</v>
      </c>
      <c r="D1733" s="38">
        <v>74</v>
      </c>
      <c r="E1733" s="38">
        <v>77</v>
      </c>
      <c r="F1733" s="38">
        <v>73</v>
      </c>
      <c r="G1733" s="38">
        <v>69</v>
      </c>
      <c r="H1733" s="38">
        <v>0.05</v>
      </c>
      <c r="I1733" s="38">
        <v>94</v>
      </c>
      <c r="J1733" s="38">
        <f t="shared" si="276"/>
        <v>76.5</v>
      </c>
      <c r="K1733" s="38">
        <v>59</v>
      </c>
      <c r="L1733" s="38">
        <v>21</v>
      </c>
      <c r="M1733" s="38">
        <f t="shared" si="277"/>
        <v>10.5</v>
      </c>
      <c r="N1733" s="38">
        <v>0</v>
      </c>
      <c r="O1733" s="38">
        <v>29.96</v>
      </c>
      <c r="P1733" s="38">
        <f t="shared" si="278"/>
        <v>29.93</v>
      </c>
      <c r="Q1733" s="38">
        <v>29.9</v>
      </c>
      <c r="R1733" s="141">
        <f t="shared" si="270"/>
        <v>31.111111111111114</v>
      </c>
      <c r="S1733" s="141">
        <f t="shared" si="271"/>
        <v>27.222222222222225</v>
      </c>
      <c r="T1733" s="141">
        <f t="shared" si="272"/>
        <v>23.333333333333336</v>
      </c>
      <c r="U1733" s="141">
        <f t="shared" si="273"/>
        <v>25</v>
      </c>
      <c r="V1733" s="141">
        <f t="shared" si="274"/>
        <v>22.777777777777779</v>
      </c>
      <c r="W1733" s="141">
        <f t="shared" si="275"/>
        <v>20.555555555555557</v>
      </c>
      <c r="X1733" s="141">
        <f t="shared" si="279"/>
        <v>0.127</v>
      </c>
      <c r="Y1733" s="38">
        <v>29.0012074413725</v>
      </c>
    </row>
    <row r="1734" spans="1:25" x14ac:dyDescent="0.25">
      <c r="A1734" s="145">
        <v>40814</v>
      </c>
      <c r="B1734" s="38">
        <v>88</v>
      </c>
      <c r="C1734" s="38">
        <v>82</v>
      </c>
      <c r="D1734" s="38">
        <v>75</v>
      </c>
      <c r="E1734" s="38">
        <v>75</v>
      </c>
      <c r="F1734" s="38">
        <v>73</v>
      </c>
      <c r="G1734" s="38">
        <v>72</v>
      </c>
      <c r="H1734" s="38">
        <v>0</v>
      </c>
      <c r="I1734" s="38">
        <v>94</v>
      </c>
      <c r="J1734" s="38">
        <f t="shared" si="276"/>
        <v>77.5</v>
      </c>
      <c r="K1734" s="38">
        <v>61</v>
      </c>
      <c r="L1734" s="38">
        <v>13</v>
      </c>
      <c r="M1734" s="38">
        <f t="shared" si="277"/>
        <v>6.5</v>
      </c>
      <c r="N1734" s="38">
        <v>0</v>
      </c>
      <c r="O1734" s="38">
        <v>29.93</v>
      </c>
      <c r="P1734" s="38">
        <f t="shared" si="278"/>
        <v>29.89</v>
      </c>
      <c r="Q1734" s="38">
        <v>29.85</v>
      </c>
      <c r="R1734" s="141">
        <f t="shared" si="270"/>
        <v>31.111111111111114</v>
      </c>
      <c r="S1734" s="141">
        <f t="shared" si="271"/>
        <v>27.777777777777779</v>
      </c>
      <c r="T1734" s="141">
        <f t="shared" si="272"/>
        <v>23.888888888888889</v>
      </c>
      <c r="U1734" s="141">
        <f t="shared" si="273"/>
        <v>23.888888888888889</v>
      </c>
      <c r="V1734" s="141">
        <f t="shared" si="274"/>
        <v>22.777777777777779</v>
      </c>
      <c r="W1734" s="141">
        <f t="shared" si="275"/>
        <v>22.222222222222221</v>
      </c>
      <c r="X1734" s="141">
        <f t="shared" si="279"/>
        <v>0</v>
      </c>
      <c r="Y1734" s="38">
        <v>29.166825460070601</v>
      </c>
    </row>
    <row r="1735" spans="1:25" x14ac:dyDescent="0.25">
      <c r="A1735" s="145">
        <v>40815</v>
      </c>
      <c r="B1735" s="38">
        <v>90</v>
      </c>
      <c r="C1735" s="38">
        <v>83</v>
      </c>
      <c r="D1735" s="38">
        <v>75</v>
      </c>
      <c r="E1735" s="38">
        <v>75</v>
      </c>
      <c r="F1735" s="38">
        <v>73</v>
      </c>
      <c r="G1735" s="38">
        <v>71</v>
      </c>
      <c r="H1735" s="38">
        <v>0</v>
      </c>
      <c r="I1735" s="38">
        <v>88</v>
      </c>
      <c r="J1735" s="38">
        <f t="shared" si="276"/>
        <v>73.5</v>
      </c>
      <c r="K1735" s="38">
        <v>59</v>
      </c>
      <c r="L1735" s="38">
        <v>14</v>
      </c>
      <c r="M1735" s="38">
        <f t="shared" si="277"/>
        <v>7</v>
      </c>
      <c r="N1735" s="38">
        <v>0</v>
      </c>
      <c r="O1735" s="38">
        <v>29.89</v>
      </c>
      <c r="P1735" s="38">
        <f t="shared" si="278"/>
        <v>29.844999999999999</v>
      </c>
      <c r="Q1735" s="38">
        <v>29.8</v>
      </c>
      <c r="R1735" s="141">
        <f t="shared" si="270"/>
        <v>32.222222222222221</v>
      </c>
      <c r="S1735" s="141">
        <f t="shared" si="271"/>
        <v>28.333333333333336</v>
      </c>
      <c r="T1735" s="141">
        <f t="shared" si="272"/>
        <v>23.888888888888889</v>
      </c>
      <c r="U1735" s="141">
        <f t="shared" si="273"/>
        <v>23.888888888888889</v>
      </c>
      <c r="V1735" s="141">
        <f t="shared" si="274"/>
        <v>22.777777777777779</v>
      </c>
      <c r="W1735" s="141">
        <f t="shared" si="275"/>
        <v>21.666666666666668</v>
      </c>
      <c r="X1735" s="141">
        <f t="shared" si="279"/>
        <v>0</v>
      </c>
      <c r="Y1735" s="38">
        <v>29.206756492778101</v>
      </c>
    </row>
    <row r="1736" spans="1:25" x14ac:dyDescent="0.25">
      <c r="A1736" s="145">
        <v>40816</v>
      </c>
      <c r="B1736" s="38">
        <v>92</v>
      </c>
      <c r="C1736" s="38">
        <v>83</v>
      </c>
      <c r="D1736" s="38">
        <v>73</v>
      </c>
      <c r="E1736" s="38">
        <v>76</v>
      </c>
      <c r="F1736" s="38">
        <v>73</v>
      </c>
      <c r="G1736" s="38">
        <v>69</v>
      </c>
      <c r="H1736" s="38">
        <v>0.83</v>
      </c>
      <c r="I1736" s="38">
        <v>94</v>
      </c>
      <c r="J1736" s="38">
        <f t="shared" si="276"/>
        <v>74.5</v>
      </c>
      <c r="K1736" s="38">
        <v>55</v>
      </c>
      <c r="L1736" s="38">
        <v>31</v>
      </c>
      <c r="M1736" s="38">
        <f t="shared" si="277"/>
        <v>15.5</v>
      </c>
      <c r="N1736" s="38">
        <v>0</v>
      </c>
      <c r="O1736" s="38">
        <v>29.84</v>
      </c>
      <c r="P1736" s="38">
        <f t="shared" si="278"/>
        <v>29.785</v>
      </c>
      <c r="Q1736" s="38">
        <v>29.73</v>
      </c>
      <c r="R1736" s="141">
        <f t="shared" si="270"/>
        <v>33.333333333333336</v>
      </c>
      <c r="S1736" s="141">
        <f t="shared" si="271"/>
        <v>28.333333333333336</v>
      </c>
      <c r="T1736" s="141">
        <f t="shared" si="272"/>
        <v>22.777777777777779</v>
      </c>
      <c r="U1736" s="141">
        <f t="shared" si="273"/>
        <v>24.444444444444446</v>
      </c>
      <c r="V1736" s="141">
        <f t="shared" si="274"/>
        <v>22.777777777777779</v>
      </c>
      <c r="W1736" s="141">
        <f t="shared" si="275"/>
        <v>20.555555555555557</v>
      </c>
      <c r="X1736" s="141">
        <f t="shared" si="279"/>
        <v>2.1082000000000001</v>
      </c>
      <c r="Y1736" s="38">
        <v>29.196316582611502</v>
      </c>
    </row>
    <row r="1737" spans="1:25" x14ac:dyDescent="0.25">
      <c r="A1737" s="145">
        <v>40817</v>
      </c>
      <c r="B1737" s="38">
        <v>89</v>
      </c>
      <c r="C1737" s="38">
        <v>81</v>
      </c>
      <c r="D1737" s="38">
        <v>72</v>
      </c>
      <c r="E1737" s="38">
        <v>74</v>
      </c>
      <c r="F1737" s="38">
        <v>69</v>
      </c>
      <c r="G1737" s="38">
        <v>66</v>
      </c>
      <c r="H1737" s="38">
        <v>0</v>
      </c>
      <c r="I1737" s="38">
        <v>94</v>
      </c>
      <c r="J1737" s="38">
        <f t="shared" si="276"/>
        <v>73.5</v>
      </c>
      <c r="K1737" s="38">
        <v>53</v>
      </c>
      <c r="L1737" s="38">
        <v>16</v>
      </c>
      <c r="M1737" s="38">
        <f t="shared" si="277"/>
        <v>10</v>
      </c>
      <c r="N1737" s="38">
        <v>4</v>
      </c>
      <c r="O1737" s="38">
        <v>29.91</v>
      </c>
      <c r="P1737" s="38">
        <f t="shared" si="278"/>
        <v>29.84</v>
      </c>
      <c r="Q1737" s="38">
        <v>29.77</v>
      </c>
      <c r="R1737" s="141">
        <f t="shared" si="270"/>
        <v>31.666666666666668</v>
      </c>
      <c r="S1737" s="141">
        <f t="shared" si="271"/>
        <v>27.222222222222225</v>
      </c>
      <c r="T1737" s="141">
        <f t="shared" si="272"/>
        <v>22.222222222222221</v>
      </c>
      <c r="U1737" s="141">
        <f t="shared" si="273"/>
        <v>23.333333333333336</v>
      </c>
      <c r="V1737" s="141">
        <f t="shared" si="274"/>
        <v>20.555555555555557</v>
      </c>
      <c r="W1737" s="141">
        <f t="shared" si="275"/>
        <v>18.888888888888889</v>
      </c>
      <c r="X1737" s="141">
        <f t="shared" si="279"/>
        <v>0</v>
      </c>
      <c r="Y1737" s="38">
        <v>29.106598517416799</v>
      </c>
    </row>
    <row r="1738" spans="1:25" x14ac:dyDescent="0.25">
      <c r="A1738" s="145">
        <v>40818</v>
      </c>
      <c r="B1738" s="38">
        <v>85</v>
      </c>
      <c r="C1738" s="38">
        <v>78</v>
      </c>
      <c r="D1738" s="38">
        <v>70</v>
      </c>
      <c r="E1738" s="38">
        <v>66</v>
      </c>
      <c r="F1738" s="38">
        <v>64</v>
      </c>
      <c r="G1738" s="38">
        <v>63</v>
      </c>
      <c r="H1738" s="38">
        <v>0</v>
      </c>
      <c r="I1738" s="38">
        <v>84</v>
      </c>
      <c r="J1738" s="38">
        <f t="shared" si="276"/>
        <v>67.5</v>
      </c>
      <c r="K1738" s="38">
        <v>51</v>
      </c>
      <c r="L1738" s="38">
        <v>13</v>
      </c>
      <c r="M1738" s="38">
        <f t="shared" si="277"/>
        <v>8.5</v>
      </c>
      <c r="N1738" s="38">
        <v>4</v>
      </c>
      <c r="O1738" s="38">
        <v>30.02</v>
      </c>
      <c r="P1738" s="38">
        <f t="shared" si="278"/>
        <v>29.954999999999998</v>
      </c>
      <c r="Q1738" s="38">
        <v>29.89</v>
      </c>
      <c r="R1738" s="141">
        <f t="shared" si="270"/>
        <v>29.444444444444446</v>
      </c>
      <c r="S1738" s="141">
        <f t="shared" si="271"/>
        <v>25.555555555555557</v>
      </c>
      <c r="T1738" s="141">
        <f t="shared" si="272"/>
        <v>21.111111111111111</v>
      </c>
      <c r="U1738" s="141">
        <f t="shared" si="273"/>
        <v>18.888888888888889</v>
      </c>
      <c r="V1738" s="141">
        <f t="shared" si="274"/>
        <v>17.777777777777779</v>
      </c>
      <c r="W1738" s="141">
        <f t="shared" si="275"/>
        <v>17.222222222222221</v>
      </c>
      <c r="X1738" s="141">
        <f t="shared" si="279"/>
        <v>0</v>
      </c>
      <c r="Y1738" s="38">
        <v>28.672436504721102</v>
      </c>
    </row>
    <row r="1739" spans="1:25" x14ac:dyDescent="0.25">
      <c r="A1739" s="145">
        <v>40819</v>
      </c>
      <c r="B1739" s="38">
        <v>86</v>
      </c>
      <c r="C1739" s="38">
        <v>82</v>
      </c>
      <c r="D1739" s="38">
        <v>77</v>
      </c>
      <c r="E1739" s="38">
        <v>65</v>
      </c>
      <c r="F1739" s="38">
        <v>64</v>
      </c>
      <c r="G1739" s="38">
        <v>63</v>
      </c>
      <c r="H1739" s="38">
        <v>0</v>
      </c>
      <c r="I1739" s="38">
        <v>62</v>
      </c>
      <c r="J1739" s="38">
        <f t="shared" si="276"/>
        <v>55</v>
      </c>
      <c r="K1739" s="38">
        <v>48</v>
      </c>
      <c r="L1739" s="38">
        <v>14</v>
      </c>
      <c r="M1739" s="38">
        <f t="shared" si="277"/>
        <v>9.5</v>
      </c>
      <c r="N1739" s="38">
        <v>5</v>
      </c>
      <c r="O1739" s="38">
        <v>30.08</v>
      </c>
      <c r="P1739" s="38">
        <f t="shared" si="278"/>
        <v>30.034999999999997</v>
      </c>
      <c r="Q1739" s="38">
        <v>29.99</v>
      </c>
      <c r="R1739" s="141">
        <f t="shared" si="270"/>
        <v>30</v>
      </c>
      <c r="S1739" s="141">
        <f t="shared" si="271"/>
        <v>27.777777777777779</v>
      </c>
      <c r="T1739" s="141">
        <f t="shared" si="272"/>
        <v>25</v>
      </c>
      <c r="U1739" s="141">
        <f t="shared" si="273"/>
        <v>18.333333333333336</v>
      </c>
      <c r="V1739" s="141">
        <f t="shared" si="274"/>
        <v>17.777777777777779</v>
      </c>
      <c r="W1739" s="141">
        <f t="shared" si="275"/>
        <v>17.222222222222221</v>
      </c>
      <c r="X1739" s="141">
        <f t="shared" si="279"/>
        <v>0</v>
      </c>
      <c r="Y1739" s="38">
        <v>28.487093430463801</v>
      </c>
    </row>
    <row r="1740" spans="1:25" x14ac:dyDescent="0.25">
      <c r="A1740" s="145">
        <v>40820</v>
      </c>
      <c r="B1740" s="38">
        <v>85</v>
      </c>
      <c r="C1740" s="38">
        <v>81</v>
      </c>
      <c r="D1740" s="38">
        <v>76</v>
      </c>
      <c r="E1740" s="38">
        <v>64</v>
      </c>
      <c r="F1740" s="38">
        <v>62</v>
      </c>
      <c r="G1740" s="38">
        <v>60</v>
      </c>
      <c r="H1740" s="38">
        <v>0</v>
      </c>
      <c r="I1740" s="38">
        <v>62</v>
      </c>
      <c r="J1740" s="38">
        <f t="shared" si="276"/>
        <v>55</v>
      </c>
      <c r="K1740" s="38">
        <v>48</v>
      </c>
      <c r="L1740" s="38">
        <v>17</v>
      </c>
      <c r="M1740" s="38">
        <f t="shared" si="277"/>
        <v>11.5</v>
      </c>
      <c r="N1740" s="38">
        <v>6</v>
      </c>
      <c r="O1740" s="38">
        <v>30.12</v>
      </c>
      <c r="P1740" s="38">
        <f t="shared" si="278"/>
        <v>30.08</v>
      </c>
      <c r="Q1740" s="38">
        <v>30.04</v>
      </c>
      <c r="R1740" s="141">
        <f t="shared" si="270"/>
        <v>29.444444444444446</v>
      </c>
      <c r="S1740" s="141">
        <f t="shared" si="271"/>
        <v>27.222222222222225</v>
      </c>
      <c r="T1740" s="141">
        <f t="shared" si="272"/>
        <v>24.444444444444446</v>
      </c>
      <c r="U1740" s="141">
        <f t="shared" si="273"/>
        <v>17.777777777777779</v>
      </c>
      <c r="V1740" s="141">
        <f t="shared" si="274"/>
        <v>16.666666666666668</v>
      </c>
      <c r="W1740" s="141">
        <f t="shared" si="275"/>
        <v>15.555555555555557</v>
      </c>
      <c r="X1740" s="141">
        <f t="shared" si="279"/>
        <v>0</v>
      </c>
      <c r="Y1740" s="38">
        <v>28.651365426792101</v>
      </c>
    </row>
    <row r="1741" spans="1:25" x14ac:dyDescent="0.25">
      <c r="A1741" s="145">
        <v>40821</v>
      </c>
      <c r="B1741" s="38">
        <v>86</v>
      </c>
      <c r="C1741" s="38">
        <v>82</v>
      </c>
      <c r="D1741" s="38">
        <v>77</v>
      </c>
      <c r="E1741" s="38">
        <v>69</v>
      </c>
      <c r="F1741" s="38">
        <v>64</v>
      </c>
      <c r="G1741" s="38">
        <v>60</v>
      </c>
      <c r="H1741" s="38">
        <v>0.02</v>
      </c>
      <c r="I1741" s="38">
        <v>76</v>
      </c>
      <c r="J1741" s="38">
        <f t="shared" si="276"/>
        <v>62</v>
      </c>
      <c r="K1741" s="38">
        <v>48</v>
      </c>
      <c r="L1741" s="38">
        <v>22</v>
      </c>
      <c r="M1741" s="38">
        <f t="shared" si="277"/>
        <v>14</v>
      </c>
      <c r="N1741" s="38">
        <v>6</v>
      </c>
      <c r="O1741" s="38">
        <v>30.08</v>
      </c>
      <c r="P1741" s="38">
        <f t="shared" si="278"/>
        <v>30.045000000000002</v>
      </c>
      <c r="Q1741" s="38">
        <v>30.01</v>
      </c>
      <c r="R1741" s="141">
        <f t="shared" si="270"/>
        <v>30</v>
      </c>
      <c r="S1741" s="141">
        <f t="shared" si="271"/>
        <v>27.777777777777779</v>
      </c>
      <c r="T1741" s="141">
        <f t="shared" si="272"/>
        <v>25</v>
      </c>
      <c r="U1741" s="141">
        <f t="shared" si="273"/>
        <v>20.555555555555557</v>
      </c>
      <c r="V1741" s="141">
        <f t="shared" si="274"/>
        <v>17.777777777777779</v>
      </c>
      <c r="W1741" s="141">
        <f t="shared" si="275"/>
        <v>15.555555555555557</v>
      </c>
      <c r="X1741" s="141">
        <f t="shared" si="279"/>
        <v>5.0800000000000005E-2</v>
      </c>
      <c r="Y1741" s="38">
        <v>28.490801564780998</v>
      </c>
    </row>
    <row r="1742" spans="1:25" x14ac:dyDescent="0.25">
      <c r="A1742" s="145">
        <v>40822</v>
      </c>
      <c r="B1742" s="38">
        <v>87</v>
      </c>
      <c r="C1742" s="38">
        <v>82</v>
      </c>
      <c r="D1742" s="38">
        <v>77</v>
      </c>
      <c r="E1742" s="38">
        <v>66</v>
      </c>
      <c r="F1742" s="38">
        <v>63</v>
      </c>
      <c r="G1742" s="38">
        <v>59</v>
      </c>
      <c r="H1742" s="38">
        <v>0</v>
      </c>
      <c r="I1742" s="38">
        <v>62</v>
      </c>
      <c r="J1742" s="38">
        <f t="shared" si="276"/>
        <v>55</v>
      </c>
      <c r="K1742" s="38">
        <v>48</v>
      </c>
      <c r="L1742" s="38">
        <v>22</v>
      </c>
      <c r="M1742" s="38">
        <f t="shared" si="277"/>
        <v>14.5</v>
      </c>
      <c r="N1742" s="38">
        <v>7</v>
      </c>
      <c r="O1742" s="38">
        <v>30.05</v>
      </c>
      <c r="P1742" s="38">
        <f t="shared" si="278"/>
        <v>30.015000000000001</v>
      </c>
      <c r="Q1742" s="38">
        <v>29.98</v>
      </c>
      <c r="R1742" s="141">
        <f t="shared" si="270"/>
        <v>30.555555555555557</v>
      </c>
      <c r="S1742" s="141">
        <f t="shared" si="271"/>
        <v>27.777777777777779</v>
      </c>
      <c r="T1742" s="141">
        <f t="shared" si="272"/>
        <v>25</v>
      </c>
      <c r="U1742" s="141">
        <f t="shared" si="273"/>
        <v>18.888888888888889</v>
      </c>
      <c r="V1742" s="141">
        <f t="shared" si="274"/>
        <v>17.222222222222221</v>
      </c>
      <c r="W1742" s="141">
        <f t="shared" si="275"/>
        <v>15</v>
      </c>
      <c r="X1742" s="141">
        <f t="shared" si="279"/>
        <v>0</v>
      </c>
      <c r="Y1742" s="38">
        <v>28.363328646030201</v>
      </c>
    </row>
    <row r="1743" spans="1:25" x14ac:dyDescent="0.25">
      <c r="A1743" s="145">
        <v>40823</v>
      </c>
      <c r="B1743" s="38">
        <v>87</v>
      </c>
      <c r="C1743" s="38">
        <v>82</v>
      </c>
      <c r="D1743" s="38">
        <v>76</v>
      </c>
      <c r="E1743" s="38">
        <v>70</v>
      </c>
      <c r="F1743" s="38">
        <v>67</v>
      </c>
      <c r="G1743" s="38">
        <v>65</v>
      </c>
      <c r="H1743" s="38">
        <v>0</v>
      </c>
      <c r="I1743" s="38">
        <v>74</v>
      </c>
      <c r="J1743" s="38">
        <f t="shared" si="276"/>
        <v>60</v>
      </c>
      <c r="K1743" s="38">
        <v>46</v>
      </c>
      <c r="L1743" s="38">
        <v>25</v>
      </c>
      <c r="M1743" s="38">
        <f t="shared" si="277"/>
        <v>18.5</v>
      </c>
      <c r="N1743" s="38">
        <v>12</v>
      </c>
      <c r="O1743" s="38">
        <v>30.07</v>
      </c>
      <c r="P1743" s="38">
        <f t="shared" si="278"/>
        <v>30.03</v>
      </c>
      <c r="Q1743" s="38">
        <v>29.99</v>
      </c>
      <c r="R1743" s="141">
        <f t="shared" si="270"/>
        <v>30.555555555555557</v>
      </c>
      <c r="S1743" s="141">
        <f t="shared" si="271"/>
        <v>27.777777777777779</v>
      </c>
      <c r="T1743" s="141">
        <f t="shared" si="272"/>
        <v>24.444444444444446</v>
      </c>
      <c r="U1743" s="141">
        <f t="shared" si="273"/>
        <v>21.111111111111111</v>
      </c>
      <c r="V1743" s="141">
        <f t="shared" si="274"/>
        <v>19.444444444444446</v>
      </c>
      <c r="W1743" s="141">
        <f t="shared" si="275"/>
        <v>18.333333333333336</v>
      </c>
      <c r="X1743" s="141">
        <f t="shared" si="279"/>
        <v>0</v>
      </c>
      <c r="Y1743" s="38">
        <v>28.106130674178999</v>
      </c>
    </row>
    <row r="1744" spans="1:25" x14ac:dyDescent="0.25">
      <c r="A1744" s="145">
        <v>40824</v>
      </c>
      <c r="B1744" s="38">
        <v>83</v>
      </c>
      <c r="C1744" s="38">
        <v>81</v>
      </c>
      <c r="D1744" s="38">
        <v>78</v>
      </c>
      <c r="E1744" s="38">
        <v>71</v>
      </c>
      <c r="F1744" s="38">
        <v>69</v>
      </c>
      <c r="G1744" s="38">
        <v>66</v>
      </c>
      <c r="H1744" s="38">
        <v>0.01</v>
      </c>
      <c r="I1744" s="38">
        <v>79</v>
      </c>
      <c r="J1744" s="38">
        <f t="shared" si="276"/>
        <v>70.5</v>
      </c>
      <c r="K1744" s="38">
        <v>62</v>
      </c>
      <c r="L1744" s="38">
        <v>32</v>
      </c>
      <c r="M1744" s="38">
        <f t="shared" si="277"/>
        <v>22.5</v>
      </c>
      <c r="N1744" s="38">
        <v>13</v>
      </c>
      <c r="O1744" s="38">
        <v>30.01</v>
      </c>
      <c r="P1744" s="38">
        <f t="shared" si="278"/>
        <v>29.96</v>
      </c>
      <c r="Q1744" s="38">
        <v>29.91</v>
      </c>
      <c r="R1744" s="141">
        <f t="shared" si="270"/>
        <v>28.333333333333336</v>
      </c>
      <c r="S1744" s="141">
        <f t="shared" si="271"/>
        <v>27.222222222222225</v>
      </c>
      <c r="T1744" s="141">
        <f t="shared" si="272"/>
        <v>25.555555555555557</v>
      </c>
      <c r="U1744" s="141">
        <f t="shared" si="273"/>
        <v>21.666666666666668</v>
      </c>
      <c r="V1744" s="141">
        <f t="shared" si="274"/>
        <v>20.555555555555557</v>
      </c>
      <c r="W1744" s="141">
        <f t="shared" si="275"/>
        <v>18.888888888888889</v>
      </c>
      <c r="X1744" s="141">
        <f t="shared" si="279"/>
        <v>2.5400000000000002E-2</v>
      </c>
      <c r="Y1744" s="38">
        <v>27.788320838082601</v>
      </c>
    </row>
    <row r="1745" spans="1:25" x14ac:dyDescent="0.25">
      <c r="A1745" s="145">
        <v>40825</v>
      </c>
      <c r="B1745" s="38">
        <v>83</v>
      </c>
      <c r="C1745" s="38">
        <v>78</v>
      </c>
      <c r="D1745" s="38">
        <v>73</v>
      </c>
      <c r="E1745" s="38">
        <v>73</v>
      </c>
      <c r="F1745" s="38">
        <v>69</v>
      </c>
      <c r="G1745" s="38">
        <v>66</v>
      </c>
      <c r="H1745" s="38">
        <v>0.01</v>
      </c>
      <c r="I1745" s="38">
        <v>85</v>
      </c>
      <c r="J1745" s="38">
        <f t="shared" si="276"/>
        <v>74</v>
      </c>
      <c r="K1745" s="38">
        <v>63</v>
      </c>
      <c r="L1745" s="38">
        <v>32</v>
      </c>
      <c r="M1745" s="38">
        <f t="shared" si="277"/>
        <v>16</v>
      </c>
      <c r="N1745" s="38">
        <v>0</v>
      </c>
      <c r="O1745" s="38">
        <v>29.89</v>
      </c>
      <c r="P1745" s="38">
        <f t="shared" si="278"/>
        <v>29.814999999999998</v>
      </c>
      <c r="Q1745" s="38">
        <v>29.74</v>
      </c>
      <c r="R1745" s="141">
        <f t="shared" si="270"/>
        <v>28.333333333333336</v>
      </c>
      <c r="S1745" s="141">
        <f t="shared" si="271"/>
        <v>25.555555555555557</v>
      </c>
      <c r="T1745" s="141">
        <f t="shared" si="272"/>
        <v>22.777777777777779</v>
      </c>
      <c r="U1745" s="141">
        <f t="shared" si="273"/>
        <v>22.777777777777779</v>
      </c>
      <c r="V1745" s="141">
        <f t="shared" si="274"/>
        <v>20.555555555555557</v>
      </c>
      <c r="W1745" s="141">
        <f t="shared" si="275"/>
        <v>18.888888888888889</v>
      </c>
      <c r="X1745" s="141">
        <f t="shared" si="279"/>
        <v>2.5400000000000002E-2</v>
      </c>
      <c r="Y1745" s="38">
        <v>27.656190997835999</v>
      </c>
    </row>
    <row r="1746" spans="1:25" x14ac:dyDescent="0.25">
      <c r="A1746" s="145">
        <v>40826</v>
      </c>
      <c r="B1746" s="38">
        <v>91</v>
      </c>
      <c r="C1746" s="38">
        <v>81</v>
      </c>
      <c r="D1746" s="38">
        <v>71</v>
      </c>
      <c r="E1746" s="38">
        <v>75</v>
      </c>
      <c r="F1746" s="38">
        <v>71</v>
      </c>
      <c r="G1746" s="38">
        <v>68</v>
      </c>
      <c r="H1746" s="38">
        <v>0</v>
      </c>
      <c r="I1746" s="38">
        <v>93</v>
      </c>
      <c r="J1746" s="38">
        <f t="shared" si="276"/>
        <v>72.5</v>
      </c>
      <c r="K1746" s="38">
        <v>52</v>
      </c>
      <c r="L1746" s="38">
        <v>18</v>
      </c>
      <c r="M1746" s="38">
        <f t="shared" si="277"/>
        <v>9</v>
      </c>
      <c r="N1746" s="38">
        <v>0</v>
      </c>
      <c r="O1746" s="38">
        <v>29.84</v>
      </c>
      <c r="P1746" s="38">
        <f t="shared" si="278"/>
        <v>29.795000000000002</v>
      </c>
      <c r="Q1746" s="38">
        <v>29.75</v>
      </c>
      <c r="R1746" s="141">
        <f t="shared" si="270"/>
        <v>32.777777777777779</v>
      </c>
      <c r="S1746" s="141">
        <f t="shared" si="271"/>
        <v>27.222222222222225</v>
      </c>
      <c r="T1746" s="141">
        <f t="shared" si="272"/>
        <v>21.666666666666668</v>
      </c>
      <c r="U1746" s="141">
        <f t="shared" si="273"/>
        <v>23.888888888888889</v>
      </c>
      <c r="V1746" s="141">
        <f t="shared" si="274"/>
        <v>21.666666666666668</v>
      </c>
      <c r="W1746" s="141">
        <f t="shared" si="275"/>
        <v>20</v>
      </c>
      <c r="X1746" s="141">
        <f t="shared" si="279"/>
        <v>0</v>
      </c>
      <c r="Y1746" s="38">
        <v>27.890964880588399</v>
      </c>
    </row>
    <row r="1747" spans="1:25" x14ac:dyDescent="0.25">
      <c r="A1747" s="145">
        <v>40827</v>
      </c>
      <c r="B1747" s="38">
        <v>91</v>
      </c>
      <c r="C1747" s="38">
        <v>82</v>
      </c>
      <c r="D1747" s="38">
        <v>72</v>
      </c>
      <c r="E1747" s="38">
        <v>74</v>
      </c>
      <c r="F1747" s="38">
        <v>71</v>
      </c>
      <c r="G1747" s="38">
        <v>62</v>
      </c>
      <c r="H1747" s="38">
        <v>0</v>
      </c>
      <c r="I1747" s="38">
        <v>93</v>
      </c>
      <c r="J1747" s="38">
        <f t="shared" si="276"/>
        <v>65.5</v>
      </c>
      <c r="K1747" s="38">
        <v>38</v>
      </c>
      <c r="L1747" s="38">
        <v>17</v>
      </c>
      <c r="M1747" s="38">
        <f t="shared" si="277"/>
        <v>8.5</v>
      </c>
      <c r="N1747" s="38">
        <v>0</v>
      </c>
      <c r="O1747" s="38">
        <v>29.86</v>
      </c>
      <c r="P1747" s="38">
        <f t="shared" si="278"/>
        <v>29.82</v>
      </c>
      <c r="Q1747" s="38">
        <v>29.78</v>
      </c>
      <c r="R1747" s="141">
        <f t="shared" si="270"/>
        <v>32.777777777777779</v>
      </c>
      <c r="S1747" s="141">
        <f t="shared" si="271"/>
        <v>27.777777777777779</v>
      </c>
      <c r="T1747" s="141">
        <f t="shared" si="272"/>
        <v>22.222222222222221</v>
      </c>
      <c r="U1747" s="141">
        <f t="shared" si="273"/>
        <v>23.333333333333336</v>
      </c>
      <c r="V1747" s="141">
        <f t="shared" si="274"/>
        <v>21.666666666666668</v>
      </c>
      <c r="W1747" s="141">
        <f t="shared" si="275"/>
        <v>16.666666666666668</v>
      </c>
      <c r="X1747" s="141">
        <f t="shared" si="279"/>
        <v>0</v>
      </c>
      <c r="Y1747" s="38">
        <v>27.797627692274599</v>
      </c>
    </row>
    <row r="1748" spans="1:25" x14ac:dyDescent="0.25">
      <c r="A1748" s="145">
        <v>40828</v>
      </c>
      <c r="B1748" s="38">
        <v>90</v>
      </c>
      <c r="C1748" s="38">
        <v>82</v>
      </c>
      <c r="D1748" s="38">
        <v>73</v>
      </c>
      <c r="E1748" s="38">
        <v>74</v>
      </c>
      <c r="F1748" s="38">
        <v>71</v>
      </c>
      <c r="G1748" s="38">
        <v>68</v>
      </c>
      <c r="H1748" s="38">
        <v>0.11</v>
      </c>
      <c r="I1748" s="38">
        <v>94</v>
      </c>
      <c r="J1748" s="38">
        <f t="shared" si="276"/>
        <v>72</v>
      </c>
      <c r="K1748" s="38">
        <v>50</v>
      </c>
      <c r="L1748" s="38">
        <v>20</v>
      </c>
      <c r="M1748" s="38">
        <f t="shared" si="277"/>
        <v>10</v>
      </c>
      <c r="N1748" s="38">
        <v>0</v>
      </c>
      <c r="O1748" s="38">
        <v>29.89</v>
      </c>
      <c r="P1748" s="38">
        <f t="shared" si="278"/>
        <v>29.835000000000001</v>
      </c>
      <c r="Q1748" s="38">
        <v>29.78</v>
      </c>
      <c r="R1748" s="141">
        <f t="shared" si="270"/>
        <v>32.222222222222221</v>
      </c>
      <c r="S1748" s="141">
        <f t="shared" si="271"/>
        <v>27.777777777777779</v>
      </c>
      <c r="T1748" s="141">
        <f t="shared" si="272"/>
        <v>22.777777777777779</v>
      </c>
      <c r="U1748" s="141">
        <f t="shared" si="273"/>
        <v>23.333333333333336</v>
      </c>
      <c r="V1748" s="141">
        <f t="shared" si="274"/>
        <v>21.666666666666668</v>
      </c>
      <c r="W1748" s="141">
        <f t="shared" si="275"/>
        <v>20</v>
      </c>
      <c r="X1748" s="141">
        <f t="shared" si="279"/>
        <v>0.27939999999999998</v>
      </c>
      <c r="Y1748" s="38">
        <v>27.5612205295587</v>
      </c>
    </row>
    <row r="1749" spans="1:25" x14ac:dyDescent="0.25">
      <c r="A1749" s="145">
        <v>40829</v>
      </c>
      <c r="B1749" s="38">
        <v>90</v>
      </c>
      <c r="C1749" s="38">
        <v>81</v>
      </c>
      <c r="D1749" s="38">
        <v>72</v>
      </c>
      <c r="E1749" s="38">
        <v>73</v>
      </c>
      <c r="F1749" s="38">
        <v>70</v>
      </c>
      <c r="G1749" s="38">
        <v>65</v>
      </c>
      <c r="H1749" s="38">
        <v>0</v>
      </c>
      <c r="I1749" s="38">
        <v>94</v>
      </c>
      <c r="J1749" s="38">
        <f t="shared" si="276"/>
        <v>69</v>
      </c>
      <c r="K1749" s="38">
        <v>44</v>
      </c>
      <c r="L1749" s="38">
        <v>15</v>
      </c>
      <c r="M1749" s="38">
        <f t="shared" si="277"/>
        <v>7.5</v>
      </c>
      <c r="N1749" s="38">
        <v>0</v>
      </c>
      <c r="O1749" s="38">
        <v>29.84</v>
      </c>
      <c r="P1749" s="38">
        <f t="shared" si="278"/>
        <v>29.78</v>
      </c>
      <c r="Q1749" s="38">
        <v>29.72</v>
      </c>
      <c r="R1749" s="141">
        <f t="shared" si="270"/>
        <v>32.222222222222221</v>
      </c>
      <c r="S1749" s="141">
        <f t="shared" si="271"/>
        <v>27.222222222222225</v>
      </c>
      <c r="T1749" s="141">
        <f t="shared" si="272"/>
        <v>22.222222222222221</v>
      </c>
      <c r="U1749" s="141">
        <f t="shared" si="273"/>
        <v>22.777777777777779</v>
      </c>
      <c r="V1749" s="141">
        <f t="shared" si="274"/>
        <v>21.111111111111111</v>
      </c>
      <c r="W1749" s="141">
        <f t="shared" si="275"/>
        <v>18.333333333333336</v>
      </c>
      <c r="X1749" s="141">
        <f t="shared" si="279"/>
        <v>0</v>
      </c>
      <c r="Y1749" s="38">
        <v>27.822339602122199</v>
      </c>
    </row>
    <row r="1750" spans="1:25" x14ac:dyDescent="0.25">
      <c r="A1750" s="145">
        <v>40830</v>
      </c>
      <c r="B1750" s="38">
        <v>86</v>
      </c>
      <c r="C1750" s="38">
        <v>80</v>
      </c>
      <c r="D1750" s="38">
        <v>74</v>
      </c>
      <c r="E1750" s="38">
        <v>72</v>
      </c>
      <c r="F1750" s="38">
        <v>68</v>
      </c>
      <c r="G1750" s="38">
        <v>64</v>
      </c>
      <c r="H1750" s="38">
        <v>0</v>
      </c>
      <c r="I1750" s="38">
        <v>93</v>
      </c>
      <c r="J1750" s="38">
        <f t="shared" si="276"/>
        <v>72</v>
      </c>
      <c r="K1750" s="38">
        <v>51</v>
      </c>
      <c r="L1750" s="38">
        <v>15</v>
      </c>
      <c r="M1750" s="38">
        <f t="shared" si="277"/>
        <v>7.5</v>
      </c>
      <c r="N1750" s="38">
        <v>0</v>
      </c>
      <c r="O1750" s="38">
        <v>29.96</v>
      </c>
      <c r="P1750" s="38">
        <f t="shared" si="278"/>
        <v>29.880000000000003</v>
      </c>
      <c r="Q1750" s="38">
        <v>29.8</v>
      </c>
      <c r="R1750" s="141">
        <f t="shared" si="270"/>
        <v>30</v>
      </c>
      <c r="S1750" s="141">
        <f t="shared" si="271"/>
        <v>26.666666666666668</v>
      </c>
      <c r="T1750" s="141">
        <f t="shared" si="272"/>
        <v>23.333333333333336</v>
      </c>
      <c r="U1750" s="141">
        <f t="shared" si="273"/>
        <v>22.222222222222221</v>
      </c>
      <c r="V1750" s="141">
        <f t="shared" si="274"/>
        <v>20</v>
      </c>
      <c r="W1750" s="141">
        <f t="shared" si="275"/>
        <v>17.777777777777779</v>
      </c>
      <c r="X1750" s="141">
        <f t="shared" si="279"/>
        <v>0</v>
      </c>
      <c r="Y1750" s="38">
        <v>27.842174635278901</v>
      </c>
    </row>
    <row r="1751" spans="1:25" x14ac:dyDescent="0.25">
      <c r="A1751" s="145">
        <v>40831</v>
      </c>
      <c r="B1751" s="38">
        <v>84</v>
      </c>
      <c r="C1751" s="38">
        <v>79</v>
      </c>
      <c r="D1751" s="38">
        <v>74</v>
      </c>
      <c r="E1751" s="38">
        <v>69</v>
      </c>
      <c r="F1751" s="38">
        <v>64</v>
      </c>
      <c r="G1751" s="38">
        <v>60</v>
      </c>
      <c r="H1751" s="38">
        <v>0</v>
      </c>
      <c r="I1751" s="38">
        <v>82</v>
      </c>
      <c r="J1751" s="38">
        <f t="shared" si="276"/>
        <v>64.5</v>
      </c>
      <c r="K1751" s="38">
        <v>47</v>
      </c>
      <c r="L1751" s="38">
        <v>20</v>
      </c>
      <c r="M1751" s="38">
        <f t="shared" si="277"/>
        <v>10</v>
      </c>
      <c r="N1751" s="38">
        <v>0</v>
      </c>
      <c r="O1751" s="38">
        <v>30.04</v>
      </c>
      <c r="P1751" s="38">
        <f t="shared" si="278"/>
        <v>29.984999999999999</v>
      </c>
      <c r="Q1751" s="38">
        <v>29.93</v>
      </c>
      <c r="R1751" s="141">
        <f t="shared" si="270"/>
        <v>28.888888888888889</v>
      </c>
      <c r="S1751" s="141">
        <f t="shared" si="271"/>
        <v>26.111111111111111</v>
      </c>
      <c r="T1751" s="141">
        <f t="shared" si="272"/>
        <v>23.333333333333336</v>
      </c>
      <c r="U1751" s="141">
        <f t="shared" si="273"/>
        <v>20.555555555555557</v>
      </c>
      <c r="V1751" s="141">
        <f t="shared" si="274"/>
        <v>17.777777777777779</v>
      </c>
      <c r="W1751" s="141">
        <f t="shared" si="275"/>
        <v>15.555555555555557</v>
      </c>
      <c r="X1751" s="141">
        <f t="shared" si="279"/>
        <v>0</v>
      </c>
      <c r="Y1751" s="38">
        <v>27.887909623056601</v>
      </c>
    </row>
    <row r="1752" spans="1:25" x14ac:dyDescent="0.25">
      <c r="A1752" s="145">
        <v>40832</v>
      </c>
      <c r="B1752" s="38">
        <v>83</v>
      </c>
      <c r="C1752" s="38">
        <v>80</v>
      </c>
      <c r="D1752" s="38">
        <v>76</v>
      </c>
      <c r="E1752" s="38">
        <v>71</v>
      </c>
      <c r="F1752" s="38">
        <v>68</v>
      </c>
      <c r="G1752" s="38">
        <v>66</v>
      </c>
      <c r="H1752" s="38">
        <v>0</v>
      </c>
      <c r="I1752" s="38">
        <v>82</v>
      </c>
      <c r="J1752" s="38">
        <f t="shared" si="276"/>
        <v>70</v>
      </c>
      <c r="K1752" s="38">
        <v>58</v>
      </c>
      <c r="L1752" s="38">
        <v>23</v>
      </c>
      <c r="M1752" s="38">
        <f t="shared" si="277"/>
        <v>15.5</v>
      </c>
      <c r="N1752" s="38">
        <v>8</v>
      </c>
      <c r="O1752" s="38">
        <v>30.05</v>
      </c>
      <c r="P1752" s="38">
        <f t="shared" si="278"/>
        <v>30.009999999999998</v>
      </c>
      <c r="Q1752" s="38">
        <v>29.97</v>
      </c>
      <c r="R1752" s="141">
        <f t="shared" si="270"/>
        <v>28.333333333333336</v>
      </c>
      <c r="S1752" s="141">
        <f t="shared" si="271"/>
        <v>26.666666666666668</v>
      </c>
      <c r="T1752" s="141">
        <f t="shared" si="272"/>
        <v>24.444444444444446</v>
      </c>
      <c r="U1752" s="141">
        <f t="shared" si="273"/>
        <v>21.666666666666668</v>
      </c>
      <c r="V1752" s="141">
        <f t="shared" si="274"/>
        <v>20</v>
      </c>
      <c r="W1752" s="141">
        <f t="shared" si="275"/>
        <v>18.888888888888889</v>
      </c>
      <c r="X1752" s="141">
        <f t="shared" si="279"/>
        <v>0</v>
      </c>
      <c r="Y1752" s="38">
        <v>27.745217581446099</v>
      </c>
    </row>
    <row r="1753" spans="1:25" x14ac:dyDescent="0.25">
      <c r="A1753" s="145">
        <v>40833</v>
      </c>
      <c r="B1753" s="38">
        <v>81</v>
      </c>
      <c r="C1753" s="38">
        <v>78</v>
      </c>
      <c r="D1753" s="38">
        <v>74</v>
      </c>
      <c r="E1753" s="38">
        <v>74</v>
      </c>
      <c r="F1753" s="38">
        <v>72</v>
      </c>
      <c r="G1753" s="38">
        <v>68</v>
      </c>
      <c r="H1753" s="38">
        <v>0.77</v>
      </c>
      <c r="I1753" s="38">
        <v>94</v>
      </c>
      <c r="J1753" s="38">
        <f t="shared" si="276"/>
        <v>82.5</v>
      </c>
      <c r="K1753" s="38">
        <v>71</v>
      </c>
      <c r="L1753" s="38">
        <v>15</v>
      </c>
      <c r="M1753" s="38">
        <f t="shared" si="277"/>
        <v>9.5</v>
      </c>
      <c r="N1753" s="38">
        <v>4</v>
      </c>
      <c r="O1753" s="38">
        <v>29.99</v>
      </c>
      <c r="P1753" s="38">
        <f t="shared" si="278"/>
        <v>29.924999999999997</v>
      </c>
      <c r="Q1753" s="38">
        <v>29.86</v>
      </c>
      <c r="R1753" s="141">
        <f t="shared" si="270"/>
        <v>27.222222222222225</v>
      </c>
      <c r="S1753" s="141">
        <f t="shared" si="271"/>
        <v>25.555555555555557</v>
      </c>
      <c r="T1753" s="141">
        <f t="shared" si="272"/>
        <v>23.333333333333336</v>
      </c>
      <c r="U1753" s="141">
        <f t="shared" si="273"/>
        <v>23.333333333333336</v>
      </c>
      <c r="V1753" s="141">
        <f t="shared" si="274"/>
        <v>22.222222222222221</v>
      </c>
      <c r="W1753" s="141">
        <f t="shared" si="275"/>
        <v>20</v>
      </c>
      <c r="X1753" s="141">
        <f t="shared" si="279"/>
        <v>1.9558</v>
      </c>
      <c r="Y1753" s="38">
        <v>27.585224573822199</v>
      </c>
    </row>
    <row r="1754" spans="1:25" x14ac:dyDescent="0.25">
      <c r="A1754" s="145">
        <v>40834</v>
      </c>
      <c r="B1754" s="38">
        <v>81</v>
      </c>
      <c r="C1754" s="38">
        <v>78</v>
      </c>
      <c r="D1754" s="38">
        <v>74</v>
      </c>
      <c r="E1754" s="38">
        <v>77</v>
      </c>
      <c r="F1754" s="38">
        <v>74</v>
      </c>
      <c r="G1754" s="38">
        <v>71</v>
      </c>
      <c r="H1754" s="38">
        <v>2.56</v>
      </c>
      <c r="I1754" s="38">
        <v>100</v>
      </c>
      <c r="J1754" s="38">
        <f t="shared" si="276"/>
        <v>91</v>
      </c>
      <c r="K1754" s="38">
        <v>82</v>
      </c>
      <c r="L1754" s="38">
        <v>37</v>
      </c>
      <c r="M1754" s="38">
        <f t="shared" si="277"/>
        <v>18.5</v>
      </c>
      <c r="N1754" s="38">
        <v>0</v>
      </c>
      <c r="O1754" s="38">
        <v>29.86</v>
      </c>
      <c r="P1754" s="38">
        <f t="shared" si="278"/>
        <v>29.744999999999997</v>
      </c>
      <c r="Q1754" s="38">
        <v>29.63</v>
      </c>
      <c r="R1754" s="141">
        <f t="shared" si="270"/>
        <v>27.222222222222225</v>
      </c>
      <c r="S1754" s="141">
        <f t="shared" si="271"/>
        <v>25.555555555555557</v>
      </c>
      <c r="T1754" s="141">
        <f t="shared" si="272"/>
        <v>23.333333333333336</v>
      </c>
      <c r="U1754" s="141">
        <f t="shared" si="273"/>
        <v>25</v>
      </c>
      <c r="V1754" s="141">
        <f t="shared" si="274"/>
        <v>23.333333333333336</v>
      </c>
      <c r="W1754" s="141">
        <f t="shared" si="275"/>
        <v>21.666666666666668</v>
      </c>
      <c r="X1754" s="141">
        <f t="shared" si="279"/>
        <v>6.5024000000000006</v>
      </c>
      <c r="Y1754" s="38">
        <v>27.564215473491799</v>
      </c>
    </row>
    <row r="1755" spans="1:25" x14ac:dyDescent="0.25">
      <c r="A1755" s="145">
        <v>40835</v>
      </c>
      <c r="B1755" s="38">
        <v>82</v>
      </c>
      <c r="C1755" s="38">
        <v>75</v>
      </c>
      <c r="D1755" s="38">
        <v>67</v>
      </c>
      <c r="E1755" s="38">
        <v>77</v>
      </c>
      <c r="F1755" s="38">
        <v>74</v>
      </c>
      <c r="G1755" s="38">
        <v>58</v>
      </c>
      <c r="H1755" s="38">
        <v>0.06</v>
      </c>
      <c r="I1755" s="38">
        <v>97</v>
      </c>
      <c r="J1755" s="38">
        <f t="shared" si="276"/>
        <v>81.5</v>
      </c>
      <c r="K1755" s="38">
        <v>66</v>
      </c>
      <c r="L1755" s="38">
        <v>25</v>
      </c>
      <c r="M1755" s="38">
        <f t="shared" si="277"/>
        <v>17.5</v>
      </c>
      <c r="N1755" s="38">
        <v>10</v>
      </c>
      <c r="O1755" s="38">
        <v>29.89</v>
      </c>
      <c r="P1755" s="38">
        <f t="shared" si="278"/>
        <v>29.734999999999999</v>
      </c>
      <c r="Q1755" s="38">
        <v>29.58</v>
      </c>
      <c r="R1755" s="141">
        <f t="shared" si="270"/>
        <v>27.777777777777779</v>
      </c>
      <c r="S1755" s="141">
        <f t="shared" si="271"/>
        <v>23.888888888888889</v>
      </c>
      <c r="T1755" s="141">
        <f t="shared" si="272"/>
        <v>19.444444444444446</v>
      </c>
      <c r="U1755" s="141">
        <f t="shared" si="273"/>
        <v>25</v>
      </c>
      <c r="V1755" s="141">
        <f t="shared" si="274"/>
        <v>23.333333333333336</v>
      </c>
      <c r="W1755" s="141">
        <f t="shared" si="275"/>
        <v>14.444444444444445</v>
      </c>
      <c r="X1755" s="141">
        <f t="shared" si="279"/>
        <v>0.15240000000000001</v>
      </c>
      <c r="Y1755" s="38">
        <v>27.2821336365968</v>
      </c>
    </row>
    <row r="1756" spans="1:25" x14ac:dyDescent="0.25">
      <c r="A1756" s="145">
        <v>40836</v>
      </c>
      <c r="B1756" s="38">
        <v>76</v>
      </c>
      <c r="C1756" s="38">
        <v>68</v>
      </c>
      <c r="D1756" s="38">
        <v>59</v>
      </c>
      <c r="E1756" s="38">
        <v>60</v>
      </c>
      <c r="F1756" s="38">
        <v>56</v>
      </c>
      <c r="G1756" s="38">
        <v>54</v>
      </c>
      <c r="H1756" s="38">
        <v>0</v>
      </c>
      <c r="I1756" s="38">
        <v>90</v>
      </c>
      <c r="J1756" s="38">
        <f t="shared" si="276"/>
        <v>68</v>
      </c>
      <c r="K1756" s="38">
        <v>46</v>
      </c>
      <c r="L1756" s="38">
        <v>18</v>
      </c>
      <c r="M1756" s="38">
        <f t="shared" si="277"/>
        <v>9</v>
      </c>
      <c r="N1756" s="38">
        <v>0</v>
      </c>
      <c r="O1756" s="38">
        <v>30.09</v>
      </c>
      <c r="P1756" s="38">
        <f t="shared" si="278"/>
        <v>29.994999999999997</v>
      </c>
      <c r="Q1756" s="38">
        <v>29.9</v>
      </c>
      <c r="R1756" s="141">
        <f t="shared" si="270"/>
        <v>24.444444444444446</v>
      </c>
      <c r="S1756" s="141">
        <f t="shared" si="271"/>
        <v>20</v>
      </c>
      <c r="T1756" s="141">
        <f t="shared" si="272"/>
        <v>15</v>
      </c>
      <c r="U1756" s="141">
        <f t="shared" si="273"/>
        <v>15.555555555555557</v>
      </c>
      <c r="V1756" s="141">
        <f t="shared" si="274"/>
        <v>13.333333333333334</v>
      </c>
      <c r="W1756" s="141">
        <f t="shared" si="275"/>
        <v>12.222222222222223</v>
      </c>
      <c r="X1756" s="141">
        <f t="shared" si="279"/>
        <v>0</v>
      </c>
      <c r="Y1756" s="38">
        <v>27.037372810067598</v>
      </c>
    </row>
    <row r="1757" spans="1:25" x14ac:dyDescent="0.25">
      <c r="A1757" s="145">
        <v>40837</v>
      </c>
      <c r="B1757" s="38">
        <v>75</v>
      </c>
      <c r="C1757" s="38">
        <v>67</v>
      </c>
      <c r="D1757" s="38">
        <v>58</v>
      </c>
      <c r="E1757" s="38">
        <v>56</v>
      </c>
      <c r="F1757" s="38">
        <v>52</v>
      </c>
      <c r="G1757" s="38">
        <v>48</v>
      </c>
      <c r="H1757" s="38">
        <v>0</v>
      </c>
      <c r="I1757" s="38">
        <v>80</v>
      </c>
      <c r="J1757" s="38">
        <f t="shared" si="276"/>
        <v>60.5</v>
      </c>
      <c r="K1757" s="38">
        <v>41</v>
      </c>
      <c r="L1757" s="38">
        <v>17</v>
      </c>
      <c r="M1757" s="38">
        <f t="shared" si="277"/>
        <v>10.5</v>
      </c>
      <c r="N1757" s="38">
        <v>4</v>
      </c>
      <c r="O1757" s="38">
        <v>30.13</v>
      </c>
      <c r="P1757" s="38">
        <f t="shared" si="278"/>
        <v>30.074999999999999</v>
      </c>
      <c r="Q1757" s="38">
        <v>30.02</v>
      </c>
      <c r="R1757" s="141">
        <f t="shared" si="270"/>
        <v>23.888888888888889</v>
      </c>
      <c r="S1757" s="141">
        <f t="shared" si="271"/>
        <v>19.444444444444446</v>
      </c>
      <c r="T1757" s="141">
        <f t="shared" si="272"/>
        <v>14.444444444444445</v>
      </c>
      <c r="U1757" s="141">
        <f t="shared" si="273"/>
        <v>13.333333333333334</v>
      </c>
      <c r="V1757" s="141">
        <f t="shared" si="274"/>
        <v>11.111111111111111</v>
      </c>
      <c r="W1757" s="141">
        <f t="shared" si="275"/>
        <v>8.8888888888888893</v>
      </c>
      <c r="X1757" s="141">
        <f t="shared" si="279"/>
        <v>0</v>
      </c>
      <c r="Y1757" s="38">
        <v>26.9634857333191</v>
      </c>
    </row>
    <row r="1758" spans="1:25" x14ac:dyDescent="0.25">
      <c r="A1758" s="145">
        <v>40838</v>
      </c>
      <c r="B1758" s="38">
        <v>81</v>
      </c>
      <c r="C1758" s="38">
        <v>71</v>
      </c>
      <c r="D1758" s="38">
        <v>60</v>
      </c>
      <c r="E1758" s="38">
        <v>62</v>
      </c>
      <c r="F1758" s="38">
        <v>57</v>
      </c>
      <c r="G1758" s="38">
        <v>49</v>
      </c>
      <c r="H1758" s="38">
        <v>0</v>
      </c>
      <c r="I1758" s="38">
        <v>87</v>
      </c>
      <c r="J1758" s="38">
        <f t="shared" si="276"/>
        <v>66</v>
      </c>
      <c r="K1758" s="38">
        <v>45</v>
      </c>
      <c r="L1758" s="38">
        <v>15</v>
      </c>
      <c r="M1758" s="38">
        <f t="shared" si="277"/>
        <v>9.5</v>
      </c>
      <c r="N1758" s="38">
        <v>4</v>
      </c>
      <c r="O1758" s="38">
        <v>30.01</v>
      </c>
      <c r="P1758" s="38">
        <f t="shared" si="278"/>
        <v>29.96</v>
      </c>
      <c r="Q1758" s="38">
        <v>29.91</v>
      </c>
      <c r="R1758" s="141">
        <f t="shared" si="270"/>
        <v>27.222222222222225</v>
      </c>
      <c r="S1758" s="141">
        <f t="shared" si="271"/>
        <v>21.666666666666668</v>
      </c>
      <c r="T1758" s="141">
        <f t="shared" si="272"/>
        <v>15.555555555555557</v>
      </c>
      <c r="U1758" s="141">
        <f t="shared" si="273"/>
        <v>16.666666666666668</v>
      </c>
      <c r="V1758" s="141">
        <f t="shared" si="274"/>
        <v>13.888888888888889</v>
      </c>
      <c r="W1758" s="141">
        <f t="shared" si="275"/>
        <v>9.4444444444444446</v>
      </c>
      <c r="X1758" s="141">
        <f t="shared" si="279"/>
        <v>0</v>
      </c>
      <c r="Y1758" s="38">
        <v>27.165799840797099</v>
      </c>
    </row>
    <row r="1759" spans="1:25" x14ac:dyDescent="0.25">
      <c r="A1759" s="145">
        <v>40839</v>
      </c>
      <c r="B1759" s="38">
        <v>83</v>
      </c>
      <c r="C1759" s="38">
        <v>74</v>
      </c>
      <c r="D1759" s="38">
        <v>64</v>
      </c>
      <c r="E1759" s="38">
        <v>66</v>
      </c>
      <c r="F1759" s="38">
        <v>64</v>
      </c>
      <c r="G1759" s="38">
        <v>62</v>
      </c>
      <c r="H1759" s="38">
        <v>0</v>
      </c>
      <c r="I1759" s="38">
        <v>93</v>
      </c>
      <c r="J1759" s="38">
        <f t="shared" si="276"/>
        <v>75.5</v>
      </c>
      <c r="K1759" s="38">
        <v>58</v>
      </c>
      <c r="L1759" s="38">
        <v>20</v>
      </c>
      <c r="M1759" s="38">
        <f t="shared" si="277"/>
        <v>12</v>
      </c>
      <c r="N1759" s="38">
        <v>4</v>
      </c>
      <c r="O1759" s="38">
        <v>29.99</v>
      </c>
      <c r="P1759" s="38">
        <f t="shared" si="278"/>
        <v>29.945</v>
      </c>
      <c r="Q1759" s="38">
        <v>29.9</v>
      </c>
      <c r="R1759" s="141">
        <f t="shared" si="270"/>
        <v>28.333333333333336</v>
      </c>
      <c r="S1759" s="141">
        <f t="shared" si="271"/>
        <v>23.333333333333336</v>
      </c>
      <c r="T1759" s="141">
        <f t="shared" si="272"/>
        <v>17.777777777777779</v>
      </c>
      <c r="U1759" s="141">
        <f t="shared" si="273"/>
        <v>18.888888888888889</v>
      </c>
      <c r="V1759" s="141">
        <f t="shared" si="274"/>
        <v>17.777777777777779</v>
      </c>
      <c r="W1759" s="141">
        <f t="shared" si="275"/>
        <v>16.666666666666668</v>
      </c>
      <c r="X1759" s="141">
        <f t="shared" si="279"/>
        <v>0</v>
      </c>
      <c r="Y1759" s="38">
        <v>26.972440945919001</v>
      </c>
    </row>
    <row r="1760" spans="1:25" x14ac:dyDescent="0.25">
      <c r="A1760" s="145">
        <v>40840</v>
      </c>
      <c r="B1760" s="38">
        <v>82</v>
      </c>
      <c r="C1760" s="38">
        <v>75</v>
      </c>
      <c r="D1760" s="38">
        <v>67</v>
      </c>
      <c r="E1760" s="38">
        <v>68</v>
      </c>
      <c r="F1760" s="38">
        <v>62</v>
      </c>
      <c r="G1760" s="38">
        <v>56</v>
      </c>
      <c r="H1760" s="38">
        <v>0</v>
      </c>
      <c r="I1760" s="38">
        <v>84</v>
      </c>
      <c r="J1760" s="38">
        <f t="shared" si="276"/>
        <v>64.5</v>
      </c>
      <c r="K1760" s="38">
        <v>45</v>
      </c>
      <c r="L1760" s="38">
        <v>17</v>
      </c>
      <c r="M1760" s="38">
        <f t="shared" si="277"/>
        <v>11.5</v>
      </c>
      <c r="N1760" s="38">
        <v>6</v>
      </c>
      <c r="O1760" s="38">
        <v>30.08</v>
      </c>
      <c r="P1760" s="38">
        <f t="shared" si="278"/>
        <v>30.015000000000001</v>
      </c>
      <c r="Q1760" s="38">
        <v>29.95</v>
      </c>
      <c r="R1760" s="141">
        <f t="shared" si="270"/>
        <v>27.777777777777779</v>
      </c>
      <c r="S1760" s="141">
        <f t="shared" si="271"/>
        <v>23.888888888888889</v>
      </c>
      <c r="T1760" s="141">
        <f t="shared" si="272"/>
        <v>19.444444444444446</v>
      </c>
      <c r="U1760" s="141">
        <f t="shared" si="273"/>
        <v>20</v>
      </c>
      <c r="V1760" s="141">
        <f t="shared" si="274"/>
        <v>16.666666666666668</v>
      </c>
      <c r="W1760" s="141">
        <f t="shared" si="275"/>
        <v>13.333333333333334</v>
      </c>
      <c r="X1760" s="141">
        <f t="shared" si="279"/>
        <v>0</v>
      </c>
      <c r="Y1760" s="38">
        <v>26.9726609011141</v>
      </c>
    </row>
    <row r="1761" spans="1:25" x14ac:dyDescent="0.25">
      <c r="A1761" s="145">
        <v>40841</v>
      </c>
      <c r="B1761" s="38">
        <v>82</v>
      </c>
      <c r="C1761" s="38">
        <v>74</v>
      </c>
      <c r="D1761" s="38">
        <v>66</v>
      </c>
      <c r="E1761" s="38">
        <v>63</v>
      </c>
      <c r="F1761" s="38">
        <v>61</v>
      </c>
      <c r="G1761" s="38">
        <v>59</v>
      </c>
      <c r="H1761" s="38">
        <v>0</v>
      </c>
      <c r="I1761" s="38">
        <v>87</v>
      </c>
      <c r="J1761" s="38">
        <f t="shared" si="276"/>
        <v>67</v>
      </c>
      <c r="K1761" s="38">
        <v>47</v>
      </c>
      <c r="L1761" s="38">
        <v>21</v>
      </c>
      <c r="M1761" s="38">
        <f t="shared" si="277"/>
        <v>13</v>
      </c>
      <c r="N1761" s="38">
        <v>5</v>
      </c>
      <c r="O1761" s="38">
        <v>30.11</v>
      </c>
      <c r="P1761" s="38">
        <f t="shared" si="278"/>
        <v>30.064999999999998</v>
      </c>
      <c r="Q1761" s="38">
        <v>30.02</v>
      </c>
      <c r="R1761" s="141">
        <f t="shared" si="270"/>
        <v>27.777777777777779</v>
      </c>
      <c r="S1761" s="141">
        <f t="shared" si="271"/>
        <v>23.333333333333336</v>
      </c>
      <c r="T1761" s="141">
        <f t="shared" si="272"/>
        <v>18.888888888888889</v>
      </c>
      <c r="U1761" s="141">
        <f t="shared" si="273"/>
        <v>17.222222222222221</v>
      </c>
      <c r="V1761" s="141">
        <f t="shared" si="274"/>
        <v>16.111111111111111</v>
      </c>
      <c r="W1761" s="141">
        <f t="shared" si="275"/>
        <v>15</v>
      </c>
      <c r="X1761" s="141">
        <f t="shared" si="279"/>
        <v>0</v>
      </c>
      <c r="Y1761" s="38">
        <v>26.4946528221984</v>
      </c>
    </row>
    <row r="1762" spans="1:25" x14ac:dyDescent="0.25">
      <c r="A1762" s="145">
        <v>40842</v>
      </c>
      <c r="B1762" s="38">
        <v>83</v>
      </c>
      <c r="C1762" s="38">
        <v>75</v>
      </c>
      <c r="D1762" s="38">
        <v>67</v>
      </c>
      <c r="E1762" s="38">
        <v>64</v>
      </c>
      <c r="F1762" s="38">
        <v>62</v>
      </c>
      <c r="G1762" s="38">
        <v>59</v>
      </c>
      <c r="H1762" s="38">
        <v>0</v>
      </c>
      <c r="I1762" s="38">
        <v>84</v>
      </c>
      <c r="J1762" s="38">
        <f t="shared" si="276"/>
        <v>65</v>
      </c>
      <c r="K1762" s="38">
        <v>46</v>
      </c>
      <c r="L1762" s="38">
        <v>17</v>
      </c>
      <c r="M1762" s="38">
        <f t="shared" si="277"/>
        <v>8.5</v>
      </c>
      <c r="N1762" s="38">
        <v>0</v>
      </c>
      <c r="O1762" s="38">
        <v>30.06</v>
      </c>
      <c r="P1762" s="38">
        <f t="shared" si="278"/>
        <v>30.004999999999999</v>
      </c>
      <c r="Q1762" s="38">
        <v>29.95</v>
      </c>
      <c r="R1762" s="141">
        <f t="shared" si="270"/>
        <v>28.333333333333336</v>
      </c>
      <c r="S1762" s="141">
        <f t="shared" si="271"/>
        <v>23.888888888888889</v>
      </c>
      <c r="T1762" s="141">
        <f t="shared" si="272"/>
        <v>19.444444444444446</v>
      </c>
      <c r="U1762" s="141">
        <f t="shared" si="273"/>
        <v>17.777777777777779</v>
      </c>
      <c r="V1762" s="141">
        <f t="shared" si="274"/>
        <v>16.666666666666668</v>
      </c>
      <c r="W1762" s="141">
        <f t="shared" si="275"/>
        <v>15</v>
      </c>
      <c r="X1762" s="141">
        <f t="shared" si="279"/>
        <v>0</v>
      </c>
      <c r="Y1762" s="38">
        <v>26.381403903129701</v>
      </c>
    </row>
    <row r="1763" spans="1:25" x14ac:dyDescent="0.25">
      <c r="A1763" s="145">
        <v>40843</v>
      </c>
      <c r="B1763" s="38">
        <v>84</v>
      </c>
      <c r="C1763" s="38">
        <v>76</v>
      </c>
      <c r="D1763" s="38">
        <v>67</v>
      </c>
      <c r="E1763" s="38">
        <v>74</v>
      </c>
      <c r="F1763" s="38">
        <v>70</v>
      </c>
      <c r="G1763" s="38">
        <v>64</v>
      </c>
      <c r="H1763" s="38">
        <v>0</v>
      </c>
      <c r="I1763" s="38">
        <v>93</v>
      </c>
      <c r="J1763" s="38">
        <f t="shared" si="276"/>
        <v>81</v>
      </c>
      <c r="K1763" s="38">
        <v>69</v>
      </c>
      <c r="L1763" s="38">
        <v>17</v>
      </c>
      <c r="M1763" s="38">
        <f t="shared" si="277"/>
        <v>8.5</v>
      </c>
      <c r="N1763" s="38">
        <v>0</v>
      </c>
      <c r="O1763" s="38">
        <v>29.96</v>
      </c>
      <c r="P1763" s="38">
        <f t="shared" si="278"/>
        <v>29.914999999999999</v>
      </c>
      <c r="Q1763" s="38">
        <v>29.87</v>
      </c>
      <c r="R1763" s="141">
        <f t="shared" si="270"/>
        <v>28.888888888888889</v>
      </c>
      <c r="S1763" s="141">
        <f t="shared" si="271"/>
        <v>24.444444444444446</v>
      </c>
      <c r="T1763" s="141">
        <f t="shared" si="272"/>
        <v>19.444444444444446</v>
      </c>
      <c r="U1763" s="141">
        <f t="shared" si="273"/>
        <v>23.333333333333336</v>
      </c>
      <c r="V1763" s="141">
        <f t="shared" si="274"/>
        <v>21.111111111111111</v>
      </c>
      <c r="W1763" s="141">
        <f t="shared" si="275"/>
        <v>17.777777777777779</v>
      </c>
      <c r="X1763" s="141">
        <f t="shared" si="279"/>
        <v>0</v>
      </c>
      <c r="Y1763" s="38">
        <v>26.416980913534498</v>
      </c>
    </row>
    <row r="1764" spans="1:25" x14ac:dyDescent="0.25">
      <c r="A1764" s="145">
        <v>40844</v>
      </c>
      <c r="B1764" s="38">
        <v>85</v>
      </c>
      <c r="C1764" s="38">
        <v>79</v>
      </c>
      <c r="D1764" s="38">
        <v>72</v>
      </c>
      <c r="E1764" s="38">
        <v>76</v>
      </c>
      <c r="F1764" s="38">
        <v>74</v>
      </c>
      <c r="G1764" s="38">
        <v>72</v>
      </c>
      <c r="H1764" s="38">
        <v>2.61</v>
      </c>
      <c r="I1764" s="38">
        <v>100</v>
      </c>
      <c r="J1764" s="38">
        <f t="shared" si="276"/>
        <v>87</v>
      </c>
      <c r="K1764" s="38">
        <v>74</v>
      </c>
      <c r="L1764" s="38">
        <v>14</v>
      </c>
      <c r="M1764" s="38">
        <f t="shared" si="277"/>
        <v>7</v>
      </c>
      <c r="N1764" s="38">
        <v>0</v>
      </c>
      <c r="O1764" s="38">
        <v>29.95</v>
      </c>
      <c r="P1764" s="38">
        <f t="shared" si="278"/>
        <v>29.89</v>
      </c>
      <c r="Q1764" s="38">
        <v>29.83</v>
      </c>
      <c r="R1764" s="141">
        <f t="shared" si="270"/>
        <v>29.444444444444446</v>
      </c>
      <c r="S1764" s="141">
        <f t="shared" si="271"/>
        <v>26.111111111111111</v>
      </c>
      <c r="T1764" s="141">
        <f t="shared" si="272"/>
        <v>22.222222222222221</v>
      </c>
      <c r="U1764" s="141">
        <f t="shared" si="273"/>
        <v>24.444444444444446</v>
      </c>
      <c r="V1764" s="141">
        <f t="shared" si="274"/>
        <v>23.333333333333336</v>
      </c>
      <c r="W1764" s="141">
        <f t="shared" si="275"/>
        <v>22.222222222222221</v>
      </c>
      <c r="X1764" s="141">
        <f t="shared" si="279"/>
        <v>6.6293999999999995</v>
      </c>
      <c r="Y1764" s="38">
        <v>26.128093009591598</v>
      </c>
    </row>
    <row r="1765" spans="1:25" x14ac:dyDescent="0.25">
      <c r="A1765" s="145">
        <v>40845</v>
      </c>
      <c r="B1765" s="38">
        <v>85</v>
      </c>
      <c r="C1765" s="38">
        <v>79</v>
      </c>
      <c r="D1765" s="38">
        <v>72</v>
      </c>
      <c r="E1765" s="38">
        <v>77</v>
      </c>
      <c r="F1765" s="38">
        <v>74</v>
      </c>
      <c r="G1765" s="38">
        <v>71</v>
      </c>
      <c r="H1765" s="38">
        <v>0.67</v>
      </c>
      <c r="I1765" s="38">
        <v>100</v>
      </c>
      <c r="J1765" s="38">
        <f t="shared" si="276"/>
        <v>87</v>
      </c>
      <c r="K1765" s="38">
        <v>74</v>
      </c>
      <c r="L1765" s="38">
        <v>22</v>
      </c>
      <c r="M1765" s="38">
        <f t="shared" si="277"/>
        <v>11</v>
      </c>
      <c r="N1765" s="38">
        <v>0</v>
      </c>
      <c r="O1765" s="38">
        <v>29.93</v>
      </c>
      <c r="P1765" s="38">
        <f t="shared" si="278"/>
        <v>29.855</v>
      </c>
      <c r="Q1765" s="38">
        <v>29.78</v>
      </c>
      <c r="R1765" s="141">
        <f t="shared" si="270"/>
        <v>29.444444444444446</v>
      </c>
      <c r="S1765" s="141">
        <f t="shared" si="271"/>
        <v>26.111111111111111</v>
      </c>
      <c r="T1765" s="141">
        <f t="shared" si="272"/>
        <v>22.222222222222221</v>
      </c>
      <c r="U1765" s="141">
        <f t="shared" si="273"/>
        <v>25</v>
      </c>
      <c r="V1765" s="141">
        <f t="shared" si="274"/>
        <v>23.333333333333336</v>
      </c>
      <c r="W1765" s="141">
        <f t="shared" si="275"/>
        <v>21.666666666666668</v>
      </c>
      <c r="X1765" s="141">
        <f t="shared" si="279"/>
        <v>1.7018000000000002</v>
      </c>
      <c r="Y1765" s="38">
        <v>25.501588191595101</v>
      </c>
    </row>
    <row r="1766" spans="1:25" x14ac:dyDescent="0.25">
      <c r="A1766" s="145">
        <v>40846</v>
      </c>
      <c r="B1766" s="38">
        <v>77</v>
      </c>
      <c r="C1766" s="38">
        <v>75</v>
      </c>
      <c r="D1766" s="38">
        <v>72</v>
      </c>
      <c r="E1766" s="38">
        <v>73</v>
      </c>
      <c r="F1766" s="38">
        <v>71</v>
      </c>
      <c r="G1766" s="38">
        <v>69</v>
      </c>
      <c r="H1766" s="38">
        <v>1.18</v>
      </c>
      <c r="I1766" s="38">
        <v>100</v>
      </c>
      <c r="J1766" s="38">
        <f t="shared" si="276"/>
        <v>88</v>
      </c>
      <c r="K1766" s="38">
        <v>76</v>
      </c>
      <c r="L1766" s="38">
        <v>23</v>
      </c>
      <c r="M1766" s="38">
        <f t="shared" si="277"/>
        <v>16.5</v>
      </c>
      <c r="N1766" s="38">
        <v>10</v>
      </c>
      <c r="O1766" s="38">
        <v>30.03</v>
      </c>
      <c r="P1766" s="38">
        <f t="shared" si="278"/>
        <v>29.965</v>
      </c>
      <c r="Q1766" s="38">
        <v>29.9</v>
      </c>
      <c r="R1766" s="141">
        <f t="shared" si="270"/>
        <v>25</v>
      </c>
      <c r="S1766" s="141">
        <f t="shared" si="271"/>
        <v>23.888888888888889</v>
      </c>
      <c r="T1766" s="141">
        <f t="shared" si="272"/>
        <v>22.222222222222221</v>
      </c>
      <c r="U1766" s="141">
        <f t="shared" si="273"/>
        <v>22.777777777777779</v>
      </c>
      <c r="V1766" s="141">
        <f t="shared" si="274"/>
        <v>21.666666666666668</v>
      </c>
      <c r="W1766" s="141">
        <f t="shared" si="275"/>
        <v>20.555555555555557</v>
      </c>
      <c r="X1766" s="141">
        <f t="shared" si="279"/>
        <v>2.9971999999999999</v>
      </c>
      <c r="Y1766" s="38">
        <v>25.1849060866735</v>
      </c>
    </row>
    <row r="1767" spans="1:25" x14ac:dyDescent="0.25">
      <c r="A1767" s="145">
        <v>40847</v>
      </c>
      <c r="B1767" s="38">
        <v>82</v>
      </c>
      <c r="C1767" s="38">
        <v>76</v>
      </c>
      <c r="D1767" s="38">
        <v>70</v>
      </c>
      <c r="E1767" s="38">
        <v>76</v>
      </c>
      <c r="F1767" s="38">
        <v>72</v>
      </c>
      <c r="G1767" s="38">
        <v>69</v>
      </c>
      <c r="H1767" s="38">
        <v>1.89</v>
      </c>
      <c r="I1767" s="38">
        <v>100</v>
      </c>
      <c r="J1767" s="38">
        <f t="shared" si="276"/>
        <v>89.5</v>
      </c>
      <c r="K1767" s="38">
        <v>79</v>
      </c>
      <c r="L1767" s="38">
        <v>21</v>
      </c>
      <c r="M1767" s="38">
        <f t="shared" si="277"/>
        <v>10.5</v>
      </c>
      <c r="N1767" s="38">
        <v>0</v>
      </c>
      <c r="O1767" s="38">
        <v>30.01</v>
      </c>
      <c r="P1767" s="38">
        <f t="shared" si="278"/>
        <v>29.950000000000003</v>
      </c>
      <c r="Q1767" s="38">
        <v>29.89</v>
      </c>
      <c r="R1767" s="141">
        <f t="shared" si="270"/>
        <v>27.777777777777779</v>
      </c>
      <c r="S1767" s="141">
        <f t="shared" si="271"/>
        <v>24.444444444444446</v>
      </c>
      <c r="T1767" s="141">
        <f t="shared" si="272"/>
        <v>21.111111111111111</v>
      </c>
      <c r="U1767" s="141">
        <f t="shared" si="273"/>
        <v>24.444444444444446</v>
      </c>
      <c r="V1767" s="141">
        <f t="shared" si="274"/>
        <v>22.222222222222221</v>
      </c>
      <c r="W1767" s="141">
        <f t="shared" si="275"/>
        <v>20.555555555555557</v>
      </c>
      <c r="X1767" s="141">
        <f t="shared" si="279"/>
        <v>4.8006000000000002</v>
      </c>
      <c r="Y1767" s="38">
        <v>25.128052020744299</v>
      </c>
    </row>
    <row r="1768" spans="1:25" x14ac:dyDescent="0.25">
      <c r="A1768" s="145">
        <v>40848</v>
      </c>
      <c r="B1768" s="38">
        <v>82</v>
      </c>
      <c r="C1768" s="38">
        <v>76</v>
      </c>
      <c r="D1768" s="38">
        <v>69</v>
      </c>
      <c r="E1768" s="38">
        <v>71</v>
      </c>
      <c r="F1768" s="38">
        <v>68</v>
      </c>
      <c r="G1768" s="38">
        <v>66</v>
      </c>
      <c r="H1768" s="38">
        <v>0.02</v>
      </c>
      <c r="I1768" s="38">
        <v>100</v>
      </c>
      <c r="J1768" s="38">
        <f t="shared" si="276"/>
        <v>83.5</v>
      </c>
      <c r="K1768" s="38">
        <v>67</v>
      </c>
      <c r="L1768" s="38">
        <v>24</v>
      </c>
      <c r="M1768" s="38">
        <f t="shared" si="277"/>
        <v>15</v>
      </c>
      <c r="N1768" s="38">
        <v>6</v>
      </c>
      <c r="O1768" s="38">
        <v>30.09</v>
      </c>
      <c r="P1768" s="38">
        <f t="shared" si="278"/>
        <v>30.035</v>
      </c>
      <c r="Q1768" s="38">
        <v>29.98</v>
      </c>
      <c r="R1768" s="141">
        <f t="shared" si="270"/>
        <v>27.777777777777779</v>
      </c>
      <c r="S1768" s="141">
        <f t="shared" si="271"/>
        <v>24.444444444444446</v>
      </c>
      <c r="T1768" s="141">
        <f t="shared" si="272"/>
        <v>20.555555555555557</v>
      </c>
      <c r="U1768" s="141">
        <f t="shared" si="273"/>
        <v>21.666666666666668</v>
      </c>
      <c r="V1768" s="141">
        <f t="shared" si="274"/>
        <v>20</v>
      </c>
      <c r="W1768" s="141">
        <f t="shared" si="275"/>
        <v>18.888888888888889</v>
      </c>
      <c r="X1768" s="141">
        <f t="shared" si="279"/>
        <v>5.0800000000000005E-2</v>
      </c>
      <c r="Y1768" s="38">
        <v>25.483189856006302</v>
      </c>
    </row>
    <row r="1769" spans="1:25" x14ac:dyDescent="0.25">
      <c r="A1769" s="145">
        <v>40849</v>
      </c>
      <c r="B1769" s="38">
        <v>81</v>
      </c>
      <c r="C1769" s="38">
        <v>78</v>
      </c>
      <c r="D1769" s="38">
        <v>74</v>
      </c>
      <c r="E1769" s="38">
        <v>68</v>
      </c>
      <c r="F1769" s="38">
        <v>64</v>
      </c>
      <c r="G1769" s="38">
        <v>59</v>
      </c>
      <c r="H1769" s="38">
        <v>0</v>
      </c>
      <c r="I1769" s="38">
        <v>79</v>
      </c>
      <c r="J1769" s="38">
        <f t="shared" si="276"/>
        <v>65.5</v>
      </c>
      <c r="K1769" s="38">
        <v>52</v>
      </c>
      <c r="L1769" s="38">
        <v>21</v>
      </c>
      <c r="M1769" s="38">
        <f t="shared" si="277"/>
        <v>15</v>
      </c>
      <c r="N1769" s="38">
        <v>9</v>
      </c>
      <c r="O1769" s="38">
        <v>30.14</v>
      </c>
      <c r="P1769" s="38">
        <f t="shared" si="278"/>
        <v>30.094999999999999</v>
      </c>
      <c r="Q1769" s="38">
        <v>30.05</v>
      </c>
      <c r="R1769" s="141">
        <f t="shared" si="270"/>
        <v>27.222222222222225</v>
      </c>
      <c r="S1769" s="141">
        <f t="shared" si="271"/>
        <v>25.555555555555557</v>
      </c>
      <c r="T1769" s="141">
        <f t="shared" si="272"/>
        <v>23.333333333333336</v>
      </c>
      <c r="U1769" s="141">
        <f t="shared" si="273"/>
        <v>20</v>
      </c>
      <c r="V1769" s="141">
        <f t="shared" si="274"/>
        <v>17.777777777777779</v>
      </c>
      <c r="W1769" s="141">
        <f t="shared" si="275"/>
        <v>15</v>
      </c>
      <c r="X1769" s="141">
        <f t="shared" si="279"/>
        <v>0</v>
      </c>
      <c r="Y1769" s="38">
        <v>25.737103962330899</v>
      </c>
    </row>
    <row r="1770" spans="1:25" x14ac:dyDescent="0.25">
      <c r="A1770" s="145">
        <v>40850</v>
      </c>
      <c r="B1770" s="38">
        <v>82</v>
      </c>
      <c r="C1770" s="38">
        <v>74</v>
      </c>
      <c r="D1770" s="38">
        <v>66</v>
      </c>
      <c r="E1770" s="38">
        <v>65</v>
      </c>
      <c r="F1770" s="38">
        <v>63</v>
      </c>
      <c r="G1770" s="38">
        <v>57</v>
      </c>
      <c r="H1770" s="38">
        <v>0</v>
      </c>
      <c r="I1770" s="38">
        <v>79</v>
      </c>
      <c r="J1770" s="38">
        <f t="shared" si="276"/>
        <v>66.5</v>
      </c>
      <c r="K1770" s="38">
        <v>54</v>
      </c>
      <c r="L1770" s="38">
        <v>20</v>
      </c>
      <c r="M1770" s="38">
        <f t="shared" si="277"/>
        <v>12</v>
      </c>
      <c r="N1770" s="38">
        <v>4</v>
      </c>
      <c r="O1770" s="38">
        <v>30.09</v>
      </c>
      <c r="P1770" s="38">
        <f t="shared" si="278"/>
        <v>30.03</v>
      </c>
      <c r="Q1770" s="38">
        <v>29.97</v>
      </c>
      <c r="R1770" s="141">
        <f t="shared" si="270"/>
        <v>27.777777777777779</v>
      </c>
      <c r="S1770" s="141">
        <f t="shared" si="271"/>
        <v>23.333333333333336</v>
      </c>
      <c r="T1770" s="141">
        <f t="shared" si="272"/>
        <v>18.888888888888889</v>
      </c>
      <c r="U1770" s="141">
        <f t="shared" si="273"/>
        <v>18.333333333333336</v>
      </c>
      <c r="V1770" s="141">
        <f t="shared" si="274"/>
        <v>17.222222222222221</v>
      </c>
      <c r="W1770" s="141">
        <f t="shared" si="275"/>
        <v>13.888888888888889</v>
      </c>
      <c r="X1770" s="141">
        <f t="shared" si="279"/>
        <v>0</v>
      </c>
      <c r="Y1770" s="38">
        <v>25.588972842441901</v>
      </c>
    </row>
    <row r="1771" spans="1:25" x14ac:dyDescent="0.25">
      <c r="A1771" s="145">
        <v>40851</v>
      </c>
      <c r="B1771" s="38">
        <v>82</v>
      </c>
      <c r="C1771" s="38">
        <v>72</v>
      </c>
      <c r="D1771" s="38">
        <v>62</v>
      </c>
      <c r="E1771" s="38">
        <v>67</v>
      </c>
      <c r="F1771" s="38">
        <v>63</v>
      </c>
      <c r="G1771" s="38">
        <v>52</v>
      </c>
      <c r="H1771" s="38">
        <v>0</v>
      </c>
      <c r="I1771" s="38">
        <v>97</v>
      </c>
      <c r="J1771" s="38">
        <f t="shared" si="276"/>
        <v>75.5</v>
      </c>
      <c r="K1771" s="38">
        <v>54</v>
      </c>
      <c r="L1771" s="38">
        <v>17</v>
      </c>
      <c r="M1771" s="38">
        <f t="shared" si="277"/>
        <v>8.5</v>
      </c>
      <c r="N1771" s="38">
        <v>0</v>
      </c>
      <c r="O1771" s="38">
        <v>29.96</v>
      </c>
      <c r="P1771" s="38">
        <f t="shared" si="278"/>
        <v>29.880000000000003</v>
      </c>
      <c r="Q1771" s="38">
        <v>29.8</v>
      </c>
      <c r="R1771" s="141">
        <f t="shared" si="270"/>
        <v>27.777777777777779</v>
      </c>
      <c r="S1771" s="141">
        <f t="shared" si="271"/>
        <v>22.222222222222221</v>
      </c>
      <c r="T1771" s="141">
        <f t="shared" si="272"/>
        <v>16.666666666666668</v>
      </c>
      <c r="U1771" s="141">
        <f t="shared" si="273"/>
        <v>19.444444444444446</v>
      </c>
      <c r="V1771" s="141">
        <f t="shared" si="274"/>
        <v>17.222222222222221</v>
      </c>
      <c r="W1771" s="141">
        <f t="shared" si="275"/>
        <v>11.111111111111111</v>
      </c>
      <c r="X1771" s="141">
        <f t="shared" si="279"/>
        <v>0</v>
      </c>
      <c r="Y1771" s="38">
        <v>25.527798776609199</v>
      </c>
    </row>
    <row r="1772" spans="1:25" x14ac:dyDescent="0.25">
      <c r="A1772" s="145">
        <v>40852</v>
      </c>
      <c r="B1772" s="38">
        <v>79</v>
      </c>
      <c r="C1772" s="38">
        <v>68</v>
      </c>
      <c r="D1772" s="38">
        <v>56</v>
      </c>
      <c r="E1772" s="38">
        <v>68</v>
      </c>
      <c r="F1772" s="38">
        <v>59</v>
      </c>
      <c r="G1772" s="38">
        <v>50</v>
      </c>
      <c r="H1772" s="38">
        <v>0.15</v>
      </c>
      <c r="I1772" s="38">
        <v>90</v>
      </c>
      <c r="J1772" s="38">
        <f t="shared" si="276"/>
        <v>75</v>
      </c>
      <c r="K1772" s="38">
        <v>60</v>
      </c>
      <c r="L1772" s="38">
        <v>24</v>
      </c>
      <c r="M1772" s="38">
        <f t="shared" si="277"/>
        <v>15.5</v>
      </c>
      <c r="N1772" s="38">
        <v>7</v>
      </c>
      <c r="O1772" s="38">
        <v>30.01</v>
      </c>
      <c r="P1772" s="38">
        <f t="shared" si="278"/>
        <v>29.96</v>
      </c>
      <c r="Q1772" s="38">
        <v>29.91</v>
      </c>
      <c r="R1772" s="141">
        <f t="shared" si="270"/>
        <v>26.111111111111111</v>
      </c>
      <c r="S1772" s="141">
        <f t="shared" si="271"/>
        <v>20</v>
      </c>
      <c r="T1772" s="141">
        <f t="shared" si="272"/>
        <v>13.333333333333334</v>
      </c>
      <c r="U1772" s="141">
        <f t="shared" si="273"/>
        <v>20</v>
      </c>
      <c r="V1772" s="141">
        <f t="shared" si="274"/>
        <v>15</v>
      </c>
      <c r="W1772" s="141">
        <f t="shared" si="275"/>
        <v>10</v>
      </c>
      <c r="X1772" s="141">
        <f t="shared" si="279"/>
        <v>0.38100000000000001</v>
      </c>
      <c r="Y1772" s="38">
        <v>25.335950870497399</v>
      </c>
    </row>
    <row r="1773" spans="1:25" x14ac:dyDescent="0.25">
      <c r="A1773" s="145">
        <v>40853</v>
      </c>
      <c r="B1773" s="38">
        <v>81</v>
      </c>
      <c r="C1773" s="38">
        <v>76</v>
      </c>
      <c r="D1773" s="38">
        <v>71</v>
      </c>
      <c r="E1773" s="38">
        <v>68</v>
      </c>
      <c r="F1773" s="38">
        <v>64</v>
      </c>
      <c r="G1773" s="38">
        <v>59</v>
      </c>
      <c r="H1773" s="38">
        <v>0.02</v>
      </c>
      <c r="I1773" s="38">
        <v>90</v>
      </c>
      <c r="J1773" s="38">
        <f t="shared" si="276"/>
        <v>74</v>
      </c>
      <c r="K1773" s="38">
        <v>58</v>
      </c>
      <c r="L1773" s="38">
        <v>23</v>
      </c>
      <c r="M1773" s="38">
        <f t="shared" si="277"/>
        <v>11.5</v>
      </c>
      <c r="N1773" s="38">
        <v>0</v>
      </c>
      <c r="O1773" s="38">
        <v>30.11</v>
      </c>
      <c r="P1773" s="38">
        <f t="shared" si="278"/>
        <v>30.049999999999997</v>
      </c>
      <c r="Q1773" s="38">
        <v>29.99</v>
      </c>
      <c r="R1773" s="141">
        <f t="shared" si="270"/>
        <v>27.222222222222225</v>
      </c>
      <c r="S1773" s="141">
        <f t="shared" si="271"/>
        <v>24.444444444444446</v>
      </c>
      <c r="T1773" s="141">
        <f t="shared" si="272"/>
        <v>21.666666666666668</v>
      </c>
      <c r="U1773" s="141">
        <f t="shared" si="273"/>
        <v>20</v>
      </c>
      <c r="V1773" s="141">
        <f t="shared" si="274"/>
        <v>17.777777777777779</v>
      </c>
      <c r="W1773" s="141">
        <f t="shared" si="275"/>
        <v>15</v>
      </c>
      <c r="X1773" s="141">
        <f t="shared" si="279"/>
        <v>5.0800000000000005E-2</v>
      </c>
      <c r="Y1773" s="38">
        <v>25.0286909221652</v>
      </c>
    </row>
    <row r="1774" spans="1:25" x14ac:dyDescent="0.25">
      <c r="A1774" s="145">
        <v>40854</v>
      </c>
      <c r="B1774" s="38">
        <v>81</v>
      </c>
      <c r="C1774" s="38">
        <v>75</v>
      </c>
      <c r="D1774" s="38">
        <v>69</v>
      </c>
      <c r="E1774" s="38">
        <v>70</v>
      </c>
      <c r="F1774" s="38">
        <v>64</v>
      </c>
      <c r="G1774" s="38">
        <v>59</v>
      </c>
      <c r="H1774" s="38">
        <v>0.05</v>
      </c>
      <c r="I1774" s="38">
        <v>100</v>
      </c>
      <c r="J1774" s="38">
        <f t="shared" si="276"/>
        <v>77</v>
      </c>
      <c r="K1774" s="38">
        <v>54</v>
      </c>
      <c r="L1774" s="38">
        <v>23</v>
      </c>
      <c r="M1774" s="38">
        <f t="shared" si="277"/>
        <v>13.5</v>
      </c>
      <c r="N1774" s="38">
        <v>4</v>
      </c>
      <c r="O1774" s="38">
        <v>30.13</v>
      </c>
      <c r="P1774" s="38">
        <f t="shared" si="278"/>
        <v>30.085000000000001</v>
      </c>
      <c r="Q1774" s="38">
        <v>30.04</v>
      </c>
      <c r="R1774" s="141">
        <f t="shared" si="270"/>
        <v>27.222222222222225</v>
      </c>
      <c r="S1774" s="141">
        <f t="shared" si="271"/>
        <v>23.888888888888889</v>
      </c>
      <c r="T1774" s="141">
        <f t="shared" si="272"/>
        <v>20.555555555555557</v>
      </c>
      <c r="U1774" s="141">
        <f t="shared" si="273"/>
        <v>21.111111111111111</v>
      </c>
      <c r="V1774" s="141">
        <f t="shared" si="274"/>
        <v>17.777777777777779</v>
      </c>
      <c r="W1774" s="141">
        <f t="shared" si="275"/>
        <v>15</v>
      </c>
      <c r="X1774" s="141">
        <f t="shared" si="279"/>
        <v>0.127</v>
      </c>
      <c r="Y1774" s="38">
        <v>24.882062138242599</v>
      </c>
    </row>
    <row r="1775" spans="1:25" x14ac:dyDescent="0.25">
      <c r="A1775" s="145">
        <v>40855</v>
      </c>
      <c r="B1775" s="38">
        <v>80</v>
      </c>
      <c r="C1775" s="38">
        <v>73</v>
      </c>
      <c r="D1775" s="38">
        <v>66</v>
      </c>
      <c r="E1775" s="38">
        <v>69</v>
      </c>
      <c r="F1775" s="38">
        <v>63</v>
      </c>
      <c r="G1775" s="38">
        <v>60</v>
      </c>
      <c r="H1775" s="38">
        <v>0.01</v>
      </c>
      <c r="I1775" s="38">
        <v>97</v>
      </c>
      <c r="J1775" s="38">
        <f t="shared" si="276"/>
        <v>75.5</v>
      </c>
      <c r="K1775" s="38">
        <v>54</v>
      </c>
      <c r="L1775" s="38">
        <v>20</v>
      </c>
      <c r="M1775" s="38">
        <f t="shared" si="277"/>
        <v>12.5</v>
      </c>
      <c r="N1775" s="38">
        <v>5</v>
      </c>
      <c r="O1775" s="38">
        <v>30.04</v>
      </c>
      <c r="P1775" s="38">
        <f t="shared" si="278"/>
        <v>30.004999999999999</v>
      </c>
      <c r="Q1775" s="38">
        <v>29.97</v>
      </c>
      <c r="R1775" s="141">
        <f t="shared" si="270"/>
        <v>26.666666666666668</v>
      </c>
      <c r="S1775" s="141">
        <f t="shared" si="271"/>
        <v>22.777777777777779</v>
      </c>
      <c r="T1775" s="141">
        <f t="shared" si="272"/>
        <v>18.888888888888889</v>
      </c>
      <c r="U1775" s="141">
        <f t="shared" si="273"/>
        <v>20.555555555555557</v>
      </c>
      <c r="V1775" s="141">
        <f t="shared" si="274"/>
        <v>17.222222222222221</v>
      </c>
      <c r="W1775" s="141">
        <f t="shared" si="275"/>
        <v>15.555555555555557</v>
      </c>
      <c r="X1775" s="141">
        <f t="shared" si="279"/>
        <v>2.5400000000000002E-2</v>
      </c>
      <c r="Y1775" s="38">
        <v>25.6295080095359</v>
      </c>
    </row>
    <row r="1776" spans="1:25" x14ac:dyDescent="0.25">
      <c r="A1776" s="145">
        <v>40856</v>
      </c>
      <c r="B1776" s="38">
        <v>83</v>
      </c>
      <c r="C1776" s="38">
        <v>74</v>
      </c>
      <c r="D1776" s="38">
        <v>64</v>
      </c>
      <c r="E1776" s="38">
        <v>67</v>
      </c>
      <c r="F1776" s="38">
        <v>65</v>
      </c>
      <c r="G1776" s="38">
        <v>62</v>
      </c>
      <c r="H1776" s="38">
        <v>0</v>
      </c>
      <c r="I1776" s="38">
        <v>100</v>
      </c>
      <c r="J1776" s="38">
        <f t="shared" si="276"/>
        <v>75.5</v>
      </c>
      <c r="K1776" s="38">
        <v>51</v>
      </c>
      <c r="L1776" s="38">
        <v>17</v>
      </c>
      <c r="M1776" s="38">
        <f t="shared" si="277"/>
        <v>8.5</v>
      </c>
      <c r="N1776" s="38">
        <v>0</v>
      </c>
      <c r="O1776" s="38">
        <v>30</v>
      </c>
      <c r="P1776" s="38">
        <f t="shared" si="278"/>
        <v>29.939999999999998</v>
      </c>
      <c r="Q1776" s="38">
        <v>29.88</v>
      </c>
      <c r="R1776" s="141">
        <f t="shared" si="270"/>
        <v>28.333333333333336</v>
      </c>
      <c r="S1776" s="141">
        <f t="shared" si="271"/>
        <v>23.333333333333336</v>
      </c>
      <c r="T1776" s="141">
        <f t="shared" si="272"/>
        <v>17.777777777777779</v>
      </c>
      <c r="U1776" s="141">
        <f t="shared" si="273"/>
        <v>19.444444444444446</v>
      </c>
      <c r="V1776" s="141">
        <f t="shared" si="274"/>
        <v>18.333333333333336</v>
      </c>
      <c r="W1776" s="141">
        <f t="shared" si="275"/>
        <v>16.666666666666668</v>
      </c>
      <c r="X1776" s="141">
        <f t="shared" si="279"/>
        <v>0</v>
      </c>
      <c r="Y1776" s="38">
        <v>26.126109752035902</v>
      </c>
    </row>
    <row r="1777" spans="1:25" x14ac:dyDescent="0.25">
      <c r="A1777" s="145">
        <v>40857</v>
      </c>
      <c r="B1777" s="38">
        <v>82</v>
      </c>
      <c r="C1777" s="38">
        <v>73</v>
      </c>
      <c r="D1777" s="38">
        <v>63</v>
      </c>
      <c r="E1777" s="38">
        <v>65</v>
      </c>
      <c r="F1777" s="38">
        <v>62</v>
      </c>
      <c r="G1777" s="38">
        <v>58</v>
      </c>
      <c r="H1777" s="38">
        <v>0</v>
      </c>
      <c r="I1777" s="38">
        <v>100</v>
      </c>
      <c r="J1777" s="38">
        <f t="shared" si="276"/>
        <v>74</v>
      </c>
      <c r="K1777" s="38">
        <v>48</v>
      </c>
      <c r="L1777" s="38">
        <v>14</v>
      </c>
      <c r="M1777" s="38">
        <f t="shared" si="277"/>
        <v>7</v>
      </c>
      <c r="N1777" s="38">
        <v>0</v>
      </c>
      <c r="O1777" s="38">
        <v>29.94</v>
      </c>
      <c r="P1777" s="38">
        <f t="shared" si="278"/>
        <v>29.89</v>
      </c>
      <c r="Q1777" s="38">
        <v>29.84</v>
      </c>
      <c r="R1777" s="141">
        <f t="shared" si="270"/>
        <v>27.777777777777779</v>
      </c>
      <c r="S1777" s="141">
        <f t="shared" si="271"/>
        <v>22.777777777777779</v>
      </c>
      <c r="T1777" s="141">
        <f t="shared" si="272"/>
        <v>17.222222222222221</v>
      </c>
      <c r="U1777" s="141">
        <f t="shared" si="273"/>
        <v>18.333333333333336</v>
      </c>
      <c r="V1777" s="141">
        <f t="shared" si="274"/>
        <v>16.666666666666668</v>
      </c>
      <c r="W1777" s="141">
        <f t="shared" si="275"/>
        <v>14.444444444444445</v>
      </c>
      <c r="X1777" s="141">
        <f t="shared" si="279"/>
        <v>0</v>
      </c>
      <c r="Y1777" s="38">
        <v>26.353548646152301</v>
      </c>
    </row>
    <row r="1778" spans="1:25" x14ac:dyDescent="0.25">
      <c r="A1778" s="145">
        <v>40858</v>
      </c>
      <c r="B1778" s="38">
        <v>73</v>
      </c>
      <c r="C1778" s="38">
        <v>66</v>
      </c>
      <c r="D1778" s="38">
        <v>58</v>
      </c>
      <c r="E1778" s="38">
        <v>63</v>
      </c>
      <c r="F1778" s="38">
        <v>57</v>
      </c>
      <c r="G1778" s="38">
        <v>50</v>
      </c>
      <c r="H1778" s="38">
        <v>0</v>
      </c>
      <c r="I1778" s="38">
        <v>93</v>
      </c>
      <c r="J1778" s="38">
        <f t="shared" si="276"/>
        <v>75</v>
      </c>
      <c r="K1778" s="38">
        <v>57</v>
      </c>
      <c r="L1778" s="38">
        <v>22</v>
      </c>
      <c r="M1778" s="38">
        <f t="shared" si="277"/>
        <v>13</v>
      </c>
      <c r="N1778" s="38">
        <v>4</v>
      </c>
      <c r="O1778" s="38">
        <v>30.15</v>
      </c>
      <c r="P1778" s="38">
        <f t="shared" si="278"/>
        <v>30.035</v>
      </c>
      <c r="Q1778" s="38">
        <v>29.92</v>
      </c>
      <c r="R1778" s="141">
        <f t="shared" si="270"/>
        <v>22.777777777777779</v>
      </c>
      <c r="S1778" s="141">
        <f t="shared" si="271"/>
        <v>18.888888888888889</v>
      </c>
      <c r="T1778" s="141">
        <f t="shared" si="272"/>
        <v>14.444444444444445</v>
      </c>
      <c r="U1778" s="141">
        <f t="shared" si="273"/>
        <v>17.222222222222221</v>
      </c>
      <c r="V1778" s="141">
        <f t="shared" si="274"/>
        <v>13.888888888888889</v>
      </c>
      <c r="W1778" s="141">
        <f t="shared" si="275"/>
        <v>10</v>
      </c>
      <c r="X1778" s="141">
        <f t="shared" si="279"/>
        <v>0</v>
      </c>
      <c r="Y1778" s="38">
        <v>25.9403747673874</v>
      </c>
    </row>
    <row r="1779" spans="1:25" x14ac:dyDescent="0.25">
      <c r="A1779" s="145">
        <v>40859</v>
      </c>
      <c r="B1779" s="38">
        <v>77</v>
      </c>
      <c r="C1779" s="38">
        <v>67</v>
      </c>
      <c r="D1779" s="38">
        <v>56</v>
      </c>
      <c r="E1779" s="38">
        <v>58</v>
      </c>
      <c r="F1779" s="38">
        <v>57</v>
      </c>
      <c r="G1779" s="38">
        <v>56</v>
      </c>
      <c r="H1779" s="38">
        <v>0</v>
      </c>
      <c r="I1779" s="38">
        <v>100</v>
      </c>
      <c r="J1779" s="38">
        <f t="shared" si="276"/>
        <v>75</v>
      </c>
      <c r="K1779" s="38">
        <v>50</v>
      </c>
      <c r="L1779" s="38">
        <v>20</v>
      </c>
      <c r="M1779" s="38">
        <f t="shared" si="277"/>
        <v>10</v>
      </c>
      <c r="N1779" s="38">
        <v>0</v>
      </c>
      <c r="O1779" s="38">
        <v>30.24</v>
      </c>
      <c r="P1779" s="38">
        <f t="shared" si="278"/>
        <v>30.195</v>
      </c>
      <c r="Q1779" s="38">
        <v>30.15</v>
      </c>
      <c r="R1779" s="141">
        <f t="shared" si="270"/>
        <v>25</v>
      </c>
      <c r="S1779" s="141">
        <f t="shared" si="271"/>
        <v>19.444444444444446</v>
      </c>
      <c r="T1779" s="141">
        <f t="shared" si="272"/>
        <v>13.333333333333334</v>
      </c>
      <c r="U1779" s="141">
        <f t="shared" si="273"/>
        <v>14.444444444444445</v>
      </c>
      <c r="V1779" s="141">
        <f t="shared" si="274"/>
        <v>13.888888888888889</v>
      </c>
      <c r="W1779" s="141">
        <f t="shared" si="275"/>
        <v>13.333333333333334</v>
      </c>
      <c r="X1779" s="141">
        <f t="shared" si="279"/>
        <v>0</v>
      </c>
      <c r="Y1779" s="38">
        <v>25.120345166516501</v>
      </c>
    </row>
    <row r="1780" spans="1:25" x14ac:dyDescent="0.25">
      <c r="A1780" s="145">
        <v>40860</v>
      </c>
      <c r="B1780" s="38">
        <v>79</v>
      </c>
      <c r="C1780" s="38">
        <v>75</v>
      </c>
      <c r="D1780" s="38">
        <v>71</v>
      </c>
      <c r="E1780" s="38">
        <v>67</v>
      </c>
      <c r="F1780" s="38">
        <v>62</v>
      </c>
      <c r="G1780" s="38">
        <v>57</v>
      </c>
      <c r="H1780" s="38">
        <v>0</v>
      </c>
      <c r="I1780" s="38">
        <v>74</v>
      </c>
      <c r="J1780" s="38">
        <f t="shared" si="276"/>
        <v>65.5</v>
      </c>
      <c r="K1780" s="38">
        <v>57</v>
      </c>
      <c r="L1780" s="38">
        <v>20</v>
      </c>
      <c r="M1780" s="38">
        <f t="shared" si="277"/>
        <v>13</v>
      </c>
      <c r="N1780" s="38">
        <v>6</v>
      </c>
      <c r="O1780" s="38">
        <v>30.22</v>
      </c>
      <c r="P1780" s="38">
        <f t="shared" si="278"/>
        <v>30.17</v>
      </c>
      <c r="Q1780" s="38">
        <v>30.12</v>
      </c>
      <c r="R1780" s="141">
        <f t="shared" si="270"/>
        <v>26.111111111111111</v>
      </c>
      <c r="S1780" s="141">
        <f t="shared" si="271"/>
        <v>23.888888888888889</v>
      </c>
      <c r="T1780" s="141">
        <f t="shared" si="272"/>
        <v>21.666666666666668</v>
      </c>
      <c r="U1780" s="141">
        <f t="shared" si="273"/>
        <v>19.444444444444446</v>
      </c>
      <c r="V1780" s="141">
        <f t="shared" si="274"/>
        <v>16.666666666666668</v>
      </c>
      <c r="W1780" s="141">
        <f t="shared" si="275"/>
        <v>13.888888888888889</v>
      </c>
      <c r="X1780" s="141">
        <f t="shared" si="279"/>
        <v>0</v>
      </c>
      <c r="Y1780" s="38">
        <v>25.4904908222431</v>
      </c>
    </row>
    <row r="1781" spans="1:25" x14ac:dyDescent="0.25">
      <c r="A1781" s="145">
        <v>40861</v>
      </c>
      <c r="B1781" s="38">
        <v>82</v>
      </c>
      <c r="C1781" s="38">
        <v>78</v>
      </c>
      <c r="D1781" s="38">
        <v>74</v>
      </c>
      <c r="E1781" s="38">
        <v>76</v>
      </c>
      <c r="F1781" s="38">
        <v>73</v>
      </c>
      <c r="G1781" s="38">
        <v>67</v>
      </c>
      <c r="H1781" s="38">
        <v>0.02</v>
      </c>
      <c r="I1781" s="38">
        <v>94</v>
      </c>
      <c r="J1781" s="38">
        <f t="shared" si="276"/>
        <v>84</v>
      </c>
      <c r="K1781" s="38">
        <v>74</v>
      </c>
      <c r="L1781" s="38">
        <v>20</v>
      </c>
      <c r="M1781" s="38">
        <f t="shared" si="277"/>
        <v>14</v>
      </c>
      <c r="N1781" s="38">
        <v>8</v>
      </c>
      <c r="O1781" s="38">
        <v>30.14</v>
      </c>
      <c r="P1781" s="38">
        <f t="shared" si="278"/>
        <v>30.09</v>
      </c>
      <c r="Q1781" s="38">
        <v>30.04</v>
      </c>
      <c r="R1781" s="141">
        <f t="shared" si="270"/>
        <v>27.777777777777779</v>
      </c>
      <c r="S1781" s="141">
        <f t="shared" si="271"/>
        <v>25.555555555555557</v>
      </c>
      <c r="T1781" s="141">
        <f t="shared" si="272"/>
        <v>23.333333333333336</v>
      </c>
      <c r="U1781" s="141">
        <f t="shared" si="273"/>
        <v>24.444444444444446</v>
      </c>
      <c r="V1781" s="141">
        <f t="shared" si="274"/>
        <v>22.777777777777779</v>
      </c>
      <c r="W1781" s="141">
        <f t="shared" si="275"/>
        <v>19.444444444444446</v>
      </c>
      <c r="X1781" s="141">
        <f t="shared" si="279"/>
        <v>5.0800000000000005E-2</v>
      </c>
      <c r="Y1781" s="38">
        <v>25.498108665272898</v>
      </c>
    </row>
    <row r="1782" spans="1:25" x14ac:dyDescent="0.25">
      <c r="A1782" s="145">
        <v>40862</v>
      </c>
      <c r="B1782" s="38">
        <v>84</v>
      </c>
      <c r="C1782" s="38">
        <v>80</v>
      </c>
      <c r="D1782" s="38">
        <v>76</v>
      </c>
      <c r="E1782" s="38">
        <v>77</v>
      </c>
      <c r="F1782" s="38">
        <v>76</v>
      </c>
      <c r="G1782" s="38">
        <v>75</v>
      </c>
      <c r="H1782" s="38">
        <v>0</v>
      </c>
      <c r="I1782" s="38">
        <v>100</v>
      </c>
      <c r="J1782" s="38">
        <f t="shared" si="276"/>
        <v>89.5</v>
      </c>
      <c r="K1782" s="38">
        <v>79</v>
      </c>
      <c r="L1782" s="38">
        <v>21</v>
      </c>
      <c r="M1782" s="38">
        <f t="shared" si="277"/>
        <v>14</v>
      </c>
      <c r="N1782" s="38">
        <v>7</v>
      </c>
      <c r="O1782" s="38">
        <v>30.07</v>
      </c>
      <c r="P1782" s="38">
        <f t="shared" si="278"/>
        <v>30.04</v>
      </c>
      <c r="Q1782" s="38">
        <v>30.01</v>
      </c>
      <c r="R1782" s="141">
        <f t="shared" si="270"/>
        <v>28.888888888888889</v>
      </c>
      <c r="S1782" s="141">
        <f t="shared" si="271"/>
        <v>26.666666666666668</v>
      </c>
      <c r="T1782" s="141">
        <f t="shared" si="272"/>
        <v>24.444444444444446</v>
      </c>
      <c r="U1782" s="141">
        <f t="shared" si="273"/>
        <v>25</v>
      </c>
      <c r="V1782" s="141">
        <f t="shared" si="274"/>
        <v>24.444444444444446</v>
      </c>
      <c r="W1782" s="141">
        <f t="shared" si="275"/>
        <v>23.888888888888889</v>
      </c>
      <c r="X1782" s="141">
        <f t="shared" si="279"/>
        <v>0</v>
      </c>
      <c r="Y1782" s="38">
        <v>25.731741760850799</v>
      </c>
    </row>
    <row r="1783" spans="1:25" x14ac:dyDescent="0.25">
      <c r="A1783" s="145">
        <v>40863</v>
      </c>
      <c r="B1783" s="38">
        <v>84</v>
      </c>
      <c r="C1783" s="38">
        <v>80</v>
      </c>
      <c r="D1783" s="38">
        <v>76</v>
      </c>
      <c r="E1783" s="38">
        <v>75</v>
      </c>
      <c r="F1783" s="38">
        <v>73</v>
      </c>
      <c r="G1783" s="38">
        <v>71</v>
      </c>
      <c r="H1783" s="38">
        <v>0</v>
      </c>
      <c r="I1783" s="38">
        <v>94</v>
      </c>
      <c r="J1783" s="38">
        <f t="shared" si="276"/>
        <v>81.5</v>
      </c>
      <c r="K1783" s="38">
        <v>69</v>
      </c>
      <c r="L1783" s="38">
        <v>17</v>
      </c>
      <c r="M1783" s="38">
        <f t="shared" si="277"/>
        <v>11</v>
      </c>
      <c r="N1783" s="38">
        <v>5</v>
      </c>
      <c r="O1783" s="38">
        <v>30.06</v>
      </c>
      <c r="P1783" s="38">
        <f t="shared" si="278"/>
        <v>30.02</v>
      </c>
      <c r="Q1783" s="38">
        <v>29.98</v>
      </c>
      <c r="R1783" s="141">
        <f t="shared" si="270"/>
        <v>28.888888888888889</v>
      </c>
      <c r="S1783" s="141">
        <f t="shared" si="271"/>
        <v>26.666666666666668</v>
      </c>
      <c r="T1783" s="141">
        <f t="shared" si="272"/>
        <v>24.444444444444446</v>
      </c>
      <c r="U1783" s="141">
        <f t="shared" si="273"/>
        <v>23.888888888888889</v>
      </c>
      <c r="V1783" s="141">
        <f t="shared" si="274"/>
        <v>22.777777777777779</v>
      </c>
      <c r="W1783" s="141">
        <f t="shared" si="275"/>
        <v>21.666666666666668</v>
      </c>
      <c r="X1783" s="141">
        <f t="shared" si="279"/>
        <v>0</v>
      </c>
      <c r="Y1783" s="38">
        <v>26.1689947174774</v>
      </c>
    </row>
    <row r="1784" spans="1:25" x14ac:dyDescent="0.25">
      <c r="A1784" s="145">
        <v>40864</v>
      </c>
      <c r="B1784" s="38">
        <v>87</v>
      </c>
      <c r="C1784" s="38">
        <v>79</v>
      </c>
      <c r="D1784" s="38">
        <v>71</v>
      </c>
      <c r="E1784" s="38">
        <v>76</v>
      </c>
      <c r="F1784" s="38">
        <v>74</v>
      </c>
      <c r="G1784" s="38">
        <v>71</v>
      </c>
      <c r="H1784" s="38">
        <v>0.08</v>
      </c>
      <c r="I1784" s="38">
        <v>100</v>
      </c>
      <c r="J1784" s="38">
        <f t="shared" si="276"/>
        <v>85</v>
      </c>
      <c r="K1784" s="38">
        <v>70</v>
      </c>
      <c r="L1784" s="38">
        <v>16</v>
      </c>
      <c r="M1784" s="38">
        <f t="shared" si="277"/>
        <v>8</v>
      </c>
      <c r="N1784" s="38">
        <v>0</v>
      </c>
      <c r="O1784" s="38">
        <v>30.07</v>
      </c>
      <c r="P1784" s="38">
        <f t="shared" si="278"/>
        <v>30.005000000000003</v>
      </c>
      <c r="Q1784" s="38">
        <v>29.94</v>
      </c>
      <c r="R1784" s="141">
        <f t="shared" si="270"/>
        <v>30.555555555555557</v>
      </c>
      <c r="S1784" s="141">
        <f t="shared" si="271"/>
        <v>26.111111111111111</v>
      </c>
      <c r="T1784" s="141">
        <f t="shared" si="272"/>
        <v>21.666666666666668</v>
      </c>
      <c r="U1784" s="141">
        <f t="shared" si="273"/>
        <v>24.444444444444446</v>
      </c>
      <c r="V1784" s="141">
        <f t="shared" si="274"/>
        <v>23.333333333333336</v>
      </c>
      <c r="W1784" s="141">
        <f t="shared" si="275"/>
        <v>21.666666666666668</v>
      </c>
      <c r="X1784" s="141">
        <f t="shared" si="279"/>
        <v>0.20320000000000002</v>
      </c>
      <c r="Y1784" s="38">
        <v>26.213369705285501</v>
      </c>
    </row>
    <row r="1785" spans="1:25" x14ac:dyDescent="0.25">
      <c r="A1785" s="145">
        <v>40865</v>
      </c>
      <c r="B1785" s="38">
        <v>77</v>
      </c>
      <c r="C1785" s="38">
        <v>75</v>
      </c>
      <c r="D1785" s="38">
        <v>72</v>
      </c>
      <c r="E1785" s="38">
        <v>72</v>
      </c>
      <c r="F1785" s="38">
        <v>70</v>
      </c>
      <c r="G1785" s="38">
        <v>67</v>
      </c>
      <c r="H1785" s="38">
        <v>0.43</v>
      </c>
      <c r="I1785" s="38">
        <v>100</v>
      </c>
      <c r="J1785" s="38">
        <f t="shared" si="276"/>
        <v>84.5</v>
      </c>
      <c r="K1785" s="38">
        <v>69</v>
      </c>
      <c r="L1785" s="38">
        <v>25</v>
      </c>
      <c r="M1785" s="38">
        <f t="shared" si="277"/>
        <v>16.5</v>
      </c>
      <c r="N1785" s="38">
        <v>8</v>
      </c>
      <c r="O1785" s="38">
        <v>30.17</v>
      </c>
      <c r="P1785" s="38">
        <f t="shared" si="278"/>
        <v>30.105</v>
      </c>
      <c r="Q1785" s="38">
        <v>30.04</v>
      </c>
      <c r="R1785" s="141">
        <f t="shared" si="270"/>
        <v>25</v>
      </c>
      <c r="S1785" s="141">
        <f t="shared" si="271"/>
        <v>23.888888888888889</v>
      </c>
      <c r="T1785" s="141">
        <f t="shared" si="272"/>
        <v>22.222222222222221</v>
      </c>
      <c r="U1785" s="141">
        <f t="shared" si="273"/>
        <v>22.222222222222221</v>
      </c>
      <c r="V1785" s="141">
        <f t="shared" si="274"/>
        <v>21.111111111111111</v>
      </c>
      <c r="W1785" s="141">
        <f t="shared" si="275"/>
        <v>19.444444444444446</v>
      </c>
      <c r="X1785" s="141">
        <f t="shared" si="279"/>
        <v>1.0922000000000001</v>
      </c>
      <c r="Y1785" s="38">
        <v>25.959317666164001</v>
      </c>
    </row>
    <row r="1786" spans="1:25" x14ac:dyDescent="0.25">
      <c r="A1786" s="145">
        <v>40866</v>
      </c>
      <c r="B1786" s="38">
        <v>81</v>
      </c>
      <c r="C1786" s="38">
        <v>77</v>
      </c>
      <c r="D1786" s="38">
        <v>73</v>
      </c>
      <c r="E1786" s="38">
        <v>72</v>
      </c>
      <c r="F1786" s="38">
        <v>70</v>
      </c>
      <c r="G1786" s="38">
        <v>69</v>
      </c>
      <c r="H1786" s="38">
        <v>0</v>
      </c>
      <c r="I1786" s="38">
        <v>87</v>
      </c>
      <c r="J1786" s="38">
        <f t="shared" si="276"/>
        <v>80.5</v>
      </c>
      <c r="K1786" s="38">
        <v>74</v>
      </c>
      <c r="L1786" s="38">
        <v>22</v>
      </c>
      <c r="M1786" s="38">
        <f t="shared" si="277"/>
        <v>17</v>
      </c>
      <c r="N1786" s="38">
        <v>12</v>
      </c>
      <c r="O1786" s="38">
        <v>30.21</v>
      </c>
      <c r="P1786" s="38">
        <f t="shared" si="278"/>
        <v>30.17</v>
      </c>
      <c r="Q1786" s="38">
        <v>30.13</v>
      </c>
      <c r="R1786" s="141">
        <f t="shared" si="270"/>
        <v>27.222222222222225</v>
      </c>
      <c r="S1786" s="141">
        <f t="shared" si="271"/>
        <v>25</v>
      </c>
      <c r="T1786" s="141">
        <f t="shared" si="272"/>
        <v>22.777777777777779</v>
      </c>
      <c r="U1786" s="141">
        <f t="shared" si="273"/>
        <v>22.222222222222221</v>
      </c>
      <c r="V1786" s="141">
        <f t="shared" si="274"/>
        <v>21.111111111111111</v>
      </c>
      <c r="W1786" s="141">
        <f t="shared" si="275"/>
        <v>20.555555555555557</v>
      </c>
      <c r="X1786" s="141">
        <f t="shared" si="279"/>
        <v>0</v>
      </c>
      <c r="Y1786" s="38">
        <v>26.028251911023201</v>
      </c>
    </row>
    <row r="1787" spans="1:25" x14ac:dyDescent="0.25">
      <c r="A1787" s="145">
        <v>40867</v>
      </c>
      <c r="B1787" s="38">
        <v>82</v>
      </c>
      <c r="C1787" s="38">
        <v>78</v>
      </c>
      <c r="D1787" s="38">
        <v>73</v>
      </c>
      <c r="E1787" s="38">
        <v>75</v>
      </c>
      <c r="F1787" s="38">
        <v>72</v>
      </c>
      <c r="G1787" s="38">
        <v>70</v>
      </c>
      <c r="H1787" s="38">
        <v>0.17</v>
      </c>
      <c r="I1787" s="38">
        <v>100</v>
      </c>
      <c r="J1787" s="38">
        <f t="shared" si="276"/>
        <v>84.5</v>
      </c>
      <c r="K1787" s="38">
        <v>69</v>
      </c>
      <c r="L1787" s="38">
        <v>23</v>
      </c>
      <c r="M1787" s="38">
        <f t="shared" si="277"/>
        <v>16.5</v>
      </c>
      <c r="N1787" s="38">
        <v>10</v>
      </c>
      <c r="O1787" s="38">
        <v>30.23</v>
      </c>
      <c r="P1787" s="38">
        <f t="shared" si="278"/>
        <v>30.189999999999998</v>
      </c>
      <c r="Q1787" s="38">
        <v>30.15</v>
      </c>
      <c r="R1787" s="141">
        <f t="shared" si="270"/>
        <v>27.777777777777779</v>
      </c>
      <c r="S1787" s="141">
        <f t="shared" si="271"/>
        <v>25.555555555555557</v>
      </c>
      <c r="T1787" s="141">
        <f t="shared" si="272"/>
        <v>22.777777777777779</v>
      </c>
      <c r="U1787" s="141">
        <f t="shared" si="273"/>
        <v>23.888888888888889</v>
      </c>
      <c r="V1787" s="141">
        <f t="shared" si="274"/>
        <v>22.222222222222221</v>
      </c>
      <c r="W1787" s="141">
        <f t="shared" si="275"/>
        <v>21.111111111111111</v>
      </c>
      <c r="X1787" s="141">
        <f t="shared" si="279"/>
        <v>0.43180000000000002</v>
      </c>
      <c r="Y1787" s="38">
        <v>25.753197760371201</v>
      </c>
    </row>
    <row r="1788" spans="1:25" x14ac:dyDescent="0.25">
      <c r="A1788" s="145">
        <v>40868</v>
      </c>
      <c r="B1788" s="38">
        <v>81</v>
      </c>
      <c r="C1788" s="38">
        <v>78</v>
      </c>
      <c r="D1788" s="38">
        <v>75</v>
      </c>
      <c r="E1788" s="38">
        <v>77</v>
      </c>
      <c r="F1788" s="38">
        <v>74</v>
      </c>
      <c r="G1788" s="38">
        <v>71</v>
      </c>
      <c r="H1788" s="38">
        <v>0.24</v>
      </c>
      <c r="I1788" s="38">
        <v>100</v>
      </c>
      <c r="J1788" s="38">
        <f t="shared" si="276"/>
        <v>89.5</v>
      </c>
      <c r="K1788" s="38">
        <v>79</v>
      </c>
      <c r="L1788" s="38">
        <v>20</v>
      </c>
      <c r="M1788" s="38">
        <f t="shared" si="277"/>
        <v>14</v>
      </c>
      <c r="N1788" s="38">
        <v>8</v>
      </c>
      <c r="O1788" s="38">
        <v>30.22</v>
      </c>
      <c r="P1788" s="38">
        <f t="shared" si="278"/>
        <v>30.17</v>
      </c>
      <c r="Q1788" s="38">
        <v>30.12</v>
      </c>
      <c r="R1788" s="141">
        <f t="shared" si="270"/>
        <v>27.222222222222225</v>
      </c>
      <c r="S1788" s="141">
        <f t="shared" si="271"/>
        <v>25.555555555555557</v>
      </c>
      <c r="T1788" s="141">
        <f t="shared" si="272"/>
        <v>23.888888888888889</v>
      </c>
      <c r="U1788" s="141">
        <f t="shared" si="273"/>
        <v>25</v>
      </c>
      <c r="V1788" s="141">
        <f t="shared" si="274"/>
        <v>23.333333333333336</v>
      </c>
      <c r="W1788" s="141">
        <f t="shared" si="275"/>
        <v>21.666666666666668</v>
      </c>
      <c r="X1788" s="141">
        <f t="shared" si="279"/>
        <v>0.60960000000000003</v>
      </c>
      <c r="Y1788" s="38">
        <v>26.006460653910299</v>
      </c>
    </row>
    <row r="1789" spans="1:25" x14ac:dyDescent="0.25">
      <c r="A1789" s="145">
        <v>40869</v>
      </c>
      <c r="B1789" s="38">
        <v>81</v>
      </c>
      <c r="C1789" s="38">
        <v>77</v>
      </c>
      <c r="D1789" s="38">
        <v>72</v>
      </c>
      <c r="E1789" s="38">
        <v>70</v>
      </c>
      <c r="F1789" s="38">
        <v>68</v>
      </c>
      <c r="G1789" s="38">
        <v>66</v>
      </c>
      <c r="H1789" s="38">
        <v>0</v>
      </c>
      <c r="I1789" s="38">
        <v>87</v>
      </c>
      <c r="J1789" s="38">
        <f t="shared" si="276"/>
        <v>74.5</v>
      </c>
      <c r="K1789" s="38">
        <v>62</v>
      </c>
      <c r="L1789" s="38">
        <v>15</v>
      </c>
      <c r="M1789" s="38">
        <f t="shared" si="277"/>
        <v>9.5</v>
      </c>
      <c r="N1789" s="38">
        <v>4</v>
      </c>
      <c r="O1789" s="38">
        <v>30.17</v>
      </c>
      <c r="P1789" s="38">
        <f t="shared" si="278"/>
        <v>30.135000000000002</v>
      </c>
      <c r="Q1789" s="38">
        <v>30.1</v>
      </c>
      <c r="R1789" s="141">
        <f t="shared" si="270"/>
        <v>27.222222222222225</v>
      </c>
      <c r="S1789" s="141">
        <f t="shared" si="271"/>
        <v>25</v>
      </c>
      <c r="T1789" s="141">
        <f t="shared" si="272"/>
        <v>22.222222222222221</v>
      </c>
      <c r="U1789" s="141">
        <f t="shared" si="273"/>
        <v>21.111111111111111</v>
      </c>
      <c r="V1789" s="141">
        <f t="shared" si="274"/>
        <v>20</v>
      </c>
      <c r="W1789" s="141">
        <f t="shared" si="275"/>
        <v>18.888888888888889</v>
      </c>
      <c r="X1789" s="141">
        <f t="shared" si="279"/>
        <v>0</v>
      </c>
      <c r="Y1789" s="38">
        <v>26.5851696073751</v>
      </c>
    </row>
    <row r="1790" spans="1:25" x14ac:dyDescent="0.25">
      <c r="A1790" s="145">
        <v>40870</v>
      </c>
      <c r="B1790" s="38">
        <v>84</v>
      </c>
      <c r="C1790" s="38">
        <v>75</v>
      </c>
      <c r="D1790" s="38">
        <v>66</v>
      </c>
      <c r="E1790" s="38">
        <v>71</v>
      </c>
      <c r="F1790" s="38">
        <v>68</v>
      </c>
      <c r="G1790" s="38">
        <v>64</v>
      </c>
      <c r="H1790" s="38">
        <v>0</v>
      </c>
      <c r="I1790" s="38">
        <v>100</v>
      </c>
      <c r="J1790" s="38">
        <f t="shared" si="276"/>
        <v>77.5</v>
      </c>
      <c r="K1790" s="38">
        <v>55</v>
      </c>
      <c r="L1790" s="38">
        <v>14</v>
      </c>
      <c r="M1790" s="38">
        <f t="shared" si="277"/>
        <v>7</v>
      </c>
      <c r="N1790" s="38">
        <v>0</v>
      </c>
      <c r="O1790" s="38">
        <v>30.12</v>
      </c>
      <c r="P1790" s="38">
        <f t="shared" si="278"/>
        <v>30.05</v>
      </c>
      <c r="Q1790" s="38">
        <v>29.98</v>
      </c>
      <c r="R1790" s="141">
        <f t="shared" si="270"/>
        <v>28.888888888888889</v>
      </c>
      <c r="S1790" s="141">
        <f t="shared" si="271"/>
        <v>23.888888888888889</v>
      </c>
      <c r="T1790" s="141">
        <f t="shared" si="272"/>
        <v>18.888888888888889</v>
      </c>
      <c r="U1790" s="141">
        <f t="shared" si="273"/>
        <v>21.666666666666668</v>
      </c>
      <c r="V1790" s="141">
        <f t="shared" si="274"/>
        <v>20</v>
      </c>
      <c r="W1790" s="141">
        <f t="shared" si="275"/>
        <v>17.777777777777779</v>
      </c>
      <c r="X1790" s="141">
        <f t="shared" si="279"/>
        <v>0</v>
      </c>
      <c r="Y1790" s="38">
        <v>26.647971628371401</v>
      </c>
    </row>
    <row r="1791" spans="1:25" x14ac:dyDescent="0.25">
      <c r="A1791" s="145">
        <v>40871</v>
      </c>
      <c r="B1791" s="38">
        <v>80</v>
      </c>
      <c r="C1791" s="38">
        <v>73</v>
      </c>
      <c r="D1791" s="38">
        <v>66</v>
      </c>
      <c r="E1791" s="38">
        <v>71</v>
      </c>
      <c r="F1791" s="38">
        <v>64</v>
      </c>
      <c r="G1791" s="38">
        <v>55</v>
      </c>
      <c r="H1791" s="38">
        <v>0</v>
      </c>
      <c r="I1791" s="38">
        <v>100</v>
      </c>
      <c r="J1791" s="38">
        <f t="shared" si="276"/>
        <v>77</v>
      </c>
      <c r="K1791" s="38">
        <v>54</v>
      </c>
      <c r="L1791" s="38">
        <v>21</v>
      </c>
      <c r="M1791" s="38">
        <f t="shared" si="277"/>
        <v>13</v>
      </c>
      <c r="N1791" s="38">
        <v>5</v>
      </c>
      <c r="O1791" s="38">
        <v>30.19</v>
      </c>
      <c r="P1791" s="38">
        <f t="shared" si="278"/>
        <v>30.105</v>
      </c>
      <c r="Q1791" s="38">
        <v>30.02</v>
      </c>
      <c r="R1791" s="141">
        <f t="shared" si="270"/>
        <v>26.666666666666668</v>
      </c>
      <c r="S1791" s="141">
        <f t="shared" si="271"/>
        <v>22.777777777777779</v>
      </c>
      <c r="T1791" s="141">
        <f t="shared" si="272"/>
        <v>18.888888888888889</v>
      </c>
      <c r="U1791" s="141">
        <f t="shared" si="273"/>
        <v>21.666666666666668</v>
      </c>
      <c r="V1791" s="141">
        <f t="shared" si="274"/>
        <v>17.777777777777779</v>
      </c>
      <c r="W1791" s="141">
        <f t="shared" si="275"/>
        <v>12.777777777777779</v>
      </c>
      <c r="X1791" s="141">
        <f t="shared" si="279"/>
        <v>0</v>
      </c>
      <c r="Y1791" s="38">
        <v>26.305038669636598</v>
      </c>
    </row>
    <row r="1792" spans="1:25" x14ac:dyDescent="0.25">
      <c r="A1792" s="145">
        <v>40872</v>
      </c>
      <c r="B1792" s="38">
        <v>78</v>
      </c>
      <c r="C1792" s="38">
        <v>75</v>
      </c>
      <c r="D1792" s="38">
        <v>72</v>
      </c>
      <c r="E1792" s="38">
        <v>63</v>
      </c>
      <c r="F1792" s="38">
        <v>57</v>
      </c>
      <c r="G1792" s="38">
        <v>53</v>
      </c>
      <c r="H1792" s="38">
        <v>0</v>
      </c>
      <c r="I1792" s="38">
        <v>68</v>
      </c>
      <c r="J1792" s="38">
        <f t="shared" si="276"/>
        <v>57.5</v>
      </c>
      <c r="K1792" s="38">
        <v>47</v>
      </c>
      <c r="L1792" s="38">
        <v>23</v>
      </c>
      <c r="M1792" s="38">
        <f t="shared" si="277"/>
        <v>16</v>
      </c>
      <c r="N1792" s="38">
        <v>9</v>
      </c>
      <c r="O1792" s="38">
        <v>30.21</v>
      </c>
      <c r="P1792" s="38">
        <f t="shared" si="278"/>
        <v>30.17</v>
      </c>
      <c r="Q1792" s="38">
        <v>30.13</v>
      </c>
      <c r="R1792" s="141">
        <f t="shared" si="270"/>
        <v>25.555555555555557</v>
      </c>
      <c r="S1792" s="141">
        <f t="shared" si="271"/>
        <v>23.888888888888889</v>
      </c>
      <c r="T1792" s="141">
        <f t="shared" si="272"/>
        <v>22.222222222222221</v>
      </c>
      <c r="U1792" s="141">
        <f t="shared" si="273"/>
        <v>17.222222222222221</v>
      </c>
      <c r="V1792" s="141">
        <f t="shared" si="274"/>
        <v>13.888888888888889</v>
      </c>
      <c r="W1792" s="141">
        <f t="shared" si="275"/>
        <v>11.666666666666668</v>
      </c>
      <c r="X1792" s="141">
        <f t="shared" si="279"/>
        <v>0</v>
      </c>
      <c r="Y1792" s="38">
        <v>26.076040786755101</v>
      </c>
    </row>
    <row r="1793" spans="1:25" x14ac:dyDescent="0.25">
      <c r="A1793" s="145">
        <v>40873</v>
      </c>
      <c r="B1793" s="38">
        <v>81</v>
      </c>
      <c r="C1793" s="38">
        <v>77</v>
      </c>
      <c r="D1793" s="38">
        <v>72</v>
      </c>
      <c r="E1793" s="38">
        <v>65</v>
      </c>
      <c r="F1793" s="38">
        <v>61</v>
      </c>
      <c r="G1793" s="38">
        <v>57</v>
      </c>
      <c r="H1793" s="38">
        <v>0</v>
      </c>
      <c r="I1793" s="38">
        <v>73</v>
      </c>
      <c r="J1793" s="38">
        <f t="shared" si="276"/>
        <v>60.5</v>
      </c>
      <c r="K1793" s="38">
        <v>48</v>
      </c>
      <c r="L1793" s="38">
        <v>25</v>
      </c>
      <c r="M1793" s="38">
        <f t="shared" si="277"/>
        <v>19</v>
      </c>
      <c r="N1793" s="38">
        <v>13</v>
      </c>
      <c r="O1793" s="38">
        <v>30.21</v>
      </c>
      <c r="P1793" s="38">
        <f t="shared" si="278"/>
        <v>30.164999999999999</v>
      </c>
      <c r="Q1793" s="38">
        <v>30.12</v>
      </c>
      <c r="R1793" s="141">
        <f t="shared" si="270"/>
        <v>27.222222222222225</v>
      </c>
      <c r="S1793" s="141">
        <f t="shared" si="271"/>
        <v>25</v>
      </c>
      <c r="T1793" s="141">
        <f t="shared" si="272"/>
        <v>22.222222222222221</v>
      </c>
      <c r="U1793" s="141">
        <f t="shared" si="273"/>
        <v>18.333333333333336</v>
      </c>
      <c r="V1793" s="141">
        <f t="shared" si="274"/>
        <v>16.111111111111111</v>
      </c>
      <c r="W1793" s="141">
        <f t="shared" si="275"/>
        <v>13.888888888888889</v>
      </c>
      <c r="X1793" s="141">
        <f t="shared" si="279"/>
        <v>0</v>
      </c>
      <c r="Y1793" s="38">
        <v>25.691967784139798</v>
      </c>
    </row>
    <row r="1794" spans="1:25" x14ac:dyDescent="0.25">
      <c r="A1794" s="145">
        <v>40874</v>
      </c>
      <c r="B1794" s="38">
        <v>80</v>
      </c>
      <c r="C1794" s="38">
        <v>75</v>
      </c>
      <c r="D1794" s="38">
        <v>70</v>
      </c>
      <c r="E1794" s="38">
        <v>70</v>
      </c>
      <c r="F1794" s="38">
        <v>66</v>
      </c>
      <c r="G1794" s="38">
        <v>57</v>
      </c>
      <c r="H1794" s="38">
        <v>0.11</v>
      </c>
      <c r="I1794" s="38">
        <v>93</v>
      </c>
      <c r="J1794" s="38">
        <f t="shared" si="276"/>
        <v>73.5</v>
      </c>
      <c r="K1794" s="38">
        <v>54</v>
      </c>
      <c r="L1794" s="38">
        <v>25</v>
      </c>
      <c r="M1794" s="38">
        <f t="shared" si="277"/>
        <v>12.5</v>
      </c>
      <c r="N1794" s="38">
        <v>0</v>
      </c>
      <c r="O1794" s="38">
        <v>30.11</v>
      </c>
      <c r="P1794" s="38">
        <f t="shared" si="278"/>
        <v>30.049999999999997</v>
      </c>
      <c r="Q1794" s="38">
        <v>29.99</v>
      </c>
      <c r="R1794" s="141">
        <f t="shared" si="270"/>
        <v>26.666666666666668</v>
      </c>
      <c r="S1794" s="141">
        <f t="shared" si="271"/>
        <v>23.888888888888889</v>
      </c>
      <c r="T1794" s="141">
        <f t="shared" si="272"/>
        <v>21.111111111111111</v>
      </c>
      <c r="U1794" s="141">
        <f t="shared" si="273"/>
        <v>21.111111111111111</v>
      </c>
      <c r="V1794" s="141">
        <f t="shared" si="274"/>
        <v>18.888888888888889</v>
      </c>
      <c r="W1794" s="141">
        <f t="shared" si="275"/>
        <v>13.888888888888889</v>
      </c>
      <c r="X1794" s="141">
        <f t="shared" si="279"/>
        <v>0.27939999999999998</v>
      </c>
      <c r="Y1794" s="38">
        <v>26.0284229446194</v>
      </c>
    </row>
    <row r="1795" spans="1:25" x14ac:dyDescent="0.25">
      <c r="A1795" s="145">
        <v>40875</v>
      </c>
      <c r="B1795" s="38">
        <v>81</v>
      </c>
      <c r="C1795" s="38">
        <v>75</v>
      </c>
      <c r="D1795" s="38">
        <v>68</v>
      </c>
      <c r="E1795" s="38">
        <v>73</v>
      </c>
      <c r="F1795" s="38">
        <v>71</v>
      </c>
      <c r="G1795" s="38">
        <v>68</v>
      </c>
      <c r="H1795" s="38">
        <v>0.03</v>
      </c>
      <c r="I1795" s="38">
        <v>93</v>
      </c>
      <c r="J1795" s="38">
        <f t="shared" si="276"/>
        <v>83.5</v>
      </c>
      <c r="K1795" s="38">
        <v>74</v>
      </c>
      <c r="L1795" s="38">
        <v>25</v>
      </c>
      <c r="M1795" s="38">
        <f t="shared" si="277"/>
        <v>14.5</v>
      </c>
      <c r="N1795" s="38">
        <v>4</v>
      </c>
      <c r="O1795" s="38">
        <v>29.97</v>
      </c>
      <c r="P1795" s="38">
        <f t="shared" si="278"/>
        <v>29.92</v>
      </c>
      <c r="Q1795" s="38">
        <v>29.87</v>
      </c>
      <c r="R1795" s="141">
        <f t="shared" ref="R1795:R1858" si="280">(B1795-32)*(5/9)</f>
        <v>27.222222222222225</v>
      </c>
      <c r="S1795" s="141">
        <f t="shared" ref="S1795:S1858" si="281">(C1795-32)*(5/9)</f>
        <v>23.888888888888889</v>
      </c>
      <c r="T1795" s="141">
        <f t="shared" ref="T1795:T1858" si="282">(D1795-32)*(5/9)</f>
        <v>20</v>
      </c>
      <c r="U1795" s="141">
        <f t="shared" ref="U1795:U1858" si="283">(E1795-32)*(5/9)</f>
        <v>22.777777777777779</v>
      </c>
      <c r="V1795" s="141">
        <f t="shared" ref="V1795:V1858" si="284">(F1795-32)*(5/9)</f>
        <v>21.666666666666668</v>
      </c>
      <c r="W1795" s="141">
        <f t="shared" ref="W1795:W1858" si="285">(G1795-32)*(5/9)</f>
        <v>20</v>
      </c>
      <c r="X1795" s="141">
        <f t="shared" si="279"/>
        <v>7.6200000000000004E-2</v>
      </c>
      <c r="Y1795" s="38">
        <v>25.768470950429801</v>
      </c>
    </row>
    <row r="1796" spans="1:25" x14ac:dyDescent="0.25">
      <c r="A1796" s="145">
        <v>40876</v>
      </c>
      <c r="B1796" s="38">
        <v>76</v>
      </c>
      <c r="C1796" s="38">
        <v>67</v>
      </c>
      <c r="D1796" s="38">
        <v>57</v>
      </c>
      <c r="E1796" s="38">
        <v>68</v>
      </c>
      <c r="F1796" s="38">
        <v>59</v>
      </c>
      <c r="G1796" s="38">
        <v>52</v>
      </c>
      <c r="H1796" s="38">
        <v>0</v>
      </c>
      <c r="I1796" s="38">
        <v>100</v>
      </c>
      <c r="J1796" s="38">
        <f t="shared" ref="J1796:J1859" si="286">AVERAGE(I1796,K1796)</f>
        <v>80</v>
      </c>
      <c r="K1796" s="38">
        <v>60</v>
      </c>
      <c r="L1796" s="38">
        <v>18</v>
      </c>
      <c r="M1796" s="38">
        <f t="shared" ref="M1796:M1859" si="287">AVERAGE(L1796,N1796)</f>
        <v>9</v>
      </c>
      <c r="N1796" s="38">
        <v>0</v>
      </c>
      <c r="O1796" s="38">
        <v>30.02</v>
      </c>
      <c r="P1796" s="38">
        <f t="shared" ref="P1796:P1859" si="288">AVERAGE(O1796,Q1796)</f>
        <v>29.97</v>
      </c>
      <c r="Q1796" s="38">
        <v>29.92</v>
      </c>
      <c r="R1796" s="141">
        <f t="shared" si="280"/>
        <v>24.444444444444446</v>
      </c>
      <c r="S1796" s="141">
        <f t="shared" si="281"/>
        <v>19.444444444444446</v>
      </c>
      <c r="T1796" s="141">
        <f t="shared" si="282"/>
        <v>13.888888888888889</v>
      </c>
      <c r="U1796" s="141">
        <f t="shared" si="283"/>
        <v>20</v>
      </c>
      <c r="V1796" s="141">
        <f t="shared" si="284"/>
        <v>15</v>
      </c>
      <c r="W1796" s="141">
        <f t="shared" si="285"/>
        <v>11.111111111111111</v>
      </c>
      <c r="X1796" s="141">
        <f t="shared" ref="X1796:X1859" si="289">H1796*2.54</f>
        <v>0</v>
      </c>
      <c r="Y1796" s="38">
        <v>26.062983865446899</v>
      </c>
    </row>
    <row r="1797" spans="1:25" x14ac:dyDescent="0.25">
      <c r="A1797" s="145">
        <v>40877</v>
      </c>
      <c r="B1797" s="38">
        <v>74</v>
      </c>
      <c r="C1797" s="38">
        <v>64</v>
      </c>
      <c r="D1797" s="38">
        <v>53</v>
      </c>
      <c r="E1797" s="38">
        <v>59</v>
      </c>
      <c r="F1797" s="38">
        <v>56</v>
      </c>
      <c r="G1797" s="38">
        <v>52</v>
      </c>
      <c r="H1797" s="38">
        <v>0</v>
      </c>
      <c r="I1797" s="38">
        <v>100</v>
      </c>
      <c r="J1797" s="38">
        <f t="shared" si="286"/>
        <v>80.5</v>
      </c>
      <c r="K1797" s="38">
        <v>61</v>
      </c>
      <c r="L1797" s="38">
        <v>14</v>
      </c>
      <c r="M1797" s="38">
        <f t="shared" si="287"/>
        <v>7</v>
      </c>
      <c r="N1797" s="38">
        <v>0</v>
      </c>
      <c r="O1797" s="38">
        <v>30.04</v>
      </c>
      <c r="P1797" s="38">
        <f t="shared" si="288"/>
        <v>29.994999999999997</v>
      </c>
      <c r="Q1797" s="38">
        <v>29.95</v>
      </c>
      <c r="R1797" s="141">
        <f t="shared" si="280"/>
        <v>23.333333333333336</v>
      </c>
      <c r="S1797" s="141">
        <f t="shared" si="281"/>
        <v>17.777777777777779</v>
      </c>
      <c r="T1797" s="141">
        <f t="shared" si="282"/>
        <v>11.666666666666668</v>
      </c>
      <c r="U1797" s="141">
        <f t="shared" si="283"/>
        <v>15</v>
      </c>
      <c r="V1797" s="141">
        <f t="shared" si="284"/>
        <v>13.333333333333334</v>
      </c>
      <c r="W1797" s="141">
        <f t="shared" si="285"/>
        <v>11.111111111111111</v>
      </c>
      <c r="X1797" s="141">
        <f t="shared" si="289"/>
        <v>0</v>
      </c>
      <c r="Y1797" s="38">
        <v>26.2919817483284</v>
      </c>
    </row>
    <row r="1798" spans="1:25" x14ac:dyDescent="0.25">
      <c r="A1798" s="145">
        <v>40878</v>
      </c>
      <c r="B1798" s="38">
        <v>75</v>
      </c>
      <c r="C1798" s="38">
        <v>63</v>
      </c>
      <c r="D1798" s="38">
        <v>51</v>
      </c>
      <c r="E1798" s="38">
        <v>63</v>
      </c>
      <c r="F1798" s="38">
        <v>57</v>
      </c>
      <c r="G1798" s="38">
        <v>51</v>
      </c>
      <c r="H1798" s="38">
        <v>0</v>
      </c>
      <c r="I1798" s="38">
        <v>100</v>
      </c>
      <c r="J1798" s="38">
        <f t="shared" si="286"/>
        <v>76.5</v>
      </c>
      <c r="K1798" s="38">
        <v>53</v>
      </c>
      <c r="L1798" s="38">
        <v>21</v>
      </c>
      <c r="M1798" s="38">
        <f t="shared" si="287"/>
        <v>13</v>
      </c>
      <c r="N1798" s="38">
        <v>5</v>
      </c>
      <c r="O1798" s="38">
        <v>30.18</v>
      </c>
      <c r="P1798" s="38">
        <f t="shared" si="288"/>
        <v>30.105</v>
      </c>
      <c r="Q1798" s="38">
        <v>30.03</v>
      </c>
      <c r="R1798" s="141">
        <f t="shared" si="280"/>
        <v>23.888888888888889</v>
      </c>
      <c r="S1798" s="141">
        <f t="shared" si="281"/>
        <v>17.222222222222221</v>
      </c>
      <c r="T1798" s="141">
        <f t="shared" si="282"/>
        <v>10.555555555555555</v>
      </c>
      <c r="U1798" s="141">
        <f t="shared" si="283"/>
        <v>17.222222222222221</v>
      </c>
      <c r="V1798" s="141">
        <f t="shared" si="284"/>
        <v>13.888888888888889</v>
      </c>
      <c r="W1798" s="141">
        <f t="shared" si="285"/>
        <v>10.555555555555555</v>
      </c>
      <c r="X1798" s="141">
        <f t="shared" si="289"/>
        <v>0</v>
      </c>
      <c r="Y1798" s="38">
        <v>25.960002901348702</v>
      </c>
    </row>
    <row r="1799" spans="1:25" x14ac:dyDescent="0.25">
      <c r="A1799" s="145">
        <v>40879</v>
      </c>
      <c r="B1799" s="38">
        <v>77</v>
      </c>
      <c r="C1799" s="38">
        <v>73</v>
      </c>
      <c r="D1799" s="38">
        <v>68</v>
      </c>
      <c r="E1799" s="38">
        <v>67</v>
      </c>
      <c r="F1799" s="38">
        <v>57</v>
      </c>
      <c r="G1799" s="38">
        <v>52</v>
      </c>
      <c r="H1799" s="38">
        <v>0.02</v>
      </c>
      <c r="I1799" s="38">
        <v>84</v>
      </c>
      <c r="J1799" s="38">
        <f t="shared" si="286"/>
        <v>65</v>
      </c>
      <c r="K1799" s="38">
        <v>46</v>
      </c>
      <c r="L1799" s="38">
        <v>22</v>
      </c>
      <c r="M1799" s="38">
        <f t="shared" si="287"/>
        <v>14</v>
      </c>
      <c r="N1799" s="38">
        <v>6</v>
      </c>
      <c r="O1799" s="38">
        <v>30.26</v>
      </c>
      <c r="P1799" s="38">
        <f t="shared" si="288"/>
        <v>30.215000000000003</v>
      </c>
      <c r="Q1799" s="38">
        <v>30.17</v>
      </c>
      <c r="R1799" s="141">
        <f t="shared" si="280"/>
        <v>25</v>
      </c>
      <c r="S1799" s="141">
        <f t="shared" si="281"/>
        <v>22.777777777777779</v>
      </c>
      <c r="T1799" s="141">
        <f t="shared" si="282"/>
        <v>20</v>
      </c>
      <c r="U1799" s="141">
        <f t="shared" si="283"/>
        <v>19.444444444444446</v>
      </c>
      <c r="V1799" s="141">
        <f t="shared" si="284"/>
        <v>13.888888888888889</v>
      </c>
      <c r="W1799" s="141">
        <f t="shared" si="285"/>
        <v>11.111111111111111</v>
      </c>
      <c r="X1799" s="141">
        <f t="shared" si="289"/>
        <v>5.0800000000000005E-2</v>
      </c>
      <c r="Y1799" s="38">
        <v>25.485029113565201</v>
      </c>
    </row>
    <row r="1800" spans="1:25" x14ac:dyDescent="0.25">
      <c r="A1800" s="145">
        <v>40880</v>
      </c>
      <c r="B1800" s="38">
        <v>77</v>
      </c>
      <c r="C1800" s="38">
        <v>74</v>
      </c>
      <c r="D1800" s="38">
        <v>71</v>
      </c>
      <c r="E1800" s="38">
        <v>64</v>
      </c>
      <c r="F1800" s="38">
        <v>57</v>
      </c>
      <c r="G1800" s="38">
        <v>53</v>
      </c>
      <c r="H1800" s="38">
        <v>0</v>
      </c>
      <c r="I1800" s="38">
        <v>73</v>
      </c>
      <c r="J1800" s="38">
        <f t="shared" si="286"/>
        <v>63</v>
      </c>
      <c r="K1800" s="38">
        <v>53</v>
      </c>
      <c r="L1800" s="38">
        <v>24</v>
      </c>
      <c r="M1800" s="38">
        <f t="shared" si="287"/>
        <v>17</v>
      </c>
      <c r="N1800" s="38">
        <v>10</v>
      </c>
      <c r="O1800" s="38">
        <v>30.29</v>
      </c>
      <c r="P1800" s="38">
        <f t="shared" si="288"/>
        <v>30.254999999999999</v>
      </c>
      <c r="Q1800" s="38">
        <v>30.22</v>
      </c>
      <c r="R1800" s="141">
        <f t="shared" si="280"/>
        <v>25</v>
      </c>
      <c r="S1800" s="141">
        <f t="shared" si="281"/>
        <v>23.333333333333336</v>
      </c>
      <c r="T1800" s="141">
        <f t="shared" si="282"/>
        <v>21.666666666666668</v>
      </c>
      <c r="U1800" s="141">
        <f t="shared" si="283"/>
        <v>17.777777777777779</v>
      </c>
      <c r="V1800" s="141">
        <f t="shared" si="284"/>
        <v>13.888888888888889</v>
      </c>
      <c r="W1800" s="141">
        <f t="shared" si="285"/>
        <v>11.666666666666668</v>
      </c>
      <c r="X1800" s="141">
        <f t="shared" si="289"/>
        <v>0</v>
      </c>
      <c r="Y1800" s="38">
        <v>25.432851271531501</v>
      </c>
    </row>
    <row r="1801" spans="1:25" x14ac:dyDescent="0.25">
      <c r="A1801" s="145">
        <v>40881</v>
      </c>
      <c r="B1801" s="38">
        <v>79</v>
      </c>
      <c r="C1801" s="38">
        <v>76</v>
      </c>
      <c r="D1801" s="38">
        <v>73</v>
      </c>
      <c r="E1801" s="38">
        <v>66</v>
      </c>
      <c r="F1801" s="38">
        <v>63</v>
      </c>
      <c r="G1801" s="38">
        <v>57</v>
      </c>
      <c r="H1801" s="38">
        <v>0</v>
      </c>
      <c r="I1801" s="38">
        <v>79</v>
      </c>
      <c r="J1801" s="38">
        <f t="shared" si="286"/>
        <v>68</v>
      </c>
      <c r="K1801" s="38">
        <v>57</v>
      </c>
      <c r="L1801" s="38">
        <v>24</v>
      </c>
      <c r="M1801" s="38">
        <f t="shared" si="287"/>
        <v>19.5</v>
      </c>
      <c r="N1801" s="38">
        <v>15</v>
      </c>
      <c r="O1801" s="38">
        <v>30.22</v>
      </c>
      <c r="P1801" s="38">
        <f t="shared" si="288"/>
        <v>30.17</v>
      </c>
      <c r="Q1801" s="38">
        <v>30.12</v>
      </c>
      <c r="R1801" s="141">
        <f t="shared" si="280"/>
        <v>26.111111111111111</v>
      </c>
      <c r="S1801" s="141">
        <f t="shared" si="281"/>
        <v>24.444444444444446</v>
      </c>
      <c r="T1801" s="141">
        <f t="shared" si="282"/>
        <v>22.777777777777779</v>
      </c>
      <c r="U1801" s="141">
        <f t="shared" si="283"/>
        <v>18.888888888888889</v>
      </c>
      <c r="V1801" s="141">
        <f t="shared" si="284"/>
        <v>17.222222222222221</v>
      </c>
      <c r="W1801" s="141">
        <f t="shared" si="285"/>
        <v>13.888888888888889</v>
      </c>
      <c r="X1801" s="141">
        <f t="shared" si="289"/>
        <v>0</v>
      </c>
      <c r="Y1801" s="38">
        <v>25.610207222767301</v>
      </c>
    </row>
    <row r="1802" spans="1:25" x14ac:dyDescent="0.25">
      <c r="A1802" s="145">
        <v>40882</v>
      </c>
      <c r="B1802" s="38">
        <v>79</v>
      </c>
      <c r="C1802" s="38">
        <v>76</v>
      </c>
      <c r="D1802" s="38">
        <v>73</v>
      </c>
      <c r="E1802" s="38">
        <v>64</v>
      </c>
      <c r="F1802" s="38">
        <v>62</v>
      </c>
      <c r="G1802" s="38">
        <v>57</v>
      </c>
      <c r="H1802" s="38">
        <v>0</v>
      </c>
      <c r="I1802" s="38">
        <v>73</v>
      </c>
      <c r="J1802" s="38">
        <f t="shared" si="286"/>
        <v>60.5</v>
      </c>
      <c r="K1802" s="38">
        <v>48</v>
      </c>
      <c r="L1802" s="38">
        <v>24</v>
      </c>
      <c r="M1802" s="38">
        <f t="shared" si="287"/>
        <v>15.5</v>
      </c>
      <c r="N1802" s="38">
        <v>7</v>
      </c>
      <c r="O1802" s="38">
        <v>30.15</v>
      </c>
      <c r="P1802" s="38">
        <f t="shared" si="288"/>
        <v>30.104999999999997</v>
      </c>
      <c r="Q1802" s="38">
        <v>30.06</v>
      </c>
      <c r="R1802" s="141">
        <f t="shared" si="280"/>
        <v>26.111111111111111</v>
      </c>
      <c r="S1802" s="141">
        <f t="shared" si="281"/>
        <v>24.444444444444446</v>
      </c>
      <c r="T1802" s="141">
        <f t="shared" si="282"/>
        <v>22.777777777777779</v>
      </c>
      <c r="U1802" s="141">
        <f t="shared" si="283"/>
        <v>17.777777777777779</v>
      </c>
      <c r="V1802" s="141">
        <f t="shared" si="284"/>
        <v>16.666666666666668</v>
      </c>
      <c r="W1802" s="141">
        <f t="shared" si="285"/>
        <v>13.888888888888889</v>
      </c>
      <c r="X1802" s="141">
        <f t="shared" si="289"/>
        <v>0</v>
      </c>
      <c r="Y1802" s="38">
        <v>26.037405190818699</v>
      </c>
    </row>
    <row r="1803" spans="1:25" x14ac:dyDescent="0.25">
      <c r="A1803" s="145">
        <v>40883</v>
      </c>
      <c r="B1803" s="38">
        <v>79</v>
      </c>
      <c r="C1803" s="38">
        <v>74</v>
      </c>
      <c r="D1803" s="38">
        <v>68</v>
      </c>
      <c r="E1803" s="38">
        <v>65</v>
      </c>
      <c r="F1803" s="38">
        <v>63</v>
      </c>
      <c r="G1803" s="38">
        <v>59</v>
      </c>
      <c r="H1803" s="38">
        <v>0</v>
      </c>
      <c r="I1803" s="38">
        <v>73</v>
      </c>
      <c r="J1803" s="38">
        <f t="shared" si="286"/>
        <v>65.5</v>
      </c>
      <c r="K1803" s="38">
        <v>58</v>
      </c>
      <c r="L1803" s="38">
        <v>15</v>
      </c>
      <c r="M1803" s="38">
        <f t="shared" si="287"/>
        <v>7.5</v>
      </c>
      <c r="N1803" s="38">
        <v>0</v>
      </c>
      <c r="O1803" s="38">
        <v>30.12</v>
      </c>
      <c r="P1803" s="38">
        <f t="shared" si="288"/>
        <v>30.075000000000003</v>
      </c>
      <c r="Q1803" s="38">
        <v>30.03</v>
      </c>
      <c r="R1803" s="141">
        <f t="shared" si="280"/>
        <v>26.111111111111111</v>
      </c>
      <c r="S1803" s="141">
        <f t="shared" si="281"/>
        <v>23.333333333333336</v>
      </c>
      <c r="T1803" s="141">
        <f t="shared" si="282"/>
        <v>20</v>
      </c>
      <c r="U1803" s="141">
        <f t="shared" si="283"/>
        <v>18.333333333333336</v>
      </c>
      <c r="V1803" s="141">
        <f t="shared" si="284"/>
        <v>17.222222222222221</v>
      </c>
      <c r="W1803" s="141">
        <f t="shared" si="285"/>
        <v>15</v>
      </c>
      <c r="X1803" s="141">
        <f t="shared" si="289"/>
        <v>0</v>
      </c>
      <c r="Y1803" s="38">
        <v>25.967948091571099</v>
      </c>
    </row>
    <row r="1804" spans="1:25" x14ac:dyDescent="0.25">
      <c r="A1804" s="145">
        <v>40884</v>
      </c>
      <c r="B1804" s="38">
        <v>82</v>
      </c>
      <c r="C1804" s="38">
        <v>73</v>
      </c>
      <c r="D1804" s="38">
        <v>63</v>
      </c>
      <c r="E1804" s="38">
        <v>70</v>
      </c>
      <c r="F1804" s="38">
        <v>65</v>
      </c>
      <c r="G1804" s="38">
        <v>55</v>
      </c>
      <c r="H1804" s="38">
        <v>0</v>
      </c>
      <c r="I1804" s="38">
        <v>100</v>
      </c>
      <c r="J1804" s="38">
        <f t="shared" si="286"/>
        <v>81</v>
      </c>
      <c r="K1804" s="38">
        <v>62</v>
      </c>
      <c r="L1804" s="38">
        <v>26</v>
      </c>
      <c r="M1804" s="38">
        <f t="shared" si="287"/>
        <v>13</v>
      </c>
      <c r="N1804" s="38">
        <v>0</v>
      </c>
      <c r="O1804" s="38">
        <v>30.09</v>
      </c>
      <c r="P1804" s="38">
        <f t="shared" si="288"/>
        <v>30.015000000000001</v>
      </c>
      <c r="Q1804" s="38">
        <v>29.94</v>
      </c>
      <c r="R1804" s="141">
        <f t="shared" si="280"/>
        <v>27.777777777777779</v>
      </c>
      <c r="S1804" s="141">
        <f t="shared" si="281"/>
        <v>22.777777777777779</v>
      </c>
      <c r="T1804" s="141">
        <f t="shared" si="282"/>
        <v>17.222222222222221</v>
      </c>
      <c r="U1804" s="141">
        <f t="shared" si="283"/>
        <v>21.111111111111111</v>
      </c>
      <c r="V1804" s="141">
        <f t="shared" si="284"/>
        <v>18.333333333333336</v>
      </c>
      <c r="W1804" s="141">
        <f t="shared" si="285"/>
        <v>12.777777777777779</v>
      </c>
      <c r="X1804" s="141">
        <f t="shared" si="289"/>
        <v>0</v>
      </c>
      <c r="Y1804" s="38">
        <v>25.922172092594302</v>
      </c>
    </row>
    <row r="1805" spans="1:25" x14ac:dyDescent="0.25">
      <c r="A1805" s="145">
        <v>40885</v>
      </c>
      <c r="B1805" s="38">
        <v>74</v>
      </c>
      <c r="C1805" s="38">
        <v>66</v>
      </c>
      <c r="D1805" s="38">
        <v>58</v>
      </c>
      <c r="E1805" s="38">
        <v>66</v>
      </c>
      <c r="F1805" s="38">
        <v>59</v>
      </c>
      <c r="G1805" s="38">
        <v>48</v>
      </c>
      <c r="H1805" s="38">
        <v>0</v>
      </c>
      <c r="I1805" s="38">
        <v>80</v>
      </c>
      <c r="J1805" s="38">
        <f t="shared" si="286"/>
        <v>72</v>
      </c>
      <c r="K1805" s="38">
        <v>64</v>
      </c>
      <c r="L1805" s="38">
        <v>16</v>
      </c>
      <c r="M1805" s="38">
        <f t="shared" si="287"/>
        <v>12</v>
      </c>
      <c r="N1805" s="38">
        <v>8</v>
      </c>
      <c r="O1805" s="38">
        <v>30.14</v>
      </c>
      <c r="P1805" s="38">
        <f t="shared" si="288"/>
        <v>30.09</v>
      </c>
      <c r="Q1805" s="38">
        <v>30.04</v>
      </c>
      <c r="R1805" s="141">
        <f t="shared" si="280"/>
        <v>23.333333333333336</v>
      </c>
      <c r="S1805" s="141">
        <f t="shared" si="281"/>
        <v>18.888888888888889</v>
      </c>
      <c r="T1805" s="141">
        <f t="shared" si="282"/>
        <v>14.444444444444445</v>
      </c>
      <c r="U1805" s="141">
        <f t="shared" si="283"/>
        <v>18.888888888888889</v>
      </c>
      <c r="V1805" s="141">
        <f t="shared" si="284"/>
        <v>15</v>
      </c>
      <c r="W1805" s="141">
        <f t="shared" si="285"/>
        <v>8.8888888888888893</v>
      </c>
      <c r="X1805" s="141">
        <f t="shared" si="289"/>
        <v>0</v>
      </c>
      <c r="Y1805" s="38">
        <v>25.752344051590299</v>
      </c>
    </row>
    <row r="1806" spans="1:25" x14ac:dyDescent="0.25">
      <c r="A1806" s="145">
        <v>40886</v>
      </c>
      <c r="B1806" s="38">
        <v>76</v>
      </c>
      <c r="C1806" s="38">
        <v>75</v>
      </c>
      <c r="D1806" s="38">
        <v>73</v>
      </c>
      <c r="E1806" s="38">
        <v>72</v>
      </c>
      <c r="F1806" s="38">
        <v>70</v>
      </c>
      <c r="G1806" s="38">
        <v>66</v>
      </c>
      <c r="H1806" s="38">
        <v>0.08</v>
      </c>
      <c r="I1806" s="38">
        <v>87</v>
      </c>
      <c r="J1806" s="38">
        <f t="shared" si="286"/>
        <v>83</v>
      </c>
      <c r="K1806" s="38">
        <v>79</v>
      </c>
      <c r="L1806" s="38">
        <v>18</v>
      </c>
      <c r="M1806" s="38">
        <f t="shared" si="287"/>
        <v>13</v>
      </c>
      <c r="N1806" s="38">
        <v>8</v>
      </c>
      <c r="O1806" s="38">
        <v>30.13</v>
      </c>
      <c r="P1806" s="38">
        <f t="shared" si="288"/>
        <v>30.09</v>
      </c>
      <c r="Q1806" s="38">
        <v>30.05</v>
      </c>
      <c r="R1806" s="141">
        <f t="shared" si="280"/>
        <v>24.444444444444446</v>
      </c>
      <c r="S1806" s="141">
        <f t="shared" si="281"/>
        <v>23.888888888888889</v>
      </c>
      <c r="T1806" s="141">
        <f t="shared" si="282"/>
        <v>22.777777777777779</v>
      </c>
      <c r="U1806" s="141">
        <f t="shared" si="283"/>
        <v>22.222222222222221</v>
      </c>
      <c r="V1806" s="141">
        <f t="shared" si="284"/>
        <v>21.111111111111111</v>
      </c>
      <c r="W1806" s="141">
        <f t="shared" si="285"/>
        <v>18.888888888888889</v>
      </c>
      <c r="X1806" s="141">
        <f t="shared" si="289"/>
        <v>0.20320000000000002</v>
      </c>
      <c r="Y1806" s="38">
        <v>25.8124200054475</v>
      </c>
    </row>
    <row r="1807" spans="1:25" x14ac:dyDescent="0.25">
      <c r="A1807" s="145">
        <v>40887</v>
      </c>
      <c r="B1807" s="38">
        <v>80</v>
      </c>
      <c r="C1807" s="38">
        <v>77</v>
      </c>
      <c r="D1807" s="38">
        <v>73</v>
      </c>
      <c r="E1807" s="38">
        <v>72</v>
      </c>
      <c r="F1807" s="38">
        <v>70</v>
      </c>
      <c r="G1807" s="38">
        <v>68</v>
      </c>
      <c r="H1807" s="38">
        <v>0.01</v>
      </c>
      <c r="I1807" s="38">
        <v>93</v>
      </c>
      <c r="J1807" s="38">
        <f t="shared" si="286"/>
        <v>82</v>
      </c>
      <c r="K1807" s="38">
        <v>71</v>
      </c>
      <c r="L1807" s="38">
        <v>20</v>
      </c>
      <c r="M1807" s="38">
        <f t="shared" si="287"/>
        <v>13.5</v>
      </c>
      <c r="N1807" s="38">
        <v>7</v>
      </c>
      <c r="O1807" s="38">
        <v>30.13</v>
      </c>
      <c r="P1807" s="38">
        <f t="shared" si="288"/>
        <v>30.09</v>
      </c>
      <c r="Q1807" s="38">
        <v>30.05</v>
      </c>
      <c r="R1807" s="141">
        <f t="shared" si="280"/>
        <v>26.666666666666668</v>
      </c>
      <c r="S1807" s="141">
        <f t="shared" si="281"/>
        <v>25</v>
      </c>
      <c r="T1807" s="141">
        <f t="shared" si="282"/>
        <v>22.777777777777779</v>
      </c>
      <c r="U1807" s="141">
        <f t="shared" si="283"/>
        <v>22.222222222222221</v>
      </c>
      <c r="V1807" s="141">
        <f t="shared" si="284"/>
        <v>21.111111111111111</v>
      </c>
      <c r="W1807" s="141">
        <f t="shared" si="285"/>
        <v>20</v>
      </c>
      <c r="X1807" s="141">
        <f t="shared" si="289"/>
        <v>2.5400000000000002E-2</v>
      </c>
      <c r="Y1807" s="38">
        <v>25.8865000037916</v>
      </c>
    </row>
    <row r="1808" spans="1:25" x14ac:dyDescent="0.25">
      <c r="A1808" s="145">
        <v>40888</v>
      </c>
      <c r="B1808" s="38">
        <v>80</v>
      </c>
      <c r="C1808" s="38">
        <v>77</v>
      </c>
      <c r="D1808" s="38">
        <v>74</v>
      </c>
      <c r="E1808" s="38">
        <v>71</v>
      </c>
      <c r="F1808" s="38">
        <v>68</v>
      </c>
      <c r="G1808" s="38">
        <v>64</v>
      </c>
      <c r="H1808" s="38">
        <v>0</v>
      </c>
      <c r="I1808" s="38">
        <v>87</v>
      </c>
      <c r="J1808" s="38">
        <f t="shared" si="286"/>
        <v>77</v>
      </c>
      <c r="K1808" s="38">
        <v>67</v>
      </c>
      <c r="L1808" s="38">
        <v>24</v>
      </c>
      <c r="M1808" s="38">
        <f t="shared" si="287"/>
        <v>16.5</v>
      </c>
      <c r="N1808" s="38">
        <v>9</v>
      </c>
      <c r="O1808" s="38">
        <v>30.14</v>
      </c>
      <c r="P1808" s="38">
        <f t="shared" si="288"/>
        <v>30.105</v>
      </c>
      <c r="Q1808" s="38">
        <v>30.07</v>
      </c>
      <c r="R1808" s="141">
        <f t="shared" si="280"/>
        <v>26.666666666666668</v>
      </c>
      <c r="S1808" s="141">
        <f t="shared" si="281"/>
        <v>25</v>
      </c>
      <c r="T1808" s="141">
        <f t="shared" si="282"/>
        <v>23.333333333333336</v>
      </c>
      <c r="U1808" s="141">
        <f t="shared" si="283"/>
        <v>21.666666666666668</v>
      </c>
      <c r="V1808" s="141">
        <f t="shared" si="284"/>
        <v>20</v>
      </c>
      <c r="W1808" s="141">
        <f t="shared" si="285"/>
        <v>17.777777777777779</v>
      </c>
      <c r="X1808" s="141">
        <f t="shared" si="289"/>
        <v>0</v>
      </c>
      <c r="Y1808" s="38">
        <v>25.884082903045702</v>
      </c>
    </row>
    <row r="1809" spans="1:25" x14ac:dyDescent="0.25">
      <c r="A1809" s="145">
        <v>40889</v>
      </c>
      <c r="B1809" s="38">
        <v>80</v>
      </c>
      <c r="C1809" s="38">
        <v>75</v>
      </c>
      <c r="D1809" s="38">
        <v>69</v>
      </c>
      <c r="E1809" s="38">
        <v>72</v>
      </c>
      <c r="F1809" s="38">
        <v>69</v>
      </c>
      <c r="G1809" s="38">
        <v>67</v>
      </c>
      <c r="H1809" s="38">
        <v>0.25</v>
      </c>
      <c r="I1809" s="38">
        <v>100</v>
      </c>
      <c r="J1809" s="38">
        <f t="shared" si="286"/>
        <v>87</v>
      </c>
      <c r="K1809" s="38">
        <v>74</v>
      </c>
      <c r="L1809" s="38">
        <v>20</v>
      </c>
      <c r="M1809" s="38">
        <f t="shared" si="287"/>
        <v>10</v>
      </c>
      <c r="N1809" s="38">
        <v>0</v>
      </c>
      <c r="O1809" s="38">
        <v>30.16</v>
      </c>
      <c r="P1809" s="38">
        <f t="shared" si="288"/>
        <v>30.119999999999997</v>
      </c>
      <c r="Q1809" s="38">
        <v>30.08</v>
      </c>
      <c r="R1809" s="141">
        <f t="shared" si="280"/>
        <v>26.666666666666668</v>
      </c>
      <c r="S1809" s="141">
        <f t="shared" si="281"/>
        <v>23.888888888888889</v>
      </c>
      <c r="T1809" s="141">
        <f t="shared" si="282"/>
        <v>20.555555555555557</v>
      </c>
      <c r="U1809" s="141">
        <f t="shared" si="283"/>
        <v>22.222222222222221</v>
      </c>
      <c r="V1809" s="141">
        <f t="shared" si="284"/>
        <v>20.555555555555557</v>
      </c>
      <c r="W1809" s="141">
        <f t="shared" si="285"/>
        <v>19.444444444444446</v>
      </c>
      <c r="X1809" s="141">
        <f t="shared" si="289"/>
        <v>0.63500000000000001</v>
      </c>
      <c r="Y1809" s="38">
        <v>25.4008007122479</v>
      </c>
    </row>
    <row r="1810" spans="1:25" x14ac:dyDescent="0.25">
      <c r="A1810" s="145">
        <v>40890</v>
      </c>
      <c r="B1810" s="38">
        <v>80</v>
      </c>
      <c r="C1810" s="38">
        <v>77</v>
      </c>
      <c r="D1810" s="38">
        <v>73</v>
      </c>
      <c r="E1810" s="38">
        <v>70</v>
      </c>
      <c r="F1810" s="38">
        <v>66</v>
      </c>
      <c r="G1810" s="38">
        <v>61</v>
      </c>
      <c r="H1810" s="38">
        <v>0.01</v>
      </c>
      <c r="I1810" s="38">
        <v>93</v>
      </c>
      <c r="J1810" s="38">
        <f t="shared" si="286"/>
        <v>75.5</v>
      </c>
      <c r="K1810" s="38">
        <v>58</v>
      </c>
      <c r="L1810" s="38">
        <v>22</v>
      </c>
      <c r="M1810" s="38">
        <f t="shared" si="287"/>
        <v>15.5</v>
      </c>
      <c r="N1810" s="38">
        <v>9</v>
      </c>
      <c r="O1810" s="38">
        <v>30.23</v>
      </c>
      <c r="P1810" s="38">
        <f t="shared" si="288"/>
        <v>30.18</v>
      </c>
      <c r="Q1810" s="38">
        <v>30.13</v>
      </c>
      <c r="R1810" s="141">
        <f t="shared" si="280"/>
        <v>26.666666666666668</v>
      </c>
      <c r="S1810" s="141">
        <f t="shared" si="281"/>
        <v>25</v>
      </c>
      <c r="T1810" s="141">
        <f t="shared" si="282"/>
        <v>22.777777777777779</v>
      </c>
      <c r="U1810" s="141">
        <f t="shared" si="283"/>
        <v>21.111111111111111</v>
      </c>
      <c r="V1810" s="141">
        <f t="shared" si="284"/>
        <v>18.888888888888889</v>
      </c>
      <c r="W1810" s="141">
        <f t="shared" si="285"/>
        <v>16.111111111111111</v>
      </c>
      <c r="X1810" s="141">
        <f t="shared" si="289"/>
        <v>2.5400000000000002E-2</v>
      </c>
      <c r="Y1810" s="38">
        <v>25.3464597470625</v>
      </c>
    </row>
    <row r="1811" spans="1:25" x14ac:dyDescent="0.25">
      <c r="A1811" s="145">
        <v>40891</v>
      </c>
      <c r="B1811" s="38">
        <v>77</v>
      </c>
      <c r="C1811" s="38">
        <v>74</v>
      </c>
      <c r="D1811" s="38">
        <v>70</v>
      </c>
      <c r="E1811" s="38">
        <v>66</v>
      </c>
      <c r="F1811" s="38">
        <v>61</v>
      </c>
      <c r="G1811" s="38">
        <v>57</v>
      </c>
      <c r="H1811" s="38">
        <v>0</v>
      </c>
      <c r="I1811" s="38">
        <v>84</v>
      </c>
      <c r="J1811" s="38">
        <f t="shared" si="286"/>
        <v>69</v>
      </c>
      <c r="K1811" s="38">
        <v>54</v>
      </c>
      <c r="L1811" s="38">
        <v>24</v>
      </c>
      <c r="M1811" s="38">
        <f t="shared" si="287"/>
        <v>17</v>
      </c>
      <c r="N1811" s="38">
        <v>10</v>
      </c>
      <c r="O1811" s="38">
        <v>30.25</v>
      </c>
      <c r="P1811" s="38">
        <f t="shared" si="288"/>
        <v>30.21</v>
      </c>
      <c r="Q1811" s="38">
        <v>30.17</v>
      </c>
      <c r="R1811" s="141">
        <f t="shared" si="280"/>
        <v>25</v>
      </c>
      <c r="S1811" s="141">
        <f t="shared" si="281"/>
        <v>23.333333333333336</v>
      </c>
      <c r="T1811" s="141">
        <f t="shared" si="282"/>
        <v>21.111111111111111</v>
      </c>
      <c r="U1811" s="141">
        <f t="shared" si="283"/>
        <v>18.888888888888889</v>
      </c>
      <c r="V1811" s="141">
        <f t="shared" si="284"/>
        <v>16.111111111111111</v>
      </c>
      <c r="W1811" s="141">
        <f t="shared" si="285"/>
        <v>13.888888888888889</v>
      </c>
      <c r="X1811" s="141">
        <f t="shared" si="289"/>
        <v>0</v>
      </c>
      <c r="Y1811" s="38">
        <v>25.474212934606999</v>
      </c>
    </row>
    <row r="1812" spans="1:25" x14ac:dyDescent="0.25">
      <c r="A1812" s="145">
        <v>40892</v>
      </c>
      <c r="B1812" s="38">
        <v>78</v>
      </c>
      <c r="C1812" s="38">
        <v>75</v>
      </c>
      <c r="D1812" s="38">
        <v>71</v>
      </c>
      <c r="E1812" s="38">
        <v>64</v>
      </c>
      <c r="F1812" s="38">
        <v>61</v>
      </c>
      <c r="G1812" s="38">
        <v>57</v>
      </c>
      <c r="H1812" s="38">
        <v>0</v>
      </c>
      <c r="I1812" s="38">
        <v>73</v>
      </c>
      <c r="J1812" s="38">
        <f t="shared" si="286"/>
        <v>63.5</v>
      </c>
      <c r="K1812" s="38">
        <v>54</v>
      </c>
      <c r="L1812" s="38">
        <v>20</v>
      </c>
      <c r="M1812" s="38">
        <f t="shared" si="287"/>
        <v>15</v>
      </c>
      <c r="N1812" s="38">
        <v>10</v>
      </c>
      <c r="O1812" s="38">
        <v>30.21</v>
      </c>
      <c r="P1812" s="38">
        <f t="shared" si="288"/>
        <v>30.17</v>
      </c>
      <c r="Q1812" s="38">
        <v>30.13</v>
      </c>
      <c r="R1812" s="141">
        <f t="shared" si="280"/>
        <v>25.555555555555557</v>
      </c>
      <c r="S1812" s="141">
        <f t="shared" si="281"/>
        <v>23.888888888888889</v>
      </c>
      <c r="T1812" s="141">
        <f t="shared" si="282"/>
        <v>21.666666666666668</v>
      </c>
      <c r="U1812" s="141">
        <f t="shared" si="283"/>
        <v>17.777777777777779</v>
      </c>
      <c r="V1812" s="141">
        <f t="shared" si="284"/>
        <v>16.111111111111111</v>
      </c>
      <c r="W1812" s="141">
        <f t="shared" si="285"/>
        <v>13.888888888888889</v>
      </c>
      <c r="X1812" s="141">
        <f t="shared" si="289"/>
        <v>0</v>
      </c>
      <c r="Y1812" s="38">
        <v>24.9860042031193</v>
      </c>
    </row>
    <row r="1813" spans="1:25" x14ac:dyDescent="0.25">
      <c r="A1813" s="145">
        <v>40893</v>
      </c>
      <c r="B1813" s="38">
        <v>79</v>
      </c>
      <c r="C1813" s="38">
        <v>74</v>
      </c>
      <c r="D1813" s="38">
        <v>69</v>
      </c>
      <c r="E1813" s="38">
        <v>70</v>
      </c>
      <c r="F1813" s="38">
        <v>65</v>
      </c>
      <c r="G1813" s="38">
        <v>59</v>
      </c>
      <c r="H1813" s="38">
        <v>0.03</v>
      </c>
      <c r="I1813" s="38">
        <v>100</v>
      </c>
      <c r="J1813" s="38">
        <f t="shared" si="286"/>
        <v>80</v>
      </c>
      <c r="K1813" s="38">
        <v>60</v>
      </c>
      <c r="L1813" s="38">
        <v>18</v>
      </c>
      <c r="M1813" s="38">
        <f t="shared" si="287"/>
        <v>9</v>
      </c>
      <c r="N1813" s="38">
        <v>0</v>
      </c>
      <c r="O1813" s="38">
        <v>30.19</v>
      </c>
      <c r="P1813" s="38">
        <f t="shared" si="288"/>
        <v>30.16</v>
      </c>
      <c r="Q1813" s="38">
        <v>30.13</v>
      </c>
      <c r="R1813" s="141">
        <f t="shared" si="280"/>
        <v>26.111111111111111</v>
      </c>
      <c r="S1813" s="141">
        <f t="shared" si="281"/>
        <v>23.333333333333336</v>
      </c>
      <c r="T1813" s="141">
        <f t="shared" si="282"/>
        <v>20.555555555555557</v>
      </c>
      <c r="U1813" s="141">
        <f t="shared" si="283"/>
        <v>21.111111111111111</v>
      </c>
      <c r="V1813" s="141">
        <f t="shared" si="284"/>
        <v>18.333333333333336</v>
      </c>
      <c r="W1813" s="141">
        <f t="shared" si="285"/>
        <v>15</v>
      </c>
      <c r="X1813" s="141">
        <f t="shared" si="289"/>
        <v>7.6200000000000004E-2</v>
      </c>
      <c r="Y1813" s="38">
        <v>25.152976896987202</v>
      </c>
    </row>
    <row r="1814" spans="1:25" x14ac:dyDescent="0.25">
      <c r="A1814" s="145">
        <v>40894</v>
      </c>
      <c r="B1814" s="38">
        <v>73</v>
      </c>
      <c r="C1814" s="38">
        <v>69</v>
      </c>
      <c r="D1814" s="38">
        <v>64</v>
      </c>
      <c r="E1814" s="38">
        <v>70</v>
      </c>
      <c r="F1814" s="38">
        <v>67</v>
      </c>
      <c r="G1814" s="38">
        <v>62</v>
      </c>
      <c r="H1814" s="38">
        <v>0.04</v>
      </c>
      <c r="I1814" s="38">
        <v>100</v>
      </c>
      <c r="J1814" s="38">
        <f t="shared" si="286"/>
        <v>89.5</v>
      </c>
      <c r="K1814" s="38">
        <v>79</v>
      </c>
      <c r="L1814" s="38">
        <v>12</v>
      </c>
      <c r="M1814" s="38">
        <f t="shared" si="287"/>
        <v>6</v>
      </c>
      <c r="N1814" s="38">
        <v>0</v>
      </c>
      <c r="O1814" s="38">
        <v>30.18</v>
      </c>
      <c r="P1814" s="38">
        <f t="shared" si="288"/>
        <v>30.145</v>
      </c>
      <c r="Q1814" s="38">
        <v>30.11</v>
      </c>
      <c r="R1814" s="141">
        <f t="shared" si="280"/>
        <v>22.777777777777779</v>
      </c>
      <c r="S1814" s="141">
        <f t="shared" si="281"/>
        <v>20.555555555555557</v>
      </c>
      <c r="T1814" s="141">
        <f t="shared" si="282"/>
        <v>17.777777777777779</v>
      </c>
      <c r="U1814" s="141">
        <f t="shared" si="283"/>
        <v>21.111111111111111</v>
      </c>
      <c r="V1814" s="141">
        <f t="shared" si="284"/>
        <v>19.444444444444446</v>
      </c>
      <c r="W1814" s="141">
        <f t="shared" si="285"/>
        <v>16.666666666666668</v>
      </c>
      <c r="X1814" s="141">
        <f t="shared" si="289"/>
        <v>0.10160000000000001</v>
      </c>
      <c r="Y1814" s="38">
        <v>25.252942872352701</v>
      </c>
    </row>
    <row r="1815" spans="1:25" x14ac:dyDescent="0.25">
      <c r="A1815" s="145">
        <v>40895</v>
      </c>
      <c r="B1815" s="38">
        <v>76</v>
      </c>
      <c r="C1815" s="38">
        <v>68</v>
      </c>
      <c r="D1815" s="38">
        <v>60</v>
      </c>
      <c r="E1815" s="38">
        <v>62</v>
      </c>
      <c r="F1815" s="38">
        <v>58</v>
      </c>
      <c r="G1815" s="38">
        <v>53</v>
      </c>
      <c r="H1815" s="38">
        <v>0</v>
      </c>
      <c r="I1815" s="38">
        <v>97</v>
      </c>
      <c r="J1815" s="38">
        <f t="shared" si="286"/>
        <v>73</v>
      </c>
      <c r="K1815" s="38">
        <v>49</v>
      </c>
      <c r="L1815" s="38">
        <v>20</v>
      </c>
      <c r="M1815" s="38">
        <f t="shared" si="287"/>
        <v>12.5</v>
      </c>
      <c r="N1815" s="38">
        <v>5</v>
      </c>
      <c r="O1815" s="38">
        <v>30.23</v>
      </c>
      <c r="P1815" s="38">
        <f t="shared" si="288"/>
        <v>30.18</v>
      </c>
      <c r="Q1815" s="38">
        <v>30.13</v>
      </c>
      <c r="R1815" s="141">
        <f t="shared" si="280"/>
        <v>24.444444444444446</v>
      </c>
      <c r="S1815" s="141">
        <f t="shared" si="281"/>
        <v>20</v>
      </c>
      <c r="T1815" s="141">
        <f t="shared" si="282"/>
        <v>15.555555555555557</v>
      </c>
      <c r="U1815" s="141">
        <f t="shared" si="283"/>
        <v>16.666666666666668</v>
      </c>
      <c r="V1815" s="141">
        <f t="shared" si="284"/>
        <v>14.444444444444445</v>
      </c>
      <c r="W1815" s="141">
        <f t="shared" si="285"/>
        <v>11.666666666666668</v>
      </c>
      <c r="X1815" s="141">
        <f t="shared" si="289"/>
        <v>0</v>
      </c>
      <c r="Y1815" s="38">
        <v>25.586383044099801</v>
      </c>
    </row>
    <row r="1816" spans="1:25" x14ac:dyDescent="0.25">
      <c r="A1816" s="145">
        <v>40896</v>
      </c>
      <c r="B1816" s="38">
        <v>74</v>
      </c>
      <c r="C1816" s="38">
        <v>71</v>
      </c>
      <c r="D1816" s="38">
        <v>68</v>
      </c>
      <c r="E1816" s="38">
        <v>57</v>
      </c>
      <c r="F1816" s="38">
        <v>54</v>
      </c>
      <c r="G1816" s="38">
        <v>52</v>
      </c>
      <c r="H1816" s="38">
        <v>0</v>
      </c>
      <c r="I1816" s="38">
        <v>61</v>
      </c>
      <c r="J1816" s="38">
        <f t="shared" si="286"/>
        <v>55</v>
      </c>
      <c r="K1816" s="38">
        <v>49</v>
      </c>
      <c r="L1816" s="38">
        <v>24</v>
      </c>
      <c r="M1816" s="38">
        <f t="shared" si="287"/>
        <v>17</v>
      </c>
      <c r="N1816" s="38">
        <v>10</v>
      </c>
      <c r="O1816" s="38">
        <v>30.27</v>
      </c>
      <c r="P1816" s="38">
        <f t="shared" si="288"/>
        <v>30.225000000000001</v>
      </c>
      <c r="Q1816" s="38">
        <v>30.18</v>
      </c>
      <c r="R1816" s="141">
        <f t="shared" si="280"/>
        <v>23.333333333333336</v>
      </c>
      <c r="S1816" s="141">
        <f t="shared" si="281"/>
        <v>21.666666666666668</v>
      </c>
      <c r="T1816" s="141">
        <f t="shared" si="282"/>
        <v>20</v>
      </c>
      <c r="U1816" s="141">
        <f t="shared" si="283"/>
        <v>13.888888888888889</v>
      </c>
      <c r="V1816" s="141">
        <f t="shared" si="284"/>
        <v>12.222222222222223</v>
      </c>
      <c r="W1816" s="141">
        <f t="shared" si="285"/>
        <v>11.111111111111111</v>
      </c>
      <c r="X1816" s="141">
        <f t="shared" si="289"/>
        <v>0</v>
      </c>
      <c r="Y1816" s="38">
        <v>25.410153160038799</v>
      </c>
    </row>
    <row r="1817" spans="1:25" x14ac:dyDescent="0.25">
      <c r="A1817" s="145">
        <v>40897</v>
      </c>
      <c r="B1817" s="38">
        <v>78</v>
      </c>
      <c r="C1817" s="38">
        <v>74</v>
      </c>
      <c r="D1817" s="38">
        <v>70</v>
      </c>
      <c r="E1817" s="38">
        <v>61</v>
      </c>
      <c r="F1817" s="38">
        <v>58</v>
      </c>
      <c r="G1817" s="38">
        <v>55</v>
      </c>
      <c r="H1817" s="38">
        <v>0</v>
      </c>
      <c r="I1817" s="38">
        <v>66</v>
      </c>
      <c r="J1817" s="38">
        <f t="shared" si="286"/>
        <v>61</v>
      </c>
      <c r="K1817" s="38">
        <v>56</v>
      </c>
      <c r="L1817" s="38">
        <v>22</v>
      </c>
      <c r="M1817" s="38">
        <f t="shared" si="287"/>
        <v>15</v>
      </c>
      <c r="N1817" s="38">
        <v>8</v>
      </c>
      <c r="O1817" s="38">
        <v>30.21</v>
      </c>
      <c r="P1817" s="38">
        <f t="shared" si="288"/>
        <v>30.17</v>
      </c>
      <c r="Q1817" s="38">
        <v>30.13</v>
      </c>
      <c r="R1817" s="141">
        <f t="shared" si="280"/>
        <v>25.555555555555557</v>
      </c>
      <c r="S1817" s="141">
        <f t="shared" si="281"/>
        <v>23.333333333333336</v>
      </c>
      <c r="T1817" s="141">
        <f t="shared" si="282"/>
        <v>21.111111111111111</v>
      </c>
      <c r="U1817" s="141">
        <f t="shared" si="283"/>
        <v>16.111111111111111</v>
      </c>
      <c r="V1817" s="141">
        <f t="shared" si="284"/>
        <v>14.444444444444445</v>
      </c>
      <c r="W1817" s="141">
        <f t="shared" si="285"/>
        <v>12.777777777777779</v>
      </c>
      <c r="X1817" s="141">
        <f t="shared" si="289"/>
        <v>0</v>
      </c>
      <c r="Y1817" s="38">
        <v>24.822859195565901</v>
      </c>
    </row>
    <row r="1818" spans="1:25" x14ac:dyDescent="0.25">
      <c r="A1818" s="145">
        <v>40898</v>
      </c>
      <c r="B1818" s="38">
        <v>79</v>
      </c>
      <c r="C1818" s="38">
        <v>75</v>
      </c>
      <c r="D1818" s="38">
        <v>71</v>
      </c>
      <c r="E1818" s="38">
        <v>66</v>
      </c>
      <c r="F1818" s="38">
        <v>61</v>
      </c>
      <c r="G1818" s="38">
        <v>57</v>
      </c>
      <c r="H1818" s="38">
        <v>0</v>
      </c>
      <c r="I1818" s="38">
        <v>79</v>
      </c>
      <c r="J1818" s="38">
        <f t="shared" si="286"/>
        <v>66.5</v>
      </c>
      <c r="K1818" s="38">
        <v>54</v>
      </c>
      <c r="L1818" s="38">
        <v>23</v>
      </c>
      <c r="M1818" s="38">
        <f t="shared" si="287"/>
        <v>11.5</v>
      </c>
      <c r="N1818" s="38">
        <v>0</v>
      </c>
      <c r="O1818" s="38">
        <v>30.18</v>
      </c>
      <c r="P1818" s="38">
        <f t="shared" si="288"/>
        <v>30.13</v>
      </c>
      <c r="Q1818" s="38">
        <v>30.08</v>
      </c>
      <c r="R1818" s="141">
        <f t="shared" si="280"/>
        <v>26.111111111111111</v>
      </c>
      <c r="S1818" s="141">
        <f t="shared" si="281"/>
        <v>23.888888888888889</v>
      </c>
      <c r="T1818" s="141">
        <f t="shared" si="282"/>
        <v>21.666666666666668</v>
      </c>
      <c r="U1818" s="141">
        <f t="shared" si="283"/>
        <v>18.888888888888889</v>
      </c>
      <c r="V1818" s="141">
        <f t="shared" si="284"/>
        <v>16.111111111111111</v>
      </c>
      <c r="W1818" s="141">
        <f t="shared" si="285"/>
        <v>13.888888888888889</v>
      </c>
      <c r="X1818" s="141">
        <f t="shared" si="289"/>
        <v>0</v>
      </c>
      <c r="Y1818" s="38">
        <v>24.727221872903499</v>
      </c>
    </row>
    <row r="1819" spans="1:25" x14ac:dyDescent="0.25">
      <c r="A1819" s="145">
        <v>40899</v>
      </c>
      <c r="B1819" s="38">
        <v>80</v>
      </c>
      <c r="C1819" s="38">
        <v>75</v>
      </c>
      <c r="D1819" s="38">
        <v>70</v>
      </c>
      <c r="E1819" s="38">
        <v>68</v>
      </c>
      <c r="F1819" s="38">
        <v>66</v>
      </c>
      <c r="G1819" s="38">
        <v>64</v>
      </c>
      <c r="H1819" s="38">
        <v>0</v>
      </c>
      <c r="I1819" s="38">
        <v>84</v>
      </c>
      <c r="J1819" s="38">
        <f t="shared" si="286"/>
        <v>73</v>
      </c>
      <c r="K1819" s="38">
        <v>62</v>
      </c>
      <c r="L1819" s="38">
        <v>21</v>
      </c>
      <c r="M1819" s="38">
        <f t="shared" si="287"/>
        <v>10.5</v>
      </c>
      <c r="N1819" s="38">
        <v>0</v>
      </c>
      <c r="O1819" s="38">
        <v>30.17</v>
      </c>
      <c r="P1819" s="38">
        <f t="shared" si="288"/>
        <v>30.130000000000003</v>
      </c>
      <c r="Q1819" s="38">
        <v>30.09</v>
      </c>
      <c r="R1819" s="141">
        <f t="shared" si="280"/>
        <v>26.666666666666668</v>
      </c>
      <c r="S1819" s="141">
        <f t="shared" si="281"/>
        <v>23.888888888888889</v>
      </c>
      <c r="T1819" s="141">
        <f t="shared" si="282"/>
        <v>21.111111111111111</v>
      </c>
      <c r="U1819" s="141">
        <f t="shared" si="283"/>
        <v>20</v>
      </c>
      <c r="V1819" s="141">
        <f t="shared" si="284"/>
        <v>18.888888888888889</v>
      </c>
      <c r="W1819" s="141">
        <f t="shared" si="285"/>
        <v>17.777777777777779</v>
      </c>
      <c r="X1819" s="141">
        <f t="shared" si="289"/>
        <v>0</v>
      </c>
      <c r="Y1819" s="38">
        <v>24.632387673423199</v>
      </c>
    </row>
    <row r="1820" spans="1:25" x14ac:dyDescent="0.25">
      <c r="A1820" s="145">
        <v>40900</v>
      </c>
      <c r="B1820" s="38">
        <v>81</v>
      </c>
      <c r="C1820" s="38">
        <v>74</v>
      </c>
      <c r="D1820" s="38">
        <v>66</v>
      </c>
      <c r="E1820" s="38">
        <v>70</v>
      </c>
      <c r="F1820" s="38">
        <v>68</v>
      </c>
      <c r="G1820" s="38">
        <v>65</v>
      </c>
      <c r="H1820" s="38">
        <v>0</v>
      </c>
      <c r="I1820" s="38">
        <v>100</v>
      </c>
      <c r="J1820" s="38">
        <f t="shared" si="286"/>
        <v>81</v>
      </c>
      <c r="K1820" s="38">
        <v>62</v>
      </c>
      <c r="L1820" s="38">
        <v>13</v>
      </c>
      <c r="M1820" s="38">
        <f t="shared" si="287"/>
        <v>6.5</v>
      </c>
      <c r="N1820" s="38">
        <v>0</v>
      </c>
      <c r="O1820" s="38">
        <v>30.19</v>
      </c>
      <c r="P1820" s="38">
        <f t="shared" si="288"/>
        <v>30.145000000000003</v>
      </c>
      <c r="Q1820" s="38">
        <v>30.1</v>
      </c>
      <c r="R1820" s="141">
        <f t="shared" si="280"/>
        <v>27.222222222222225</v>
      </c>
      <c r="S1820" s="141">
        <f t="shared" si="281"/>
        <v>23.333333333333336</v>
      </c>
      <c r="T1820" s="141">
        <f t="shared" si="282"/>
        <v>18.888888888888889</v>
      </c>
      <c r="U1820" s="141">
        <f t="shared" si="283"/>
        <v>21.111111111111111</v>
      </c>
      <c r="V1820" s="141">
        <f t="shared" si="284"/>
        <v>20</v>
      </c>
      <c r="W1820" s="141">
        <f t="shared" si="285"/>
        <v>18.333333333333336</v>
      </c>
      <c r="X1820" s="141">
        <f t="shared" si="289"/>
        <v>0</v>
      </c>
      <c r="Y1820" s="38">
        <v>24.8463917134399</v>
      </c>
    </row>
    <row r="1821" spans="1:25" x14ac:dyDescent="0.25">
      <c r="A1821" s="145">
        <v>40901</v>
      </c>
      <c r="B1821" s="38">
        <v>80</v>
      </c>
      <c r="C1821" s="38">
        <v>75</v>
      </c>
      <c r="D1821" s="38">
        <v>69</v>
      </c>
      <c r="E1821" s="38">
        <v>70</v>
      </c>
      <c r="F1821" s="38">
        <v>68</v>
      </c>
      <c r="G1821" s="38">
        <v>65</v>
      </c>
      <c r="H1821" s="38">
        <v>0.26</v>
      </c>
      <c r="I1821" s="38">
        <v>97</v>
      </c>
      <c r="J1821" s="38">
        <f t="shared" si="286"/>
        <v>79.5</v>
      </c>
      <c r="K1821" s="38">
        <v>62</v>
      </c>
      <c r="L1821" s="38">
        <v>13</v>
      </c>
      <c r="M1821" s="38">
        <f t="shared" si="287"/>
        <v>6.5</v>
      </c>
      <c r="N1821" s="38">
        <v>0</v>
      </c>
      <c r="O1821" s="38">
        <v>30.23</v>
      </c>
      <c r="P1821" s="38">
        <f t="shared" si="288"/>
        <v>30.185000000000002</v>
      </c>
      <c r="Q1821" s="38">
        <v>30.14</v>
      </c>
      <c r="R1821" s="141">
        <f t="shared" si="280"/>
        <v>26.666666666666668</v>
      </c>
      <c r="S1821" s="141">
        <f t="shared" si="281"/>
        <v>23.888888888888889</v>
      </c>
      <c r="T1821" s="141">
        <f t="shared" si="282"/>
        <v>20.555555555555557</v>
      </c>
      <c r="U1821" s="141">
        <f t="shared" si="283"/>
        <v>21.111111111111111</v>
      </c>
      <c r="V1821" s="141">
        <f t="shared" si="284"/>
        <v>20</v>
      </c>
      <c r="W1821" s="141">
        <f t="shared" si="285"/>
        <v>18.333333333333336</v>
      </c>
      <c r="X1821" s="141">
        <f t="shared" si="289"/>
        <v>0.66039999999999999</v>
      </c>
      <c r="Y1821" s="38">
        <v>25.035731843607799</v>
      </c>
    </row>
    <row r="1822" spans="1:25" x14ac:dyDescent="0.25">
      <c r="A1822" s="145">
        <v>40902</v>
      </c>
      <c r="B1822" s="38">
        <v>81</v>
      </c>
      <c r="C1822" s="38">
        <v>75</v>
      </c>
      <c r="D1822" s="38">
        <v>69</v>
      </c>
      <c r="E1822" s="38">
        <v>70</v>
      </c>
      <c r="F1822" s="38">
        <v>68</v>
      </c>
      <c r="G1822" s="38">
        <v>66</v>
      </c>
      <c r="H1822" s="38">
        <v>0</v>
      </c>
      <c r="I1822" s="38">
        <v>90</v>
      </c>
      <c r="J1822" s="38">
        <f t="shared" si="286"/>
        <v>78.5</v>
      </c>
      <c r="K1822" s="38">
        <v>67</v>
      </c>
      <c r="L1822" s="38">
        <v>16</v>
      </c>
      <c r="M1822" s="38">
        <f t="shared" si="287"/>
        <v>8</v>
      </c>
      <c r="N1822" s="38">
        <v>0</v>
      </c>
      <c r="O1822" s="38">
        <v>30.25</v>
      </c>
      <c r="P1822" s="38">
        <f t="shared" si="288"/>
        <v>30.204999999999998</v>
      </c>
      <c r="Q1822" s="38">
        <v>30.16</v>
      </c>
      <c r="R1822" s="141">
        <f t="shared" si="280"/>
        <v>27.222222222222225</v>
      </c>
      <c r="S1822" s="141">
        <f t="shared" si="281"/>
        <v>23.888888888888889</v>
      </c>
      <c r="T1822" s="141">
        <f t="shared" si="282"/>
        <v>20.555555555555557</v>
      </c>
      <c r="U1822" s="141">
        <f t="shared" si="283"/>
        <v>21.111111111111111</v>
      </c>
      <c r="V1822" s="141">
        <f t="shared" si="284"/>
        <v>20</v>
      </c>
      <c r="W1822" s="141">
        <f t="shared" si="285"/>
        <v>18.888888888888889</v>
      </c>
      <c r="X1822" s="141">
        <f t="shared" si="289"/>
        <v>0</v>
      </c>
      <c r="Y1822" s="38">
        <v>25.010113821780401</v>
      </c>
    </row>
    <row r="1823" spans="1:25" x14ac:dyDescent="0.25">
      <c r="A1823" s="145">
        <v>40903</v>
      </c>
      <c r="B1823" s="38">
        <v>81</v>
      </c>
      <c r="C1823" s="38">
        <v>72</v>
      </c>
      <c r="D1823" s="38">
        <v>63</v>
      </c>
      <c r="E1823" s="38">
        <v>68</v>
      </c>
      <c r="F1823" s="38">
        <v>66</v>
      </c>
      <c r="G1823" s="38">
        <v>62</v>
      </c>
      <c r="H1823" s="38">
        <v>0</v>
      </c>
      <c r="I1823" s="38">
        <v>100</v>
      </c>
      <c r="J1823" s="38">
        <f t="shared" si="286"/>
        <v>81</v>
      </c>
      <c r="K1823" s="38">
        <v>62</v>
      </c>
      <c r="L1823" s="38">
        <v>12</v>
      </c>
      <c r="M1823" s="38">
        <f t="shared" si="287"/>
        <v>6</v>
      </c>
      <c r="N1823" s="38">
        <v>0</v>
      </c>
      <c r="O1823" s="38">
        <v>30.19</v>
      </c>
      <c r="P1823" s="38">
        <f t="shared" si="288"/>
        <v>30.145000000000003</v>
      </c>
      <c r="Q1823" s="38">
        <v>30.1</v>
      </c>
      <c r="R1823" s="141">
        <f t="shared" si="280"/>
        <v>27.222222222222225</v>
      </c>
      <c r="S1823" s="141">
        <f t="shared" si="281"/>
        <v>22.222222222222221</v>
      </c>
      <c r="T1823" s="141">
        <f t="shared" si="282"/>
        <v>17.222222222222221</v>
      </c>
      <c r="U1823" s="141">
        <f t="shared" si="283"/>
        <v>20</v>
      </c>
      <c r="V1823" s="141">
        <f t="shared" si="284"/>
        <v>18.888888888888889</v>
      </c>
      <c r="W1823" s="141">
        <f t="shared" si="285"/>
        <v>16.666666666666668</v>
      </c>
      <c r="X1823" s="141">
        <f t="shared" si="289"/>
        <v>0</v>
      </c>
      <c r="Y1823" s="38">
        <v>24.8189327700536</v>
      </c>
    </row>
    <row r="1824" spans="1:25" x14ac:dyDescent="0.25">
      <c r="A1824" s="145">
        <v>40904</v>
      </c>
      <c r="B1824" s="38">
        <v>82</v>
      </c>
      <c r="C1824" s="38">
        <v>75</v>
      </c>
      <c r="D1824" s="38">
        <v>67</v>
      </c>
      <c r="E1824" s="38">
        <v>70</v>
      </c>
      <c r="F1824" s="38">
        <v>66</v>
      </c>
      <c r="G1824" s="38">
        <v>62</v>
      </c>
      <c r="H1824" s="38">
        <v>0.2</v>
      </c>
      <c r="I1824" s="38">
        <v>100</v>
      </c>
      <c r="J1824" s="38">
        <f t="shared" si="286"/>
        <v>75.5</v>
      </c>
      <c r="K1824" s="38">
        <v>51</v>
      </c>
      <c r="L1824" s="38">
        <v>20</v>
      </c>
      <c r="M1824" s="38">
        <f t="shared" si="287"/>
        <v>12</v>
      </c>
      <c r="N1824" s="38">
        <v>4</v>
      </c>
      <c r="O1824" s="38">
        <v>30.08</v>
      </c>
      <c r="P1824" s="38">
        <f t="shared" si="288"/>
        <v>30.009999999999998</v>
      </c>
      <c r="Q1824" s="38">
        <v>29.94</v>
      </c>
      <c r="R1824" s="141">
        <f t="shared" si="280"/>
        <v>27.777777777777779</v>
      </c>
      <c r="S1824" s="141">
        <f t="shared" si="281"/>
        <v>23.888888888888889</v>
      </c>
      <c r="T1824" s="141">
        <f t="shared" si="282"/>
        <v>19.444444444444446</v>
      </c>
      <c r="U1824" s="141">
        <f t="shared" si="283"/>
        <v>21.111111111111111</v>
      </c>
      <c r="V1824" s="141">
        <f t="shared" si="284"/>
        <v>18.888888888888889</v>
      </c>
      <c r="W1824" s="141">
        <f t="shared" si="285"/>
        <v>16.666666666666668</v>
      </c>
      <c r="X1824" s="141">
        <f t="shared" si="289"/>
        <v>0.50800000000000001</v>
      </c>
      <c r="Y1824" s="38">
        <v>24.376130757551</v>
      </c>
    </row>
    <row r="1825" spans="1:25" x14ac:dyDescent="0.25">
      <c r="A1825" s="145">
        <v>40905</v>
      </c>
      <c r="B1825" s="38">
        <v>67</v>
      </c>
      <c r="C1825" s="38">
        <v>60</v>
      </c>
      <c r="D1825" s="38">
        <v>53</v>
      </c>
      <c r="E1825" s="38">
        <v>61</v>
      </c>
      <c r="F1825" s="38">
        <v>49</v>
      </c>
      <c r="G1825" s="38">
        <v>43</v>
      </c>
      <c r="H1825" s="38">
        <v>0</v>
      </c>
      <c r="I1825" s="38">
        <v>93</v>
      </c>
      <c r="J1825" s="38">
        <f t="shared" si="286"/>
        <v>74</v>
      </c>
      <c r="K1825" s="38">
        <v>55</v>
      </c>
      <c r="L1825" s="38">
        <v>23</v>
      </c>
      <c r="M1825" s="38">
        <f t="shared" si="287"/>
        <v>14.5</v>
      </c>
      <c r="N1825" s="38">
        <v>6</v>
      </c>
      <c r="O1825" s="38">
        <v>30.17</v>
      </c>
      <c r="P1825" s="38">
        <f t="shared" si="288"/>
        <v>30.105</v>
      </c>
      <c r="Q1825" s="38">
        <v>30.04</v>
      </c>
      <c r="R1825" s="141">
        <f t="shared" si="280"/>
        <v>19.444444444444446</v>
      </c>
      <c r="S1825" s="141">
        <f t="shared" si="281"/>
        <v>15.555555555555557</v>
      </c>
      <c r="T1825" s="141">
        <f t="shared" si="282"/>
        <v>11.666666666666668</v>
      </c>
      <c r="U1825" s="141">
        <f t="shared" si="283"/>
        <v>16.111111111111111</v>
      </c>
      <c r="V1825" s="141">
        <f t="shared" si="284"/>
        <v>9.4444444444444446</v>
      </c>
      <c r="W1825" s="141">
        <f t="shared" si="285"/>
        <v>6.1111111111111116</v>
      </c>
      <c r="X1825" s="141">
        <f t="shared" si="289"/>
        <v>0</v>
      </c>
      <c r="Y1825" s="38">
        <v>24.073046809125501</v>
      </c>
    </row>
    <row r="1826" spans="1:25" x14ac:dyDescent="0.25">
      <c r="A1826" s="145">
        <v>40906</v>
      </c>
      <c r="B1826" s="38">
        <v>72</v>
      </c>
      <c r="C1826" s="38">
        <v>62</v>
      </c>
      <c r="D1826" s="38">
        <v>51</v>
      </c>
      <c r="E1826" s="38">
        <v>56</v>
      </c>
      <c r="F1826" s="38">
        <v>50</v>
      </c>
      <c r="G1826" s="38">
        <v>41</v>
      </c>
      <c r="H1826" s="38">
        <v>0</v>
      </c>
      <c r="I1826" s="38">
        <v>80</v>
      </c>
      <c r="J1826" s="38">
        <f t="shared" si="286"/>
        <v>66.5</v>
      </c>
      <c r="K1826" s="38">
        <v>53</v>
      </c>
      <c r="L1826" s="38">
        <v>9</v>
      </c>
      <c r="M1826" s="38">
        <f t="shared" si="287"/>
        <v>4.5</v>
      </c>
      <c r="N1826" s="38">
        <v>0</v>
      </c>
      <c r="O1826" s="38">
        <v>30.15</v>
      </c>
      <c r="P1826" s="38">
        <f t="shared" si="288"/>
        <v>30.1</v>
      </c>
      <c r="Q1826" s="38">
        <v>30.05</v>
      </c>
      <c r="R1826" s="141">
        <f t="shared" si="280"/>
        <v>22.222222222222221</v>
      </c>
      <c r="S1826" s="141">
        <f t="shared" si="281"/>
        <v>16.666666666666668</v>
      </c>
      <c r="T1826" s="141">
        <f t="shared" si="282"/>
        <v>10.555555555555555</v>
      </c>
      <c r="U1826" s="141">
        <f t="shared" si="283"/>
        <v>13.333333333333334</v>
      </c>
      <c r="V1826" s="141">
        <f t="shared" si="284"/>
        <v>10</v>
      </c>
      <c r="W1826" s="141">
        <f t="shared" si="285"/>
        <v>5</v>
      </c>
      <c r="X1826" s="141">
        <f t="shared" si="289"/>
        <v>0</v>
      </c>
      <c r="Y1826" s="38">
        <v>23.939934901700799</v>
      </c>
    </row>
    <row r="1827" spans="1:25" x14ac:dyDescent="0.25">
      <c r="A1827" s="145">
        <v>40907</v>
      </c>
      <c r="B1827" s="38">
        <v>77</v>
      </c>
      <c r="C1827" s="38">
        <v>65</v>
      </c>
      <c r="D1827" s="38">
        <v>53</v>
      </c>
      <c r="E1827" s="38">
        <v>59</v>
      </c>
      <c r="F1827" s="38">
        <v>56</v>
      </c>
      <c r="G1827" s="38">
        <v>52</v>
      </c>
      <c r="H1827" s="38">
        <v>0</v>
      </c>
      <c r="I1827" s="38">
        <v>100</v>
      </c>
      <c r="J1827" s="38">
        <f t="shared" si="286"/>
        <v>73</v>
      </c>
      <c r="K1827" s="38">
        <v>46</v>
      </c>
      <c r="L1827" s="38">
        <v>9</v>
      </c>
      <c r="M1827" s="38">
        <f t="shared" si="287"/>
        <v>4.5</v>
      </c>
      <c r="N1827" s="38">
        <v>0</v>
      </c>
      <c r="O1827" s="38">
        <v>30.16</v>
      </c>
      <c r="P1827" s="38">
        <f t="shared" si="288"/>
        <v>30.11</v>
      </c>
      <c r="Q1827" s="38">
        <v>30.06</v>
      </c>
      <c r="R1827" s="141">
        <f t="shared" si="280"/>
        <v>25</v>
      </c>
      <c r="S1827" s="141">
        <f t="shared" si="281"/>
        <v>18.333333333333336</v>
      </c>
      <c r="T1827" s="141">
        <f t="shared" si="282"/>
        <v>11.666666666666668</v>
      </c>
      <c r="U1827" s="141">
        <f t="shared" si="283"/>
        <v>15</v>
      </c>
      <c r="V1827" s="141">
        <f t="shared" si="284"/>
        <v>13.333333333333334</v>
      </c>
      <c r="W1827" s="141">
        <f t="shared" si="285"/>
        <v>11.111111111111111</v>
      </c>
      <c r="X1827" s="141">
        <f t="shared" si="289"/>
        <v>0</v>
      </c>
      <c r="Y1827" s="38">
        <v>23.9902508557761</v>
      </c>
    </row>
    <row r="1828" spans="1:25" s="110" customFormat="1" x14ac:dyDescent="0.25">
      <c r="A1828" s="146">
        <v>40908</v>
      </c>
      <c r="B1828" s="110">
        <v>80</v>
      </c>
      <c r="C1828" s="110">
        <v>69</v>
      </c>
      <c r="D1828" s="110">
        <v>57</v>
      </c>
      <c r="E1828" s="110">
        <v>60</v>
      </c>
      <c r="F1828" s="110">
        <v>57</v>
      </c>
      <c r="G1828" s="110">
        <v>53</v>
      </c>
      <c r="H1828" s="110">
        <v>0</v>
      </c>
      <c r="I1828" s="110">
        <v>93</v>
      </c>
      <c r="J1828" s="110">
        <f t="shared" si="286"/>
        <v>67.5</v>
      </c>
      <c r="K1828" s="110">
        <v>42</v>
      </c>
      <c r="L1828" s="110">
        <v>13</v>
      </c>
      <c r="M1828" s="110">
        <f t="shared" si="287"/>
        <v>6.5</v>
      </c>
      <c r="N1828" s="110">
        <v>0</v>
      </c>
      <c r="O1828" s="110">
        <v>30.21</v>
      </c>
      <c r="P1828" s="110">
        <f t="shared" si="288"/>
        <v>30.164999999999999</v>
      </c>
      <c r="Q1828" s="110">
        <v>30.12</v>
      </c>
      <c r="R1828" s="144">
        <f t="shared" si="280"/>
        <v>26.666666666666668</v>
      </c>
      <c r="S1828" s="144">
        <f t="shared" si="281"/>
        <v>20.555555555555557</v>
      </c>
      <c r="T1828" s="144">
        <f t="shared" si="282"/>
        <v>13.888888888888889</v>
      </c>
      <c r="U1828" s="144">
        <f t="shared" si="283"/>
        <v>15.555555555555557</v>
      </c>
      <c r="V1828" s="144">
        <f t="shared" si="284"/>
        <v>13.888888888888889</v>
      </c>
      <c r="W1828" s="144">
        <f t="shared" si="285"/>
        <v>11.666666666666668</v>
      </c>
      <c r="X1828" s="141">
        <f t="shared" si="289"/>
        <v>0</v>
      </c>
      <c r="Y1828" s="110">
        <v>24.0118857992925</v>
      </c>
    </row>
    <row r="1829" spans="1:25" x14ac:dyDescent="0.25">
      <c r="A1829" s="145">
        <v>40909</v>
      </c>
      <c r="B1829" s="38">
        <v>79</v>
      </c>
      <c r="C1829" s="38">
        <v>68</v>
      </c>
      <c r="D1829" s="38">
        <v>56</v>
      </c>
      <c r="E1829" s="38">
        <v>63</v>
      </c>
      <c r="F1829" s="38">
        <v>59</v>
      </c>
      <c r="G1829" s="38">
        <v>57</v>
      </c>
      <c r="H1829" s="38">
        <v>0</v>
      </c>
      <c r="I1829" s="38">
        <v>97</v>
      </c>
      <c r="J1829" s="38">
        <f t="shared" si="286"/>
        <v>73.5</v>
      </c>
      <c r="K1829" s="38">
        <v>50</v>
      </c>
      <c r="L1829" s="38">
        <v>10</v>
      </c>
      <c r="M1829" s="38">
        <f t="shared" si="287"/>
        <v>5</v>
      </c>
      <c r="N1829" s="38">
        <v>0</v>
      </c>
      <c r="O1829" s="38">
        <v>30.27</v>
      </c>
      <c r="P1829" s="38">
        <f t="shared" si="288"/>
        <v>30.22</v>
      </c>
      <c r="Q1829" s="38">
        <v>30.17</v>
      </c>
      <c r="R1829" s="141">
        <f t="shared" si="280"/>
        <v>26.111111111111111</v>
      </c>
      <c r="S1829" s="141">
        <f t="shared" si="281"/>
        <v>20</v>
      </c>
      <c r="T1829" s="141">
        <f t="shared" si="282"/>
        <v>13.333333333333334</v>
      </c>
      <c r="U1829" s="141">
        <f t="shared" si="283"/>
        <v>17.222222222222221</v>
      </c>
      <c r="V1829" s="141">
        <f t="shared" si="284"/>
        <v>15</v>
      </c>
      <c r="W1829" s="141">
        <f t="shared" si="285"/>
        <v>13.888888888888889</v>
      </c>
      <c r="X1829" s="141">
        <f t="shared" si="289"/>
        <v>0</v>
      </c>
      <c r="Y1829" s="38">
        <v>23.909413711982999</v>
      </c>
    </row>
    <row r="1830" spans="1:25" x14ac:dyDescent="0.25">
      <c r="A1830" s="145">
        <v>40910</v>
      </c>
      <c r="B1830" s="38">
        <v>78</v>
      </c>
      <c r="C1830" s="38">
        <v>65</v>
      </c>
      <c r="D1830" s="38">
        <v>52</v>
      </c>
      <c r="E1830" s="38">
        <v>64</v>
      </c>
      <c r="F1830" s="38">
        <v>55</v>
      </c>
      <c r="G1830" s="38">
        <v>29</v>
      </c>
      <c r="H1830" s="38">
        <v>0</v>
      </c>
      <c r="I1830" s="38">
        <v>100</v>
      </c>
      <c r="J1830" s="38">
        <f t="shared" si="286"/>
        <v>66.5</v>
      </c>
      <c r="K1830" s="38">
        <v>33</v>
      </c>
      <c r="L1830" s="38">
        <v>23</v>
      </c>
      <c r="M1830" s="38">
        <f t="shared" si="287"/>
        <v>11.5</v>
      </c>
      <c r="N1830" s="38">
        <v>0</v>
      </c>
      <c r="O1830" s="38">
        <v>30.19</v>
      </c>
      <c r="P1830" s="38">
        <f t="shared" si="288"/>
        <v>30.12</v>
      </c>
      <c r="Q1830" s="38">
        <v>30.05</v>
      </c>
      <c r="R1830" s="141">
        <f t="shared" si="280"/>
        <v>25.555555555555557</v>
      </c>
      <c r="S1830" s="141">
        <f t="shared" si="281"/>
        <v>18.333333333333336</v>
      </c>
      <c r="T1830" s="141">
        <f t="shared" si="282"/>
        <v>11.111111111111111</v>
      </c>
      <c r="U1830" s="141">
        <f t="shared" si="283"/>
        <v>17.777777777777779</v>
      </c>
      <c r="V1830" s="141">
        <f t="shared" si="284"/>
        <v>12.777777777777779</v>
      </c>
      <c r="W1830" s="141">
        <f t="shared" si="285"/>
        <v>-1.6666666666666667</v>
      </c>
      <c r="X1830" s="141">
        <f t="shared" si="289"/>
        <v>0</v>
      </c>
      <c r="Y1830" s="38">
        <v>23.770011603098801</v>
      </c>
    </row>
    <row r="1831" spans="1:25" x14ac:dyDescent="0.25">
      <c r="A1831" s="145">
        <v>40911</v>
      </c>
      <c r="B1831" s="38">
        <v>53</v>
      </c>
      <c r="C1831" s="38">
        <v>46</v>
      </c>
      <c r="D1831" s="38">
        <v>39</v>
      </c>
      <c r="E1831" s="38">
        <v>40</v>
      </c>
      <c r="F1831" s="38">
        <v>22</v>
      </c>
      <c r="G1831" s="38">
        <v>7</v>
      </c>
      <c r="H1831" s="38">
        <v>0</v>
      </c>
      <c r="I1831" s="38">
        <v>71</v>
      </c>
      <c r="J1831" s="38">
        <f t="shared" si="286"/>
        <v>43</v>
      </c>
      <c r="K1831" s="38">
        <v>15</v>
      </c>
      <c r="L1831" s="38">
        <v>30</v>
      </c>
      <c r="M1831" s="38">
        <f t="shared" si="287"/>
        <v>17.5</v>
      </c>
      <c r="N1831" s="38">
        <v>5</v>
      </c>
      <c r="O1831" s="38">
        <v>30.36</v>
      </c>
      <c r="P1831" s="38">
        <f t="shared" si="288"/>
        <v>30.265000000000001</v>
      </c>
      <c r="Q1831" s="38">
        <v>30.17</v>
      </c>
      <c r="R1831" s="141">
        <f t="shared" si="280"/>
        <v>11.666666666666668</v>
      </c>
      <c r="S1831" s="141">
        <f t="shared" si="281"/>
        <v>7.7777777777777786</v>
      </c>
      <c r="T1831" s="141">
        <f t="shared" si="282"/>
        <v>3.8888888888888893</v>
      </c>
      <c r="U1831" s="141">
        <f t="shared" si="283"/>
        <v>4.4444444444444446</v>
      </c>
      <c r="V1831" s="141">
        <f t="shared" si="284"/>
        <v>-5.5555555555555554</v>
      </c>
      <c r="W1831" s="141">
        <f t="shared" si="285"/>
        <v>-13.888888888888889</v>
      </c>
      <c r="X1831" s="141">
        <f t="shared" si="289"/>
        <v>0</v>
      </c>
      <c r="Y1831" s="38">
        <v>23.636631740480102</v>
      </c>
    </row>
    <row r="1832" spans="1:25" x14ac:dyDescent="0.25">
      <c r="A1832" s="145">
        <v>40912</v>
      </c>
      <c r="B1832" s="38">
        <v>65</v>
      </c>
      <c r="C1832" s="38">
        <v>52</v>
      </c>
      <c r="D1832" s="38">
        <v>39</v>
      </c>
      <c r="E1832" s="38">
        <v>48</v>
      </c>
      <c r="F1832" s="38">
        <v>35</v>
      </c>
      <c r="G1832" s="38">
        <v>19</v>
      </c>
      <c r="H1832" s="38">
        <v>0</v>
      </c>
      <c r="I1832" s="38">
        <v>71</v>
      </c>
      <c r="J1832" s="38">
        <f t="shared" si="286"/>
        <v>56</v>
      </c>
      <c r="K1832" s="38">
        <v>41</v>
      </c>
      <c r="L1832" s="38">
        <v>16</v>
      </c>
      <c r="M1832" s="38">
        <f t="shared" si="287"/>
        <v>10.5</v>
      </c>
      <c r="N1832" s="38">
        <v>5</v>
      </c>
      <c r="O1832" s="38">
        <v>30.39</v>
      </c>
      <c r="P1832" s="38">
        <f t="shared" si="288"/>
        <v>30.33</v>
      </c>
      <c r="Q1832" s="38">
        <v>30.27</v>
      </c>
      <c r="R1832" s="141">
        <f t="shared" si="280"/>
        <v>18.333333333333336</v>
      </c>
      <c r="S1832" s="141">
        <f t="shared" si="281"/>
        <v>11.111111111111111</v>
      </c>
      <c r="T1832" s="141">
        <f t="shared" si="282"/>
        <v>3.8888888888888893</v>
      </c>
      <c r="U1832" s="141">
        <f t="shared" si="283"/>
        <v>8.8888888888888893</v>
      </c>
      <c r="V1832" s="141">
        <f t="shared" si="284"/>
        <v>1.6666666666666667</v>
      </c>
      <c r="W1832" s="141">
        <f t="shared" si="285"/>
        <v>-7.2222222222222223</v>
      </c>
      <c r="X1832" s="141">
        <f t="shared" si="289"/>
        <v>0</v>
      </c>
      <c r="Y1832" s="38">
        <v>23.3621791386146</v>
      </c>
    </row>
    <row r="1833" spans="1:25" x14ac:dyDescent="0.25">
      <c r="A1833" s="145">
        <v>40913</v>
      </c>
      <c r="B1833" s="38">
        <v>68</v>
      </c>
      <c r="C1833" s="38">
        <v>55</v>
      </c>
      <c r="D1833" s="38">
        <v>42</v>
      </c>
      <c r="E1833" s="38">
        <v>41</v>
      </c>
      <c r="F1833" s="38">
        <v>32</v>
      </c>
      <c r="G1833" s="38">
        <v>18</v>
      </c>
      <c r="H1833" s="38">
        <v>0</v>
      </c>
      <c r="I1833" s="38">
        <v>71</v>
      </c>
      <c r="J1833" s="38">
        <f t="shared" si="286"/>
        <v>43.5</v>
      </c>
      <c r="K1833" s="38">
        <v>16</v>
      </c>
      <c r="L1833" s="38">
        <v>14</v>
      </c>
      <c r="M1833" s="38">
        <f t="shared" si="287"/>
        <v>7</v>
      </c>
      <c r="N1833" s="38">
        <v>0</v>
      </c>
      <c r="O1833" s="38">
        <v>30.31</v>
      </c>
      <c r="P1833" s="38">
        <f t="shared" si="288"/>
        <v>30.25</v>
      </c>
      <c r="Q1833" s="38">
        <v>30.19</v>
      </c>
      <c r="R1833" s="141">
        <f t="shared" si="280"/>
        <v>20</v>
      </c>
      <c r="S1833" s="141">
        <f t="shared" si="281"/>
        <v>12.777777777777779</v>
      </c>
      <c r="T1833" s="141">
        <f t="shared" si="282"/>
        <v>5.5555555555555554</v>
      </c>
      <c r="U1833" s="141">
        <f t="shared" si="283"/>
        <v>5</v>
      </c>
      <c r="V1833" s="141">
        <f t="shared" si="284"/>
        <v>0</v>
      </c>
      <c r="W1833" s="141">
        <f t="shared" si="285"/>
        <v>-7.7777777777777786</v>
      </c>
      <c r="X1833" s="141">
        <f t="shared" si="289"/>
        <v>0</v>
      </c>
      <c r="Y1833" s="38">
        <v>23.4153180814269</v>
      </c>
    </row>
    <row r="1834" spans="1:25" x14ac:dyDescent="0.25">
      <c r="A1834" s="145">
        <v>40914</v>
      </c>
      <c r="B1834" s="38">
        <v>71</v>
      </c>
      <c r="C1834" s="38">
        <v>58</v>
      </c>
      <c r="D1834" s="38">
        <v>44</v>
      </c>
      <c r="E1834" s="38">
        <v>52</v>
      </c>
      <c r="F1834" s="38">
        <v>47</v>
      </c>
      <c r="G1834" s="38">
        <v>41</v>
      </c>
      <c r="H1834" s="38">
        <v>0</v>
      </c>
      <c r="I1834" s="38">
        <v>93</v>
      </c>
      <c r="J1834" s="38">
        <f t="shared" si="286"/>
        <v>71</v>
      </c>
      <c r="K1834" s="38">
        <v>49</v>
      </c>
      <c r="L1834" s="38">
        <v>12</v>
      </c>
      <c r="M1834" s="38">
        <f t="shared" si="287"/>
        <v>6</v>
      </c>
      <c r="N1834" s="38">
        <v>0</v>
      </c>
      <c r="O1834" s="38">
        <v>30.25</v>
      </c>
      <c r="P1834" s="38">
        <f t="shared" si="288"/>
        <v>30.2</v>
      </c>
      <c r="Q1834" s="38">
        <v>30.15</v>
      </c>
      <c r="R1834" s="141">
        <f t="shared" si="280"/>
        <v>21.666666666666668</v>
      </c>
      <c r="S1834" s="141">
        <f t="shared" si="281"/>
        <v>14.444444444444445</v>
      </c>
      <c r="T1834" s="141">
        <f t="shared" si="282"/>
        <v>6.666666666666667</v>
      </c>
      <c r="U1834" s="141">
        <f t="shared" si="283"/>
        <v>11.111111111111111</v>
      </c>
      <c r="V1834" s="141">
        <f t="shared" si="284"/>
        <v>8.3333333333333339</v>
      </c>
      <c r="W1834" s="141">
        <f t="shared" si="285"/>
        <v>5</v>
      </c>
      <c r="X1834" s="141">
        <f t="shared" si="289"/>
        <v>0</v>
      </c>
      <c r="Y1834" s="38">
        <v>23.326547139411101</v>
      </c>
    </row>
    <row r="1835" spans="1:25" x14ac:dyDescent="0.25">
      <c r="A1835" s="145">
        <v>40915</v>
      </c>
      <c r="B1835" s="38">
        <v>74</v>
      </c>
      <c r="C1835" s="38">
        <v>62</v>
      </c>
      <c r="D1835" s="38">
        <v>50</v>
      </c>
      <c r="E1835" s="38">
        <v>54</v>
      </c>
      <c r="F1835" s="38">
        <v>50</v>
      </c>
      <c r="G1835" s="38">
        <v>46</v>
      </c>
      <c r="H1835" s="38">
        <v>0</v>
      </c>
      <c r="I1835" s="38">
        <v>96</v>
      </c>
      <c r="J1835" s="38">
        <f t="shared" si="286"/>
        <v>67</v>
      </c>
      <c r="K1835" s="38">
        <v>38</v>
      </c>
      <c r="L1835" s="38">
        <v>10</v>
      </c>
      <c r="M1835" s="38">
        <f t="shared" si="287"/>
        <v>5</v>
      </c>
      <c r="N1835" s="38">
        <v>0</v>
      </c>
      <c r="O1835" s="38">
        <v>30.22</v>
      </c>
      <c r="P1835" s="38">
        <f t="shared" si="288"/>
        <v>30.17</v>
      </c>
      <c r="Q1835" s="38">
        <v>30.12</v>
      </c>
      <c r="R1835" s="141">
        <f t="shared" si="280"/>
        <v>23.333333333333336</v>
      </c>
      <c r="S1835" s="141">
        <f t="shared" si="281"/>
        <v>16.666666666666668</v>
      </c>
      <c r="T1835" s="141">
        <f t="shared" si="282"/>
        <v>10</v>
      </c>
      <c r="U1835" s="141">
        <f t="shared" si="283"/>
        <v>12.222222222222223</v>
      </c>
      <c r="V1835" s="141">
        <f t="shared" si="284"/>
        <v>10</v>
      </c>
      <c r="W1835" s="141">
        <f t="shared" si="285"/>
        <v>7.7777777777777786</v>
      </c>
      <c r="X1835" s="141">
        <f t="shared" si="289"/>
        <v>0</v>
      </c>
      <c r="Y1835" s="38">
        <v>23.223944108104401</v>
      </c>
    </row>
    <row r="1836" spans="1:25" x14ac:dyDescent="0.25">
      <c r="A1836" s="145">
        <v>40916</v>
      </c>
      <c r="B1836" s="38">
        <v>76</v>
      </c>
      <c r="C1836" s="38">
        <v>64</v>
      </c>
      <c r="D1836" s="38">
        <v>52</v>
      </c>
      <c r="E1836" s="38">
        <v>58</v>
      </c>
      <c r="F1836" s="38">
        <v>54</v>
      </c>
      <c r="G1836" s="38">
        <v>50</v>
      </c>
      <c r="H1836" s="38">
        <v>0</v>
      </c>
      <c r="I1836" s="38">
        <v>96</v>
      </c>
      <c r="J1836" s="38">
        <f t="shared" si="286"/>
        <v>71</v>
      </c>
      <c r="K1836" s="38">
        <v>46</v>
      </c>
      <c r="L1836" s="38">
        <v>15</v>
      </c>
      <c r="M1836" s="38">
        <f t="shared" si="287"/>
        <v>7.5</v>
      </c>
      <c r="N1836" s="38">
        <v>0</v>
      </c>
      <c r="O1836" s="38">
        <v>30.24</v>
      </c>
      <c r="P1836" s="38">
        <f t="shared" si="288"/>
        <v>30.204999999999998</v>
      </c>
      <c r="Q1836" s="38">
        <v>30.17</v>
      </c>
      <c r="R1836" s="141">
        <f t="shared" si="280"/>
        <v>24.444444444444446</v>
      </c>
      <c r="S1836" s="141">
        <f t="shared" si="281"/>
        <v>17.777777777777779</v>
      </c>
      <c r="T1836" s="141">
        <f t="shared" si="282"/>
        <v>11.111111111111111</v>
      </c>
      <c r="U1836" s="141">
        <f t="shared" si="283"/>
        <v>14.444444444444445</v>
      </c>
      <c r="V1836" s="141">
        <f t="shared" si="284"/>
        <v>12.222222222222223</v>
      </c>
      <c r="W1836" s="141">
        <f t="shared" si="285"/>
        <v>10</v>
      </c>
      <c r="X1836" s="141">
        <f t="shared" si="289"/>
        <v>0</v>
      </c>
      <c r="Y1836" s="38">
        <v>23.430922125878102</v>
      </c>
    </row>
    <row r="1837" spans="1:25" x14ac:dyDescent="0.25">
      <c r="A1837" s="145">
        <v>40917</v>
      </c>
      <c r="B1837" s="38">
        <v>78</v>
      </c>
      <c r="C1837" s="38">
        <v>69</v>
      </c>
      <c r="D1837" s="38">
        <v>60</v>
      </c>
      <c r="E1837" s="38">
        <v>61</v>
      </c>
      <c r="F1837" s="38">
        <v>58</v>
      </c>
      <c r="G1837" s="38">
        <v>56</v>
      </c>
      <c r="H1837" s="38">
        <v>0</v>
      </c>
      <c r="I1837" s="38">
        <v>90</v>
      </c>
      <c r="J1837" s="38">
        <f t="shared" si="286"/>
        <v>72</v>
      </c>
      <c r="K1837" s="38">
        <v>54</v>
      </c>
      <c r="L1837" s="38">
        <v>15</v>
      </c>
      <c r="M1837" s="38">
        <f t="shared" si="287"/>
        <v>7.5</v>
      </c>
      <c r="N1837" s="38">
        <v>0</v>
      </c>
      <c r="O1837" s="38">
        <v>30.21</v>
      </c>
      <c r="P1837" s="38">
        <f t="shared" si="288"/>
        <v>30.16</v>
      </c>
      <c r="Q1837" s="38">
        <v>30.11</v>
      </c>
      <c r="R1837" s="141">
        <f t="shared" si="280"/>
        <v>25.555555555555557</v>
      </c>
      <c r="S1837" s="141">
        <f t="shared" si="281"/>
        <v>20.555555555555557</v>
      </c>
      <c r="T1837" s="141">
        <f t="shared" si="282"/>
        <v>15.555555555555557</v>
      </c>
      <c r="U1837" s="141">
        <f t="shared" si="283"/>
        <v>16.111111111111111</v>
      </c>
      <c r="V1837" s="141">
        <f t="shared" si="284"/>
        <v>14.444444444444445</v>
      </c>
      <c r="W1837" s="141">
        <f t="shared" si="285"/>
        <v>13.333333333333334</v>
      </c>
      <c r="X1837" s="141">
        <f t="shared" si="289"/>
        <v>0</v>
      </c>
      <c r="Y1837" s="38">
        <v>23.7999610168294</v>
      </c>
    </row>
    <row r="1838" spans="1:25" x14ac:dyDescent="0.25">
      <c r="A1838" s="145">
        <v>40918</v>
      </c>
      <c r="B1838" s="38">
        <v>78</v>
      </c>
      <c r="C1838" s="38">
        <v>67</v>
      </c>
      <c r="D1838" s="38">
        <v>55</v>
      </c>
      <c r="E1838" s="38">
        <v>61</v>
      </c>
      <c r="F1838" s="38">
        <v>57</v>
      </c>
      <c r="G1838" s="38">
        <v>54</v>
      </c>
      <c r="H1838" s="38">
        <v>0</v>
      </c>
      <c r="I1838" s="38">
        <v>93</v>
      </c>
      <c r="J1838" s="38">
        <f t="shared" si="286"/>
        <v>71.5</v>
      </c>
      <c r="K1838" s="38">
        <v>50</v>
      </c>
      <c r="L1838" s="38">
        <v>14</v>
      </c>
      <c r="M1838" s="38">
        <f t="shared" si="287"/>
        <v>7</v>
      </c>
      <c r="N1838" s="38">
        <v>0</v>
      </c>
      <c r="O1838" s="38">
        <v>30.12</v>
      </c>
      <c r="P1838" s="38">
        <f t="shared" si="288"/>
        <v>30.055</v>
      </c>
      <c r="Q1838" s="38">
        <v>29.99</v>
      </c>
      <c r="R1838" s="141">
        <f t="shared" si="280"/>
        <v>25.555555555555557</v>
      </c>
      <c r="S1838" s="141">
        <f t="shared" si="281"/>
        <v>19.444444444444446</v>
      </c>
      <c r="T1838" s="141">
        <f t="shared" si="282"/>
        <v>12.777777777777779</v>
      </c>
      <c r="U1838" s="141">
        <f t="shared" si="283"/>
        <v>16.111111111111111</v>
      </c>
      <c r="V1838" s="141">
        <f t="shared" si="284"/>
        <v>13.888888888888889</v>
      </c>
      <c r="W1838" s="141">
        <f t="shared" si="285"/>
        <v>12.222222222222223</v>
      </c>
      <c r="X1838" s="141">
        <f t="shared" si="289"/>
        <v>0</v>
      </c>
      <c r="Y1838" s="38">
        <v>24.092351077494001</v>
      </c>
    </row>
    <row r="1839" spans="1:25" x14ac:dyDescent="0.25">
      <c r="A1839" s="145">
        <v>40919</v>
      </c>
      <c r="B1839" s="38">
        <v>76</v>
      </c>
      <c r="C1839" s="38">
        <v>67</v>
      </c>
      <c r="D1839" s="38">
        <v>57</v>
      </c>
      <c r="E1839" s="38">
        <v>66</v>
      </c>
      <c r="F1839" s="38">
        <v>63</v>
      </c>
      <c r="G1839" s="38">
        <v>55</v>
      </c>
      <c r="H1839" s="38">
        <v>0</v>
      </c>
      <c r="I1839" s="38">
        <v>97</v>
      </c>
      <c r="J1839" s="38">
        <f t="shared" si="286"/>
        <v>80.5</v>
      </c>
      <c r="K1839" s="38">
        <v>64</v>
      </c>
      <c r="L1839" s="38">
        <v>21</v>
      </c>
      <c r="M1839" s="38">
        <f t="shared" si="287"/>
        <v>10.5</v>
      </c>
      <c r="N1839" s="38">
        <v>0</v>
      </c>
      <c r="O1839" s="38">
        <v>29.99</v>
      </c>
      <c r="P1839" s="38">
        <f t="shared" si="288"/>
        <v>29.905000000000001</v>
      </c>
      <c r="Q1839" s="38">
        <v>29.82</v>
      </c>
      <c r="R1839" s="141">
        <f t="shared" si="280"/>
        <v>24.444444444444446</v>
      </c>
      <c r="S1839" s="141">
        <f t="shared" si="281"/>
        <v>19.444444444444446</v>
      </c>
      <c r="T1839" s="141">
        <f t="shared" si="282"/>
        <v>13.888888888888889</v>
      </c>
      <c r="U1839" s="141">
        <f t="shared" si="283"/>
        <v>18.888888888888889</v>
      </c>
      <c r="V1839" s="141">
        <f t="shared" si="284"/>
        <v>17.222222222222221</v>
      </c>
      <c r="W1839" s="141">
        <f t="shared" si="285"/>
        <v>12.777777777777779</v>
      </c>
      <c r="X1839" s="141">
        <f t="shared" si="289"/>
        <v>0</v>
      </c>
      <c r="Y1839" s="38">
        <v>23.835256094440499</v>
      </c>
    </row>
    <row r="1840" spans="1:25" x14ac:dyDescent="0.25">
      <c r="A1840" s="145">
        <v>40920</v>
      </c>
      <c r="B1840" s="38">
        <v>78</v>
      </c>
      <c r="C1840" s="38">
        <v>71</v>
      </c>
      <c r="D1840" s="38">
        <v>63</v>
      </c>
      <c r="E1840" s="38">
        <v>65</v>
      </c>
      <c r="F1840" s="38">
        <v>62</v>
      </c>
      <c r="G1840" s="38">
        <v>58</v>
      </c>
      <c r="H1840" s="38">
        <v>0</v>
      </c>
      <c r="I1840" s="38">
        <v>100</v>
      </c>
      <c r="J1840" s="38">
        <f t="shared" si="286"/>
        <v>77</v>
      </c>
      <c r="K1840" s="38">
        <v>54</v>
      </c>
      <c r="L1840" s="38">
        <v>17</v>
      </c>
      <c r="M1840" s="38">
        <f t="shared" si="287"/>
        <v>8.5</v>
      </c>
      <c r="N1840" s="38">
        <v>0</v>
      </c>
      <c r="O1840" s="38">
        <v>29.99</v>
      </c>
      <c r="P1840" s="38">
        <f t="shared" si="288"/>
        <v>29.924999999999997</v>
      </c>
      <c r="Q1840" s="38">
        <v>29.86</v>
      </c>
      <c r="R1840" s="141">
        <f t="shared" si="280"/>
        <v>25.555555555555557</v>
      </c>
      <c r="S1840" s="141">
        <f t="shared" si="281"/>
        <v>21.666666666666668</v>
      </c>
      <c r="T1840" s="141">
        <f t="shared" si="282"/>
        <v>17.222222222222221</v>
      </c>
      <c r="U1840" s="141">
        <f t="shared" si="283"/>
        <v>18.333333333333336</v>
      </c>
      <c r="V1840" s="141">
        <f t="shared" si="284"/>
        <v>16.666666666666668</v>
      </c>
      <c r="W1840" s="141">
        <f t="shared" si="285"/>
        <v>14.444444444444445</v>
      </c>
      <c r="X1840" s="141">
        <f t="shared" si="289"/>
        <v>0</v>
      </c>
      <c r="Y1840" s="38">
        <v>23.900888092973499</v>
      </c>
    </row>
    <row r="1841" spans="1:25" x14ac:dyDescent="0.25">
      <c r="A1841" s="145">
        <v>40921</v>
      </c>
      <c r="B1841" s="38">
        <v>73</v>
      </c>
      <c r="C1841" s="38">
        <v>67</v>
      </c>
      <c r="D1841" s="38">
        <v>61</v>
      </c>
      <c r="E1841" s="38">
        <v>62</v>
      </c>
      <c r="F1841" s="38">
        <v>57</v>
      </c>
      <c r="G1841" s="38">
        <v>46</v>
      </c>
      <c r="H1841" s="38">
        <v>0</v>
      </c>
      <c r="I1841" s="38">
        <v>93</v>
      </c>
      <c r="J1841" s="38">
        <f t="shared" si="286"/>
        <v>75.5</v>
      </c>
      <c r="K1841" s="38">
        <v>58</v>
      </c>
      <c r="L1841" s="38">
        <v>14</v>
      </c>
      <c r="M1841" s="38">
        <f t="shared" si="287"/>
        <v>7</v>
      </c>
      <c r="N1841" s="38">
        <v>0</v>
      </c>
      <c r="O1841" s="38">
        <v>30.17</v>
      </c>
      <c r="P1841" s="38">
        <f t="shared" si="288"/>
        <v>30.085000000000001</v>
      </c>
      <c r="Q1841" s="38">
        <v>30</v>
      </c>
      <c r="R1841" s="141">
        <f t="shared" si="280"/>
        <v>22.777777777777779</v>
      </c>
      <c r="S1841" s="141">
        <f t="shared" si="281"/>
        <v>19.444444444444446</v>
      </c>
      <c r="T1841" s="141">
        <f t="shared" si="282"/>
        <v>16.111111111111111</v>
      </c>
      <c r="U1841" s="141">
        <f t="shared" si="283"/>
        <v>16.666666666666668</v>
      </c>
      <c r="V1841" s="141">
        <f t="shared" si="284"/>
        <v>13.888888888888889</v>
      </c>
      <c r="W1841" s="141">
        <f t="shared" si="285"/>
        <v>7.7777777777777786</v>
      </c>
      <c r="X1841" s="141">
        <f t="shared" si="289"/>
        <v>0</v>
      </c>
      <c r="Y1841" s="38">
        <v>23.565764977264099</v>
      </c>
    </row>
    <row r="1842" spans="1:25" x14ac:dyDescent="0.25">
      <c r="A1842" s="145">
        <v>40922</v>
      </c>
      <c r="B1842" s="38">
        <v>62</v>
      </c>
      <c r="C1842" s="38">
        <v>56</v>
      </c>
      <c r="D1842" s="38">
        <v>49</v>
      </c>
      <c r="E1842" s="38">
        <v>48</v>
      </c>
      <c r="F1842" s="38">
        <v>40</v>
      </c>
      <c r="G1842" s="38">
        <v>33</v>
      </c>
      <c r="H1842" s="38">
        <v>0</v>
      </c>
      <c r="I1842" s="38">
        <v>67</v>
      </c>
      <c r="J1842" s="38">
        <f t="shared" si="286"/>
        <v>57</v>
      </c>
      <c r="K1842" s="38">
        <v>47</v>
      </c>
      <c r="L1842" s="38">
        <v>18</v>
      </c>
      <c r="M1842" s="38">
        <f t="shared" si="287"/>
        <v>11</v>
      </c>
      <c r="N1842" s="38">
        <v>4</v>
      </c>
      <c r="O1842" s="38">
        <v>30.35</v>
      </c>
      <c r="P1842" s="38">
        <f t="shared" si="288"/>
        <v>30.270000000000003</v>
      </c>
      <c r="Q1842" s="38">
        <v>30.19</v>
      </c>
      <c r="R1842" s="141">
        <f t="shared" si="280"/>
        <v>16.666666666666668</v>
      </c>
      <c r="S1842" s="141">
        <f t="shared" si="281"/>
        <v>13.333333333333334</v>
      </c>
      <c r="T1842" s="141">
        <f t="shared" si="282"/>
        <v>9.4444444444444446</v>
      </c>
      <c r="U1842" s="141">
        <f t="shared" si="283"/>
        <v>8.8888888888888893</v>
      </c>
      <c r="V1842" s="141">
        <f t="shared" si="284"/>
        <v>4.4444444444444446</v>
      </c>
      <c r="W1842" s="141">
        <f t="shared" si="285"/>
        <v>0.55555555555555558</v>
      </c>
      <c r="X1842" s="141">
        <f t="shared" si="289"/>
        <v>0</v>
      </c>
      <c r="Y1842" s="38">
        <v>23.014651235982502</v>
      </c>
    </row>
    <row r="1843" spans="1:25" x14ac:dyDescent="0.25">
      <c r="A1843" s="145">
        <v>40923</v>
      </c>
      <c r="B1843" s="38">
        <v>68</v>
      </c>
      <c r="C1843" s="38">
        <v>54</v>
      </c>
      <c r="D1843" s="38">
        <v>40</v>
      </c>
      <c r="E1843" s="38">
        <v>43</v>
      </c>
      <c r="F1843" s="38">
        <v>37</v>
      </c>
      <c r="G1843" s="38">
        <v>24</v>
      </c>
      <c r="H1843" s="38">
        <v>0</v>
      </c>
      <c r="I1843" s="38">
        <v>70</v>
      </c>
      <c r="J1843" s="38">
        <f t="shared" si="286"/>
        <v>47.5</v>
      </c>
      <c r="K1843" s="38">
        <v>25</v>
      </c>
      <c r="L1843" s="38">
        <v>17</v>
      </c>
      <c r="M1843" s="38">
        <f t="shared" si="287"/>
        <v>10.5</v>
      </c>
      <c r="N1843" s="38">
        <v>4</v>
      </c>
      <c r="O1843" s="38">
        <v>30.44</v>
      </c>
      <c r="P1843" s="38">
        <f t="shared" si="288"/>
        <v>30.39</v>
      </c>
      <c r="Q1843" s="38">
        <v>30.34</v>
      </c>
      <c r="R1843" s="141">
        <f t="shared" si="280"/>
        <v>20</v>
      </c>
      <c r="S1843" s="141">
        <f t="shared" si="281"/>
        <v>12.222222222222223</v>
      </c>
      <c r="T1843" s="141">
        <f t="shared" si="282"/>
        <v>4.4444444444444446</v>
      </c>
      <c r="U1843" s="141">
        <f t="shared" si="283"/>
        <v>6.1111111111111116</v>
      </c>
      <c r="V1843" s="141">
        <f t="shared" si="284"/>
        <v>2.7777777777777777</v>
      </c>
      <c r="W1843" s="141">
        <f t="shared" si="285"/>
        <v>-4.4444444444444446</v>
      </c>
      <c r="X1843" s="141">
        <f t="shared" si="289"/>
        <v>0</v>
      </c>
      <c r="Y1843" s="38">
        <v>23.0759003354135</v>
      </c>
    </row>
    <row r="1844" spans="1:25" x14ac:dyDescent="0.25">
      <c r="A1844" s="145">
        <v>40924</v>
      </c>
      <c r="B1844" s="38">
        <v>72</v>
      </c>
      <c r="C1844" s="38">
        <v>63</v>
      </c>
      <c r="D1844" s="38">
        <v>54</v>
      </c>
      <c r="E1844" s="38">
        <v>54</v>
      </c>
      <c r="F1844" s="38">
        <v>50</v>
      </c>
      <c r="G1844" s="38">
        <v>43</v>
      </c>
      <c r="H1844" s="38">
        <v>0</v>
      </c>
      <c r="I1844" s="38">
        <v>66</v>
      </c>
      <c r="J1844" s="38">
        <f t="shared" si="286"/>
        <v>56.5</v>
      </c>
      <c r="K1844" s="38">
        <v>47</v>
      </c>
      <c r="L1844" s="38">
        <v>21</v>
      </c>
      <c r="M1844" s="38">
        <f t="shared" si="287"/>
        <v>13</v>
      </c>
      <c r="N1844" s="38">
        <v>5</v>
      </c>
      <c r="O1844" s="38">
        <v>30.43</v>
      </c>
      <c r="P1844" s="38">
        <f t="shared" si="288"/>
        <v>30.375</v>
      </c>
      <c r="Q1844" s="38">
        <v>30.32</v>
      </c>
      <c r="R1844" s="141">
        <f t="shared" si="280"/>
        <v>22.222222222222221</v>
      </c>
      <c r="S1844" s="141">
        <f t="shared" si="281"/>
        <v>17.222222222222221</v>
      </c>
      <c r="T1844" s="141">
        <f t="shared" si="282"/>
        <v>12.222222222222223</v>
      </c>
      <c r="U1844" s="141">
        <f t="shared" si="283"/>
        <v>12.222222222222223</v>
      </c>
      <c r="V1844" s="141">
        <f t="shared" si="284"/>
        <v>10</v>
      </c>
      <c r="W1844" s="141">
        <f t="shared" si="285"/>
        <v>6.1111111111111116</v>
      </c>
      <c r="X1844" s="141">
        <f t="shared" si="289"/>
        <v>0</v>
      </c>
      <c r="Y1844" s="38">
        <v>23.0816553688848</v>
      </c>
    </row>
    <row r="1845" spans="1:25" x14ac:dyDescent="0.25">
      <c r="A1845" s="145">
        <v>40925</v>
      </c>
      <c r="B1845" s="38">
        <v>78</v>
      </c>
      <c r="C1845" s="38">
        <v>70</v>
      </c>
      <c r="D1845" s="38">
        <v>61</v>
      </c>
      <c r="E1845" s="38">
        <v>60</v>
      </c>
      <c r="F1845" s="38">
        <v>57</v>
      </c>
      <c r="G1845" s="38">
        <v>52</v>
      </c>
      <c r="H1845" s="38">
        <v>0</v>
      </c>
      <c r="I1845" s="38">
        <v>78</v>
      </c>
      <c r="J1845" s="38">
        <f t="shared" si="286"/>
        <v>62.5</v>
      </c>
      <c r="K1845" s="38">
        <v>47</v>
      </c>
      <c r="L1845" s="38">
        <v>18</v>
      </c>
      <c r="M1845" s="38">
        <f t="shared" si="287"/>
        <v>9</v>
      </c>
      <c r="N1845" s="38">
        <v>0</v>
      </c>
      <c r="O1845" s="38">
        <v>30.31</v>
      </c>
      <c r="P1845" s="38">
        <f t="shared" si="288"/>
        <v>30.240000000000002</v>
      </c>
      <c r="Q1845" s="38">
        <v>30.17</v>
      </c>
      <c r="R1845" s="141">
        <f t="shared" si="280"/>
        <v>25.555555555555557</v>
      </c>
      <c r="S1845" s="141">
        <f t="shared" si="281"/>
        <v>21.111111111111111</v>
      </c>
      <c r="T1845" s="141">
        <f t="shared" si="282"/>
        <v>16.111111111111111</v>
      </c>
      <c r="U1845" s="141">
        <f t="shared" si="283"/>
        <v>15.555555555555557</v>
      </c>
      <c r="V1845" s="141">
        <f t="shared" si="284"/>
        <v>13.888888888888889</v>
      </c>
      <c r="W1845" s="141">
        <f t="shared" si="285"/>
        <v>11.111111111111111</v>
      </c>
      <c r="X1845" s="141">
        <f t="shared" si="289"/>
        <v>0</v>
      </c>
      <c r="Y1845" s="38">
        <v>22.9939711468447</v>
      </c>
    </row>
    <row r="1846" spans="1:25" x14ac:dyDescent="0.25">
      <c r="A1846" s="145">
        <v>40926</v>
      </c>
      <c r="B1846" s="38">
        <v>80</v>
      </c>
      <c r="C1846" s="38">
        <v>68</v>
      </c>
      <c r="D1846" s="38">
        <v>56</v>
      </c>
      <c r="E1846" s="38">
        <v>64</v>
      </c>
      <c r="F1846" s="38">
        <v>59</v>
      </c>
      <c r="G1846" s="38">
        <v>56</v>
      </c>
      <c r="H1846" s="38">
        <v>0</v>
      </c>
      <c r="I1846" s="38">
        <v>100</v>
      </c>
      <c r="J1846" s="38">
        <f t="shared" si="286"/>
        <v>72.5</v>
      </c>
      <c r="K1846" s="38">
        <v>45</v>
      </c>
      <c r="L1846" s="38">
        <v>16</v>
      </c>
      <c r="M1846" s="38">
        <f t="shared" si="287"/>
        <v>8</v>
      </c>
      <c r="N1846" s="38">
        <v>0</v>
      </c>
      <c r="O1846" s="38">
        <v>30.16</v>
      </c>
      <c r="P1846" s="38">
        <f t="shared" si="288"/>
        <v>30.074999999999999</v>
      </c>
      <c r="Q1846" s="38">
        <v>29.99</v>
      </c>
      <c r="R1846" s="141">
        <f t="shared" si="280"/>
        <v>26.666666666666668</v>
      </c>
      <c r="S1846" s="141">
        <f t="shared" si="281"/>
        <v>20</v>
      </c>
      <c r="T1846" s="141">
        <f t="shared" si="282"/>
        <v>13.333333333333334</v>
      </c>
      <c r="U1846" s="141">
        <f t="shared" si="283"/>
        <v>17.777777777777779</v>
      </c>
      <c r="V1846" s="141">
        <f t="shared" si="284"/>
        <v>15</v>
      </c>
      <c r="W1846" s="141">
        <f t="shared" si="285"/>
        <v>13.333333333333334</v>
      </c>
      <c r="X1846" s="141">
        <f t="shared" si="289"/>
        <v>0</v>
      </c>
      <c r="Y1846" s="38">
        <v>23.0609221341482</v>
      </c>
    </row>
    <row r="1847" spans="1:25" x14ac:dyDescent="0.25">
      <c r="A1847" s="145">
        <v>40927</v>
      </c>
      <c r="B1847" s="38">
        <v>74</v>
      </c>
      <c r="C1847" s="38">
        <v>68</v>
      </c>
      <c r="D1847" s="38">
        <v>62</v>
      </c>
      <c r="E1847" s="38">
        <v>61</v>
      </c>
      <c r="F1847" s="38">
        <v>55</v>
      </c>
      <c r="G1847" s="38">
        <v>49</v>
      </c>
      <c r="H1847" s="38">
        <v>0</v>
      </c>
      <c r="I1847" s="38">
        <v>93</v>
      </c>
      <c r="J1847" s="38">
        <f t="shared" si="286"/>
        <v>68.5</v>
      </c>
      <c r="K1847" s="38">
        <v>44</v>
      </c>
      <c r="L1847" s="38">
        <v>18</v>
      </c>
      <c r="M1847" s="38">
        <f t="shared" si="287"/>
        <v>9</v>
      </c>
      <c r="N1847" s="38">
        <v>0</v>
      </c>
      <c r="O1847" s="38">
        <v>30.15</v>
      </c>
      <c r="P1847" s="38">
        <f t="shared" si="288"/>
        <v>30.074999999999999</v>
      </c>
      <c r="Q1847" s="38">
        <v>30</v>
      </c>
      <c r="R1847" s="141">
        <f t="shared" si="280"/>
        <v>23.333333333333336</v>
      </c>
      <c r="S1847" s="141">
        <f t="shared" si="281"/>
        <v>20</v>
      </c>
      <c r="T1847" s="141">
        <f t="shared" si="282"/>
        <v>16.666666666666668</v>
      </c>
      <c r="U1847" s="141">
        <f t="shared" si="283"/>
        <v>16.111111111111111</v>
      </c>
      <c r="V1847" s="141">
        <f t="shared" si="284"/>
        <v>12.777777777777779</v>
      </c>
      <c r="W1847" s="141">
        <f t="shared" si="285"/>
        <v>9.4444444444444446</v>
      </c>
      <c r="X1847" s="141">
        <f t="shared" si="289"/>
        <v>0</v>
      </c>
      <c r="Y1847" s="38">
        <v>22.837714228737301</v>
      </c>
    </row>
    <row r="1848" spans="1:25" x14ac:dyDescent="0.25">
      <c r="A1848" s="145">
        <v>40928</v>
      </c>
      <c r="B1848" s="38">
        <v>76</v>
      </c>
      <c r="C1848" s="38">
        <v>64</v>
      </c>
      <c r="D1848" s="38">
        <v>51</v>
      </c>
      <c r="E1848" s="38">
        <v>56</v>
      </c>
      <c r="F1848" s="38">
        <v>52</v>
      </c>
      <c r="G1848" s="38">
        <v>50</v>
      </c>
      <c r="H1848" s="38">
        <v>0</v>
      </c>
      <c r="I1848" s="38">
        <v>96</v>
      </c>
      <c r="J1848" s="38">
        <f t="shared" si="286"/>
        <v>71</v>
      </c>
      <c r="K1848" s="38">
        <v>46</v>
      </c>
      <c r="L1848" s="38">
        <v>15</v>
      </c>
      <c r="M1848" s="38">
        <f t="shared" si="287"/>
        <v>7.5</v>
      </c>
      <c r="N1848" s="38">
        <v>0</v>
      </c>
      <c r="O1848" s="38">
        <v>30.21</v>
      </c>
      <c r="P1848" s="38">
        <f t="shared" si="288"/>
        <v>30.17</v>
      </c>
      <c r="Q1848" s="38">
        <v>30.13</v>
      </c>
      <c r="R1848" s="141">
        <f t="shared" si="280"/>
        <v>24.444444444444446</v>
      </c>
      <c r="S1848" s="141">
        <f t="shared" si="281"/>
        <v>17.777777777777779</v>
      </c>
      <c r="T1848" s="141">
        <f t="shared" si="282"/>
        <v>10.555555555555555</v>
      </c>
      <c r="U1848" s="141">
        <f t="shared" si="283"/>
        <v>13.333333333333334</v>
      </c>
      <c r="V1848" s="141">
        <f t="shared" si="284"/>
        <v>11.111111111111111</v>
      </c>
      <c r="W1848" s="141">
        <f t="shared" si="285"/>
        <v>10</v>
      </c>
      <c r="X1848" s="141">
        <f t="shared" si="289"/>
        <v>0</v>
      </c>
      <c r="Y1848" s="38">
        <v>23.107315323511301</v>
      </c>
    </row>
    <row r="1849" spans="1:25" x14ac:dyDescent="0.25">
      <c r="A1849" s="145">
        <v>40929</v>
      </c>
      <c r="B1849" s="38">
        <v>78</v>
      </c>
      <c r="C1849" s="38">
        <v>66</v>
      </c>
      <c r="D1849" s="38">
        <v>54</v>
      </c>
      <c r="E1849" s="38">
        <v>60</v>
      </c>
      <c r="F1849" s="38">
        <v>57</v>
      </c>
      <c r="G1849" s="38">
        <v>52</v>
      </c>
      <c r="H1849" s="38">
        <v>0</v>
      </c>
      <c r="I1849" s="38">
        <v>93</v>
      </c>
      <c r="J1849" s="38">
        <f t="shared" si="286"/>
        <v>71.5</v>
      </c>
      <c r="K1849" s="38">
        <v>50</v>
      </c>
      <c r="L1849" s="38">
        <v>16</v>
      </c>
      <c r="M1849" s="38">
        <f t="shared" si="287"/>
        <v>8</v>
      </c>
      <c r="N1849" s="38">
        <v>0</v>
      </c>
      <c r="O1849" s="38">
        <v>30.17</v>
      </c>
      <c r="P1849" s="38">
        <f t="shared" si="288"/>
        <v>30.115000000000002</v>
      </c>
      <c r="Q1849" s="38">
        <v>30.06</v>
      </c>
      <c r="R1849" s="141">
        <f t="shared" si="280"/>
        <v>25.555555555555557</v>
      </c>
      <c r="S1849" s="141">
        <f t="shared" si="281"/>
        <v>18.888888888888889</v>
      </c>
      <c r="T1849" s="141">
        <f t="shared" si="282"/>
        <v>12.222222222222223</v>
      </c>
      <c r="U1849" s="141">
        <f t="shared" si="283"/>
        <v>15.555555555555557</v>
      </c>
      <c r="V1849" s="141">
        <f t="shared" si="284"/>
        <v>13.888888888888889</v>
      </c>
      <c r="W1849" s="141">
        <f t="shared" si="285"/>
        <v>11.111111111111111</v>
      </c>
      <c r="X1849" s="141">
        <f t="shared" si="289"/>
        <v>0</v>
      </c>
      <c r="Y1849" s="38">
        <v>22.942644427992001</v>
      </c>
    </row>
    <row r="1850" spans="1:25" x14ac:dyDescent="0.25">
      <c r="A1850" s="145">
        <v>40930</v>
      </c>
      <c r="B1850" s="38">
        <v>79</v>
      </c>
      <c r="C1850" s="38">
        <v>67</v>
      </c>
      <c r="D1850" s="38">
        <v>55</v>
      </c>
      <c r="E1850" s="38">
        <v>63</v>
      </c>
      <c r="F1850" s="38">
        <v>59</v>
      </c>
      <c r="G1850" s="38">
        <v>54</v>
      </c>
      <c r="H1850" s="38">
        <v>0</v>
      </c>
      <c r="I1850" s="38">
        <v>93</v>
      </c>
      <c r="J1850" s="38">
        <f t="shared" si="286"/>
        <v>70</v>
      </c>
      <c r="K1850" s="38">
        <v>47</v>
      </c>
      <c r="L1850" s="38">
        <v>14</v>
      </c>
      <c r="M1850" s="38">
        <f t="shared" si="287"/>
        <v>7</v>
      </c>
      <c r="N1850" s="38">
        <v>0</v>
      </c>
      <c r="O1850" s="38">
        <v>30.14</v>
      </c>
      <c r="P1850" s="38">
        <f t="shared" si="288"/>
        <v>30.1</v>
      </c>
      <c r="Q1850" s="38">
        <v>30.06</v>
      </c>
      <c r="R1850" s="141">
        <f t="shared" si="280"/>
        <v>26.111111111111111</v>
      </c>
      <c r="S1850" s="141">
        <f t="shared" si="281"/>
        <v>19.444444444444446</v>
      </c>
      <c r="T1850" s="141">
        <f t="shared" si="282"/>
        <v>12.777777777777779</v>
      </c>
      <c r="U1850" s="141">
        <f t="shared" si="283"/>
        <v>17.222222222222221</v>
      </c>
      <c r="V1850" s="141">
        <f t="shared" si="284"/>
        <v>15</v>
      </c>
      <c r="W1850" s="141">
        <f t="shared" si="285"/>
        <v>12.222222222222223</v>
      </c>
      <c r="X1850" s="141">
        <f t="shared" si="289"/>
        <v>0</v>
      </c>
      <c r="Y1850" s="38">
        <v>22.494682684404701</v>
      </c>
    </row>
    <row r="1851" spans="1:25" x14ac:dyDescent="0.25">
      <c r="A1851" s="145">
        <v>40931</v>
      </c>
      <c r="B1851" s="38">
        <v>79</v>
      </c>
      <c r="C1851" s="38">
        <v>74</v>
      </c>
      <c r="D1851" s="38">
        <v>68</v>
      </c>
      <c r="E1851" s="38">
        <v>66</v>
      </c>
      <c r="F1851" s="38">
        <v>64</v>
      </c>
      <c r="G1851" s="38">
        <v>62</v>
      </c>
      <c r="H1851" s="38">
        <v>0.05</v>
      </c>
      <c r="I1851" s="38">
        <v>90</v>
      </c>
      <c r="J1851" s="38">
        <f t="shared" si="286"/>
        <v>74</v>
      </c>
      <c r="K1851" s="38">
        <v>58</v>
      </c>
      <c r="L1851" s="38">
        <v>22</v>
      </c>
      <c r="M1851" s="38">
        <f t="shared" si="287"/>
        <v>11</v>
      </c>
      <c r="N1851" s="38">
        <v>0</v>
      </c>
      <c r="O1851" s="38">
        <v>30.14</v>
      </c>
      <c r="P1851" s="38">
        <f t="shared" si="288"/>
        <v>30.11</v>
      </c>
      <c r="Q1851" s="38">
        <v>30.08</v>
      </c>
      <c r="R1851" s="141">
        <f t="shared" si="280"/>
        <v>26.111111111111111</v>
      </c>
      <c r="S1851" s="141">
        <f t="shared" si="281"/>
        <v>23.333333333333336</v>
      </c>
      <c r="T1851" s="141">
        <f t="shared" si="282"/>
        <v>20</v>
      </c>
      <c r="U1851" s="141">
        <f t="shared" si="283"/>
        <v>18.888888888888889</v>
      </c>
      <c r="V1851" s="141">
        <f t="shared" si="284"/>
        <v>17.777777777777779</v>
      </c>
      <c r="W1851" s="141">
        <f t="shared" si="285"/>
        <v>16.666666666666668</v>
      </c>
      <c r="X1851" s="141">
        <f t="shared" si="289"/>
        <v>0.127</v>
      </c>
      <c r="Y1851" s="38">
        <v>22.148651792939098</v>
      </c>
    </row>
    <row r="1852" spans="1:25" x14ac:dyDescent="0.25">
      <c r="A1852" s="145">
        <v>40932</v>
      </c>
      <c r="B1852" s="38">
        <v>80</v>
      </c>
      <c r="C1852" s="38">
        <v>73</v>
      </c>
      <c r="D1852" s="38">
        <v>66</v>
      </c>
      <c r="E1852" s="38">
        <v>67</v>
      </c>
      <c r="F1852" s="38">
        <v>65</v>
      </c>
      <c r="G1852" s="38">
        <v>62</v>
      </c>
      <c r="H1852" s="38">
        <v>0.28999999999999998</v>
      </c>
      <c r="I1852" s="38">
        <v>93</v>
      </c>
      <c r="J1852" s="38">
        <f t="shared" si="286"/>
        <v>75.5</v>
      </c>
      <c r="K1852" s="38">
        <v>58</v>
      </c>
      <c r="L1852" s="38">
        <v>18</v>
      </c>
      <c r="M1852" s="38">
        <f t="shared" si="287"/>
        <v>9</v>
      </c>
      <c r="N1852" s="38">
        <v>0</v>
      </c>
      <c r="O1852" s="38">
        <v>30.19</v>
      </c>
      <c r="P1852" s="38">
        <f t="shared" si="288"/>
        <v>30.145000000000003</v>
      </c>
      <c r="Q1852" s="38">
        <v>30.1</v>
      </c>
      <c r="R1852" s="141">
        <f t="shared" si="280"/>
        <v>26.666666666666668</v>
      </c>
      <c r="S1852" s="141">
        <f t="shared" si="281"/>
        <v>22.777777777777779</v>
      </c>
      <c r="T1852" s="141">
        <f t="shared" si="282"/>
        <v>18.888888888888889</v>
      </c>
      <c r="U1852" s="141">
        <f t="shared" si="283"/>
        <v>19.444444444444446</v>
      </c>
      <c r="V1852" s="141">
        <f t="shared" si="284"/>
        <v>18.333333333333336</v>
      </c>
      <c r="W1852" s="141">
        <f t="shared" si="285"/>
        <v>16.666666666666668</v>
      </c>
      <c r="X1852" s="141">
        <f t="shared" si="289"/>
        <v>0.73659999999999992</v>
      </c>
      <c r="Y1852" s="38">
        <v>23.342870441446198</v>
      </c>
    </row>
    <row r="1853" spans="1:25" x14ac:dyDescent="0.25">
      <c r="A1853" s="145">
        <v>40933</v>
      </c>
      <c r="B1853" s="38">
        <v>79</v>
      </c>
      <c r="C1853" s="38">
        <v>75</v>
      </c>
      <c r="D1853" s="38">
        <v>70</v>
      </c>
      <c r="E1853" s="38">
        <v>67</v>
      </c>
      <c r="F1853" s="38">
        <v>65</v>
      </c>
      <c r="G1853" s="38">
        <v>63</v>
      </c>
      <c r="H1853" s="38">
        <v>0.01</v>
      </c>
      <c r="I1853" s="38">
        <v>79</v>
      </c>
      <c r="J1853" s="38">
        <f t="shared" si="286"/>
        <v>71.5</v>
      </c>
      <c r="K1853" s="38">
        <v>64</v>
      </c>
      <c r="L1853" s="38">
        <v>17</v>
      </c>
      <c r="M1853" s="38">
        <f t="shared" si="287"/>
        <v>12</v>
      </c>
      <c r="N1853" s="38">
        <v>7</v>
      </c>
      <c r="O1853" s="38">
        <v>30.2</v>
      </c>
      <c r="P1853" s="38">
        <f t="shared" si="288"/>
        <v>30.15</v>
      </c>
      <c r="Q1853" s="38">
        <v>30.1</v>
      </c>
      <c r="R1853" s="141">
        <f t="shared" si="280"/>
        <v>26.111111111111111</v>
      </c>
      <c r="S1853" s="141">
        <f t="shared" si="281"/>
        <v>23.888888888888889</v>
      </c>
      <c r="T1853" s="141">
        <f t="shared" si="282"/>
        <v>21.111111111111111</v>
      </c>
      <c r="U1853" s="141">
        <f t="shared" si="283"/>
        <v>19.444444444444446</v>
      </c>
      <c r="V1853" s="141">
        <f t="shared" si="284"/>
        <v>18.333333333333336</v>
      </c>
      <c r="W1853" s="141">
        <f t="shared" si="285"/>
        <v>17.222222222222221</v>
      </c>
      <c r="X1853" s="141">
        <f t="shared" si="289"/>
        <v>2.5400000000000002E-2</v>
      </c>
      <c r="Y1853" s="38">
        <v>23.996911079627299</v>
      </c>
    </row>
    <row r="1854" spans="1:25" x14ac:dyDescent="0.25">
      <c r="A1854" s="145">
        <v>40934</v>
      </c>
      <c r="B1854" s="38">
        <v>80</v>
      </c>
      <c r="C1854" s="38">
        <v>75</v>
      </c>
      <c r="D1854" s="38">
        <v>69</v>
      </c>
      <c r="E1854" s="38">
        <v>67</v>
      </c>
      <c r="F1854" s="38">
        <v>65</v>
      </c>
      <c r="G1854" s="38">
        <v>64</v>
      </c>
      <c r="H1854" s="38">
        <v>0.03</v>
      </c>
      <c r="I1854" s="38">
        <v>90</v>
      </c>
      <c r="J1854" s="38">
        <f t="shared" si="286"/>
        <v>76</v>
      </c>
      <c r="K1854" s="38">
        <v>62</v>
      </c>
      <c r="L1854" s="38">
        <v>22</v>
      </c>
      <c r="M1854" s="38">
        <f t="shared" si="287"/>
        <v>14</v>
      </c>
      <c r="N1854" s="38">
        <v>6</v>
      </c>
      <c r="O1854" s="38">
        <v>30.13</v>
      </c>
      <c r="P1854" s="38">
        <f t="shared" si="288"/>
        <v>30.07</v>
      </c>
      <c r="Q1854" s="38">
        <v>30.01</v>
      </c>
      <c r="R1854" s="141">
        <f t="shared" si="280"/>
        <v>26.666666666666668</v>
      </c>
      <c r="S1854" s="141">
        <f t="shared" si="281"/>
        <v>23.888888888888889</v>
      </c>
      <c r="T1854" s="141">
        <f t="shared" si="282"/>
        <v>20.555555555555557</v>
      </c>
      <c r="U1854" s="141">
        <f t="shared" si="283"/>
        <v>19.444444444444446</v>
      </c>
      <c r="V1854" s="141">
        <f t="shared" si="284"/>
        <v>18.333333333333336</v>
      </c>
      <c r="W1854" s="141">
        <f t="shared" si="285"/>
        <v>17.777777777777779</v>
      </c>
      <c r="X1854" s="141">
        <f t="shared" si="289"/>
        <v>7.6200000000000004E-2</v>
      </c>
      <c r="Y1854" s="38">
        <v>24.0367810563361</v>
      </c>
    </row>
    <row r="1855" spans="1:25" x14ac:dyDescent="0.25">
      <c r="A1855" s="145">
        <v>40935</v>
      </c>
      <c r="B1855" s="38">
        <v>85</v>
      </c>
      <c r="C1855" s="38">
        <v>77</v>
      </c>
      <c r="D1855" s="38">
        <v>68</v>
      </c>
      <c r="E1855" s="38">
        <v>69</v>
      </c>
      <c r="F1855" s="38">
        <v>65</v>
      </c>
      <c r="G1855" s="38">
        <v>63</v>
      </c>
      <c r="H1855" s="38">
        <v>0</v>
      </c>
      <c r="I1855" s="38">
        <v>84</v>
      </c>
      <c r="J1855" s="38">
        <f t="shared" si="286"/>
        <v>67.5</v>
      </c>
      <c r="K1855" s="38">
        <v>51</v>
      </c>
      <c r="L1855" s="38">
        <v>20</v>
      </c>
      <c r="M1855" s="38">
        <f t="shared" si="287"/>
        <v>12</v>
      </c>
      <c r="N1855" s="38">
        <v>4</v>
      </c>
      <c r="O1855" s="38">
        <v>30.07</v>
      </c>
      <c r="P1855" s="38">
        <f t="shared" si="288"/>
        <v>30.015000000000001</v>
      </c>
      <c r="Q1855" s="38">
        <v>29.96</v>
      </c>
      <c r="R1855" s="141">
        <f t="shared" si="280"/>
        <v>29.444444444444446</v>
      </c>
      <c r="S1855" s="141">
        <f t="shared" si="281"/>
        <v>25</v>
      </c>
      <c r="T1855" s="141">
        <f t="shared" si="282"/>
        <v>20</v>
      </c>
      <c r="U1855" s="141">
        <f t="shared" si="283"/>
        <v>20.555555555555557</v>
      </c>
      <c r="V1855" s="141">
        <f t="shared" si="284"/>
        <v>18.333333333333336</v>
      </c>
      <c r="W1855" s="141">
        <f t="shared" si="285"/>
        <v>17.222222222222221</v>
      </c>
      <c r="X1855" s="141">
        <f t="shared" si="289"/>
        <v>0</v>
      </c>
      <c r="Y1855" s="38">
        <v>24.129315121467801</v>
      </c>
    </row>
    <row r="1856" spans="1:25" x14ac:dyDescent="0.25">
      <c r="A1856" s="145">
        <v>40936</v>
      </c>
      <c r="B1856" s="38">
        <v>80</v>
      </c>
      <c r="C1856" s="38">
        <v>73</v>
      </c>
      <c r="D1856" s="38">
        <v>65</v>
      </c>
      <c r="E1856" s="38">
        <v>65</v>
      </c>
      <c r="F1856" s="38">
        <v>63</v>
      </c>
      <c r="G1856" s="38">
        <v>61</v>
      </c>
      <c r="H1856" s="38">
        <v>0</v>
      </c>
      <c r="I1856" s="38">
        <v>93</v>
      </c>
      <c r="J1856" s="38">
        <f t="shared" si="286"/>
        <v>72</v>
      </c>
      <c r="K1856" s="38">
        <v>51</v>
      </c>
      <c r="L1856" s="38">
        <v>12</v>
      </c>
      <c r="M1856" s="38">
        <f t="shared" si="287"/>
        <v>6</v>
      </c>
      <c r="N1856" s="38">
        <v>0</v>
      </c>
      <c r="O1856" s="38">
        <v>30.16</v>
      </c>
      <c r="P1856" s="38">
        <f t="shared" si="288"/>
        <v>30.11</v>
      </c>
      <c r="Q1856" s="38">
        <v>30.06</v>
      </c>
      <c r="R1856" s="141">
        <f t="shared" si="280"/>
        <v>26.666666666666668</v>
      </c>
      <c r="S1856" s="141">
        <f t="shared" si="281"/>
        <v>22.777777777777779</v>
      </c>
      <c r="T1856" s="141">
        <f t="shared" si="282"/>
        <v>18.333333333333336</v>
      </c>
      <c r="U1856" s="141">
        <f t="shared" si="283"/>
        <v>18.333333333333336</v>
      </c>
      <c r="V1856" s="141">
        <f t="shared" si="284"/>
        <v>17.222222222222221</v>
      </c>
      <c r="W1856" s="141">
        <f t="shared" si="285"/>
        <v>16.111111111111111</v>
      </c>
      <c r="X1856" s="141">
        <f t="shared" si="289"/>
        <v>0</v>
      </c>
      <c r="Y1856" s="38">
        <v>24.2522000851211</v>
      </c>
    </row>
    <row r="1857" spans="1:25" x14ac:dyDescent="0.25">
      <c r="A1857" s="145">
        <v>40937</v>
      </c>
      <c r="B1857" s="38">
        <v>76</v>
      </c>
      <c r="C1857" s="38">
        <v>70</v>
      </c>
      <c r="D1857" s="38">
        <v>63</v>
      </c>
      <c r="E1857" s="38">
        <v>63</v>
      </c>
      <c r="F1857" s="38">
        <v>60</v>
      </c>
      <c r="G1857" s="38">
        <v>55</v>
      </c>
      <c r="H1857" s="38">
        <v>0</v>
      </c>
      <c r="I1857" s="38">
        <v>93</v>
      </c>
      <c r="J1857" s="38">
        <f t="shared" si="286"/>
        <v>75</v>
      </c>
      <c r="K1857" s="38">
        <v>57</v>
      </c>
      <c r="L1857" s="38">
        <v>17</v>
      </c>
      <c r="M1857" s="38">
        <f t="shared" si="287"/>
        <v>11</v>
      </c>
      <c r="N1857" s="38">
        <v>5</v>
      </c>
      <c r="O1857" s="38">
        <v>30.25</v>
      </c>
      <c r="P1857" s="38">
        <f t="shared" si="288"/>
        <v>30.189999999999998</v>
      </c>
      <c r="Q1857" s="38">
        <v>30.13</v>
      </c>
      <c r="R1857" s="141">
        <f t="shared" si="280"/>
        <v>24.444444444444446</v>
      </c>
      <c r="S1857" s="141">
        <f t="shared" si="281"/>
        <v>21.111111111111111</v>
      </c>
      <c r="T1857" s="141">
        <f t="shared" si="282"/>
        <v>17.222222222222221</v>
      </c>
      <c r="U1857" s="141">
        <f t="shared" si="283"/>
        <v>17.222222222222221</v>
      </c>
      <c r="V1857" s="141">
        <f t="shared" si="284"/>
        <v>15.555555555555557</v>
      </c>
      <c r="W1857" s="141">
        <f t="shared" si="285"/>
        <v>12.777777777777779</v>
      </c>
      <c r="X1857" s="141">
        <f t="shared" si="289"/>
        <v>0</v>
      </c>
      <c r="Y1857" s="38">
        <v>24.0289371909114</v>
      </c>
    </row>
    <row r="1858" spans="1:25" x14ac:dyDescent="0.25">
      <c r="A1858" s="145">
        <v>40938</v>
      </c>
      <c r="B1858" s="38">
        <v>76</v>
      </c>
      <c r="C1858" s="38">
        <v>68</v>
      </c>
      <c r="D1858" s="38">
        <v>60</v>
      </c>
      <c r="E1858" s="38">
        <v>60</v>
      </c>
      <c r="F1858" s="38">
        <v>57</v>
      </c>
      <c r="G1858" s="38">
        <v>55</v>
      </c>
      <c r="H1858" s="38">
        <v>0</v>
      </c>
      <c r="I1858" s="38">
        <v>100</v>
      </c>
      <c r="J1858" s="38">
        <f t="shared" si="286"/>
        <v>75</v>
      </c>
      <c r="K1858" s="38">
        <v>50</v>
      </c>
      <c r="L1858" s="38">
        <v>22</v>
      </c>
      <c r="M1858" s="38">
        <f t="shared" si="287"/>
        <v>13</v>
      </c>
      <c r="N1858" s="38">
        <v>4</v>
      </c>
      <c r="O1858" s="38">
        <v>30.32</v>
      </c>
      <c r="P1858" s="38">
        <f t="shared" si="288"/>
        <v>30.265000000000001</v>
      </c>
      <c r="Q1858" s="38">
        <v>30.21</v>
      </c>
      <c r="R1858" s="141">
        <f t="shared" si="280"/>
        <v>24.444444444444446</v>
      </c>
      <c r="S1858" s="141">
        <f t="shared" si="281"/>
        <v>20</v>
      </c>
      <c r="T1858" s="141">
        <f t="shared" si="282"/>
        <v>15.555555555555557</v>
      </c>
      <c r="U1858" s="141">
        <f t="shared" si="283"/>
        <v>15.555555555555557</v>
      </c>
      <c r="V1858" s="141">
        <f t="shared" si="284"/>
        <v>13.888888888888889</v>
      </c>
      <c r="W1858" s="141">
        <f t="shared" si="285"/>
        <v>12.777777777777779</v>
      </c>
      <c r="X1858" s="141">
        <f t="shared" si="289"/>
        <v>0</v>
      </c>
      <c r="Y1858" s="38">
        <v>23.5600693357914</v>
      </c>
    </row>
    <row r="1859" spans="1:25" x14ac:dyDescent="0.25">
      <c r="A1859" s="145">
        <v>40939</v>
      </c>
      <c r="B1859" s="38">
        <v>76</v>
      </c>
      <c r="C1859" s="38">
        <v>72</v>
      </c>
      <c r="D1859" s="38">
        <v>68</v>
      </c>
      <c r="E1859" s="38">
        <v>61</v>
      </c>
      <c r="F1859" s="38">
        <v>57</v>
      </c>
      <c r="G1859" s="38">
        <v>55</v>
      </c>
      <c r="H1859" s="38">
        <v>0</v>
      </c>
      <c r="I1859" s="38">
        <v>68</v>
      </c>
      <c r="J1859" s="38">
        <f t="shared" si="286"/>
        <v>60.5</v>
      </c>
      <c r="K1859" s="38">
        <v>53</v>
      </c>
      <c r="L1859" s="38">
        <v>17</v>
      </c>
      <c r="M1859" s="38">
        <f t="shared" si="287"/>
        <v>12</v>
      </c>
      <c r="N1859" s="38">
        <v>7</v>
      </c>
      <c r="O1859" s="38">
        <v>30.33</v>
      </c>
      <c r="P1859" s="38">
        <f t="shared" si="288"/>
        <v>30.284999999999997</v>
      </c>
      <c r="Q1859" s="38">
        <v>30.24</v>
      </c>
      <c r="R1859" s="141">
        <f t="shared" ref="R1859:R1922" si="290">(B1859-32)*(5/9)</f>
        <v>24.444444444444446</v>
      </c>
      <c r="S1859" s="141">
        <f t="shared" ref="S1859:S1922" si="291">(C1859-32)*(5/9)</f>
        <v>22.222222222222221</v>
      </c>
      <c r="T1859" s="141">
        <f t="shared" ref="T1859:T1922" si="292">(D1859-32)*(5/9)</f>
        <v>20</v>
      </c>
      <c r="U1859" s="141">
        <f t="shared" ref="U1859:U1922" si="293">(E1859-32)*(5/9)</f>
        <v>16.111111111111111</v>
      </c>
      <c r="V1859" s="141">
        <f t="shared" ref="V1859:V1922" si="294">(F1859-32)*(5/9)</f>
        <v>13.888888888888889</v>
      </c>
      <c r="W1859" s="141">
        <f t="shared" ref="W1859:W1922" si="295">(G1859-32)*(5/9)</f>
        <v>12.777777777777779</v>
      </c>
      <c r="X1859" s="141">
        <f t="shared" si="289"/>
        <v>0</v>
      </c>
      <c r="Y1859" s="38">
        <v>23.5777465705963</v>
      </c>
    </row>
    <row r="1860" spans="1:25" x14ac:dyDescent="0.25">
      <c r="A1860" s="145">
        <v>40940</v>
      </c>
      <c r="B1860" s="38">
        <v>78</v>
      </c>
      <c r="C1860" s="38">
        <v>74</v>
      </c>
      <c r="D1860" s="38">
        <v>70</v>
      </c>
      <c r="E1860" s="38">
        <v>67</v>
      </c>
      <c r="F1860" s="38">
        <v>62</v>
      </c>
      <c r="G1860" s="38">
        <v>60</v>
      </c>
      <c r="H1860" s="38">
        <v>0.03</v>
      </c>
      <c r="I1860" s="38">
        <v>79</v>
      </c>
      <c r="J1860" s="38">
        <f t="shared" ref="J1860:J1923" si="296">AVERAGE(I1860,K1860)</f>
        <v>69.5</v>
      </c>
      <c r="K1860" s="38">
        <v>60</v>
      </c>
      <c r="L1860" s="38">
        <v>16</v>
      </c>
      <c r="M1860" s="38">
        <f t="shared" ref="M1860:M1923" si="297">AVERAGE(L1860,N1860)</f>
        <v>10.5</v>
      </c>
      <c r="N1860" s="38">
        <v>5</v>
      </c>
      <c r="O1860" s="38">
        <v>30.26</v>
      </c>
      <c r="P1860" s="38">
        <f t="shared" ref="P1860:P1923" si="298">AVERAGE(O1860,Q1860)</f>
        <v>30.204999999999998</v>
      </c>
      <c r="Q1860" s="38">
        <v>30.15</v>
      </c>
      <c r="R1860" s="141">
        <f t="shared" si="290"/>
        <v>25.555555555555557</v>
      </c>
      <c r="S1860" s="141">
        <f t="shared" si="291"/>
        <v>23.333333333333336</v>
      </c>
      <c r="T1860" s="141">
        <f t="shared" si="292"/>
        <v>21.111111111111111</v>
      </c>
      <c r="U1860" s="141">
        <f t="shared" si="293"/>
        <v>19.444444444444446</v>
      </c>
      <c r="V1860" s="141">
        <f t="shared" si="294"/>
        <v>16.666666666666668</v>
      </c>
      <c r="W1860" s="141">
        <f t="shared" si="295"/>
        <v>15.555555555555557</v>
      </c>
      <c r="X1860" s="141">
        <f t="shared" ref="X1860:X1923" si="299">H1860*2.54</f>
        <v>7.6200000000000004E-2</v>
      </c>
      <c r="Y1860" s="38">
        <v>23.485184550265298</v>
      </c>
    </row>
    <row r="1861" spans="1:25" x14ac:dyDescent="0.25">
      <c r="A1861" s="145">
        <v>40941</v>
      </c>
      <c r="B1861" s="38">
        <v>71</v>
      </c>
      <c r="C1861" s="38">
        <v>69</v>
      </c>
      <c r="D1861" s="38">
        <v>67</v>
      </c>
      <c r="E1861" s="38">
        <v>68</v>
      </c>
      <c r="F1861" s="38">
        <v>66</v>
      </c>
      <c r="G1861" s="38">
        <v>62</v>
      </c>
      <c r="H1861" s="38">
        <v>0.23</v>
      </c>
      <c r="I1861" s="38">
        <v>97</v>
      </c>
      <c r="J1861" s="38">
        <f t="shared" si="296"/>
        <v>89</v>
      </c>
      <c r="K1861" s="38">
        <v>81</v>
      </c>
      <c r="L1861" s="38">
        <v>21</v>
      </c>
      <c r="M1861" s="38">
        <f t="shared" si="297"/>
        <v>10.5</v>
      </c>
      <c r="N1861" s="38">
        <v>0</v>
      </c>
      <c r="O1861" s="38">
        <v>30.18</v>
      </c>
      <c r="P1861" s="38">
        <f t="shared" si="298"/>
        <v>30.14</v>
      </c>
      <c r="Q1861" s="38">
        <v>30.1</v>
      </c>
      <c r="R1861" s="141">
        <f t="shared" si="290"/>
        <v>21.666666666666668</v>
      </c>
      <c r="S1861" s="141">
        <f t="shared" si="291"/>
        <v>20.555555555555557</v>
      </c>
      <c r="T1861" s="141">
        <f t="shared" si="292"/>
        <v>19.444444444444446</v>
      </c>
      <c r="U1861" s="141">
        <f t="shared" si="293"/>
        <v>20</v>
      </c>
      <c r="V1861" s="141">
        <f t="shared" si="294"/>
        <v>18.888888888888889</v>
      </c>
      <c r="W1861" s="141">
        <f t="shared" si="295"/>
        <v>16.666666666666668</v>
      </c>
      <c r="X1861" s="141">
        <f t="shared" si="299"/>
        <v>0.58420000000000005</v>
      </c>
      <c r="Y1861" s="38">
        <v>23.7688446783249</v>
      </c>
    </row>
    <row r="1862" spans="1:25" x14ac:dyDescent="0.25">
      <c r="A1862" s="145">
        <v>40942</v>
      </c>
      <c r="B1862" s="38">
        <v>79</v>
      </c>
      <c r="C1862" s="38">
        <v>74</v>
      </c>
      <c r="D1862" s="38">
        <v>68</v>
      </c>
      <c r="E1862" s="38">
        <v>66</v>
      </c>
      <c r="F1862" s="38">
        <v>64</v>
      </c>
      <c r="G1862" s="38">
        <v>62</v>
      </c>
      <c r="H1862" s="38">
        <v>0.03</v>
      </c>
      <c r="I1862" s="38">
        <v>90</v>
      </c>
      <c r="J1862" s="38">
        <f t="shared" si="296"/>
        <v>75</v>
      </c>
      <c r="K1862" s="38">
        <v>60</v>
      </c>
      <c r="L1862" s="38">
        <v>22</v>
      </c>
      <c r="M1862" s="38">
        <f t="shared" si="297"/>
        <v>13</v>
      </c>
      <c r="N1862" s="38">
        <v>4</v>
      </c>
      <c r="O1862" s="38">
        <v>30.22</v>
      </c>
      <c r="P1862" s="38">
        <f t="shared" si="298"/>
        <v>30.17</v>
      </c>
      <c r="Q1862" s="38">
        <v>30.12</v>
      </c>
      <c r="R1862" s="141">
        <f t="shared" si="290"/>
        <v>26.111111111111111</v>
      </c>
      <c r="S1862" s="141">
        <f t="shared" si="291"/>
        <v>23.333333333333336</v>
      </c>
      <c r="T1862" s="141">
        <f t="shared" si="292"/>
        <v>20</v>
      </c>
      <c r="U1862" s="141">
        <f t="shared" si="293"/>
        <v>18.888888888888889</v>
      </c>
      <c r="V1862" s="141">
        <f t="shared" si="294"/>
        <v>17.777777777777779</v>
      </c>
      <c r="W1862" s="141">
        <f t="shared" si="295"/>
        <v>16.666666666666668</v>
      </c>
      <c r="X1862" s="141">
        <f t="shared" si="299"/>
        <v>7.6200000000000004E-2</v>
      </c>
      <c r="Y1862" s="38">
        <v>23.8371277103987</v>
      </c>
    </row>
    <row r="1863" spans="1:25" x14ac:dyDescent="0.25">
      <c r="A1863" s="145">
        <v>40943</v>
      </c>
      <c r="B1863" s="38">
        <v>78</v>
      </c>
      <c r="C1863" s="38">
        <v>75</v>
      </c>
      <c r="D1863" s="38">
        <v>71</v>
      </c>
      <c r="E1863" s="38">
        <v>68</v>
      </c>
      <c r="F1863" s="38">
        <v>64</v>
      </c>
      <c r="G1863" s="38">
        <v>62</v>
      </c>
      <c r="H1863" s="38">
        <v>0.05</v>
      </c>
      <c r="I1863" s="38">
        <v>90</v>
      </c>
      <c r="J1863" s="38">
        <f t="shared" si="296"/>
        <v>77</v>
      </c>
      <c r="K1863" s="38">
        <v>64</v>
      </c>
      <c r="L1863" s="38">
        <v>21</v>
      </c>
      <c r="M1863" s="38">
        <f t="shared" si="297"/>
        <v>15.5</v>
      </c>
      <c r="N1863" s="38">
        <v>10</v>
      </c>
      <c r="O1863" s="38">
        <v>30.18</v>
      </c>
      <c r="P1863" s="38">
        <f t="shared" si="298"/>
        <v>30.125</v>
      </c>
      <c r="Q1863" s="38">
        <v>30.07</v>
      </c>
      <c r="R1863" s="141">
        <f t="shared" si="290"/>
        <v>25.555555555555557</v>
      </c>
      <c r="S1863" s="141">
        <f t="shared" si="291"/>
        <v>23.888888888888889</v>
      </c>
      <c r="T1863" s="141">
        <f t="shared" si="292"/>
        <v>21.666666666666668</v>
      </c>
      <c r="U1863" s="141">
        <f t="shared" si="293"/>
        <v>20</v>
      </c>
      <c r="V1863" s="141">
        <f t="shared" si="294"/>
        <v>17.777777777777779</v>
      </c>
      <c r="W1863" s="141">
        <f t="shared" si="295"/>
        <v>16.666666666666668</v>
      </c>
      <c r="X1863" s="141">
        <f t="shared" si="299"/>
        <v>0.127</v>
      </c>
      <c r="Y1863" s="38">
        <v>23.6116406370387</v>
      </c>
    </row>
    <row r="1864" spans="1:25" x14ac:dyDescent="0.25">
      <c r="A1864" s="145">
        <v>40944</v>
      </c>
      <c r="B1864" s="38">
        <v>80</v>
      </c>
      <c r="C1864" s="38">
        <v>74</v>
      </c>
      <c r="D1864" s="38">
        <v>68</v>
      </c>
      <c r="E1864" s="38">
        <v>68</v>
      </c>
      <c r="F1864" s="38">
        <v>67</v>
      </c>
      <c r="G1864" s="38">
        <v>64</v>
      </c>
      <c r="H1864" s="38">
        <v>7.0000000000000007E-2</v>
      </c>
      <c r="I1864" s="38">
        <v>97</v>
      </c>
      <c r="J1864" s="38">
        <f t="shared" si="296"/>
        <v>79.5</v>
      </c>
      <c r="K1864" s="38">
        <v>62</v>
      </c>
      <c r="L1864" s="38">
        <v>16</v>
      </c>
      <c r="M1864" s="38">
        <f t="shared" si="297"/>
        <v>8</v>
      </c>
      <c r="N1864" s="38">
        <v>0</v>
      </c>
      <c r="O1864" s="38">
        <v>30.07</v>
      </c>
      <c r="P1864" s="38">
        <f t="shared" si="298"/>
        <v>30.03</v>
      </c>
      <c r="Q1864" s="38">
        <v>29.99</v>
      </c>
      <c r="R1864" s="141">
        <f t="shared" si="290"/>
        <v>26.666666666666668</v>
      </c>
      <c r="S1864" s="141">
        <f t="shared" si="291"/>
        <v>23.333333333333336</v>
      </c>
      <c r="T1864" s="141">
        <f t="shared" si="292"/>
        <v>20</v>
      </c>
      <c r="U1864" s="141">
        <f t="shared" si="293"/>
        <v>20</v>
      </c>
      <c r="V1864" s="141">
        <f t="shared" si="294"/>
        <v>19.444444444444446</v>
      </c>
      <c r="W1864" s="141">
        <f t="shared" si="295"/>
        <v>17.777777777777779</v>
      </c>
      <c r="X1864" s="141">
        <f t="shared" si="299"/>
        <v>0.17780000000000001</v>
      </c>
      <c r="Y1864" s="38">
        <v>23.586153559208402</v>
      </c>
    </row>
    <row r="1865" spans="1:25" x14ac:dyDescent="0.25">
      <c r="A1865" s="145">
        <v>40945</v>
      </c>
      <c r="B1865" s="38">
        <v>77</v>
      </c>
      <c r="C1865" s="38">
        <v>73</v>
      </c>
      <c r="D1865" s="38">
        <v>68</v>
      </c>
      <c r="E1865" s="38">
        <v>72</v>
      </c>
      <c r="F1865" s="38">
        <v>68</v>
      </c>
      <c r="G1865" s="38">
        <v>66</v>
      </c>
      <c r="H1865" s="38">
        <v>0.76</v>
      </c>
      <c r="I1865" s="38">
        <v>100</v>
      </c>
      <c r="J1865" s="38">
        <f t="shared" si="296"/>
        <v>88</v>
      </c>
      <c r="K1865" s="38">
        <v>76</v>
      </c>
      <c r="L1865" s="38">
        <v>18</v>
      </c>
      <c r="M1865" s="38">
        <f t="shared" si="297"/>
        <v>9</v>
      </c>
      <c r="N1865" s="38">
        <v>0</v>
      </c>
      <c r="O1865" s="38">
        <v>30.08</v>
      </c>
      <c r="P1865" s="38">
        <f t="shared" si="298"/>
        <v>30.034999999999997</v>
      </c>
      <c r="Q1865" s="38">
        <v>29.99</v>
      </c>
      <c r="R1865" s="141">
        <f t="shared" si="290"/>
        <v>25</v>
      </c>
      <c r="S1865" s="141">
        <f t="shared" si="291"/>
        <v>22.777777777777779</v>
      </c>
      <c r="T1865" s="141">
        <f t="shared" si="292"/>
        <v>20</v>
      </c>
      <c r="U1865" s="141">
        <f t="shared" si="293"/>
        <v>22.222222222222221</v>
      </c>
      <c r="V1865" s="141">
        <f t="shared" si="294"/>
        <v>20</v>
      </c>
      <c r="W1865" s="141">
        <f t="shared" si="295"/>
        <v>18.888888888888889</v>
      </c>
      <c r="X1865" s="141">
        <f t="shared" si="299"/>
        <v>1.9304000000000001</v>
      </c>
      <c r="Y1865" s="38">
        <v>23.246334174804002</v>
      </c>
    </row>
    <row r="1866" spans="1:25" x14ac:dyDescent="0.25">
      <c r="A1866" s="145">
        <v>40946</v>
      </c>
      <c r="B1866" s="38">
        <v>81</v>
      </c>
      <c r="C1866" s="38">
        <v>75</v>
      </c>
      <c r="D1866" s="38">
        <v>69</v>
      </c>
      <c r="E1866" s="38">
        <v>72</v>
      </c>
      <c r="F1866" s="38">
        <v>69</v>
      </c>
      <c r="G1866" s="38">
        <v>68</v>
      </c>
      <c r="H1866" s="38">
        <v>0.05</v>
      </c>
      <c r="I1866" s="38">
        <v>100</v>
      </c>
      <c r="J1866" s="38">
        <f t="shared" si="296"/>
        <v>84.5</v>
      </c>
      <c r="K1866" s="38">
        <v>69</v>
      </c>
      <c r="L1866" s="38">
        <v>15</v>
      </c>
      <c r="M1866" s="38">
        <f t="shared" si="297"/>
        <v>7.5</v>
      </c>
      <c r="N1866" s="38">
        <v>0</v>
      </c>
      <c r="O1866" s="38">
        <v>30.04</v>
      </c>
      <c r="P1866" s="38">
        <f t="shared" si="298"/>
        <v>29.984999999999999</v>
      </c>
      <c r="Q1866" s="38">
        <v>29.93</v>
      </c>
      <c r="R1866" s="141">
        <f t="shared" si="290"/>
        <v>27.222222222222225</v>
      </c>
      <c r="S1866" s="141">
        <f t="shared" si="291"/>
        <v>23.888888888888889</v>
      </c>
      <c r="T1866" s="141">
        <f t="shared" si="292"/>
        <v>20.555555555555557</v>
      </c>
      <c r="U1866" s="141">
        <f t="shared" si="293"/>
        <v>22.222222222222221</v>
      </c>
      <c r="V1866" s="141">
        <f t="shared" si="294"/>
        <v>20.555555555555557</v>
      </c>
      <c r="W1866" s="141">
        <f t="shared" si="295"/>
        <v>20</v>
      </c>
      <c r="X1866" s="141">
        <f t="shared" si="299"/>
        <v>0.127</v>
      </c>
      <c r="Y1866" s="38">
        <v>23.612688009815301</v>
      </c>
    </row>
    <row r="1867" spans="1:25" x14ac:dyDescent="0.25">
      <c r="A1867" s="145">
        <v>40947</v>
      </c>
      <c r="B1867" s="38">
        <v>78</v>
      </c>
      <c r="C1867" s="38">
        <v>73</v>
      </c>
      <c r="D1867" s="38">
        <v>67</v>
      </c>
      <c r="E1867" s="38">
        <v>70</v>
      </c>
      <c r="F1867" s="38">
        <v>66</v>
      </c>
      <c r="G1867" s="38">
        <v>62</v>
      </c>
      <c r="H1867" s="38">
        <v>0</v>
      </c>
      <c r="I1867" s="38">
        <v>100</v>
      </c>
      <c r="J1867" s="38">
        <f t="shared" si="296"/>
        <v>84.5</v>
      </c>
      <c r="K1867" s="38">
        <v>69</v>
      </c>
      <c r="L1867" s="38">
        <v>17</v>
      </c>
      <c r="M1867" s="38">
        <f t="shared" si="297"/>
        <v>11.5</v>
      </c>
      <c r="N1867" s="38">
        <v>6</v>
      </c>
      <c r="O1867" s="38">
        <v>30.06</v>
      </c>
      <c r="P1867" s="38">
        <f t="shared" si="298"/>
        <v>30.02</v>
      </c>
      <c r="Q1867" s="38">
        <v>29.98</v>
      </c>
      <c r="R1867" s="141">
        <f t="shared" si="290"/>
        <v>25.555555555555557</v>
      </c>
      <c r="S1867" s="141">
        <f t="shared" si="291"/>
        <v>22.777777777777779</v>
      </c>
      <c r="T1867" s="141">
        <f t="shared" si="292"/>
        <v>19.444444444444446</v>
      </c>
      <c r="U1867" s="141">
        <f t="shared" si="293"/>
        <v>21.111111111111111</v>
      </c>
      <c r="V1867" s="141">
        <f t="shared" si="294"/>
        <v>18.888888888888889</v>
      </c>
      <c r="W1867" s="141">
        <f t="shared" si="295"/>
        <v>16.666666666666668</v>
      </c>
      <c r="X1867" s="141">
        <f t="shared" si="299"/>
        <v>0</v>
      </c>
      <c r="Y1867" s="38">
        <v>23.6804752211001</v>
      </c>
    </row>
    <row r="1868" spans="1:25" x14ac:dyDescent="0.25">
      <c r="A1868" s="145">
        <v>40948</v>
      </c>
      <c r="B1868" s="38">
        <v>77</v>
      </c>
      <c r="C1868" s="38">
        <v>72</v>
      </c>
      <c r="D1868" s="38">
        <v>67</v>
      </c>
      <c r="E1868" s="38">
        <v>66</v>
      </c>
      <c r="F1868" s="38">
        <v>63</v>
      </c>
      <c r="G1868" s="38">
        <v>61</v>
      </c>
      <c r="H1868" s="38">
        <v>0</v>
      </c>
      <c r="I1868" s="38">
        <v>87</v>
      </c>
      <c r="J1868" s="38">
        <f t="shared" si="296"/>
        <v>73.5</v>
      </c>
      <c r="K1868" s="38">
        <v>60</v>
      </c>
      <c r="L1868" s="38">
        <v>18</v>
      </c>
      <c r="M1868" s="38">
        <f t="shared" si="297"/>
        <v>12</v>
      </c>
      <c r="N1868" s="38">
        <v>6</v>
      </c>
      <c r="O1868" s="38">
        <v>30.11</v>
      </c>
      <c r="P1868" s="38">
        <f t="shared" si="298"/>
        <v>30.055</v>
      </c>
      <c r="Q1868" s="38">
        <v>30</v>
      </c>
      <c r="R1868" s="141">
        <f t="shared" si="290"/>
        <v>25</v>
      </c>
      <c r="S1868" s="141">
        <f t="shared" si="291"/>
        <v>22.222222222222221</v>
      </c>
      <c r="T1868" s="141">
        <f t="shared" si="292"/>
        <v>19.444444444444446</v>
      </c>
      <c r="U1868" s="141">
        <f t="shared" si="293"/>
        <v>18.888888888888889</v>
      </c>
      <c r="V1868" s="141">
        <f t="shared" si="294"/>
        <v>17.222222222222221</v>
      </c>
      <c r="W1868" s="141">
        <f t="shared" si="295"/>
        <v>16.111111111111111</v>
      </c>
      <c r="X1868" s="141">
        <f t="shared" si="299"/>
        <v>0</v>
      </c>
      <c r="Y1868" s="38">
        <v>23.472658393745199</v>
      </c>
    </row>
    <row r="1869" spans="1:25" x14ac:dyDescent="0.25">
      <c r="A1869" s="145">
        <v>40949</v>
      </c>
      <c r="B1869" s="38">
        <v>79</v>
      </c>
      <c r="C1869" s="38">
        <v>75</v>
      </c>
      <c r="D1869" s="38">
        <v>70</v>
      </c>
      <c r="E1869" s="38">
        <v>72</v>
      </c>
      <c r="F1869" s="38">
        <v>69</v>
      </c>
      <c r="G1869" s="38">
        <v>64</v>
      </c>
      <c r="H1869" s="38">
        <v>1.6</v>
      </c>
      <c r="I1869" s="38">
        <v>100</v>
      </c>
      <c r="J1869" s="38">
        <f t="shared" si="296"/>
        <v>88</v>
      </c>
      <c r="K1869" s="38">
        <v>76</v>
      </c>
      <c r="L1869" s="38">
        <v>17</v>
      </c>
      <c r="M1869" s="38">
        <f t="shared" si="297"/>
        <v>8.5</v>
      </c>
      <c r="N1869" s="38">
        <v>0</v>
      </c>
      <c r="O1869" s="38">
        <v>30.07</v>
      </c>
      <c r="P1869" s="38">
        <f t="shared" si="298"/>
        <v>29.98</v>
      </c>
      <c r="Q1869" s="38">
        <v>29.89</v>
      </c>
      <c r="R1869" s="141">
        <f t="shared" si="290"/>
        <v>26.111111111111111</v>
      </c>
      <c r="S1869" s="141">
        <f t="shared" si="291"/>
        <v>23.888888888888889</v>
      </c>
      <c r="T1869" s="141">
        <f t="shared" si="292"/>
        <v>21.111111111111111</v>
      </c>
      <c r="U1869" s="141">
        <f t="shared" si="293"/>
        <v>22.222222222222221</v>
      </c>
      <c r="V1869" s="141">
        <f t="shared" si="294"/>
        <v>20.555555555555557</v>
      </c>
      <c r="W1869" s="141">
        <f t="shared" si="295"/>
        <v>17.777777777777779</v>
      </c>
      <c r="X1869" s="141">
        <f t="shared" si="299"/>
        <v>4.0640000000000001</v>
      </c>
      <c r="Y1869" s="38">
        <v>23.626251222312099</v>
      </c>
    </row>
    <row r="1870" spans="1:25" x14ac:dyDescent="0.25">
      <c r="A1870" s="145">
        <v>40950</v>
      </c>
      <c r="B1870" s="38">
        <v>72</v>
      </c>
      <c r="C1870" s="38">
        <v>63</v>
      </c>
      <c r="D1870" s="38">
        <v>54</v>
      </c>
      <c r="E1870" s="38">
        <v>67</v>
      </c>
      <c r="F1870" s="38">
        <v>58</v>
      </c>
      <c r="G1870" s="38">
        <v>43</v>
      </c>
      <c r="H1870" s="38">
        <v>0.13</v>
      </c>
      <c r="I1870" s="38">
        <v>100</v>
      </c>
      <c r="J1870" s="38">
        <f t="shared" si="296"/>
        <v>72</v>
      </c>
      <c r="K1870" s="38">
        <v>44</v>
      </c>
      <c r="L1870" s="38">
        <v>24</v>
      </c>
      <c r="M1870" s="38">
        <f t="shared" si="297"/>
        <v>15</v>
      </c>
      <c r="N1870" s="38">
        <v>6</v>
      </c>
      <c r="O1870" s="38">
        <v>30.08</v>
      </c>
      <c r="P1870" s="38">
        <f t="shared" si="298"/>
        <v>29.975000000000001</v>
      </c>
      <c r="Q1870" s="38">
        <v>29.87</v>
      </c>
      <c r="R1870" s="141">
        <f t="shared" si="290"/>
        <v>22.222222222222221</v>
      </c>
      <c r="S1870" s="141">
        <f t="shared" si="291"/>
        <v>17.222222222222221</v>
      </c>
      <c r="T1870" s="141">
        <f t="shared" si="292"/>
        <v>12.222222222222223</v>
      </c>
      <c r="U1870" s="141">
        <f t="shared" si="293"/>
        <v>19.444444444444446</v>
      </c>
      <c r="V1870" s="141">
        <f t="shared" si="294"/>
        <v>14.444444444444445</v>
      </c>
      <c r="W1870" s="141">
        <f t="shared" si="295"/>
        <v>6.1111111111111116</v>
      </c>
      <c r="X1870" s="141">
        <f t="shared" si="299"/>
        <v>0.33019999999999999</v>
      </c>
      <c r="Y1870" s="38">
        <v>23.337102351975101</v>
      </c>
    </row>
    <row r="1871" spans="1:25" x14ac:dyDescent="0.25">
      <c r="A1871" s="145">
        <v>40951</v>
      </c>
      <c r="B1871" s="38">
        <v>60</v>
      </c>
      <c r="C1871" s="38">
        <v>53</v>
      </c>
      <c r="D1871" s="38">
        <v>45</v>
      </c>
      <c r="E1871" s="38">
        <v>42</v>
      </c>
      <c r="F1871" s="38">
        <v>38</v>
      </c>
      <c r="G1871" s="38">
        <v>29</v>
      </c>
      <c r="H1871" s="38">
        <v>0</v>
      </c>
      <c r="I1871" s="38">
        <v>82</v>
      </c>
      <c r="J1871" s="38">
        <f t="shared" si="296"/>
        <v>64.5</v>
      </c>
      <c r="K1871" s="38">
        <v>47</v>
      </c>
      <c r="L1871" s="38">
        <v>24</v>
      </c>
      <c r="M1871" s="38">
        <f t="shared" si="297"/>
        <v>16.5</v>
      </c>
      <c r="N1871" s="38">
        <v>9</v>
      </c>
      <c r="O1871" s="38">
        <v>30.27</v>
      </c>
      <c r="P1871" s="38">
        <f t="shared" si="298"/>
        <v>30.174999999999997</v>
      </c>
      <c r="Q1871" s="38">
        <v>30.08</v>
      </c>
      <c r="R1871" s="141">
        <f t="shared" si="290"/>
        <v>15.555555555555557</v>
      </c>
      <c r="S1871" s="141">
        <f t="shared" si="291"/>
        <v>11.666666666666668</v>
      </c>
      <c r="T1871" s="141">
        <f t="shared" si="292"/>
        <v>7.2222222222222223</v>
      </c>
      <c r="U1871" s="141">
        <f t="shared" si="293"/>
        <v>5.5555555555555554</v>
      </c>
      <c r="V1871" s="141">
        <f t="shared" si="294"/>
        <v>3.3333333333333335</v>
      </c>
      <c r="W1871" s="141">
        <f t="shared" si="295"/>
        <v>-1.6666666666666667</v>
      </c>
      <c r="X1871" s="141">
        <f t="shared" si="299"/>
        <v>0</v>
      </c>
      <c r="Y1871" s="38">
        <v>23.140459591570401</v>
      </c>
    </row>
    <row r="1872" spans="1:25" x14ac:dyDescent="0.25">
      <c r="A1872" s="145">
        <v>40952</v>
      </c>
      <c r="B1872" s="38">
        <v>69</v>
      </c>
      <c r="C1872" s="38">
        <v>57</v>
      </c>
      <c r="D1872" s="38">
        <v>45</v>
      </c>
      <c r="E1872" s="38">
        <v>52</v>
      </c>
      <c r="F1872" s="38">
        <v>45</v>
      </c>
      <c r="G1872" s="38">
        <v>40</v>
      </c>
      <c r="H1872" s="38">
        <v>0</v>
      </c>
      <c r="I1872" s="38">
        <v>92</v>
      </c>
      <c r="J1872" s="38">
        <f t="shared" si="296"/>
        <v>66</v>
      </c>
      <c r="K1872" s="38">
        <v>40</v>
      </c>
      <c r="L1872" s="38">
        <v>16</v>
      </c>
      <c r="M1872" s="38">
        <f t="shared" si="297"/>
        <v>8</v>
      </c>
      <c r="N1872" s="38">
        <v>0</v>
      </c>
      <c r="O1872" s="38">
        <v>30.24</v>
      </c>
      <c r="P1872" s="38">
        <f t="shared" si="298"/>
        <v>30.189999999999998</v>
      </c>
      <c r="Q1872" s="38">
        <v>30.14</v>
      </c>
      <c r="R1872" s="141">
        <f t="shared" si="290"/>
        <v>20.555555555555557</v>
      </c>
      <c r="S1872" s="141">
        <f t="shared" si="291"/>
        <v>13.888888888888889</v>
      </c>
      <c r="T1872" s="141">
        <f t="shared" si="292"/>
        <v>7.2222222222222223</v>
      </c>
      <c r="U1872" s="141">
        <f t="shared" si="293"/>
        <v>11.111111111111111</v>
      </c>
      <c r="V1872" s="141">
        <f t="shared" si="294"/>
        <v>7.2222222222222223</v>
      </c>
      <c r="W1872" s="141">
        <f t="shared" si="295"/>
        <v>4.4444444444444446</v>
      </c>
      <c r="X1872" s="141">
        <f t="shared" si="299"/>
        <v>0</v>
      </c>
      <c r="Y1872" s="38">
        <v>23.535974616330002</v>
      </c>
    </row>
    <row r="1873" spans="1:25" x14ac:dyDescent="0.25">
      <c r="A1873" s="145">
        <v>40953</v>
      </c>
      <c r="B1873" s="38">
        <v>76</v>
      </c>
      <c r="C1873" s="38">
        <v>66</v>
      </c>
      <c r="D1873" s="38">
        <v>55</v>
      </c>
      <c r="E1873" s="38">
        <v>58</v>
      </c>
      <c r="F1873" s="38">
        <v>56</v>
      </c>
      <c r="G1873" s="38">
        <v>53</v>
      </c>
      <c r="H1873" s="38">
        <v>0</v>
      </c>
      <c r="I1873" s="38">
        <v>93</v>
      </c>
      <c r="J1873" s="38">
        <f t="shared" si="296"/>
        <v>71</v>
      </c>
      <c r="K1873" s="38">
        <v>49</v>
      </c>
      <c r="L1873" s="38">
        <v>17</v>
      </c>
      <c r="M1873" s="38">
        <f t="shared" si="297"/>
        <v>8.5</v>
      </c>
      <c r="N1873" s="38">
        <v>0</v>
      </c>
      <c r="O1873" s="38">
        <v>30.15</v>
      </c>
      <c r="P1873" s="38">
        <f t="shared" si="298"/>
        <v>30.114999999999998</v>
      </c>
      <c r="Q1873" s="38">
        <v>30.08</v>
      </c>
      <c r="R1873" s="141">
        <f t="shared" si="290"/>
        <v>24.444444444444446</v>
      </c>
      <c r="S1873" s="141">
        <f t="shared" si="291"/>
        <v>18.888888888888889</v>
      </c>
      <c r="T1873" s="141">
        <f t="shared" si="292"/>
        <v>12.777777777777779</v>
      </c>
      <c r="U1873" s="141">
        <f t="shared" si="293"/>
        <v>14.444444444444445</v>
      </c>
      <c r="V1873" s="141">
        <f t="shared" si="294"/>
        <v>13.333333333333334</v>
      </c>
      <c r="W1873" s="141">
        <f t="shared" si="295"/>
        <v>11.666666666666668</v>
      </c>
      <c r="X1873" s="141">
        <f t="shared" si="299"/>
        <v>0</v>
      </c>
      <c r="Y1873" s="38">
        <v>24.339134508777999</v>
      </c>
    </row>
    <row r="1874" spans="1:25" x14ac:dyDescent="0.25">
      <c r="A1874" s="145">
        <v>40954</v>
      </c>
      <c r="B1874" s="38">
        <v>79</v>
      </c>
      <c r="C1874" s="38">
        <v>69</v>
      </c>
      <c r="D1874" s="38">
        <v>58</v>
      </c>
      <c r="E1874" s="38">
        <v>63</v>
      </c>
      <c r="F1874" s="38">
        <v>60</v>
      </c>
      <c r="G1874" s="38">
        <v>57</v>
      </c>
      <c r="H1874" s="38">
        <v>0</v>
      </c>
      <c r="I1874" s="38">
        <v>93</v>
      </c>
      <c r="J1874" s="38">
        <f t="shared" si="296"/>
        <v>72.5</v>
      </c>
      <c r="K1874" s="38">
        <v>52</v>
      </c>
      <c r="L1874" s="38">
        <v>16</v>
      </c>
      <c r="M1874" s="38">
        <f t="shared" si="297"/>
        <v>8</v>
      </c>
      <c r="N1874" s="38">
        <v>0</v>
      </c>
      <c r="O1874" s="38">
        <v>30.22</v>
      </c>
      <c r="P1874" s="38">
        <f t="shared" si="298"/>
        <v>30.17</v>
      </c>
      <c r="Q1874" s="38">
        <v>30.12</v>
      </c>
      <c r="R1874" s="141">
        <f t="shared" si="290"/>
        <v>26.111111111111111</v>
      </c>
      <c r="S1874" s="141">
        <f t="shared" si="291"/>
        <v>20.555555555555557</v>
      </c>
      <c r="T1874" s="141">
        <f t="shared" si="292"/>
        <v>14.444444444444445</v>
      </c>
      <c r="U1874" s="141">
        <f t="shared" si="293"/>
        <v>17.222222222222221</v>
      </c>
      <c r="V1874" s="141">
        <f t="shared" si="294"/>
        <v>15.555555555555557</v>
      </c>
      <c r="W1874" s="141">
        <f t="shared" si="295"/>
        <v>13.888888888888889</v>
      </c>
      <c r="X1874" s="141">
        <f t="shared" si="299"/>
        <v>0</v>
      </c>
      <c r="Y1874" s="38">
        <v>24.305935251920001</v>
      </c>
    </row>
    <row r="1875" spans="1:25" x14ac:dyDescent="0.25">
      <c r="A1875" s="145">
        <v>40955</v>
      </c>
      <c r="B1875" s="38">
        <v>80</v>
      </c>
      <c r="C1875" s="38">
        <v>74</v>
      </c>
      <c r="D1875" s="38">
        <v>67</v>
      </c>
      <c r="E1875" s="38">
        <v>65</v>
      </c>
      <c r="F1875" s="38">
        <v>63</v>
      </c>
      <c r="G1875" s="38">
        <v>61</v>
      </c>
      <c r="H1875" s="38">
        <v>0</v>
      </c>
      <c r="I1875" s="38">
        <v>84</v>
      </c>
      <c r="J1875" s="38">
        <f t="shared" si="296"/>
        <v>69</v>
      </c>
      <c r="K1875" s="38">
        <v>54</v>
      </c>
      <c r="L1875" s="38">
        <v>17</v>
      </c>
      <c r="M1875" s="38">
        <f t="shared" si="297"/>
        <v>10.5</v>
      </c>
      <c r="N1875" s="38">
        <v>4</v>
      </c>
      <c r="O1875" s="38">
        <v>30.2</v>
      </c>
      <c r="P1875" s="38">
        <f t="shared" si="298"/>
        <v>30.145</v>
      </c>
      <c r="Q1875" s="38">
        <v>30.09</v>
      </c>
      <c r="R1875" s="141">
        <f t="shared" si="290"/>
        <v>26.666666666666668</v>
      </c>
      <c r="S1875" s="141">
        <f t="shared" si="291"/>
        <v>23.333333333333336</v>
      </c>
      <c r="T1875" s="141">
        <f t="shared" si="292"/>
        <v>19.444444444444446</v>
      </c>
      <c r="U1875" s="141">
        <f t="shared" si="293"/>
        <v>18.333333333333336</v>
      </c>
      <c r="V1875" s="141">
        <f t="shared" si="294"/>
        <v>17.222222222222221</v>
      </c>
      <c r="W1875" s="141">
        <f t="shared" si="295"/>
        <v>16.111111111111111</v>
      </c>
      <c r="X1875" s="141">
        <f t="shared" si="299"/>
        <v>0</v>
      </c>
      <c r="Y1875" s="38">
        <v>24.3618901946693</v>
      </c>
    </row>
    <row r="1876" spans="1:25" x14ac:dyDescent="0.25">
      <c r="A1876" s="145">
        <v>40956</v>
      </c>
      <c r="B1876" s="38">
        <v>81</v>
      </c>
      <c r="C1876" s="38">
        <v>73</v>
      </c>
      <c r="D1876" s="38">
        <v>65</v>
      </c>
      <c r="E1876" s="38">
        <v>66</v>
      </c>
      <c r="F1876" s="38">
        <v>65</v>
      </c>
      <c r="G1876" s="38">
        <v>63</v>
      </c>
      <c r="H1876" s="38">
        <v>0</v>
      </c>
      <c r="I1876" s="38">
        <v>93</v>
      </c>
      <c r="J1876" s="38">
        <f t="shared" si="296"/>
        <v>77.5</v>
      </c>
      <c r="K1876" s="38">
        <v>62</v>
      </c>
      <c r="L1876" s="38">
        <v>14</v>
      </c>
      <c r="M1876" s="38">
        <f t="shared" si="297"/>
        <v>7</v>
      </c>
      <c r="N1876" s="38">
        <v>0</v>
      </c>
      <c r="O1876" s="38">
        <v>30.1</v>
      </c>
      <c r="P1876" s="38">
        <f t="shared" si="298"/>
        <v>30.045000000000002</v>
      </c>
      <c r="Q1876" s="38">
        <v>29.99</v>
      </c>
      <c r="R1876" s="141">
        <f t="shared" si="290"/>
        <v>27.222222222222225</v>
      </c>
      <c r="S1876" s="141">
        <f t="shared" si="291"/>
        <v>22.777777777777779</v>
      </c>
      <c r="T1876" s="141">
        <f t="shared" si="292"/>
        <v>18.333333333333336</v>
      </c>
      <c r="U1876" s="141">
        <f t="shared" si="293"/>
        <v>18.888888888888889</v>
      </c>
      <c r="V1876" s="141">
        <f t="shared" si="294"/>
        <v>18.333333333333336</v>
      </c>
      <c r="W1876" s="141">
        <f t="shared" si="295"/>
        <v>17.222222222222221</v>
      </c>
      <c r="X1876" s="141">
        <f t="shared" si="299"/>
        <v>0</v>
      </c>
      <c r="Y1876" s="38">
        <v>24.755778928265201</v>
      </c>
    </row>
    <row r="1877" spans="1:25" x14ac:dyDescent="0.25">
      <c r="A1877" s="145">
        <v>40957</v>
      </c>
      <c r="B1877" s="38">
        <v>80</v>
      </c>
      <c r="C1877" s="38">
        <v>73</v>
      </c>
      <c r="D1877" s="38">
        <v>65</v>
      </c>
      <c r="E1877" s="38">
        <v>67</v>
      </c>
      <c r="F1877" s="38">
        <v>65</v>
      </c>
      <c r="G1877" s="38">
        <v>64</v>
      </c>
      <c r="H1877" s="38">
        <v>0</v>
      </c>
      <c r="I1877" s="38">
        <v>100</v>
      </c>
      <c r="J1877" s="38">
        <f t="shared" si="296"/>
        <v>81</v>
      </c>
      <c r="K1877" s="38">
        <v>62</v>
      </c>
      <c r="L1877" s="38">
        <v>16</v>
      </c>
      <c r="M1877" s="38">
        <f t="shared" si="297"/>
        <v>8</v>
      </c>
      <c r="N1877" s="38">
        <v>0</v>
      </c>
      <c r="O1877" s="38">
        <v>30.03</v>
      </c>
      <c r="P1877" s="38">
        <f t="shared" si="298"/>
        <v>29.97</v>
      </c>
      <c r="Q1877" s="38">
        <v>29.91</v>
      </c>
      <c r="R1877" s="141">
        <f t="shared" si="290"/>
        <v>26.666666666666668</v>
      </c>
      <c r="S1877" s="141">
        <f t="shared" si="291"/>
        <v>22.777777777777779</v>
      </c>
      <c r="T1877" s="141">
        <f t="shared" si="292"/>
        <v>18.333333333333336</v>
      </c>
      <c r="U1877" s="141">
        <f t="shared" si="293"/>
        <v>19.444444444444446</v>
      </c>
      <c r="V1877" s="141">
        <f t="shared" si="294"/>
        <v>18.333333333333336</v>
      </c>
      <c r="W1877" s="141">
        <f t="shared" si="295"/>
        <v>17.777777777777779</v>
      </c>
      <c r="X1877" s="141">
        <f t="shared" si="299"/>
        <v>0</v>
      </c>
      <c r="Y1877" s="38">
        <v>24.5268090005831</v>
      </c>
    </row>
    <row r="1878" spans="1:25" x14ac:dyDescent="0.25">
      <c r="A1878" s="145">
        <v>40958</v>
      </c>
      <c r="B1878" s="38">
        <v>87</v>
      </c>
      <c r="C1878" s="38">
        <v>78</v>
      </c>
      <c r="D1878" s="38">
        <v>68</v>
      </c>
      <c r="E1878" s="38">
        <v>70</v>
      </c>
      <c r="F1878" s="38">
        <v>68</v>
      </c>
      <c r="G1878" s="38">
        <v>61</v>
      </c>
      <c r="H1878" s="38">
        <v>0</v>
      </c>
      <c r="I1878" s="38">
        <v>93</v>
      </c>
      <c r="J1878" s="38">
        <f t="shared" si="296"/>
        <v>74</v>
      </c>
      <c r="K1878" s="38">
        <v>55</v>
      </c>
      <c r="L1878" s="38">
        <v>24</v>
      </c>
      <c r="M1878" s="38">
        <f t="shared" si="297"/>
        <v>14</v>
      </c>
      <c r="N1878" s="38">
        <v>4</v>
      </c>
      <c r="O1878" s="38">
        <v>29.96</v>
      </c>
      <c r="P1878" s="38">
        <f t="shared" si="298"/>
        <v>29.895</v>
      </c>
      <c r="Q1878" s="38">
        <v>29.83</v>
      </c>
      <c r="R1878" s="141">
        <f t="shared" si="290"/>
        <v>30.555555555555557</v>
      </c>
      <c r="S1878" s="141">
        <f t="shared" si="291"/>
        <v>25.555555555555557</v>
      </c>
      <c r="T1878" s="141">
        <f t="shared" si="292"/>
        <v>20</v>
      </c>
      <c r="U1878" s="141">
        <f t="shared" si="293"/>
        <v>21.111111111111111</v>
      </c>
      <c r="V1878" s="141">
        <f t="shared" si="294"/>
        <v>20</v>
      </c>
      <c r="W1878" s="141">
        <f t="shared" si="295"/>
        <v>16.111111111111111</v>
      </c>
      <c r="X1878" s="141">
        <f t="shared" si="299"/>
        <v>0</v>
      </c>
      <c r="Y1878" s="38">
        <v>24.270229883118098</v>
      </c>
    </row>
    <row r="1879" spans="1:25" x14ac:dyDescent="0.25">
      <c r="A1879" s="145">
        <v>40959</v>
      </c>
      <c r="B1879" s="38">
        <v>74</v>
      </c>
      <c r="C1879" s="38">
        <v>67</v>
      </c>
      <c r="D1879" s="38">
        <v>59</v>
      </c>
      <c r="E1879" s="38">
        <v>62</v>
      </c>
      <c r="F1879" s="38">
        <v>55</v>
      </c>
      <c r="G1879" s="38">
        <v>53</v>
      </c>
      <c r="H1879" s="38">
        <v>0</v>
      </c>
      <c r="I1879" s="38">
        <v>87</v>
      </c>
      <c r="J1879" s="38">
        <f t="shared" si="296"/>
        <v>68</v>
      </c>
      <c r="K1879" s="38">
        <v>49</v>
      </c>
      <c r="L1879" s="38">
        <v>20</v>
      </c>
      <c r="M1879" s="38">
        <f t="shared" si="297"/>
        <v>13</v>
      </c>
      <c r="N1879" s="38">
        <v>6</v>
      </c>
      <c r="O1879" s="38">
        <v>30.17</v>
      </c>
      <c r="P1879" s="38">
        <f t="shared" si="298"/>
        <v>30.055</v>
      </c>
      <c r="Q1879" s="38">
        <v>29.94</v>
      </c>
      <c r="R1879" s="141">
        <f t="shared" si="290"/>
        <v>23.333333333333336</v>
      </c>
      <c r="S1879" s="141">
        <f t="shared" si="291"/>
        <v>19.444444444444446</v>
      </c>
      <c r="T1879" s="141">
        <f t="shared" si="292"/>
        <v>15</v>
      </c>
      <c r="U1879" s="141">
        <f t="shared" si="293"/>
        <v>16.666666666666668</v>
      </c>
      <c r="V1879" s="141">
        <f t="shared" si="294"/>
        <v>12.777777777777779</v>
      </c>
      <c r="W1879" s="141">
        <f t="shared" si="295"/>
        <v>11.666666666666668</v>
      </c>
      <c r="X1879" s="141">
        <f t="shared" si="299"/>
        <v>0</v>
      </c>
      <c r="Y1879" s="38">
        <v>23.977413889663001</v>
      </c>
    </row>
    <row r="1880" spans="1:25" x14ac:dyDescent="0.25">
      <c r="A1880" s="145">
        <v>40960</v>
      </c>
      <c r="B1880" s="38">
        <v>76</v>
      </c>
      <c r="C1880" s="38">
        <v>71</v>
      </c>
      <c r="D1880" s="38">
        <v>65</v>
      </c>
      <c r="E1880" s="38">
        <v>58</v>
      </c>
      <c r="F1880" s="38">
        <v>54</v>
      </c>
      <c r="G1880" s="38">
        <v>51</v>
      </c>
      <c r="H1880" s="38">
        <v>0</v>
      </c>
      <c r="I1880" s="38">
        <v>68</v>
      </c>
      <c r="J1880" s="38">
        <f t="shared" si="296"/>
        <v>58.5</v>
      </c>
      <c r="K1880" s="38">
        <v>49</v>
      </c>
      <c r="L1880" s="38">
        <v>16</v>
      </c>
      <c r="M1880" s="38">
        <f t="shared" si="297"/>
        <v>10.5</v>
      </c>
      <c r="N1880" s="38">
        <v>5</v>
      </c>
      <c r="O1880" s="38">
        <v>30.21</v>
      </c>
      <c r="P1880" s="38">
        <f t="shared" si="298"/>
        <v>30.175000000000001</v>
      </c>
      <c r="Q1880" s="38">
        <v>30.14</v>
      </c>
      <c r="R1880" s="141">
        <f t="shared" si="290"/>
        <v>24.444444444444446</v>
      </c>
      <c r="S1880" s="141">
        <f t="shared" si="291"/>
        <v>21.666666666666668</v>
      </c>
      <c r="T1880" s="141">
        <f t="shared" si="292"/>
        <v>18.333333333333336</v>
      </c>
      <c r="U1880" s="141">
        <f t="shared" si="293"/>
        <v>14.444444444444445</v>
      </c>
      <c r="V1880" s="141">
        <f t="shared" si="294"/>
        <v>12.222222222222223</v>
      </c>
      <c r="W1880" s="141">
        <f t="shared" si="295"/>
        <v>10.555555555555555</v>
      </c>
      <c r="X1880" s="141">
        <f t="shared" si="299"/>
        <v>0</v>
      </c>
      <c r="Y1880" s="38">
        <v>23.709487086051698</v>
      </c>
    </row>
    <row r="1881" spans="1:25" x14ac:dyDescent="0.25">
      <c r="A1881" s="145">
        <v>40961</v>
      </c>
      <c r="B1881" s="38">
        <v>80</v>
      </c>
      <c r="C1881" s="38">
        <v>70</v>
      </c>
      <c r="D1881" s="38">
        <v>59</v>
      </c>
      <c r="E1881" s="38">
        <v>64</v>
      </c>
      <c r="F1881" s="38">
        <v>61</v>
      </c>
      <c r="G1881" s="38">
        <v>57</v>
      </c>
      <c r="H1881" s="38">
        <v>0</v>
      </c>
      <c r="I1881" s="38">
        <v>93</v>
      </c>
      <c r="J1881" s="38">
        <f t="shared" si="296"/>
        <v>72.5</v>
      </c>
      <c r="K1881" s="38">
        <v>52</v>
      </c>
      <c r="L1881" s="38">
        <v>17</v>
      </c>
      <c r="M1881" s="38">
        <f t="shared" si="297"/>
        <v>8.5</v>
      </c>
      <c r="N1881" s="38">
        <v>0</v>
      </c>
      <c r="O1881" s="38">
        <v>30.12</v>
      </c>
      <c r="P1881" s="38">
        <f t="shared" si="298"/>
        <v>30.04</v>
      </c>
      <c r="Q1881" s="38">
        <v>29.96</v>
      </c>
      <c r="R1881" s="141">
        <f t="shared" si="290"/>
        <v>26.666666666666668</v>
      </c>
      <c r="S1881" s="141">
        <f t="shared" si="291"/>
        <v>21.111111111111111</v>
      </c>
      <c r="T1881" s="141">
        <f t="shared" si="292"/>
        <v>15</v>
      </c>
      <c r="U1881" s="141">
        <f t="shared" si="293"/>
        <v>17.777777777777779</v>
      </c>
      <c r="V1881" s="141">
        <f t="shared" si="294"/>
        <v>16.111111111111111</v>
      </c>
      <c r="W1881" s="141">
        <f t="shared" si="295"/>
        <v>13.888888888888889</v>
      </c>
      <c r="X1881" s="141">
        <f t="shared" si="299"/>
        <v>0</v>
      </c>
      <c r="Y1881" s="38">
        <v>24.173938019670398</v>
      </c>
    </row>
    <row r="1882" spans="1:25" x14ac:dyDescent="0.25">
      <c r="A1882" s="145">
        <v>40962</v>
      </c>
      <c r="B1882" s="38">
        <v>86</v>
      </c>
      <c r="C1882" s="38">
        <v>75</v>
      </c>
      <c r="D1882" s="38">
        <v>63</v>
      </c>
      <c r="E1882" s="38">
        <v>66</v>
      </c>
      <c r="F1882" s="38">
        <v>63</v>
      </c>
      <c r="G1882" s="38">
        <v>58</v>
      </c>
      <c r="H1882" s="38">
        <v>0</v>
      </c>
      <c r="I1882" s="38">
        <v>93</v>
      </c>
      <c r="J1882" s="38">
        <f t="shared" si="296"/>
        <v>66.5</v>
      </c>
      <c r="K1882" s="38">
        <v>40</v>
      </c>
      <c r="L1882" s="38">
        <v>16</v>
      </c>
      <c r="M1882" s="38">
        <f t="shared" si="297"/>
        <v>10</v>
      </c>
      <c r="N1882" s="38">
        <v>4</v>
      </c>
      <c r="O1882" s="38">
        <v>30.01</v>
      </c>
      <c r="P1882" s="38">
        <f t="shared" si="298"/>
        <v>29.96</v>
      </c>
      <c r="Q1882" s="38">
        <v>29.91</v>
      </c>
      <c r="R1882" s="141">
        <f t="shared" si="290"/>
        <v>30</v>
      </c>
      <c r="S1882" s="141">
        <f t="shared" si="291"/>
        <v>23.888888888888889</v>
      </c>
      <c r="T1882" s="141">
        <f t="shared" si="292"/>
        <v>17.222222222222221</v>
      </c>
      <c r="U1882" s="141">
        <f t="shared" si="293"/>
        <v>18.888888888888889</v>
      </c>
      <c r="V1882" s="141">
        <f t="shared" si="294"/>
        <v>17.222222222222221</v>
      </c>
      <c r="W1882" s="141">
        <f t="shared" si="295"/>
        <v>14.444444444444445</v>
      </c>
      <c r="X1882" s="141">
        <f t="shared" si="299"/>
        <v>0</v>
      </c>
      <c r="Y1882" s="38">
        <v>24.181706851496699</v>
      </c>
    </row>
    <row r="1883" spans="1:25" x14ac:dyDescent="0.25">
      <c r="A1883" s="145">
        <v>40963</v>
      </c>
      <c r="B1883" s="38">
        <v>88</v>
      </c>
      <c r="C1883" s="38">
        <v>77</v>
      </c>
      <c r="D1883" s="38">
        <v>66</v>
      </c>
      <c r="E1883" s="38">
        <v>71</v>
      </c>
      <c r="F1883" s="38">
        <v>67</v>
      </c>
      <c r="G1883" s="38">
        <v>63</v>
      </c>
      <c r="H1883" s="38">
        <v>0</v>
      </c>
      <c r="I1883" s="38">
        <v>97</v>
      </c>
      <c r="J1883" s="38">
        <f t="shared" si="296"/>
        <v>71.5</v>
      </c>
      <c r="K1883" s="38">
        <v>46</v>
      </c>
      <c r="L1883" s="38">
        <v>20</v>
      </c>
      <c r="M1883" s="38">
        <f t="shared" si="297"/>
        <v>12</v>
      </c>
      <c r="N1883" s="38">
        <v>4</v>
      </c>
      <c r="O1883" s="38">
        <v>30.05</v>
      </c>
      <c r="P1883" s="38">
        <f t="shared" si="298"/>
        <v>30.005000000000003</v>
      </c>
      <c r="Q1883" s="38">
        <v>29.96</v>
      </c>
      <c r="R1883" s="141">
        <f t="shared" si="290"/>
        <v>31.111111111111114</v>
      </c>
      <c r="S1883" s="141">
        <f t="shared" si="291"/>
        <v>25</v>
      </c>
      <c r="T1883" s="141">
        <f t="shared" si="292"/>
        <v>18.888888888888889</v>
      </c>
      <c r="U1883" s="141">
        <f t="shared" si="293"/>
        <v>21.666666666666668</v>
      </c>
      <c r="V1883" s="141">
        <f t="shared" si="294"/>
        <v>19.444444444444446</v>
      </c>
      <c r="W1883" s="141">
        <f t="shared" si="295"/>
        <v>17.222222222222221</v>
      </c>
      <c r="X1883" s="141">
        <f t="shared" si="299"/>
        <v>0</v>
      </c>
      <c r="Y1883" s="38">
        <v>23.746700704419901</v>
      </c>
    </row>
    <row r="1884" spans="1:25" x14ac:dyDescent="0.25">
      <c r="A1884" s="145">
        <v>40964</v>
      </c>
      <c r="B1884" s="38">
        <v>77</v>
      </c>
      <c r="C1884" s="38">
        <v>72</v>
      </c>
      <c r="D1884" s="38">
        <v>66</v>
      </c>
      <c r="E1884" s="38">
        <v>72</v>
      </c>
      <c r="F1884" s="38">
        <v>66</v>
      </c>
      <c r="G1884" s="38">
        <v>59</v>
      </c>
      <c r="H1884" s="38">
        <v>0</v>
      </c>
      <c r="I1884" s="38">
        <v>100</v>
      </c>
      <c r="J1884" s="38">
        <f t="shared" si="296"/>
        <v>82</v>
      </c>
      <c r="K1884" s="38">
        <v>64</v>
      </c>
      <c r="L1884" s="38">
        <v>22</v>
      </c>
      <c r="M1884" s="38">
        <f t="shared" si="297"/>
        <v>11</v>
      </c>
      <c r="N1884" s="38">
        <v>0</v>
      </c>
      <c r="O1884" s="38">
        <v>30.2</v>
      </c>
      <c r="P1884" s="38">
        <f t="shared" si="298"/>
        <v>30.11</v>
      </c>
      <c r="Q1884" s="38">
        <v>30.02</v>
      </c>
      <c r="R1884" s="141">
        <f t="shared" si="290"/>
        <v>25</v>
      </c>
      <c r="S1884" s="141">
        <f t="shared" si="291"/>
        <v>22.222222222222221</v>
      </c>
      <c r="T1884" s="141">
        <f t="shared" si="292"/>
        <v>18.888888888888889</v>
      </c>
      <c r="U1884" s="141">
        <f t="shared" si="293"/>
        <v>22.222222222222221</v>
      </c>
      <c r="V1884" s="141">
        <f t="shared" si="294"/>
        <v>18.888888888888889</v>
      </c>
      <c r="W1884" s="141">
        <f t="shared" si="295"/>
        <v>15</v>
      </c>
      <c r="X1884" s="141">
        <f t="shared" si="299"/>
        <v>0</v>
      </c>
      <c r="Y1884" s="38">
        <v>23.648608930612401</v>
      </c>
    </row>
    <row r="1885" spans="1:25" x14ac:dyDescent="0.25">
      <c r="A1885" s="145">
        <v>40965</v>
      </c>
      <c r="B1885" s="38">
        <v>74</v>
      </c>
      <c r="C1885" s="38">
        <v>72</v>
      </c>
      <c r="D1885" s="38">
        <v>70</v>
      </c>
      <c r="E1885" s="38">
        <v>66</v>
      </c>
      <c r="F1885" s="38">
        <v>63</v>
      </c>
      <c r="G1885" s="38">
        <v>59</v>
      </c>
      <c r="H1885" s="38">
        <v>0</v>
      </c>
      <c r="I1885" s="38">
        <v>79</v>
      </c>
      <c r="J1885" s="38">
        <f t="shared" si="296"/>
        <v>73.5</v>
      </c>
      <c r="K1885" s="38">
        <v>68</v>
      </c>
      <c r="L1885" s="38">
        <v>22</v>
      </c>
      <c r="M1885" s="38">
        <f t="shared" si="297"/>
        <v>16</v>
      </c>
      <c r="N1885" s="38">
        <v>10</v>
      </c>
      <c r="O1885" s="38">
        <v>30.27</v>
      </c>
      <c r="P1885" s="38">
        <f t="shared" si="298"/>
        <v>30.23</v>
      </c>
      <c r="Q1885" s="38">
        <v>30.19</v>
      </c>
      <c r="R1885" s="141">
        <f t="shared" si="290"/>
        <v>23.333333333333336</v>
      </c>
      <c r="S1885" s="141">
        <f t="shared" si="291"/>
        <v>22.222222222222221</v>
      </c>
      <c r="T1885" s="141">
        <f t="shared" si="292"/>
        <v>21.111111111111111</v>
      </c>
      <c r="U1885" s="141">
        <f t="shared" si="293"/>
        <v>18.888888888888889</v>
      </c>
      <c r="V1885" s="141">
        <f t="shared" si="294"/>
        <v>17.222222222222221</v>
      </c>
      <c r="W1885" s="141">
        <f t="shared" si="295"/>
        <v>15</v>
      </c>
      <c r="X1885" s="141">
        <f t="shared" si="299"/>
        <v>0</v>
      </c>
      <c r="Y1885" s="38">
        <v>23.516362123968399</v>
      </c>
    </row>
    <row r="1886" spans="1:25" x14ac:dyDescent="0.25">
      <c r="A1886" s="145">
        <v>40966</v>
      </c>
      <c r="B1886" s="38">
        <v>82</v>
      </c>
      <c r="C1886" s="38">
        <v>77</v>
      </c>
      <c r="D1886" s="38">
        <v>72</v>
      </c>
      <c r="E1886" s="38">
        <v>70</v>
      </c>
      <c r="F1886" s="38">
        <v>67</v>
      </c>
      <c r="G1886" s="38">
        <v>66</v>
      </c>
      <c r="H1886" s="38">
        <v>0</v>
      </c>
      <c r="I1886" s="38">
        <v>84</v>
      </c>
      <c r="J1886" s="38">
        <f t="shared" si="296"/>
        <v>73</v>
      </c>
      <c r="K1886" s="38">
        <v>62</v>
      </c>
      <c r="L1886" s="38">
        <v>21</v>
      </c>
      <c r="M1886" s="38">
        <f t="shared" si="297"/>
        <v>15.5</v>
      </c>
      <c r="N1886" s="38">
        <v>10</v>
      </c>
      <c r="O1886" s="38">
        <v>30.28</v>
      </c>
      <c r="P1886" s="38">
        <f t="shared" si="298"/>
        <v>30.245000000000001</v>
      </c>
      <c r="Q1886" s="38">
        <v>30.21</v>
      </c>
      <c r="R1886" s="141">
        <f t="shared" si="290"/>
        <v>27.777777777777779</v>
      </c>
      <c r="S1886" s="141">
        <f t="shared" si="291"/>
        <v>25</v>
      </c>
      <c r="T1886" s="141">
        <f t="shared" si="292"/>
        <v>22.222222222222221</v>
      </c>
      <c r="U1886" s="141">
        <f t="shared" si="293"/>
        <v>21.111111111111111</v>
      </c>
      <c r="V1886" s="141">
        <f t="shared" si="294"/>
        <v>19.444444444444446</v>
      </c>
      <c r="W1886" s="141">
        <f t="shared" si="295"/>
        <v>18.888888888888889</v>
      </c>
      <c r="X1886" s="141">
        <f t="shared" si="299"/>
        <v>0</v>
      </c>
      <c r="Y1886" s="38">
        <v>23.4619111811854</v>
      </c>
    </row>
    <row r="1887" spans="1:25" x14ac:dyDescent="0.25">
      <c r="A1887" s="145">
        <v>40967</v>
      </c>
      <c r="B1887" s="38">
        <v>81</v>
      </c>
      <c r="C1887" s="38">
        <v>76</v>
      </c>
      <c r="D1887" s="38">
        <v>71</v>
      </c>
      <c r="E1887" s="38">
        <v>70</v>
      </c>
      <c r="F1887" s="38">
        <v>67</v>
      </c>
      <c r="G1887" s="38">
        <v>66</v>
      </c>
      <c r="H1887" s="38">
        <v>0</v>
      </c>
      <c r="I1887" s="38">
        <v>87</v>
      </c>
      <c r="J1887" s="38">
        <f t="shared" si="296"/>
        <v>74.5</v>
      </c>
      <c r="K1887" s="38">
        <v>62</v>
      </c>
      <c r="L1887" s="38">
        <v>15</v>
      </c>
      <c r="M1887" s="38">
        <f t="shared" si="297"/>
        <v>7.5</v>
      </c>
      <c r="N1887" s="38">
        <v>0</v>
      </c>
      <c r="O1887" s="38">
        <v>30.26</v>
      </c>
      <c r="P1887" s="38">
        <f t="shared" si="298"/>
        <v>30.225000000000001</v>
      </c>
      <c r="Q1887" s="38">
        <v>30.19</v>
      </c>
      <c r="R1887" s="141">
        <f t="shared" si="290"/>
        <v>27.222222222222225</v>
      </c>
      <c r="S1887" s="141">
        <f t="shared" si="291"/>
        <v>24.444444444444446</v>
      </c>
      <c r="T1887" s="141">
        <f t="shared" si="292"/>
        <v>21.666666666666668</v>
      </c>
      <c r="U1887" s="141">
        <f t="shared" si="293"/>
        <v>21.111111111111111</v>
      </c>
      <c r="V1887" s="141">
        <f t="shared" si="294"/>
        <v>19.444444444444446</v>
      </c>
      <c r="W1887" s="141">
        <f t="shared" si="295"/>
        <v>18.888888888888889</v>
      </c>
      <c r="X1887" s="141">
        <f t="shared" si="299"/>
        <v>0</v>
      </c>
      <c r="Y1887" s="38">
        <v>23.866747037736602</v>
      </c>
    </row>
    <row r="1888" spans="1:25" x14ac:dyDescent="0.25">
      <c r="A1888" s="145">
        <v>40968</v>
      </c>
      <c r="B1888" s="38">
        <v>82</v>
      </c>
      <c r="C1888" s="38">
        <v>77</v>
      </c>
      <c r="D1888" s="38">
        <v>71</v>
      </c>
      <c r="E1888" s="38">
        <v>70</v>
      </c>
      <c r="F1888" s="38">
        <v>68</v>
      </c>
      <c r="G1888" s="38">
        <v>66</v>
      </c>
      <c r="H1888" s="38">
        <v>0.87</v>
      </c>
      <c r="I1888" s="38">
        <v>84</v>
      </c>
      <c r="J1888" s="38">
        <f t="shared" si="296"/>
        <v>77.5</v>
      </c>
      <c r="K1888" s="38">
        <v>71</v>
      </c>
      <c r="L1888" s="38">
        <v>18</v>
      </c>
      <c r="M1888" s="38">
        <f t="shared" si="297"/>
        <v>11.5</v>
      </c>
      <c r="N1888" s="38">
        <v>5</v>
      </c>
      <c r="O1888" s="38">
        <v>30.23</v>
      </c>
      <c r="P1888" s="38">
        <f t="shared" si="298"/>
        <v>30.175000000000001</v>
      </c>
      <c r="Q1888" s="38">
        <v>30.12</v>
      </c>
      <c r="R1888" s="141">
        <f t="shared" si="290"/>
        <v>27.777777777777779</v>
      </c>
      <c r="S1888" s="141">
        <f t="shared" si="291"/>
        <v>25</v>
      </c>
      <c r="T1888" s="141">
        <f t="shared" si="292"/>
        <v>21.666666666666668</v>
      </c>
      <c r="U1888" s="141">
        <f t="shared" si="293"/>
        <v>21.111111111111111</v>
      </c>
      <c r="V1888" s="141">
        <f t="shared" si="294"/>
        <v>20</v>
      </c>
      <c r="W1888" s="141">
        <f t="shared" si="295"/>
        <v>18.888888888888889</v>
      </c>
      <c r="X1888" s="141">
        <f t="shared" si="299"/>
        <v>2.2098</v>
      </c>
      <c r="Y1888" s="38">
        <v>23.638313020442499</v>
      </c>
    </row>
    <row r="1889" spans="1:25" x14ac:dyDescent="0.25">
      <c r="A1889" s="145">
        <v>40969</v>
      </c>
      <c r="B1889" s="38">
        <v>82</v>
      </c>
      <c r="C1889" s="38">
        <v>74</v>
      </c>
      <c r="D1889" s="38">
        <v>66</v>
      </c>
      <c r="E1889" s="38">
        <v>70</v>
      </c>
      <c r="F1889" s="38">
        <v>68</v>
      </c>
      <c r="G1889" s="38">
        <v>66</v>
      </c>
      <c r="H1889" s="38">
        <v>0</v>
      </c>
      <c r="I1889" s="38">
        <v>93</v>
      </c>
      <c r="J1889" s="38">
        <f t="shared" si="296"/>
        <v>80</v>
      </c>
      <c r="K1889" s="38">
        <v>67</v>
      </c>
      <c r="L1889" s="38">
        <v>18</v>
      </c>
      <c r="M1889" s="38">
        <f t="shared" si="297"/>
        <v>9</v>
      </c>
      <c r="N1889" s="38">
        <v>0</v>
      </c>
      <c r="O1889" s="38">
        <v>30.13</v>
      </c>
      <c r="P1889" s="38">
        <f t="shared" si="298"/>
        <v>30.074999999999999</v>
      </c>
      <c r="Q1889" s="38">
        <v>30.02</v>
      </c>
      <c r="R1889" s="141">
        <f t="shared" si="290"/>
        <v>27.777777777777779</v>
      </c>
      <c r="S1889" s="141">
        <f t="shared" si="291"/>
        <v>23.333333333333336</v>
      </c>
      <c r="T1889" s="141">
        <f t="shared" si="292"/>
        <v>18.888888888888889</v>
      </c>
      <c r="U1889" s="141">
        <f t="shared" si="293"/>
        <v>21.111111111111111</v>
      </c>
      <c r="V1889" s="141">
        <f t="shared" si="294"/>
        <v>20</v>
      </c>
      <c r="W1889" s="141">
        <f t="shared" si="295"/>
        <v>18.888888888888889</v>
      </c>
      <c r="X1889" s="141">
        <f t="shared" si="299"/>
        <v>0</v>
      </c>
      <c r="Y1889" s="38">
        <v>23.638422998040099</v>
      </c>
    </row>
    <row r="1890" spans="1:25" x14ac:dyDescent="0.25">
      <c r="A1890" s="145">
        <v>40970</v>
      </c>
      <c r="B1890" s="38">
        <v>83</v>
      </c>
      <c r="C1890" s="38">
        <v>75</v>
      </c>
      <c r="D1890" s="38">
        <v>66</v>
      </c>
      <c r="E1890" s="38">
        <v>70</v>
      </c>
      <c r="F1890" s="38">
        <v>67</v>
      </c>
      <c r="G1890" s="38">
        <v>65</v>
      </c>
      <c r="H1890" s="38">
        <v>0</v>
      </c>
      <c r="I1890" s="38">
        <v>100</v>
      </c>
      <c r="J1890" s="38">
        <f t="shared" si="296"/>
        <v>79</v>
      </c>
      <c r="K1890" s="38">
        <v>58</v>
      </c>
      <c r="L1890" s="38">
        <v>21</v>
      </c>
      <c r="M1890" s="38">
        <f t="shared" si="297"/>
        <v>10.5</v>
      </c>
      <c r="N1890" s="38">
        <v>0</v>
      </c>
      <c r="O1890" s="38">
        <v>30.06</v>
      </c>
      <c r="P1890" s="38">
        <f t="shared" si="298"/>
        <v>30.02</v>
      </c>
      <c r="Q1890" s="38">
        <v>29.98</v>
      </c>
      <c r="R1890" s="141">
        <f t="shared" si="290"/>
        <v>28.333333333333336</v>
      </c>
      <c r="S1890" s="141">
        <f t="shared" si="291"/>
        <v>23.888888888888889</v>
      </c>
      <c r="T1890" s="141">
        <f t="shared" si="292"/>
        <v>18.888888888888889</v>
      </c>
      <c r="U1890" s="141">
        <f t="shared" si="293"/>
        <v>21.111111111111111</v>
      </c>
      <c r="V1890" s="141">
        <f t="shared" si="294"/>
        <v>19.444444444444446</v>
      </c>
      <c r="W1890" s="141">
        <f t="shared" si="295"/>
        <v>18.333333333333336</v>
      </c>
      <c r="X1890" s="141">
        <f t="shared" si="299"/>
        <v>0</v>
      </c>
      <c r="Y1890" s="38">
        <v>24.130909054232198</v>
      </c>
    </row>
    <row r="1891" spans="1:25" x14ac:dyDescent="0.25">
      <c r="A1891" s="145">
        <v>40971</v>
      </c>
      <c r="B1891" s="38">
        <v>85</v>
      </c>
      <c r="C1891" s="38">
        <v>79</v>
      </c>
      <c r="D1891" s="38">
        <v>72</v>
      </c>
      <c r="E1891" s="38">
        <v>71</v>
      </c>
      <c r="F1891" s="38">
        <v>69</v>
      </c>
      <c r="G1891" s="38">
        <v>67</v>
      </c>
      <c r="H1891" s="38">
        <v>0</v>
      </c>
      <c r="I1891" s="38">
        <v>90</v>
      </c>
      <c r="J1891" s="38">
        <f t="shared" si="296"/>
        <v>74.5</v>
      </c>
      <c r="K1891" s="38">
        <v>59</v>
      </c>
      <c r="L1891" s="38">
        <v>22</v>
      </c>
      <c r="M1891" s="38">
        <f t="shared" si="297"/>
        <v>13.5</v>
      </c>
      <c r="N1891" s="38">
        <v>5</v>
      </c>
      <c r="O1891" s="38">
        <v>29.99</v>
      </c>
      <c r="P1891" s="38">
        <f t="shared" si="298"/>
        <v>29.924999999999997</v>
      </c>
      <c r="Q1891" s="38">
        <v>29.86</v>
      </c>
      <c r="R1891" s="141">
        <f t="shared" si="290"/>
        <v>29.444444444444446</v>
      </c>
      <c r="S1891" s="141">
        <f t="shared" si="291"/>
        <v>26.111111111111111</v>
      </c>
      <c r="T1891" s="141">
        <f t="shared" si="292"/>
        <v>22.222222222222221</v>
      </c>
      <c r="U1891" s="141">
        <f t="shared" si="293"/>
        <v>21.666666666666668</v>
      </c>
      <c r="V1891" s="141">
        <f t="shared" si="294"/>
        <v>20.555555555555557</v>
      </c>
      <c r="W1891" s="141">
        <f t="shared" si="295"/>
        <v>19.444444444444446</v>
      </c>
      <c r="X1891" s="141">
        <f t="shared" si="299"/>
        <v>0</v>
      </c>
      <c r="Y1891" s="38">
        <v>24.372317048836301</v>
      </c>
    </row>
    <row r="1892" spans="1:25" x14ac:dyDescent="0.25">
      <c r="A1892" s="145">
        <v>40972</v>
      </c>
      <c r="B1892" s="38">
        <v>81</v>
      </c>
      <c r="C1892" s="38">
        <v>68</v>
      </c>
      <c r="D1892" s="38">
        <v>54</v>
      </c>
      <c r="E1892" s="38">
        <v>72</v>
      </c>
      <c r="F1892" s="38">
        <v>57</v>
      </c>
      <c r="G1892" s="38">
        <v>33</v>
      </c>
      <c r="H1892" s="38">
        <v>0.09</v>
      </c>
      <c r="I1892" s="38">
        <v>100</v>
      </c>
      <c r="J1892" s="38">
        <f t="shared" si="296"/>
        <v>64</v>
      </c>
      <c r="K1892" s="38">
        <v>28</v>
      </c>
      <c r="L1892" s="38">
        <v>33</v>
      </c>
      <c r="M1892" s="38">
        <f t="shared" si="297"/>
        <v>19</v>
      </c>
      <c r="N1892" s="38">
        <v>5</v>
      </c>
      <c r="O1892" s="38">
        <v>30.2</v>
      </c>
      <c r="P1892" s="38">
        <f t="shared" si="298"/>
        <v>30.015000000000001</v>
      </c>
      <c r="Q1892" s="38">
        <v>29.83</v>
      </c>
      <c r="R1892" s="141">
        <f t="shared" si="290"/>
        <v>27.222222222222225</v>
      </c>
      <c r="S1892" s="141">
        <f t="shared" si="291"/>
        <v>20</v>
      </c>
      <c r="T1892" s="141">
        <f t="shared" si="292"/>
        <v>12.222222222222223</v>
      </c>
      <c r="U1892" s="141">
        <f t="shared" si="293"/>
        <v>22.222222222222221</v>
      </c>
      <c r="V1892" s="141">
        <f t="shared" si="294"/>
        <v>13.888888888888889</v>
      </c>
      <c r="W1892" s="141">
        <f t="shared" si="295"/>
        <v>0.55555555555555558</v>
      </c>
      <c r="X1892" s="141">
        <f t="shared" si="299"/>
        <v>0.2286</v>
      </c>
      <c r="Y1892" s="38">
        <v>24.3660941497754</v>
      </c>
    </row>
    <row r="1893" spans="1:25" x14ac:dyDescent="0.25">
      <c r="A1893" s="145">
        <v>40973</v>
      </c>
      <c r="B1893" s="38">
        <v>73</v>
      </c>
      <c r="C1893" s="38">
        <v>62</v>
      </c>
      <c r="D1893" s="38">
        <v>51</v>
      </c>
      <c r="E1893" s="38">
        <v>51</v>
      </c>
      <c r="F1893" s="38">
        <v>45</v>
      </c>
      <c r="G1893" s="38">
        <v>34</v>
      </c>
      <c r="H1893" s="38">
        <v>0</v>
      </c>
      <c r="I1893" s="38">
        <v>72</v>
      </c>
      <c r="J1893" s="38">
        <f t="shared" si="296"/>
        <v>55.5</v>
      </c>
      <c r="K1893" s="38">
        <v>39</v>
      </c>
      <c r="L1893" s="38">
        <v>20</v>
      </c>
      <c r="M1893" s="38">
        <f t="shared" si="297"/>
        <v>12.5</v>
      </c>
      <c r="N1893" s="38">
        <v>5</v>
      </c>
      <c r="O1893" s="38">
        <v>30.34</v>
      </c>
      <c r="P1893" s="38">
        <f t="shared" si="298"/>
        <v>30.265000000000001</v>
      </c>
      <c r="Q1893" s="38">
        <v>30.19</v>
      </c>
      <c r="R1893" s="141">
        <f t="shared" si="290"/>
        <v>22.777777777777779</v>
      </c>
      <c r="S1893" s="141">
        <f t="shared" si="291"/>
        <v>16.666666666666668</v>
      </c>
      <c r="T1893" s="141">
        <f t="shared" si="292"/>
        <v>10.555555555555555</v>
      </c>
      <c r="U1893" s="141">
        <f t="shared" si="293"/>
        <v>10.555555555555555</v>
      </c>
      <c r="V1893" s="141">
        <f t="shared" si="294"/>
        <v>7.2222222222222223</v>
      </c>
      <c r="W1893" s="141">
        <f t="shared" si="295"/>
        <v>1.1111111111111112</v>
      </c>
      <c r="X1893" s="141">
        <f t="shared" si="299"/>
        <v>0</v>
      </c>
      <c r="Y1893" s="38">
        <v>24.264823163238901</v>
      </c>
    </row>
    <row r="1894" spans="1:25" x14ac:dyDescent="0.25">
      <c r="A1894" s="145">
        <v>40974</v>
      </c>
      <c r="B1894" s="38">
        <v>77</v>
      </c>
      <c r="C1894" s="38">
        <v>65</v>
      </c>
      <c r="D1894" s="38">
        <v>53</v>
      </c>
      <c r="E1894" s="38">
        <v>59</v>
      </c>
      <c r="F1894" s="38">
        <v>54</v>
      </c>
      <c r="G1894" s="38">
        <v>47</v>
      </c>
      <c r="H1894" s="38">
        <v>0</v>
      </c>
      <c r="I1894" s="38">
        <v>93</v>
      </c>
      <c r="J1894" s="38">
        <f t="shared" si="296"/>
        <v>69</v>
      </c>
      <c r="K1894" s="38">
        <v>45</v>
      </c>
      <c r="L1894" s="38">
        <v>28</v>
      </c>
      <c r="M1894" s="38">
        <f t="shared" si="297"/>
        <v>14</v>
      </c>
      <c r="N1894" s="38">
        <v>0</v>
      </c>
      <c r="O1894" s="38">
        <v>30.38</v>
      </c>
      <c r="P1894" s="38">
        <f t="shared" si="298"/>
        <v>30.33</v>
      </c>
      <c r="Q1894" s="38">
        <v>30.28</v>
      </c>
      <c r="R1894" s="141">
        <f t="shared" si="290"/>
        <v>25</v>
      </c>
      <c r="S1894" s="141">
        <f t="shared" si="291"/>
        <v>18.333333333333336</v>
      </c>
      <c r="T1894" s="141">
        <f t="shared" si="292"/>
        <v>11.666666666666668</v>
      </c>
      <c r="U1894" s="141">
        <f t="shared" si="293"/>
        <v>15</v>
      </c>
      <c r="V1894" s="141">
        <f t="shared" si="294"/>
        <v>12.222222222222223</v>
      </c>
      <c r="W1894" s="141">
        <f t="shared" si="295"/>
        <v>8.3333333333333339</v>
      </c>
      <c r="X1894" s="141">
        <f t="shared" si="299"/>
        <v>0</v>
      </c>
      <c r="Y1894" s="38">
        <v>24.448079069542899</v>
      </c>
    </row>
    <row r="1895" spans="1:25" x14ac:dyDescent="0.25">
      <c r="A1895" s="145">
        <v>40975</v>
      </c>
      <c r="B1895" s="38">
        <v>77</v>
      </c>
      <c r="C1895" s="38">
        <v>73</v>
      </c>
      <c r="D1895" s="38">
        <v>69</v>
      </c>
      <c r="E1895" s="38">
        <v>65</v>
      </c>
      <c r="F1895" s="38">
        <v>61</v>
      </c>
      <c r="G1895" s="38">
        <v>54</v>
      </c>
      <c r="H1895" s="38">
        <v>0</v>
      </c>
      <c r="I1895" s="38">
        <v>79</v>
      </c>
      <c r="J1895" s="38">
        <f t="shared" si="296"/>
        <v>68</v>
      </c>
      <c r="K1895" s="38">
        <v>57</v>
      </c>
      <c r="L1895" s="38">
        <v>26</v>
      </c>
      <c r="M1895" s="38">
        <f t="shared" si="297"/>
        <v>20</v>
      </c>
      <c r="N1895" s="38">
        <v>14</v>
      </c>
      <c r="O1895" s="38">
        <v>30.37</v>
      </c>
      <c r="P1895" s="38">
        <f t="shared" si="298"/>
        <v>30.325000000000003</v>
      </c>
      <c r="Q1895" s="38">
        <v>30.28</v>
      </c>
      <c r="R1895" s="141">
        <f t="shared" si="290"/>
        <v>25</v>
      </c>
      <c r="S1895" s="141">
        <f t="shared" si="291"/>
        <v>22.777777777777779</v>
      </c>
      <c r="T1895" s="141">
        <f t="shared" si="292"/>
        <v>20.555555555555557</v>
      </c>
      <c r="U1895" s="141">
        <f t="shared" si="293"/>
        <v>18.333333333333336</v>
      </c>
      <c r="V1895" s="141">
        <f t="shared" si="294"/>
        <v>16.111111111111111</v>
      </c>
      <c r="W1895" s="141">
        <f t="shared" si="295"/>
        <v>12.222222222222223</v>
      </c>
      <c r="X1895" s="141">
        <f t="shared" si="299"/>
        <v>0</v>
      </c>
      <c r="Y1895" s="38">
        <v>24.281506938865999</v>
      </c>
    </row>
    <row r="1896" spans="1:25" x14ac:dyDescent="0.25">
      <c r="A1896" s="145">
        <v>40976</v>
      </c>
      <c r="B1896" s="38">
        <v>79</v>
      </c>
      <c r="C1896" s="38">
        <v>75</v>
      </c>
      <c r="D1896" s="38">
        <v>70</v>
      </c>
      <c r="E1896" s="38">
        <v>73</v>
      </c>
      <c r="F1896" s="38">
        <v>67</v>
      </c>
      <c r="G1896" s="38">
        <v>64</v>
      </c>
      <c r="H1896" s="38">
        <v>0.39</v>
      </c>
      <c r="I1896" s="38">
        <v>100</v>
      </c>
      <c r="J1896" s="38">
        <f t="shared" si="296"/>
        <v>83.5</v>
      </c>
      <c r="K1896" s="38">
        <v>67</v>
      </c>
      <c r="L1896" s="38">
        <v>26</v>
      </c>
      <c r="M1896" s="38">
        <f t="shared" si="297"/>
        <v>18</v>
      </c>
      <c r="N1896" s="38">
        <v>10</v>
      </c>
      <c r="O1896" s="38">
        <v>30.27</v>
      </c>
      <c r="P1896" s="38">
        <f t="shared" si="298"/>
        <v>30.22</v>
      </c>
      <c r="Q1896" s="38">
        <v>30.17</v>
      </c>
      <c r="R1896" s="141">
        <f t="shared" si="290"/>
        <v>26.111111111111111</v>
      </c>
      <c r="S1896" s="141">
        <f t="shared" si="291"/>
        <v>23.888888888888889</v>
      </c>
      <c r="T1896" s="141">
        <f t="shared" si="292"/>
        <v>21.111111111111111</v>
      </c>
      <c r="U1896" s="141">
        <f t="shared" si="293"/>
        <v>22.777777777777779</v>
      </c>
      <c r="V1896" s="141">
        <f t="shared" si="294"/>
        <v>19.444444444444446</v>
      </c>
      <c r="W1896" s="141">
        <f t="shared" si="295"/>
        <v>17.777777777777779</v>
      </c>
      <c r="X1896" s="141">
        <f t="shared" si="299"/>
        <v>0.99060000000000004</v>
      </c>
      <c r="Y1896" s="38">
        <v>24.289954938677202</v>
      </c>
    </row>
    <row r="1897" spans="1:25" x14ac:dyDescent="0.25">
      <c r="A1897" s="145">
        <v>40977</v>
      </c>
      <c r="B1897" s="38">
        <v>81</v>
      </c>
      <c r="C1897" s="38">
        <v>76</v>
      </c>
      <c r="D1897" s="38">
        <v>71</v>
      </c>
      <c r="E1897" s="38">
        <v>68</v>
      </c>
      <c r="F1897" s="38">
        <v>67</v>
      </c>
      <c r="G1897" s="38">
        <v>65</v>
      </c>
      <c r="H1897" s="38">
        <v>0</v>
      </c>
      <c r="I1897" s="38">
        <v>84</v>
      </c>
      <c r="J1897" s="38">
        <f t="shared" si="296"/>
        <v>73</v>
      </c>
      <c r="K1897" s="38">
        <v>62</v>
      </c>
      <c r="L1897" s="38">
        <v>20</v>
      </c>
      <c r="M1897" s="38">
        <f t="shared" si="297"/>
        <v>10</v>
      </c>
      <c r="N1897" s="38">
        <v>0</v>
      </c>
      <c r="O1897" s="38">
        <v>30.21</v>
      </c>
      <c r="P1897" s="38">
        <f t="shared" si="298"/>
        <v>30.16</v>
      </c>
      <c r="Q1897" s="38">
        <v>30.11</v>
      </c>
      <c r="R1897" s="141">
        <f t="shared" si="290"/>
        <v>27.222222222222225</v>
      </c>
      <c r="S1897" s="141">
        <f t="shared" si="291"/>
        <v>24.444444444444446</v>
      </c>
      <c r="T1897" s="141">
        <f t="shared" si="292"/>
        <v>21.666666666666668</v>
      </c>
      <c r="U1897" s="141">
        <f t="shared" si="293"/>
        <v>20</v>
      </c>
      <c r="V1897" s="141">
        <f t="shared" si="294"/>
        <v>19.444444444444446</v>
      </c>
      <c r="W1897" s="141">
        <f t="shared" si="295"/>
        <v>18.333333333333336</v>
      </c>
      <c r="X1897" s="141">
        <f t="shared" si="299"/>
        <v>0</v>
      </c>
      <c r="Y1897" s="38">
        <v>24.2714729166903</v>
      </c>
    </row>
    <row r="1898" spans="1:25" x14ac:dyDescent="0.25">
      <c r="A1898" s="145">
        <v>40978</v>
      </c>
      <c r="B1898" s="38">
        <v>82</v>
      </c>
      <c r="C1898" s="38">
        <v>75</v>
      </c>
      <c r="D1898" s="38">
        <v>67</v>
      </c>
      <c r="E1898" s="38">
        <v>70</v>
      </c>
      <c r="F1898" s="38">
        <v>67</v>
      </c>
      <c r="G1898" s="38">
        <v>63</v>
      </c>
      <c r="H1898" s="38">
        <v>0.02</v>
      </c>
      <c r="I1898" s="38">
        <v>100</v>
      </c>
      <c r="J1898" s="38">
        <f t="shared" si="296"/>
        <v>77.5</v>
      </c>
      <c r="K1898" s="38">
        <v>55</v>
      </c>
      <c r="L1898" s="38">
        <v>20</v>
      </c>
      <c r="M1898" s="38">
        <f t="shared" si="297"/>
        <v>10</v>
      </c>
      <c r="N1898" s="38">
        <v>0</v>
      </c>
      <c r="O1898" s="38">
        <v>30.19</v>
      </c>
      <c r="P1898" s="38">
        <f t="shared" si="298"/>
        <v>30.134999999999998</v>
      </c>
      <c r="Q1898" s="38">
        <v>30.08</v>
      </c>
      <c r="R1898" s="141">
        <f t="shared" si="290"/>
        <v>27.777777777777779</v>
      </c>
      <c r="S1898" s="141">
        <f t="shared" si="291"/>
        <v>23.888888888888889</v>
      </c>
      <c r="T1898" s="141">
        <f t="shared" si="292"/>
        <v>19.444444444444446</v>
      </c>
      <c r="U1898" s="141">
        <f t="shared" si="293"/>
        <v>21.111111111111111</v>
      </c>
      <c r="V1898" s="141">
        <f t="shared" si="294"/>
        <v>19.444444444444446</v>
      </c>
      <c r="W1898" s="141">
        <f t="shared" si="295"/>
        <v>17.222222222222221</v>
      </c>
      <c r="X1898" s="141">
        <f t="shared" si="299"/>
        <v>5.0800000000000005E-2</v>
      </c>
      <c r="Y1898" s="38">
        <v>24.559460033453298</v>
      </c>
    </row>
    <row r="1899" spans="1:25" x14ac:dyDescent="0.25">
      <c r="A1899" s="145">
        <v>40979</v>
      </c>
      <c r="B1899" s="38">
        <v>81</v>
      </c>
      <c r="C1899" s="38">
        <v>76</v>
      </c>
      <c r="D1899" s="38">
        <v>70</v>
      </c>
      <c r="E1899" s="38">
        <v>70</v>
      </c>
      <c r="F1899" s="38">
        <v>66</v>
      </c>
      <c r="G1899" s="38">
        <v>63</v>
      </c>
      <c r="H1899" s="38">
        <v>0.56000000000000005</v>
      </c>
      <c r="I1899" s="38">
        <v>93</v>
      </c>
      <c r="J1899" s="38">
        <f t="shared" si="296"/>
        <v>75.5</v>
      </c>
      <c r="K1899" s="38">
        <v>58</v>
      </c>
      <c r="L1899" s="38">
        <v>24</v>
      </c>
      <c r="M1899" s="38">
        <f t="shared" si="297"/>
        <v>15</v>
      </c>
      <c r="N1899" s="38">
        <v>6</v>
      </c>
      <c r="O1899" s="38">
        <v>30.27</v>
      </c>
      <c r="P1899" s="38">
        <f t="shared" si="298"/>
        <v>30.22</v>
      </c>
      <c r="Q1899" s="38">
        <v>30.17</v>
      </c>
      <c r="R1899" s="141">
        <f t="shared" si="290"/>
        <v>27.222222222222225</v>
      </c>
      <c r="S1899" s="141">
        <f t="shared" si="291"/>
        <v>24.444444444444446</v>
      </c>
      <c r="T1899" s="141">
        <f t="shared" si="292"/>
        <v>21.111111111111111</v>
      </c>
      <c r="U1899" s="141">
        <f t="shared" si="293"/>
        <v>21.111111111111111</v>
      </c>
      <c r="V1899" s="141">
        <f t="shared" si="294"/>
        <v>18.888888888888889</v>
      </c>
      <c r="W1899" s="141">
        <f t="shared" si="295"/>
        <v>17.222222222222221</v>
      </c>
      <c r="X1899" s="141">
        <f t="shared" si="299"/>
        <v>1.4224000000000001</v>
      </c>
      <c r="Y1899" s="38">
        <v>24.342097094311701</v>
      </c>
    </row>
    <row r="1900" spans="1:25" x14ac:dyDescent="0.25">
      <c r="A1900" s="145">
        <v>40980</v>
      </c>
      <c r="B1900" s="38">
        <v>77</v>
      </c>
      <c r="C1900" s="38">
        <v>74</v>
      </c>
      <c r="D1900" s="38">
        <v>70</v>
      </c>
      <c r="E1900" s="38">
        <v>64</v>
      </c>
      <c r="F1900" s="38">
        <v>61</v>
      </c>
      <c r="G1900" s="38">
        <v>56</v>
      </c>
      <c r="H1900" s="38">
        <v>0.02</v>
      </c>
      <c r="I1900" s="38">
        <v>79</v>
      </c>
      <c r="J1900" s="38">
        <f t="shared" si="296"/>
        <v>63</v>
      </c>
      <c r="K1900" s="38">
        <v>47</v>
      </c>
      <c r="L1900" s="38">
        <v>23</v>
      </c>
      <c r="M1900" s="38">
        <f t="shared" si="297"/>
        <v>15.5</v>
      </c>
      <c r="N1900" s="38">
        <v>8</v>
      </c>
      <c r="O1900" s="38">
        <v>30.3</v>
      </c>
      <c r="P1900" s="38">
        <f t="shared" si="298"/>
        <v>30.25</v>
      </c>
      <c r="Q1900" s="38">
        <v>30.2</v>
      </c>
      <c r="R1900" s="141">
        <f t="shared" si="290"/>
        <v>25</v>
      </c>
      <c r="S1900" s="141">
        <f t="shared" si="291"/>
        <v>23.333333333333336</v>
      </c>
      <c r="T1900" s="141">
        <f t="shared" si="292"/>
        <v>21.111111111111111</v>
      </c>
      <c r="U1900" s="141">
        <f t="shared" si="293"/>
        <v>17.777777777777779</v>
      </c>
      <c r="V1900" s="141">
        <f t="shared" si="294"/>
        <v>16.111111111111111</v>
      </c>
      <c r="W1900" s="141">
        <f t="shared" si="295"/>
        <v>13.333333333333334</v>
      </c>
      <c r="X1900" s="141">
        <f t="shared" si="299"/>
        <v>5.0800000000000005E-2</v>
      </c>
      <c r="Y1900" s="38">
        <v>24.406355115275499</v>
      </c>
    </row>
    <row r="1901" spans="1:25" x14ac:dyDescent="0.25">
      <c r="A1901" s="145">
        <v>40981</v>
      </c>
      <c r="B1901" s="38">
        <v>78</v>
      </c>
      <c r="C1901" s="38">
        <v>73</v>
      </c>
      <c r="D1901" s="38">
        <v>68</v>
      </c>
      <c r="E1901" s="38">
        <v>60</v>
      </c>
      <c r="F1901" s="38">
        <v>59</v>
      </c>
      <c r="G1901" s="38">
        <v>57</v>
      </c>
      <c r="H1901" s="38">
        <v>0</v>
      </c>
      <c r="I1901" s="38">
        <v>70</v>
      </c>
      <c r="J1901" s="38">
        <f t="shared" si="296"/>
        <v>60</v>
      </c>
      <c r="K1901" s="38">
        <v>50</v>
      </c>
      <c r="L1901" s="38">
        <v>16</v>
      </c>
      <c r="M1901" s="38">
        <f t="shared" si="297"/>
        <v>10.5</v>
      </c>
      <c r="N1901" s="38">
        <v>5</v>
      </c>
      <c r="O1901" s="38">
        <v>30.25</v>
      </c>
      <c r="P1901" s="38">
        <f t="shared" si="298"/>
        <v>30.21</v>
      </c>
      <c r="Q1901" s="38">
        <v>30.17</v>
      </c>
      <c r="R1901" s="141">
        <f t="shared" si="290"/>
        <v>25.555555555555557</v>
      </c>
      <c r="S1901" s="141">
        <f t="shared" si="291"/>
        <v>22.777777777777779</v>
      </c>
      <c r="T1901" s="141">
        <f t="shared" si="292"/>
        <v>20</v>
      </c>
      <c r="U1901" s="141">
        <f t="shared" si="293"/>
        <v>15.555555555555557</v>
      </c>
      <c r="V1901" s="141">
        <f t="shared" si="294"/>
        <v>15</v>
      </c>
      <c r="W1901" s="141">
        <f t="shared" si="295"/>
        <v>13.888888888888889</v>
      </c>
      <c r="X1901" s="141">
        <f t="shared" si="299"/>
        <v>0</v>
      </c>
      <c r="Y1901" s="38">
        <v>24.801128994451599</v>
      </c>
    </row>
    <row r="1902" spans="1:25" x14ac:dyDescent="0.25">
      <c r="A1902" s="145">
        <v>40982</v>
      </c>
      <c r="B1902" s="38">
        <v>79</v>
      </c>
      <c r="C1902" s="38">
        <v>75</v>
      </c>
      <c r="D1902" s="38">
        <v>70</v>
      </c>
      <c r="E1902" s="38">
        <v>66</v>
      </c>
      <c r="F1902" s="38">
        <v>62</v>
      </c>
      <c r="G1902" s="38">
        <v>60</v>
      </c>
      <c r="H1902" s="38">
        <v>0</v>
      </c>
      <c r="I1902" s="38">
        <v>84</v>
      </c>
      <c r="J1902" s="38">
        <f t="shared" si="296"/>
        <v>70</v>
      </c>
      <c r="K1902" s="38">
        <v>56</v>
      </c>
      <c r="L1902" s="38">
        <v>18</v>
      </c>
      <c r="M1902" s="38">
        <f t="shared" si="297"/>
        <v>9</v>
      </c>
      <c r="N1902" s="38">
        <v>0</v>
      </c>
      <c r="O1902" s="38">
        <v>30.22</v>
      </c>
      <c r="P1902" s="38">
        <f t="shared" si="298"/>
        <v>30.174999999999997</v>
      </c>
      <c r="Q1902" s="38">
        <v>30.13</v>
      </c>
      <c r="R1902" s="141">
        <f t="shared" si="290"/>
        <v>26.111111111111111</v>
      </c>
      <c r="S1902" s="141">
        <f t="shared" si="291"/>
        <v>23.888888888888889</v>
      </c>
      <c r="T1902" s="141">
        <f t="shared" si="292"/>
        <v>21.111111111111111</v>
      </c>
      <c r="U1902" s="141">
        <f t="shared" si="293"/>
        <v>18.888888888888889</v>
      </c>
      <c r="V1902" s="141">
        <f t="shared" si="294"/>
        <v>16.666666666666668</v>
      </c>
      <c r="W1902" s="141">
        <f t="shared" si="295"/>
        <v>15.555555555555557</v>
      </c>
      <c r="X1902" s="141">
        <f t="shared" si="299"/>
        <v>0</v>
      </c>
      <c r="Y1902" s="38">
        <v>24.8241239379376</v>
      </c>
    </row>
    <row r="1903" spans="1:25" x14ac:dyDescent="0.25">
      <c r="A1903" s="145">
        <v>40983</v>
      </c>
      <c r="B1903" s="38">
        <v>80</v>
      </c>
      <c r="C1903" s="38">
        <v>76</v>
      </c>
      <c r="D1903" s="38">
        <v>71</v>
      </c>
      <c r="E1903" s="38">
        <v>67</v>
      </c>
      <c r="F1903" s="38">
        <v>65</v>
      </c>
      <c r="G1903" s="38">
        <v>63</v>
      </c>
      <c r="H1903" s="38">
        <v>0.01</v>
      </c>
      <c r="I1903" s="38">
        <v>84</v>
      </c>
      <c r="J1903" s="38">
        <f t="shared" si="296"/>
        <v>73</v>
      </c>
      <c r="K1903" s="38">
        <v>62</v>
      </c>
      <c r="L1903" s="38">
        <v>23</v>
      </c>
      <c r="M1903" s="38">
        <f t="shared" si="297"/>
        <v>15.5</v>
      </c>
      <c r="N1903" s="38">
        <v>8</v>
      </c>
      <c r="O1903" s="38">
        <v>30.22</v>
      </c>
      <c r="P1903" s="38">
        <f t="shared" si="298"/>
        <v>30.17</v>
      </c>
      <c r="Q1903" s="38">
        <v>30.12</v>
      </c>
      <c r="R1903" s="141">
        <f t="shared" si="290"/>
        <v>26.666666666666668</v>
      </c>
      <c r="S1903" s="141">
        <f t="shared" si="291"/>
        <v>24.444444444444446</v>
      </c>
      <c r="T1903" s="141">
        <f t="shared" si="292"/>
        <v>21.666666666666668</v>
      </c>
      <c r="U1903" s="141">
        <f t="shared" si="293"/>
        <v>19.444444444444446</v>
      </c>
      <c r="V1903" s="141">
        <f t="shared" si="294"/>
        <v>18.333333333333336</v>
      </c>
      <c r="W1903" s="141">
        <f t="shared" si="295"/>
        <v>17.222222222222221</v>
      </c>
      <c r="X1903" s="141">
        <f t="shared" si="299"/>
        <v>2.5400000000000002E-2</v>
      </c>
      <c r="Y1903" s="38">
        <v>24.820195848425399</v>
      </c>
    </row>
    <row r="1904" spans="1:25" x14ac:dyDescent="0.25">
      <c r="A1904" s="145">
        <v>40984</v>
      </c>
      <c r="B1904" s="38">
        <v>79</v>
      </c>
      <c r="C1904" s="38">
        <v>75</v>
      </c>
      <c r="D1904" s="38">
        <v>71</v>
      </c>
      <c r="E1904" s="38">
        <v>65</v>
      </c>
      <c r="F1904" s="38">
        <v>63</v>
      </c>
      <c r="G1904" s="38">
        <v>61</v>
      </c>
      <c r="H1904" s="38">
        <v>0</v>
      </c>
      <c r="I1904" s="38">
        <v>79</v>
      </c>
      <c r="J1904" s="38">
        <f t="shared" si="296"/>
        <v>68.5</v>
      </c>
      <c r="K1904" s="38">
        <v>58</v>
      </c>
      <c r="L1904" s="38">
        <v>16</v>
      </c>
      <c r="M1904" s="38">
        <f t="shared" si="297"/>
        <v>11.5</v>
      </c>
      <c r="N1904" s="38">
        <v>7</v>
      </c>
      <c r="O1904" s="38">
        <v>30.23</v>
      </c>
      <c r="P1904" s="38">
        <f t="shared" si="298"/>
        <v>30.18</v>
      </c>
      <c r="Q1904" s="38">
        <v>30.13</v>
      </c>
      <c r="R1904" s="141">
        <f t="shared" si="290"/>
        <v>26.111111111111111</v>
      </c>
      <c r="S1904" s="141">
        <f t="shared" si="291"/>
        <v>23.888888888888889</v>
      </c>
      <c r="T1904" s="141">
        <f t="shared" si="292"/>
        <v>21.666666666666668</v>
      </c>
      <c r="U1904" s="141">
        <f t="shared" si="293"/>
        <v>18.333333333333336</v>
      </c>
      <c r="V1904" s="141">
        <f t="shared" si="294"/>
        <v>17.222222222222221</v>
      </c>
      <c r="W1904" s="141">
        <f t="shared" si="295"/>
        <v>16.111111111111111</v>
      </c>
      <c r="X1904" s="141">
        <f t="shared" si="299"/>
        <v>0</v>
      </c>
      <c r="Y1904" s="38">
        <v>24.880725690272399</v>
      </c>
    </row>
    <row r="1905" spans="1:25" x14ac:dyDescent="0.25">
      <c r="A1905" s="145">
        <v>40985</v>
      </c>
      <c r="B1905" s="38">
        <v>79</v>
      </c>
      <c r="C1905" s="38">
        <v>71</v>
      </c>
      <c r="D1905" s="38">
        <v>63</v>
      </c>
      <c r="E1905" s="38">
        <v>63</v>
      </c>
      <c r="F1905" s="38">
        <v>61</v>
      </c>
      <c r="G1905" s="38">
        <v>60</v>
      </c>
      <c r="H1905" s="38">
        <v>0</v>
      </c>
      <c r="I1905" s="38">
        <v>87</v>
      </c>
      <c r="J1905" s="38">
        <f t="shared" si="296"/>
        <v>70.5</v>
      </c>
      <c r="K1905" s="38">
        <v>54</v>
      </c>
      <c r="L1905" s="38">
        <v>17</v>
      </c>
      <c r="M1905" s="38">
        <f t="shared" si="297"/>
        <v>10.5</v>
      </c>
      <c r="N1905" s="38">
        <v>4</v>
      </c>
      <c r="O1905" s="38">
        <v>30.22</v>
      </c>
      <c r="P1905" s="38">
        <f t="shared" si="298"/>
        <v>30.18</v>
      </c>
      <c r="Q1905" s="38">
        <v>30.14</v>
      </c>
      <c r="R1905" s="141">
        <f t="shared" si="290"/>
        <v>26.111111111111111</v>
      </c>
      <c r="S1905" s="141">
        <f t="shared" si="291"/>
        <v>21.666666666666668</v>
      </c>
      <c r="T1905" s="141">
        <f t="shared" si="292"/>
        <v>17.222222222222221</v>
      </c>
      <c r="U1905" s="141">
        <f t="shared" si="293"/>
        <v>17.222222222222221</v>
      </c>
      <c r="V1905" s="141">
        <f t="shared" si="294"/>
        <v>16.111111111111111</v>
      </c>
      <c r="W1905" s="141">
        <f t="shared" si="295"/>
        <v>15.555555555555557</v>
      </c>
      <c r="X1905" s="141">
        <f t="shared" si="299"/>
        <v>0</v>
      </c>
      <c r="Y1905" s="38">
        <v>24.916570655871201</v>
      </c>
    </row>
    <row r="1906" spans="1:25" x14ac:dyDescent="0.25">
      <c r="A1906" s="145">
        <v>40986</v>
      </c>
      <c r="B1906" s="38">
        <v>81</v>
      </c>
      <c r="C1906" s="38">
        <v>75</v>
      </c>
      <c r="D1906" s="38">
        <v>69</v>
      </c>
      <c r="E1906" s="38">
        <v>65</v>
      </c>
      <c r="F1906" s="38">
        <v>63</v>
      </c>
      <c r="G1906" s="38">
        <v>62</v>
      </c>
      <c r="H1906" s="38">
        <v>0.01</v>
      </c>
      <c r="I1906" s="38">
        <v>84</v>
      </c>
      <c r="J1906" s="38">
        <f t="shared" si="296"/>
        <v>72</v>
      </c>
      <c r="K1906" s="38">
        <v>60</v>
      </c>
      <c r="L1906" s="38">
        <v>24</v>
      </c>
      <c r="M1906" s="38">
        <f t="shared" si="297"/>
        <v>14</v>
      </c>
      <c r="N1906" s="38">
        <v>4</v>
      </c>
      <c r="O1906" s="38">
        <v>30.23</v>
      </c>
      <c r="P1906" s="38">
        <f t="shared" si="298"/>
        <v>30.189999999999998</v>
      </c>
      <c r="Q1906" s="38">
        <v>30.15</v>
      </c>
      <c r="R1906" s="141">
        <f t="shared" si="290"/>
        <v>27.222222222222225</v>
      </c>
      <c r="S1906" s="141">
        <f t="shared" si="291"/>
        <v>23.888888888888889</v>
      </c>
      <c r="T1906" s="141">
        <f t="shared" si="292"/>
        <v>20.555555555555557</v>
      </c>
      <c r="U1906" s="141">
        <f t="shared" si="293"/>
        <v>18.333333333333336</v>
      </c>
      <c r="V1906" s="141">
        <f t="shared" si="294"/>
        <v>17.222222222222221</v>
      </c>
      <c r="W1906" s="141">
        <f t="shared" si="295"/>
        <v>16.666666666666668</v>
      </c>
      <c r="X1906" s="141">
        <f t="shared" si="299"/>
        <v>2.5400000000000002E-2</v>
      </c>
      <c r="Y1906" s="38">
        <v>25.1506226954398</v>
      </c>
    </row>
    <row r="1907" spans="1:25" x14ac:dyDescent="0.25">
      <c r="A1907" s="145">
        <v>40987</v>
      </c>
      <c r="B1907" s="38">
        <v>79</v>
      </c>
      <c r="C1907" s="38">
        <v>75</v>
      </c>
      <c r="D1907" s="38">
        <v>71</v>
      </c>
      <c r="E1907" s="38">
        <v>63</v>
      </c>
      <c r="F1907" s="38">
        <v>60</v>
      </c>
      <c r="G1907" s="38">
        <v>56</v>
      </c>
      <c r="H1907" s="38">
        <v>0</v>
      </c>
      <c r="I1907" s="38">
        <v>73</v>
      </c>
      <c r="J1907" s="38">
        <f t="shared" si="296"/>
        <v>60.5</v>
      </c>
      <c r="K1907" s="38">
        <v>48</v>
      </c>
      <c r="L1907" s="38">
        <v>16</v>
      </c>
      <c r="M1907" s="38">
        <f t="shared" si="297"/>
        <v>11</v>
      </c>
      <c r="N1907" s="38">
        <v>6</v>
      </c>
      <c r="O1907" s="38">
        <v>30.18</v>
      </c>
      <c r="P1907" s="38">
        <f t="shared" si="298"/>
        <v>30.134999999999998</v>
      </c>
      <c r="Q1907" s="38">
        <v>30.09</v>
      </c>
      <c r="R1907" s="141">
        <f t="shared" si="290"/>
        <v>26.111111111111111</v>
      </c>
      <c r="S1907" s="141">
        <f t="shared" si="291"/>
        <v>23.888888888888889</v>
      </c>
      <c r="T1907" s="141">
        <f t="shared" si="292"/>
        <v>21.666666666666668</v>
      </c>
      <c r="U1907" s="141">
        <f t="shared" si="293"/>
        <v>17.222222222222221</v>
      </c>
      <c r="V1907" s="141">
        <f t="shared" si="294"/>
        <v>15.555555555555557</v>
      </c>
      <c r="W1907" s="141">
        <f t="shared" si="295"/>
        <v>13.333333333333334</v>
      </c>
      <c r="X1907" s="141">
        <f t="shared" si="299"/>
        <v>0</v>
      </c>
      <c r="Y1907" s="38">
        <v>25.1705537285943</v>
      </c>
    </row>
    <row r="1908" spans="1:25" x14ac:dyDescent="0.25">
      <c r="A1908" s="145">
        <v>40988</v>
      </c>
      <c r="B1908" s="38">
        <v>80</v>
      </c>
      <c r="C1908" s="38">
        <v>75</v>
      </c>
      <c r="D1908" s="38">
        <v>69</v>
      </c>
      <c r="E1908" s="38">
        <v>69</v>
      </c>
      <c r="F1908" s="38">
        <v>64</v>
      </c>
      <c r="G1908" s="38">
        <v>60</v>
      </c>
      <c r="H1908" s="38">
        <v>0.17</v>
      </c>
      <c r="I1908" s="38">
        <v>87</v>
      </c>
      <c r="J1908" s="38">
        <f t="shared" si="296"/>
        <v>70.5</v>
      </c>
      <c r="K1908" s="38">
        <v>54</v>
      </c>
      <c r="L1908" s="38">
        <v>23</v>
      </c>
      <c r="M1908" s="38">
        <f t="shared" si="297"/>
        <v>16</v>
      </c>
      <c r="N1908" s="38">
        <v>9</v>
      </c>
      <c r="O1908" s="38">
        <v>30.12</v>
      </c>
      <c r="P1908" s="38">
        <f t="shared" si="298"/>
        <v>30.075000000000003</v>
      </c>
      <c r="Q1908" s="38">
        <v>30.03</v>
      </c>
      <c r="R1908" s="141">
        <f t="shared" si="290"/>
        <v>26.666666666666668</v>
      </c>
      <c r="S1908" s="141">
        <f t="shared" si="291"/>
        <v>23.888888888888889</v>
      </c>
      <c r="T1908" s="141">
        <f t="shared" si="292"/>
        <v>20.555555555555557</v>
      </c>
      <c r="U1908" s="141">
        <f t="shared" si="293"/>
        <v>20.555555555555557</v>
      </c>
      <c r="V1908" s="141">
        <f t="shared" si="294"/>
        <v>17.777777777777779</v>
      </c>
      <c r="W1908" s="141">
        <f t="shared" si="295"/>
        <v>15.555555555555557</v>
      </c>
      <c r="X1908" s="141">
        <f t="shared" si="299"/>
        <v>0.43180000000000002</v>
      </c>
      <c r="Y1908" s="38">
        <v>25.013644676101499</v>
      </c>
    </row>
    <row r="1909" spans="1:25" x14ac:dyDescent="0.25">
      <c r="A1909" s="145">
        <v>40989</v>
      </c>
      <c r="B1909" s="38">
        <v>82</v>
      </c>
      <c r="C1909" s="38">
        <v>76</v>
      </c>
      <c r="D1909" s="38">
        <v>69</v>
      </c>
      <c r="E1909" s="38">
        <v>71</v>
      </c>
      <c r="F1909" s="38">
        <v>67</v>
      </c>
      <c r="G1909" s="38">
        <v>64</v>
      </c>
      <c r="H1909" s="38">
        <v>0.48</v>
      </c>
      <c r="I1909" s="38">
        <v>90</v>
      </c>
      <c r="J1909" s="38">
        <f t="shared" si="296"/>
        <v>76</v>
      </c>
      <c r="K1909" s="38">
        <v>62</v>
      </c>
      <c r="L1909" s="38">
        <v>25</v>
      </c>
      <c r="M1909" s="38">
        <f t="shared" si="297"/>
        <v>14.5</v>
      </c>
      <c r="N1909" s="38">
        <v>4</v>
      </c>
      <c r="O1909" s="38">
        <v>30.16</v>
      </c>
      <c r="P1909" s="38">
        <f t="shared" si="298"/>
        <v>30.11</v>
      </c>
      <c r="Q1909" s="38">
        <v>30.06</v>
      </c>
      <c r="R1909" s="141">
        <f t="shared" si="290"/>
        <v>27.777777777777779</v>
      </c>
      <c r="S1909" s="141">
        <f t="shared" si="291"/>
        <v>24.444444444444446</v>
      </c>
      <c r="T1909" s="141">
        <f t="shared" si="292"/>
        <v>20.555555555555557</v>
      </c>
      <c r="U1909" s="141">
        <f t="shared" si="293"/>
        <v>21.666666666666668</v>
      </c>
      <c r="V1909" s="141">
        <f t="shared" si="294"/>
        <v>19.444444444444446</v>
      </c>
      <c r="W1909" s="141">
        <f t="shared" si="295"/>
        <v>17.777777777777779</v>
      </c>
      <c r="X1909" s="141">
        <f t="shared" si="299"/>
        <v>1.2192000000000001</v>
      </c>
      <c r="Y1909" s="38">
        <v>24.627572774330901</v>
      </c>
    </row>
    <row r="1910" spans="1:25" x14ac:dyDescent="0.25">
      <c r="A1910" s="145">
        <v>40990</v>
      </c>
      <c r="B1910" s="38">
        <v>81</v>
      </c>
      <c r="C1910" s="38">
        <v>76</v>
      </c>
      <c r="D1910" s="38">
        <v>70</v>
      </c>
      <c r="E1910" s="38">
        <v>68</v>
      </c>
      <c r="F1910" s="38">
        <v>66</v>
      </c>
      <c r="G1910" s="38">
        <v>64</v>
      </c>
      <c r="H1910" s="38">
        <v>0</v>
      </c>
      <c r="I1910" s="38">
        <v>84</v>
      </c>
      <c r="J1910" s="38">
        <f t="shared" si="296"/>
        <v>71</v>
      </c>
      <c r="K1910" s="38">
        <v>58</v>
      </c>
      <c r="L1910" s="38">
        <v>22</v>
      </c>
      <c r="M1910" s="38">
        <f t="shared" si="297"/>
        <v>14</v>
      </c>
      <c r="N1910" s="38">
        <v>6</v>
      </c>
      <c r="O1910" s="38">
        <v>30.17</v>
      </c>
      <c r="P1910" s="38">
        <f t="shared" si="298"/>
        <v>30.130000000000003</v>
      </c>
      <c r="Q1910" s="38">
        <v>30.09</v>
      </c>
      <c r="R1910" s="141">
        <f t="shared" si="290"/>
        <v>27.222222222222225</v>
      </c>
      <c r="S1910" s="141">
        <f t="shared" si="291"/>
        <v>24.444444444444446</v>
      </c>
      <c r="T1910" s="141">
        <f t="shared" si="292"/>
        <v>21.111111111111111</v>
      </c>
      <c r="U1910" s="141">
        <f t="shared" si="293"/>
        <v>20</v>
      </c>
      <c r="V1910" s="141">
        <f t="shared" si="294"/>
        <v>18.888888888888889</v>
      </c>
      <c r="W1910" s="141">
        <f t="shared" si="295"/>
        <v>17.777777777777779</v>
      </c>
      <c r="X1910" s="141">
        <f t="shared" si="299"/>
        <v>0</v>
      </c>
      <c r="Y1910" s="38">
        <v>24.862626925876999</v>
      </c>
    </row>
    <row r="1911" spans="1:25" x14ac:dyDescent="0.25">
      <c r="A1911" s="145">
        <v>40991</v>
      </c>
      <c r="B1911" s="38">
        <v>81</v>
      </c>
      <c r="C1911" s="38">
        <v>76</v>
      </c>
      <c r="D1911" s="38">
        <v>70</v>
      </c>
      <c r="E1911" s="38">
        <v>66</v>
      </c>
      <c r="F1911" s="38">
        <v>63</v>
      </c>
      <c r="G1911" s="38">
        <v>60</v>
      </c>
      <c r="H1911" s="38">
        <v>0</v>
      </c>
      <c r="I1911" s="38">
        <v>84</v>
      </c>
      <c r="J1911" s="38">
        <f t="shared" si="296"/>
        <v>67.5</v>
      </c>
      <c r="K1911" s="38">
        <v>51</v>
      </c>
      <c r="L1911" s="38">
        <v>16</v>
      </c>
      <c r="M1911" s="38">
        <f t="shared" si="297"/>
        <v>11</v>
      </c>
      <c r="N1911" s="38">
        <v>6</v>
      </c>
      <c r="O1911" s="38">
        <v>30.14</v>
      </c>
      <c r="P1911" s="38">
        <f t="shared" si="298"/>
        <v>30.09</v>
      </c>
      <c r="Q1911" s="38">
        <v>30.04</v>
      </c>
      <c r="R1911" s="141">
        <f t="shared" si="290"/>
        <v>27.222222222222225</v>
      </c>
      <c r="S1911" s="141">
        <f t="shared" si="291"/>
        <v>24.444444444444446</v>
      </c>
      <c r="T1911" s="141">
        <f t="shared" si="292"/>
        <v>21.111111111111111</v>
      </c>
      <c r="U1911" s="141">
        <f t="shared" si="293"/>
        <v>18.888888888888889</v>
      </c>
      <c r="V1911" s="141">
        <f t="shared" si="294"/>
        <v>17.222222222222221</v>
      </c>
      <c r="W1911" s="141">
        <f t="shared" si="295"/>
        <v>15.555555555555557</v>
      </c>
      <c r="X1911" s="141">
        <f t="shared" si="299"/>
        <v>0</v>
      </c>
      <c r="Y1911" s="38">
        <v>24.984481822353299</v>
      </c>
    </row>
    <row r="1912" spans="1:25" x14ac:dyDescent="0.25">
      <c r="A1912" s="145">
        <v>40992</v>
      </c>
      <c r="B1912" s="38">
        <v>83</v>
      </c>
      <c r="C1912" s="38">
        <v>74</v>
      </c>
      <c r="D1912" s="38">
        <v>65</v>
      </c>
      <c r="E1912" s="38">
        <v>66</v>
      </c>
      <c r="F1912" s="38">
        <v>63</v>
      </c>
      <c r="G1912" s="38">
        <v>61</v>
      </c>
      <c r="H1912" s="38">
        <v>0</v>
      </c>
      <c r="I1912" s="38">
        <v>93</v>
      </c>
      <c r="J1912" s="38">
        <f t="shared" si="296"/>
        <v>72</v>
      </c>
      <c r="K1912" s="38">
        <v>51</v>
      </c>
      <c r="L1912" s="38">
        <v>16</v>
      </c>
      <c r="M1912" s="38">
        <f t="shared" si="297"/>
        <v>8</v>
      </c>
      <c r="N1912" s="38">
        <v>0</v>
      </c>
      <c r="O1912" s="38">
        <v>30.06</v>
      </c>
      <c r="P1912" s="38">
        <f t="shared" si="298"/>
        <v>30</v>
      </c>
      <c r="Q1912" s="38">
        <v>29.94</v>
      </c>
      <c r="R1912" s="141">
        <f t="shared" si="290"/>
        <v>28.333333333333336</v>
      </c>
      <c r="S1912" s="141">
        <f t="shared" si="291"/>
        <v>23.333333333333336</v>
      </c>
      <c r="T1912" s="141">
        <f t="shared" si="292"/>
        <v>18.333333333333336</v>
      </c>
      <c r="U1912" s="141">
        <f t="shared" si="293"/>
        <v>18.888888888888889</v>
      </c>
      <c r="V1912" s="141">
        <f t="shared" si="294"/>
        <v>17.222222222222221</v>
      </c>
      <c r="W1912" s="141">
        <f t="shared" si="295"/>
        <v>16.111111111111111</v>
      </c>
      <c r="X1912" s="141">
        <f t="shared" si="299"/>
        <v>0</v>
      </c>
      <c r="Y1912" s="38">
        <v>25.0720097307969</v>
      </c>
    </row>
    <row r="1913" spans="1:25" x14ac:dyDescent="0.25">
      <c r="A1913" s="145">
        <v>40993</v>
      </c>
      <c r="B1913" s="38">
        <v>85</v>
      </c>
      <c r="C1913" s="38">
        <v>76</v>
      </c>
      <c r="D1913" s="38">
        <v>66</v>
      </c>
      <c r="E1913" s="38">
        <v>67</v>
      </c>
      <c r="F1913" s="38">
        <v>64</v>
      </c>
      <c r="G1913" s="38">
        <v>58</v>
      </c>
      <c r="H1913" s="38">
        <v>0</v>
      </c>
      <c r="I1913" s="38">
        <v>90</v>
      </c>
      <c r="J1913" s="38">
        <f t="shared" si="296"/>
        <v>70.5</v>
      </c>
      <c r="K1913" s="38">
        <v>51</v>
      </c>
      <c r="L1913" s="38">
        <v>24</v>
      </c>
      <c r="M1913" s="38">
        <f t="shared" si="297"/>
        <v>15</v>
      </c>
      <c r="N1913" s="38">
        <v>6</v>
      </c>
      <c r="O1913" s="38">
        <v>29.97</v>
      </c>
      <c r="P1913" s="38">
        <f t="shared" si="298"/>
        <v>29.884999999999998</v>
      </c>
      <c r="Q1913" s="38">
        <v>29.8</v>
      </c>
      <c r="R1913" s="141">
        <f t="shared" si="290"/>
        <v>29.444444444444446</v>
      </c>
      <c r="S1913" s="141">
        <f t="shared" si="291"/>
        <v>24.444444444444446</v>
      </c>
      <c r="T1913" s="141">
        <f t="shared" si="292"/>
        <v>18.888888888888889</v>
      </c>
      <c r="U1913" s="141">
        <f t="shared" si="293"/>
        <v>19.444444444444446</v>
      </c>
      <c r="V1913" s="141">
        <f t="shared" si="294"/>
        <v>17.777777777777779</v>
      </c>
      <c r="W1913" s="141">
        <f t="shared" si="295"/>
        <v>14.444444444444445</v>
      </c>
      <c r="X1913" s="141">
        <f t="shared" si="299"/>
        <v>0</v>
      </c>
      <c r="Y1913" s="38">
        <v>25.0371738659756</v>
      </c>
    </row>
    <row r="1914" spans="1:25" x14ac:dyDescent="0.25">
      <c r="A1914" s="145">
        <v>40994</v>
      </c>
      <c r="B1914" s="38">
        <v>82</v>
      </c>
      <c r="C1914" s="38">
        <v>72</v>
      </c>
      <c r="D1914" s="38">
        <v>61</v>
      </c>
      <c r="E1914" s="38">
        <v>62</v>
      </c>
      <c r="F1914" s="38">
        <v>55</v>
      </c>
      <c r="G1914" s="38">
        <v>48</v>
      </c>
      <c r="H1914" s="38">
        <v>0</v>
      </c>
      <c r="I1914" s="38">
        <v>90</v>
      </c>
      <c r="J1914" s="38">
        <f t="shared" si="296"/>
        <v>61.5</v>
      </c>
      <c r="K1914" s="38">
        <v>33</v>
      </c>
      <c r="L1914" s="38">
        <v>17</v>
      </c>
      <c r="M1914" s="38">
        <f t="shared" si="297"/>
        <v>8.5</v>
      </c>
      <c r="N1914" s="38">
        <v>0</v>
      </c>
      <c r="O1914" s="38">
        <v>30</v>
      </c>
      <c r="P1914" s="38">
        <f t="shared" si="298"/>
        <v>29.939999999999998</v>
      </c>
      <c r="Q1914" s="38">
        <v>29.88</v>
      </c>
      <c r="R1914" s="141">
        <f t="shared" si="290"/>
        <v>27.777777777777779</v>
      </c>
      <c r="S1914" s="141">
        <f t="shared" si="291"/>
        <v>22.222222222222221</v>
      </c>
      <c r="T1914" s="141">
        <f t="shared" si="292"/>
        <v>16.111111111111111</v>
      </c>
      <c r="U1914" s="141">
        <f t="shared" si="293"/>
        <v>16.666666666666668</v>
      </c>
      <c r="V1914" s="141">
        <f t="shared" si="294"/>
        <v>12.777777777777779</v>
      </c>
      <c r="W1914" s="141">
        <f t="shared" si="295"/>
        <v>8.8888888888888893</v>
      </c>
      <c r="X1914" s="141">
        <f t="shared" si="299"/>
        <v>0</v>
      </c>
      <c r="Y1914" s="38">
        <v>24.801197960850001</v>
      </c>
    </row>
    <row r="1915" spans="1:25" x14ac:dyDescent="0.25">
      <c r="A1915" s="145">
        <v>40995</v>
      </c>
      <c r="B1915" s="38">
        <v>81</v>
      </c>
      <c r="C1915" s="38">
        <v>75</v>
      </c>
      <c r="D1915" s="38">
        <v>69</v>
      </c>
      <c r="E1915" s="38">
        <v>67</v>
      </c>
      <c r="F1915" s="38">
        <v>61</v>
      </c>
      <c r="G1915" s="38">
        <v>57</v>
      </c>
      <c r="H1915" s="38">
        <v>0.02</v>
      </c>
      <c r="I1915" s="38">
        <v>90</v>
      </c>
      <c r="J1915" s="38">
        <f t="shared" si="296"/>
        <v>71</v>
      </c>
      <c r="K1915" s="38">
        <v>52</v>
      </c>
      <c r="L1915" s="38">
        <v>18</v>
      </c>
      <c r="M1915" s="38">
        <f t="shared" si="297"/>
        <v>11</v>
      </c>
      <c r="N1915" s="38">
        <v>4</v>
      </c>
      <c r="O1915" s="38">
        <v>30.18</v>
      </c>
      <c r="P1915" s="38">
        <f t="shared" si="298"/>
        <v>30.085000000000001</v>
      </c>
      <c r="Q1915" s="38">
        <v>29.99</v>
      </c>
      <c r="R1915" s="141">
        <f t="shared" si="290"/>
        <v>27.222222222222225</v>
      </c>
      <c r="S1915" s="141">
        <f t="shared" si="291"/>
        <v>23.888888888888889</v>
      </c>
      <c r="T1915" s="141">
        <f t="shared" si="292"/>
        <v>20.555555555555557</v>
      </c>
      <c r="U1915" s="141">
        <f t="shared" si="293"/>
        <v>19.444444444444446</v>
      </c>
      <c r="V1915" s="141">
        <f t="shared" si="294"/>
        <v>16.111111111111111</v>
      </c>
      <c r="W1915" s="141">
        <f t="shared" si="295"/>
        <v>13.888888888888889</v>
      </c>
      <c r="X1915" s="141">
        <f t="shared" si="299"/>
        <v>5.0800000000000005E-2</v>
      </c>
      <c r="Y1915" s="38">
        <v>24.506699023432599</v>
      </c>
    </row>
    <row r="1916" spans="1:25" x14ac:dyDescent="0.25">
      <c r="A1916" s="145">
        <v>40996</v>
      </c>
      <c r="B1916" s="38">
        <v>81</v>
      </c>
      <c r="C1916" s="38">
        <v>76</v>
      </c>
      <c r="D1916" s="38">
        <v>71</v>
      </c>
      <c r="E1916" s="38">
        <v>67</v>
      </c>
      <c r="F1916" s="38">
        <v>62</v>
      </c>
      <c r="G1916" s="38">
        <v>58</v>
      </c>
      <c r="H1916" s="38">
        <v>0.05</v>
      </c>
      <c r="I1916" s="38">
        <v>79</v>
      </c>
      <c r="J1916" s="38">
        <f t="shared" si="296"/>
        <v>68</v>
      </c>
      <c r="K1916" s="38">
        <v>57</v>
      </c>
      <c r="L1916" s="38">
        <v>21</v>
      </c>
      <c r="M1916" s="38">
        <f t="shared" si="297"/>
        <v>13</v>
      </c>
      <c r="N1916" s="38">
        <v>5</v>
      </c>
      <c r="O1916" s="38">
        <v>30.19</v>
      </c>
      <c r="P1916" s="38">
        <f t="shared" si="298"/>
        <v>30.14</v>
      </c>
      <c r="Q1916" s="38">
        <v>30.09</v>
      </c>
      <c r="R1916" s="141">
        <f t="shared" si="290"/>
        <v>27.222222222222225</v>
      </c>
      <c r="S1916" s="141">
        <f t="shared" si="291"/>
        <v>24.444444444444446</v>
      </c>
      <c r="T1916" s="141">
        <f t="shared" si="292"/>
        <v>21.666666666666668</v>
      </c>
      <c r="U1916" s="141">
        <f t="shared" si="293"/>
        <v>19.444444444444446</v>
      </c>
      <c r="V1916" s="141">
        <f t="shared" si="294"/>
        <v>16.666666666666668</v>
      </c>
      <c r="W1916" s="141">
        <f t="shared" si="295"/>
        <v>14.444444444444445</v>
      </c>
      <c r="X1916" s="141">
        <f t="shared" si="299"/>
        <v>0.127</v>
      </c>
      <c r="Y1916" s="38">
        <v>24.727042928907501</v>
      </c>
    </row>
    <row r="1917" spans="1:25" x14ac:dyDescent="0.25">
      <c r="A1917" s="145">
        <v>40997</v>
      </c>
      <c r="B1917" s="38">
        <v>80</v>
      </c>
      <c r="C1917" s="38">
        <v>72</v>
      </c>
      <c r="D1917" s="38">
        <v>64</v>
      </c>
      <c r="E1917" s="38">
        <v>65</v>
      </c>
      <c r="F1917" s="38">
        <v>61</v>
      </c>
      <c r="G1917" s="38">
        <v>59</v>
      </c>
      <c r="H1917" s="38">
        <v>0</v>
      </c>
      <c r="I1917" s="38">
        <v>100</v>
      </c>
      <c r="J1917" s="38">
        <f t="shared" si="296"/>
        <v>76</v>
      </c>
      <c r="K1917" s="38">
        <v>52</v>
      </c>
      <c r="L1917" s="38">
        <v>14</v>
      </c>
      <c r="M1917" s="38">
        <f t="shared" si="297"/>
        <v>7</v>
      </c>
      <c r="N1917" s="38">
        <v>0</v>
      </c>
      <c r="O1917" s="38">
        <v>30.09</v>
      </c>
      <c r="P1917" s="38">
        <f t="shared" si="298"/>
        <v>30.045000000000002</v>
      </c>
      <c r="Q1917" s="38">
        <v>30</v>
      </c>
      <c r="R1917" s="141">
        <f t="shared" si="290"/>
        <v>26.666666666666668</v>
      </c>
      <c r="S1917" s="141">
        <f t="shared" si="291"/>
        <v>22.222222222222221</v>
      </c>
      <c r="T1917" s="141">
        <f t="shared" si="292"/>
        <v>17.777777777777779</v>
      </c>
      <c r="U1917" s="141">
        <f t="shared" si="293"/>
        <v>18.333333333333336</v>
      </c>
      <c r="V1917" s="141">
        <f t="shared" si="294"/>
        <v>16.111111111111111</v>
      </c>
      <c r="W1917" s="141">
        <f t="shared" si="295"/>
        <v>15</v>
      </c>
      <c r="X1917" s="141">
        <f t="shared" si="299"/>
        <v>0</v>
      </c>
      <c r="Y1917" s="38">
        <v>24.713169828417598</v>
      </c>
    </row>
    <row r="1918" spans="1:25" x14ac:dyDescent="0.25">
      <c r="A1918" s="145">
        <v>40998</v>
      </c>
      <c r="B1918" s="38">
        <v>81</v>
      </c>
      <c r="C1918" s="38">
        <v>72</v>
      </c>
      <c r="D1918" s="38">
        <v>62</v>
      </c>
      <c r="E1918" s="38">
        <v>64</v>
      </c>
      <c r="F1918" s="38">
        <v>60</v>
      </c>
      <c r="G1918" s="38">
        <v>58</v>
      </c>
      <c r="H1918" s="38">
        <v>0</v>
      </c>
      <c r="I1918" s="38">
        <v>100</v>
      </c>
      <c r="J1918" s="38">
        <f t="shared" si="296"/>
        <v>74</v>
      </c>
      <c r="K1918" s="38">
        <v>48</v>
      </c>
      <c r="L1918" s="38">
        <v>16</v>
      </c>
      <c r="M1918" s="38">
        <f t="shared" si="297"/>
        <v>8</v>
      </c>
      <c r="N1918" s="38">
        <v>0</v>
      </c>
      <c r="O1918" s="38">
        <v>30.09</v>
      </c>
      <c r="P1918" s="38">
        <f t="shared" si="298"/>
        <v>30.045000000000002</v>
      </c>
      <c r="Q1918" s="38">
        <v>30</v>
      </c>
      <c r="R1918" s="141">
        <f t="shared" si="290"/>
        <v>27.222222222222225</v>
      </c>
      <c r="S1918" s="141">
        <f t="shared" si="291"/>
        <v>22.222222222222221</v>
      </c>
      <c r="T1918" s="141">
        <f t="shared" si="292"/>
        <v>16.666666666666668</v>
      </c>
      <c r="U1918" s="141">
        <f t="shared" si="293"/>
        <v>17.777777777777779</v>
      </c>
      <c r="V1918" s="141">
        <f t="shared" si="294"/>
        <v>15.555555555555557</v>
      </c>
      <c r="W1918" s="141">
        <f t="shared" si="295"/>
        <v>14.444444444444445</v>
      </c>
      <c r="X1918" s="141">
        <f t="shared" si="299"/>
        <v>0</v>
      </c>
      <c r="Y1918" s="38">
        <v>24.873059847243798</v>
      </c>
    </row>
    <row r="1919" spans="1:25" x14ac:dyDescent="0.25">
      <c r="A1919" s="145">
        <v>40999</v>
      </c>
      <c r="B1919" s="38">
        <v>85</v>
      </c>
      <c r="C1919" s="38">
        <v>75</v>
      </c>
      <c r="D1919" s="38">
        <v>64</v>
      </c>
      <c r="E1919" s="38">
        <v>70</v>
      </c>
      <c r="F1919" s="38">
        <v>66</v>
      </c>
      <c r="G1919" s="38">
        <v>61</v>
      </c>
      <c r="H1919" s="38">
        <v>0.47</v>
      </c>
      <c r="I1919" s="38">
        <v>97</v>
      </c>
      <c r="J1919" s="38">
        <f t="shared" si="296"/>
        <v>72.5</v>
      </c>
      <c r="K1919" s="38">
        <v>48</v>
      </c>
      <c r="L1919" s="38">
        <v>22</v>
      </c>
      <c r="M1919" s="38">
        <f t="shared" si="297"/>
        <v>11</v>
      </c>
      <c r="N1919" s="38">
        <v>0</v>
      </c>
      <c r="O1919" s="38">
        <v>30.03</v>
      </c>
      <c r="P1919" s="38">
        <f t="shared" si="298"/>
        <v>29.96</v>
      </c>
      <c r="Q1919" s="38">
        <v>29.89</v>
      </c>
      <c r="R1919" s="141">
        <f t="shared" si="290"/>
        <v>29.444444444444446</v>
      </c>
      <c r="S1919" s="141">
        <f t="shared" si="291"/>
        <v>23.888888888888889</v>
      </c>
      <c r="T1919" s="141">
        <f t="shared" si="292"/>
        <v>17.777777777777779</v>
      </c>
      <c r="U1919" s="141">
        <f t="shared" si="293"/>
        <v>21.111111111111111</v>
      </c>
      <c r="V1919" s="141">
        <f t="shared" si="294"/>
        <v>18.888888888888889</v>
      </c>
      <c r="W1919" s="141">
        <f t="shared" si="295"/>
        <v>16.111111111111111</v>
      </c>
      <c r="X1919" s="141">
        <f t="shared" si="299"/>
        <v>1.1938</v>
      </c>
      <c r="Y1919" s="38">
        <v>24.612379021070499</v>
      </c>
    </row>
    <row r="1920" spans="1:25" x14ac:dyDescent="0.25">
      <c r="A1920" s="145">
        <v>41000</v>
      </c>
      <c r="B1920" s="38">
        <v>86</v>
      </c>
      <c r="C1920" s="38">
        <v>76</v>
      </c>
      <c r="D1920" s="38">
        <v>66</v>
      </c>
      <c r="E1920" s="38">
        <v>69</v>
      </c>
      <c r="F1920" s="38">
        <v>66</v>
      </c>
      <c r="G1920" s="38">
        <v>62</v>
      </c>
      <c r="H1920" s="38">
        <v>0</v>
      </c>
      <c r="I1920" s="38">
        <v>100</v>
      </c>
      <c r="J1920" s="38">
        <f t="shared" si="296"/>
        <v>72.5</v>
      </c>
      <c r="K1920" s="38">
        <v>45</v>
      </c>
      <c r="L1920" s="38">
        <v>14</v>
      </c>
      <c r="M1920" s="38">
        <f t="shared" si="297"/>
        <v>9.5</v>
      </c>
      <c r="N1920" s="38">
        <v>5</v>
      </c>
      <c r="O1920" s="38">
        <v>29.95</v>
      </c>
      <c r="P1920" s="38">
        <f t="shared" si="298"/>
        <v>29.91</v>
      </c>
      <c r="Q1920" s="38">
        <v>29.87</v>
      </c>
      <c r="R1920" s="141">
        <f t="shared" si="290"/>
        <v>30</v>
      </c>
      <c r="S1920" s="141">
        <f t="shared" si="291"/>
        <v>24.444444444444446</v>
      </c>
      <c r="T1920" s="141">
        <f t="shared" si="292"/>
        <v>18.888888888888889</v>
      </c>
      <c r="U1920" s="141">
        <f t="shared" si="293"/>
        <v>20.555555555555557</v>
      </c>
      <c r="V1920" s="141">
        <f t="shared" si="294"/>
        <v>18.888888888888889</v>
      </c>
      <c r="W1920" s="141">
        <f t="shared" si="295"/>
        <v>16.666666666666668</v>
      </c>
      <c r="X1920" s="141">
        <f t="shared" si="299"/>
        <v>0</v>
      </c>
      <c r="Y1920" s="38">
        <v>24.877653127141102</v>
      </c>
    </row>
    <row r="1921" spans="1:25" x14ac:dyDescent="0.25">
      <c r="A1921" s="145">
        <v>41001</v>
      </c>
      <c r="B1921" s="38">
        <v>86</v>
      </c>
      <c r="C1921" s="38">
        <v>77</v>
      </c>
      <c r="D1921" s="38">
        <v>68</v>
      </c>
      <c r="E1921" s="38">
        <v>70</v>
      </c>
      <c r="F1921" s="38">
        <v>68</v>
      </c>
      <c r="G1921" s="38">
        <v>63</v>
      </c>
      <c r="H1921" s="38">
        <v>0.15</v>
      </c>
      <c r="I1921" s="38">
        <v>100</v>
      </c>
      <c r="J1921" s="38">
        <f t="shared" si="296"/>
        <v>74</v>
      </c>
      <c r="K1921" s="38">
        <v>48</v>
      </c>
      <c r="L1921" s="38">
        <v>10</v>
      </c>
      <c r="M1921" s="38">
        <f t="shared" si="297"/>
        <v>5</v>
      </c>
      <c r="N1921" s="38">
        <v>0</v>
      </c>
      <c r="O1921" s="38">
        <v>29.92</v>
      </c>
      <c r="P1921" s="38">
        <f t="shared" si="298"/>
        <v>29.89</v>
      </c>
      <c r="Q1921" s="38">
        <v>29.86</v>
      </c>
      <c r="R1921" s="141">
        <f t="shared" si="290"/>
        <v>30</v>
      </c>
      <c r="S1921" s="141">
        <f t="shared" si="291"/>
        <v>25</v>
      </c>
      <c r="T1921" s="141">
        <f t="shared" si="292"/>
        <v>20</v>
      </c>
      <c r="U1921" s="141">
        <f t="shared" si="293"/>
        <v>21.111111111111111</v>
      </c>
      <c r="V1921" s="141">
        <f t="shared" si="294"/>
        <v>20</v>
      </c>
      <c r="W1921" s="141">
        <f t="shared" si="295"/>
        <v>17.222222222222221</v>
      </c>
      <c r="X1921" s="141">
        <f t="shared" si="299"/>
        <v>0.38100000000000001</v>
      </c>
      <c r="Y1921" s="38">
        <v>25.028258000574802</v>
      </c>
    </row>
    <row r="1922" spans="1:25" x14ac:dyDescent="0.25">
      <c r="A1922" s="145">
        <v>41002</v>
      </c>
      <c r="B1922" s="38">
        <v>86</v>
      </c>
      <c r="C1922" s="38">
        <v>77</v>
      </c>
      <c r="D1922" s="38">
        <v>68</v>
      </c>
      <c r="E1922" s="38">
        <v>70</v>
      </c>
      <c r="F1922" s="38">
        <v>65</v>
      </c>
      <c r="G1922" s="38">
        <v>57</v>
      </c>
      <c r="H1922" s="38">
        <v>0</v>
      </c>
      <c r="I1922" s="38">
        <v>90</v>
      </c>
      <c r="J1922" s="38">
        <f t="shared" si="296"/>
        <v>65</v>
      </c>
      <c r="K1922" s="38">
        <v>40</v>
      </c>
      <c r="L1922" s="38">
        <v>10</v>
      </c>
      <c r="M1922" s="38">
        <f t="shared" si="297"/>
        <v>5</v>
      </c>
      <c r="N1922" s="38">
        <v>0</v>
      </c>
      <c r="O1922" s="38">
        <v>29.98</v>
      </c>
      <c r="P1922" s="38">
        <f t="shared" si="298"/>
        <v>29.945</v>
      </c>
      <c r="Q1922" s="38">
        <v>29.91</v>
      </c>
      <c r="R1922" s="141">
        <f t="shared" si="290"/>
        <v>30</v>
      </c>
      <c r="S1922" s="141">
        <f t="shared" si="291"/>
        <v>25</v>
      </c>
      <c r="T1922" s="141">
        <f t="shared" si="292"/>
        <v>20</v>
      </c>
      <c r="U1922" s="141">
        <f t="shared" si="293"/>
        <v>21.111111111111111</v>
      </c>
      <c r="V1922" s="141">
        <f t="shared" si="294"/>
        <v>18.333333333333336</v>
      </c>
      <c r="W1922" s="141">
        <f t="shared" si="295"/>
        <v>13.888888888888889</v>
      </c>
      <c r="X1922" s="141">
        <f t="shared" si="299"/>
        <v>0</v>
      </c>
      <c r="Y1922" s="38">
        <v>25.2882990059625</v>
      </c>
    </row>
    <row r="1923" spans="1:25" x14ac:dyDescent="0.25">
      <c r="A1923" s="145">
        <v>41003</v>
      </c>
      <c r="B1923" s="38">
        <v>87</v>
      </c>
      <c r="C1923" s="38">
        <v>78</v>
      </c>
      <c r="D1923" s="38">
        <v>69</v>
      </c>
      <c r="E1923" s="38">
        <v>69</v>
      </c>
      <c r="F1923" s="38">
        <v>68</v>
      </c>
      <c r="G1923" s="38">
        <v>64</v>
      </c>
      <c r="H1923" s="38">
        <v>0</v>
      </c>
      <c r="I1923" s="38">
        <v>97</v>
      </c>
      <c r="J1923" s="38">
        <f t="shared" si="296"/>
        <v>72.5</v>
      </c>
      <c r="K1923" s="38">
        <v>48</v>
      </c>
      <c r="L1923" s="38">
        <v>20</v>
      </c>
      <c r="M1923" s="38">
        <f t="shared" si="297"/>
        <v>10</v>
      </c>
      <c r="N1923" s="38">
        <v>0</v>
      </c>
      <c r="O1923" s="38">
        <v>29.99</v>
      </c>
      <c r="P1923" s="38">
        <f t="shared" si="298"/>
        <v>29.909999999999997</v>
      </c>
      <c r="Q1923" s="38">
        <v>29.83</v>
      </c>
      <c r="R1923" s="141">
        <f t="shared" ref="R1923:R1986" si="300">(B1923-32)*(5/9)</f>
        <v>30.555555555555557</v>
      </c>
      <c r="S1923" s="141">
        <f t="shared" ref="S1923:S1986" si="301">(C1923-32)*(5/9)</f>
        <v>25.555555555555557</v>
      </c>
      <c r="T1923" s="141">
        <f t="shared" ref="T1923:T1986" si="302">(D1923-32)*(5/9)</f>
        <v>20.555555555555557</v>
      </c>
      <c r="U1923" s="141">
        <f t="shared" ref="U1923:U1986" si="303">(E1923-32)*(5/9)</f>
        <v>20.555555555555557</v>
      </c>
      <c r="V1923" s="141">
        <f t="shared" ref="V1923:V1986" si="304">(F1923-32)*(5/9)</f>
        <v>20</v>
      </c>
      <c r="W1923" s="141">
        <f t="shared" ref="W1923:W1986" si="305">(G1923-32)*(5/9)</f>
        <v>17.777777777777779</v>
      </c>
      <c r="X1923" s="141">
        <f t="shared" si="299"/>
        <v>0</v>
      </c>
      <c r="Y1923" s="38">
        <v>25.288079050767401</v>
      </c>
    </row>
    <row r="1924" spans="1:25" x14ac:dyDescent="0.25">
      <c r="A1924" s="145">
        <v>41004</v>
      </c>
      <c r="B1924" s="38">
        <v>88</v>
      </c>
      <c r="C1924" s="38">
        <v>79</v>
      </c>
      <c r="D1924" s="38">
        <v>69</v>
      </c>
      <c r="E1924" s="38">
        <v>68</v>
      </c>
      <c r="F1924" s="38">
        <v>65</v>
      </c>
      <c r="G1924" s="38">
        <v>59</v>
      </c>
      <c r="H1924" s="38">
        <v>0.01</v>
      </c>
      <c r="I1924" s="38">
        <v>90</v>
      </c>
      <c r="J1924" s="38">
        <f t="shared" ref="J1924:J1987" si="306">AVERAGE(I1924,K1924)</f>
        <v>65</v>
      </c>
      <c r="K1924" s="38">
        <v>40</v>
      </c>
      <c r="L1924" s="38">
        <v>24</v>
      </c>
      <c r="M1924" s="38">
        <f t="shared" ref="M1924:M1987" si="307">AVERAGE(L1924,N1924)</f>
        <v>12</v>
      </c>
      <c r="N1924" s="38">
        <v>0</v>
      </c>
      <c r="O1924" s="38">
        <v>29.89</v>
      </c>
      <c r="P1924" s="38">
        <f t="shared" ref="P1924:P1987" si="308">AVERAGE(O1924,Q1924)</f>
        <v>29.814999999999998</v>
      </c>
      <c r="Q1924" s="38">
        <v>29.74</v>
      </c>
      <c r="R1924" s="141">
        <f t="shared" si="300"/>
        <v>31.111111111111114</v>
      </c>
      <c r="S1924" s="141">
        <f t="shared" si="301"/>
        <v>26.111111111111111</v>
      </c>
      <c r="T1924" s="141">
        <f t="shared" si="302"/>
        <v>20.555555555555557</v>
      </c>
      <c r="U1924" s="141">
        <f t="shared" si="303"/>
        <v>20</v>
      </c>
      <c r="V1924" s="141">
        <f t="shared" si="304"/>
        <v>18.333333333333336</v>
      </c>
      <c r="W1924" s="141">
        <f t="shared" si="305"/>
        <v>15</v>
      </c>
      <c r="X1924" s="141">
        <f t="shared" ref="X1924:X1987" si="309">H1924*2.54</f>
        <v>2.5400000000000002E-2</v>
      </c>
      <c r="Y1924" s="38">
        <v>25.227584152919601</v>
      </c>
    </row>
    <row r="1925" spans="1:25" x14ac:dyDescent="0.25">
      <c r="A1925" s="145">
        <v>41005</v>
      </c>
      <c r="B1925" s="38">
        <v>88</v>
      </c>
      <c r="C1925" s="38">
        <v>80</v>
      </c>
      <c r="D1925" s="38">
        <v>71</v>
      </c>
      <c r="E1925" s="38">
        <v>72</v>
      </c>
      <c r="F1925" s="38">
        <v>68</v>
      </c>
      <c r="G1925" s="38">
        <v>58</v>
      </c>
      <c r="H1925" s="38">
        <v>0.35</v>
      </c>
      <c r="I1925" s="38">
        <v>100</v>
      </c>
      <c r="J1925" s="38">
        <f t="shared" si="306"/>
        <v>70</v>
      </c>
      <c r="K1925" s="38">
        <v>40</v>
      </c>
      <c r="L1925" s="38">
        <v>26</v>
      </c>
      <c r="M1925" s="38">
        <f t="shared" si="307"/>
        <v>15.5</v>
      </c>
      <c r="N1925" s="38">
        <v>5</v>
      </c>
      <c r="O1925" s="38">
        <v>29.91</v>
      </c>
      <c r="P1925" s="38">
        <f t="shared" si="308"/>
        <v>29.82</v>
      </c>
      <c r="Q1925" s="38">
        <v>29.73</v>
      </c>
      <c r="R1925" s="141">
        <f t="shared" si="300"/>
        <v>31.111111111111114</v>
      </c>
      <c r="S1925" s="141">
        <f t="shared" si="301"/>
        <v>26.666666666666668</v>
      </c>
      <c r="T1925" s="141">
        <f t="shared" si="302"/>
        <v>21.666666666666668</v>
      </c>
      <c r="U1925" s="141">
        <f t="shared" si="303"/>
        <v>22.222222222222221</v>
      </c>
      <c r="V1925" s="141">
        <f t="shared" si="304"/>
        <v>20</v>
      </c>
      <c r="W1925" s="141">
        <f t="shared" si="305"/>
        <v>14.444444444444445</v>
      </c>
      <c r="X1925" s="141">
        <f t="shared" si="309"/>
        <v>0.8889999999999999</v>
      </c>
      <c r="Y1925" s="38">
        <v>25.118949480147698</v>
      </c>
    </row>
    <row r="1926" spans="1:25" x14ac:dyDescent="0.25">
      <c r="A1926" s="145">
        <v>41006</v>
      </c>
      <c r="B1926" s="38">
        <v>79</v>
      </c>
      <c r="C1926" s="38">
        <v>74</v>
      </c>
      <c r="D1926" s="38">
        <v>68</v>
      </c>
      <c r="E1926" s="38">
        <v>66</v>
      </c>
      <c r="F1926" s="38">
        <v>61</v>
      </c>
      <c r="G1926" s="38">
        <v>57</v>
      </c>
      <c r="H1926" s="38">
        <v>0</v>
      </c>
      <c r="I1926" s="38">
        <v>90</v>
      </c>
      <c r="J1926" s="38">
        <f t="shared" si="306"/>
        <v>72</v>
      </c>
      <c r="K1926" s="38">
        <v>54</v>
      </c>
      <c r="L1926" s="38">
        <v>23</v>
      </c>
      <c r="M1926" s="38">
        <f t="shared" si="307"/>
        <v>14.5</v>
      </c>
      <c r="N1926" s="38">
        <v>6</v>
      </c>
      <c r="O1926" s="38">
        <v>30.12</v>
      </c>
      <c r="P1926" s="38">
        <f t="shared" si="308"/>
        <v>30.009999999999998</v>
      </c>
      <c r="Q1926" s="38">
        <v>29.9</v>
      </c>
      <c r="R1926" s="141">
        <f t="shared" si="300"/>
        <v>26.111111111111111</v>
      </c>
      <c r="S1926" s="141">
        <f t="shared" si="301"/>
        <v>23.333333333333336</v>
      </c>
      <c r="T1926" s="141">
        <f t="shared" si="302"/>
        <v>20</v>
      </c>
      <c r="U1926" s="141">
        <f t="shared" si="303"/>
        <v>18.888888888888889</v>
      </c>
      <c r="V1926" s="141">
        <f t="shared" si="304"/>
        <v>16.111111111111111</v>
      </c>
      <c r="W1926" s="141">
        <f t="shared" si="305"/>
        <v>13.888888888888889</v>
      </c>
      <c r="X1926" s="141">
        <f t="shared" si="309"/>
        <v>0</v>
      </c>
      <c r="Y1926" s="38">
        <v>24.746286141277398</v>
      </c>
    </row>
    <row r="1927" spans="1:25" x14ac:dyDescent="0.25">
      <c r="A1927" s="145">
        <v>41007</v>
      </c>
      <c r="B1927" s="38">
        <v>77</v>
      </c>
      <c r="C1927" s="38">
        <v>73</v>
      </c>
      <c r="D1927" s="38">
        <v>69</v>
      </c>
      <c r="E1927" s="38">
        <v>58</v>
      </c>
      <c r="F1927" s="38">
        <v>55</v>
      </c>
      <c r="G1927" s="38">
        <v>53</v>
      </c>
      <c r="H1927" s="38">
        <v>0</v>
      </c>
      <c r="I1927" s="38">
        <v>61</v>
      </c>
      <c r="J1927" s="38">
        <f t="shared" si="306"/>
        <v>53.5</v>
      </c>
      <c r="K1927" s="38">
        <v>46</v>
      </c>
      <c r="L1927" s="38">
        <v>17</v>
      </c>
      <c r="M1927" s="38">
        <f t="shared" si="307"/>
        <v>12.5</v>
      </c>
      <c r="N1927" s="38">
        <v>8</v>
      </c>
      <c r="O1927" s="38">
        <v>30.17</v>
      </c>
      <c r="P1927" s="38">
        <f t="shared" si="308"/>
        <v>30.135000000000002</v>
      </c>
      <c r="Q1927" s="38">
        <v>30.1</v>
      </c>
      <c r="R1927" s="141">
        <f t="shared" si="300"/>
        <v>25</v>
      </c>
      <c r="S1927" s="141">
        <f t="shared" si="301"/>
        <v>22.777777777777779</v>
      </c>
      <c r="T1927" s="141">
        <f t="shared" si="302"/>
        <v>20.555555555555557</v>
      </c>
      <c r="U1927" s="141">
        <f t="shared" si="303"/>
        <v>14.444444444444445</v>
      </c>
      <c r="V1927" s="141">
        <f t="shared" si="304"/>
        <v>12.777777777777779</v>
      </c>
      <c r="W1927" s="141">
        <f t="shared" si="305"/>
        <v>11.666666666666668</v>
      </c>
      <c r="X1927" s="141">
        <f t="shared" si="309"/>
        <v>0</v>
      </c>
      <c r="Y1927" s="38">
        <v>24.893931014777301</v>
      </c>
    </row>
    <row r="1928" spans="1:25" x14ac:dyDescent="0.25">
      <c r="A1928" s="145">
        <v>41008</v>
      </c>
      <c r="B1928" s="38">
        <v>79</v>
      </c>
      <c r="C1928" s="38">
        <v>70</v>
      </c>
      <c r="D1928" s="38">
        <v>61</v>
      </c>
      <c r="E1928" s="38">
        <v>61</v>
      </c>
      <c r="F1928" s="38">
        <v>59</v>
      </c>
      <c r="G1928" s="38">
        <v>57</v>
      </c>
      <c r="H1928" s="38">
        <v>0</v>
      </c>
      <c r="I1928" s="38">
        <v>84</v>
      </c>
      <c r="J1928" s="38">
        <f t="shared" si="306"/>
        <v>67</v>
      </c>
      <c r="K1928" s="38">
        <v>50</v>
      </c>
      <c r="L1928" s="38">
        <v>16</v>
      </c>
      <c r="M1928" s="38">
        <f t="shared" si="307"/>
        <v>8</v>
      </c>
      <c r="N1928" s="38">
        <v>0</v>
      </c>
      <c r="O1928" s="38">
        <v>30.1</v>
      </c>
      <c r="P1928" s="38">
        <f t="shared" si="308"/>
        <v>30.055</v>
      </c>
      <c r="Q1928" s="38">
        <v>30.01</v>
      </c>
      <c r="R1928" s="141">
        <f t="shared" si="300"/>
        <v>26.111111111111111</v>
      </c>
      <c r="S1928" s="141">
        <f t="shared" si="301"/>
        <v>21.111111111111111</v>
      </c>
      <c r="T1928" s="141">
        <f t="shared" si="302"/>
        <v>16.111111111111111</v>
      </c>
      <c r="U1928" s="141">
        <f t="shared" si="303"/>
        <v>16.111111111111111</v>
      </c>
      <c r="V1928" s="141">
        <f t="shared" si="304"/>
        <v>15</v>
      </c>
      <c r="W1928" s="141">
        <f t="shared" si="305"/>
        <v>13.888888888888889</v>
      </c>
      <c r="X1928" s="141">
        <f t="shared" si="309"/>
        <v>0</v>
      </c>
      <c r="Y1928" s="38">
        <v>24.948759890351798</v>
      </c>
    </row>
    <row r="1929" spans="1:25" x14ac:dyDescent="0.25">
      <c r="A1929" s="145">
        <v>41009</v>
      </c>
      <c r="B1929" s="38">
        <v>82</v>
      </c>
      <c r="C1929" s="38">
        <v>73</v>
      </c>
      <c r="D1929" s="38">
        <v>63</v>
      </c>
      <c r="E1929" s="38">
        <v>63</v>
      </c>
      <c r="F1929" s="38">
        <v>59</v>
      </c>
      <c r="G1929" s="38">
        <v>54</v>
      </c>
      <c r="H1929" s="38">
        <v>0</v>
      </c>
      <c r="I1929" s="38">
        <v>93</v>
      </c>
      <c r="J1929" s="38">
        <f t="shared" si="306"/>
        <v>66</v>
      </c>
      <c r="K1929" s="38">
        <v>39</v>
      </c>
      <c r="L1929" s="38">
        <v>16</v>
      </c>
      <c r="M1929" s="38">
        <f t="shared" si="307"/>
        <v>8</v>
      </c>
      <c r="N1929" s="38">
        <v>0</v>
      </c>
      <c r="O1929" s="38">
        <v>30.09</v>
      </c>
      <c r="P1929" s="38">
        <f t="shared" si="308"/>
        <v>30.045000000000002</v>
      </c>
      <c r="Q1929" s="38">
        <v>30</v>
      </c>
      <c r="R1929" s="141">
        <f t="shared" si="300"/>
        <v>27.777777777777779</v>
      </c>
      <c r="S1929" s="141">
        <f t="shared" si="301"/>
        <v>22.777777777777779</v>
      </c>
      <c r="T1929" s="141">
        <f t="shared" si="302"/>
        <v>17.222222222222221</v>
      </c>
      <c r="U1929" s="141">
        <f t="shared" si="303"/>
        <v>17.222222222222221</v>
      </c>
      <c r="V1929" s="141">
        <f t="shared" si="304"/>
        <v>15</v>
      </c>
      <c r="W1929" s="141">
        <f t="shared" si="305"/>
        <v>12.222222222222223</v>
      </c>
      <c r="X1929" s="141">
        <f t="shared" si="309"/>
        <v>0</v>
      </c>
      <c r="Y1929" s="38">
        <v>25.3602368475545</v>
      </c>
    </row>
    <row r="1930" spans="1:25" x14ac:dyDescent="0.25">
      <c r="A1930" s="145">
        <v>41010</v>
      </c>
      <c r="B1930" s="38">
        <v>86</v>
      </c>
      <c r="C1930" s="38">
        <v>75</v>
      </c>
      <c r="D1930" s="38">
        <v>63</v>
      </c>
      <c r="E1930" s="38">
        <v>65</v>
      </c>
      <c r="F1930" s="38">
        <v>60</v>
      </c>
      <c r="G1930" s="38">
        <v>55</v>
      </c>
      <c r="H1930" s="38">
        <v>0</v>
      </c>
      <c r="I1930" s="38">
        <v>87</v>
      </c>
      <c r="J1930" s="38">
        <f t="shared" si="306"/>
        <v>62</v>
      </c>
      <c r="K1930" s="38">
        <v>37</v>
      </c>
      <c r="L1930" s="38">
        <v>17</v>
      </c>
      <c r="M1930" s="38">
        <f t="shared" si="307"/>
        <v>8.5</v>
      </c>
      <c r="N1930" s="38">
        <v>0</v>
      </c>
      <c r="O1930" s="38">
        <v>30.06</v>
      </c>
      <c r="P1930" s="38">
        <f t="shared" si="308"/>
        <v>30.009999999999998</v>
      </c>
      <c r="Q1930" s="38">
        <v>29.96</v>
      </c>
      <c r="R1930" s="141">
        <f t="shared" si="300"/>
        <v>30</v>
      </c>
      <c r="S1930" s="141">
        <f t="shared" si="301"/>
        <v>23.888888888888889</v>
      </c>
      <c r="T1930" s="141">
        <f t="shared" si="302"/>
        <v>17.222222222222221</v>
      </c>
      <c r="U1930" s="141">
        <f t="shared" si="303"/>
        <v>18.333333333333336</v>
      </c>
      <c r="V1930" s="141">
        <f t="shared" si="304"/>
        <v>15.555555555555557</v>
      </c>
      <c r="W1930" s="141">
        <f t="shared" si="305"/>
        <v>12.777777777777779</v>
      </c>
      <c r="X1930" s="141">
        <f t="shared" si="309"/>
        <v>0</v>
      </c>
      <c r="Y1930" s="38">
        <v>25.6420027292566</v>
      </c>
    </row>
    <row r="1931" spans="1:25" x14ac:dyDescent="0.25">
      <c r="A1931" s="145">
        <v>41011</v>
      </c>
      <c r="B1931" s="38">
        <v>86</v>
      </c>
      <c r="C1931" s="38">
        <v>75</v>
      </c>
      <c r="D1931" s="38">
        <v>64</v>
      </c>
      <c r="E1931" s="38">
        <v>66</v>
      </c>
      <c r="F1931" s="38">
        <v>63</v>
      </c>
      <c r="G1931" s="38">
        <v>59</v>
      </c>
      <c r="H1931" s="38">
        <v>0</v>
      </c>
      <c r="I1931" s="38">
        <v>87</v>
      </c>
      <c r="J1931" s="38">
        <f t="shared" si="306"/>
        <v>66.5</v>
      </c>
      <c r="K1931" s="38">
        <v>46</v>
      </c>
      <c r="L1931" s="38">
        <v>18</v>
      </c>
      <c r="M1931" s="38">
        <f t="shared" si="307"/>
        <v>11.5</v>
      </c>
      <c r="N1931" s="38">
        <v>5</v>
      </c>
      <c r="O1931" s="38">
        <v>30.05</v>
      </c>
      <c r="P1931" s="38">
        <f t="shared" si="308"/>
        <v>30</v>
      </c>
      <c r="Q1931" s="38">
        <v>29.95</v>
      </c>
      <c r="R1931" s="141">
        <f t="shared" si="300"/>
        <v>30</v>
      </c>
      <c r="S1931" s="141">
        <f t="shared" si="301"/>
        <v>23.888888888888889</v>
      </c>
      <c r="T1931" s="141">
        <f t="shared" si="302"/>
        <v>17.777777777777779</v>
      </c>
      <c r="U1931" s="141">
        <f t="shared" si="303"/>
        <v>18.888888888888889</v>
      </c>
      <c r="V1931" s="141">
        <f t="shared" si="304"/>
        <v>17.222222222222221</v>
      </c>
      <c r="W1931" s="141">
        <f t="shared" si="305"/>
        <v>15</v>
      </c>
      <c r="X1931" s="141">
        <f t="shared" si="309"/>
        <v>0</v>
      </c>
      <c r="Y1931" s="38">
        <v>25.783520703693402</v>
      </c>
    </row>
    <row r="1932" spans="1:25" x14ac:dyDescent="0.25">
      <c r="A1932" s="145">
        <v>41012</v>
      </c>
      <c r="B1932" s="38">
        <v>81</v>
      </c>
      <c r="C1932" s="38">
        <v>75</v>
      </c>
      <c r="D1932" s="38">
        <v>69</v>
      </c>
      <c r="E1932" s="38">
        <v>68</v>
      </c>
      <c r="F1932" s="38">
        <v>66</v>
      </c>
      <c r="G1932" s="38">
        <v>62</v>
      </c>
      <c r="H1932" s="38">
        <v>0.33</v>
      </c>
      <c r="I1932" s="38">
        <v>90</v>
      </c>
      <c r="J1932" s="38">
        <f t="shared" si="306"/>
        <v>74</v>
      </c>
      <c r="K1932" s="38">
        <v>58</v>
      </c>
      <c r="L1932" s="38">
        <v>25</v>
      </c>
      <c r="M1932" s="38">
        <f t="shared" si="307"/>
        <v>15</v>
      </c>
      <c r="N1932" s="38">
        <v>5</v>
      </c>
      <c r="O1932" s="38">
        <v>30.13</v>
      </c>
      <c r="P1932" s="38">
        <f t="shared" si="308"/>
        <v>30.074999999999999</v>
      </c>
      <c r="Q1932" s="38">
        <v>30.02</v>
      </c>
      <c r="R1932" s="141">
        <f t="shared" si="300"/>
        <v>27.222222222222225</v>
      </c>
      <c r="S1932" s="141">
        <f t="shared" si="301"/>
        <v>23.888888888888889</v>
      </c>
      <c r="T1932" s="141">
        <f t="shared" si="302"/>
        <v>20.555555555555557</v>
      </c>
      <c r="U1932" s="141">
        <f t="shared" si="303"/>
        <v>20</v>
      </c>
      <c r="V1932" s="141">
        <f t="shared" si="304"/>
        <v>18.888888888888889</v>
      </c>
      <c r="W1932" s="141">
        <f t="shared" si="305"/>
        <v>16.666666666666668</v>
      </c>
      <c r="X1932" s="141">
        <f t="shared" si="309"/>
        <v>0.83820000000000006</v>
      </c>
      <c r="Y1932" s="38">
        <v>25.6002717861893</v>
      </c>
    </row>
    <row r="1933" spans="1:25" x14ac:dyDescent="0.25">
      <c r="A1933" s="145">
        <v>41013</v>
      </c>
      <c r="B1933" s="38">
        <v>79</v>
      </c>
      <c r="C1933" s="38">
        <v>75</v>
      </c>
      <c r="D1933" s="38">
        <v>69</v>
      </c>
      <c r="E1933" s="38">
        <v>70</v>
      </c>
      <c r="F1933" s="38">
        <v>63</v>
      </c>
      <c r="G1933" s="38">
        <v>59</v>
      </c>
      <c r="H1933" s="38">
        <v>1.06</v>
      </c>
      <c r="I1933" s="38">
        <v>97</v>
      </c>
      <c r="J1933" s="38">
        <f t="shared" si="306"/>
        <v>74.5</v>
      </c>
      <c r="K1933" s="38">
        <v>52</v>
      </c>
      <c r="L1933" s="38">
        <v>28</v>
      </c>
      <c r="M1933" s="38">
        <f t="shared" si="307"/>
        <v>21</v>
      </c>
      <c r="N1933" s="38">
        <v>14</v>
      </c>
      <c r="O1933" s="38">
        <v>30.24</v>
      </c>
      <c r="P1933" s="38">
        <f t="shared" si="308"/>
        <v>30.17</v>
      </c>
      <c r="Q1933" s="38">
        <v>30.1</v>
      </c>
      <c r="R1933" s="141">
        <f t="shared" si="300"/>
        <v>26.111111111111111</v>
      </c>
      <c r="S1933" s="141">
        <f t="shared" si="301"/>
        <v>23.888888888888889</v>
      </c>
      <c r="T1933" s="141">
        <f t="shared" si="302"/>
        <v>20.555555555555557</v>
      </c>
      <c r="U1933" s="141">
        <f t="shared" si="303"/>
        <v>21.111111111111111</v>
      </c>
      <c r="V1933" s="141">
        <f t="shared" si="304"/>
        <v>17.222222222222221</v>
      </c>
      <c r="W1933" s="141">
        <f t="shared" si="305"/>
        <v>15</v>
      </c>
      <c r="X1933" s="141">
        <f t="shared" si="309"/>
        <v>2.6924000000000001</v>
      </c>
      <c r="Y1933" s="38">
        <v>25.326733949103399</v>
      </c>
    </row>
    <row r="1934" spans="1:25" x14ac:dyDescent="0.25">
      <c r="A1934" s="145">
        <v>41014</v>
      </c>
      <c r="B1934" s="38">
        <v>81</v>
      </c>
      <c r="C1934" s="38">
        <v>76</v>
      </c>
      <c r="D1934" s="38">
        <v>71</v>
      </c>
      <c r="E1934" s="38">
        <v>62</v>
      </c>
      <c r="F1934" s="38">
        <v>59</v>
      </c>
      <c r="G1934" s="38">
        <v>55</v>
      </c>
      <c r="H1934" s="38">
        <v>0</v>
      </c>
      <c r="I1934" s="38">
        <v>68</v>
      </c>
      <c r="J1934" s="38">
        <f t="shared" si="306"/>
        <v>58.5</v>
      </c>
      <c r="K1934" s="38">
        <v>49</v>
      </c>
      <c r="L1934" s="38">
        <v>23</v>
      </c>
      <c r="M1934" s="38">
        <f t="shared" si="307"/>
        <v>17.5</v>
      </c>
      <c r="N1934" s="38">
        <v>12</v>
      </c>
      <c r="O1934" s="38">
        <v>30.22</v>
      </c>
      <c r="P1934" s="38">
        <f t="shared" si="308"/>
        <v>30.189999999999998</v>
      </c>
      <c r="Q1934" s="38">
        <v>30.16</v>
      </c>
      <c r="R1934" s="141">
        <f t="shared" si="300"/>
        <v>27.222222222222225</v>
      </c>
      <c r="S1934" s="141">
        <f t="shared" si="301"/>
        <v>24.444444444444446</v>
      </c>
      <c r="T1934" s="141">
        <f t="shared" si="302"/>
        <v>21.666666666666668</v>
      </c>
      <c r="U1934" s="141">
        <f t="shared" si="303"/>
        <v>16.666666666666668</v>
      </c>
      <c r="V1934" s="141">
        <f t="shared" si="304"/>
        <v>15</v>
      </c>
      <c r="W1934" s="141">
        <f t="shared" si="305"/>
        <v>12.777777777777779</v>
      </c>
      <c r="X1934" s="141">
        <f t="shared" si="309"/>
        <v>0</v>
      </c>
      <c r="Y1934" s="38">
        <v>25.090016898394399</v>
      </c>
    </row>
    <row r="1935" spans="1:25" x14ac:dyDescent="0.25">
      <c r="A1935" s="145">
        <v>41015</v>
      </c>
      <c r="B1935" s="38">
        <v>82</v>
      </c>
      <c r="C1935" s="38">
        <v>78</v>
      </c>
      <c r="D1935" s="38">
        <v>73</v>
      </c>
      <c r="E1935" s="38">
        <v>63</v>
      </c>
      <c r="F1935" s="38">
        <v>58</v>
      </c>
      <c r="G1935" s="38">
        <v>53</v>
      </c>
      <c r="H1935" s="38">
        <v>0</v>
      </c>
      <c r="I1935" s="38">
        <v>68</v>
      </c>
      <c r="J1935" s="38">
        <f t="shared" si="306"/>
        <v>55</v>
      </c>
      <c r="K1935" s="38">
        <v>42</v>
      </c>
      <c r="L1935" s="38">
        <v>22</v>
      </c>
      <c r="M1935" s="38">
        <f t="shared" si="307"/>
        <v>16</v>
      </c>
      <c r="N1935" s="38">
        <v>10</v>
      </c>
      <c r="O1935" s="38">
        <v>30.22</v>
      </c>
      <c r="P1935" s="38">
        <f t="shared" si="308"/>
        <v>30.17</v>
      </c>
      <c r="Q1935" s="38">
        <v>30.12</v>
      </c>
      <c r="R1935" s="141">
        <f t="shared" si="300"/>
        <v>27.777777777777779</v>
      </c>
      <c r="S1935" s="141">
        <f t="shared" si="301"/>
        <v>25.555555555555557</v>
      </c>
      <c r="T1935" s="141">
        <f t="shared" si="302"/>
        <v>22.777777777777779</v>
      </c>
      <c r="U1935" s="141">
        <f t="shared" si="303"/>
        <v>17.222222222222221</v>
      </c>
      <c r="V1935" s="141">
        <f t="shared" si="304"/>
        <v>14.444444444444445</v>
      </c>
      <c r="W1935" s="141">
        <f t="shared" si="305"/>
        <v>11.666666666666668</v>
      </c>
      <c r="X1935" s="141">
        <f t="shared" si="309"/>
        <v>0</v>
      </c>
      <c r="Y1935" s="38">
        <v>24.844955758272</v>
      </c>
    </row>
    <row r="1936" spans="1:25" x14ac:dyDescent="0.25">
      <c r="A1936" s="145">
        <v>41016</v>
      </c>
      <c r="B1936" s="38">
        <v>82</v>
      </c>
      <c r="C1936" s="38">
        <v>77</v>
      </c>
      <c r="D1936" s="38">
        <v>71</v>
      </c>
      <c r="E1936" s="38">
        <v>63</v>
      </c>
      <c r="F1936" s="38">
        <v>61</v>
      </c>
      <c r="G1936" s="38">
        <v>56</v>
      </c>
      <c r="H1936" s="38">
        <v>0</v>
      </c>
      <c r="I1936" s="38">
        <v>68</v>
      </c>
      <c r="J1936" s="38">
        <f t="shared" si="306"/>
        <v>56.5</v>
      </c>
      <c r="K1936" s="38">
        <v>45</v>
      </c>
      <c r="L1936" s="38">
        <v>21</v>
      </c>
      <c r="M1936" s="38">
        <f t="shared" si="307"/>
        <v>14</v>
      </c>
      <c r="N1936" s="38">
        <v>7</v>
      </c>
      <c r="O1936" s="38">
        <v>30.19</v>
      </c>
      <c r="P1936" s="38">
        <f t="shared" si="308"/>
        <v>30.134999999999998</v>
      </c>
      <c r="Q1936" s="38">
        <v>30.08</v>
      </c>
      <c r="R1936" s="141">
        <f t="shared" si="300"/>
        <v>27.777777777777779</v>
      </c>
      <c r="S1936" s="141">
        <f t="shared" si="301"/>
        <v>25</v>
      </c>
      <c r="T1936" s="141">
        <f t="shared" si="302"/>
        <v>21.666666666666668</v>
      </c>
      <c r="U1936" s="141">
        <f t="shared" si="303"/>
        <v>17.222222222222221</v>
      </c>
      <c r="V1936" s="141">
        <f t="shared" si="304"/>
        <v>16.111111111111111</v>
      </c>
      <c r="W1936" s="141">
        <f t="shared" si="305"/>
        <v>13.333333333333334</v>
      </c>
      <c r="X1936" s="141">
        <f t="shared" si="309"/>
        <v>0</v>
      </c>
      <c r="Y1936" s="38">
        <v>24.886143802151299</v>
      </c>
    </row>
    <row r="1937" spans="1:25" x14ac:dyDescent="0.25">
      <c r="A1937" s="145">
        <v>41017</v>
      </c>
      <c r="B1937" s="38">
        <v>82</v>
      </c>
      <c r="C1937" s="38">
        <v>77</v>
      </c>
      <c r="D1937" s="38">
        <v>71</v>
      </c>
      <c r="E1937" s="38">
        <v>65</v>
      </c>
      <c r="F1937" s="38">
        <v>63</v>
      </c>
      <c r="G1937" s="38">
        <v>62</v>
      </c>
      <c r="H1937" s="38">
        <v>0</v>
      </c>
      <c r="I1937" s="38">
        <v>73</v>
      </c>
      <c r="J1937" s="38">
        <f t="shared" si="306"/>
        <v>63.5</v>
      </c>
      <c r="K1937" s="38">
        <v>54</v>
      </c>
      <c r="L1937" s="38">
        <v>20</v>
      </c>
      <c r="M1937" s="38">
        <f t="shared" si="307"/>
        <v>10</v>
      </c>
      <c r="N1937" s="38">
        <v>0</v>
      </c>
      <c r="O1937" s="38">
        <v>30.1</v>
      </c>
      <c r="P1937" s="38">
        <f t="shared" si="308"/>
        <v>30.04</v>
      </c>
      <c r="Q1937" s="38">
        <v>29.98</v>
      </c>
      <c r="R1937" s="141">
        <f t="shared" si="300"/>
        <v>27.777777777777779</v>
      </c>
      <c r="S1937" s="141">
        <f t="shared" si="301"/>
        <v>25</v>
      </c>
      <c r="T1937" s="141">
        <f t="shared" si="302"/>
        <v>21.666666666666668</v>
      </c>
      <c r="U1937" s="141">
        <f t="shared" si="303"/>
        <v>18.333333333333336</v>
      </c>
      <c r="V1937" s="141">
        <f t="shared" si="304"/>
        <v>17.222222222222221</v>
      </c>
      <c r="W1937" s="141">
        <f t="shared" si="305"/>
        <v>16.666666666666668</v>
      </c>
      <c r="X1937" s="141">
        <f t="shared" si="309"/>
        <v>0</v>
      </c>
      <c r="Y1937" s="38">
        <v>24.877448813545701</v>
      </c>
    </row>
    <row r="1938" spans="1:25" x14ac:dyDescent="0.25">
      <c r="A1938" s="145">
        <v>41018</v>
      </c>
      <c r="B1938" s="38">
        <v>83</v>
      </c>
      <c r="C1938" s="38">
        <v>78</v>
      </c>
      <c r="D1938" s="38">
        <v>73</v>
      </c>
      <c r="E1938" s="38">
        <v>68</v>
      </c>
      <c r="F1938" s="38">
        <v>67</v>
      </c>
      <c r="G1938" s="38">
        <v>66</v>
      </c>
      <c r="H1938" s="38">
        <v>0</v>
      </c>
      <c r="I1938" s="38">
        <v>79</v>
      </c>
      <c r="J1938" s="38">
        <f t="shared" si="306"/>
        <v>68.5</v>
      </c>
      <c r="K1938" s="38">
        <v>58</v>
      </c>
      <c r="L1938" s="38">
        <v>18</v>
      </c>
      <c r="M1938" s="38">
        <f t="shared" si="307"/>
        <v>11.5</v>
      </c>
      <c r="N1938" s="38">
        <v>5</v>
      </c>
      <c r="O1938" s="38">
        <v>30.01</v>
      </c>
      <c r="P1938" s="38">
        <f t="shared" si="308"/>
        <v>29.96</v>
      </c>
      <c r="Q1938" s="38">
        <v>29.91</v>
      </c>
      <c r="R1938" s="141">
        <f t="shared" si="300"/>
        <v>28.333333333333336</v>
      </c>
      <c r="S1938" s="141">
        <f t="shared" si="301"/>
        <v>25.555555555555557</v>
      </c>
      <c r="T1938" s="141">
        <f t="shared" si="302"/>
        <v>22.777777777777779</v>
      </c>
      <c r="U1938" s="141">
        <f t="shared" si="303"/>
        <v>20</v>
      </c>
      <c r="V1938" s="141">
        <f t="shared" si="304"/>
        <v>19.444444444444446</v>
      </c>
      <c r="W1938" s="141">
        <f t="shared" si="305"/>
        <v>18.888888888888889</v>
      </c>
      <c r="X1938" s="141">
        <f t="shared" si="309"/>
        <v>0</v>
      </c>
      <c r="Y1938" s="38">
        <v>24.832784904143999</v>
      </c>
    </row>
    <row r="1939" spans="1:25" x14ac:dyDescent="0.25">
      <c r="A1939" s="145">
        <v>41019</v>
      </c>
      <c r="B1939" s="38">
        <v>84</v>
      </c>
      <c r="C1939" s="38">
        <v>75</v>
      </c>
      <c r="D1939" s="38">
        <v>65</v>
      </c>
      <c r="E1939" s="38">
        <v>73</v>
      </c>
      <c r="F1939" s="38">
        <v>68</v>
      </c>
      <c r="G1939" s="38">
        <v>64</v>
      </c>
      <c r="H1939" s="38">
        <v>1.56</v>
      </c>
      <c r="I1939" s="38">
        <v>100</v>
      </c>
      <c r="J1939" s="38">
        <f t="shared" si="306"/>
        <v>79</v>
      </c>
      <c r="K1939" s="38">
        <v>58</v>
      </c>
      <c r="L1939" s="38">
        <v>28</v>
      </c>
      <c r="M1939" s="38">
        <f t="shared" si="307"/>
        <v>14</v>
      </c>
      <c r="N1939" s="38">
        <v>0</v>
      </c>
      <c r="O1939" s="38">
        <v>29.94</v>
      </c>
      <c r="P1939" s="38">
        <f t="shared" si="308"/>
        <v>29.884999999999998</v>
      </c>
      <c r="Q1939" s="38">
        <v>29.83</v>
      </c>
      <c r="R1939" s="141">
        <f t="shared" si="300"/>
        <v>28.888888888888889</v>
      </c>
      <c r="S1939" s="141">
        <f t="shared" si="301"/>
        <v>23.888888888888889</v>
      </c>
      <c r="T1939" s="141">
        <f t="shared" si="302"/>
        <v>18.333333333333336</v>
      </c>
      <c r="U1939" s="141">
        <f t="shared" si="303"/>
        <v>22.777777777777779</v>
      </c>
      <c r="V1939" s="141">
        <f t="shared" si="304"/>
        <v>20</v>
      </c>
      <c r="W1939" s="141">
        <f t="shared" si="305"/>
        <v>17.777777777777779</v>
      </c>
      <c r="X1939" s="141">
        <f t="shared" si="309"/>
        <v>3.9624000000000001</v>
      </c>
      <c r="Y1939" s="38">
        <v>24.9860461359184</v>
      </c>
    </row>
    <row r="1940" spans="1:25" x14ac:dyDescent="0.25">
      <c r="A1940" s="145">
        <v>41020</v>
      </c>
      <c r="B1940" s="38">
        <v>76</v>
      </c>
      <c r="C1940" s="38">
        <v>73</v>
      </c>
      <c r="D1940" s="38">
        <v>70</v>
      </c>
      <c r="E1940" s="38">
        <v>69</v>
      </c>
      <c r="F1940" s="38">
        <v>67</v>
      </c>
      <c r="G1940" s="38">
        <v>64</v>
      </c>
      <c r="H1940" s="38">
        <v>0.25</v>
      </c>
      <c r="I1940" s="38">
        <v>90</v>
      </c>
      <c r="J1940" s="38">
        <f t="shared" si="306"/>
        <v>79.5</v>
      </c>
      <c r="K1940" s="38">
        <v>69</v>
      </c>
      <c r="L1940" s="38">
        <v>23</v>
      </c>
      <c r="M1940" s="38">
        <f t="shared" si="307"/>
        <v>11.5</v>
      </c>
      <c r="N1940" s="38">
        <v>0</v>
      </c>
      <c r="O1940" s="38">
        <v>29.89</v>
      </c>
      <c r="P1940" s="38">
        <f t="shared" si="308"/>
        <v>29.785</v>
      </c>
      <c r="Q1940" s="38">
        <v>29.68</v>
      </c>
      <c r="R1940" s="141">
        <f t="shared" si="300"/>
        <v>24.444444444444446</v>
      </c>
      <c r="S1940" s="141">
        <f t="shared" si="301"/>
        <v>22.777777777777779</v>
      </c>
      <c r="T1940" s="141">
        <f t="shared" si="302"/>
        <v>21.111111111111111</v>
      </c>
      <c r="U1940" s="141">
        <f t="shared" si="303"/>
        <v>20.555555555555557</v>
      </c>
      <c r="V1940" s="141">
        <f t="shared" si="304"/>
        <v>19.444444444444446</v>
      </c>
      <c r="W1940" s="141">
        <f t="shared" si="305"/>
        <v>17.777777777777779</v>
      </c>
      <c r="X1940" s="141">
        <f t="shared" si="309"/>
        <v>0.63500000000000001</v>
      </c>
      <c r="Y1940" s="38">
        <v>25.107770088397601</v>
      </c>
    </row>
    <row r="1941" spans="1:25" x14ac:dyDescent="0.25">
      <c r="A1941" s="145">
        <v>41021</v>
      </c>
      <c r="B1941" s="38">
        <v>81</v>
      </c>
      <c r="C1941" s="38">
        <v>73</v>
      </c>
      <c r="D1941" s="38">
        <v>65</v>
      </c>
      <c r="E1941" s="38">
        <v>70</v>
      </c>
      <c r="F1941" s="38">
        <v>66</v>
      </c>
      <c r="G1941" s="38">
        <v>62</v>
      </c>
      <c r="H1941" s="38">
        <v>0.37</v>
      </c>
      <c r="I1941" s="38">
        <v>100</v>
      </c>
      <c r="J1941" s="38">
        <f t="shared" si="306"/>
        <v>79</v>
      </c>
      <c r="K1941" s="38">
        <v>58</v>
      </c>
      <c r="L1941" s="38">
        <v>30</v>
      </c>
      <c r="M1941" s="38">
        <f t="shared" si="307"/>
        <v>18.5</v>
      </c>
      <c r="N1941" s="38">
        <v>7</v>
      </c>
      <c r="O1941" s="38">
        <v>29.74</v>
      </c>
      <c r="P1941" s="38">
        <f t="shared" si="308"/>
        <v>29.65</v>
      </c>
      <c r="Q1941" s="38">
        <v>29.56</v>
      </c>
      <c r="R1941" s="141">
        <f t="shared" si="300"/>
        <v>27.222222222222225</v>
      </c>
      <c r="S1941" s="141">
        <f t="shared" si="301"/>
        <v>22.777777777777779</v>
      </c>
      <c r="T1941" s="141">
        <f t="shared" si="302"/>
        <v>18.333333333333336</v>
      </c>
      <c r="U1941" s="141">
        <f t="shared" si="303"/>
        <v>21.111111111111111</v>
      </c>
      <c r="V1941" s="141">
        <f t="shared" si="304"/>
        <v>18.888888888888889</v>
      </c>
      <c r="W1941" s="141">
        <f t="shared" si="305"/>
        <v>16.666666666666668</v>
      </c>
      <c r="X1941" s="141">
        <f t="shared" si="309"/>
        <v>0.93979999999999997</v>
      </c>
      <c r="Y1941" s="38">
        <v>25.3325369825737</v>
      </c>
    </row>
    <row r="1942" spans="1:25" x14ac:dyDescent="0.25">
      <c r="A1942" s="145">
        <v>41022</v>
      </c>
      <c r="B1942" s="38">
        <v>79</v>
      </c>
      <c r="C1942" s="38">
        <v>69</v>
      </c>
      <c r="D1942" s="38">
        <v>59</v>
      </c>
      <c r="E1942" s="38">
        <v>62</v>
      </c>
      <c r="F1942" s="38">
        <v>50</v>
      </c>
      <c r="G1942" s="38">
        <v>44</v>
      </c>
      <c r="H1942" s="38">
        <v>0</v>
      </c>
      <c r="I1942" s="38">
        <v>87</v>
      </c>
      <c r="J1942" s="38">
        <f t="shared" si="306"/>
        <v>62</v>
      </c>
      <c r="K1942" s="38">
        <v>37</v>
      </c>
      <c r="L1942" s="38">
        <v>29</v>
      </c>
      <c r="M1942" s="38">
        <f t="shared" si="307"/>
        <v>16.5</v>
      </c>
      <c r="N1942" s="38">
        <v>4</v>
      </c>
      <c r="O1942" s="38">
        <v>29.92</v>
      </c>
      <c r="P1942" s="38">
        <f t="shared" si="308"/>
        <v>29.825000000000003</v>
      </c>
      <c r="Q1942" s="38">
        <v>29.73</v>
      </c>
      <c r="R1942" s="141">
        <f t="shared" si="300"/>
        <v>26.111111111111111</v>
      </c>
      <c r="S1942" s="141">
        <f t="shared" si="301"/>
        <v>20.555555555555557</v>
      </c>
      <c r="T1942" s="141">
        <f t="shared" si="302"/>
        <v>15</v>
      </c>
      <c r="U1942" s="141">
        <f t="shared" si="303"/>
        <v>16.666666666666668</v>
      </c>
      <c r="V1942" s="141">
        <f t="shared" si="304"/>
        <v>10</v>
      </c>
      <c r="W1942" s="141">
        <f t="shared" si="305"/>
        <v>6.666666666666667</v>
      </c>
      <c r="X1942" s="141">
        <f t="shared" si="309"/>
        <v>0</v>
      </c>
      <c r="Y1942" s="38">
        <v>25.421197946991999</v>
      </c>
    </row>
    <row r="1943" spans="1:25" x14ac:dyDescent="0.25">
      <c r="A1943" s="145">
        <v>41023</v>
      </c>
      <c r="B1943" s="38">
        <v>75</v>
      </c>
      <c r="C1943" s="38">
        <v>64</v>
      </c>
      <c r="D1943" s="38">
        <v>53</v>
      </c>
      <c r="E1943" s="38">
        <v>49</v>
      </c>
      <c r="F1943" s="38">
        <v>43</v>
      </c>
      <c r="G1943" s="38">
        <v>34</v>
      </c>
      <c r="H1943" s="38">
        <v>0</v>
      </c>
      <c r="I1943" s="38">
        <v>77</v>
      </c>
      <c r="J1943" s="38">
        <f t="shared" si="306"/>
        <v>51</v>
      </c>
      <c r="K1943" s="38">
        <v>25</v>
      </c>
      <c r="L1943" s="38">
        <v>20</v>
      </c>
      <c r="M1943" s="38">
        <f t="shared" si="307"/>
        <v>10</v>
      </c>
      <c r="N1943" s="38">
        <v>0</v>
      </c>
      <c r="O1943" s="38">
        <v>30.04</v>
      </c>
      <c r="P1943" s="38">
        <f t="shared" si="308"/>
        <v>29.97</v>
      </c>
      <c r="Q1943" s="38">
        <v>29.9</v>
      </c>
      <c r="R1943" s="141">
        <f t="shared" si="300"/>
        <v>23.888888888888889</v>
      </c>
      <c r="S1943" s="141">
        <f t="shared" si="301"/>
        <v>17.777777777777779</v>
      </c>
      <c r="T1943" s="141">
        <f t="shared" si="302"/>
        <v>11.666666666666668</v>
      </c>
      <c r="U1943" s="141">
        <f t="shared" si="303"/>
        <v>9.4444444444444446</v>
      </c>
      <c r="V1943" s="141">
        <f t="shared" si="304"/>
        <v>6.1111111111111116</v>
      </c>
      <c r="W1943" s="141">
        <f t="shared" si="305"/>
        <v>1.1111111111111112</v>
      </c>
      <c r="X1943" s="141">
        <f t="shared" si="309"/>
        <v>0</v>
      </c>
      <c r="Y1943" s="38">
        <v>25.166863975076801</v>
      </c>
    </row>
    <row r="1944" spans="1:25" x14ac:dyDescent="0.25">
      <c r="A1944" s="145">
        <v>41024</v>
      </c>
      <c r="B1944" s="38">
        <v>78</v>
      </c>
      <c r="C1944" s="38">
        <v>66</v>
      </c>
      <c r="D1944" s="38">
        <v>53</v>
      </c>
      <c r="E1944" s="38">
        <v>54</v>
      </c>
      <c r="F1944" s="38">
        <v>50</v>
      </c>
      <c r="G1944" s="38">
        <v>44</v>
      </c>
      <c r="H1944" s="38">
        <v>0</v>
      </c>
      <c r="I1944" s="38">
        <v>77</v>
      </c>
      <c r="J1944" s="38">
        <f t="shared" si="306"/>
        <v>59</v>
      </c>
      <c r="K1944" s="38">
        <v>41</v>
      </c>
      <c r="L1944" s="38">
        <v>16</v>
      </c>
      <c r="M1944" s="38">
        <f t="shared" si="307"/>
        <v>8</v>
      </c>
      <c r="N1944" s="38">
        <v>0</v>
      </c>
      <c r="O1944" s="38">
        <v>30.12</v>
      </c>
      <c r="P1944" s="38">
        <f t="shared" si="308"/>
        <v>30.08</v>
      </c>
      <c r="Q1944" s="38">
        <v>30.04</v>
      </c>
      <c r="R1944" s="141">
        <f t="shared" si="300"/>
        <v>25.555555555555557</v>
      </c>
      <c r="S1944" s="141">
        <f t="shared" si="301"/>
        <v>18.888888888888889</v>
      </c>
      <c r="T1944" s="141">
        <f t="shared" si="302"/>
        <v>11.666666666666668</v>
      </c>
      <c r="U1944" s="141">
        <f t="shared" si="303"/>
        <v>12.222222222222223</v>
      </c>
      <c r="V1944" s="141">
        <f t="shared" si="304"/>
        <v>10</v>
      </c>
      <c r="W1944" s="141">
        <f t="shared" si="305"/>
        <v>6.666666666666667</v>
      </c>
      <c r="X1944" s="141">
        <f t="shared" si="309"/>
        <v>0</v>
      </c>
      <c r="Y1944" s="38">
        <v>24.963711058017601</v>
      </c>
    </row>
    <row r="1945" spans="1:25" x14ac:dyDescent="0.25">
      <c r="A1945" s="145">
        <v>41025</v>
      </c>
      <c r="B1945" s="38">
        <v>80</v>
      </c>
      <c r="C1945" s="38">
        <v>70</v>
      </c>
      <c r="D1945" s="38">
        <v>59</v>
      </c>
      <c r="E1945" s="38">
        <v>62</v>
      </c>
      <c r="F1945" s="38">
        <v>59</v>
      </c>
      <c r="G1945" s="38">
        <v>55</v>
      </c>
      <c r="H1945" s="38">
        <v>0</v>
      </c>
      <c r="I1945" s="38">
        <v>90</v>
      </c>
      <c r="J1945" s="38">
        <f t="shared" si="306"/>
        <v>69</v>
      </c>
      <c r="K1945" s="38">
        <v>48</v>
      </c>
      <c r="L1945" s="38">
        <v>15</v>
      </c>
      <c r="M1945" s="38">
        <f t="shared" si="307"/>
        <v>7.5</v>
      </c>
      <c r="N1945" s="38">
        <v>0</v>
      </c>
      <c r="O1945" s="38">
        <v>30.15</v>
      </c>
      <c r="P1945" s="38">
        <f t="shared" si="308"/>
        <v>30.114999999999998</v>
      </c>
      <c r="Q1945" s="38">
        <v>30.08</v>
      </c>
      <c r="R1945" s="141">
        <f t="shared" si="300"/>
        <v>26.666666666666668</v>
      </c>
      <c r="S1945" s="141">
        <f t="shared" si="301"/>
        <v>21.111111111111111</v>
      </c>
      <c r="T1945" s="141">
        <f t="shared" si="302"/>
        <v>15</v>
      </c>
      <c r="U1945" s="141">
        <f t="shared" si="303"/>
        <v>16.666666666666668</v>
      </c>
      <c r="V1945" s="141">
        <f t="shared" si="304"/>
        <v>15</v>
      </c>
      <c r="W1945" s="141">
        <f t="shared" si="305"/>
        <v>12.777777777777779</v>
      </c>
      <c r="X1945" s="141">
        <f t="shared" si="309"/>
        <v>0</v>
      </c>
      <c r="Y1945" s="38">
        <v>24.757110973035498</v>
      </c>
    </row>
    <row r="1946" spans="1:25" x14ac:dyDescent="0.25">
      <c r="A1946" s="145">
        <v>41026</v>
      </c>
      <c r="B1946" s="38">
        <v>81</v>
      </c>
      <c r="C1946" s="38">
        <v>72</v>
      </c>
      <c r="D1946" s="38">
        <v>63</v>
      </c>
      <c r="E1946" s="38">
        <v>70</v>
      </c>
      <c r="F1946" s="38">
        <v>64</v>
      </c>
      <c r="G1946" s="38">
        <v>61</v>
      </c>
      <c r="H1946" s="38">
        <v>0</v>
      </c>
      <c r="I1946" s="38">
        <v>93</v>
      </c>
      <c r="J1946" s="38">
        <f t="shared" si="306"/>
        <v>73.5</v>
      </c>
      <c r="K1946" s="38">
        <v>54</v>
      </c>
      <c r="L1946" s="38">
        <v>14</v>
      </c>
      <c r="M1946" s="38">
        <f t="shared" si="307"/>
        <v>7</v>
      </c>
      <c r="N1946" s="38">
        <v>0</v>
      </c>
      <c r="O1946" s="38">
        <v>30.14</v>
      </c>
      <c r="P1946" s="38">
        <f t="shared" si="308"/>
        <v>30.1</v>
      </c>
      <c r="Q1946" s="38">
        <v>30.06</v>
      </c>
      <c r="R1946" s="141">
        <f t="shared" si="300"/>
        <v>27.222222222222225</v>
      </c>
      <c r="S1946" s="141">
        <f t="shared" si="301"/>
        <v>22.222222222222221</v>
      </c>
      <c r="T1946" s="141">
        <f t="shared" si="302"/>
        <v>17.222222222222221</v>
      </c>
      <c r="U1946" s="141">
        <f t="shared" si="303"/>
        <v>21.111111111111111</v>
      </c>
      <c r="V1946" s="141">
        <f t="shared" si="304"/>
        <v>17.777777777777779</v>
      </c>
      <c r="W1946" s="141">
        <f t="shared" si="305"/>
        <v>16.111111111111111</v>
      </c>
      <c r="X1946" s="141">
        <f t="shared" si="309"/>
        <v>0</v>
      </c>
      <c r="Y1946" s="38">
        <v>24.8969460035099</v>
      </c>
    </row>
    <row r="1947" spans="1:25" x14ac:dyDescent="0.25">
      <c r="A1947" s="145">
        <v>41027</v>
      </c>
      <c r="B1947" s="38">
        <v>80</v>
      </c>
      <c r="C1947" s="38">
        <v>77</v>
      </c>
      <c r="D1947" s="38">
        <v>73</v>
      </c>
      <c r="E1947" s="38">
        <v>74</v>
      </c>
      <c r="F1947" s="38">
        <v>69</v>
      </c>
      <c r="G1947" s="38">
        <v>65</v>
      </c>
      <c r="H1947" s="38">
        <v>0.76</v>
      </c>
      <c r="I1947" s="38">
        <v>94</v>
      </c>
      <c r="J1947" s="38">
        <f t="shared" si="306"/>
        <v>76</v>
      </c>
      <c r="K1947" s="38">
        <v>58</v>
      </c>
      <c r="L1947" s="38">
        <v>17</v>
      </c>
      <c r="M1947" s="38">
        <f t="shared" si="307"/>
        <v>8.5</v>
      </c>
      <c r="N1947" s="38">
        <v>0</v>
      </c>
      <c r="O1947" s="38">
        <v>30.1</v>
      </c>
      <c r="P1947" s="38">
        <f t="shared" si="308"/>
        <v>30.07</v>
      </c>
      <c r="Q1947" s="38">
        <v>30.04</v>
      </c>
      <c r="R1947" s="141">
        <f t="shared" si="300"/>
        <v>26.666666666666668</v>
      </c>
      <c r="S1947" s="141">
        <f t="shared" si="301"/>
        <v>25</v>
      </c>
      <c r="T1947" s="141">
        <f t="shared" si="302"/>
        <v>22.777777777777779</v>
      </c>
      <c r="U1947" s="141">
        <f t="shared" si="303"/>
        <v>23.333333333333336</v>
      </c>
      <c r="V1947" s="141">
        <f t="shared" si="304"/>
        <v>20.555555555555557</v>
      </c>
      <c r="W1947" s="141">
        <f t="shared" si="305"/>
        <v>18.333333333333336</v>
      </c>
      <c r="X1947" s="141">
        <f t="shared" si="309"/>
        <v>1.9304000000000001</v>
      </c>
      <c r="Y1947" s="38">
        <v>24.826836027477</v>
      </c>
    </row>
    <row r="1948" spans="1:25" x14ac:dyDescent="0.25">
      <c r="A1948" s="145">
        <v>41028</v>
      </c>
      <c r="B1948" s="38">
        <v>76</v>
      </c>
      <c r="C1948" s="38">
        <v>74</v>
      </c>
      <c r="D1948" s="38">
        <v>72</v>
      </c>
      <c r="E1948" s="38">
        <v>72</v>
      </c>
      <c r="F1948" s="38">
        <v>69</v>
      </c>
      <c r="G1948" s="38">
        <v>65</v>
      </c>
      <c r="H1948" s="38">
        <v>0.47</v>
      </c>
      <c r="I1948" s="38">
        <v>93</v>
      </c>
      <c r="J1948" s="38">
        <f t="shared" si="306"/>
        <v>83.5</v>
      </c>
      <c r="K1948" s="38">
        <v>74</v>
      </c>
      <c r="L1948" s="38">
        <v>20</v>
      </c>
      <c r="M1948" s="38">
        <f t="shared" si="307"/>
        <v>12.5</v>
      </c>
      <c r="N1948" s="38">
        <v>5</v>
      </c>
      <c r="O1948" s="38">
        <v>30.09</v>
      </c>
      <c r="P1948" s="38">
        <f t="shared" si="308"/>
        <v>30.05</v>
      </c>
      <c r="Q1948" s="38">
        <v>30.01</v>
      </c>
      <c r="R1948" s="141">
        <f t="shared" si="300"/>
        <v>24.444444444444446</v>
      </c>
      <c r="S1948" s="141">
        <f t="shared" si="301"/>
        <v>23.333333333333336</v>
      </c>
      <c r="T1948" s="141">
        <f t="shared" si="302"/>
        <v>22.222222222222221</v>
      </c>
      <c r="U1948" s="141">
        <f t="shared" si="303"/>
        <v>22.222222222222221</v>
      </c>
      <c r="V1948" s="141">
        <f t="shared" si="304"/>
        <v>20.555555555555557</v>
      </c>
      <c r="W1948" s="141">
        <f t="shared" si="305"/>
        <v>18.333333333333336</v>
      </c>
      <c r="X1948" s="141">
        <f t="shared" si="309"/>
        <v>1.1938</v>
      </c>
      <c r="Y1948" s="38">
        <v>24.85667804921</v>
      </c>
    </row>
    <row r="1949" spans="1:25" x14ac:dyDescent="0.25">
      <c r="A1949" s="145">
        <v>41029</v>
      </c>
      <c r="B1949" s="38">
        <v>77</v>
      </c>
      <c r="C1949" s="38">
        <v>75</v>
      </c>
      <c r="D1949" s="38">
        <v>72</v>
      </c>
      <c r="E1949" s="38">
        <v>72</v>
      </c>
      <c r="F1949" s="38">
        <v>69</v>
      </c>
      <c r="G1949" s="38">
        <v>66</v>
      </c>
      <c r="H1949" s="38">
        <v>0</v>
      </c>
      <c r="I1949" s="38">
        <v>84</v>
      </c>
      <c r="J1949" s="38">
        <f t="shared" si="306"/>
        <v>79</v>
      </c>
      <c r="K1949" s="38">
        <v>74</v>
      </c>
      <c r="L1949" s="38">
        <v>28</v>
      </c>
      <c r="M1949" s="38">
        <f t="shared" si="307"/>
        <v>21.5</v>
      </c>
      <c r="N1949" s="38">
        <v>15</v>
      </c>
      <c r="O1949" s="38">
        <v>30.07</v>
      </c>
      <c r="P1949" s="38">
        <f t="shared" si="308"/>
        <v>30.04</v>
      </c>
      <c r="Q1949" s="38">
        <v>30.01</v>
      </c>
      <c r="R1949" s="141">
        <f t="shared" si="300"/>
        <v>25</v>
      </c>
      <c r="S1949" s="141">
        <f t="shared" si="301"/>
        <v>23.888888888888889</v>
      </c>
      <c r="T1949" s="141">
        <f t="shared" si="302"/>
        <v>22.222222222222221</v>
      </c>
      <c r="U1949" s="141">
        <f t="shared" si="303"/>
        <v>22.222222222222221</v>
      </c>
      <c r="V1949" s="141">
        <f t="shared" si="304"/>
        <v>20.555555555555557</v>
      </c>
      <c r="W1949" s="141">
        <f t="shared" si="305"/>
        <v>18.888888888888889</v>
      </c>
      <c r="X1949" s="141">
        <f t="shared" si="309"/>
        <v>0</v>
      </c>
      <c r="Y1949" s="38">
        <v>24.396802014689001</v>
      </c>
    </row>
    <row r="1950" spans="1:25" x14ac:dyDescent="0.25">
      <c r="A1950" s="145">
        <v>41030</v>
      </c>
      <c r="B1950" s="38">
        <v>82</v>
      </c>
      <c r="C1950" s="38">
        <v>77</v>
      </c>
      <c r="D1950" s="38">
        <v>72</v>
      </c>
      <c r="E1950" s="38">
        <v>73</v>
      </c>
      <c r="F1950" s="38">
        <v>70</v>
      </c>
      <c r="G1950" s="38">
        <v>68</v>
      </c>
      <c r="H1950" s="38">
        <v>0.35</v>
      </c>
      <c r="I1950" s="38">
        <v>93</v>
      </c>
      <c r="J1950" s="38">
        <f t="shared" si="306"/>
        <v>81</v>
      </c>
      <c r="K1950" s="38">
        <v>69</v>
      </c>
      <c r="L1950" s="38">
        <v>25</v>
      </c>
      <c r="M1950" s="38">
        <f t="shared" si="307"/>
        <v>18.5</v>
      </c>
      <c r="N1950" s="38">
        <v>12</v>
      </c>
      <c r="O1950" s="38">
        <v>30.09</v>
      </c>
      <c r="P1950" s="38">
        <f t="shared" si="308"/>
        <v>30.055</v>
      </c>
      <c r="Q1950" s="38">
        <v>30.02</v>
      </c>
      <c r="R1950" s="141">
        <f t="shared" si="300"/>
        <v>27.777777777777779</v>
      </c>
      <c r="S1950" s="141">
        <f t="shared" si="301"/>
        <v>25</v>
      </c>
      <c r="T1950" s="141">
        <f t="shared" si="302"/>
        <v>22.222222222222221</v>
      </c>
      <c r="U1950" s="141">
        <f t="shared" si="303"/>
        <v>22.777777777777779</v>
      </c>
      <c r="V1950" s="141">
        <f t="shared" si="304"/>
        <v>21.111111111111111</v>
      </c>
      <c r="W1950" s="141">
        <f t="shared" si="305"/>
        <v>20</v>
      </c>
      <c r="X1950" s="141">
        <f t="shared" si="309"/>
        <v>0.8889999999999999</v>
      </c>
      <c r="Y1950" s="38">
        <v>25.169384064620399</v>
      </c>
    </row>
    <row r="1951" spans="1:25" x14ac:dyDescent="0.25">
      <c r="A1951" s="145">
        <v>41031</v>
      </c>
      <c r="B1951" s="38">
        <v>83</v>
      </c>
      <c r="C1951" s="38">
        <v>79</v>
      </c>
      <c r="D1951" s="38">
        <v>75</v>
      </c>
      <c r="E1951" s="38">
        <v>71</v>
      </c>
      <c r="F1951" s="38">
        <v>70</v>
      </c>
      <c r="G1951" s="38">
        <v>68</v>
      </c>
      <c r="H1951" s="38">
        <v>0</v>
      </c>
      <c r="I1951" s="38">
        <v>82</v>
      </c>
      <c r="J1951" s="38">
        <f t="shared" si="306"/>
        <v>73.5</v>
      </c>
      <c r="K1951" s="38">
        <v>65</v>
      </c>
      <c r="L1951" s="38">
        <v>22</v>
      </c>
      <c r="M1951" s="38">
        <f t="shared" si="307"/>
        <v>17.5</v>
      </c>
      <c r="N1951" s="38">
        <v>13</v>
      </c>
      <c r="O1951" s="38">
        <v>30.11</v>
      </c>
      <c r="P1951" s="38">
        <f t="shared" si="308"/>
        <v>30.060000000000002</v>
      </c>
      <c r="Q1951" s="38">
        <v>30.01</v>
      </c>
      <c r="R1951" s="141">
        <f t="shared" si="300"/>
        <v>28.333333333333336</v>
      </c>
      <c r="S1951" s="141">
        <f t="shared" si="301"/>
        <v>26.111111111111111</v>
      </c>
      <c r="T1951" s="141">
        <f t="shared" si="302"/>
        <v>23.888888888888889</v>
      </c>
      <c r="U1951" s="141">
        <f t="shared" si="303"/>
        <v>21.666666666666668</v>
      </c>
      <c r="V1951" s="141">
        <f t="shared" si="304"/>
        <v>21.111111111111111</v>
      </c>
      <c r="W1951" s="141">
        <f t="shared" si="305"/>
        <v>20</v>
      </c>
      <c r="X1951" s="141">
        <f t="shared" si="309"/>
        <v>0</v>
      </c>
      <c r="Y1951" s="38">
        <v>25.459782957329502</v>
      </c>
    </row>
    <row r="1952" spans="1:25" x14ac:dyDescent="0.25">
      <c r="A1952" s="145">
        <v>41032</v>
      </c>
      <c r="B1952" s="38">
        <v>84</v>
      </c>
      <c r="C1952" s="38">
        <v>79</v>
      </c>
      <c r="D1952" s="38">
        <v>73</v>
      </c>
      <c r="E1952" s="38">
        <v>71</v>
      </c>
      <c r="F1952" s="38">
        <v>70</v>
      </c>
      <c r="G1952" s="38">
        <v>68</v>
      </c>
      <c r="H1952" s="38">
        <v>0.01</v>
      </c>
      <c r="I1952" s="38">
        <v>87</v>
      </c>
      <c r="J1952" s="38">
        <f t="shared" si="306"/>
        <v>76</v>
      </c>
      <c r="K1952" s="38">
        <v>65</v>
      </c>
      <c r="L1952" s="38">
        <v>17</v>
      </c>
      <c r="M1952" s="38">
        <f t="shared" si="307"/>
        <v>12</v>
      </c>
      <c r="N1952" s="38">
        <v>7</v>
      </c>
      <c r="O1952" s="38">
        <v>30.11</v>
      </c>
      <c r="P1952" s="38">
        <f t="shared" si="308"/>
        <v>30.074999999999999</v>
      </c>
      <c r="Q1952" s="38">
        <v>30.04</v>
      </c>
      <c r="R1952" s="141">
        <f t="shared" si="300"/>
        <v>28.888888888888889</v>
      </c>
      <c r="S1952" s="141">
        <f t="shared" si="301"/>
        <v>26.111111111111111</v>
      </c>
      <c r="T1952" s="141">
        <f t="shared" si="302"/>
        <v>22.777777777777779</v>
      </c>
      <c r="U1952" s="141">
        <f t="shared" si="303"/>
        <v>21.666666666666668</v>
      </c>
      <c r="V1952" s="141">
        <f t="shared" si="304"/>
        <v>21.111111111111111</v>
      </c>
      <c r="W1952" s="141">
        <f t="shared" si="305"/>
        <v>20</v>
      </c>
      <c r="X1952" s="141">
        <f t="shared" si="309"/>
        <v>2.5400000000000002E-2</v>
      </c>
      <c r="Y1952" s="38">
        <v>25.321472893220999</v>
      </c>
    </row>
    <row r="1953" spans="1:25" x14ac:dyDescent="0.25">
      <c r="A1953" s="145">
        <v>41033</v>
      </c>
      <c r="B1953" s="38">
        <v>82</v>
      </c>
      <c r="C1953" s="38">
        <v>78</v>
      </c>
      <c r="D1953" s="38">
        <v>73</v>
      </c>
      <c r="E1953" s="38">
        <v>69</v>
      </c>
      <c r="F1953" s="38">
        <v>68</v>
      </c>
      <c r="G1953" s="38">
        <v>66</v>
      </c>
      <c r="H1953" s="38">
        <v>0</v>
      </c>
      <c r="I1953" s="38">
        <v>84</v>
      </c>
      <c r="J1953" s="38">
        <f t="shared" si="306"/>
        <v>73</v>
      </c>
      <c r="K1953" s="38">
        <v>62</v>
      </c>
      <c r="L1953" s="38">
        <v>14</v>
      </c>
      <c r="M1953" s="38">
        <f t="shared" si="307"/>
        <v>10</v>
      </c>
      <c r="N1953" s="38">
        <v>6</v>
      </c>
      <c r="O1953" s="38">
        <v>30.1</v>
      </c>
      <c r="P1953" s="38">
        <f t="shared" si="308"/>
        <v>30.060000000000002</v>
      </c>
      <c r="Q1953" s="38">
        <v>30.02</v>
      </c>
      <c r="R1953" s="141">
        <f t="shared" si="300"/>
        <v>27.777777777777779</v>
      </c>
      <c r="S1953" s="141">
        <f t="shared" si="301"/>
        <v>25.555555555555557</v>
      </c>
      <c r="T1953" s="141">
        <f t="shared" si="302"/>
        <v>22.777777777777779</v>
      </c>
      <c r="U1953" s="141">
        <f t="shared" si="303"/>
        <v>20.555555555555557</v>
      </c>
      <c r="V1953" s="141">
        <f t="shared" si="304"/>
        <v>20</v>
      </c>
      <c r="W1953" s="141">
        <f t="shared" si="305"/>
        <v>18.888888888888889</v>
      </c>
      <c r="X1953" s="141">
        <f t="shared" si="309"/>
        <v>0</v>
      </c>
      <c r="Y1953" s="38">
        <v>26.4057308913859</v>
      </c>
    </row>
    <row r="1954" spans="1:25" x14ac:dyDescent="0.25">
      <c r="A1954" s="145">
        <v>41034</v>
      </c>
      <c r="B1954" s="38">
        <v>84</v>
      </c>
      <c r="C1954" s="38">
        <v>77</v>
      </c>
      <c r="D1954" s="38">
        <v>70</v>
      </c>
      <c r="E1954" s="38">
        <v>71</v>
      </c>
      <c r="F1954" s="38">
        <v>69</v>
      </c>
      <c r="G1954" s="38">
        <v>67</v>
      </c>
      <c r="H1954" s="38">
        <v>0</v>
      </c>
      <c r="I1954" s="38">
        <v>90</v>
      </c>
      <c r="J1954" s="38">
        <f t="shared" si="306"/>
        <v>74</v>
      </c>
      <c r="K1954" s="38">
        <v>58</v>
      </c>
      <c r="L1954" s="38">
        <v>14</v>
      </c>
      <c r="M1954" s="38">
        <f t="shared" si="307"/>
        <v>7</v>
      </c>
      <c r="N1954" s="38">
        <v>0</v>
      </c>
      <c r="O1954" s="38">
        <v>30.04</v>
      </c>
      <c r="P1954" s="38">
        <f t="shared" si="308"/>
        <v>30</v>
      </c>
      <c r="Q1954" s="38">
        <v>29.96</v>
      </c>
      <c r="R1954" s="141">
        <f t="shared" si="300"/>
        <v>28.888888888888889</v>
      </c>
      <c r="S1954" s="141">
        <f t="shared" si="301"/>
        <v>25</v>
      </c>
      <c r="T1954" s="141">
        <f t="shared" si="302"/>
        <v>21.111111111111111</v>
      </c>
      <c r="U1954" s="141">
        <f t="shared" si="303"/>
        <v>21.666666666666668</v>
      </c>
      <c r="V1954" s="141">
        <f t="shared" si="304"/>
        <v>20.555555555555557</v>
      </c>
      <c r="W1954" s="141">
        <f t="shared" si="305"/>
        <v>19.444444444444446</v>
      </c>
      <c r="X1954" s="141">
        <f t="shared" si="309"/>
        <v>0</v>
      </c>
      <c r="Y1954" s="38">
        <v>26.951644811983801</v>
      </c>
    </row>
    <row r="1955" spans="1:25" x14ac:dyDescent="0.25">
      <c r="A1955" s="145">
        <v>41035</v>
      </c>
      <c r="B1955" s="38">
        <v>88</v>
      </c>
      <c r="C1955" s="38">
        <v>78</v>
      </c>
      <c r="D1955" s="38">
        <v>68</v>
      </c>
      <c r="E1955" s="38">
        <v>71</v>
      </c>
      <c r="F1955" s="38">
        <v>69</v>
      </c>
      <c r="G1955" s="38">
        <v>65</v>
      </c>
      <c r="H1955" s="38">
        <v>0</v>
      </c>
      <c r="I1955" s="38">
        <v>93</v>
      </c>
      <c r="J1955" s="38">
        <f t="shared" si="306"/>
        <v>72</v>
      </c>
      <c r="K1955" s="38">
        <v>51</v>
      </c>
      <c r="L1955" s="38">
        <v>14</v>
      </c>
      <c r="M1955" s="38">
        <f t="shared" si="307"/>
        <v>7</v>
      </c>
      <c r="N1955" s="38">
        <v>0</v>
      </c>
      <c r="O1955" s="38">
        <v>30</v>
      </c>
      <c r="P1955" s="38">
        <f t="shared" si="308"/>
        <v>29.945</v>
      </c>
      <c r="Q1955" s="38">
        <v>29.89</v>
      </c>
      <c r="R1955" s="141">
        <f t="shared" si="300"/>
        <v>31.111111111111114</v>
      </c>
      <c r="S1955" s="141">
        <f t="shared" si="301"/>
        <v>25.555555555555557</v>
      </c>
      <c r="T1955" s="141">
        <f t="shared" si="302"/>
        <v>20</v>
      </c>
      <c r="U1955" s="141">
        <f t="shared" si="303"/>
        <v>21.666666666666668</v>
      </c>
      <c r="V1955" s="141">
        <f t="shared" si="304"/>
        <v>20.555555555555557</v>
      </c>
      <c r="W1955" s="141">
        <f t="shared" si="305"/>
        <v>18.333333333333336</v>
      </c>
      <c r="X1955" s="141">
        <f t="shared" si="309"/>
        <v>0</v>
      </c>
      <c r="Y1955" s="38">
        <v>26.466095766836698</v>
      </c>
    </row>
    <row r="1956" spans="1:25" x14ac:dyDescent="0.25">
      <c r="A1956" s="145">
        <v>41036</v>
      </c>
      <c r="B1956" s="38">
        <v>86</v>
      </c>
      <c r="C1956" s="38">
        <v>78</v>
      </c>
      <c r="D1956" s="38">
        <v>70</v>
      </c>
      <c r="E1956" s="38">
        <v>72</v>
      </c>
      <c r="F1956" s="38">
        <v>70</v>
      </c>
      <c r="G1956" s="38">
        <v>66</v>
      </c>
      <c r="H1956" s="38">
        <v>0.16</v>
      </c>
      <c r="I1956" s="38">
        <v>100</v>
      </c>
      <c r="J1956" s="38">
        <f t="shared" si="306"/>
        <v>79</v>
      </c>
      <c r="K1956" s="38">
        <v>58</v>
      </c>
      <c r="L1956" s="38">
        <v>18</v>
      </c>
      <c r="M1956" s="38">
        <f t="shared" si="307"/>
        <v>9</v>
      </c>
      <c r="N1956" s="38">
        <v>0</v>
      </c>
      <c r="O1956" s="38">
        <v>29.93</v>
      </c>
      <c r="P1956" s="38">
        <f t="shared" si="308"/>
        <v>29.89</v>
      </c>
      <c r="Q1956" s="38">
        <v>29.85</v>
      </c>
      <c r="R1956" s="141">
        <f t="shared" si="300"/>
        <v>30</v>
      </c>
      <c r="S1956" s="141">
        <f t="shared" si="301"/>
        <v>25.555555555555557</v>
      </c>
      <c r="T1956" s="141">
        <f t="shared" si="302"/>
        <v>21.111111111111111</v>
      </c>
      <c r="U1956" s="141">
        <f t="shared" si="303"/>
        <v>22.222222222222221</v>
      </c>
      <c r="V1956" s="141">
        <f t="shared" si="304"/>
        <v>21.111111111111111</v>
      </c>
      <c r="W1956" s="141">
        <f t="shared" si="305"/>
        <v>18.888888888888889</v>
      </c>
      <c r="X1956" s="141">
        <f t="shared" si="309"/>
        <v>0.40640000000000004</v>
      </c>
      <c r="Y1956" s="38">
        <v>26.482064688079699</v>
      </c>
    </row>
    <row r="1957" spans="1:25" x14ac:dyDescent="0.25">
      <c r="A1957" s="145">
        <v>41037</v>
      </c>
      <c r="B1957" s="38">
        <v>85</v>
      </c>
      <c r="C1957" s="38">
        <v>78</v>
      </c>
      <c r="D1957" s="38">
        <v>70</v>
      </c>
      <c r="E1957" s="38">
        <v>73</v>
      </c>
      <c r="F1957" s="38">
        <v>70</v>
      </c>
      <c r="G1957" s="38">
        <v>68</v>
      </c>
      <c r="H1957" s="38">
        <v>0.11</v>
      </c>
      <c r="I1957" s="38">
        <v>100</v>
      </c>
      <c r="J1957" s="38">
        <f t="shared" si="306"/>
        <v>81.5</v>
      </c>
      <c r="K1957" s="38">
        <v>63</v>
      </c>
      <c r="L1957" s="38">
        <v>18</v>
      </c>
      <c r="M1957" s="38">
        <f t="shared" si="307"/>
        <v>9</v>
      </c>
      <c r="N1957" s="38">
        <v>0</v>
      </c>
      <c r="O1957" s="38">
        <v>29.93</v>
      </c>
      <c r="P1957" s="38">
        <f t="shared" si="308"/>
        <v>29.9</v>
      </c>
      <c r="Q1957" s="38">
        <v>29.87</v>
      </c>
      <c r="R1957" s="141">
        <f t="shared" si="300"/>
        <v>29.444444444444446</v>
      </c>
      <c r="S1957" s="141">
        <f t="shared" si="301"/>
        <v>25.555555555555557</v>
      </c>
      <c r="T1957" s="141">
        <f t="shared" si="302"/>
        <v>21.111111111111111</v>
      </c>
      <c r="U1957" s="141">
        <f t="shared" si="303"/>
        <v>22.777777777777779</v>
      </c>
      <c r="V1957" s="141">
        <f t="shared" si="304"/>
        <v>21.111111111111111</v>
      </c>
      <c r="W1957" s="141">
        <f t="shared" si="305"/>
        <v>20</v>
      </c>
      <c r="X1957" s="141">
        <f t="shared" si="309"/>
        <v>0.27939999999999998</v>
      </c>
      <c r="Y1957" s="38">
        <v>26.3547637245251</v>
      </c>
    </row>
    <row r="1958" spans="1:25" x14ac:dyDescent="0.25">
      <c r="A1958" s="145">
        <v>41038</v>
      </c>
      <c r="B1958" s="38">
        <v>86</v>
      </c>
      <c r="C1958" s="38">
        <v>78</v>
      </c>
      <c r="D1958" s="38">
        <v>70</v>
      </c>
      <c r="E1958" s="38">
        <v>76</v>
      </c>
      <c r="F1958" s="38">
        <v>71</v>
      </c>
      <c r="G1958" s="38">
        <v>68</v>
      </c>
      <c r="H1958" s="38">
        <v>0.6</v>
      </c>
      <c r="I1958" s="38">
        <v>100</v>
      </c>
      <c r="J1958" s="38">
        <f t="shared" si="306"/>
        <v>80.5</v>
      </c>
      <c r="K1958" s="38">
        <v>61</v>
      </c>
      <c r="L1958" s="38">
        <v>23</v>
      </c>
      <c r="M1958" s="38">
        <f t="shared" si="307"/>
        <v>11.5</v>
      </c>
      <c r="N1958" s="38">
        <v>0</v>
      </c>
      <c r="O1958" s="38">
        <v>29.92</v>
      </c>
      <c r="P1958" s="38">
        <f t="shared" si="308"/>
        <v>29.865000000000002</v>
      </c>
      <c r="Q1958" s="38">
        <v>29.81</v>
      </c>
      <c r="R1958" s="141">
        <f t="shared" si="300"/>
        <v>30</v>
      </c>
      <c r="S1958" s="141">
        <f t="shared" si="301"/>
        <v>25.555555555555557</v>
      </c>
      <c r="T1958" s="141">
        <f t="shared" si="302"/>
        <v>21.111111111111111</v>
      </c>
      <c r="U1958" s="141">
        <f t="shared" si="303"/>
        <v>24.444444444444446</v>
      </c>
      <c r="V1958" s="141">
        <f t="shared" si="304"/>
        <v>21.666666666666668</v>
      </c>
      <c r="W1958" s="141">
        <f t="shared" si="305"/>
        <v>20</v>
      </c>
      <c r="X1958" s="141">
        <f t="shared" si="309"/>
        <v>1.524</v>
      </c>
      <c r="Y1958" s="38">
        <v>26.027084832649301</v>
      </c>
    </row>
    <row r="1959" spans="1:25" x14ac:dyDescent="0.25">
      <c r="A1959" s="145">
        <v>41039</v>
      </c>
      <c r="B1959" s="38">
        <v>87</v>
      </c>
      <c r="C1959" s="38">
        <v>79</v>
      </c>
      <c r="D1959" s="38">
        <v>71</v>
      </c>
      <c r="E1959" s="38">
        <v>75</v>
      </c>
      <c r="F1959" s="38">
        <v>73</v>
      </c>
      <c r="G1959" s="38">
        <v>70</v>
      </c>
      <c r="H1959" s="38">
        <v>0.11</v>
      </c>
      <c r="I1959" s="38">
        <v>100</v>
      </c>
      <c r="J1959" s="38">
        <f t="shared" si="306"/>
        <v>80.5</v>
      </c>
      <c r="K1959" s="38">
        <v>61</v>
      </c>
      <c r="L1959" s="38">
        <v>17</v>
      </c>
      <c r="M1959" s="38">
        <f t="shared" si="307"/>
        <v>10.5</v>
      </c>
      <c r="N1959" s="38">
        <v>4</v>
      </c>
      <c r="O1959" s="38">
        <v>29.9</v>
      </c>
      <c r="P1959" s="38">
        <f t="shared" si="308"/>
        <v>29.85</v>
      </c>
      <c r="Q1959" s="38">
        <v>29.8</v>
      </c>
      <c r="R1959" s="141">
        <f t="shared" si="300"/>
        <v>30.555555555555557</v>
      </c>
      <c r="S1959" s="141">
        <f t="shared" si="301"/>
        <v>26.111111111111111</v>
      </c>
      <c r="T1959" s="141">
        <f t="shared" si="302"/>
        <v>21.666666666666668</v>
      </c>
      <c r="U1959" s="141">
        <f t="shared" si="303"/>
        <v>23.888888888888889</v>
      </c>
      <c r="V1959" s="141">
        <f t="shared" si="304"/>
        <v>22.777777777777779</v>
      </c>
      <c r="W1959" s="141">
        <f t="shared" si="305"/>
        <v>21.111111111111111</v>
      </c>
      <c r="X1959" s="141">
        <f t="shared" si="309"/>
        <v>0.27939999999999998</v>
      </c>
      <c r="Y1959" s="38">
        <v>26.071583775654702</v>
      </c>
    </row>
    <row r="1960" spans="1:25" x14ac:dyDescent="0.25">
      <c r="A1960" s="145">
        <v>41040</v>
      </c>
      <c r="B1960" s="38">
        <v>85</v>
      </c>
      <c r="C1960" s="38">
        <v>78</v>
      </c>
      <c r="D1960" s="38">
        <v>71</v>
      </c>
      <c r="E1960" s="38">
        <v>72</v>
      </c>
      <c r="F1960" s="38">
        <v>71</v>
      </c>
      <c r="G1960" s="38">
        <v>69</v>
      </c>
      <c r="H1960" s="38">
        <v>0.01</v>
      </c>
      <c r="I1960" s="38">
        <v>100</v>
      </c>
      <c r="J1960" s="38">
        <f t="shared" si="306"/>
        <v>82.5</v>
      </c>
      <c r="K1960" s="38">
        <v>65</v>
      </c>
      <c r="L1960" s="38">
        <v>22</v>
      </c>
      <c r="M1960" s="38">
        <f t="shared" si="307"/>
        <v>11</v>
      </c>
      <c r="N1960" s="38">
        <v>0</v>
      </c>
      <c r="O1960" s="38">
        <v>30.1</v>
      </c>
      <c r="P1960" s="38">
        <f t="shared" si="308"/>
        <v>29.990000000000002</v>
      </c>
      <c r="Q1960" s="38">
        <v>29.88</v>
      </c>
      <c r="R1960" s="141">
        <f t="shared" si="300"/>
        <v>29.444444444444446</v>
      </c>
      <c r="S1960" s="141">
        <f t="shared" si="301"/>
        <v>25.555555555555557</v>
      </c>
      <c r="T1960" s="141">
        <f t="shared" si="302"/>
        <v>21.666666666666668</v>
      </c>
      <c r="U1960" s="141">
        <f t="shared" si="303"/>
        <v>22.222222222222221</v>
      </c>
      <c r="V1960" s="141">
        <f t="shared" si="304"/>
        <v>21.666666666666668</v>
      </c>
      <c r="W1960" s="141">
        <f t="shared" si="305"/>
        <v>20.555555555555557</v>
      </c>
      <c r="X1960" s="141">
        <f t="shared" si="309"/>
        <v>2.5400000000000002E-2</v>
      </c>
      <c r="Y1960" s="38">
        <v>26.1666256167303</v>
      </c>
    </row>
    <row r="1961" spans="1:25" x14ac:dyDescent="0.25">
      <c r="A1961" s="145">
        <v>41041</v>
      </c>
      <c r="B1961" s="38">
        <v>83</v>
      </c>
      <c r="C1961" s="38">
        <v>80</v>
      </c>
      <c r="D1961" s="38">
        <v>76</v>
      </c>
      <c r="E1961" s="38">
        <v>71</v>
      </c>
      <c r="F1961" s="38">
        <v>68</v>
      </c>
      <c r="G1961" s="38">
        <v>66</v>
      </c>
      <c r="H1961" s="38">
        <v>0.01</v>
      </c>
      <c r="I1961" s="38">
        <v>82</v>
      </c>
      <c r="J1961" s="38">
        <f t="shared" si="306"/>
        <v>70</v>
      </c>
      <c r="K1961" s="38">
        <v>58</v>
      </c>
      <c r="L1961" s="38">
        <v>24</v>
      </c>
      <c r="M1961" s="38">
        <f t="shared" si="307"/>
        <v>16.5</v>
      </c>
      <c r="N1961" s="38">
        <v>9</v>
      </c>
      <c r="O1961" s="38">
        <v>30.18</v>
      </c>
      <c r="P1961" s="38">
        <f t="shared" si="308"/>
        <v>30.125</v>
      </c>
      <c r="Q1961" s="38">
        <v>30.07</v>
      </c>
      <c r="R1961" s="141">
        <f t="shared" si="300"/>
        <v>28.333333333333336</v>
      </c>
      <c r="S1961" s="141">
        <f t="shared" si="301"/>
        <v>26.666666666666668</v>
      </c>
      <c r="T1961" s="141">
        <f t="shared" si="302"/>
        <v>24.444444444444446</v>
      </c>
      <c r="U1961" s="141">
        <f t="shared" si="303"/>
        <v>21.666666666666668</v>
      </c>
      <c r="V1961" s="141">
        <f t="shared" si="304"/>
        <v>20</v>
      </c>
      <c r="W1961" s="141">
        <f t="shared" si="305"/>
        <v>18.888888888888889</v>
      </c>
      <c r="X1961" s="141">
        <f t="shared" si="309"/>
        <v>2.5400000000000002E-2</v>
      </c>
      <c r="Y1961" s="38">
        <v>26.2314048280824</v>
      </c>
    </row>
    <row r="1962" spans="1:25" x14ac:dyDescent="0.25">
      <c r="A1962" s="145">
        <v>41042</v>
      </c>
      <c r="B1962" s="38">
        <v>84</v>
      </c>
      <c r="C1962" s="38">
        <v>80</v>
      </c>
      <c r="D1962" s="38">
        <v>75</v>
      </c>
      <c r="E1962" s="38">
        <v>70</v>
      </c>
      <c r="F1962" s="38">
        <v>69</v>
      </c>
      <c r="G1962" s="38">
        <v>67</v>
      </c>
      <c r="H1962" s="38">
        <v>0</v>
      </c>
      <c r="I1962" s="38">
        <v>82</v>
      </c>
      <c r="J1962" s="38">
        <f t="shared" si="306"/>
        <v>72.5</v>
      </c>
      <c r="K1962" s="38">
        <v>63</v>
      </c>
      <c r="L1962" s="38">
        <v>20</v>
      </c>
      <c r="M1962" s="38">
        <f t="shared" si="307"/>
        <v>13</v>
      </c>
      <c r="N1962" s="38">
        <v>6</v>
      </c>
      <c r="O1962" s="38">
        <v>30.14</v>
      </c>
      <c r="P1962" s="38">
        <f t="shared" si="308"/>
        <v>30.08</v>
      </c>
      <c r="Q1962" s="38">
        <v>30.02</v>
      </c>
      <c r="R1962" s="141">
        <f t="shared" si="300"/>
        <v>28.888888888888889</v>
      </c>
      <c r="S1962" s="141">
        <f t="shared" si="301"/>
        <v>26.666666666666668</v>
      </c>
      <c r="T1962" s="141">
        <f t="shared" si="302"/>
        <v>23.888888888888889</v>
      </c>
      <c r="U1962" s="141">
        <f t="shared" si="303"/>
        <v>21.111111111111111</v>
      </c>
      <c r="V1962" s="141">
        <f t="shared" si="304"/>
        <v>20.555555555555557</v>
      </c>
      <c r="W1962" s="141">
        <f t="shared" si="305"/>
        <v>19.444444444444446</v>
      </c>
      <c r="X1962" s="141">
        <f t="shared" si="309"/>
        <v>0</v>
      </c>
      <c r="Y1962" s="38">
        <v>26.546795899432901</v>
      </c>
    </row>
    <row r="1963" spans="1:25" x14ac:dyDescent="0.25">
      <c r="A1963" s="145">
        <v>41043</v>
      </c>
      <c r="B1963" s="38">
        <v>86</v>
      </c>
      <c r="C1963" s="38">
        <v>80</v>
      </c>
      <c r="D1963" s="38">
        <v>73</v>
      </c>
      <c r="E1963" s="38">
        <v>76</v>
      </c>
      <c r="F1963" s="38">
        <v>73</v>
      </c>
      <c r="G1963" s="38">
        <v>71</v>
      </c>
      <c r="H1963" s="38">
        <v>0.01</v>
      </c>
      <c r="I1963" s="38">
        <v>93</v>
      </c>
      <c r="J1963" s="38">
        <f t="shared" si="306"/>
        <v>79</v>
      </c>
      <c r="K1963" s="38">
        <v>65</v>
      </c>
      <c r="L1963" s="38">
        <v>18</v>
      </c>
      <c r="M1963" s="38">
        <f t="shared" si="307"/>
        <v>9</v>
      </c>
      <c r="N1963" s="38">
        <v>0</v>
      </c>
      <c r="O1963" s="38">
        <v>30.06</v>
      </c>
      <c r="P1963" s="38">
        <f t="shared" si="308"/>
        <v>30.009999999999998</v>
      </c>
      <c r="Q1963" s="38">
        <v>29.96</v>
      </c>
      <c r="R1963" s="141">
        <f t="shared" si="300"/>
        <v>30</v>
      </c>
      <c r="S1963" s="141">
        <f t="shared" si="301"/>
        <v>26.666666666666668</v>
      </c>
      <c r="T1963" s="141">
        <f t="shared" si="302"/>
        <v>22.777777777777779</v>
      </c>
      <c r="U1963" s="141">
        <f t="shared" si="303"/>
        <v>24.444444444444446</v>
      </c>
      <c r="V1963" s="141">
        <f t="shared" si="304"/>
        <v>22.777777777777779</v>
      </c>
      <c r="W1963" s="141">
        <f t="shared" si="305"/>
        <v>21.666666666666668</v>
      </c>
      <c r="X1963" s="141">
        <f t="shared" si="309"/>
        <v>2.5400000000000002E-2</v>
      </c>
      <c r="Y1963" s="38">
        <v>26.7747637151374</v>
      </c>
    </row>
    <row r="1964" spans="1:25" x14ac:dyDescent="0.25">
      <c r="A1964" s="145">
        <v>41044</v>
      </c>
      <c r="B1964" s="38">
        <v>88</v>
      </c>
      <c r="C1964" s="38">
        <v>80</v>
      </c>
      <c r="D1964" s="38">
        <v>71</v>
      </c>
      <c r="E1964" s="38">
        <v>77</v>
      </c>
      <c r="F1964" s="38">
        <v>73</v>
      </c>
      <c r="G1964" s="38">
        <v>68</v>
      </c>
      <c r="H1964" s="38">
        <v>0.34</v>
      </c>
      <c r="I1964" s="38">
        <v>100</v>
      </c>
      <c r="J1964" s="38">
        <f t="shared" si="306"/>
        <v>82.5</v>
      </c>
      <c r="K1964" s="38">
        <v>65</v>
      </c>
      <c r="L1964" s="38">
        <v>24</v>
      </c>
      <c r="M1964" s="38">
        <f t="shared" si="307"/>
        <v>12</v>
      </c>
      <c r="N1964" s="38">
        <v>0</v>
      </c>
      <c r="O1964" s="38">
        <v>30.03</v>
      </c>
      <c r="P1964" s="38">
        <f t="shared" si="308"/>
        <v>29.990000000000002</v>
      </c>
      <c r="Q1964" s="38">
        <v>29.95</v>
      </c>
      <c r="R1964" s="141">
        <f t="shared" si="300"/>
        <v>31.111111111111114</v>
      </c>
      <c r="S1964" s="141">
        <f t="shared" si="301"/>
        <v>26.666666666666668</v>
      </c>
      <c r="T1964" s="141">
        <f t="shared" si="302"/>
        <v>21.666666666666668</v>
      </c>
      <c r="U1964" s="141">
        <f t="shared" si="303"/>
        <v>25</v>
      </c>
      <c r="V1964" s="141">
        <f t="shared" si="304"/>
        <v>22.777777777777779</v>
      </c>
      <c r="W1964" s="141">
        <f t="shared" si="305"/>
        <v>20</v>
      </c>
      <c r="X1964" s="141">
        <f t="shared" si="309"/>
        <v>0.86360000000000003</v>
      </c>
      <c r="Y1964" s="38">
        <v>26.724316817064999</v>
      </c>
    </row>
    <row r="1965" spans="1:25" x14ac:dyDescent="0.25">
      <c r="A1965" s="145">
        <v>41045</v>
      </c>
      <c r="B1965" s="38">
        <v>82</v>
      </c>
      <c r="C1965" s="38">
        <v>77</v>
      </c>
      <c r="D1965" s="38">
        <v>72</v>
      </c>
      <c r="E1965" s="38">
        <v>74</v>
      </c>
      <c r="F1965" s="38">
        <v>71</v>
      </c>
      <c r="G1965" s="38">
        <v>69</v>
      </c>
      <c r="H1965" s="38">
        <v>0</v>
      </c>
      <c r="I1965" s="38">
        <v>93</v>
      </c>
      <c r="J1965" s="38">
        <f t="shared" si="306"/>
        <v>81</v>
      </c>
      <c r="K1965" s="38">
        <v>69</v>
      </c>
      <c r="L1965" s="38">
        <v>10</v>
      </c>
      <c r="M1965" s="38">
        <f t="shared" si="307"/>
        <v>5</v>
      </c>
      <c r="N1965" s="38">
        <v>0</v>
      </c>
      <c r="O1965" s="38">
        <v>30.02</v>
      </c>
      <c r="P1965" s="38">
        <f t="shared" si="308"/>
        <v>29.975000000000001</v>
      </c>
      <c r="Q1965" s="38">
        <v>29.93</v>
      </c>
      <c r="R1965" s="141">
        <f t="shared" si="300"/>
        <v>27.777777777777779</v>
      </c>
      <c r="S1965" s="141">
        <f t="shared" si="301"/>
        <v>25</v>
      </c>
      <c r="T1965" s="141">
        <f t="shared" si="302"/>
        <v>22.222222222222221</v>
      </c>
      <c r="U1965" s="141">
        <f t="shared" si="303"/>
        <v>23.333333333333336</v>
      </c>
      <c r="V1965" s="141">
        <f t="shared" si="304"/>
        <v>21.666666666666668</v>
      </c>
      <c r="W1965" s="141">
        <f t="shared" si="305"/>
        <v>20.555555555555557</v>
      </c>
      <c r="X1965" s="141">
        <f t="shared" si="309"/>
        <v>0</v>
      </c>
      <c r="Y1965" s="38">
        <v>26.4380869354627</v>
      </c>
    </row>
    <row r="1966" spans="1:25" x14ac:dyDescent="0.25">
      <c r="A1966" s="145">
        <v>41046</v>
      </c>
      <c r="B1966" s="38">
        <v>84</v>
      </c>
      <c r="C1966" s="38">
        <v>76</v>
      </c>
      <c r="D1966" s="38">
        <v>67</v>
      </c>
      <c r="E1966" s="38">
        <v>75</v>
      </c>
      <c r="F1966" s="38">
        <v>70</v>
      </c>
      <c r="G1966" s="38">
        <v>64</v>
      </c>
      <c r="H1966" s="38">
        <v>2.21</v>
      </c>
      <c r="I1966" s="38">
        <v>100</v>
      </c>
      <c r="J1966" s="38">
        <f t="shared" si="306"/>
        <v>81.5</v>
      </c>
      <c r="K1966" s="38">
        <v>63</v>
      </c>
      <c r="L1966" s="38">
        <v>28</v>
      </c>
      <c r="M1966" s="38">
        <f t="shared" si="307"/>
        <v>14</v>
      </c>
      <c r="N1966" s="38">
        <v>0</v>
      </c>
      <c r="O1966" s="38">
        <v>29.98</v>
      </c>
      <c r="P1966" s="38">
        <f t="shared" si="308"/>
        <v>29.925000000000001</v>
      </c>
      <c r="Q1966" s="38">
        <v>29.87</v>
      </c>
      <c r="R1966" s="141">
        <f t="shared" si="300"/>
        <v>28.888888888888889</v>
      </c>
      <c r="S1966" s="141">
        <f t="shared" si="301"/>
        <v>24.444444444444446</v>
      </c>
      <c r="T1966" s="141">
        <f t="shared" si="302"/>
        <v>19.444444444444446</v>
      </c>
      <c r="U1966" s="141">
        <f t="shared" si="303"/>
        <v>23.888888888888889</v>
      </c>
      <c r="V1966" s="141">
        <f t="shared" si="304"/>
        <v>21.111111111111111</v>
      </c>
      <c r="W1966" s="141">
        <f t="shared" si="305"/>
        <v>17.777777777777779</v>
      </c>
      <c r="X1966" s="141">
        <f t="shared" si="309"/>
        <v>5.6134000000000004</v>
      </c>
      <c r="Y1966" s="38">
        <v>26.334886016169399</v>
      </c>
    </row>
    <row r="1967" spans="1:25" x14ac:dyDescent="0.25">
      <c r="A1967" s="145">
        <v>41047</v>
      </c>
      <c r="B1967" s="38">
        <v>86</v>
      </c>
      <c r="C1967" s="38">
        <v>79</v>
      </c>
      <c r="D1967" s="38">
        <v>71</v>
      </c>
      <c r="E1967" s="38">
        <v>72</v>
      </c>
      <c r="F1967" s="38">
        <v>69</v>
      </c>
      <c r="G1967" s="38">
        <v>65</v>
      </c>
      <c r="H1967" s="38">
        <v>0</v>
      </c>
      <c r="I1967" s="38">
        <v>100</v>
      </c>
      <c r="J1967" s="38">
        <f t="shared" si="306"/>
        <v>74</v>
      </c>
      <c r="K1967" s="38">
        <v>48</v>
      </c>
      <c r="L1967" s="38">
        <v>18</v>
      </c>
      <c r="M1967" s="38">
        <f t="shared" si="307"/>
        <v>9</v>
      </c>
      <c r="N1967" s="38">
        <v>0</v>
      </c>
      <c r="O1967" s="38">
        <v>29.94</v>
      </c>
      <c r="P1967" s="38">
        <f t="shared" si="308"/>
        <v>29.91</v>
      </c>
      <c r="Q1967" s="38">
        <v>29.88</v>
      </c>
      <c r="R1967" s="141">
        <f t="shared" si="300"/>
        <v>30</v>
      </c>
      <c r="S1967" s="141">
        <f t="shared" si="301"/>
        <v>26.111111111111111</v>
      </c>
      <c r="T1967" s="141">
        <f t="shared" si="302"/>
        <v>21.666666666666668</v>
      </c>
      <c r="U1967" s="141">
        <f t="shared" si="303"/>
        <v>22.222222222222221</v>
      </c>
      <c r="V1967" s="141">
        <f t="shared" si="304"/>
        <v>20.555555555555557</v>
      </c>
      <c r="W1967" s="141">
        <f t="shared" si="305"/>
        <v>18.333333333333336</v>
      </c>
      <c r="X1967" s="141">
        <f t="shared" si="309"/>
        <v>0</v>
      </c>
      <c r="Y1967" s="38">
        <v>26.4712878563206</v>
      </c>
    </row>
    <row r="1968" spans="1:25" x14ac:dyDescent="0.25">
      <c r="A1968" s="145">
        <v>41048</v>
      </c>
      <c r="B1968" s="38">
        <v>85</v>
      </c>
      <c r="C1968" s="38">
        <v>78</v>
      </c>
      <c r="D1968" s="38">
        <v>71</v>
      </c>
      <c r="E1968" s="38">
        <v>73</v>
      </c>
      <c r="F1968" s="38">
        <v>69</v>
      </c>
      <c r="G1968" s="38">
        <v>67</v>
      </c>
      <c r="H1968" s="38">
        <v>1.06</v>
      </c>
      <c r="I1968" s="38">
        <v>93</v>
      </c>
      <c r="J1968" s="38">
        <f t="shared" si="306"/>
        <v>77</v>
      </c>
      <c r="K1968" s="38">
        <v>61</v>
      </c>
      <c r="L1968" s="38">
        <v>17</v>
      </c>
      <c r="M1968" s="38">
        <f t="shared" si="307"/>
        <v>8.5</v>
      </c>
      <c r="N1968" s="38">
        <v>0</v>
      </c>
      <c r="O1968" s="38">
        <v>29.98</v>
      </c>
      <c r="P1968" s="38">
        <f t="shared" si="308"/>
        <v>29.935000000000002</v>
      </c>
      <c r="Q1968" s="38">
        <v>29.89</v>
      </c>
      <c r="R1968" s="141">
        <f t="shared" si="300"/>
        <v>29.444444444444446</v>
      </c>
      <c r="S1968" s="141">
        <f t="shared" si="301"/>
        <v>25.555555555555557</v>
      </c>
      <c r="T1968" s="141">
        <f t="shared" si="302"/>
        <v>21.666666666666668</v>
      </c>
      <c r="U1968" s="141">
        <f t="shared" si="303"/>
        <v>22.777777777777779</v>
      </c>
      <c r="V1968" s="141">
        <f t="shared" si="304"/>
        <v>20.555555555555557</v>
      </c>
      <c r="W1968" s="141">
        <f t="shared" si="305"/>
        <v>19.444444444444446</v>
      </c>
      <c r="X1968" s="141">
        <f t="shared" si="309"/>
        <v>2.6924000000000001</v>
      </c>
      <c r="Y1968" s="38">
        <v>26.639489606161</v>
      </c>
    </row>
    <row r="1969" spans="1:25" x14ac:dyDescent="0.25">
      <c r="A1969" s="145">
        <v>41049</v>
      </c>
      <c r="B1969" s="38">
        <v>85</v>
      </c>
      <c r="C1969" s="38">
        <v>77</v>
      </c>
      <c r="D1969" s="38">
        <v>69</v>
      </c>
      <c r="E1969" s="38">
        <v>72</v>
      </c>
      <c r="F1969" s="38">
        <v>69</v>
      </c>
      <c r="G1969" s="38">
        <v>68</v>
      </c>
      <c r="H1969" s="38">
        <v>0</v>
      </c>
      <c r="I1969" s="38">
        <v>97</v>
      </c>
      <c r="J1969" s="38">
        <f t="shared" si="306"/>
        <v>79</v>
      </c>
      <c r="K1969" s="38">
        <v>61</v>
      </c>
      <c r="L1969" s="38">
        <v>15</v>
      </c>
      <c r="M1969" s="38">
        <f t="shared" si="307"/>
        <v>7.5</v>
      </c>
      <c r="N1969" s="38">
        <v>0</v>
      </c>
      <c r="O1969" s="38">
        <v>29.97</v>
      </c>
      <c r="P1969" s="38">
        <f t="shared" si="308"/>
        <v>29.939999999999998</v>
      </c>
      <c r="Q1969" s="38">
        <v>29.91</v>
      </c>
      <c r="R1969" s="141">
        <f t="shared" si="300"/>
        <v>29.444444444444446</v>
      </c>
      <c r="S1969" s="141">
        <f t="shared" si="301"/>
        <v>25</v>
      </c>
      <c r="T1969" s="141">
        <f t="shared" si="302"/>
        <v>20.555555555555557</v>
      </c>
      <c r="U1969" s="141">
        <f t="shared" si="303"/>
        <v>22.222222222222221</v>
      </c>
      <c r="V1969" s="141">
        <f t="shared" si="304"/>
        <v>20.555555555555557</v>
      </c>
      <c r="W1969" s="141">
        <f t="shared" si="305"/>
        <v>20</v>
      </c>
      <c r="X1969" s="141">
        <f t="shared" si="309"/>
        <v>0</v>
      </c>
      <c r="Y1969" s="38">
        <v>26.768425513679102</v>
      </c>
    </row>
    <row r="1970" spans="1:25" x14ac:dyDescent="0.25">
      <c r="A1970" s="145">
        <v>41050</v>
      </c>
      <c r="B1970" s="38">
        <v>85</v>
      </c>
      <c r="C1970" s="38">
        <v>77</v>
      </c>
      <c r="D1970" s="38">
        <v>69</v>
      </c>
      <c r="E1970" s="38">
        <v>71</v>
      </c>
      <c r="F1970" s="38">
        <v>68</v>
      </c>
      <c r="G1970" s="38">
        <v>65</v>
      </c>
      <c r="H1970" s="38">
        <v>0.46</v>
      </c>
      <c r="I1970" s="38">
        <v>100</v>
      </c>
      <c r="J1970" s="38">
        <f t="shared" si="306"/>
        <v>77.5</v>
      </c>
      <c r="K1970" s="38">
        <v>55</v>
      </c>
      <c r="L1970" s="38">
        <v>16</v>
      </c>
      <c r="M1970" s="38">
        <f t="shared" si="307"/>
        <v>8</v>
      </c>
      <c r="N1970" s="38">
        <v>0</v>
      </c>
      <c r="O1970" s="38">
        <v>29.99</v>
      </c>
      <c r="P1970" s="38">
        <f t="shared" si="308"/>
        <v>29.954999999999998</v>
      </c>
      <c r="Q1970" s="38">
        <v>29.92</v>
      </c>
      <c r="R1970" s="141">
        <f t="shared" si="300"/>
        <v>29.444444444444446</v>
      </c>
      <c r="S1970" s="141">
        <f t="shared" si="301"/>
        <v>25</v>
      </c>
      <c r="T1970" s="141">
        <f t="shared" si="302"/>
        <v>20.555555555555557</v>
      </c>
      <c r="U1970" s="141">
        <f t="shared" si="303"/>
        <v>21.666666666666668</v>
      </c>
      <c r="V1970" s="141">
        <f t="shared" si="304"/>
        <v>20</v>
      </c>
      <c r="W1970" s="141">
        <f t="shared" si="305"/>
        <v>18.333333333333336</v>
      </c>
      <c r="X1970" s="141">
        <f t="shared" si="309"/>
        <v>1.1684000000000001</v>
      </c>
      <c r="Y1970" s="38">
        <v>26.802862479309301</v>
      </c>
    </row>
    <row r="1971" spans="1:25" x14ac:dyDescent="0.25">
      <c r="A1971" s="145">
        <v>41051</v>
      </c>
      <c r="B1971" s="38">
        <v>82</v>
      </c>
      <c r="C1971" s="38">
        <v>78</v>
      </c>
      <c r="D1971" s="38">
        <v>73</v>
      </c>
      <c r="E1971" s="38">
        <v>72</v>
      </c>
      <c r="F1971" s="38">
        <v>71</v>
      </c>
      <c r="G1971" s="38">
        <v>69</v>
      </c>
      <c r="H1971" s="38">
        <v>0.04</v>
      </c>
      <c r="I1971" s="38">
        <v>93</v>
      </c>
      <c r="J1971" s="38">
        <f t="shared" si="306"/>
        <v>83.5</v>
      </c>
      <c r="K1971" s="38">
        <v>74</v>
      </c>
      <c r="L1971" s="38">
        <v>20</v>
      </c>
      <c r="M1971" s="38">
        <f t="shared" si="307"/>
        <v>10</v>
      </c>
      <c r="N1971" s="38">
        <v>0</v>
      </c>
      <c r="O1971" s="38">
        <v>29.99</v>
      </c>
      <c r="P1971" s="38">
        <f t="shared" si="308"/>
        <v>29.95</v>
      </c>
      <c r="Q1971" s="38">
        <v>29.91</v>
      </c>
      <c r="R1971" s="141">
        <f t="shared" si="300"/>
        <v>27.777777777777779</v>
      </c>
      <c r="S1971" s="141">
        <f t="shared" si="301"/>
        <v>25.555555555555557</v>
      </c>
      <c r="T1971" s="141">
        <f t="shared" si="302"/>
        <v>22.777777777777779</v>
      </c>
      <c r="U1971" s="141">
        <f t="shared" si="303"/>
        <v>22.222222222222221</v>
      </c>
      <c r="V1971" s="141">
        <f t="shared" si="304"/>
        <v>21.666666666666668</v>
      </c>
      <c r="W1971" s="141">
        <f t="shared" si="305"/>
        <v>20.555555555555557</v>
      </c>
      <c r="X1971" s="141">
        <f t="shared" si="309"/>
        <v>0.10160000000000001</v>
      </c>
      <c r="Y1971" s="38">
        <v>26.626845561643599</v>
      </c>
    </row>
    <row r="1972" spans="1:25" x14ac:dyDescent="0.25">
      <c r="A1972" s="145">
        <v>41052</v>
      </c>
      <c r="B1972" s="38">
        <v>83</v>
      </c>
      <c r="C1972" s="38">
        <v>78</v>
      </c>
      <c r="D1972" s="38">
        <v>73</v>
      </c>
      <c r="E1972" s="38">
        <v>74</v>
      </c>
      <c r="F1972" s="38">
        <v>72</v>
      </c>
      <c r="G1972" s="38">
        <v>70</v>
      </c>
      <c r="H1972" s="38">
        <v>0.11</v>
      </c>
      <c r="I1972" s="38">
        <v>93</v>
      </c>
      <c r="J1972" s="38">
        <f t="shared" si="306"/>
        <v>81</v>
      </c>
      <c r="K1972" s="38">
        <v>69</v>
      </c>
      <c r="L1972" s="38">
        <v>21</v>
      </c>
      <c r="M1972" s="38">
        <f t="shared" si="307"/>
        <v>10.5</v>
      </c>
      <c r="N1972" s="38">
        <v>0</v>
      </c>
      <c r="O1972" s="38">
        <v>29.94</v>
      </c>
      <c r="P1972" s="38">
        <f t="shared" si="308"/>
        <v>29.9</v>
      </c>
      <c r="Q1972" s="38">
        <v>29.86</v>
      </c>
      <c r="R1972" s="141">
        <f t="shared" si="300"/>
        <v>28.333333333333336</v>
      </c>
      <c r="S1972" s="141">
        <f t="shared" si="301"/>
        <v>25.555555555555557</v>
      </c>
      <c r="T1972" s="141">
        <f t="shared" si="302"/>
        <v>22.777777777777779</v>
      </c>
      <c r="U1972" s="141">
        <f t="shared" si="303"/>
        <v>23.333333333333336</v>
      </c>
      <c r="V1972" s="141">
        <f t="shared" si="304"/>
        <v>22.222222222222221</v>
      </c>
      <c r="W1972" s="141">
        <f t="shared" si="305"/>
        <v>21.111111111111111</v>
      </c>
      <c r="X1972" s="141">
        <f t="shared" si="309"/>
        <v>0.27939999999999998</v>
      </c>
      <c r="Y1972" s="38">
        <v>26.545382574664501</v>
      </c>
    </row>
    <row r="1973" spans="1:25" x14ac:dyDescent="0.25">
      <c r="A1973" s="145">
        <v>41053</v>
      </c>
      <c r="B1973" s="38">
        <v>80</v>
      </c>
      <c r="C1973" s="38">
        <v>76</v>
      </c>
      <c r="D1973" s="38">
        <v>72</v>
      </c>
      <c r="E1973" s="38">
        <v>76</v>
      </c>
      <c r="F1973" s="38">
        <v>72</v>
      </c>
      <c r="G1973" s="38">
        <v>69</v>
      </c>
      <c r="H1973" s="38">
        <v>0.66</v>
      </c>
      <c r="I1973" s="38">
        <v>100</v>
      </c>
      <c r="J1973" s="38">
        <f t="shared" si="306"/>
        <v>87</v>
      </c>
      <c r="K1973" s="38">
        <v>74</v>
      </c>
      <c r="L1973" s="38">
        <v>17</v>
      </c>
      <c r="M1973" s="38">
        <f t="shared" si="307"/>
        <v>8.5</v>
      </c>
      <c r="N1973" s="38">
        <v>0</v>
      </c>
      <c r="O1973" s="38">
        <v>29.91</v>
      </c>
      <c r="P1973" s="38">
        <f t="shared" si="308"/>
        <v>29.875</v>
      </c>
      <c r="Q1973" s="38">
        <v>29.84</v>
      </c>
      <c r="R1973" s="141">
        <f t="shared" si="300"/>
        <v>26.666666666666668</v>
      </c>
      <c r="S1973" s="141">
        <f t="shared" si="301"/>
        <v>24.444444444444446</v>
      </c>
      <c r="T1973" s="141">
        <f t="shared" si="302"/>
        <v>22.222222222222221</v>
      </c>
      <c r="U1973" s="141">
        <f t="shared" si="303"/>
        <v>24.444444444444446</v>
      </c>
      <c r="V1973" s="141">
        <f t="shared" si="304"/>
        <v>22.222222222222221</v>
      </c>
      <c r="W1973" s="141">
        <f t="shared" si="305"/>
        <v>20.555555555555557</v>
      </c>
      <c r="X1973" s="141">
        <f t="shared" si="309"/>
        <v>1.6764000000000001</v>
      </c>
      <c r="Y1973" s="38">
        <v>26.512367586602402</v>
      </c>
    </row>
    <row r="1974" spans="1:25" x14ac:dyDescent="0.25">
      <c r="A1974" s="145">
        <v>41054</v>
      </c>
      <c r="B1974" s="38">
        <v>86</v>
      </c>
      <c r="C1974" s="38">
        <v>78</v>
      </c>
      <c r="D1974" s="38">
        <v>69</v>
      </c>
      <c r="E1974" s="38">
        <v>74</v>
      </c>
      <c r="F1974" s="38">
        <v>72</v>
      </c>
      <c r="G1974" s="38">
        <v>69</v>
      </c>
      <c r="H1974" s="38">
        <v>0</v>
      </c>
      <c r="I1974" s="38">
        <v>100</v>
      </c>
      <c r="J1974" s="38">
        <f t="shared" si="306"/>
        <v>82.5</v>
      </c>
      <c r="K1974" s="38">
        <v>65</v>
      </c>
      <c r="L1974" s="38">
        <v>14</v>
      </c>
      <c r="M1974" s="38">
        <f t="shared" si="307"/>
        <v>7</v>
      </c>
      <c r="N1974" s="38">
        <v>0</v>
      </c>
      <c r="O1974" s="38">
        <v>30.03</v>
      </c>
      <c r="P1974" s="38">
        <f t="shared" si="308"/>
        <v>29.96</v>
      </c>
      <c r="Q1974" s="38">
        <v>29.89</v>
      </c>
      <c r="R1974" s="141">
        <f t="shared" si="300"/>
        <v>30</v>
      </c>
      <c r="S1974" s="141">
        <f t="shared" si="301"/>
        <v>25.555555555555557</v>
      </c>
      <c r="T1974" s="141">
        <f t="shared" si="302"/>
        <v>20.555555555555557</v>
      </c>
      <c r="U1974" s="141">
        <f t="shared" si="303"/>
        <v>23.333333333333336</v>
      </c>
      <c r="V1974" s="141">
        <f t="shared" si="304"/>
        <v>22.222222222222221</v>
      </c>
      <c r="W1974" s="141">
        <f t="shared" si="305"/>
        <v>20.555555555555557</v>
      </c>
      <c r="X1974" s="141">
        <f t="shared" si="309"/>
        <v>0</v>
      </c>
      <c r="Y1974" s="38">
        <v>26.4167565551395</v>
      </c>
    </row>
    <row r="1975" spans="1:25" x14ac:dyDescent="0.25">
      <c r="A1975" s="145">
        <v>41055</v>
      </c>
      <c r="B1975" s="38">
        <v>86</v>
      </c>
      <c r="C1975" s="38">
        <v>80</v>
      </c>
      <c r="D1975" s="38">
        <v>74</v>
      </c>
      <c r="E1975" s="38">
        <v>74</v>
      </c>
      <c r="F1975" s="38">
        <v>72</v>
      </c>
      <c r="G1975" s="38">
        <v>70</v>
      </c>
      <c r="H1975" s="38">
        <v>0</v>
      </c>
      <c r="I1975" s="38">
        <v>100</v>
      </c>
      <c r="J1975" s="38">
        <f t="shared" si="306"/>
        <v>80.5</v>
      </c>
      <c r="K1975" s="38">
        <v>61</v>
      </c>
      <c r="L1975" s="38">
        <v>15</v>
      </c>
      <c r="M1975" s="38">
        <f t="shared" si="307"/>
        <v>7.5</v>
      </c>
      <c r="N1975" s="38">
        <v>0</v>
      </c>
      <c r="O1975" s="38">
        <v>30.04</v>
      </c>
      <c r="P1975" s="38">
        <f t="shared" si="308"/>
        <v>30</v>
      </c>
      <c r="Q1975" s="38">
        <v>29.96</v>
      </c>
      <c r="R1975" s="141">
        <f t="shared" si="300"/>
        <v>30</v>
      </c>
      <c r="S1975" s="141">
        <f t="shared" si="301"/>
        <v>26.666666666666668</v>
      </c>
      <c r="T1975" s="141">
        <f t="shared" si="302"/>
        <v>23.333333333333336</v>
      </c>
      <c r="U1975" s="141">
        <f t="shared" si="303"/>
        <v>23.333333333333336</v>
      </c>
      <c r="V1975" s="141">
        <f t="shared" si="304"/>
        <v>22.222222222222221</v>
      </c>
      <c r="W1975" s="141">
        <f t="shared" si="305"/>
        <v>21.111111111111111</v>
      </c>
      <c r="X1975" s="141">
        <f t="shared" si="309"/>
        <v>0</v>
      </c>
      <c r="Y1975" s="38">
        <v>26.498322530916301</v>
      </c>
    </row>
    <row r="1976" spans="1:25" x14ac:dyDescent="0.25">
      <c r="A1976" s="145">
        <v>41056</v>
      </c>
      <c r="B1976" s="38">
        <v>89</v>
      </c>
      <c r="C1976" s="38">
        <v>79</v>
      </c>
      <c r="D1976" s="38">
        <v>69</v>
      </c>
      <c r="E1976" s="38">
        <v>73</v>
      </c>
      <c r="F1976" s="38">
        <v>70</v>
      </c>
      <c r="G1976" s="38">
        <v>64</v>
      </c>
      <c r="H1976" s="38">
        <v>1.71</v>
      </c>
      <c r="I1976" s="38">
        <v>100</v>
      </c>
      <c r="J1976" s="38">
        <f t="shared" si="306"/>
        <v>75</v>
      </c>
      <c r="K1976" s="38">
        <v>50</v>
      </c>
      <c r="L1976" s="38">
        <v>41</v>
      </c>
      <c r="M1976" s="38">
        <f t="shared" si="307"/>
        <v>22.5</v>
      </c>
      <c r="N1976" s="38">
        <v>4</v>
      </c>
      <c r="O1976" s="38">
        <v>29.96</v>
      </c>
      <c r="P1976" s="38">
        <f t="shared" si="308"/>
        <v>29.9</v>
      </c>
      <c r="Q1976" s="38">
        <v>29.84</v>
      </c>
      <c r="R1976" s="141">
        <f t="shared" si="300"/>
        <v>31.666666666666668</v>
      </c>
      <c r="S1976" s="141">
        <f t="shared" si="301"/>
        <v>26.111111111111111</v>
      </c>
      <c r="T1976" s="141">
        <f t="shared" si="302"/>
        <v>20.555555555555557</v>
      </c>
      <c r="U1976" s="141">
        <f t="shared" si="303"/>
        <v>22.777777777777779</v>
      </c>
      <c r="V1976" s="141">
        <f t="shared" si="304"/>
        <v>21.111111111111111</v>
      </c>
      <c r="W1976" s="141">
        <f t="shared" si="305"/>
        <v>17.777777777777779</v>
      </c>
      <c r="X1976" s="141">
        <f t="shared" si="309"/>
        <v>4.3433999999999999</v>
      </c>
      <c r="Y1976" s="38">
        <v>26.611028550797201</v>
      </c>
    </row>
    <row r="1977" spans="1:25" x14ac:dyDescent="0.25">
      <c r="A1977" s="145">
        <v>41057</v>
      </c>
      <c r="B1977" s="38">
        <v>87</v>
      </c>
      <c r="C1977" s="38">
        <v>80</v>
      </c>
      <c r="D1977" s="38">
        <v>73</v>
      </c>
      <c r="E1977" s="38">
        <v>74</v>
      </c>
      <c r="F1977" s="38">
        <v>72</v>
      </c>
      <c r="G1977" s="38">
        <v>70</v>
      </c>
      <c r="H1977" s="38">
        <v>0.17</v>
      </c>
      <c r="I1977" s="38">
        <v>93</v>
      </c>
      <c r="J1977" s="38">
        <f t="shared" si="306"/>
        <v>77</v>
      </c>
      <c r="K1977" s="38">
        <v>61</v>
      </c>
      <c r="L1977" s="38">
        <v>23</v>
      </c>
      <c r="M1977" s="38">
        <f t="shared" si="307"/>
        <v>11.5</v>
      </c>
      <c r="N1977" s="38">
        <v>0</v>
      </c>
      <c r="O1977" s="38">
        <v>29.98</v>
      </c>
      <c r="P1977" s="38">
        <f t="shared" si="308"/>
        <v>29.935000000000002</v>
      </c>
      <c r="Q1977" s="38">
        <v>29.89</v>
      </c>
      <c r="R1977" s="141">
        <f t="shared" si="300"/>
        <v>30.555555555555557</v>
      </c>
      <c r="S1977" s="141">
        <f t="shared" si="301"/>
        <v>26.666666666666668</v>
      </c>
      <c r="T1977" s="141">
        <f t="shared" si="302"/>
        <v>22.777777777777779</v>
      </c>
      <c r="U1977" s="141">
        <f t="shared" si="303"/>
        <v>23.333333333333336</v>
      </c>
      <c r="V1977" s="141">
        <f t="shared" si="304"/>
        <v>22.222222222222221</v>
      </c>
      <c r="W1977" s="141">
        <f t="shared" si="305"/>
        <v>21.111111111111111</v>
      </c>
      <c r="X1977" s="141">
        <f t="shared" si="309"/>
        <v>0.43180000000000002</v>
      </c>
      <c r="Y1977" s="38">
        <v>26.809159669568601</v>
      </c>
    </row>
    <row r="1978" spans="1:25" x14ac:dyDescent="0.25">
      <c r="A1978" s="145">
        <v>41058</v>
      </c>
      <c r="B1978" s="38">
        <v>88</v>
      </c>
      <c r="C1978" s="38">
        <v>80</v>
      </c>
      <c r="D1978" s="38">
        <v>71</v>
      </c>
      <c r="E1978" s="38">
        <v>75</v>
      </c>
      <c r="F1978" s="38">
        <v>73</v>
      </c>
      <c r="G1978" s="38">
        <v>69</v>
      </c>
      <c r="H1978" s="38">
        <v>1.0900000000000001</v>
      </c>
      <c r="I1978" s="38">
        <v>100</v>
      </c>
      <c r="J1978" s="38">
        <f t="shared" si="306"/>
        <v>81.5</v>
      </c>
      <c r="K1978" s="38">
        <v>63</v>
      </c>
      <c r="L1978" s="38">
        <v>33</v>
      </c>
      <c r="M1978" s="38">
        <f t="shared" si="307"/>
        <v>16.5</v>
      </c>
      <c r="N1978" s="38">
        <v>0</v>
      </c>
      <c r="O1978" s="38">
        <v>29.98</v>
      </c>
      <c r="P1978" s="38">
        <f t="shared" si="308"/>
        <v>29.939999999999998</v>
      </c>
      <c r="Q1978" s="38">
        <v>29.9</v>
      </c>
      <c r="R1978" s="141">
        <f t="shared" si="300"/>
        <v>31.111111111111114</v>
      </c>
      <c r="S1978" s="141">
        <f t="shared" si="301"/>
        <v>26.666666666666668</v>
      </c>
      <c r="T1978" s="141">
        <f t="shared" si="302"/>
        <v>21.666666666666668</v>
      </c>
      <c r="U1978" s="141">
        <f t="shared" si="303"/>
        <v>23.888888888888889</v>
      </c>
      <c r="V1978" s="141">
        <f t="shared" si="304"/>
        <v>22.777777777777779</v>
      </c>
      <c r="W1978" s="141">
        <f t="shared" si="305"/>
        <v>20.555555555555557</v>
      </c>
      <c r="X1978" s="141">
        <f t="shared" si="309"/>
        <v>2.7686000000000002</v>
      </c>
      <c r="Y1978" s="38">
        <v>26.729989828138201</v>
      </c>
    </row>
    <row r="1979" spans="1:25" x14ac:dyDescent="0.25">
      <c r="A1979" s="145">
        <v>41059</v>
      </c>
      <c r="B1979" s="38">
        <v>90</v>
      </c>
      <c r="C1979" s="38">
        <v>81</v>
      </c>
      <c r="D1979" s="38">
        <v>72</v>
      </c>
      <c r="E1979" s="38">
        <v>75</v>
      </c>
      <c r="F1979" s="38">
        <v>72</v>
      </c>
      <c r="G1979" s="38">
        <v>69</v>
      </c>
      <c r="H1979" s="38">
        <v>0</v>
      </c>
      <c r="I1979" s="38">
        <v>94</v>
      </c>
      <c r="J1979" s="38">
        <f t="shared" si="306"/>
        <v>73</v>
      </c>
      <c r="K1979" s="38">
        <v>52</v>
      </c>
      <c r="L1979" s="38">
        <v>17</v>
      </c>
      <c r="M1979" s="38">
        <f t="shared" si="307"/>
        <v>8.5</v>
      </c>
      <c r="N1979" s="38">
        <v>0</v>
      </c>
      <c r="O1979" s="38">
        <v>29.94</v>
      </c>
      <c r="P1979" s="38">
        <f t="shared" si="308"/>
        <v>29.884999999999998</v>
      </c>
      <c r="Q1979" s="38">
        <v>29.83</v>
      </c>
      <c r="R1979" s="141">
        <f t="shared" si="300"/>
        <v>32.222222222222221</v>
      </c>
      <c r="S1979" s="141">
        <f t="shared" si="301"/>
        <v>27.222222222222225</v>
      </c>
      <c r="T1979" s="141">
        <f t="shared" si="302"/>
        <v>22.222222222222221</v>
      </c>
      <c r="U1979" s="141">
        <f t="shared" si="303"/>
        <v>23.888888888888889</v>
      </c>
      <c r="V1979" s="141">
        <f t="shared" si="304"/>
        <v>22.222222222222221</v>
      </c>
      <c r="W1979" s="141">
        <f t="shared" si="305"/>
        <v>20.555555555555557</v>
      </c>
      <c r="X1979" s="141">
        <f t="shared" si="309"/>
        <v>0</v>
      </c>
      <c r="Y1979" s="38">
        <v>27.166061728791199</v>
      </c>
    </row>
    <row r="1980" spans="1:25" x14ac:dyDescent="0.25">
      <c r="A1980" s="145">
        <v>41060</v>
      </c>
      <c r="B1980" s="38">
        <v>85</v>
      </c>
      <c r="C1980" s="38">
        <v>80</v>
      </c>
      <c r="D1980" s="38">
        <v>75</v>
      </c>
      <c r="E1980" s="38">
        <v>75</v>
      </c>
      <c r="F1980" s="38">
        <v>72</v>
      </c>
      <c r="G1980" s="38">
        <v>69</v>
      </c>
      <c r="H1980" s="38">
        <v>7.0000000000000007E-2</v>
      </c>
      <c r="I1980" s="38">
        <v>94</v>
      </c>
      <c r="J1980" s="38">
        <f t="shared" si="306"/>
        <v>79.5</v>
      </c>
      <c r="K1980" s="38">
        <v>65</v>
      </c>
      <c r="L1980" s="38">
        <v>15</v>
      </c>
      <c r="M1980" s="38">
        <f t="shared" si="307"/>
        <v>7.5</v>
      </c>
      <c r="N1980" s="38">
        <v>0</v>
      </c>
      <c r="O1980" s="38">
        <v>29.96</v>
      </c>
      <c r="P1980" s="38">
        <f t="shared" si="308"/>
        <v>29.914999999999999</v>
      </c>
      <c r="Q1980" s="38">
        <v>29.87</v>
      </c>
      <c r="R1980" s="141">
        <f t="shared" si="300"/>
        <v>29.444444444444446</v>
      </c>
      <c r="S1980" s="141">
        <f t="shared" si="301"/>
        <v>26.666666666666668</v>
      </c>
      <c r="T1980" s="141">
        <f t="shared" si="302"/>
        <v>23.888888888888889</v>
      </c>
      <c r="U1980" s="141">
        <f t="shared" si="303"/>
        <v>23.888888888888889</v>
      </c>
      <c r="V1980" s="141">
        <f t="shared" si="304"/>
        <v>22.222222222222221</v>
      </c>
      <c r="W1980" s="141">
        <f t="shared" si="305"/>
        <v>20.555555555555557</v>
      </c>
      <c r="X1980" s="141">
        <f t="shared" si="309"/>
        <v>0.17780000000000001</v>
      </c>
      <c r="Y1980" s="38">
        <v>27.345052623990401</v>
      </c>
    </row>
    <row r="1981" spans="1:25" x14ac:dyDescent="0.25">
      <c r="A1981" s="145">
        <v>41061</v>
      </c>
      <c r="B1981" s="38">
        <v>83</v>
      </c>
      <c r="C1981" s="38">
        <v>78</v>
      </c>
      <c r="D1981" s="38">
        <v>73</v>
      </c>
      <c r="E1981" s="38">
        <v>76</v>
      </c>
      <c r="F1981" s="38">
        <v>73</v>
      </c>
      <c r="G1981" s="38">
        <v>71</v>
      </c>
      <c r="H1981" s="38">
        <v>0.28999999999999998</v>
      </c>
      <c r="I1981" s="38">
        <v>100</v>
      </c>
      <c r="J1981" s="38">
        <f t="shared" si="306"/>
        <v>87</v>
      </c>
      <c r="K1981" s="38">
        <v>74</v>
      </c>
      <c r="L1981" s="38">
        <v>21</v>
      </c>
      <c r="M1981" s="38">
        <f t="shared" si="307"/>
        <v>12.5</v>
      </c>
      <c r="N1981" s="38">
        <v>4</v>
      </c>
      <c r="O1981" s="38">
        <v>29.99</v>
      </c>
      <c r="P1981" s="38">
        <f t="shared" si="308"/>
        <v>29.93</v>
      </c>
      <c r="Q1981" s="38">
        <v>29.87</v>
      </c>
      <c r="R1981" s="141">
        <f t="shared" si="300"/>
        <v>28.333333333333336</v>
      </c>
      <c r="S1981" s="141">
        <f t="shared" si="301"/>
        <v>25.555555555555557</v>
      </c>
      <c r="T1981" s="141">
        <f t="shared" si="302"/>
        <v>22.777777777777779</v>
      </c>
      <c r="U1981" s="141">
        <f t="shared" si="303"/>
        <v>24.444444444444446</v>
      </c>
      <c r="V1981" s="141">
        <f t="shared" si="304"/>
        <v>22.777777777777779</v>
      </c>
      <c r="W1981" s="141">
        <f t="shared" si="305"/>
        <v>21.666666666666668</v>
      </c>
      <c r="X1981" s="141">
        <f t="shared" si="309"/>
        <v>0.73659999999999992</v>
      </c>
      <c r="Y1981" s="38">
        <v>27.282305591792898</v>
      </c>
    </row>
    <row r="1982" spans="1:25" x14ac:dyDescent="0.25">
      <c r="A1982" s="145">
        <v>41062</v>
      </c>
      <c r="B1982" s="38">
        <v>89</v>
      </c>
      <c r="C1982" s="38">
        <v>83</v>
      </c>
      <c r="D1982" s="38">
        <v>76</v>
      </c>
      <c r="E1982" s="38">
        <v>74</v>
      </c>
      <c r="F1982" s="38">
        <v>72</v>
      </c>
      <c r="G1982" s="38">
        <v>69</v>
      </c>
      <c r="H1982" s="38">
        <v>0</v>
      </c>
      <c r="I1982" s="38">
        <v>94</v>
      </c>
      <c r="J1982" s="38">
        <f t="shared" si="306"/>
        <v>76.5</v>
      </c>
      <c r="K1982" s="38">
        <v>59</v>
      </c>
      <c r="L1982" s="38">
        <v>16</v>
      </c>
      <c r="M1982" s="38">
        <f t="shared" si="307"/>
        <v>11.5</v>
      </c>
      <c r="N1982" s="38">
        <v>7</v>
      </c>
      <c r="O1982" s="38">
        <v>29.98</v>
      </c>
      <c r="P1982" s="38">
        <f t="shared" si="308"/>
        <v>29.93</v>
      </c>
      <c r="Q1982" s="38">
        <v>29.88</v>
      </c>
      <c r="R1982" s="141">
        <f t="shared" si="300"/>
        <v>31.666666666666668</v>
      </c>
      <c r="S1982" s="141">
        <f t="shared" si="301"/>
        <v>28.333333333333336</v>
      </c>
      <c r="T1982" s="141">
        <f t="shared" si="302"/>
        <v>24.444444444444446</v>
      </c>
      <c r="U1982" s="141">
        <f t="shared" si="303"/>
        <v>23.333333333333336</v>
      </c>
      <c r="V1982" s="141">
        <f t="shared" si="304"/>
        <v>22.222222222222221</v>
      </c>
      <c r="W1982" s="141">
        <f t="shared" si="305"/>
        <v>20.555555555555557</v>
      </c>
      <c r="X1982" s="141">
        <f t="shared" si="309"/>
        <v>0</v>
      </c>
      <c r="Y1982" s="38">
        <v>26.827366747561602</v>
      </c>
    </row>
    <row r="1983" spans="1:25" x14ac:dyDescent="0.25">
      <c r="A1983" s="145">
        <v>41063</v>
      </c>
      <c r="B1983" s="38">
        <v>90</v>
      </c>
      <c r="C1983" s="38">
        <v>82</v>
      </c>
      <c r="D1983" s="38">
        <v>73</v>
      </c>
      <c r="E1983" s="38">
        <v>73</v>
      </c>
      <c r="F1983" s="38">
        <v>69</v>
      </c>
      <c r="G1983" s="38">
        <v>62</v>
      </c>
      <c r="H1983" s="38">
        <v>0</v>
      </c>
      <c r="I1983" s="38">
        <v>94</v>
      </c>
      <c r="J1983" s="38">
        <f t="shared" si="306"/>
        <v>67.5</v>
      </c>
      <c r="K1983" s="38">
        <v>41</v>
      </c>
      <c r="L1983" s="38">
        <v>15</v>
      </c>
      <c r="M1983" s="38">
        <f t="shared" si="307"/>
        <v>9.5</v>
      </c>
      <c r="N1983" s="38">
        <v>4</v>
      </c>
      <c r="O1983" s="38">
        <v>30.04</v>
      </c>
      <c r="P1983" s="38">
        <f t="shared" si="308"/>
        <v>29.990000000000002</v>
      </c>
      <c r="Q1983" s="38">
        <v>29.94</v>
      </c>
      <c r="R1983" s="141">
        <f t="shared" si="300"/>
        <v>32.222222222222221</v>
      </c>
      <c r="S1983" s="141">
        <f t="shared" si="301"/>
        <v>27.777777777777779</v>
      </c>
      <c r="T1983" s="141">
        <f t="shared" si="302"/>
        <v>22.777777777777779</v>
      </c>
      <c r="U1983" s="141">
        <f t="shared" si="303"/>
        <v>22.777777777777779</v>
      </c>
      <c r="V1983" s="141">
        <f t="shared" si="304"/>
        <v>20.555555555555557</v>
      </c>
      <c r="W1983" s="141">
        <f t="shared" si="305"/>
        <v>16.666666666666668</v>
      </c>
      <c r="X1983" s="141">
        <f t="shared" si="309"/>
        <v>0</v>
      </c>
      <c r="Y1983" s="38">
        <v>26.924481778990899</v>
      </c>
    </row>
    <row r="1984" spans="1:25" x14ac:dyDescent="0.25">
      <c r="A1984" s="145">
        <v>41064</v>
      </c>
      <c r="B1984" s="38">
        <v>91</v>
      </c>
      <c r="C1984" s="38">
        <v>83</v>
      </c>
      <c r="D1984" s="38">
        <v>74</v>
      </c>
      <c r="E1984" s="38">
        <v>76</v>
      </c>
      <c r="F1984" s="38">
        <v>71</v>
      </c>
      <c r="G1984" s="38">
        <v>65</v>
      </c>
      <c r="H1984" s="38">
        <v>0</v>
      </c>
      <c r="I1984" s="38">
        <v>87</v>
      </c>
      <c r="J1984" s="38">
        <f t="shared" si="306"/>
        <v>65.5</v>
      </c>
      <c r="K1984" s="38">
        <v>44</v>
      </c>
      <c r="L1984" s="38">
        <v>18</v>
      </c>
      <c r="M1984" s="38">
        <f t="shared" si="307"/>
        <v>9</v>
      </c>
      <c r="N1984" s="38">
        <v>0</v>
      </c>
      <c r="O1984" s="38">
        <v>30</v>
      </c>
      <c r="P1984" s="38">
        <f t="shared" si="308"/>
        <v>29.935000000000002</v>
      </c>
      <c r="Q1984" s="38">
        <v>29.87</v>
      </c>
      <c r="R1984" s="141">
        <f t="shared" si="300"/>
        <v>32.777777777777779</v>
      </c>
      <c r="S1984" s="141">
        <f t="shared" si="301"/>
        <v>28.333333333333336</v>
      </c>
      <c r="T1984" s="141">
        <f t="shared" si="302"/>
        <v>23.333333333333336</v>
      </c>
      <c r="U1984" s="141">
        <f t="shared" si="303"/>
        <v>24.444444444444446</v>
      </c>
      <c r="V1984" s="141">
        <f t="shared" si="304"/>
        <v>21.666666666666668</v>
      </c>
      <c r="W1984" s="141">
        <f t="shared" si="305"/>
        <v>18.333333333333336</v>
      </c>
      <c r="X1984" s="141">
        <f t="shared" si="309"/>
        <v>0</v>
      </c>
      <c r="Y1984" s="38">
        <v>26.960697688581501</v>
      </c>
    </row>
    <row r="1985" spans="1:25" x14ac:dyDescent="0.25">
      <c r="A1985" s="145">
        <v>41065</v>
      </c>
      <c r="B1985" s="38">
        <v>88</v>
      </c>
      <c r="C1985" s="38">
        <v>82</v>
      </c>
      <c r="D1985" s="38">
        <v>76</v>
      </c>
      <c r="E1985" s="38">
        <v>76</v>
      </c>
      <c r="F1985" s="38">
        <v>73</v>
      </c>
      <c r="G1985" s="38">
        <v>70</v>
      </c>
      <c r="H1985" s="38">
        <v>0</v>
      </c>
      <c r="I1985" s="38">
        <v>94</v>
      </c>
      <c r="J1985" s="38">
        <f t="shared" si="306"/>
        <v>74.5</v>
      </c>
      <c r="K1985" s="38">
        <v>55</v>
      </c>
      <c r="L1985" s="38">
        <v>20</v>
      </c>
      <c r="M1985" s="38">
        <f t="shared" si="307"/>
        <v>10</v>
      </c>
      <c r="N1985" s="38">
        <v>0</v>
      </c>
      <c r="O1985" s="38">
        <v>29.9</v>
      </c>
      <c r="P1985" s="38">
        <f t="shared" si="308"/>
        <v>29.86</v>
      </c>
      <c r="Q1985" s="38">
        <v>29.82</v>
      </c>
      <c r="R1985" s="141">
        <f t="shared" si="300"/>
        <v>31.111111111111114</v>
      </c>
      <c r="S1985" s="141">
        <f t="shared" si="301"/>
        <v>27.777777777777779</v>
      </c>
      <c r="T1985" s="141">
        <f t="shared" si="302"/>
        <v>24.444444444444446</v>
      </c>
      <c r="U1985" s="141">
        <f t="shared" si="303"/>
        <v>24.444444444444446</v>
      </c>
      <c r="V1985" s="141">
        <f t="shared" si="304"/>
        <v>22.777777777777779</v>
      </c>
      <c r="W1985" s="141">
        <f t="shared" si="305"/>
        <v>21.111111111111111</v>
      </c>
      <c r="X1985" s="141">
        <f t="shared" si="309"/>
        <v>0</v>
      </c>
      <c r="Y1985" s="38">
        <v>26.9492277112378</v>
      </c>
    </row>
    <row r="1986" spans="1:25" x14ac:dyDescent="0.25">
      <c r="A1986" s="145">
        <v>41066</v>
      </c>
      <c r="B1986" s="38">
        <v>86</v>
      </c>
      <c r="C1986" s="38">
        <v>79</v>
      </c>
      <c r="D1986" s="38">
        <v>71</v>
      </c>
      <c r="E1986" s="38">
        <v>76</v>
      </c>
      <c r="F1986" s="38">
        <v>72</v>
      </c>
      <c r="G1986" s="38">
        <v>66</v>
      </c>
      <c r="H1986" s="38">
        <v>0.89</v>
      </c>
      <c r="I1986" s="38">
        <v>100</v>
      </c>
      <c r="J1986" s="38">
        <f t="shared" si="306"/>
        <v>80.5</v>
      </c>
      <c r="K1986" s="38">
        <v>61</v>
      </c>
      <c r="L1986" s="38">
        <v>25</v>
      </c>
      <c r="M1986" s="38">
        <f t="shared" si="307"/>
        <v>12.5</v>
      </c>
      <c r="N1986" s="38">
        <v>0</v>
      </c>
      <c r="O1986" s="38">
        <v>29.96</v>
      </c>
      <c r="P1986" s="38">
        <f t="shared" si="308"/>
        <v>29.92</v>
      </c>
      <c r="Q1986" s="38">
        <v>29.88</v>
      </c>
      <c r="R1986" s="141">
        <f t="shared" si="300"/>
        <v>30</v>
      </c>
      <c r="S1986" s="141">
        <f t="shared" si="301"/>
        <v>26.111111111111111</v>
      </c>
      <c r="T1986" s="141">
        <f t="shared" si="302"/>
        <v>21.666666666666668</v>
      </c>
      <c r="U1986" s="141">
        <f t="shared" si="303"/>
        <v>24.444444444444446</v>
      </c>
      <c r="V1986" s="141">
        <f t="shared" si="304"/>
        <v>22.222222222222221</v>
      </c>
      <c r="W1986" s="141">
        <f t="shared" si="305"/>
        <v>18.888888888888889</v>
      </c>
      <c r="X1986" s="141">
        <f t="shared" si="309"/>
        <v>2.2606000000000002</v>
      </c>
      <c r="Y1986" s="38">
        <v>26.987317822386402</v>
      </c>
    </row>
    <row r="1987" spans="1:25" x14ac:dyDescent="0.25">
      <c r="A1987" s="145">
        <v>41067</v>
      </c>
      <c r="B1987" s="38">
        <v>90</v>
      </c>
      <c r="C1987" s="38">
        <v>85</v>
      </c>
      <c r="D1987" s="38">
        <v>80</v>
      </c>
      <c r="E1987" s="38">
        <v>78</v>
      </c>
      <c r="F1987" s="38">
        <v>75</v>
      </c>
      <c r="G1987" s="38">
        <v>70</v>
      </c>
      <c r="H1987" s="38">
        <v>0</v>
      </c>
      <c r="I1987" s="38">
        <v>94</v>
      </c>
      <c r="J1987" s="38">
        <f t="shared" si="306"/>
        <v>74.5</v>
      </c>
      <c r="K1987" s="38">
        <v>55</v>
      </c>
      <c r="L1987" s="38">
        <v>15</v>
      </c>
      <c r="M1987" s="38">
        <f t="shared" si="307"/>
        <v>9.5</v>
      </c>
      <c r="N1987" s="38">
        <v>4</v>
      </c>
      <c r="O1987" s="38">
        <v>29.98</v>
      </c>
      <c r="P1987" s="38">
        <f t="shared" si="308"/>
        <v>29.945</v>
      </c>
      <c r="Q1987" s="38">
        <v>29.91</v>
      </c>
      <c r="R1987" s="141">
        <f t="shared" ref="R1987:R2050" si="310">(B1987-32)*(5/9)</f>
        <v>32.222222222222221</v>
      </c>
      <c r="S1987" s="141">
        <f t="shared" ref="S1987:S2050" si="311">(C1987-32)*(5/9)</f>
        <v>29.444444444444446</v>
      </c>
      <c r="T1987" s="141">
        <f t="shared" ref="T1987:T2050" si="312">(D1987-32)*(5/9)</f>
        <v>26.666666666666668</v>
      </c>
      <c r="U1987" s="141">
        <f t="shared" ref="U1987:U2050" si="313">(E1987-32)*(5/9)</f>
        <v>25.555555555555557</v>
      </c>
      <c r="V1987" s="141">
        <f t="shared" ref="V1987:V2050" si="314">(F1987-32)*(5/9)</f>
        <v>23.888888888888889</v>
      </c>
      <c r="W1987" s="141">
        <f t="shared" ref="W1987:W2050" si="315">(G1987-32)*(5/9)</f>
        <v>21.111111111111111</v>
      </c>
      <c r="X1987" s="141">
        <f t="shared" si="309"/>
        <v>0</v>
      </c>
      <c r="Y1987" s="38">
        <v>26.909748902520199</v>
      </c>
    </row>
    <row r="1988" spans="1:25" x14ac:dyDescent="0.25">
      <c r="A1988" s="145">
        <v>41068</v>
      </c>
      <c r="B1988" s="38">
        <v>87</v>
      </c>
      <c r="C1988" s="38">
        <v>81</v>
      </c>
      <c r="D1988" s="38">
        <v>75</v>
      </c>
      <c r="E1988" s="38">
        <v>79</v>
      </c>
      <c r="F1988" s="38">
        <v>75</v>
      </c>
      <c r="G1988" s="38">
        <v>71</v>
      </c>
      <c r="H1988" s="38">
        <v>1.29</v>
      </c>
      <c r="I1988" s="38">
        <v>100</v>
      </c>
      <c r="J1988" s="38">
        <f t="shared" ref="J1988:J2051" si="316">AVERAGE(I1988,K1988)</f>
        <v>87</v>
      </c>
      <c r="K1988" s="38">
        <v>74</v>
      </c>
      <c r="L1988" s="38">
        <v>8</v>
      </c>
      <c r="M1988" s="38">
        <f t="shared" ref="M1988:M2051" si="317">AVERAGE(L1988,N1988)</f>
        <v>4</v>
      </c>
      <c r="N1988" s="38">
        <v>0</v>
      </c>
      <c r="O1988" s="38">
        <v>29.99</v>
      </c>
      <c r="P1988" s="38">
        <f t="shared" ref="P1988:P2051" si="318">AVERAGE(O1988,Q1988)</f>
        <v>29.95</v>
      </c>
      <c r="Q1988" s="38">
        <v>29.91</v>
      </c>
      <c r="R1988" s="141">
        <f t="shared" si="310"/>
        <v>30.555555555555557</v>
      </c>
      <c r="S1988" s="141">
        <f t="shared" si="311"/>
        <v>27.222222222222225</v>
      </c>
      <c r="T1988" s="141">
        <f t="shared" si="312"/>
        <v>23.888888888888889</v>
      </c>
      <c r="U1988" s="141">
        <f t="shared" si="313"/>
        <v>26.111111111111111</v>
      </c>
      <c r="V1988" s="141">
        <f t="shared" si="314"/>
        <v>23.888888888888889</v>
      </c>
      <c r="W1988" s="141">
        <f t="shared" si="315"/>
        <v>21.666666666666668</v>
      </c>
      <c r="X1988" s="141">
        <f t="shared" ref="X1988:X2051" si="319">H1988*2.54</f>
        <v>3.2766000000000002</v>
      </c>
      <c r="Y1988" s="38">
        <v>27.109535931654701</v>
      </c>
    </row>
    <row r="1989" spans="1:25" x14ac:dyDescent="0.25">
      <c r="A1989" s="145">
        <v>41069</v>
      </c>
      <c r="B1989" s="38">
        <v>87</v>
      </c>
      <c r="C1989" s="38">
        <v>81</v>
      </c>
      <c r="D1989" s="38">
        <v>74</v>
      </c>
      <c r="E1989" s="38">
        <v>77</v>
      </c>
      <c r="F1989" s="38">
        <v>74</v>
      </c>
      <c r="G1989" s="38">
        <v>72</v>
      </c>
      <c r="H1989" s="38">
        <v>0.2</v>
      </c>
      <c r="I1989" s="38">
        <v>100</v>
      </c>
      <c r="J1989" s="38">
        <f t="shared" si="316"/>
        <v>82.5</v>
      </c>
      <c r="K1989" s="38">
        <v>65</v>
      </c>
      <c r="L1989" s="38">
        <v>18</v>
      </c>
      <c r="M1989" s="38">
        <f t="shared" si="317"/>
        <v>9</v>
      </c>
      <c r="N1989" s="38">
        <v>0</v>
      </c>
      <c r="O1989" s="38">
        <v>30.04</v>
      </c>
      <c r="P1989" s="38">
        <f t="shared" si="318"/>
        <v>29.994999999999997</v>
      </c>
      <c r="Q1989" s="38">
        <v>29.95</v>
      </c>
      <c r="R1989" s="141">
        <f t="shared" si="310"/>
        <v>30.555555555555557</v>
      </c>
      <c r="S1989" s="141">
        <f t="shared" si="311"/>
        <v>27.222222222222225</v>
      </c>
      <c r="T1989" s="141">
        <f t="shared" si="312"/>
        <v>23.333333333333336</v>
      </c>
      <c r="U1989" s="141">
        <f t="shared" si="313"/>
        <v>25</v>
      </c>
      <c r="V1989" s="141">
        <f t="shared" si="314"/>
        <v>23.333333333333336</v>
      </c>
      <c r="W1989" s="141">
        <f t="shared" si="315"/>
        <v>22.222222222222221</v>
      </c>
      <c r="X1989" s="141">
        <f t="shared" si="319"/>
        <v>0.50800000000000001</v>
      </c>
      <c r="Y1989" s="38">
        <v>27.416568935991901</v>
      </c>
    </row>
    <row r="1990" spans="1:25" x14ac:dyDescent="0.25">
      <c r="A1990" s="145">
        <v>41070</v>
      </c>
      <c r="B1990" s="38">
        <v>87</v>
      </c>
      <c r="C1990" s="38">
        <v>82</v>
      </c>
      <c r="D1990" s="38">
        <v>76</v>
      </c>
      <c r="E1990" s="38">
        <v>78</v>
      </c>
      <c r="F1990" s="38">
        <v>75</v>
      </c>
      <c r="G1990" s="38">
        <v>74</v>
      </c>
      <c r="H1990" s="38">
        <v>0</v>
      </c>
      <c r="I1990" s="38">
        <v>97</v>
      </c>
      <c r="J1990" s="38">
        <f t="shared" si="316"/>
        <v>81</v>
      </c>
      <c r="K1990" s="38">
        <v>65</v>
      </c>
      <c r="L1990" s="38">
        <v>17</v>
      </c>
      <c r="M1990" s="38">
        <f t="shared" si="317"/>
        <v>8.5</v>
      </c>
      <c r="N1990" s="38">
        <v>0</v>
      </c>
      <c r="O1990" s="38">
        <v>30.13</v>
      </c>
      <c r="P1990" s="38">
        <f t="shared" si="318"/>
        <v>30.06</v>
      </c>
      <c r="Q1990" s="38">
        <v>29.99</v>
      </c>
      <c r="R1990" s="141">
        <f t="shared" si="310"/>
        <v>30.555555555555557</v>
      </c>
      <c r="S1990" s="141">
        <f t="shared" si="311"/>
        <v>27.777777777777779</v>
      </c>
      <c r="T1990" s="141">
        <f t="shared" si="312"/>
        <v>24.444444444444446</v>
      </c>
      <c r="U1990" s="141">
        <f t="shared" si="313"/>
        <v>25.555555555555557</v>
      </c>
      <c r="V1990" s="141">
        <f t="shared" si="314"/>
        <v>23.888888888888889</v>
      </c>
      <c r="W1990" s="141">
        <f t="shared" si="315"/>
        <v>23.333333333333336</v>
      </c>
      <c r="X1990" s="141">
        <f t="shared" si="319"/>
        <v>0</v>
      </c>
      <c r="Y1990" s="38">
        <v>27.660840930532</v>
      </c>
    </row>
    <row r="1991" spans="1:25" x14ac:dyDescent="0.25">
      <c r="A1991" s="145">
        <v>41071</v>
      </c>
      <c r="B1991" s="38">
        <v>86</v>
      </c>
      <c r="C1991" s="38">
        <v>83</v>
      </c>
      <c r="D1991" s="38">
        <v>79</v>
      </c>
      <c r="E1991" s="38">
        <v>74</v>
      </c>
      <c r="F1991" s="38">
        <v>70</v>
      </c>
      <c r="G1991" s="38">
        <v>67</v>
      </c>
      <c r="H1991" s="38">
        <v>0</v>
      </c>
      <c r="I1991" s="38">
        <v>85</v>
      </c>
      <c r="J1991" s="38">
        <f t="shared" si="316"/>
        <v>70</v>
      </c>
      <c r="K1991" s="38">
        <v>55</v>
      </c>
      <c r="L1991" s="38">
        <v>16</v>
      </c>
      <c r="M1991" s="38">
        <f t="shared" si="317"/>
        <v>8</v>
      </c>
      <c r="N1991" s="38">
        <v>0</v>
      </c>
      <c r="O1991" s="38">
        <v>30.12</v>
      </c>
      <c r="P1991" s="38">
        <f t="shared" si="318"/>
        <v>30.085000000000001</v>
      </c>
      <c r="Q1991" s="38">
        <v>30.05</v>
      </c>
      <c r="R1991" s="141">
        <f t="shared" si="310"/>
        <v>30</v>
      </c>
      <c r="S1991" s="141">
        <f t="shared" si="311"/>
        <v>28.333333333333336</v>
      </c>
      <c r="T1991" s="141">
        <f t="shared" si="312"/>
        <v>26.111111111111111</v>
      </c>
      <c r="U1991" s="141">
        <f t="shared" si="313"/>
        <v>23.333333333333336</v>
      </c>
      <c r="V1991" s="141">
        <f t="shared" si="314"/>
        <v>21.111111111111111</v>
      </c>
      <c r="W1991" s="141">
        <f t="shared" si="315"/>
        <v>19.444444444444446</v>
      </c>
      <c r="X1991" s="141">
        <f t="shared" si="319"/>
        <v>0</v>
      </c>
      <c r="Y1991" s="38">
        <v>27.9099898017631</v>
      </c>
    </row>
    <row r="1992" spans="1:25" x14ac:dyDescent="0.25">
      <c r="A1992" s="145">
        <v>41072</v>
      </c>
      <c r="B1992" s="38">
        <v>85</v>
      </c>
      <c r="C1992" s="38">
        <v>81</v>
      </c>
      <c r="D1992" s="38">
        <v>77</v>
      </c>
      <c r="E1992" s="38">
        <v>69</v>
      </c>
      <c r="F1992" s="38">
        <v>67</v>
      </c>
      <c r="G1992" s="38">
        <v>65</v>
      </c>
      <c r="H1992" s="38">
        <v>0</v>
      </c>
      <c r="I1992" s="38">
        <v>76</v>
      </c>
      <c r="J1992" s="38">
        <f t="shared" si="316"/>
        <v>65.5</v>
      </c>
      <c r="K1992" s="38">
        <v>55</v>
      </c>
      <c r="L1992" s="38">
        <v>14</v>
      </c>
      <c r="M1992" s="38">
        <f t="shared" si="317"/>
        <v>9.5</v>
      </c>
      <c r="N1992" s="38">
        <v>5</v>
      </c>
      <c r="O1992" s="38">
        <v>30.08</v>
      </c>
      <c r="P1992" s="38">
        <f t="shared" si="318"/>
        <v>30.03</v>
      </c>
      <c r="Q1992" s="38">
        <v>29.98</v>
      </c>
      <c r="R1992" s="141">
        <f t="shared" si="310"/>
        <v>29.444444444444446</v>
      </c>
      <c r="S1992" s="141">
        <f t="shared" si="311"/>
        <v>27.222222222222225</v>
      </c>
      <c r="T1992" s="141">
        <f t="shared" si="312"/>
        <v>25</v>
      </c>
      <c r="U1992" s="141">
        <f t="shared" si="313"/>
        <v>20.555555555555557</v>
      </c>
      <c r="V1992" s="141">
        <f t="shared" si="314"/>
        <v>19.444444444444446</v>
      </c>
      <c r="W1992" s="141">
        <f t="shared" si="315"/>
        <v>18.333333333333336</v>
      </c>
      <c r="X1992" s="141">
        <f t="shared" si="319"/>
        <v>0</v>
      </c>
      <c r="Y1992" s="38">
        <v>27.787455737302</v>
      </c>
    </row>
    <row r="1993" spans="1:25" x14ac:dyDescent="0.25">
      <c r="A1993" s="145">
        <v>41073</v>
      </c>
      <c r="B1993" s="38">
        <v>88</v>
      </c>
      <c r="C1993" s="38">
        <v>80</v>
      </c>
      <c r="D1993" s="38">
        <v>71</v>
      </c>
      <c r="E1993" s="38">
        <v>71</v>
      </c>
      <c r="F1993" s="38">
        <v>69</v>
      </c>
      <c r="G1993" s="38">
        <v>65</v>
      </c>
      <c r="H1993" s="38">
        <v>0</v>
      </c>
      <c r="I1993" s="38">
        <v>93</v>
      </c>
      <c r="J1993" s="38">
        <f t="shared" si="316"/>
        <v>70.5</v>
      </c>
      <c r="K1993" s="38">
        <v>48</v>
      </c>
      <c r="L1993" s="38">
        <v>18</v>
      </c>
      <c r="M1993" s="38">
        <f t="shared" si="317"/>
        <v>9</v>
      </c>
      <c r="N1993" s="38">
        <v>0</v>
      </c>
      <c r="O1993" s="38">
        <v>29.99</v>
      </c>
      <c r="P1993" s="38">
        <f t="shared" si="318"/>
        <v>29.939999999999998</v>
      </c>
      <c r="Q1993" s="38">
        <v>29.89</v>
      </c>
      <c r="R1993" s="141">
        <f t="shared" si="310"/>
        <v>31.111111111111114</v>
      </c>
      <c r="S1993" s="141">
        <f t="shared" si="311"/>
        <v>26.666666666666668</v>
      </c>
      <c r="T1993" s="141">
        <f t="shared" si="312"/>
        <v>21.666666666666668</v>
      </c>
      <c r="U1993" s="141">
        <f t="shared" si="313"/>
        <v>21.666666666666668</v>
      </c>
      <c r="V1993" s="141">
        <f t="shared" si="314"/>
        <v>20.555555555555557</v>
      </c>
      <c r="W1993" s="141">
        <f t="shared" si="315"/>
        <v>18.333333333333336</v>
      </c>
      <c r="X1993" s="141">
        <f t="shared" si="319"/>
        <v>0</v>
      </c>
      <c r="Y1993" s="38">
        <v>27.802030636176202</v>
      </c>
    </row>
    <row r="1994" spans="1:25" x14ac:dyDescent="0.25">
      <c r="A1994" s="145">
        <v>41074</v>
      </c>
      <c r="B1994" s="38">
        <v>90</v>
      </c>
      <c r="C1994" s="38">
        <v>82</v>
      </c>
      <c r="D1994" s="38">
        <v>73</v>
      </c>
      <c r="E1994" s="38">
        <v>75</v>
      </c>
      <c r="F1994" s="38">
        <v>72</v>
      </c>
      <c r="G1994" s="38">
        <v>68</v>
      </c>
      <c r="H1994" s="38">
        <v>0</v>
      </c>
      <c r="I1994" s="38">
        <v>87</v>
      </c>
      <c r="J1994" s="38">
        <f t="shared" si="316"/>
        <v>73</v>
      </c>
      <c r="K1994" s="38">
        <v>59</v>
      </c>
      <c r="L1994" s="38">
        <v>10</v>
      </c>
      <c r="M1994" s="38">
        <f t="shared" si="317"/>
        <v>5</v>
      </c>
      <c r="N1994" s="38">
        <v>0</v>
      </c>
      <c r="O1994" s="38">
        <v>29.99</v>
      </c>
      <c r="P1994" s="38">
        <f t="shared" si="318"/>
        <v>29.939999999999998</v>
      </c>
      <c r="Q1994" s="38">
        <v>29.89</v>
      </c>
      <c r="R1994" s="141">
        <f t="shared" si="310"/>
        <v>32.222222222222221</v>
      </c>
      <c r="S1994" s="141">
        <f t="shared" si="311"/>
        <v>27.777777777777779</v>
      </c>
      <c r="T1994" s="141">
        <f t="shared" si="312"/>
        <v>22.777777777777779</v>
      </c>
      <c r="U1994" s="141">
        <f t="shared" si="313"/>
        <v>23.888888888888889</v>
      </c>
      <c r="V1994" s="141">
        <f t="shared" si="314"/>
        <v>22.222222222222221</v>
      </c>
      <c r="W1994" s="141">
        <f t="shared" si="315"/>
        <v>20</v>
      </c>
      <c r="X1994" s="141">
        <f t="shared" si="319"/>
        <v>0</v>
      </c>
      <c r="Y1994" s="38">
        <v>27.897992566831299</v>
      </c>
    </row>
    <row r="1995" spans="1:25" x14ac:dyDescent="0.25">
      <c r="A1995" s="145">
        <v>41075</v>
      </c>
      <c r="B1995" s="38">
        <v>88</v>
      </c>
      <c r="C1995" s="38">
        <v>81</v>
      </c>
      <c r="D1995" s="38">
        <v>73</v>
      </c>
      <c r="E1995" s="38">
        <v>76</v>
      </c>
      <c r="F1995" s="38">
        <v>73</v>
      </c>
      <c r="G1995" s="38">
        <v>68</v>
      </c>
      <c r="H1995" s="38">
        <v>0.25</v>
      </c>
      <c r="I1995" s="38">
        <v>100</v>
      </c>
      <c r="J1995" s="38">
        <f t="shared" si="316"/>
        <v>81.5</v>
      </c>
      <c r="K1995" s="38">
        <v>63</v>
      </c>
      <c r="L1995" s="38">
        <v>13</v>
      </c>
      <c r="M1995" s="38">
        <f t="shared" si="317"/>
        <v>6.5</v>
      </c>
      <c r="N1995" s="38">
        <v>0</v>
      </c>
      <c r="O1995" s="38">
        <v>30.02</v>
      </c>
      <c r="P1995" s="38">
        <f t="shared" si="318"/>
        <v>29.965</v>
      </c>
      <c r="Q1995" s="38">
        <v>29.91</v>
      </c>
      <c r="R1995" s="141">
        <f t="shared" si="310"/>
        <v>31.111111111111114</v>
      </c>
      <c r="S1995" s="141">
        <f t="shared" si="311"/>
        <v>27.222222222222225</v>
      </c>
      <c r="T1995" s="141">
        <f t="shared" si="312"/>
        <v>22.777777777777779</v>
      </c>
      <c r="U1995" s="141">
        <f t="shared" si="313"/>
        <v>24.444444444444446</v>
      </c>
      <c r="V1995" s="141">
        <f t="shared" si="314"/>
        <v>22.777777777777779</v>
      </c>
      <c r="W1995" s="141">
        <f t="shared" si="315"/>
        <v>20</v>
      </c>
      <c r="X1995" s="141">
        <f t="shared" si="319"/>
        <v>0.63500000000000001</v>
      </c>
      <c r="Y1995" s="38">
        <v>27.8678276011055</v>
      </c>
    </row>
    <row r="1996" spans="1:25" x14ac:dyDescent="0.25">
      <c r="A1996" s="145">
        <v>41076</v>
      </c>
      <c r="B1996" s="38">
        <v>86</v>
      </c>
      <c r="C1996" s="38">
        <v>79</v>
      </c>
      <c r="D1996" s="38">
        <v>72</v>
      </c>
      <c r="E1996" s="38">
        <v>74</v>
      </c>
      <c r="F1996" s="38">
        <v>70</v>
      </c>
      <c r="G1996" s="38">
        <v>65</v>
      </c>
      <c r="H1996" s="38">
        <v>0</v>
      </c>
      <c r="I1996" s="38">
        <v>94</v>
      </c>
      <c r="J1996" s="38">
        <f t="shared" si="316"/>
        <v>75.5</v>
      </c>
      <c r="K1996" s="38">
        <v>57</v>
      </c>
      <c r="L1996" s="38">
        <v>17</v>
      </c>
      <c r="M1996" s="38">
        <f t="shared" si="317"/>
        <v>8.5</v>
      </c>
      <c r="N1996" s="38">
        <v>0</v>
      </c>
      <c r="O1996" s="38">
        <v>30.04</v>
      </c>
      <c r="P1996" s="38">
        <f t="shared" si="318"/>
        <v>29.994999999999997</v>
      </c>
      <c r="Q1996" s="38">
        <v>29.95</v>
      </c>
      <c r="R1996" s="141">
        <f t="shared" si="310"/>
        <v>30</v>
      </c>
      <c r="S1996" s="141">
        <f t="shared" si="311"/>
        <v>26.111111111111111</v>
      </c>
      <c r="T1996" s="141">
        <f t="shared" si="312"/>
        <v>22.222222222222221</v>
      </c>
      <c r="U1996" s="141">
        <f t="shared" si="313"/>
        <v>23.333333333333336</v>
      </c>
      <c r="V1996" s="141">
        <f t="shared" si="314"/>
        <v>21.111111111111111</v>
      </c>
      <c r="W1996" s="141">
        <f t="shared" si="315"/>
        <v>18.333333333333336</v>
      </c>
      <c r="X1996" s="141">
        <f t="shared" si="319"/>
        <v>0</v>
      </c>
      <c r="Y1996" s="38">
        <v>27.816199647059499</v>
      </c>
    </row>
    <row r="1997" spans="1:25" x14ac:dyDescent="0.25">
      <c r="A1997" s="145">
        <v>41077</v>
      </c>
      <c r="B1997" s="38">
        <v>85</v>
      </c>
      <c r="C1997" s="38">
        <v>82</v>
      </c>
      <c r="D1997" s="38">
        <v>78</v>
      </c>
      <c r="E1997" s="38">
        <v>67</v>
      </c>
      <c r="F1997" s="38">
        <v>65</v>
      </c>
      <c r="G1997" s="38">
        <v>62</v>
      </c>
      <c r="H1997" s="38">
        <v>0</v>
      </c>
      <c r="I1997" s="38">
        <v>67</v>
      </c>
      <c r="J1997" s="38">
        <f t="shared" si="316"/>
        <v>61</v>
      </c>
      <c r="K1997" s="38">
        <v>55</v>
      </c>
      <c r="L1997" s="38">
        <v>21</v>
      </c>
      <c r="M1997" s="38">
        <f t="shared" si="317"/>
        <v>13.5</v>
      </c>
      <c r="N1997" s="38">
        <v>6</v>
      </c>
      <c r="O1997" s="38">
        <v>30.04</v>
      </c>
      <c r="P1997" s="38">
        <f t="shared" si="318"/>
        <v>29.994999999999997</v>
      </c>
      <c r="Q1997" s="38">
        <v>29.95</v>
      </c>
      <c r="R1997" s="141">
        <f t="shared" si="310"/>
        <v>29.444444444444446</v>
      </c>
      <c r="S1997" s="141">
        <f t="shared" si="311"/>
        <v>27.777777777777779</v>
      </c>
      <c r="T1997" s="141">
        <f t="shared" si="312"/>
        <v>25.555555555555557</v>
      </c>
      <c r="U1997" s="141">
        <f t="shared" si="313"/>
        <v>19.444444444444446</v>
      </c>
      <c r="V1997" s="141">
        <f t="shared" si="314"/>
        <v>18.333333333333336</v>
      </c>
      <c r="W1997" s="141">
        <f t="shared" si="315"/>
        <v>16.666666666666668</v>
      </c>
      <c r="X1997" s="141">
        <f t="shared" si="319"/>
        <v>0</v>
      </c>
      <c r="Y1997" s="38">
        <v>27.732147604138198</v>
      </c>
    </row>
    <row r="1998" spans="1:25" x14ac:dyDescent="0.25">
      <c r="A1998" s="145">
        <v>41078</v>
      </c>
      <c r="B1998" s="38">
        <v>86</v>
      </c>
      <c r="C1998" s="38">
        <v>82</v>
      </c>
      <c r="D1998" s="38">
        <v>78</v>
      </c>
      <c r="E1998" s="38">
        <v>68</v>
      </c>
      <c r="F1998" s="38">
        <v>65</v>
      </c>
      <c r="G1998" s="38">
        <v>64</v>
      </c>
      <c r="H1998" s="38">
        <v>0</v>
      </c>
      <c r="I1998" s="38">
        <v>67</v>
      </c>
      <c r="J1998" s="38">
        <f t="shared" si="316"/>
        <v>59</v>
      </c>
      <c r="K1998" s="38">
        <v>51</v>
      </c>
      <c r="L1998" s="38">
        <v>20</v>
      </c>
      <c r="M1998" s="38">
        <f t="shared" si="317"/>
        <v>14</v>
      </c>
      <c r="N1998" s="38">
        <v>8</v>
      </c>
      <c r="O1998" s="38">
        <v>30.04</v>
      </c>
      <c r="P1998" s="38">
        <f t="shared" si="318"/>
        <v>29.994999999999997</v>
      </c>
      <c r="Q1998" s="38">
        <v>29.95</v>
      </c>
      <c r="R1998" s="141">
        <f t="shared" si="310"/>
        <v>30</v>
      </c>
      <c r="S1998" s="141">
        <f t="shared" si="311"/>
        <v>27.777777777777779</v>
      </c>
      <c r="T1998" s="141">
        <f t="shared" si="312"/>
        <v>25.555555555555557</v>
      </c>
      <c r="U1998" s="141">
        <f t="shared" si="313"/>
        <v>20</v>
      </c>
      <c r="V1998" s="141">
        <f t="shared" si="314"/>
        <v>18.333333333333336</v>
      </c>
      <c r="W1998" s="141">
        <f t="shared" si="315"/>
        <v>17.777777777777779</v>
      </c>
      <c r="X1998" s="141">
        <f t="shared" si="319"/>
        <v>0</v>
      </c>
      <c r="Y1998" s="38">
        <v>27.709400571046601</v>
      </c>
    </row>
    <row r="1999" spans="1:25" x14ac:dyDescent="0.25">
      <c r="A1999" s="145">
        <v>41079</v>
      </c>
      <c r="B1999" s="38">
        <v>86</v>
      </c>
      <c r="C1999" s="38">
        <v>82</v>
      </c>
      <c r="D1999" s="38">
        <v>78</v>
      </c>
      <c r="E1999" s="38">
        <v>74</v>
      </c>
      <c r="F1999" s="38">
        <v>69</v>
      </c>
      <c r="G1999" s="38">
        <v>65</v>
      </c>
      <c r="H1999" s="38">
        <v>0</v>
      </c>
      <c r="I1999" s="38">
        <v>69</v>
      </c>
      <c r="J1999" s="38">
        <f t="shared" si="316"/>
        <v>63.5</v>
      </c>
      <c r="K1999" s="38">
        <v>58</v>
      </c>
      <c r="L1999" s="38">
        <v>21</v>
      </c>
      <c r="M1999" s="38">
        <f t="shared" si="317"/>
        <v>17.5</v>
      </c>
      <c r="N1999" s="38">
        <v>14</v>
      </c>
      <c r="O1999" s="38">
        <v>30.05</v>
      </c>
      <c r="P1999" s="38">
        <f t="shared" si="318"/>
        <v>30.02</v>
      </c>
      <c r="Q1999" s="38">
        <v>29.99</v>
      </c>
      <c r="R1999" s="141">
        <f t="shared" si="310"/>
        <v>30</v>
      </c>
      <c r="S1999" s="141">
        <f t="shared" si="311"/>
        <v>27.777777777777779</v>
      </c>
      <c r="T1999" s="141">
        <f t="shared" si="312"/>
        <v>25.555555555555557</v>
      </c>
      <c r="U1999" s="141">
        <f t="shared" si="313"/>
        <v>23.333333333333336</v>
      </c>
      <c r="V1999" s="141">
        <f t="shared" si="314"/>
        <v>20.555555555555557</v>
      </c>
      <c r="W1999" s="141">
        <f t="shared" si="315"/>
        <v>18.333333333333336</v>
      </c>
      <c r="X1999" s="141">
        <f t="shared" si="319"/>
        <v>0</v>
      </c>
      <c r="Y1999" s="38">
        <v>27.771487737658902</v>
      </c>
    </row>
    <row r="2000" spans="1:25" x14ac:dyDescent="0.25">
      <c r="A2000" s="145">
        <v>41080</v>
      </c>
      <c r="B2000" s="38">
        <v>84</v>
      </c>
      <c r="C2000" s="38">
        <v>80</v>
      </c>
      <c r="D2000" s="38">
        <v>75</v>
      </c>
      <c r="E2000" s="38">
        <v>77</v>
      </c>
      <c r="F2000" s="38">
        <v>74</v>
      </c>
      <c r="G2000" s="38">
        <v>70</v>
      </c>
      <c r="H2000" s="38">
        <v>1.21</v>
      </c>
      <c r="I2000" s="38">
        <v>100</v>
      </c>
      <c r="J2000" s="38">
        <f t="shared" si="316"/>
        <v>87</v>
      </c>
      <c r="K2000" s="38">
        <v>74</v>
      </c>
      <c r="L2000" s="38">
        <v>32</v>
      </c>
      <c r="M2000" s="38">
        <f t="shared" si="317"/>
        <v>16</v>
      </c>
      <c r="N2000" s="38">
        <v>0</v>
      </c>
      <c r="O2000" s="38">
        <v>30.03</v>
      </c>
      <c r="P2000" s="38">
        <f t="shared" si="318"/>
        <v>29.990000000000002</v>
      </c>
      <c r="Q2000" s="38">
        <v>29.95</v>
      </c>
      <c r="R2000" s="141">
        <f t="shared" si="310"/>
        <v>28.888888888888889</v>
      </c>
      <c r="S2000" s="141">
        <f t="shared" si="311"/>
        <v>26.666666666666668</v>
      </c>
      <c r="T2000" s="141">
        <f t="shared" si="312"/>
        <v>23.888888888888889</v>
      </c>
      <c r="U2000" s="141">
        <f t="shared" si="313"/>
        <v>25</v>
      </c>
      <c r="V2000" s="141">
        <f t="shared" si="314"/>
        <v>23.333333333333336</v>
      </c>
      <c r="W2000" s="141">
        <f t="shared" si="315"/>
        <v>21.111111111111111</v>
      </c>
      <c r="X2000" s="141">
        <f t="shared" si="319"/>
        <v>3.0733999999999999</v>
      </c>
      <c r="Y2000" s="38">
        <v>27.8975526564411</v>
      </c>
    </row>
    <row r="2001" spans="1:25" x14ac:dyDescent="0.25">
      <c r="A2001" s="145">
        <v>41081</v>
      </c>
      <c r="B2001" s="38">
        <v>87</v>
      </c>
      <c r="C2001" s="38">
        <v>81</v>
      </c>
      <c r="D2001" s="38">
        <v>75</v>
      </c>
      <c r="E2001" s="38">
        <v>79</v>
      </c>
      <c r="F2001" s="38">
        <v>75</v>
      </c>
      <c r="G2001" s="38">
        <v>72</v>
      </c>
      <c r="H2001" s="38">
        <v>0.16</v>
      </c>
      <c r="I2001" s="38">
        <v>94</v>
      </c>
      <c r="J2001" s="38">
        <f t="shared" si="316"/>
        <v>82</v>
      </c>
      <c r="K2001" s="38">
        <v>70</v>
      </c>
      <c r="L2001" s="38">
        <v>18</v>
      </c>
      <c r="M2001" s="38">
        <f t="shared" si="317"/>
        <v>9</v>
      </c>
      <c r="N2001" s="38">
        <v>0</v>
      </c>
      <c r="O2001" s="38">
        <v>30</v>
      </c>
      <c r="P2001" s="38">
        <f t="shared" si="318"/>
        <v>29.945</v>
      </c>
      <c r="Q2001" s="38">
        <v>29.89</v>
      </c>
      <c r="R2001" s="141">
        <f t="shared" si="310"/>
        <v>30.555555555555557</v>
      </c>
      <c r="S2001" s="141">
        <f t="shared" si="311"/>
        <v>27.222222222222225</v>
      </c>
      <c r="T2001" s="141">
        <f t="shared" si="312"/>
        <v>23.888888888888889</v>
      </c>
      <c r="U2001" s="141">
        <f t="shared" si="313"/>
        <v>26.111111111111111</v>
      </c>
      <c r="V2001" s="141">
        <f t="shared" si="314"/>
        <v>23.888888888888889</v>
      </c>
      <c r="W2001" s="141">
        <f t="shared" si="315"/>
        <v>22.222222222222221</v>
      </c>
      <c r="X2001" s="141">
        <f t="shared" si="319"/>
        <v>0.40640000000000004</v>
      </c>
      <c r="Y2001" s="38">
        <v>27.723349626734802</v>
      </c>
    </row>
    <row r="2002" spans="1:25" x14ac:dyDescent="0.25">
      <c r="A2002" s="145">
        <v>41082</v>
      </c>
      <c r="B2002" s="38">
        <v>86</v>
      </c>
      <c r="C2002" s="38">
        <v>81</v>
      </c>
      <c r="D2002" s="38">
        <v>75</v>
      </c>
      <c r="E2002" s="38">
        <v>79</v>
      </c>
      <c r="F2002" s="38">
        <v>76</v>
      </c>
      <c r="G2002" s="38">
        <v>75</v>
      </c>
      <c r="H2002" s="38">
        <v>0.53</v>
      </c>
      <c r="I2002" s="38">
        <v>100</v>
      </c>
      <c r="J2002" s="38">
        <f t="shared" si="316"/>
        <v>87</v>
      </c>
      <c r="K2002" s="38">
        <v>74</v>
      </c>
      <c r="L2002" s="38">
        <v>20</v>
      </c>
      <c r="M2002" s="38">
        <f t="shared" si="317"/>
        <v>10</v>
      </c>
      <c r="N2002" s="38">
        <v>0</v>
      </c>
      <c r="O2002" s="38">
        <v>29.96</v>
      </c>
      <c r="P2002" s="38">
        <f t="shared" si="318"/>
        <v>29.905000000000001</v>
      </c>
      <c r="Q2002" s="38">
        <v>29.85</v>
      </c>
      <c r="R2002" s="141">
        <f t="shared" si="310"/>
        <v>30</v>
      </c>
      <c r="S2002" s="141">
        <f t="shared" si="311"/>
        <v>27.222222222222225</v>
      </c>
      <c r="T2002" s="141">
        <f t="shared" si="312"/>
        <v>23.888888888888889</v>
      </c>
      <c r="U2002" s="141">
        <f t="shared" si="313"/>
        <v>26.111111111111111</v>
      </c>
      <c r="V2002" s="141">
        <f t="shared" si="314"/>
        <v>24.444444444444446</v>
      </c>
      <c r="W2002" s="141">
        <f t="shared" si="315"/>
        <v>23.888888888888889</v>
      </c>
      <c r="X2002" s="141">
        <f t="shared" si="319"/>
        <v>1.3462000000000001</v>
      </c>
      <c r="Y2002" s="38">
        <v>27.633019695953902</v>
      </c>
    </row>
    <row r="2003" spans="1:25" x14ac:dyDescent="0.25">
      <c r="A2003" s="145">
        <v>41083</v>
      </c>
      <c r="B2003" s="38">
        <v>84</v>
      </c>
      <c r="C2003" s="38">
        <v>79</v>
      </c>
      <c r="D2003" s="38">
        <v>73</v>
      </c>
      <c r="E2003" s="38">
        <v>79</v>
      </c>
      <c r="F2003" s="38">
        <v>76</v>
      </c>
      <c r="G2003" s="38">
        <v>73</v>
      </c>
      <c r="H2003" s="38">
        <v>0.56999999999999995</v>
      </c>
      <c r="I2003" s="38">
        <v>100</v>
      </c>
      <c r="J2003" s="38">
        <f t="shared" si="316"/>
        <v>89.5</v>
      </c>
      <c r="K2003" s="38">
        <v>79</v>
      </c>
      <c r="L2003" s="38">
        <v>24</v>
      </c>
      <c r="M2003" s="38">
        <f t="shared" si="317"/>
        <v>12</v>
      </c>
      <c r="N2003" s="38">
        <v>0</v>
      </c>
      <c r="O2003" s="38">
        <v>30.02</v>
      </c>
      <c r="P2003" s="38">
        <f t="shared" si="318"/>
        <v>29.939999999999998</v>
      </c>
      <c r="Q2003" s="38">
        <v>29.86</v>
      </c>
      <c r="R2003" s="141">
        <f t="shared" si="310"/>
        <v>28.888888888888889</v>
      </c>
      <c r="S2003" s="141">
        <f t="shared" si="311"/>
        <v>26.111111111111111</v>
      </c>
      <c r="T2003" s="141">
        <f t="shared" si="312"/>
        <v>22.777777777777779</v>
      </c>
      <c r="U2003" s="141">
        <f t="shared" si="313"/>
        <v>26.111111111111111</v>
      </c>
      <c r="V2003" s="141">
        <f t="shared" si="314"/>
        <v>24.444444444444446</v>
      </c>
      <c r="W2003" s="141">
        <f t="shared" si="315"/>
        <v>22.777777777777779</v>
      </c>
      <c r="X2003" s="141">
        <f t="shared" si="319"/>
        <v>1.4478</v>
      </c>
      <c r="Y2003" s="38">
        <v>27.775993670358201</v>
      </c>
    </row>
    <row r="2004" spans="1:25" x14ac:dyDescent="0.25">
      <c r="A2004" s="145">
        <v>41084</v>
      </c>
      <c r="B2004" s="38">
        <v>82</v>
      </c>
      <c r="C2004" s="38">
        <v>79</v>
      </c>
      <c r="D2004" s="38">
        <v>75</v>
      </c>
      <c r="E2004" s="38">
        <v>77</v>
      </c>
      <c r="F2004" s="38">
        <v>74</v>
      </c>
      <c r="G2004" s="38">
        <v>71</v>
      </c>
      <c r="H2004" s="38">
        <v>5.33</v>
      </c>
      <c r="I2004" s="38">
        <v>100</v>
      </c>
      <c r="J2004" s="38">
        <f t="shared" si="316"/>
        <v>89.5</v>
      </c>
      <c r="K2004" s="38">
        <v>79</v>
      </c>
      <c r="L2004" s="38">
        <v>26</v>
      </c>
      <c r="M2004" s="38">
        <f t="shared" si="317"/>
        <v>13</v>
      </c>
      <c r="N2004" s="38">
        <v>0</v>
      </c>
      <c r="O2004" s="38">
        <v>29.99</v>
      </c>
      <c r="P2004" s="38">
        <f t="shared" si="318"/>
        <v>29.924999999999997</v>
      </c>
      <c r="Q2004" s="38">
        <v>29.86</v>
      </c>
      <c r="R2004" s="141">
        <f t="shared" si="310"/>
        <v>27.777777777777779</v>
      </c>
      <c r="S2004" s="141">
        <f t="shared" si="311"/>
        <v>26.111111111111111</v>
      </c>
      <c r="T2004" s="141">
        <f t="shared" si="312"/>
        <v>23.888888888888889</v>
      </c>
      <c r="U2004" s="141">
        <f t="shared" si="313"/>
        <v>25</v>
      </c>
      <c r="V2004" s="141">
        <f t="shared" si="314"/>
        <v>23.333333333333336</v>
      </c>
      <c r="W2004" s="141">
        <f t="shared" si="315"/>
        <v>21.666666666666668</v>
      </c>
      <c r="X2004" s="141">
        <f t="shared" si="319"/>
        <v>13.5382</v>
      </c>
      <c r="Y2004" s="38">
        <v>27.824530680473298</v>
      </c>
    </row>
    <row r="2005" spans="1:25" x14ac:dyDescent="0.25">
      <c r="A2005" s="145">
        <v>41085</v>
      </c>
      <c r="B2005" s="38">
        <v>89</v>
      </c>
      <c r="C2005" s="38">
        <v>85</v>
      </c>
      <c r="D2005" s="38">
        <v>81</v>
      </c>
      <c r="E2005" s="38">
        <v>77</v>
      </c>
      <c r="F2005" s="38">
        <v>75</v>
      </c>
      <c r="G2005" s="38">
        <v>70</v>
      </c>
      <c r="H2005" s="38">
        <v>0</v>
      </c>
      <c r="I2005" s="38">
        <v>85</v>
      </c>
      <c r="J2005" s="38">
        <f t="shared" si="316"/>
        <v>70</v>
      </c>
      <c r="K2005" s="38">
        <v>55</v>
      </c>
      <c r="L2005" s="38">
        <v>22</v>
      </c>
      <c r="M2005" s="38">
        <f t="shared" si="317"/>
        <v>16</v>
      </c>
      <c r="N2005" s="38">
        <v>10</v>
      </c>
      <c r="O2005" s="38">
        <v>29.86</v>
      </c>
      <c r="P2005" s="38">
        <f t="shared" si="318"/>
        <v>29.810000000000002</v>
      </c>
      <c r="Q2005" s="38">
        <v>29.76</v>
      </c>
      <c r="R2005" s="141">
        <f t="shared" si="310"/>
        <v>31.666666666666668</v>
      </c>
      <c r="S2005" s="141">
        <f t="shared" si="311"/>
        <v>29.444444444444446</v>
      </c>
      <c r="T2005" s="141">
        <f t="shared" si="312"/>
        <v>27.222222222222225</v>
      </c>
      <c r="U2005" s="141">
        <f t="shared" si="313"/>
        <v>25</v>
      </c>
      <c r="V2005" s="141">
        <f t="shared" si="314"/>
        <v>23.888888888888889</v>
      </c>
      <c r="W2005" s="141">
        <f t="shared" si="315"/>
        <v>21.111111111111111</v>
      </c>
      <c r="X2005" s="141">
        <f t="shared" si="319"/>
        <v>0</v>
      </c>
      <c r="Y2005" s="38">
        <v>27.6127237860075</v>
      </c>
    </row>
    <row r="2006" spans="1:25" x14ac:dyDescent="0.25">
      <c r="A2006" s="145">
        <v>41086</v>
      </c>
      <c r="B2006" s="38">
        <v>92</v>
      </c>
      <c r="C2006" s="38">
        <v>85</v>
      </c>
      <c r="D2006" s="38">
        <v>78</v>
      </c>
      <c r="E2006" s="38">
        <v>76</v>
      </c>
      <c r="F2006" s="38">
        <v>73</v>
      </c>
      <c r="G2006" s="38">
        <v>69</v>
      </c>
      <c r="H2006" s="38">
        <v>0.02</v>
      </c>
      <c r="I2006" s="38">
        <v>91</v>
      </c>
      <c r="J2006" s="38">
        <f t="shared" si="316"/>
        <v>70</v>
      </c>
      <c r="K2006" s="38">
        <v>49</v>
      </c>
      <c r="L2006" s="38">
        <v>36</v>
      </c>
      <c r="M2006" s="38">
        <f t="shared" si="317"/>
        <v>22.5</v>
      </c>
      <c r="N2006" s="38">
        <v>9</v>
      </c>
      <c r="O2006" s="38">
        <v>29.77</v>
      </c>
      <c r="P2006" s="38">
        <f t="shared" si="318"/>
        <v>29.734999999999999</v>
      </c>
      <c r="Q2006" s="38">
        <v>29.7</v>
      </c>
      <c r="R2006" s="141">
        <f t="shared" si="310"/>
        <v>33.333333333333336</v>
      </c>
      <c r="S2006" s="141">
        <f t="shared" si="311"/>
        <v>29.444444444444446</v>
      </c>
      <c r="T2006" s="141">
        <f t="shared" si="312"/>
        <v>25.555555555555557</v>
      </c>
      <c r="U2006" s="141">
        <f t="shared" si="313"/>
        <v>24.444444444444446</v>
      </c>
      <c r="V2006" s="141">
        <f t="shared" si="314"/>
        <v>22.777777777777779</v>
      </c>
      <c r="W2006" s="141">
        <f t="shared" si="315"/>
        <v>20.555555555555557</v>
      </c>
      <c r="X2006" s="141">
        <f t="shared" si="319"/>
        <v>5.0800000000000005E-2</v>
      </c>
      <c r="Y2006" s="38">
        <v>27.5135539450241</v>
      </c>
    </row>
    <row r="2007" spans="1:25" x14ac:dyDescent="0.25">
      <c r="A2007" s="145">
        <v>41087</v>
      </c>
      <c r="B2007" s="38">
        <v>90</v>
      </c>
      <c r="C2007" s="38">
        <v>84</v>
      </c>
      <c r="D2007" s="38">
        <v>77</v>
      </c>
      <c r="E2007" s="38">
        <v>78</v>
      </c>
      <c r="F2007" s="38">
        <v>75</v>
      </c>
      <c r="G2007" s="38">
        <v>72</v>
      </c>
      <c r="H2007" s="38">
        <v>0.35</v>
      </c>
      <c r="I2007" s="38">
        <v>91</v>
      </c>
      <c r="J2007" s="38">
        <f t="shared" si="316"/>
        <v>75</v>
      </c>
      <c r="K2007" s="38">
        <v>59</v>
      </c>
      <c r="L2007" s="38">
        <v>31</v>
      </c>
      <c r="M2007" s="38">
        <f t="shared" si="317"/>
        <v>18</v>
      </c>
      <c r="N2007" s="38">
        <v>5</v>
      </c>
      <c r="O2007" s="38">
        <v>30</v>
      </c>
      <c r="P2007" s="38">
        <f t="shared" si="318"/>
        <v>29.875</v>
      </c>
      <c r="Q2007" s="38">
        <v>29.75</v>
      </c>
      <c r="R2007" s="141">
        <f t="shared" si="310"/>
        <v>32.222222222222221</v>
      </c>
      <c r="S2007" s="141">
        <f t="shared" si="311"/>
        <v>28.888888888888889</v>
      </c>
      <c r="T2007" s="141">
        <f t="shared" si="312"/>
        <v>25</v>
      </c>
      <c r="U2007" s="141">
        <f t="shared" si="313"/>
        <v>25.555555555555557</v>
      </c>
      <c r="V2007" s="141">
        <f t="shared" si="314"/>
        <v>23.888888888888889</v>
      </c>
      <c r="W2007" s="141">
        <f t="shared" si="315"/>
        <v>22.222222222222221</v>
      </c>
      <c r="X2007" s="141">
        <f t="shared" si="319"/>
        <v>0.8889999999999999</v>
      </c>
      <c r="Y2007" s="38">
        <v>26.895853171630801</v>
      </c>
    </row>
    <row r="2008" spans="1:25" x14ac:dyDescent="0.25">
      <c r="A2008" s="145">
        <v>41088</v>
      </c>
      <c r="B2008" s="38">
        <v>88</v>
      </c>
      <c r="C2008" s="38">
        <v>81</v>
      </c>
      <c r="D2008" s="38">
        <v>74</v>
      </c>
      <c r="E2008" s="38">
        <v>72</v>
      </c>
      <c r="F2008" s="38">
        <v>69</v>
      </c>
      <c r="G2008" s="38">
        <v>66</v>
      </c>
      <c r="H2008" s="38">
        <v>0</v>
      </c>
      <c r="I2008" s="38">
        <v>82</v>
      </c>
      <c r="J2008" s="38">
        <f t="shared" si="316"/>
        <v>68.5</v>
      </c>
      <c r="K2008" s="38">
        <v>55</v>
      </c>
      <c r="L2008" s="38">
        <v>14</v>
      </c>
      <c r="M2008" s="38">
        <f t="shared" si="317"/>
        <v>9</v>
      </c>
      <c r="N2008" s="38">
        <v>4</v>
      </c>
      <c r="O2008" s="38">
        <v>30.08</v>
      </c>
      <c r="P2008" s="38">
        <f t="shared" si="318"/>
        <v>30.034999999999997</v>
      </c>
      <c r="Q2008" s="38">
        <v>29.99</v>
      </c>
      <c r="R2008" s="141">
        <f t="shared" si="310"/>
        <v>31.111111111111114</v>
      </c>
      <c r="S2008" s="141">
        <f t="shared" si="311"/>
        <v>27.222222222222225</v>
      </c>
      <c r="T2008" s="141">
        <f t="shared" si="312"/>
        <v>23.333333333333336</v>
      </c>
      <c r="U2008" s="141">
        <f t="shared" si="313"/>
        <v>22.222222222222221</v>
      </c>
      <c r="V2008" s="141">
        <f t="shared" si="314"/>
        <v>20.555555555555557</v>
      </c>
      <c r="W2008" s="141">
        <f t="shared" si="315"/>
        <v>18.888888888888889</v>
      </c>
      <c r="X2008" s="141">
        <f t="shared" si="319"/>
        <v>0</v>
      </c>
      <c r="Y2008" s="38">
        <v>27.2223440187332</v>
      </c>
    </row>
    <row r="2009" spans="1:25" x14ac:dyDescent="0.25">
      <c r="A2009" s="145">
        <v>41089</v>
      </c>
      <c r="B2009" s="38">
        <v>89</v>
      </c>
      <c r="C2009" s="38">
        <v>82</v>
      </c>
      <c r="D2009" s="38">
        <v>75</v>
      </c>
      <c r="E2009" s="38">
        <v>74</v>
      </c>
      <c r="F2009" s="38">
        <v>70</v>
      </c>
      <c r="G2009" s="38">
        <v>66</v>
      </c>
      <c r="H2009" s="38">
        <v>0</v>
      </c>
      <c r="I2009" s="38">
        <v>87</v>
      </c>
      <c r="J2009" s="38">
        <f t="shared" si="316"/>
        <v>68.5</v>
      </c>
      <c r="K2009" s="38">
        <v>50</v>
      </c>
      <c r="L2009" s="38">
        <v>13</v>
      </c>
      <c r="M2009" s="38">
        <f t="shared" si="317"/>
        <v>6.5</v>
      </c>
      <c r="N2009" s="38">
        <v>0</v>
      </c>
      <c r="O2009" s="38">
        <v>30.05</v>
      </c>
      <c r="P2009" s="38">
        <f t="shared" si="318"/>
        <v>30</v>
      </c>
      <c r="Q2009" s="38">
        <v>29.95</v>
      </c>
      <c r="R2009" s="141">
        <f t="shared" si="310"/>
        <v>31.666666666666668</v>
      </c>
      <c r="S2009" s="141">
        <f t="shared" si="311"/>
        <v>27.777777777777779</v>
      </c>
      <c r="T2009" s="141">
        <f t="shared" si="312"/>
        <v>23.888888888888889</v>
      </c>
      <c r="U2009" s="141">
        <f t="shared" si="313"/>
        <v>23.333333333333336</v>
      </c>
      <c r="V2009" s="141">
        <f t="shared" si="314"/>
        <v>21.111111111111111</v>
      </c>
      <c r="W2009" s="141">
        <f t="shared" si="315"/>
        <v>18.888888888888889</v>
      </c>
      <c r="X2009" s="141">
        <f t="shared" si="319"/>
        <v>0</v>
      </c>
      <c r="Y2009" s="38">
        <v>27.4515618568098</v>
      </c>
    </row>
    <row r="2010" spans="1:25" x14ac:dyDescent="0.25">
      <c r="A2010" s="145">
        <v>41090</v>
      </c>
      <c r="B2010" s="38">
        <v>90</v>
      </c>
      <c r="C2010" s="38">
        <v>83</v>
      </c>
      <c r="D2010" s="38">
        <v>76</v>
      </c>
      <c r="E2010" s="38">
        <v>76</v>
      </c>
      <c r="F2010" s="38">
        <v>73</v>
      </c>
      <c r="G2010" s="38">
        <v>68</v>
      </c>
      <c r="H2010" s="38">
        <v>0</v>
      </c>
      <c r="I2010" s="38">
        <v>91</v>
      </c>
      <c r="J2010" s="38">
        <f t="shared" si="316"/>
        <v>71.5</v>
      </c>
      <c r="K2010" s="38">
        <v>52</v>
      </c>
      <c r="L2010" s="38">
        <v>14</v>
      </c>
      <c r="M2010" s="38">
        <f t="shared" si="317"/>
        <v>7</v>
      </c>
      <c r="N2010" s="38">
        <v>0</v>
      </c>
      <c r="O2010" s="38">
        <v>30.01</v>
      </c>
      <c r="P2010" s="38">
        <f t="shared" si="318"/>
        <v>29.975000000000001</v>
      </c>
      <c r="Q2010" s="38">
        <v>29.94</v>
      </c>
      <c r="R2010" s="141">
        <f t="shared" si="310"/>
        <v>32.222222222222221</v>
      </c>
      <c r="S2010" s="141">
        <f t="shared" si="311"/>
        <v>28.333333333333336</v>
      </c>
      <c r="T2010" s="141">
        <f t="shared" si="312"/>
        <v>24.444444444444446</v>
      </c>
      <c r="U2010" s="141">
        <f t="shared" si="313"/>
        <v>24.444444444444446</v>
      </c>
      <c r="V2010" s="141">
        <f t="shared" si="314"/>
        <v>22.777777777777779</v>
      </c>
      <c r="W2010" s="141">
        <f t="shared" si="315"/>
        <v>20</v>
      </c>
      <c r="X2010" s="141">
        <f t="shared" si="319"/>
        <v>0</v>
      </c>
      <c r="Y2010" s="38">
        <v>27.461506867787499</v>
      </c>
    </row>
    <row r="2011" spans="1:25" x14ac:dyDescent="0.25">
      <c r="A2011" s="145">
        <v>41091</v>
      </c>
      <c r="B2011" s="38">
        <v>89</v>
      </c>
      <c r="C2011" s="38">
        <v>83</v>
      </c>
      <c r="D2011" s="38">
        <v>77</v>
      </c>
      <c r="E2011" s="38">
        <v>76</v>
      </c>
      <c r="F2011" s="38">
        <v>73</v>
      </c>
      <c r="G2011" s="38">
        <v>69</v>
      </c>
      <c r="H2011" s="38">
        <v>0</v>
      </c>
      <c r="I2011" s="38">
        <v>91</v>
      </c>
      <c r="J2011" s="38">
        <f t="shared" si="316"/>
        <v>75</v>
      </c>
      <c r="K2011" s="38">
        <v>59</v>
      </c>
      <c r="L2011" s="38">
        <v>16</v>
      </c>
      <c r="M2011" s="38">
        <f t="shared" si="317"/>
        <v>8</v>
      </c>
      <c r="N2011" s="38">
        <v>0</v>
      </c>
      <c r="O2011" s="38">
        <v>30.08</v>
      </c>
      <c r="P2011" s="38">
        <f t="shared" si="318"/>
        <v>30.034999999999997</v>
      </c>
      <c r="Q2011" s="38">
        <v>29.99</v>
      </c>
      <c r="R2011" s="141">
        <f t="shared" si="310"/>
        <v>31.666666666666668</v>
      </c>
      <c r="S2011" s="141">
        <f t="shared" si="311"/>
        <v>28.333333333333336</v>
      </c>
      <c r="T2011" s="141">
        <f t="shared" si="312"/>
        <v>25</v>
      </c>
      <c r="U2011" s="141">
        <f t="shared" si="313"/>
        <v>24.444444444444446</v>
      </c>
      <c r="V2011" s="141">
        <f t="shared" si="314"/>
        <v>22.777777777777779</v>
      </c>
      <c r="W2011" s="141">
        <f t="shared" si="315"/>
        <v>20.555555555555557</v>
      </c>
      <c r="X2011" s="141">
        <f t="shared" si="319"/>
        <v>0</v>
      </c>
      <c r="Y2011" s="38">
        <v>27.416671003189698</v>
      </c>
    </row>
    <row r="2012" spans="1:25" x14ac:dyDescent="0.25">
      <c r="A2012" s="145">
        <v>41092</v>
      </c>
      <c r="B2012" s="38">
        <v>91</v>
      </c>
      <c r="C2012" s="38">
        <v>84</v>
      </c>
      <c r="D2012" s="38">
        <v>77</v>
      </c>
      <c r="E2012" s="38">
        <v>77</v>
      </c>
      <c r="F2012" s="38">
        <v>74</v>
      </c>
      <c r="G2012" s="38">
        <v>70</v>
      </c>
      <c r="H2012" s="38">
        <v>0</v>
      </c>
      <c r="I2012" s="38">
        <v>91</v>
      </c>
      <c r="J2012" s="38">
        <f t="shared" si="316"/>
        <v>71.5</v>
      </c>
      <c r="K2012" s="38">
        <v>52</v>
      </c>
      <c r="L2012" s="38">
        <v>20</v>
      </c>
      <c r="M2012" s="38">
        <f t="shared" si="317"/>
        <v>10</v>
      </c>
      <c r="N2012" s="38">
        <v>0</v>
      </c>
      <c r="O2012" s="38">
        <v>30.11</v>
      </c>
      <c r="P2012" s="38">
        <f t="shared" si="318"/>
        <v>30.060000000000002</v>
      </c>
      <c r="Q2012" s="38">
        <v>30.01</v>
      </c>
      <c r="R2012" s="141">
        <f t="shared" si="310"/>
        <v>32.777777777777779</v>
      </c>
      <c r="S2012" s="141">
        <f t="shared" si="311"/>
        <v>28.888888888888889</v>
      </c>
      <c r="T2012" s="141">
        <f t="shared" si="312"/>
        <v>25</v>
      </c>
      <c r="U2012" s="141">
        <f t="shared" si="313"/>
        <v>25</v>
      </c>
      <c r="V2012" s="141">
        <f t="shared" si="314"/>
        <v>23.333333333333336</v>
      </c>
      <c r="W2012" s="141">
        <f t="shared" si="315"/>
        <v>21.111111111111111</v>
      </c>
      <c r="X2012" s="141">
        <f t="shared" si="319"/>
        <v>0</v>
      </c>
      <c r="Y2012" s="38">
        <v>27.779534995079</v>
      </c>
    </row>
    <row r="2013" spans="1:25" x14ac:dyDescent="0.25">
      <c r="A2013" s="145">
        <v>41093</v>
      </c>
      <c r="B2013" s="38">
        <v>90</v>
      </c>
      <c r="C2013" s="38">
        <v>83</v>
      </c>
      <c r="D2013" s="38">
        <v>76</v>
      </c>
      <c r="E2013" s="38">
        <v>75</v>
      </c>
      <c r="F2013" s="38">
        <v>74</v>
      </c>
      <c r="G2013" s="38">
        <v>71</v>
      </c>
      <c r="H2013" s="38">
        <v>0</v>
      </c>
      <c r="I2013" s="38">
        <v>94</v>
      </c>
      <c r="J2013" s="38">
        <f t="shared" si="316"/>
        <v>75</v>
      </c>
      <c r="K2013" s="38">
        <v>56</v>
      </c>
      <c r="L2013" s="38">
        <v>16</v>
      </c>
      <c r="M2013" s="38">
        <f t="shared" si="317"/>
        <v>8</v>
      </c>
      <c r="N2013" s="38">
        <v>0</v>
      </c>
      <c r="O2013" s="38">
        <v>30.08</v>
      </c>
      <c r="P2013" s="38">
        <f t="shared" si="318"/>
        <v>30.04</v>
      </c>
      <c r="Q2013" s="38">
        <v>30</v>
      </c>
      <c r="R2013" s="141">
        <f t="shared" si="310"/>
        <v>32.222222222222221</v>
      </c>
      <c r="S2013" s="141">
        <f t="shared" si="311"/>
        <v>28.333333333333336</v>
      </c>
      <c r="T2013" s="141">
        <f t="shared" si="312"/>
        <v>24.444444444444446</v>
      </c>
      <c r="U2013" s="141">
        <f t="shared" si="313"/>
        <v>23.888888888888889</v>
      </c>
      <c r="V2013" s="141">
        <f t="shared" si="314"/>
        <v>23.333333333333336</v>
      </c>
      <c r="W2013" s="141">
        <f t="shared" si="315"/>
        <v>21.666666666666668</v>
      </c>
      <c r="X2013" s="141">
        <f t="shared" si="319"/>
        <v>0</v>
      </c>
      <c r="Y2013" s="38">
        <v>28.438759812344198</v>
      </c>
    </row>
    <row r="2014" spans="1:25" x14ac:dyDescent="0.25">
      <c r="A2014" s="145">
        <v>41094</v>
      </c>
      <c r="B2014" s="38">
        <v>90</v>
      </c>
      <c r="C2014" s="38">
        <v>84</v>
      </c>
      <c r="D2014" s="38">
        <v>77</v>
      </c>
      <c r="E2014" s="38">
        <v>76</v>
      </c>
      <c r="F2014" s="38">
        <v>74</v>
      </c>
      <c r="G2014" s="38">
        <v>73</v>
      </c>
      <c r="H2014" s="38">
        <v>0</v>
      </c>
      <c r="I2014" s="38">
        <v>91</v>
      </c>
      <c r="J2014" s="38">
        <f t="shared" si="316"/>
        <v>75</v>
      </c>
      <c r="K2014" s="38">
        <v>59</v>
      </c>
      <c r="L2014" s="38">
        <v>15</v>
      </c>
      <c r="M2014" s="38">
        <f t="shared" si="317"/>
        <v>7.5</v>
      </c>
      <c r="N2014" s="38">
        <v>0</v>
      </c>
      <c r="O2014" s="38">
        <v>30.1</v>
      </c>
      <c r="P2014" s="38">
        <f t="shared" si="318"/>
        <v>30.060000000000002</v>
      </c>
      <c r="Q2014" s="38">
        <v>30.02</v>
      </c>
      <c r="R2014" s="141">
        <f t="shared" si="310"/>
        <v>32.222222222222221</v>
      </c>
      <c r="S2014" s="141">
        <f t="shared" si="311"/>
        <v>28.888888888888889</v>
      </c>
      <c r="T2014" s="141">
        <f t="shared" si="312"/>
        <v>25</v>
      </c>
      <c r="U2014" s="141">
        <f t="shared" si="313"/>
        <v>24.444444444444446</v>
      </c>
      <c r="V2014" s="141">
        <f t="shared" si="314"/>
        <v>23.333333333333336</v>
      </c>
      <c r="W2014" s="141">
        <f t="shared" si="315"/>
        <v>22.777777777777779</v>
      </c>
      <c r="X2014" s="141">
        <f t="shared" si="319"/>
        <v>0</v>
      </c>
      <c r="Y2014" s="38">
        <v>28.803444680992801</v>
      </c>
    </row>
    <row r="2015" spans="1:25" x14ac:dyDescent="0.25">
      <c r="A2015" s="145">
        <v>41095</v>
      </c>
      <c r="B2015" s="38">
        <v>89</v>
      </c>
      <c r="C2015" s="38">
        <v>83</v>
      </c>
      <c r="D2015" s="38">
        <v>77</v>
      </c>
      <c r="E2015" s="38">
        <v>75</v>
      </c>
      <c r="F2015" s="38">
        <v>74</v>
      </c>
      <c r="G2015" s="38">
        <v>69</v>
      </c>
      <c r="H2015" s="38">
        <v>0</v>
      </c>
      <c r="I2015" s="38">
        <v>88</v>
      </c>
      <c r="J2015" s="38">
        <f t="shared" si="316"/>
        <v>74.5</v>
      </c>
      <c r="K2015" s="38">
        <v>61</v>
      </c>
      <c r="L2015" s="38">
        <v>20</v>
      </c>
      <c r="M2015" s="38">
        <f t="shared" si="317"/>
        <v>10</v>
      </c>
      <c r="N2015" s="38">
        <v>0</v>
      </c>
      <c r="O2015" s="38">
        <v>30.06</v>
      </c>
      <c r="P2015" s="38">
        <f t="shared" si="318"/>
        <v>30.024999999999999</v>
      </c>
      <c r="Q2015" s="38">
        <v>29.99</v>
      </c>
      <c r="R2015" s="141">
        <f t="shared" si="310"/>
        <v>31.666666666666668</v>
      </c>
      <c r="S2015" s="141">
        <f t="shared" si="311"/>
        <v>28.333333333333336</v>
      </c>
      <c r="T2015" s="141">
        <f t="shared" si="312"/>
        <v>25</v>
      </c>
      <c r="U2015" s="141">
        <f t="shared" si="313"/>
        <v>23.888888888888889</v>
      </c>
      <c r="V2015" s="141">
        <f t="shared" si="314"/>
        <v>23.333333333333336</v>
      </c>
      <c r="W2015" s="141">
        <f t="shared" si="315"/>
        <v>20.555555555555557</v>
      </c>
      <c r="X2015" s="141">
        <f t="shared" si="319"/>
        <v>0</v>
      </c>
      <c r="Y2015" s="38">
        <v>28.7021676272566</v>
      </c>
    </row>
    <row r="2016" spans="1:25" x14ac:dyDescent="0.25">
      <c r="A2016" s="145">
        <v>41096</v>
      </c>
      <c r="B2016" s="38">
        <v>89</v>
      </c>
      <c r="C2016" s="38">
        <v>83</v>
      </c>
      <c r="D2016" s="38">
        <v>76</v>
      </c>
      <c r="E2016" s="38">
        <v>75</v>
      </c>
      <c r="F2016" s="38">
        <v>73</v>
      </c>
      <c r="G2016" s="38">
        <v>71</v>
      </c>
      <c r="H2016" s="38">
        <v>0.05</v>
      </c>
      <c r="I2016" s="38">
        <v>94</v>
      </c>
      <c r="J2016" s="38">
        <f t="shared" si="316"/>
        <v>76.5</v>
      </c>
      <c r="K2016" s="38">
        <v>59</v>
      </c>
      <c r="L2016" s="38">
        <v>16</v>
      </c>
      <c r="M2016" s="38">
        <f t="shared" si="317"/>
        <v>8</v>
      </c>
      <c r="N2016" s="38">
        <v>0</v>
      </c>
      <c r="O2016" s="38">
        <v>30.06</v>
      </c>
      <c r="P2016" s="38">
        <f t="shared" si="318"/>
        <v>30.035</v>
      </c>
      <c r="Q2016" s="38">
        <v>30.01</v>
      </c>
      <c r="R2016" s="141">
        <f t="shared" si="310"/>
        <v>31.666666666666668</v>
      </c>
      <c r="S2016" s="141">
        <f t="shared" si="311"/>
        <v>28.333333333333336</v>
      </c>
      <c r="T2016" s="141">
        <f t="shared" si="312"/>
        <v>24.444444444444446</v>
      </c>
      <c r="U2016" s="141">
        <f t="shared" si="313"/>
        <v>23.888888888888889</v>
      </c>
      <c r="V2016" s="141">
        <f t="shared" si="314"/>
        <v>22.777777777777779</v>
      </c>
      <c r="W2016" s="141">
        <f t="shared" si="315"/>
        <v>21.666666666666668</v>
      </c>
      <c r="X2016" s="141">
        <f t="shared" si="319"/>
        <v>0.127</v>
      </c>
      <c r="Y2016" s="38">
        <v>28.623424640216601</v>
      </c>
    </row>
    <row r="2017" spans="1:25" x14ac:dyDescent="0.25">
      <c r="A2017" s="145">
        <v>41097</v>
      </c>
      <c r="B2017" s="38">
        <v>89</v>
      </c>
      <c r="C2017" s="38">
        <v>84</v>
      </c>
      <c r="D2017" s="38">
        <v>79</v>
      </c>
      <c r="E2017" s="38">
        <v>76</v>
      </c>
      <c r="F2017" s="38">
        <v>74</v>
      </c>
      <c r="G2017" s="38">
        <v>72</v>
      </c>
      <c r="H2017" s="38">
        <v>0</v>
      </c>
      <c r="I2017" s="38">
        <v>85</v>
      </c>
      <c r="J2017" s="38">
        <f t="shared" si="316"/>
        <v>72</v>
      </c>
      <c r="K2017" s="38">
        <v>59</v>
      </c>
      <c r="L2017" s="38">
        <v>16</v>
      </c>
      <c r="M2017" s="38">
        <f t="shared" si="317"/>
        <v>8</v>
      </c>
      <c r="N2017" s="38">
        <v>0</v>
      </c>
      <c r="O2017" s="38">
        <v>30.1</v>
      </c>
      <c r="P2017" s="38">
        <f t="shared" si="318"/>
        <v>30.065000000000001</v>
      </c>
      <c r="Q2017" s="38">
        <v>30.03</v>
      </c>
      <c r="R2017" s="141">
        <f t="shared" si="310"/>
        <v>31.666666666666668</v>
      </c>
      <c r="S2017" s="141">
        <f t="shared" si="311"/>
        <v>28.888888888888889</v>
      </c>
      <c r="T2017" s="141">
        <f t="shared" si="312"/>
        <v>26.111111111111111</v>
      </c>
      <c r="U2017" s="141">
        <f t="shared" si="313"/>
        <v>24.444444444444446</v>
      </c>
      <c r="V2017" s="141">
        <f t="shared" si="314"/>
        <v>23.333333333333336</v>
      </c>
      <c r="W2017" s="141">
        <f t="shared" si="315"/>
        <v>22.222222222222221</v>
      </c>
      <c r="X2017" s="141">
        <f t="shared" si="319"/>
        <v>0</v>
      </c>
      <c r="Y2017" s="38">
        <v>28.576694529261101</v>
      </c>
    </row>
    <row r="2018" spans="1:25" x14ac:dyDescent="0.25">
      <c r="A2018" s="145">
        <v>41098</v>
      </c>
      <c r="B2018" s="38">
        <v>91</v>
      </c>
      <c r="C2018" s="38">
        <v>85</v>
      </c>
      <c r="D2018" s="38">
        <v>78</v>
      </c>
      <c r="E2018" s="38">
        <v>77</v>
      </c>
      <c r="F2018" s="38">
        <v>75</v>
      </c>
      <c r="G2018" s="38">
        <v>72</v>
      </c>
      <c r="H2018" s="38">
        <v>0</v>
      </c>
      <c r="I2018" s="38">
        <v>91</v>
      </c>
      <c r="J2018" s="38">
        <f t="shared" si="316"/>
        <v>73.5</v>
      </c>
      <c r="K2018" s="38">
        <v>56</v>
      </c>
      <c r="L2018" s="38">
        <v>21</v>
      </c>
      <c r="M2018" s="38">
        <f t="shared" si="317"/>
        <v>10.5</v>
      </c>
      <c r="N2018" s="38">
        <v>0</v>
      </c>
      <c r="O2018" s="38">
        <v>30.09</v>
      </c>
      <c r="P2018" s="38">
        <f t="shared" si="318"/>
        <v>30.055</v>
      </c>
      <c r="Q2018" s="38">
        <v>30.02</v>
      </c>
      <c r="R2018" s="141">
        <f t="shared" si="310"/>
        <v>32.777777777777779</v>
      </c>
      <c r="S2018" s="141">
        <f t="shared" si="311"/>
        <v>29.444444444444446</v>
      </c>
      <c r="T2018" s="141">
        <f t="shared" si="312"/>
        <v>25.555555555555557</v>
      </c>
      <c r="U2018" s="141">
        <f t="shared" si="313"/>
        <v>25</v>
      </c>
      <c r="V2018" s="141">
        <f t="shared" si="314"/>
        <v>23.888888888888889</v>
      </c>
      <c r="W2018" s="141">
        <f t="shared" si="315"/>
        <v>22.222222222222221</v>
      </c>
      <c r="X2018" s="141">
        <f t="shared" si="319"/>
        <v>0</v>
      </c>
      <c r="Y2018" s="38">
        <v>28.443837521030702</v>
      </c>
    </row>
    <row r="2019" spans="1:25" x14ac:dyDescent="0.25">
      <c r="A2019" s="145">
        <v>41099</v>
      </c>
      <c r="B2019" s="38">
        <v>88</v>
      </c>
      <c r="C2019" s="38">
        <v>82</v>
      </c>
      <c r="D2019" s="38">
        <v>76</v>
      </c>
      <c r="E2019" s="38">
        <v>76</v>
      </c>
      <c r="F2019" s="38">
        <v>74</v>
      </c>
      <c r="G2019" s="38">
        <v>73</v>
      </c>
      <c r="H2019" s="38">
        <v>0</v>
      </c>
      <c r="I2019" s="38">
        <v>94</v>
      </c>
      <c r="J2019" s="38">
        <f t="shared" si="316"/>
        <v>78.5</v>
      </c>
      <c r="K2019" s="38">
        <v>63</v>
      </c>
      <c r="L2019" s="38">
        <v>15</v>
      </c>
      <c r="M2019" s="38">
        <f t="shared" si="317"/>
        <v>7.5</v>
      </c>
      <c r="N2019" s="38">
        <v>0</v>
      </c>
      <c r="O2019" s="38">
        <v>30.06</v>
      </c>
      <c r="P2019" s="38">
        <f t="shared" si="318"/>
        <v>30.02</v>
      </c>
      <c r="Q2019" s="38">
        <v>29.98</v>
      </c>
      <c r="R2019" s="141">
        <f t="shared" si="310"/>
        <v>31.111111111111114</v>
      </c>
      <c r="S2019" s="141">
        <f t="shared" si="311"/>
        <v>27.777777777777779</v>
      </c>
      <c r="T2019" s="141">
        <f t="shared" si="312"/>
        <v>24.444444444444446</v>
      </c>
      <c r="U2019" s="141">
        <f t="shared" si="313"/>
        <v>24.444444444444446</v>
      </c>
      <c r="V2019" s="141">
        <f t="shared" si="314"/>
        <v>23.333333333333336</v>
      </c>
      <c r="W2019" s="141">
        <f t="shared" si="315"/>
        <v>22.777777777777779</v>
      </c>
      <c r="X2019" s="141">
        <f t="shared" si="319"/>
        <v>0</v>
      </c>
      <c r="Y2019" s="38">
        <v>28.4867085088724</v>
      </c>
    </row>
    <row r="2020" spans="1:25" x14ac:dyDescent="0.25">
      <c r="A2020" s="145">
        <v>41100</v>
      </c>
      <c r="B2020" s="38">
        <v>89</v>
      </c>
      <c r="C2020" s="38">
        <v>81</v>
      </c>
      <c r="D2020" s="38">
        <v>73</v>
      </c>
      <c r="E2020" s="38">
        <v>76</v>
      </c>
      <c r="F2020" s="38">
        <v>74</v>
      </c>
      <c r="G2020" s="38">
        <v>68</v>
      </c>
      <c r="H2020" s="38">
        <v>0.42</v>
      </c>
      <c r="I2020" s="38">
        <v>91</v>
      </c>
      <c r="J2020" s="38">
        <f t="shared" si="316"/>
        <v>77</v>
      </c>
      <c r="K2020" s="38">
        <v>63</v>
      </c>
      <c r="L2020" s="38">
        <v>23</v>
      </c>
      <c r="M2020" s="38">
        <f t="shared" si="317"/>
        <v>11.5</v>
      </c>
      <c r="N2020" s="38">
        <v>0</v>
      </c>
      <c r="O2020" s="38">
        <v>30.05</v>
      </c>
      <c r="P2020" s="38">
        <f t="shared" si="318"/>
        <v>30.005000000000003</v>
      </c>
      <c r="Q2020" s="38">
        <v>29.96</v>
      </c>
      <c r="R2020" s="141">
        <f t="shared" si="310"/>
        <v>31.666666666666668</v>
      </c>
      <c r="S2020" s="141">
        <f t="shared" si="311"/>
        <v>27.222222222222225</v>
      </c>
      <c r="T2020" s="141">
        <f t="shared" si="312"/>
        <v>22.777777777777779</v>
      </c>
      <c r="U2020" s="141">
        <f t="shared" si="313"/>
        <v>24.444444444444446</v>
      </c>
      <c r="V2020" s="141">
        <f t="shared" si="314"/>
        <v>23.333333333333336</v>
      </c>
      <c r="W2020" s="141">
        <f t="shared" si="315"/>
        <v>20</v>
      </c>
      <c r="X2020" s="141">
        <f t="shared" si="319"/>
        <v>1.0668</v>
      </c>
      <c r="Y2020" s="38">
        <v>28.625032550580698</v>
      </c>
    </row>
    <row r="2021" spans="1:25" x14ac:dyDescent="0.25">
      <c r="A2021" s="145">
        <v>41101</v>
      </c>
      <c r="B2021" s="38">
        <v>83</v>
      </c>
      <c r="C2021" s="38">
        <v>78</v>
      </c>
      <c r="D2021" s="38">
        <v>73</v>
      </c>
      <c r="E2021" s="38">
        <v>75</v>
      </c>
      <c r="F2021" s="38">
        <v>73</v>
      </c>
      <c r="G2021" s="38">
        <v>70</v>
      </c>
      <c r="H2021" s="38">
        <v>0.39</v>
      </c>
      <c r="I2021" s="38">
        <v>100</v>
      </c>
      <c r="J2021" s="38">
        <f t="shared" si="316"/>
        <v>82.5</v>
      </c>
      <c r="K2021" s="38">
        <v>65</v>
      </c>
      <c r="L2021" s="38">
        <v>21</v>
      </c>
      <c r="M2021" s="38">
        <f t="shared" si="317"/>
        <v>10.5</v>
      </c>
      <c r="N2021" s="38">
        <v>0</v>
      </c>
      <c r="O2021" s="38">
        <v>30.08</v>
      </c>
      <c r="P2021" s="38">
        <f t="shared" si="318"/>
        <v>30.02</v>
      </c>
      <c r="Q2021" s="38">
        <v>29.96</v>
      </c>
      <c r="R2021" s="141">
        <f t="shared" si="310"/>
        <v>28.333333333333336</v>
      </c>
      <c r="S2021" s="141">
        <f t="shared" si="311"/>
        <v>25.555555555555557</v>
      </c>
      <c r="T2021" s="141">
        <f t="shared" si="312"/>
        <v>22.777777777777779</v>
      </c>
      <c r="U2021" s="141">
        <f t="shared" si="313"/>
        <v>23.888888888888889</v>
      </c>
      <c r="V2021" s="141">
        <f t="shared" si="314"/>
        <v>22.777777777777779</v>
      </c>
      <c r="W2021" s="141">
        <f t="shared" si="315"/>
        <v>21.111111111111111</v>
      </c>
      <c r="X2021" s="141">
        <f t="shared" si="319"/>
        <v>0.99060000000000004</v>
      </c>
      <c r="Y2021" s="38">
        <v>28.247518626218699</v>
      </c>
    </row>
    <row r="2022" spans="1:25" x14ac:dyDescent="0.25">
      <c r="A2022" s="145">
        <v>41102</v>
      </c>
      <c r="B2022" s="38">
        <v>87</v>
      </c>
      <c r="C2022" s="38">
        <v>82</v>
      </c>
      <c r="D2022" s="38">
        <v>76</v>
      </c>
      <c r="E2022" s="38">
        <v>75</v>
      </c>
      <c r="F2022" s="38">
        <v>72</v>
      </c>
      <c r="G2022" s="38">
        <v>69</v>
      </c>
      <c r="H2022" s="38">
        <v>0</v>
      </c>
      <c r="I2022" s="38">
        <v>94</v>
      </c>
      <c r="J2022" s="38">
        <f t="shared" si="316"/>
        <v>77.5</v>
      </c>
      <c r="K2022" s="38">
        <v>61</v>
      </c>
      <c r="L2022" s="38">
        <v>23</v>
      </c>
      <c r="M2022" s="38">
        <f t="shared" si="317"/>
        <v>11.5</v>
      </c>
      <c r="N2022" s="38">
        <v>0</v>
      </c>
      <c r="O2022" s="38">
        <v>30.03</v>
      </c>
      <c r="P2022" s="38">
        <f t="shared" si="318"/>
        <v>30</v>
      </c>
      <c r="Q2022" s="38">
        <v>29.97</v>
      </c>
      <c r="R2022" s="141">
        <f t="shared" si="310"/>
        <v>30.555555555555557</v>
      </c>
      <c r="S2022" s="141">
        <f t="shared" si="311"/>
        <v>27.777777777777779</v>
      </c>
      <c r="T2022" s="141">
        <f t="shared" si="312"/>
        <v>24.444444444444446</v>
      </c>
      <c r="U2022" s="141">
        <f t="shared" si="313"/>
        <v>23.888888888888889</v>
      </c>
      <c r="V2022" s="141">
        <f t="shared" si="314"/>
        <v>22.222222222222221</v>
      </c>
      <c r="W2022" s="141">
        <f t="shared" si="315"/>
        <v>20.555555555555557</v>
      </c>
      <c r="X2022" s="141">
        <f t="shared" si="319"/>
        <v>0</v>
      </c>
      <c r="Y2022" s="38">
        <v>28.058919641634301</v>
      </c>
    </row>
    <row r="2023" spans="1:25" x14ac:dyDescent="0.25">
      <c r="A2023" s="145">
        <v>41103</v>
      </c>
      <c r="B2023" s="38">
        <v>88</v>
      </c>
      <c r="C2023" s="38">
        <v>83</v>
      </c>
      <c r="D2023" s="38">
        <v>78</v>
      </c>
      <c r="E2023" s="38">
        <v>75</v>
      </c>
      <c r="F2023" s="38">
        <v>73</v>
      </c>
      <c r="G2023" s="38">
        <v>72</v>
      </c>
      <c r="H2023" s="38">
        <v>0.05</v>
      </c>
      <c r="I2023" s="38">
        <v>91</v>
      </c>
      <c r="J2023" s="38">
        <f t="shared" si="316"/>
        <v>75</v>
      </c>
      <c r="K2023" s="38">
        <v>59</v>
      </c>
      <c r="L2023" s="38">
        <v>20</v>
      </c>
      <c r="M2023" s="38">
        <f t="shared" si="317"/>
        <v>10</v>
      </c>
      <c r="N2023" s="38">
        <v>0</v>
      </c>
      <c r="O2023" s="38">
        <v>30.06</v>
      </c>
      <c r="P2023" s="38">
        <f t="shared" si="318"/>
        <v>30.024999999999999</v>
      </c>
      <c r="Q2023" s="38">
        <v>29.99</v>
      </c>
      <c r="R2023" s="141">
        <f t="shared" si="310"/>
        <v>31.111111111111114</v>
      </c>
      <c r="S2023" s="141">
        <f t="shared" si="311"/>
        <v>28.333333333333336</v>
      </c>
      <c r="T2023" s="141">
        <f t="shared" si="312"/>
        <v>25.555555555555557</v>
      </c>
      <c r="U2023" s="141">
        <f t="shared" si="313"/>
        <v>23.888888888888889</v>
      </c>
      <c r="V2023" s="141">
        <f t="shared" si="314"/>
        <v>22.777777777777779</v>
      </c>
      <c r="W2023" s="141">
        <f t="shared" si="315"/>
        <v>22.222222222222221</v>
      </c>
      <c r="X2023" s="141">
        <f t="shared" si="319"/>
        <v>0.127</v>
      </c>
      <c r="Y2023" s="38">
        <v>28.113397618016599</v>
      </c>
    </row>
    <row r="2024" spans="1:25" x14ac:dyDescent="0.25">
      <c r="A2024" s="145">
        <v>41104</v>
      </c>
      <c r="B2024" s="38">
        <v>89</v>
      </c>
      <c r="C2024" s="38">
        <v>82</v>
      </c>
      <c r="D2024" s="38">
        <v>74</v>
      </c>
      <c r="E2024" s="38">
        <v>75</v>
      </c>
      <c r="F2024" s="38">
        <v>73</v>
      </c>
      <c r="G2024" s="38">
        <v>71</v>
      </c>
      <c r="H2024" s="38">
        <v>0.13</v>
      </c>
      <c r="I2024" s="38">
        <v>91</v>
      </c>
      <c r="J2024" s="38">
        <f t="shared" si="316"/>
        <v>75</v>
      </c>
      <c r="K2024" s="38">
        <v>59</v>
      </c>
      <c r="L2024" s="38">
        <v>25</v>
      </c>
      <c r="M2024" s="38">
        <f t="shared" si="317"/>
        <v>14.5</v>
      </c>
      <c r="N2024" s="38">
        <v>4</v>
      </c>
      <c r="O2024" s="38">
        <v>30.09</v>
      </c>
      <c r="P2024" s="38">
        <f t="shared" si="318"/>
        <v>30.04</v>
      </c>
      <c r="Q2024" s="38">
        <v>29.99</v>
      </c>
      <c r="R2024" s="141">
        <f t="shared" si="310"/>
        <v>31.666666666666668</v>
      </c>
      <c r="S2024" s="141">
        <f t="shared" si="311"/>
        <v>27.777777777777779</v>
      </c>
      <c r="T2024" s="141">
        <f t="shared" si="312"/>
        <v>23.333333333333336</v>
      </c>
      <c r="U2024" s="141">
        <f t="shared" si="313"/>
        <v>23.888888888888889</v>
      </c>
      <c r="V2024" s="141">
        <f t="shared" si="314"/>
        <v>22.777777777777779</v>
      </c>
      <c r="W2024" s="141">
        <f t="shared" si="315"/>
        <v>21.666666666666668</v>
      </c>
      <c r="X2024" s="141">
        <f t="shared" si="319"/>
        <v>0.33019999999999999</v>
      </c>
      <c r="Y2024" s="38">
        <v>28.2306366041961</v>
      </c>
    </row>
    <row r="2025" spans="1:25" x14ac:dyDescent="0.25">
      <c r="A2025" s="145">
        <v>41105</v>
      </c>
      <c r="B2025" s="38">
        <v>89</v>
      </c>
      <c r="C2025" s="38">
        <v>82</v>
      </c>
      <c r="D2025" s="38">
        <v>74</v>
      </c>
      <c r="E2025" s="38">
        <v>75</v>
      </c>
      <c r="F2025" s="38">
        <v>72</v>
      </c>
      <c r="G2025" s="38">
        <v>70</v>
      </c>
      <c r="H2025" s="38">
        <v>0.98</v>
      </c>
      <c r="I2025" s="38">
        <v>100</v>
      </c>
      <c r="J2025" s="38">
        <f t="shared" si="316"/>
        <v>77.5</v>
      </c>
      <c r="K2025" s="38">
        <v>55</v>
      </c>
      <c r="L2025" s="38">
        <v>20</v>
      </c>
      <c r="M2025" s="38">
        <f t="shared" si="317"/>
        <v>10</v>
      </c>
      <c r="N2025" s="38">
        <v>0</v>
      </c>
      <c r="O2025" s="38">
        <v>30.12</v>
      </c>
      <c r="P2025" s="38">
        <f t="shared" si="318"/>
        <v>30.08</v>
      </c>
      <c r="Q2025" s="38">
        <v>30.04</v>
      </c>
      <c r="R2025" s="141">
        <f t="shared" si="310"/>
        <v>31.666666666666668</v>
      </c>
      <c r="S2025" s="141">
        <f t="shared" si="311"/>
        <v>27.777777777777779</v>
      </c>
      <c r="T2025" s="141">
        <f t="shared" si="312"/>
        <v>23.333333333333336</v>
      </c>
      <c r="U2025" s="141">
        <f t="shared" si="313"/>
        <v>23.888888888888889</v>
      </c>
      <c r="V2025" s="141">
        <f t="shared" si="314"/>
        <v>22.222222222222221</v>
      </c>
      <c r="W2025" s="141">
        <f t="shared" si="315"/>
        <v>21.111111111111111</v>
      </c>
      <c r="X2025" s="141">
        <f t="shared" si="319"/>
        <v>2.4891999999999999</v>
      </c>
      <c r="Y2025" s="38">
        <v>28.1845097060271</v>
      </c>
    </row>
    <row r="2026" spans="1:25" x14ac:dyDescent="0.25">
      <c r="A2026" s="145">
        <v>41106</v>
      </c>
      <c r="B2026" s="38">
        <v>85</v>
      </c>
      <c r="C2026" s="38">
        <v>79</v>
      </c>
      <c r="D2026" s="38">
        <v>72</v>
      </c>
      <c r="E2026" s="38">
        <v>76</v>
      </c>
      <c r="F2026" s="38">
        <v>73</v>
      </c>
      <c r="G2026" s="38">
        <v>70</v>
      </c>
      <c r="H2026" s="38">
        <v>0.88</v>
      </c>
      <c r="I2026" s="38">
        <v>100</v>
      </c>
      <c r="J2026" s="38">
        <f t="shared" si="316"/>
        <v>85</v>
      </c>
      <c r="K2026" s="38">
        <v>70</v>
      </c>
      <c r="L2026" s="38">
        <v>20</v>
      </c>
      <c r="M2026" s="38">
        <f t="shared" si="317"/>
        <v>10</v>
      </c>
      <c r="N2026" s="38">
        <v>0</v>
      </c>
      <c r="O2026" s="38">
        <v>30.12</v>
      </c>
      <c r="P2026" s="38">
        <f t="shared" si="318"/>
        <v>30.065000000000001</v>
      </c>
      <c r="Q2026" s="38">
        <v>30.01</v>
      </c>
      <c r="R2026" s="141">
        <f t="shared" si="310"/>
        <v>29.444444444444446</v>
      </c>
      <c r="S2026" s="141">
        <f t="shared" si="311"/>
        <v>26.111111111111111</v>
      </c>
      <c r="T2026" s="141">
        <f t="shared" si="312"/>
        <v>22.222222222222221</v>
      </c>
      <c r="U2026" s="141">
        <f t="shared" si="313"/>
        <v>24.444444444444446</v>
      </c>
      <c r="V2026" s="141">
        <f t="shared" si="314"/>
        <v>22.777777777777779</v>
      </c>
      <c r="W2026" s="141">
        <f t="shared" si="315"/>
        <v>21.111111111111111</v>
      </c>
      <c r="X2026" s="141">
        <f t="shared" si="319"/>
        <v>2.2351999999999999</v>
      </c>
      <c r="Y2026" s="38">
        <v>27.856809847751801</v>
      </c>
    </row>
    <row r="2027" spans="1:25" x14ac:dyDescent="0.25">
      <c r="A2027" s="145">
        <v>41107</v>
      </c>
      <c r="B2027" s="38">
        <v>89</v>
      </c>
      <c r="C2027" s="38">
        <v>82</v>
      </c>
      <c r="D2027" s="38">
        <v>75</v>
      </c>
      <c r="E2027" s="38">
        <v>76</v>
      </c>
      <c r="F2027" s="38">
        <v>74</v>
      </c>
      <c r="G2027" s="38">
        <v>72</v>
      </c>
      <c r="H2027" s="38">
        <v>1.1000000000000001</v>
      </c>
      <c r="I2027" s="38">
        <v>94</v>
      </c>
      <c r="J2027" s="38">
        <f t="shared" si="316"/>
        <v>78.5</v>
      </c>
      <c r="K2027" s="38">
        <v>63</v>
      </c>
      <c r="L2027" s="38">
        <v>21</v>
      </c>
      <c r="M2027" s="38">
        <f t="shared" si="317"/>
        <v>10.5</v>
      </c>
      <c r="N2027" s="38">
        <v>0</v>
      </c>
      <c r="O2027" s="38">
        <v>30.06</v>
      </c>
      <c r="P2027" s="38">
        <f t="shared" si="318"/>
        <v>30.02</v>
      </c>
      <c r="Q2027" s="38">
        <v>29.98</v>
      </c>
      <c r="R2027" s="141">
        <f t="shared" si="310"/>
        <v>31.666666666666668</v>
      </c>
      <c r="S2027" s="141">
        <f t="shared" si="311"/>
        <v>27.777777777777779</v>
      </c>
      <c r="T2027" s="141">
        <f t="shared" si="312"/>
        <v>23.888888888888889</v>
      </c>
      <c r="U2027" s="141">
        <f t="shared" si="313"/>
        <v>24.444444444444446</v>
      </c>
      <c r="V2027" s="141">
        <f t="shared" si="314"/>
        <v>23.333333333333336</v>
      </c>
      <c r="W2027" s="141">
        <f t="shared" si="315"/>
        <v>22.222222222222221</v>
      </c>
      <c r="X2027" s="141">
        <f t="shared" si="319"/>
        <v>2.7940000000000005</v>
      </c>
      <c r="Y2027" s="38">
        <v>27.847187780766799</v>
      </c>
    </row>
    <row r="2028" spans="1:25" x14ac:dyDescent="0.25">
      <c r="A2028" s="145">
        <v>41108</v>
      </c>
      <c r="B2028" s="38">
        <v>90</v>
      </c>
      <c r="C2028" s="38">
        <v>82</v>
      </c>
      <c r="D2028" s="38">
        <v>73</v>
      </c>
      <c r="E2028" s="38">
        <v>77</v>
      </c>
      <c r="F2028" s="38">
        <v>74</v>
      </c>
      <c r="G2028" s="38">
        <v>71</v>
      </c>
      <c r="H2028" s="38">
        <v>0</v>
      </c>
      <c r="I2028" s="38">
        <v>93</v>
      </c>
      <c r="J2028" s="38">
        <f t="shared" si="316"/>
        <v>76</v>
      </c>
      <c r="K2028" s="38">
        <v>59</v>
      </c>
      <c r="L2028" s="38">
        <v>18</v>
      </c>
      <c r="M2028" s="38">
        <f t="shared" si="317"/>
        <v>9</v>
      </c>
      <c r="N2028" s="38">
        <v>0</v>
      </c>
      <c r="O2028" s="38">
        <v>30.14</v>
      </c>
      <c r="P2028" s="38">
        <f t="shared" si="318"/>
        <v>30.075000000000003</v>
      </c>
      <c r="Q2028" s="38">
        <v>30.01</v>
      </c>
      <c r="R2028" s="141">
        <f t="shared" si="310"/>
        <v>32.222222222222221</v>
      </c>
      <c r="S2028" s="141">
        <f t="shared" si="311"/>
        <v>27.777777777777779</v>
      </c>
      <c r="T2028" s="141">
        <f t="shared" si="312"/>
        <v>22.777777777777779</v>
      </c>
      <c r="U2028" s="141">
        <f t="shared" si="313"/>
        <v>25</v>
      </c>
      <c r="V2028" s="141">
        <f t="shared" si="314"/>
        <v>23.333333333333336</v>
      </c>
      <c r="W2028" s="141">
        <f t="shared" si="315"/>
        <v>21.666666666666668</v>
      </c>
      <c r="X2028" s="141">
        <f t="shared" si="319"/>
        <v>0</v>
      </c>
      <c r="Y2028" s="38">
        <v>27.904619689883098</v>
      </c>
    </row>
    <row r="2029" spans="1:25" x14ac:dyDescent="0.25">
      <c r="A2029" s="145">
        <v>41109</v>
      </c>
      <c r="B2029" s="38">
        <v>89</v>
      </c>
      <c r="C2029" s="38">
        <v>83</v>
      </c>
      <c r="D2029" s="38">
        <v>77</v>
      </c>
      <c r="E2029" s="38">
        <v>78</v>
      </c>
      <c r="F2029" s="38">
        <v>75</v>
      </c>
      <c r="G2029" s="38">
        <v>72</v>
      </c>
      <c r="H2029" s="38">
        <v>0</v>
      </c>
      <c r="I2029" s="38">
        <v>97</v>
      </c>
      <c r="J2029" s="38">
        <f t="shared" si="316"/>
        <v>78</v>
      </c>
      <c r="K2029" s="38">
        <v>59</v>
      </c>
      <c r="L2029" s="38">
        <v>15</v>
      </c>
      <c r="M2029" s="38">
        <f t="shared" si="317"/>
        <v>7.5</v>
      </c>
      <c r="N2029" s="38">
        <v>0</v>
      </c>
      <c r="O2029" s="38">
        <v>30.19</v>
      </c>
      <c r="P2029" s="38">
        <f t="shared" si="318"/>
        <v>30.15</v>
      </c>
      <c r="Q2029" s="38">
        <v>30.11</v>
      </c>
      <c r="R2029" s="141">
        <f t="shared" si="310"/>
        <v>31.666666666666668</v>
      </c>
      <c r="S2029" s="141">
        <f t="shared" si="311"/>
        <v>28.333333333333336</v>
      </c>
      <c r="T2029" s="141">
        <f t="shared" si="312"/>
        <v>25</v>
      </c>
      <c r="U2029" s="141">
        <f t="shared" si="313"/>
        <v>25.555555555555557</v>
      </c>
      <c r="V2029" s="141">
        <f t="shared" si="314"/>
        <v>23.888888888888889</v>
      </c>
      <c r="W2029" s="141">
        <f t="shared" si="315"/>
        <v>22.222222222222221</v>
      </c>
      <c r="X2029" s="141">
        <f t="shared" si="319"/>
        <v>0</v>
      </c>
      <c r="Y2029" s="38">
        <v>27.799818770625599</v>
      </c>
    </row>
    <row r="2030" spans="1:25" x14ac:dyDescent="0.25">
      <c r="A2030" s="145">
        <v>41110</v>
      </c>
      <c r="B2030" s="38">
        <v>89</v>
      </c>
      <c r="C2030" s="38">
        <v>85</v>
      </c>
      <c r="D2030" s="38">
        <v>80</v>
      </c>
      <c r="E2030" s="38">
        <v>76</v>
      </c>
      <c r="F2030" s="38">
        <v>75</v>
      </c>
      <c r="G2030" s="38">
        <v>73</v>
      </c>
      <c r="H2030" s="38">
        <v>0</v>
      </c>
      <c r="I2030" s="38">
        <v>85</v>
      </c>
      <c r="J2030" s="38">
        <f t="shared" si="316"/>
        <v>74</v>
      </c>
      <c r="K2030" s="38">
        <v>63</v>
      </c>
      <c r="L2030" s="38">
        <v>17</v>
      </c>
      <c r="M2030" s="38">
        <f t="shared" si="317"/>
        <v>10.5</v>
      </c>
      <c r="N2030" s="38">
        <v>4</v>
      </c>
      <c r="O2030" s="38">
        <v>30.14</v>
      </c>
      <c r="P2030" s="38">
        <f t="shared" si="318"/>
        <v>30.1</v>
      </c>
      <c r="Q2030" s="38">
        <v>30.06</v>
      </c>
      <c r="R2030" s="141">
        <f t="shared" si="310"/>
        <v>31.666666666666668</v>
      </c>
      <c r="S2030" s="141">
        <f t="shared" si="311"/>
        <v>29.444444444444446</v>
      </c>
      <c r="T2030" s="141">
        <f t="shared" si="312"/>
        <v>26.666666666666668</v>
      </c>
      <c r="U2030" s="141">
        <f t="shared" si="313"/>
        <v>24.444444444444446</v>
      </c>
      <c r="V2030" s="141">
        <f t="shared" si="314"/>
        <v>23.888888888888889</v>
      </c>
      <c r="W2030" s="141">
        <f t="shared" si="315"/>
        <v>22.777777777777779</v>
      </c>
      <c r="X2030" s="141">
        <f t="shared" si="319"/>
        <v>0</v>
      </c>
      <c r="Y2030" s="38">
        <v>28.143005706954799</v>
      </c>
    </row>
    <row r="2031" spans="1:25" x14ac:dyDescent="0.25">
      <c r="A2031" s="145">
        <v>41111</v>
      </c>
      <c r="B2031" s="38">
        <v>90</v>
      </c>
      <c r="C2031" s="38">
        <v>86</v>
      </c>
      <c r="D2031" s="38">
        <v>81</v>
      </c>
      <c r="E2031" s="38">
        <v>77</v>
      </c>
      <c r="F2031" s="38">
        <v>76</v>
      </c>
      <c r="G2031" s="38">
        <v>75</v>
      </c>
      <c r="H2031" s="38">
        <v>0</v>
      </c>
      <c r="I2031" s="38">
        <v>85</v>
      </c>
      <c r="J2031" s="38">
        <f t="shared" si="316"/>
        <v>76.5</v>
      </c>
      <c r="K2031" s="38">
        <v>68</v>
      </c>
      <c r="L2031" s="38">
        <v>21</v>
      </c>
      <c r="M2031" s="38">
        <f t="shared" si="317"/>
        <v>14.5</v>
      </c>
      <c r="N2031" s="38">
        <v>8</v>
      </c>
      <c r="O2031" s="38">
        <v>30.12</v>
      </c>
      <c r="P2031" s="38">
        <f t="shared" si="318"/>
        <v>30.08</v>
      </c>
      <c r="Q2031" s="38">
        <v>30.04</v>
      </c>
      <c r="R2031" s="141">
        <f t="shared" si="310"/>
        <v>32.222222222222221</v>
      </c>
      <c r="S2031" s="141">
        <f t="shared" si="311"/>
        <v>30</v>
      </c>
      <c r="T2031" s="141">
        <f t="shared" si="312"/>
        <v>27.222222222222225</v>
      </c>
      <c r="U2031" s="141">
        <f t="shared" si="313"/>
        <v>25</v>
      </c>
      <c r="V2031" s="141">
        <f t="shared" si="314"/>
        <v>24.444444444444446</v>
      </c>
      <c r="W2031" s="141">
        <f t="shared" si="315"/>
        <v>23.888888888888889</v>
      </c>
      <c r="X2031" s="141">
        <f t="shared" si="319"/>
        <v>0</v>
      </c>
      <c r="Y2031" s="38">
        <v>28.3863646007153</v>
      </c>
    </row>
    <row r="2032" spans="1:25" x14ac:dyDescent="0.25">
      <c r="A2032" s="145">
        <v>41112</v>
      </c>
      <c r="B2032" s="38">
        <v>88</v>
      </c>
      <c r="C2032" s="38">
        <v>81</v>
      </c>
      <c r="D2032" s="38">
        <v>74</v>
      </c>
      <c r="E2032" s="38">
        <v>78</v>
      </c>
      <c r="F2032" s="38">
        <v>75</v>
      </c>
      <c r="G2032" s="38">
        <v>72</v>
      </c>
      <c r="H2032" s="38">
        <v>0.9</v>
      </c>
      <c r="I2032" s="38">
        <v>94</v>
      </c>
      <c r="J2032" s="38">
        <f t="shared" si="316"/>
        <v>83</v>
      </c>
      <c r="K2032" s="38">
        <v>72</v>
      </c>
      <c r="L2032" s="38">
        <v>21</v>
      </c>
      <c r="M2032" s="38">
        <f t="shared" si="317"/>
        <v>10.5</v>
      </c>
      <c r="N2032" s="38">
        <v>0</v>
      </c>
      <c r="O2032" s="38">
        <v>30.14</v>
      </c>
      <c r="P2032" s="38">
        <f t="shared" si="318"/>
        <v>30.094999999999999</v>
      </c>
      <c r="Q2032" s="38">
        <v>30.05</v>
      </c>
      <c r="R2032" s="141">
        <f t="shared" si="310"/>
        <v>31.111111111111114</v>
      </c>
      <c r="S2032" s="141">
        <f t="shared" si="311"/>
        <v>27.222222222222225</v>
      </c>
      <c r="T2032" s="141">
        <f t="shared" si="312"/>
        <v>23.333333333333336</v>
      </c>
      <c r="U2032" s="141">
        <f t="shared" si="313"/>
        <v>25.555555555555557</v>
      </c>
      <c r="V2032" s="141">
        <f t="shared" si="314"/>
        <v>23.888888888888889</v>
      </c>
      <c r="W2032" s="141">
        <f t="shared" si="315"/>
        <v>22.222222222222221</v>
      </c>
      <c r="X2032" s="141">
        <f t="shared" si="319"/>
        <v>2.286</v>
      </c>
      <c r="Y2032" s="38">
        <v>27.953211688797001</v>
      </c>
    </row>
    <row r="2033" spans="1:25" x14ac:dyDescent="0.25">
      <c r="A2033" s="145">
        <v>41113</v>
      </c>
      <c r="B2033" s="38">
        <v>86</v>
      </c>
      <c r="C2033" s="38">
        <v>80</v>
      </c>
      <c r="D2033" s="38">
        <v>74</v>
      </c>
      <c r="E2033" s="38">
        <v>77</v>
      </c>
      <c r="F2033" s="38">
        <v>74</v>
      </c>
      <c r="G2033" s="38">
        <v>71</v>
      </c>
      <c r="H2033" s="38">
        <v>0.42</v>
      </c>
      <c r="I2033" s="38">
        <v>94</v>
      </c>
      <c r="J2033" s="38">
        <f t="shared" si="316"/>
        <v>79.5</v>
      </c>
      <c r="K2033" s="38">
        <v>65</v>
      </c>
      <c r="L2033" s="38">
        <v>25</v>
      </c>
      <c r="M2033" s="38">
        <f t="shared" si="317"/>
        <v>14.5</v>
      </c>
      <c r="N2033" s="38">
        <v>4</v>
      </c>
      <c r="O2033" s="38">
        <v>30.17</v>
      </c>
      <c r="P2033" s="38">
        <f t="shared" si="318"/>
        <v>30.135000000000002</v>
      </c>
      <c r="Q2033" s="38">
        <v>30.1</v>
      </c>
      <c r="R2033" s="141">
        <f t="shared" si="310"/>
        <v>30</v>
      </c>
      <c r="S2033" s="141">
        <f t="shared" si="311"/>
        <v>26.666666666666668</v>
      </c>
      <c r="T2033" s="141">
        <f t="shared" si="312"/>
        <v>23.333333333333336</v>
      </c>
      <c r="U2033" s="141">
        <f t="shared" si="313"/>
        <v>25</v>
      </c>
      <c r="V2033" s="141">
        <f t="shared" si="314"/>
        <v>23.333333333333336</v>
      </c>
      <c r="W2033" s="141">
        <f t="shared" si="315"/>
        <v>21.666666666666668</v>
      </c>
      <c r="X2033" s="141">
        <f t="shared" si="319"/>
        <v>1.0668</v>
      </c>
      <c r="Y2033" s="38">
        <v>27.5159587321704</v>
      </c>
    </row>
    <row r="2034" spans="1:25" x14ac:dyDescent="0.25">
      <c r="A2034" s="145">
        <v>41114</v>
      </c>
      <c r="B2034" s="38">
        <v>91</v>
      </c>
      <c r="C2034" s="38">
        <v>82</v>
      </c>
      <c r="D2034" s="38">
        <v>72</v>
      </c>
      <c r="E2034" s="38">
        <v>79</v>
      </c>
      <c r="F2034" s="38">
        <v>75</v>
      </c>
      <c r="G2034" s="38">
        <v>65</v>
      </c>
      <c r="H2034" s="38">
        <v>0.02</v>
      </c>
      <c r="I2034" s="38">
        <v>94</v>
      </c>
      <c r="J2034" s="38">
        <f t="shared" si="316"/>
        <v>81</v>
      </c>
      <c r="K2034" s="38">
        <v>68</v>
      </c>
      <c r="L2034" s="38">
        <v>36</v>
      </c>
      <c r="M2034" s="38">
        <f t="shared" si="317"/>
        <v>18</v>
      </c>
      <c r="N2034" s="38">
        <v>0</v>
      </c>
      <c r="O2034" s="38">
        <v>30.14</v>
      </c>
      <c r="P2034" s="38">
        <f t="shared" si="318"/>
        <v>30.08</v>
      </c>
      <c r="Q2034" s="38">
        <v>30.02</v>
      </c>
      <c r="R2034" s="141">
        <f t="shared" si="310"/>
        <v>32.777777777777779</v>
      </c>
      <c r="S2034" s="141">
        <f t="shared" si="311"/>
        <v>27.777777777777779</v>
      </c>
      <c r="T2034" s="141">
        <f t="shared" si="312"/>
        <v>22.222222222222221</v>
      </c>
      <c r="U2034" s="141">
        <f t="shared" si="313"/>
        <v>26.111111111111111</v>
      </c>
      <c r="V2034" s="141">
        <f t="shared" si="314"/>
        <v>23.888888888888889</v>
      </c>
      <c r="W2034" s="141">
        <f t="shared" si="315"/>
        <v>18.333333333333336</v>
      </c>
      <c r="X2034" s="141">
        <f t="shared" si="319"/>
        <v>5.0800000000000005E-2</v>
      </c>
      <c r="Y2034" s="38">
        <v>27.973720565138599</v>
      </c>
    </row>
    <row r="2035" spans="1:25" x14ac:dyDescent="0.25">
      <c r="A2035" s="145">
        <v>41115</v>
      </c>
      <c r="B2035" s="38">
        <v>92</v>
      </c>
      <c r="C2035" s="38">
        <v>84</v>
      </c>
      <c r="D2035" s="38">
        <v>76</v>
      </c>
      <c r="E2035" s="38">
        <v>77</v>
      </c>
      <c r="F2035" s="38">
        <v>75</v>
      </c>
      <c r="G2035" s="38">
        <v>73</v>
      </c>
      <c r="H2035" s="38">
        <v>0</v>
      </c>
      <c r="I2035" s="38">
        <v>94</v>
      </c>
      <c r="J2035" s="38">
        <f t="shared" si="316"/>
        <v>75</v>
      </c>
      <c r="K2035" s="38">
        <v>56</v>
      </c>
      <c r="L2035" s="38">
        <v>14</v>
      </c>
      <c r="M2035" s="38">
        <f t="shared" si="317"/>
        <v>7</v>
      </c>
      <c r="N2035" s="38">
        <v>0</v>
      </c>
      <c r="O2035" s="38">
        <v>30.06</v>
      </c>
      <c r="P2035" s="38">
        <f t="shared" si="318"/>
        <v>30.024999999999999</v>
      </c>
      <c r="Q2035" s="38">
        <v>29.99</v>
      </c>
      <c r="R2035" s="141">
        <f t="shared" si="310"/>
        <v>33.333333333333336</v>
      </c>
      <c r="S2035" s="141">
        <f t="shared" si="311"/>
        <v>28.888888888888889</v>
      </c>
      <c r="T2035" s="141">
        <f t="shared" si="312"/>
        <v>24.444444444444446</v>
      </c>
      <c r="U2035" s="141">
        <f t="shared" si="313"/>
        <v>25</v>
      </c>
      <c r="V2035" s="141">
        <f t="shared" si="314"/>
        <v>23.888888888888889</v>
      </c>
      <c r="W2035" s="141">
        <f t="shared" si="315"/>
        <v>22.777777777777779</v>
      </c>
      <c r="X2035" s="141">
        <f t="shared" si="319"/>
        <v>0</v>
      </c>
      <c r="Y2035" s="38">
        <v>28.099242584732998</v>
      </c>
    </row>
    <row r="2036" spans="1:25" x14ac:dyDescent="0.25">
      <c r="A2036" s="145">
        <v>41116</v>
      </c>
      <c r="B2036" s="38">
        <v>90</v>
      </c>
      <c r="C2036" s="38">
        <v>84</v>
      </c>
      <c r="D2036" s="38">
        <v>77</v>
      </c>
      <c r="E2036" s="38">
        <v>76</v>
      </c>
      <c r="F2036" s="38">
        <v>74</v>
      </c>
      <c r="G2036" s="38">
        <v>71</v>
      </c>
      <c r="H2036" s="38">
        <v>0</v>
      </c>
      <c r="I2036" s="38">
        <v>91</v>
      </c>
      <c r="J2036" s="38">
        <f t="shared" si="316"/>
        <v>75</v>
      </c>
      <c r="K2036" s="38">
        <v>59</v>
      </c>
      <c r="L2036" s="38">
        <v>15</v>
      </c>
      <c r="M2036" s="38">
        <f t="shared" si="317"/>
        <v>7.5</v>
      </c>
      <c r="N2036" s="38">
        <v>0</v>
      </c>
      <c r="O2036" s="38">
        <v>30.05</v>
      </c>
      <c r="P2036" s="38">
        <f t="shared" si="318"/>
        <v>30.02</v>
      </c>
      <c r="Q2036" s="38">
        <v>29.99</v>
      </c>
      <c r="R2036" s="141">
        <f t="shared" si="310"/>
        <v>32.222222222222221</v>
      </c>
      <c r="S2036" s="141">
        <f t="shared" si="311"/>
        <v>28.888888888888889</v>
      </c>
      <c r="T2036" s="141">
        <f t="shared" si="312"/>
        <v>25</v>
      </c>
      <c r="U2036" s="141">
        <f t="shared" si="313"/>
        <v>24.444444444444446</v>
      </c>
      <c r="V2036" s="141">
        <f t="shared" si="314"/>
        <v>23.333333333333336</v>
      </c>
      <c r="W2036" s="141">
        <f t="shared" si="315"/>
        <v>21.666666666666668</v>
      </c>
      <c r="X2036" s="141">
        <f t="shared" si="319"/>
        <v>0</v>
      </c>
      <c r="Y2036" s="38">
        <v>27.966543554099001</v>
      </c>
    </row>
    <row r="2037" spans="1:25" x14ac:dyDescent="0.25">
      <c r="A2037" s="145">
        <v>41117</v>
      </c>
      <c r="B2037" s="38">
        <v>90</v>
      </c>
      <c r="C2037" s="38">
        <v>84</v>
      </c>
      <c r="D2037" s="38">
        <v>78</v>
      </c>
      <c r="E2037" s="38">
        <v>77</v>
      </c>
      <c r="F2037" s="38">
        <v>74</v>
      </c>
      <c r="G2037" s="38">
        <v>68</v>
      </c>
      <c r="H2037" s="38">
        <v>0</v>
      </c>
      <c r="I2037" s="38">
        <v>91</v>
      </c>
      <c r="J2037" s="38">
        <f t="shared" si="316"/>
        <v>70.5</v>
      </c>
      <c r="K2037" s="38">
        <v>50</v>
      </c>
      <c r="L2037" s="38">
        <v>17</v>
      </c>
      <c r="M2037" s="38">
        <f t="shared" si="317"/>
        <v>8.5</v>
      </c>
      <c r="N2037" s="38">
        <v>0</v>
      </c>
      <c r="O2037" s="38">
        <v>30.11</v>
      </c>
      <c r="P2037" s="38">
        <f t="shared" si="318"/>
        <v>30.055</v>
      </c>
      <c r="Q2037" s="38">
        <v>30</v>
      </c>
      <c r="R2037" s="141">
        <f t="shared" si="310"/>
        <v>32.222222222222221</v>
      </c>
      <c r="S2037" s="141">
        <f t="shared" si="311"/>
        <v>28.888888888888889</v>
      </c>
      <c r="T2037" s="141">
        <f t="shared" si="312"/>
        <v>25.555555555555557</v>
      </c>
      <c r="U2037" s="141">
        <f t="shared" si="313"/>
        <v>25</v>
      </c>
      <c r="V2037" s="141">
        <f t="shared" si="314"/>
        <v>23.333333333333336</v>
      </c>
      <c r="W2037" s="141">
        <f t="shared" si="315"/>
        <v>20</v>
      </c>
      <c r="X2037" s="141">
        <f t="shared" si="319"/>
        <v>0</v>
      </c>
      <c r="Y2037" s="38">
        <v>28.030973530258901</v>
      </c>
    </row>
    <row r="2038" spans="1:25" x14ac:dyDescent="0.25">
      <c r="A2038" s="145">
        <v>41118</v>
      </c>
      <c r="B2038" s="38">
        <v>90</v>
      </c>
      <c r="C2038" s="38">
        <v>83</v>
      </c>
      <c r="D2038" s="38">
        <v>76</v>
      </c>
      <c r="E2038" s="38">
        <v>76</v>
      </c>
      <c r="F2038" s="38">
        <v>74</v>
      </c>
      <c r="G2038" s="38">
        <v>70</v>
      </c>
      <c r="H2038" s="38">
        <v>0</v>
      </c>
      <c r="I2038" s="38">
        <v>94</v>
      </c>
      <c r="J2038" s="38">
        <f t="shared" si="316"/>
        <v>74.5</v>
      </c>
      <c r="K2038" s="38">
        <v>55</v>
      </c>
      <c r="L2038" s="38">
        <v>18</v>
      </c>
      <c r="M2038" s="38">
        <f t="shared" si="317"/>
        <v>9</v>
      </c>
      <c r="N2038" s="38">
        <v>0</v>
      </c>
      <c r="O2038" s="38">
        <v>30.12</v>
      </c>
      <c r="P2038" s="38">
        <f t="shared" si="318"/>
        <v>30.08</v>
      </c>
      <c r="Q2038" s="38">
        <v>30.04</v>
      </c>
      <c r="R2038" s="141">
        <f t="shared" si="310"/>
        <v>32.222222222222221</v>
      </c>
      <c r="S2038" s="141">
        <f t="shared" si="311"/>
        <v>28.333333333333336</v>
      </c>
      <c r="T2038" s="141">
        <f t="shared" si="312"/>
        <v>24.444444444444446</v>
      </c>
      <c r="U2038" s="141">
        <f t="shared" si="313"/>
        <v>24.444444444444446</v>
      </c>
      <c r="V2038" s="141">
        <f t="shared" si="314"/>
        <v>23.333333333333336</v>
      </c>
      <c r="W2038" s="141">
        <f t="shared" si="315"/>
        <v>21.111111111111111</v>
      </c>
      <c r="X2038" s="141">
        <f t="shared" si="319"/>
        <v>0</v>
      </c>
      <c r="Y2038" s="38">
        <v>28.028047552724299</v>
      </c>
    </row>
    <row r="2039" spans="1:25" x14ac:dyDescent="0.25">
      <c r="A2039" s="145">
        <v>41119</v>
      </c>
      <c r="B2039" s="38">
        <v>91</v>
      </c>
      <c r="C2039" s="38">
        <v>83</v>
      </c>
      <c r="D2039" s="38">
        <v>75</v>
      </c>
      <c r="E2039" s="38">
        <v>75</v>
      </c>
      <c r="F2039" s="38">
        <v>73</v>
      </c>
      <c r="G2039" s="38">
        <v>70</v>
      </c>
      <c r="H2039" s="38">
        <v>0</v>
      </c>
      <c r="I2039" s="38">
        <v>88</v>
      </c>
      <c r="J2039" s="38">
        <f t="shared" si="316"/>
        <v>70</v>
      </c>
      <c r="K2039" s="38">
        <v>52</v>
      </c>
      <c r="L2039" s="38">
        <v>16</v>
      </c>
      <c r="M2039" s="38">
        <f t="shared" si="317"/>
        <v>8</v>
      </c>
      <c r="N2039" s="38">
        <v>0</v>
      </c>
      <c r="O2039" s="38">
        <v>30.1</v>
      </c>
      <c r="P2039" s="38">
        <f t="shared" si="318"/>
        <v>30.055</v>
      </c>
      <c r="Q2039" s="38">
        <v>30.01</v>
      </c>
      <c r="R2039" s="141">
        <f t="shared" si="310"/>
        <v>32.777777777777779</v>
      </c>
      <c r="S2039" s="141">
        <f t="shared" si="311"/>
        <v>28.333333333333336</v>
      </c>
      <c r="T2039" s="141">
        <f t="shared" si="312"/>
        <v>23.888888888888889</v>
      </c>
      <c r="U2039" s="141">
        <f t="shared" si="313"/>
        <v>23.888888888888889</v>
      </c>
      <c r="V2039" s="141">
        <f t="shared" si="314"/>
        <v>22.777777777777779</v>
      </c>
      <c r="W2039" s="141">
        <f t="shared" si="315"/>
        <v>21.111111111111111</v>
      </c>
      <c r="X2039" s="141">
        <f t="shared" si="319"/>
        <v>0</v>
      </c>
      <c r="Y2039" s="38">
        <v>27.986068699262599</v>
      </c>
    </row>
    <row r="2040" spans="1:25" x14ac:dyDescent="0.25">
      <c r="A2040" s="145">
        <v>41120</v>
      </c>
      <c r="B2040" s="38">
        <v>91</v>
      </c>
      <c r="C2040" s="38">
        <v>84</v>
      </c>
      <c r="D2040" s="38">
        <v>76</v>
      </c>
      <c r="E2040" s="38">
        <v>77</v>
      </c>
      <c r="F2040" s="38">
        <v>72</v>
      </c>
      <c r="G2040" s="38">
        <v>67</v>
      </c>
      <c r="H2040" s="38">
        <v>0</v>
      </c>
      <c r="I2040" s="38">
        <v>85</v>
      </c>
      <c r="J2040" s="38">
        <f t="shared" si="316"/>
        <v>70.5</v>
      </c>
      <c r="K2040" s="38">
        <v>56</v>
      </c>
      <c r="L2040" s="38">
        <v>16</v>
      </c>
      <c r="M2040" s="38">
        <f t="shared" si="317"/>
        <v>8</v>
      </c>
      <c r="N2040" s="38">
        <v>0</v>
      </c>
      <c r="O2040" s="38">
        <v>30.06</v>
      </c>
      <c r="P2040" s="38">
        <f t="shared" si="318"/>
        <v>30.024999999999999</v>
      </c>
      <c r="Q2040" s="38">
        <v>29.99</v>
      </c>
      <c r="R2040" s="141">
        <f t="shared" si="310"/>
        <v>32.777777777777779</v>
      </c>
      <c r="S2040" s="141">
        <f t="shared" si="311"/>
        <v>28.888888888888889</v>
      </c>
      <c r="T2040" s="141">
        <f t="shared" si="312"/>
        <v>24.444444444444446</v>
      </c>
      <c r="U2040" s="141">
        <f t="shared" si="313"/>
        <v>25</v>
      </c>
      <c r="V2040" s="141">
        <f t="shared" si="314"/>
        <v>22.222222222222221</v>
      </c>
      <c r="W2040" s="141">
        <f t="shared" si="315"/>
        <v>19.444444444444446</v>
      </c>
      <c r="X2040" s="141">
        <f t="shared" si="319"/>
        <v>0</v>
      </c>
      <c r="Y2040" s="38">
        <v>27.605600842166702</v>
      </c>
    </row>
    <row r="2041" spans="1:25" x14ac:dyDescent="0.25">
      <c r="A2041" s="145">
        <v>41121</v>
      </c>
      <c r="B2041" s="38">
        <v>91</v>
      </c>
      <c r="C2041" s="38">
        <v>84</v>
      </c>
      <c r="D2041" s="38">
        <v>77</v>
      </c>
      <c r="E2041" s="38">
        <v>76</v>
      </c>
      <c r="F2041" s="38">
        <v>71</v>
      </c>
      <c r="G2041" s="38">
        <v>69</v>
      </c>
      <c r="H2041" s="38">
        <v>0.01</v>
      </c>
      <c r="I2041" s="38">
        <v>82</v>
      </c>
      <c r="J2041" s="38">
        <f t="shared" si="316"/>
        <v>67</v>
      </c>
      <c r="K2041" s="38">
        <v>52</v>
      </c>
      <c r="L2041" s="38">
        <v>17</v>
      </c>
      <c r="M2041" s="38">
        <f t="shared" si="317"/>
        <v>8.5</v>
      </c>
      <c r="N2041" s="38">
        <v>0</v>
      </c>
      <c r="O2041" s="38">
        <v>30.06</v>
      </c>
      <c r="P2041" s="38">
        <f t="shared" si="318"/>
        <v>30.015000000000001</v>
      </c>
      <c r="Q2041" s="38">
        <v>29.97</v>
      </c>
      <c r="R2041" s="141">
        <f t="shared" si="310"/>
        <v>32.777777777777779</v>
      </c>
      <c r="S2041" s="141">
        <f t="shared" si="311"/>
        <v>28.888888888888889</v>
      </c>
      <c r="T2041" s="141">
        <f t="shared" si="312"/>
        <v>25</v>
      </c>
      <c r="U2041" s="141">
        <f t="shared" si="313"/>
        <v>24.444444444444446</v>
      </c>
      <c r="V2041" s="141">
        <f t="shared" si="314"/>
        <v>21.666666666666668</v>
      </c>
      <c r="W2041" s="141">
        <f t="shared" si="315"/>
        <v>20.555555555555557</v>
      </c>
      <c r="X2041" s="141">
        <f t="shared" si="319"/>
        <v>2.5400000000000002E-2</v>
      </c>
      <c r="Y2041" s="38">
        <v>28.241672738349401</v>
      </c>
    </row>
    <row r="2042" spans="1:25" x14ac:dyDescent="0.25">
      <c r="A2042" s="145">
        <v>41122</v>
      </c>
      <c r="B2042" s="38">
        <v>92</v>
      </c>
      <c r="C2042" s="38">
        <v>85</v>
      </c>
      <c r="D2042" s="38">
        <v>77</v>
      </c>
      <c r="E2042" s="38">
        <v>77</v>
      </c>
      <c r="F2042" s="38">
        <v>73</v>
      </c>
      <c r="G2042" s="38">
        <v>68</v>
      </c>
      <c r="H2042" s="38">
        <v>0</v>
      </c>
      <c r="I2042" s="38">
        <v>91</v>
      </c>
      <c r="J2042" s="38">
        <f t="shared" si="316"/>
        <v>73.5</v>
      </c>
      <c r="K2042" s="38">
        <v>56</v>
      </c>
      <c r="L2042" s="38">
        <v>22</v>
      </c>
      <c r="M2042" s="38">
        <f t="shared" si="317"/>
        <v>11</v>
      </c>
      <c r="N2042" s="38">
        <v>0</v>
      </c>
      <c r="O2042" s="38">
        <v>30.03</v>
      </c>
      <c r="P2042" s="38">
        <f t="shared" si="318"/>
        <v>29.990000000000002</v>
      </c>
      <c r="Q2042" s="38">
        <v>29.95</v>
      </c>
      <c r="R2042" s="141">
        <f t="shared" si="310"/>
        <v>33.333333333333336</v>
      </c>
      <c r="S2042" s="141">
        <f t="shared" si="311"/>
        <v>29.444444444444446</v>
      </c>
      <c r="T2042" s="141">
        <f t="shared" si="312"/>
        <v>25</v>
      </c>
      <c r="U2042" s="141">
        <f t="shared" si="313"/>
        <v>25</v>
      </c>
      <c r="V2042" s="141">
        <f t="shared" si="314"/>
        <v>22.777777777777779</v>
      </c>
      <c r="W2042" s="141">
        <f t="shared" si="315"/>
        <v>20</v>
      </c>
      <c r="X2042" s="141">
        <f t="shared" si="319"/>
        <v>0</v>
      </c>
      <c r="Y2042" s="38">
        <v>28.597249741601701</v>
      </c>
    </row>
    <row r="2043" spans="1:25" x14ac:dyDescent="0.25">
      <c r="A2043" s="145">
        <v>41123</v>
      </c>
      <c r="B2043" s="38">
        <v>92</v>
      </c>
      <c r="C2043" s="38">
        <v>86</v>
      </c>
      <c r="D2043" s="38">
        <v>79</v>
      </c>
      <c r="E2043" s="38">
        <v>78</v>
      </c>
      <c r="F2043" s="38">
        <v>75</v>
      </c>
      <c r="G2043" s="38">
        <v>71</v>
      </c>
      <c r="H2043" s="38">
        <v>0.02</v>
      </c>
      <c r="I2043" s="38">
        <v>91</v>
      </c>
      <c r="J2043" s="38">
        <f t="shared" si="316"/>
        <v>71.5</v>
      </c>
      <c r="K2043" s="38">
        <v>52</v>
      </c>
      <c r="L2043" s="38">
        <v>18</v>
      </c>
      <c r="M2043" s="38">
        <f t="shared" si="317"/>
        <v>9</v>
      </c>
      <c r="N2043" s="38">
        <v>0</v>
      </c>
      <c r="O2043" s="38">
        <v>30.01</v>
      </c>
      <c r="P2043" s="38">
        <f t="shared" si="318"/>
        <v>29.97</v>
      </c>
      <c r="Q2043" s="38">
        <v>29.93</v>
      </c>
      <c r="R2043" s="141">
        <f t="shared" si="310"/>
        <v>33.333333333333336</v>
      </c>
      <c r="S2043" s="141">
        <f t="shared" si="311"/>
        <v>30</v>
      </c>
      <c r="T2043" s="141">
        <f t="shared" si="312"/>
        <v>26.111111111111111</v>
      </c>
      <c r="U2043" s="141">
        <f t="shared" si="313"/>
        <v>25.555555555555557</v>
      </c>
      <c r="V2043" s="141">
        <f t="shared" si="314"/>
        <v>23.888888888888889</v>
      </c>
      <c r="W2043" s="141">
        <f t="shared" si="315"/>
        <v>21.666666666666668</v>
      </c>
      <c r="X2043" s="141">
        <f t="shared" si="319"/>
        <v>5.0800000000000005E-2</v>
      </c>
      <c r="Y2043" s="38">
        <v>28.920065734386199</v>
      </c>
    </row>
    <row r="2044" spans="1:25" x14ac:dyDescent="0.25">
      <c r="A2044" s="145">
        <v>41124</v>
      </c>
      <c r="B2044" s="38">
        <v>86</v>
      </c>
      <c r="C2044" s="38">
        <v>81</v>
      </c>
      <c r="D2044" s="38">
        <v>75</v>
      </c>
      <c r="E2044" s="38">
        <v>79</v>
      </c>
      <c r="F2044" s="38">
        <v>76</v>
      </c>
      <c r="G2044" s="38">
        <v>72</v>
      </c>
      <c r="H2044" s="38">
        <v>1.33</v>
      </c>
      <c r="I2044" s="38">
        <v>97</v>
      </c>
      <c r="J2044" s="38">
        <f t="shared" si="316"/>
        <v>85.5</v>
      </c>
      <c r="K2044" s="38">
        <v>74</v>
      </c>
      <c r="L2044" s="38">
        <v>31</v>
      </c>
      <c r="M2044" s="38">
        <f t="shared" si="317"/>
        <v>15.5</v>
      </c>
      <c r="N2044" s="38">
        <v>0</v>
      </c>
      <c r="O2044" s="38">
        <v>30.02</v>
      </c>
      <c r="P2044" s="38">
        <f t="shared" si="318"/>
        <v>29.975000000000001</v>
      </c>
      <c r="Q2044" s="38">
        <v>29.93</v>
      </c>
      <c r="R2044" s="141">
        <f t="shared" si="310"/>
        <v>30</v>
      </c>
      <c r="S2044" s="141">
        <f t="shared" si="311"/>
        <v>27.222222222222225</v>
      </c>
      <c r="T2044" s="141">
        <f t="shared" si="312"/>
        <v>23.888888888888889</v>
      </c>
      <c r="U2044" s="141">
        <f t="shared" si="313"/>
        <v>26.111111111111111</v>
      </c>
      <c r="V2044" s="141">
        <f t="shared" si="314"/>
        <v>24.444444444444446</v>
      </c>
      <c r="W2044" s="141">
        <f t="shared" si="315"/>
        <v>22.222222222222221</v>
      </c>
      <c r="X2044" s="141">
        <f t="shared" si="319"/>
        <v>3.3782000000000001</v>
      </c>
      <c r="Y2044" s="38">
        <v>28.865738746800499</v>
      </c>
    </row>
    <row r="2045" spans="1:25" x14ac:dyDescent="0.25">
      <c r="A2045" s="145">
        <v>41125</v>
      </c>
      <c r="B2045" s="38">
        <v>90</v>
      </c>
      <c r="C2045" s="38">
        <v>83</v>
      </c>
      <c r="D2045" s="38">
        <v>75</v>
      </c>
      <c r="E2045" s="38">
        <v>77</v>
      </c>
      <c r="F2045" s="38">
        <v>75</v>
      </c>
      <c r="G2045" s="38">
        <v>73</v>
      </c>
      <c r="H2045" s="38">
        <v>0.02</v>
      </c>
      <c r="I2045" s="38">
        <v>100</v>
      </c>
      <c r="J2045" s="38">
        <f t="shared" si="316"/>
        <v>81.5</v>
      </c>
      <c r="K2045" s="38">
        <v>63</v>
      </c>
      <c r="L2045" s="38">
        <v>18</v>
      </c>
      <c r="M2045" s="38">
        <f t="shared" si="317"/>
        <v>9</v>
      </c>
      <c r="N2045" s="38">
        <v>0</v>
      </c>
      <c r="O2045" s="38">
        <v>30.06</v>
      </c>
      <c r="P2045" s="38">
        <f t="shared" si="318"/>
        <v>30</v>
      </c>
      <c r="Q2045" s="38">
        <v>29.94</v>
      </c>
      <c r="R2045" s="141">
        <f t="shared" si="310"/>
        <v>32.222222222222221</v>
      </c>
      <c r="S2045" s="141">
        <f t="shared" si="311"/>
        <v>28.333333333333336</v>
      </c>
      <c r="T2045" s="141">
        <f t="shared" si="312"/>
        <v>23.888888888888889</v>
      </c>
      <c r="U2045" s="141">
        <f t="shared" si="313"/>
        <v>25</v>
      </c>
      <c r="V2045" s="141">
        <f t="shared" si="314"/>
        <v>23.888888888888889</v>
      </c>
      <c r="W2045" s="141">
        <f t="shared" si="315"/>
        <v>22.777777777777779</v>
      </c>
      <c r="X2045" s="141">
        <f t="shared" si="319"/>
        <v>5.0800000000000005E-2</v>
      </c>
      <c r="Y2045" s="38">
        <v>28.461012867846801</v>
      </c>
    </row>
    <row r="2046" spans="1:25" x14ac:dyDescent="0.25">
      <c r="A2046" s="145">
        <v>41126</v>
      </c>
      <c r="B2046" s="38">
        <v>91</v>
      </c>
      <c r="C2046" s="38">
        <v>84</v>
      </c>
      <c r="D2046" s="38">
        <v>76</v>
      </c>
      <c r="E2046" s="38">
        <v>77</v>
      </c>
      <c r="F2046" s="38">
        <v>75</v>
      </c>
      <c r="G2046" s="38">
        <v>74</v>
      </c>
      <c r="H2046" s="38">
        <v>0.28999999999999998</v>
      </c>
      <c r="I2046" s="38">
        <v>94</v>
      </c>
      <c r="J2046" s="38">
        <f t="shared" si="316"/>
        <v>75</v>
      </c>
      <c r="K2046" s="38">
        <v>56</v>
      </c>
      <c r="L2046" s="38">
        <v>16</v>
      </c>
      <c r="M2046" s="38">
        <f t="shared" si="317"/>
        <v>10</v>
      </c>
      <c r="N2046" s="38">
        <v>4</v>
      </c>
      <c r="O2046" s="38">
        <v>30.09</v>
      </c>
      <c r="P2046" s="38">
        <f t="shared" si="318"/>
        <v>30.055</v>
      </c>
      <c r="Q2046" s="38">
        <v>30.02</v>
      </c>
      <c r="R2046" s="141">
        <f t="shared" si="310"/>
        <v>32.777777777777779</v>
      </c>
      <c r="S2046" s="141">
        <f t="shared" si="311"/>
        <v>28.888888888888889</v>
      </c>
      <c r="T2046" s="141">
        <f t="shared" si="312"/>
        <v>24.444444444444446</v>
      </c>
      <c r="U2046" s="141">
        <f t="shared" si="313"/>
        <v>25</v>
      </c>
      <c r="V2046" s="141">
        <f t="shared" si="314"/>
        <v>23.888888888888889</v>
      </c>
      <c r="W2046" s="141">
        <f t="shared" si="315"/>
        <v>23.333333333333336</v>
      </c>
      <c r="X2046" s="141">
        <f t="shared" si="319"/>
        <v>0.73659999999999992</v>
      </c>
      <c r="Y2046" s="38">
        <v>27.786465938924099</v>
      </c>
    </row>
    <row r="2047" spans="1:25" x14ac:dyDescent="0.25">
      <c r="A2047" s="145">
        <v>41127</v>
      </c>
      <c r="B2047" s="38">
        <v>87</v>
      </c>
      <c r="C2047" s="38">
        <v>80</v>
      </c>
      <c r="D2047" s="38">
        <v>73</v>
      </c>
      <c r="E2047" s="38">
        <v>79</v>
      </c>
      <c r="F2047" s="38">
        <v>75</v>
      </c>
      <c r="G2047" s="38">
        <v>72</v>
      </c>
      <c r="H2047" s="38">
        <v>1.93</v>
      </c>
      <c r="I2047" s="38">
        <v>94</v>
      </c>
      <c r="J2047" s="38">
        <f t="shared" si="316"/>
        <v>81</v>
      </c>
      <c r="K2047" s="38">
        <v>68</v>
      </c>
      <c r="L2047" s="38">
        <v>25</v>
      </c>
      <c r="M2047" s="38">
        <f t="shared" si="317"/>
        <v>12.5</v>
      </c>
      <c r="N2047" s="38">
        <v>0</v>
      </c>
      <c r="O2047" s="38">
        <v>30.08</v>
      </c>
      <c r="P2047" s="38">
        <f t="shared" si="318"/>
        <v>30.04</v>
      </c>
      <c r="Q2047" s="38">
        <v>30</v>
      </c>
      <c r="R2047" s="141">
        <f t="shared" si="310"/>
        <v>30.555555555555557</v>
      </c>
      <c r="S2047" s="141">
        <f t="shared" si="311"/>
        <v>26.666666666666668</v>
      </c>
      <c r="T2047" s="141">
        <f t="shared" si="312"/>
        <v>22.777777777777779</v>
      </c>
      <c r="U2047" s="141">
        <f t="shared" si="313"/>
        <v>26.111111111111111</v>
      </c>
      <c r="V2047" s="141">
        <f t="shared" si="314"/>
        <v>23.888888888888889</v>
      </c>
      <c r="W2047" s="141">
        <f t="shared" si="315"/>
        <v>22.222222222222221</v>
      </c>
      <c r="X2047" s="141">
        <f t="shared" si="319"/>
        <v>4.9021999999999997</v>
      </c>
      <c r="Y2047" s="38">
        <v>26.8986438019685</v>
      </c>
    </row>
    <row r="2048" spans="1:25" x14ac:dyDescent="0.25">
      <c r="A2048" s="145">
        <v>41128</v>
      </c>
      <c r="B2048" s="38">
        <v>90</v>
      </c>
      <c r="C2048" s="38">
        <v>83</v>
      </c>
      <c r="D2048" s="38">
        <v>75</v>
      </c>
      <c r="E2048" s="38">
        <v>79</v>
      </c>
      <c r="F2048" s="38">
        <v>76</v>
      </c>
      <c r="G2048" s="38">
        <v>73</v>
      </c>
      <c r="H2048" s="38">
        <v>0.01</v>
      </c>
      <c r="I2048" s="38">
        <v>94</v>
      </c>
      <c r="J2048" s="38">
        <f t="shared" si="316"/>
        <v>78.5</v>
      </c>
      <c r="K2048" s="38">
        <v>63</v>
      </c>
      <c r="L2048" s="38">
        <v>18</v>
      </c>
      <c r="M2048" s="38">
        <f t="shared" si="317"/>
        <v>9</v>
      </c>
      <c r="N2048" s="38">
        <v>0</v>
      </c>
      <c r="O2048" s="38">
        <v>30.04</v>
      </c>
      <c r="P2048" s="38">
        <f t="shared" si="318"/>
        <v>30.004999999999999</v>
      </c>
      <c r="Q2048" s="38">
        <v>29.97</v>
      </c>
      <c r="R2048" s="141">
        <f t="shared" si="310"/>
        <v>32.222222222222221</v>
      </c>
      <c r="S2048" s="141">
        <f t="shared" si="311"/>
        <v>28.333333333333336</v>
      </c>
      <c r="T2048" s="141">
        <f t="shared" si="312"/>
        <v>23.888888888888889</v>
      </c>
      <c r="U2048" s="141">
        <f t="shared" si="313"/>
        <v>26.111111111111111</v>
      </c>
      <c r="V2048" s="141">
        <f t="shared" si="314"/>
        <v>24.444444444444446</v>
      </c>
      <c r="W2048" s="141">
        <f t="shared" si="315"/>
        <v>22.777777777777779</v>
      </c>
      <c r="X2048" s="141">
        <f t="shared" si="319"/>
        <v>2.5400000000000002E-2</v>
      </c>
      <c r="Y2048" s="38">
        <v>26.6641928632088</v>
      </c>
    </row>
    <row r="2049" spans="1:25" x14ac:dyDescent="0.25">
      <c r="A2049" s="145">
        <v>41129</v>
      </c>
      <c r="B2049" s="38">
        <v>91</v>
      </c>
      <c r="C2049" s="38">
        <v>86</v>
      </c>
      <c r="D2049" s="38">
        <v>80</v>
      </c>
      <c r="E2049" s="38">
        <v>78</v>
      </c>
      <c r="F2049" s="38">
        <v>75</v>
      </c>
      <c r="G2049" s="38">
        <v>73</v>
      </c>
      <c r="H2049" s="38">
        <v>0</v>
      </c>
      <c r="I2049" s="38">
        <v>85</v>
      </c>
      <c r="J2049" s="38">
        <f t="shared" si="316"/>
        <v>74.5</v>
      </c>
      <c r="K2049" s="38">
        <v>64</v>
      </c>
      <c r="L2049" s="38">
        <v>14</v>
      </c>
      <c r="M2049" s="38">
        <f t="shared" si="317"/>
        <v>9</v>
      </c>
      <c r="N2049" s="38">
        <v>4</v>
      </c>
      <c r="O2049" s="38">
        <v>30.06</v>
      </c>
      <c r="P2049" s="38">
        <f t="shared" si="318"/>
        <v>30.02</v>
      </c>
      <c r="Q2049" s="38">
        <v>29.98</v>
      </c>
      <c r="R2049" s="141">
        <f t="shared" si="310"/>
        <v>32.777777777777779</v>
      </c>
      <c r="S2049" s="141">
        <f t="shared" si="311"/>
        <v>30</v>
      </c>
      <c r="T2049" s="141">
        <f t="shared" si="312"/>
        <v>26.666666666666668</v>
      </c>
      <c r="U2049" s="141">
        <f t="shared" si="313"/>
        <v>25.555555555555557</v>
      </c>
      <c r="V2049" s="141">
        <f t="shared" si="314"/>
        <v>23.888888888888889</v>
      </c>
      <c r="W2049" s="141">
        <f t="shared" si="315"/>
        <v>22.777777777777779</v>
      </c>
      <c r="X2049" s="141">
        <f t="shared" si="319"/>
        <v>0</v>
      </c>
      <c r="Y2049" s="38">
        <v>27.530023832655999</v>
      </c>
    </row>
    <row r="2050" spans="1:25" x14ac:dyDescent="0.25">
      <c r="A2050" s="145">
        <v>41130</v>
      </c>
      <c r="B2050" s="38">
        <v>91</v>
      </c>
      <c r="C2050" s="38">
        <v>86</v>
      </c>
      <c r="D2050" s="38">
        <v>81</v>
      </c>
      <c r="E2050" s="38">
        <v>77</v>
      </c>
      <c r="F2050" s="38">
        <v>75</v>
      </c>
      <c r="G2050" s="38">
        <v>74</v>
      </c>
      <c r="H2050" s="38">
        <v>0</v>
      </c>
      <c r="I2050" s="38">
        <v>85</v>
      </c>
      <c r="J2050" s="38">
        <f t="shared" si="316"/>
        <v>72</v>
      </c>
      <c r="K2050" s="38">
        <v>59</v>
      </c>
      <c r="L2050" s="38">
        <v>16</v>
      </c>
      <c r="M2050" s="38">
        <f t="shared" si="317"/>
        <v>8</v>
      </c>
      <c r="N2050" s="38">
        <v>0</v>
      </c>
      <c r="O2050" s="38">
        <v>30.03</v>
      </c>
      <c r="P2050" s="38">
        <f t="shared" si="318"/>
        <v>29.984999999999999</v>
      </c>
      <c r="Q2050" s="38">
        <v>29.94</v>
      </c>
      <c r="R2050" s="141">
        <f t="shared" si="310"/>
        <v>32.777777777777779</v>
      </c>
      <c r="S2050" s="141">
        <f t="shared" si="311"/>
        <v>30</v>
      </c>
      <c r="T2050" s="141">
        <f t="shared" si="312"/>
        <v>27.222222222222225</v>
      </c>
      <c r="U2050" s="141">
        <f t="shared" si="313"/>
        <v>25</v>
      </c>
      <c r="V2050" s="141">
        <f t="shared" si="314"/>
        <v>23.888888888888889</v>
      </c>
      <c r="W2050" s="141">
        <f t="shared" si="315"/>
        <v>23.333333333333336</v>
      </c>
      <c r="X2050" s="141">
        <f t="shared" si="319"/>
        <v>0</v>
      </c>
      <c r="Y2050" s="38">
        <v>28.317565703053099</v>
      </c>
    </row>
    <row r="2051" spans="1:25" x14ac:dyDescent="0.25">
      <c r="A2051" s="145">
        <v>41131</v>
      </c>
      <c r="B2051" s="38">
        <v>89</v>
      </c>
      <c r="C2051" s="38">
        <v>83</v>
      </c>
      <c r="D2051" s="38">
        <v>77</v>
      </c>
      <c r="E2051" s="38">
        <v>75</v>
      </c>
      <c r="F2051" s="38">
        <v>74</v>
      </c>
      <c r="G2051" s="38">
        <v>72</v>
      </c>
      <c r="H2051" s="38">
        <v>0.08</v>
      </c>
      <c r="I2051" s="38">
        <v>91</v>
      </c>
      <c r="J2051" s="38">
        <f t="shared" si="316"/>
        <v>75</v>
      </c>
      <c r="K2051" s="38">
        <v>59</v>
      </c>
      <c r="L2051" s="38">
        <v>20</v>
      </c>
      <c r="M2051" s="38">
        <f t="shared" si="317"/>
        <v>10</v>
      </c>
      <c r="N2051" s="38">
        <v>0</v>
      </c>
      <c r="O2051" s="38">
        <v>30.01</v>
      </c>
      <c r="P2051" s="38">
        <f t="shared" si="318"/>
        <v>29.975000000000001</v>
      </c>
      <c r="Q2051" s="38">
        <v>29.94</v>
      </c>
      <c r="R2051" s="141">
        <f t="shared" ref="R2051:R2114" si="320">(B2051-32)*(5/9)</f>
        <v>31.666666666666668</v>
      </c>
      <c r="S2051" s="141">
        <f t="shared" ref="S2051:S2114" si="321">(C2051-32)*(5/9)</f>
        <v>28.333333333333336</v>
      </c>
      <c r="T2051" s="141">
        <f t="shared" ref="T2051:T2114" si="322">(D2051-32)*(5/9)</f>
        <v>25</v>
      </c>
      <c r="U2051" s="141">
        <f t="shared" ref="U2051:U2114" si="323">(E2051-32)*(5/9)</f>
        <v>23.888888888888889</v>
      </c>
      <c r="V2051" s="141">
        <f t="shared" ref="V2051:V2114" si="324">(F2051-32)*(5/9)</f>
        <v>23.333333333333336</v>
      </c>
      <c r="W2051" s="141">
        <f t="shared" ref="W2051:W2114" si="325">(G2051-32)*(5/9)</f>
        <v>22.222222222222221</v>
      </c>
      <c r="X2051" s="141">
        <f t="shared" si="319"/>
        <v>0.20320000000000002</v>
      </c>
      <c r="Y2051" s="38">
        <v>28.606460595795799</v>
      </c>
    </row>
    <row r="2052" spans="1:25" x14ac:dyDescent="0.25">
      <c r="A2052" s="145">
        <v>41132</v>
      </c>
      <c r="B2052" s="38">
        <v>89</v>
      </c>
      <c r="C2052" s="38">
        <v>82</v>
      </c>
      <c r="D2052" s="38">
        <v>74</v>
      </c>
      <c r="E2052" s="38">
        <v>77</v>
      </c>
      <c r="F2052" s="38">
        <v>74</v>
      </c>
      <c r="G2052" s="38">
        <v>71</v>
      </c>
      <c r="H2052" s="38">
        <v>4.63</v>
      </c>
      <c r="I2052" s="38">
        <v>94</v>
      </c>
      <c r="J2052" s="38">
        <f t="shared" ref="J2052:J2115" si="326">AVERAGE(I2052,K2052)</f>
        <v>77.5</v>
      </c>
      <c r="K2052" s="38">
        <v>61</v>
      </c>
      <c r="L2052" s="38">
        <v>21</v>
      </c>
      <c r="M2052" s="38">
        <f t="shared" ref="M2052:M2115" si="327">AVERAGE(L2052,N2052)</f>
        <v>10.5</v>
      </c>
      <c r="N2052" s="38">
        <v>0</v>
      </c>
      <c r="O2052" s="38">
        <v>30.04</v>
      </c>
      <c r="P2052" s="38">
        <f t="shared" ref="P2052:P2115" si="328">AVERAGE(O2052,Q2052)</f>
        <v>29.990000000000002</v>
      </c>
      <c r="Q2052" s="38">
        <v>29.94</v>
      </c>
      <c r="R2052" s="141">
        <f t="shared" si="320"/>
        <v>31.666666666666668</v>
      </c>
      <c r="S2052" s="141">
        <f t="shared" si="321"/>
        <v>27.777777777777779</v>
      </c>
      <c r="T2052" s="141">
        <f t="shared" si="322"/>
        <v>23.333333333333336</v>
      </c>
      <c r="U2052" s="141">
        <f t="shared" si="323"/>
        <v>25</v>
      </c>
      <c r="V2052" s="141">
        <f t="shared" si="324"/>
        <v>23.333333333333336</v>
      </c>
      <c r="W2052" s="141">
        <f t="shared" si="325"/>
        <v>21.666666666666668</v>
      </c>
      <c r="X2052" s="141">
        <f t="shared" ref="X2052:X2115" si="329">H2052*2.54</f>
        <v>11.760199999999999</v>
      </c>
      <c r="Y2052" s="38">
        <v>28.407414712244801</v>
      </c>
    </row>
    <row r="2053" spans="1:25" x14ac:dyDescent="0.25">
      <c r="A2053" s="145">
        <v>41133</v>
      </c>
      <c r="B2053" s="38">
        <v>90</v>
      </c>
      <c r="C2053" s="38">
        <v>83</v>
      </c>
      <c r="D2053" s="38">
        <v>75</v>
      </c>
      <c r="E2053" s="38">
        <v>77</v>
      </c>
      <c r="F2053" s="38">
        <v>75</v>
      </c>
      <c r="G2053" s="38">
        <v>73</v>
      </c>
      <c r="H2053" s="38">
        <v>0.4</v>
      </c>
      <c r="I2053" s="38">
        <v>94</v>
      </c>
      <c r="J2053" s="38">
        <f t="shared" si="326"/>
        <v>76.5</v>
      </c>
      <c r="K2053" s="38">
        <v>59</v>
      </c>
      <c r="L2053" s="38">
        <v>17</v>
      </c>
      <c r="M2053" s="38">
        <f t="shared" si="327"/>
        <v>8.5</v>
      </c>
      <c r="N2053" s="38">
        <v>0</v>
      </c>
      <c r="O2053" s="38">
        <v>30.06</v>
      </c>
      <c r="P2053" s="38">
        <f t="shared" si="328"/>
        <v>30.024999999999999</v>
      </c>
      <c r="Q2053" s="38">
        <v>29.99</v>
      </c>
      <c r="R2053" s="141">
        <f t="shared" si="320"/>
        <v>32.222222222222221</v>
      </c>
      <c r="S2053" s="141">
        <f t="shared" si="321"/>
        <v>28.333333333333336</v>
      </c>
      <c r="T2053" s="141">
        <f t="shared" si="322"/>
        <v>23.888888888888889</v>
      </c>
      <c r="U2053" s="141">
        <f t="shared" si="323"/>
        <v>25</v>
      </c>
      <c r="V2053" s="141">
        <f t="shared" si="324"/>
        <v>23.888888888888889</v>
      </c>
      <c r="W2053" s="141">
        <f t="shared" si="325"/>
        <v>22.777777777777779</v>
      </c>
      <c r="X2053" s="141">
        <f t="shared" si="329"/>
        <v>1.016</v>
      </c>
      <c r="Y2053" s="38">
        <v>27.754652051635201</v>
      </c>
    </row>
    <row r="2054" spans="1:25" x14ac:dyDescent="0.25">
      <c r="A2054" s="145">
        <v>41134</v>
      </c>
      <c r="B2054" s="38">
        <v>89</v>
      </c>
      <c r="C2054" s="38">
        <v>82</v>
      </c>
      <c r="D2054" s="38">
        <v>75</v>
      </c>
      <c r="E2054" s="38">
        <v>78</v>
      </c>
      <c r="F2054" s="38">
        <v>76</v>
      </c>
      <c r="G2054" s="38">
        <v>74</v>
      </c>
      <c r="H2054" s="38">
        <v>0</v>
      </c>
      <c r="I2054" s="38">
        <v>100</v>
      </c>
      <c r="J2054" s="38">
        <f t="shared" si="326"/>
        <v>79.5</v>
      </c>
      <c r="K2054" s="38">
        <v>59</v>
      </c>
      <c r="L2054" s="38">
        <v>13</v>
      </c>
      <c r="M2054" s="38">
        <f t="shared" si="327"/>
        <v>6.5</v>
      </c>
      <c r="N2054" s="38">
        <v>0</v>
      </c>
      <c r="O2054" s="38">
        <v>30.08</v>
      </c>
      <c r="P2054" s="38">
        <f t="shared" si="328"/>
        <v>30.04</v>
      </c>
      <c r="Q2054" s="38">
        <v>30</v>
      </c>
      <c r="R2054" s="141">
        <f t="shared" si="320"/>
        <v>31.666666666666668</v>
      </c>
      <c r="S2054" s="141">
        <f t="shared" si="321"/>
        <v>27.777777777777779</v>
      </c>
      <c r="T2054" s="141">
        <f t="shared" si="322"/>
        <v>23.888888888888889</v>
      </c>
      <c r="U2054" s="141">
        <f t="shared" si="323"/>
        <v>25.555555555555557</v>
      </c>
      <c r="V2054" s="141">
        <f t="shared" si="324"/>
        <v>24.444444444444446</v>
      </c>
      <c r="W2054" s="141">
        <f t="shared" si="325"/>
        <v>23.333333333333336</v>
      </c>
      <c r="X2054" s="141">
        <f t="shared" si="329"/>
        <v>0</v>
      </c>
      <c r="Y2054" s="38">
        <v>27.6104350436587</v>
      </c>
    </row>
    <row r="2055" spans="1:25" x14ac:dyDescent="0.25">
      <c r="A2055" s="145">
        <v>41135</v>
      </c>
      <c r="B2055" s="38">
        <v>87</v>
      </c>
      <c r="C2055" s="38">
        <v>83</v>
      </c>
      <c r="D2055" s="38">
        <v>78</v>
      </c>
      <c r="E2055" s="38">
        <v>78</v>
      </c>
      <c r="F2055" s="38">
        <v>76</v>
      </c>
      <c r="G2055" s="38">
        <v>73</v>
      </c>
      <c r="H2055" s="38">
        <v>0.46</v>
      </c>
      <c r="I2055" s="38">
        <v>97</v>
      </c>
      <c r="J2055" s="38">
        <f t="shared" si="326"/>
        <v>80</v>
      </c>
      <c r="K2055" s="38">
        <v>63</v>
      </c>
      <c r="L2055" s="38">
        <v>21</v>
      </c>
      <c r="M2055" s="38">
        <f t="shared" si="327"/>
        <v>10.5</v>
      </c>
      <c r="N2055" s="38">
        <v>0</v>
      </c>
      <c r="O2055" s="38">
        <v>30.05</v>
      </c>
      <c r="P2055" s="38">
        <f t="shared" si="328"/>
        <v>30.009999999999998</v>
      </c>
      <c r="Q2055" s="38">
        <v>29.97</v>
      </c>
      <c r="R2055" s="141">
        <f t="shared" si="320"/>
        <v>30.555555555555557</v>
      </c>
      <c r="S2055" s="141">
        <f t="shared" si="321"/>
        <v>28.333333333333336</v>
      </c>
      <c r="T2055" s="141">
        <f t="shared" si="322"/>
        <v>25.555555555555557</v>
      </c>
      <c r="U2055" s="141">
        <f t="shared" si="323"/>
        <v>25.555555555555557</v>
      </c>
      <c r="V2055" s="141">
        <f t="shared" si="324"/>
        <v>24.444444444444446</v>
      </c>
      <c r="W2055" s="141">
        <f t="shared" si="325"/>
        <v>22.777777777777779</v>
      </c>
      <c r="X2055" s="141">
        <f t="shared" si="329"/>
        <v>1.1684000000000001</v>
      </c>
      <c r="Y2055" s="38">
        <v>28.075552831662499</v>
      </c>
    </row>
    <row r="2056" spans="1:25" x14ac:dyDescent="0.25">
      <c r="A2056" s="145">
        <v>41136</v>
      </c>
      <c r="B2056" s="38">
        <v>89</v>
      </c>
      <c r="C2056" s="38">
        <v>84</v>
      </c>
      <c r="D2056" s="38">
        <v>78</v>
      </c>
      <c r="E2056" s="38">
        <v>77</v>
      </c>
      <c r="F2056" s="38">
        <v>76</v>
      </c>
      <c r="G2056" s="38">
        <v>74</v>
      </c>
      <c r="H2056" s="38">
        <v>0.12</v>
      </c>
      <c r="I2056" s="38">
        <v>97</v>
      </c>
      <c r="J2056" s="38">
        <f t="shared" si="326"/>
        <v>80</v>
      </c>
      <c r="K2056" s="38">
        <v>63</v>
      </c>
      <c r="L2056" s="38">
        <v>15</v>
      </c>
      <c r="M2056" s="38">
        <f t="shared" si="327"/>
        <v>7.5</v>
      </c>
      <c r="N2056" s="38">
        <v>0</v>
      </c>
      <c r="O2056" s="38">
        <v>30.05</v>
      </c>
      <c r="P2056" s="38">
        <f t="shared" si="328"/>
        <v>30.015000000000001</v>
      </c>
      <c r="Q2056" s="38">
        <v>29.98</v>
      </c>
      <c r="R2056" s="141">
        <f t="shared" si="320"/>
        <v>31.666666666666668</v>
      </c>
      <c r="S2056" s="141">
        <f t="shared" si="321"/>
        <v>28.888888888888889</v>
      </c>
      <c r="T2056" s="141">
        <f t="shared" si="322"/>
        <v>25.555555555555557</v>
      </c>
      <c r="U2056" s="141">
        <f t="shared" si="323"/>
        <v>25</v>
      </c>
      <c r="V2056" s="141">
        <f t="shared" si="324"/>
        <v>24.444444444444446</v>
      </c>
      <c r="W2056" s="141">
        <f t="shared" si="325"/>
        <v>23.333333333333336</v>
      </c>
      <c r="X2056" s="141">
        <f t="shared" si="329"/>
        <v>0.30480000000000002</v>
      </c>
      <c r="Y2056" s="38">
        <v>28.561466753601501</v>
      </c>
    </row>
    <row r="2057" spans="1:25" x14ac:dyDescent="0.25">
      <c r="A2057" s="145">
        <v>41137</v>
      </c>
      <c r="B2057" s="38">
        <v>91</v>
      </c>
      <c r="C2057" s="38">
        <v>85</v>
      </c>
      <c r="D2057" s="38">
        <v>78</v>
      </c>
      <c r="E2057" s="38">
        <v>77</v>
      </c>
      <c r="F2057" s="38">
        <v>76</v>
      </c>
      <c r="G2057" s="38">
        <v>72</v>
      </c>
      <c r="H2057" s="38">
        <v>0</v>
      </c>
      <c r="I2057" s="38">
        <v>91</v>
      </c>
      <c r="J2057" s="38">
        <f t="shared" si="326"/>
        <v>73.5</v>
      </c>
      <c r="K2057" s="38">
        <v>56</v>
      </c>
      <c r="L2057" s="38">
        <v>14</v>
      </c>
      <c r="M2057" s="38">
        <f t="shared" si="327"/>
        <v>7</v>
      </c>
      <c r="N2057" s="38">
        <v>0</v>
      </c>
      <c r="O2057" s="38">
        <v>30.08</v>
      </c>
      <c r="P2057" s="38">
        <f t="shared" si="328"/>
        <v>30.04</v>
      </c>
      <c r="Q2057" s="38">
        <v>30</v>
      </c>
      <c r="R2057" s="141">
        <f t="shared" si="320"/>
        <v>32.777777777777779</v>
      </c>
      <c r="S2057" s="141">
        <f t="shared" si="321"/>
        <v>29.444444444444446</v>
      </c>
      <c r="T2057" s="141">
        <f t="shared" si="322"/>
        <v>25.555555555555557</v>
      </c>
      <c r="U2057" s="141">
        <f t="shared" si="323"/>
        <v>25</v>
      </c>
      <c r="V2057" s="141">
        <f t="shared" si="324"/>
        <v>24.444444444444446</v>
      </c>
      <c r="W2057" s="141">
        <f t="shared" si="325"/>
        <v>22.222222222222221</v>
      </c>
      <c r="X2057" s="141">
        <f t="shared" si="329"/>
        <v>0</v>
      </c>
      <c r="Y2057" s="38">
        <v>28.850113735949702</v>
      </c>
    </row>
    <row r="2058" spans="1:25" x14ac:dyDescent="0.25">
      <c r="A2058" s="145">
        <v>41138</v>
      </c>
      <c r="B2058" s="38">
        <v>93</v>
      </c>
      <c r="C2058" s="38">
        <v>83</v>
      </c>
      <c r="D2058" s="38">
        <v>73</v>
      </c>
      <c r="E2058" s="38">
        <v>76</v>
      </c>
      <c r="F2058" s="38">
        <v>73</v>
      </c>
      <c r="G2058" s="38">
        <v>65</v>
      </c>
      <c r="H2058" s="38">
        <v>0.84</v>
      </c>
      <c r="I2058" s="38">
        <v>94</v>
      </c>
      <c r="J2058" s="38">
        <f t="shared" si="326"/>
        <v>75</v>
      </c>
      <c r="K2058" s="38">
        <v>56</v>
      </c>
      <c r="L2058" s="38">
        <v>35</v>
      </c>
      <c r="M2058" s="38">
        <f t="shared" si="327"/>
        <v>17.5</v>
      </c>
      <c r="N2058" s="38">
        <v>0</v>
      </c>
      <c r="O2058" s="38">
        <v>30.06</v>
      </c>
      <c r="P2058" s="38">
        <f t="shared" si="328"/>
        <v>30</v>
      </c>
      <c r="Q2058" s="38">
        <v>29.94</v>
      </c>
      <c r="R2058" s="141">
        <f t="shared" si="320"/>
        <v>33.888888888888893</v>
      </c>
      <c r="S2058" s="141">
        <f t="shared" si="321"/>
        <v>28.333333333333336</v>
      </c>
      <c r="T2058" s="141">
        <f t="shared" si="322"/>
        <v>22.777777777777779</v>
      </c>
      <c r="U2058" s="141">
        <f t="shared" si="323"/>
        <v>24.444444444444446</v>
      </c>
      <c r="V2058" s="141">
        <f t="shared" si="324"/>
        <v>22.777777777777779</v>
      </c>
      <c r="W2058" s="141">
        <f t="shared" si="325"/>
        <v>18.333333333333336</v>
      </c>
      <c r="X2058" s="141">
        <f t="shared" si="329"/>
        <v>2.1335999999999999</v>
      </c>
      <c r="Y2058" s="38">
        <v>29.002984721332801</v>
      </c>
    </row>
    <row r="2059" spans="1:25" x14ac:dyDescent="0.25">
      <c r="A2059" s="145">
        <v>41139</v>
      </c>
      <c r="B2059" s="38">
        <v>93</v>
      </c>
      <c r="C2059" s="38">
        <v>85</v>
      </c>
      <c r="D2059" s="38">
        <v>76</v>
      </c>
      <c r="E2059" s="38">
        <v>76</v>
      </c>
      <c r="F2059" s="38">
        <v>73</v>
      </c>
      <c r="G2059" s="38">
        <v>70</v>
      </c>
      <c r="H2059" s="38">
        <v>0</v>
      </c>
      <c r="I2059" s="38">
        <v>94</v>
      </c>
      <c r="J2059" s="38">
        <f t="shared" si="326"/>
        <v>70</v>
      </c>
      <c r="K2059" s="38">
        <v>46</v>
      </c>
      <c r="L2059" s="38">
        <v>24</v>
      </c>
      <c r="M2059" s="38">
        <f t="shared" si="327"/>
        <v>12</v>
      </c>
      <c r="N2059" s="38">
        <v>0</v>
      </c>
      <c r="O2059" s="38">
        <v>30.01</v>
      </c>
      <c r="P2059" s="38">
        <f t="shared" si="328"/>
        <v>29.97</v>
      </c>
      <c r="Q2059" s="38">
        <v>29.93</v>
      </c>
      <c r="R2059" s="141">
        <f t="shared" si="320"/>
        <v>33.888888888888893</v>
      </c>
      <c r="S2059" s="141">
        <f t="shared" si="321"/>
        <v>29.444444444444446</v>
      </c>
      <c r="T2059" s="141">
        <f t="shared" si="322"/>
        <v>24.444444444444446</v>
      </c>
      <c r="U2059" s="141">
        <f t="shared" si="323"/>
        <v>24.444444444444446</v>
      </c>
      <c r="V2059" s="141">
        <f t="shared" si="324"/>
        <v>22.777777777777779</v>
      </c>
      <c r="W2059" s="141">
        <f t="shared" si="325"/>
        <v>21.111111111111111</v>
      </c>
      <c r="X2059" s="141">
        <f t="shared" si="329"/>
        <v>0</v>
      </c>
      <c r="Y2059" s="38">
        <v>28.745731760682801</v>
      </c>
    </row>
    <row r="2060" spans="1:25" x14ac:dyDescent="0.25">
      <c r="A2060" s="145">
        <v>41140</v>
      </c>
      <c r="B2060" s="38">
        <v>92</v>
      </c>
      <c r="C2060" s="38">
        <v>86</v>
      </c>
      <c r="D2060" s="38">
        <v>79</v>
      </c>
      <c r="E2060" s="38">
        <v>76</v>
      </c>
      <c r="F2060" s="38">
        <v>75</v>
      </c>
      <c r="G2060" s="38">
        <v>71</v>
      </c>
      <c r="H2060" s="38">
        <v>0</v>
      </c>
      <c r="I2060" s="38">
        <v>91</v>
      </c>
      <c r="J2060" s="38">
        <f t="shared" si="326"/>
        <v>73.5</v>
      </c>
      <c r="K2060" s="38">
        <v>56</v>
      </c>
      <c r="L2060" s="38">
        <v>18</v>
      </c>
      <c r="M2060" s="38">
        <f t="shared" si="327"/>
        <v>9</v>
      </c>
      <c r="N2060" s="38">
        <v>0</v>
      </c>
      <c r="O2060" s="38">
        <v>30.01</v>
      </c>
      <c r="P2060" s="38">
        <f t="shared" si="328"/>
        <v>29.965000000000003</v>
      </c>
      <c r="Q2060" s="38">
        <v>29.92</v>
      </c>
      <c r="R2060" s="141">
        <f t="shared" si="320"/>
        <v>33.333333333333336</v>
      </c>
      <c r="S2060" s="141">
        <f t="shared" si="321"/>
        <v>30</v>
      </c>
      <c r="T2060" s="141">
        <f t="shared" si="322"/>
        <v>26.111111111111111</v>
      </c>
      <c r="U2060" s="141">
        <f t="shared" si="323"/>
        <v>24.444444444444446</v>
      </c>
      <c r="V2060" s="141">
        <f t="shared" si="324"/>
        <v>23.888888888888889</v>
      </c>
      <c r="W2060" s="141">
        <f t="shared" si="325"/>
        <v>21.666666666666668</v>
      </c>
      <c r="X2060" s="141">
        <f t="shared" si="329"/>
        <v>0</v>
      </c>
      <c r="Y2060" s="38">
        <v>29.0983548312011</v>
      </c>
    </row>
    <row r="2061" spans="1:25" x14ac:dyDescent="0.25">
      <c r="A2061" s="145">
        <v>41141</v>
      </c>
      <c r="B2061" s="38">
        <v>91</v>
      </c>
      <c r="C2061" s="38">
        <v>85</v>
      </c>
      <c r="D2061" s="38">
        <v>79</v>
      </c>
      <c r="E2061" s="38">
        <v>77</v>
      </c>
      <c r="F2061" s="38">
        <v>74</v>
      </c>
      <c r="G2061" s="38">
        <v>70</v>
      </c>
      <c r="H2061" s="38">
        <v>0</v>
      </c>
      <c r="I2061" s="38">
        <v>91</v>
      </c>
      <c r="J2061" s="38">
        <f t="shared" si="326"/>
        <v>71.5</v>
      </c>
      <c r="K2061" s="38">
        <v>52</v>
      </c>
      <c r="L2061" s="38">
        <v>22</v>
      </c>
      <c r="M2061" s="38">
        <f t="shared" si="327"/>
        <v>11</v>
      </c>
      <c r="N2061" s="38">
        <v>0</v>
      </c>
      <c r="O2061" s="38">
        <v>30.02</v>
      </c>
      <c r="P2061" s="38">
        <f t="shared" si="328"/>
        <v>29.97</v>
      </c>
      <c r="Q2061" s="38">
        <v>29.92</v>
      </c>
      <c r="R2061" s="141">
        <f t="shared" si="320"/>
        <v>32.777777777777779</v>
      </c>
      <c r="S2061" s="141">
        <f t="shared" si="321"/>
        <v>29.444444444444446</v>
      </c>
      <c r="T2061" s="141">
        <f t="shared" si="322"/>
        <v>26.111111111111111</v>
      </c>
      <c r="U2061" s="141">
        <f t="shared" si="323"/>
        <v>25</v>
      </c>
      <c r="V2061" s="141">
        <f t="shared" si="324"/>
        <v>23.333333333333336</v>
      </c>
      <c r="W2061" s="141">
        <f t="shared" si="325"/>
        <v>21.111111111111111</v>
      </c>
      <c r="X2061" s="141">
        <f t="shared" si="329"/>
        <v>0</v>
      </c>
      <c r="Y2061" s="38">
        <v>29.344261769704602</v>
      </c>
    </row>
    <row r="2062" spans="1:25" x14ac:dyDescent="0.25">
      <c r="A2062" s="145">
        <v>41142</v>
      </c>
      <c r="B2062" s="38">
        <v>92</v>
      </c>
      <c r="C2062" s="38">
        <v>83</v>
      </c>
      <c r="D2062" s="38">
        <v>74</v>
      </c>
      <c r="E2062" s="38">
        <v>77</v>
      </c>
      <c r="F2062" s="38">
        <v>73</v>
      </c>
      <c r="G2062" s="38">
        <v>69</v>
      </c>
      <c r="H2062" s="38">
        <v>0.46</v>
      </c>
      <c r="I2062" s="38">
        <v>94</v>
      </c>
      <c r="J2062" s="38">
        <f t="shared" si="326"/>
        <v>73</v>
      </c>
      <c r="K2062" s="38">
        <v>52</v>
      </c>
      <c r="L2062" s="38">
        <v>29</v>
      </c>
      <c r="M2062" s="38">
        <f t="shared" si="327"/>
        <v>14.5</v>
      </c>
      <c r="N2062" s="38">
        <v>0</v>
      </c>
      <c r="O2062" s="38">
        <v>30.1</v>
      </c>
      <c r="P2062" s="38">
        <f t="shared" si="328"/>
        <v>30.04</v>
      </c>
      <c r="Q2062" s="38">
        <v>29.98</v>
      </c>
      <c r="R2062" s="141">
        <f t="shared" si="320"/>
        <v>33.333333333333336</v>
      </c>
      <c r="S2062" s="141">
        <f t="shared" si="321"/>
        <v>28.333333333333336</v>
      </c>
      <c r="T2062" s="141">
        <f t="shared" si="322"/>
        <v>23.333333333333336</v>
      </c>
      <c r="U2062" s="141">
        <f t="shared" si="323"/>
        <v>25</v>
      </c>
      <c r="V2062" s="141">
        <f t="shared" si="324"/>
        <v>22.777777777777779</v>
      </c>
      <c r="W2062" s="141">
        <f t="shared" si="325"/>
        <v>20.555555555555557</v>
      </c>
      <c r="X2062" s="141">
        <f t="shared" si="329"/>
        <v>1.1684000000000001</v>
      </c>
      <c r="Y2062" s="38">
        <v>28.952784812054801</v>
      </c>
    </row>
    <row r="2063" spans="1:25" x14ac:dyDescent="0.25">
      <c r="A2063" s="145">
        <v>41143</v>
      </c>
      <c r="B2063" s="38">
        <v>91</v>
      </c>
      <c r="C2063" s="38">
        <v>83</v>
      </c>
      <c r="D2063" s="38">
        <v>74</v>
      </c>
      <c r="E2063" s="38">
        <v>77</v>
      </c>
      <c r="F2063" s="38">
        <v>73</v>
      </c>
      <c r="G2063" s="38">
        <v>71</v>
      </c>
      <c r="H2063" s="38">
        <v>0.32</v>
      </c>
      <c r="I2063" s="38">
        <v>94</v>
      </c>
      <c r="J2063" s="38">
        <f t="shared" si="326"/>
        <v>79</v>
      </c>
      <c r="K2063" s="38">
        <v>64</v>
      </c>
      <c r="L2063" s="38">
        <v>23</v>
      </c>
      <c r="M2063" s="38">
        <f t="shared" si="327"/>
        <v>11.5</v>
      </c>
      <c r="N2063" s="38">
        <v>0</v>
      </c>
      <c r="O2063" s="38">
        <v>30.1</v>
      </c>
      <c r="P2063" s="38">
        <f t="shared" si="328"/>
        <v>30.060000000000002</v>
      </c>
      <c r="Q2063" s="38">
        <v>30.02</v>
      </c>
      <c r="R2063" s="141">
        <f t="shared" si="320"/>
        <v>32.777777777777779</v>
      </c>
      <c r="S2063" s="141">
        <f t="shared" si="321"/>
        <v>28.333333333333336</v>
      </c>
      <c r="T2063" s="141">
        <f t="shared" si="322"/>
        <v>23.333333333333336</v>
      </c>
      <c r="U2063" s="141">
        <f t="shared" si="323"/>
        <v>25</v>
      </c>
      <c r="V2063" s="141">
        <f t="shared" si="324"/>
        <v>22.777777777777779</v>
      </c>
      <c r="W2063" s="141">
        <f t="shared" si="325"/>
        <v>21.666666666666668</v>
      </c>
      <c r="X2063" s="141">
        <f t="shared" si="329"/>
        <v>0.81280000000000008</v>
      </c>
      <c r="Y2063" s="38">
        <v>28.7154908397588</v>
      </c>
    </row>
    <row r="2064" spans="1:25" x14ac:dyDescent="0.25">
      <c r="A2064" s="145">
        <v>41144</v>
      </c>
      <c r="B2064" s="38">
        <v>90</v>
      </c>
      <c r="C2064" s="38">
        <v>83</v>
      </c>
      <c r="D2064" s="38">
        <v>75</v>
      </c>
      <c r="E2064" s="38">
        <v>77</v>
      </c>
      <c r="F2064" s="38">
        <v>73</v>
      </c>
      <c r="G2064" s="38">
        <v>69</v>
      </c>
      <c r="H2064" s="38">
        <v>0</v>
      </c>
      <c r="I2064" s="38">
        <v>94</v>
      </c>
      <c r="J2064" s="38">
        <f t="shared" si="326"/>
        <v>73</v>
      </c>
      <c r="K2064" s="38">
        <v>52</v>
      </c>
      <c r="L2064" s="38">
        <v>14</v>
      </c>
      <c r="M2064" s="38">
        <f t="shared" si="327"/>
        <v>7</v>
      </c>
      <c r="N2064" s="38">
        <v>0</v>
      </c>
      <c r="O2064" s="38">
        <v>30.08</v>
      </c>
      <c r="P2064" s="38">
        <f t="shared" si="328"/>
        <v>30.049999999999997</v>
      </c>
      <c r="Q2064" s="38">
        <v>30.02</v>
      </c>
      <c r="R2064" s="141">
        <f t="shared" si="320"/>
        <v>32.222222222222221</v>
      </c>
      <c r="S2064" s="141">
        <f t="shared" si="321"/>
        <v>28.333333333333336</v>
      </c>
      <c r="T2064" s="141">
        <f t="shared" si="322"/>
        <v>23.888888888888889</v>
      </c>
      <c r="U2064" s="141">
        <f t="shared" si="323"/>
        <v>25</v>
      </c>
      <c r="V2064" s="141">
        <f t="shared" si="324"/>
        <v>22.777777777777779</v>
      </c>
      <c r="W2064" s="141">
        <f t="shared" si="325"/>
        <v>20.555555555555557</v>
      </c>
      <c r="X2064" s="141">
        <f t="shared" si="329"/>
        <v>0</v>
      </c>
      <c r="Y2064" s="38">
        <v>28.869716500311501</v>
      </c>
    </row>
    <row r="2065" spans="1:25" x14ac:dyDescent="0.25">
      <c r="A2065" s="145">
        <v>41145</v>
      </c>
      <c r="B2065" s="38">
        <v>91</v>
      </c>
      <c r="C2065" s="38">
        <v>82</v>
      </c>
      <c r="D2065" s="38">
        <v>73</v>
      </c>
      <c r="E2065" s="38">
        <v>75</v>
      </c>
      <c r="F2065" s="38">
        <v>72</v>
      </c>
      <c r="G2065" s="38">
        <v>68</v>
      </c>
      <c r="H2065" s="38">
        <v>1.49</v>
      </c>
      <c r="I2065" s="38">
        <v>94</v>
      </c>
      <c r="J2065" s="38">
        <f t="shared" si="326"/>
        <v>76.5</v>
      </c>
      <c r="K2065" s="38">
        <v>59</v>
      </c>
      <c r="L2065" s="38">
        <v>32</v>
      </c>
      <c r="M2065" s="38">
        <f t="shared" si="327"/>
        <v>16</v>
      </c>
      <c r="N2065" s="38">
        <v>0</v>
      </c>
      <c r="O2065" s="38">
        <v>30.06</v>
      </c>
      <c r="P2065" s="38">
        <f t="shared" si="328"/>
        <v>30</v>
      </c>
      <c r="Q2065" s="38">
        <v>29.94</v>
      </c>
      <c r="R2065" s="141">
        <f t="shared" si="320"/>
        <v>32.777777777777779</v>
      </c>
      <c r="S2065" s="141">
        <f t="shared" si="321"/>
        <v>27.777777777777779</v>
      </c>
      <c r="T2065" s="141">
        <f t="shared" si="322"/>
        <v>22.777777777777779</v>
      </c>
      <c r="U2065" s="141">
        <f t="shared" si="323"/>
        <v>23.888888888888889</v>
      </c>
      <c r="V2065" s="141">
        <f t="shared" si="324"/>
        <v>22.222222222222221</v>
      </c>
      <c r="W2065" s="141">
        <f t="shared" si="325"/>
        <v>20</v>
      </c>
      <c r="X2065" s="141">
        <f t="shared" si="329"/>
        <v>3.7846000000000002</v>
      </c>
      <c r="Y2065" s="38">
        <v>28.517421698585899</v>
      </c>
    </row>
    <row r="2066" spans="1:25" x14ac:dyDescent="0.25">
      <c r="A2066" s="145">
        <v>41146</v>
      </c>
      <c r="B2066" s="38">
        <v>85</v>
      </c>
      <c r="C2066" s="38">
        <v>80</v>
      </c>
      <c r="D2066" s="38">
        <v>74</v>
      </c>
      <c r="E2066" s="38">
        <v>77</v>
      </c>
      <c r="F2066" s="38">
        <v>72</v>
      </c>
      <c r="G2066" s="38">
        <v>66</v>
      </c>
      <c r="H2066" s="38">
        <v>0.61</v>
      </c>
      <c r="I2066" s="38">
        <v>87</v>
      </c>
      <c r="J2066" s="38">
        <f t="shared" si="326"/>
        <v>76</v>
      </c>
      <c r="K2066" s="38">
        <v>65</v>
      </c>
      <c r="L2066" s="38">
        <v>17</v>
      </c>
      <c r="M2066" s="38">
        <f t="shared" si="327"/>
        <v>12.5</v>
      </c>
      <c r="N2066" s="38">
        <v>8</v>
      </c>
      <c r="O2066" s="38">
        <v>30</v>
      </c>
      <c r="P2066" s="38">
        <f t="shared" si="328"/>
        <v>29.95</v>
      </c>
      <c r="Q2066" s="38">
        <v>29.9</v>
      </c>
      <c r="R2066" s="141">
        <f t="shared" si="320"/>
        <v>29.444444444444446</v>
      </c>
      <c r="S2066" s="141">
        <f t="shared" si="321"/>
        <v>26.666666666666668</v>
      </c>
      <c r="T2066" s="141">
        <f t="shared" si="322"/>
        <v>23.333333333333336</v>
      </c>
      <c r="U2066" s="141">
        <f t="shared" si="323"/>
        <v>25</v>
      </c>
      <c r="V2066" s="141">
        <f t="shared" si="324"/>
        <v>22.222222222222221</v>
      </c>
      <c r="W2066" s="141">
        <f t="shared" si="325"/>
        <v>18.888888888888889</v>
      </c>
      <c r="X2066" s="141">
        <f t="shared" si="329"/>
        <v>1.5493999999999999</v>
      </c>
      <c r="Y2066" s="38">
        <v>27.734926996076101</v>
      </c>
    </row>
    <row r="2067" spans="1:25" x14ac:dyDescent="0.25">
      <c r="A2067" s="145">
        <v>41147</v>
      </c>
      <c r="B2067" s="38">
        <v>84</v>
      </c>
      <c r="C2067" s="38">
        <v>80</v>
      </c>
      <c r="D2067" s="38">
        <v>75</v>
      </c>
      <c r="E2067" s="38">
        <v>79</v>
      </c>
      <c r="F2067" s="38">
        <v>76</v>
      </c>
      <c r="G2067" s="38">
        <v>72</v>
      </c>
      <c r="H2067" s="38">
        <v>5.52</v>
      </c>
      <c r="I2067" s="38">
        <v>97</v>
      </c>
      <c r="J2067" s="38">
        <f t="shared" si="326"/>
        <v>88</v>
      </c>
      <c r="K2067" s="38">
        <v>79</v>
      </c>
      <c r="L2067" s="38">
        <v>41</v>
      </c>
      <c r="M2067" s="38">
        <f t="shared" si="327"/>
        <v>27.5</v>
      </c>
      <c r="N2067" s="38">
        <v>14</v>
      </c>
      <c r="O2067" s="38">
        <v>29.89</v>
      </c>
      <c r="P2067" s="38">
        <f t="shared" si="328"/>
        <v>29.814999999999998</v>
      </c>
      <c r="Q2067" s="38">
        <v>29.74</v>
      </c>
      <c r="R2067" s="141">
        <f t="shared" si="320"/>
        <v>28.888888888888889</v>
      </c>
      <c r="S2067" s="141">
        <f t="shared" si="321"/>
        <v>26.666666666666668</v>
      </c>
      <c r="T2067" s="141">
        <f t="shared" si="322"/>
        <v>23.888888888888889</v>
      </c>
      <c r="U2067" s="141">
        <f t="shared" si="323"/>
        <v>26.111111111111111</v>
      </c>
      <c r="V2067" s="141">
        <f t="shared" si="324"/>
        <v>24.444444444444446</v>
      </c>
      <c r="W2067" s="141">
        <f t="shared" si="325"/>
        <v>22.222222222222221</v>
      </c>
      <c r="X2067" s="141">
        <f t="shared" si="329"/>
        <v>14.020799999999999</v>
      </c>
      <c r="Y2067" s="38">
        <v>27.335248285009602</v>
      </c>
    </row>
    <row r="2068" spans="1:25" x14ac:dyDescent="0.25">
      <c r="A2068" s="145">
        <v>41148</v>
      </c>
      <c r="B2068" s="38">
        <v>85</v>
      </c>
      <c r="C2068" s="38">
        <v>80</v>
      </c>
      <c r="D2068" s="38">
        <v>75</v>
      </c>
      <c r="E2068" s="38">
        <v>79</v>
      </c>
      <c r="F2068" s="38">
        <v>76</v>
      </c>
      <c r="G2068" s="38">
        <v>73</v>
      </c>
      <c r="H2068" s="38">
        <v>3.51</v>
      </c>
      <c r="I2068" s="38">
        <v>100</v>
      </c>
      <c r="J2068" s="38">
        <f t="shared" si="326"/>
        <v>87</v>
      </c>
      <c r="K2068" s="38">
        <v>74</v>
      </c>
      <c r="L2068" s="38">
        <v>43</v>
      </c>
      <c r="M2068" s="38">
        <f t="shared" si="327"/>
        <v>26.5</v>
      </c>
      <c r="N2068" s="38">
        <v>10</v>
      </c>
      <c r="O2068" s="38">
        <v>29.96</v>
      </c>
      <c r="P2068" s="38">
        <f t="shared" si="328"/>
        <v>29.855</v>
      </c>
      <c r="Q2068" s="38">
        <v>29.75</v>
      </c>
      <c r="R2068" s="141">
        <f t="shared" si="320"/>
        <v>29.444444444444446</v>
      </c>
      <c r="S2068" s="141">
        <f t="shared" si="321"/>
        <v>26.666666666666668</v>
      </c>
      <c r="T2068" s="141">
        <f t="shared" si="322"/>
        <v>23.888888888888889</v>
      </c>
      <c r="U2068" s="141">
        <f t="shared" si="323"/>
        <v>26.111111111111111</v>
      </c>
      <c r="V2068" s="141">
        <f t="shared" si="324"/>
        <v>24.444444444444446</v>
      </c>
      <c r="W2068" s="141">
        <f t="shared" si="325"/>
        <v>22.777777777777779</v>
      </c>
      <c r="X2068" s="141">
        <f t="shared" si="329"/>
        <v>8.9154</v>
      </c>
      <c r="Y2068" s="38">
        <v>27.060577391949</v>
      </c>
    </row>
    <row r="2069" spans="1:25" x14ac:dyDescent="0.25">
      <c r="A2069" s="145">
        <v>41149</v>
      </c>
      <c r="B2069" s="38">
        <v>89</v>
      </c>
      <c r="C2069" s="38">
        <v>84</v>
      </c>
      <c r="D2069" s="38">
        <v>78</v>
      </c>
      <c r="E2069" s="38">
        <v>79</v>
      </c>
      <c r="F2069" s="38">
        <v>76</v>
      </c>
      <c r="G2069" s="38">
        <v>71</v>
      </c>
      <c r="H2069" s="38">
        <v>0.38</v>
      </c>
      <c r="I2069" s="38">
        <v>94</v>
      </c>
      <c r="J2069" s="38">
        <f t="shared" si="326"/>
        <v>82</v>
      </c>
      <c r="K2069" s="38">
        <v>70</v>
      </c>
      <c r="L2069" s="38">
        <v>23</v>
      </c>
      <c r="M2069" s="38">
        <f t="shared" si="327"/>
        <v>11.5</v>
      </c>
      <c r="N2069" s="38">
        <v>0</v>
      </c>
      <c r="O2069" s="38">
        <v>30.01</v>
      </c>
      <c r="P2069" s="38">
        <f t="shared" si="328"/>
        <v>29.965000000000003</v>
      </c>
      <c r="Q2069" s="38">
        <v>29.92</v>
      </c>
      <c r="R2069" s="141">
        <f t="shared" si="320"/>
        <v>31.666666666666668</v>
      </c>
      <c r="S2069" s="141">
        <f t="shared" si="321"/>
        <v>28.888888888888889</v>
      </c>
      <c r="T2069" s="141">
        <f t="shared" si="322"/>
        <v>25.555555555555557</v>
      </c>
      <c r="U2069" s="141">
        <f t="shared" si="323"/>
        <v>26.111111111111111</v>
      </c>
      <c r="V2069" s="141">
        <f t="shared" si="324"/>
        <v>24.444444444444446</v>
      </c>
      <c r="W2069" s="141">
        <f t="shared" si="325"/>
        <v>21.666666666666668</v>
      </c>
      <c r="X2069" s="141">
        <f t="shared" si="329"/>
        <v>0.96520000000000006</v>
      </c>
      <c r="Y2069" s="38">
        <v>26.764067241776502</v>
      </c>
    </row>
    <row r="2070" spans="1:25" x14ac:dyDescent="0.25">
      <c r="A2070" s="145">
        <v>41150</v>
      </c>
      <c r="B2070" s="38">
        <v>89</v>
      </c>
      <c r="C2070" s="38">
        <v>84</v>
      </c>
      <c r="D2070" s="38">
        <v>78</v>
      </c>
      <c r="E2070" s="38">
        <v>77</v>
      </c>
      <c r="F2070" s="38">
        <v>76</v>
      </c>
      <c r="G2070" s="38">
        <v>72</v>
      </c>
      <c r="H2070" s="38">
        <v>0</v>
      </c>
      <c r="I2070" s="38">
        <v>91</v>
      </c>
      <c r="J2070" s="38">
        <f t="shared" si="326"/>
        <v>75</v>
      </c>
      <c r="K2070" s="38">
        <v>59</v>
      </c>
      <c r="L2070" s="38">
        <v>17</v>
      </c>
      <c r="M2070" s="38">
        <f t="shared" si="327"/>
        <v>10.5</v>
      </c>
      <c r="N2070" s="38">
        <v>4</v>
      </c>
      <c r="O2070" s="38">
        <v>30.01</v>
      </c>
      <c r="P2070" s="38">
        <f t="shared" si="328"/>
        <v>29.97</v>
      </c>
      <c r="Q2070" s="38">
        <v>29.93</v>
      </c>
      <c r="R2070" s="141">
        <f t="shared" si="320"/>
        <v>31.666666666666668</v>
      </c>
      <c r="S2070" s="141">
        <f t="shared" si="321"/>
        <v>28.888888888888889</v>
      </c>
      <c r="T2070" s="141">
        <f t="shared" si="322"/>
        <v>25.555555555555557</v>
      </c>
      <c r="U2070" s="141">
        <f t="shared" si="323"/>
        <v>25</v>
      </c>
      <c r="V2070" s="141">
        <f t="shared" si="324"/>
        <v>24.444444444444446</v>
      </c>
      <c r="W2070" s="141">
        <f t="shared" si="325"/>
        <v>22.222222222222221</v>
      </c>
      <c r="X2070" s="141">
        <f t="shared" si="329"/>
        <v>0</v>
      </c>
      <c r="Y2070" s="38">
        <v>27.010524068267699</v>
      </c>
    </row>
    <row r="2071" spans="1:25" x14ac:dyDescent="0.25">
      <c r="A2071" s="145">
        <v>41151</v>
      </c>
      <c r="B2071" s="38">
        <v>90</v>
      </c>
      <c r="C2071" s="38">
        <v>84</v>
      </c>
      <c r="D2071" s="38">
        <v>78</v>
      </c>
      <c r="E2071" s="38">
        <v>76</v>
      </c>
      <c r="F2071" s="38">
        <v>75</v>
      </c>
      <c r="G2071" s="38">
        <v>73</v>
      </c>
      <c r="H2071" s="38">
        <v>0</v>
      </c>
      <c r="I2071" s="38">
        <v>91</v>
      </c>
      <c r="J2071" s="38">
        <f t="shared" si="326"/>
        <v>77</v>
      </c>
      <c r="K2071" s="38">
        <v>63</v>
      </c>
      <c r="L2071" s="38">
        <v>14</v>
      </c>
      <c r="M2071" s="38">
        <f t="shared" si="327"/>
        <v>7</v>
      </c>
      <c r="N2071" s="38">
        <v>0</v>
      </c>
      <c r="O2071" s="38">
        <v>30.11</v>
      </c>
      <c r="P2071" s="38">
        <f t="shared" si="328"/>
        <v>30.04</v>
      </c>
      <c r="Q2071" s="38">
        <v>29.97</v>
      </c>
      <c r="R2071" s="141">
        <f t="shared" si="320"/>
        <v>32.222222222222221</v>
      </c>
      <c r="S2071" s="141">
        <f t="shared" si="321"/>
        <v>28.888888888888889</v>
      </c>
      <c r="T2071" s="141">
        <f t="shared" si="322"/>
        <v>25.555555555555557</v>
      </c>
      <c r="U2071" s="141">
        <f t="shared" si="323"/>
        <v>24.444444444444446</v>
      </c>
      <c r="V2071" s="141">
        <f t="shared" si="324"/>
        <v>23.888888888888889</v>
      </c>
      <c r="W2071" s="141">
        <f t="shared" si="325"/>
        <v>22.777777777777779</v>
      </c>
      <c r="X2071" s="141">
        <f t="shared" si="329"/>
        <v>0</v>
      </c>
      <c r="Y2071" s="38">
        <v>27.426705946965399</v>
      </c>
    </row>
    <row r="2072" spans="1:25" x14ac:dyDescent="0.25">
      <c r="A2072" s="145">
        <v>41152</v>
      </c>
      <c r="B2072" s="38">
        <v>89</v>
      </c>
      <c r="C2072" s="38">
        <v>84</v>
      </c>
      <c r="D2072" s="38">
        <v>79</v>
      </c>
      <c r="E2072" s="38">
        <v>77</v>
      </c>
      <c r="F2072" s="38">
        <v>75</v>
      </c>
      <c r="G2072" s="38">
        <v>72</v>
      </c>
      <c r="H2072" s="38">
        <v>0</v>
      </c>
      <c r="I2072" s="38">
        <v>85</v>
      </c>
      <c r="J2072" s="38">
        <f t="shared" si="326"/>
        <v>70.5</v>
      </c>
      <c r="K2072" s="38">
        <v>56</v>
      </c>
      <c r="L2072" s="38">
        <v>13</v>
      </c>
      <c r="M2072" s="38">
        <f t="shared" si="327"/>
        <v>6.5</v>
      </c>
      <c r="N2072" s="38">
        <v>0</v>
      </c>
      <c r="O2072" s="38">
        <v>30.16</v>
      </c>
      <c r="P2072" s="38">
        <f t="shared" si="328"/>
        <v>30.115000000000002</v>
      </c>
      <c r="Q2072" s="38">
        <v>30.07</v>
      </c>
      <c r="R2072" s="141">
        <f t="shared" si="320"/>
        <v>31.666666666666668</v>
      </c>
      <c r="S2072" s="141">
        <f t="shared" si="321"/>
        <v>28.888888888888889</v>
      </c>
      <c r="T2072" s="141">
        <f t="shared" si="322"/>
        <v>26.111111111111111</v>
      </c>
      <c r="U2072" s="141">
        <f t="shared" si="323"/>
        <v>25</v>
      </c>
      <c r="V2072" s="141">
        <f t="shared" si="324"/>
        <v>23.888888888888889</v>
      </c>
      <c r="W2072" s="141">
        <f t="shared" si="325"/>
        <v>22.222222222222221</v>
      </c>
      <c r="X2072" s="141">
        <f t="shared" si="329"/>
        <v>0</v>
      </c>
      <c r="Y2072" s="38">
        <v>28.220565974021198</v>
      </c>
    </row>
    <row r="2073" spans="1:25" x14ac:dyDescent="0.25">
      <c r="A2073" s="145">
        <v>41153</v>
      </c>
      <c r="B2073" s="38">
        <v>90</v>
      </c>
      <c r="C2073" s="38">
        <v>84</v>
      </c>
      <c r="D2073" s="38">
        <v>78</v>
      </c>
      <c r="E2073" s="38">
        <v>77</v>
      </c>
      <c r="F2073" s="38">
        <v>75</v>
      </c>
      <c r="G2073" s="38">
        <v>70</v>
      </c>
      <c r="H2073" s="38">
        <v>0.13</v>
      </c>
      <c r="I2073" s="38">
        <v>85</v>
      </c>
      <c r="J2073" s="38">
        <f t="shared" si="326"/>
        <v>72</v>
      </c>
      <c r="K2073" s="38">
        <v>59</v>
      </c>
      <c r="L2073" s="38">
        <v>20</v>
      </c>
      <c r="M2073" s="38">
        <f t="shared" si="327"/>
        <v>10</v>
      </c>
      <c r="N2073" s="38">
        <v>0</v>
      </c>
      <c r="O2073" s="38">
        <v>30.12</v>
      </c>
      <c r="P2073" s="38">
        <f t="shared" si="328"/>
        <v>30.075000000000003</v>
      </c>
      <c r="Q2073" s="38">
        <v>30.03</v>
      </c>
      <c r="R2073" s="141">
        <f t="shared" si="320"/>
        <v>32.222222222222221</v>
      </c>
      <c r="S2073" s="141">
        <f t="shared" si="321"/>
        <v>28.888888888888889</v>
      </c>
      <c r="T2073" s="141">
        <f t="shared" si="322"/>
        <v>25.555555555555557</v>
      </c>
      <c r="U2073" s="141">
        <f t="shared" si="323"/>
        <v>25</v>
      </c>
      <c r="V2073" s="141">
        <f t="shared" si="324"/>
        <v>23.888888888888889</v>
      </c>
      <c r="W2073" s="141">
        <f t="shared" si="325"/>
        <v>21.111111111111111</v>
      </c>
      <c r="X2073" s="141">
        <f t="shared" si="329"/>
        <v>0.33019999999999999</v>
      </c>
      <c r="Y2073" s="38">
        <v>27.9127438241016</v>
      </c>
    </row>
    <row r="2074" spans="1:25" x14ac:dyDescent="0.25">
      <c r="A2074" s="145">
        <v>41154</v>
      </c>
      <c r="B2074" s="38">
        <v>88</v>
      </c>
      <c r="C2074" s="38">
        <v>82</v>
      </c>
      <c r="D2074" s="38">
        <v>75</v>
      </c>
      <c r="E2074" s="38">
        <v>70</v>
      </c>
      <c r="F2074" s="38">
        <v>69</v>
      </c>
      <c r="G2074" s="38">
        <v>68</v>
      </c>
      <c r="H2074" s="38">
        <v>0</v>
      </c>
      <c r="I2074" s="38">
        <v>82</v>
      </c>
      <c r="J2074" s="38">
        <f t="shared" si="326"/>
        <v>68.5</v>
      </c>
      <c r="K2074" s="38">
        <v>55</v>
      </c>
      <c r="L2074" s="38">
        <v>15</v>
      </c>
      <c r="M2074" s="38">
        <f t="shared" si="327"/>
        <v>9.5</v>
      </c>
      <c r="N2074" s="38">
        <v>4</v>
      </c>
      <c r="O2074" s="38">
        <v>30.06</v>
      </c>
      <c r="P2074" s="38">
        <f t="shared" si="328"/>
        <v>30.02</v>
      </c>
      <c r="Q2074" s="38">
        <v>29.98</v>
      </c>
      <c r="R2074" s="141">
        <f t="shared" si="320"/>
        <v>31.111111111111114</v>
      </c>
      <c r="S2074" s="141">
        <f t="shared" si="321"/>
        <v>27.777777777777779</v>
      </c>
      <c r="T2074" s="141">
        <f t="shared" si="322"/>
        <v>23.888888888888889</v>
      </c>
      <c r="U2074" s="141">
        <f t="shared" si="323"/>
        <v>21.111111111111111</v>
      </c>
      <c r="V2074" s="141">
        <f t="shared" si="324"/>
        <v>20.555555555555557</v>
      </c>
      <c r="W2074" s="141">
        <f t="shared" si="325"/>
        <v>20</v>
      </c>
      <c r="X2074" s="141">
        <f t="shared" si="329"/>
        <v>0</v>
      </c>
      <c r="Y2074" s="38">
        <v>27.597902640738798</v>
      </c>
    </row>
    <row r="2075" spans="1:25" x14ac:dyDescent="0.25">
      <c r="A2075" s="145">
        <v>41155</v>
      </c>
      <c r="B2075" s="38">
        <v>88</v>
      </c>
      <c r="C2075" s="38">
        <v>82</v>
      </c>
      <c r="D2075" s="38">
        <v>75</v>
      </c>
      <c r="E2075" s="38">
        <v>74</v>
      </c>
      <c r="F2075" s="38">
        <v>72</v>
      </c>
      <c r="G2075" s="38">
        <v>70</v>
      </c>
      <c r="H2075" s="38">
        <v>0</v>
      </c>
      <c r="I2075" s="38">
        <v>87</v>
      </c>
      <c r="J2075" s="38">
        <f t="shared" si="326"/>
        <v>73</v>
      </c>
      <c r="K2075" s="38">
        <v>59</v>
      </c>
      <c r="L2075" s="38">
        <v>17</v>
      </c>
      <c r="M2075" s="38">
        <f t="shared" si="327"/>
        <v>8.5</v>
      </c>
      <c r="N2075" s="38">
        <v>0</v>
      </c>
      <c r="O2075" s="38">
        <v>30.05</v>
      </c>
      <c r="P2075" s="38">
        <f t="shared" si="328"/>
        <v>30.015000000000001</v>
      </c>
      <c r="Q2075" s="38">
        <v>29.98</v>
      </c>
      <c r="R2075" s="141">
        <f t="shared" si="320"/>
        <v>31.111111111111114</v>
      </c>
      <c r="S2075" s="141">
        <f t="shared" si="321"/>
        <v>27.777777777777779</v>
      </c>
      <c r="T2075" s="141">
        <f t="shared" si="322"/>
        <v>23.888888888888889</v>
      </c>
      <c r="U2075" s="141">
        <f t="shared" si="323"/>
        <v>23.333333333333336</v>
      </c>
      <c r="V2075" s="141">
        <f t="shared" si="324"/>
        <v>22.222222222222221</v>
      </c>
      <c r="W2075" s="141">
        <f t="shared" si="325"/>
        <v>21.111111111111111</v>
      </c>
      <c r="X2075" s="141">
        <f t="shared" si="329"/>
        <v>0</v>
      </c>
      <c r="Y2075" s="38">
        <v>27.989943463976001</v>
      </c>
    </row>
    <row r="2076" spans="1:25" x14ac:dyDescent="0.25">
      <c r="A2076" s="145">
        <v>41156</v>
      </c>
      <c r="B2076" s="38">
        <v>87</v>
      </c>
      <c r="C2076" s="38">
        <v>80</v>
      </c>
      <c r="D2076" s="38">
        <v>73</v>
      </c>
      <c r="E2076" s="38">
        <v>73</v>
      </c>
      <c r="F2076" s="38">
        <v>70</v>
      </c>
      <c r="G2076" s="38">
        <v>63</v>
      </c>
      <c r="H2076" s="38">
        <v>0.03</v>
      </c>
      <c r="I2076" s="38">
        <v>87</v>
      </c>
      <c r="J2076" s="38">
        <f t="shared" si="326"/>
        <v>74</v>
      </c>
      <c r="K2076" s="38">
        <v>61</v>
      </c>
      <c r="L2076" s="38">
        <v>28</v>
      </c>
      <c r="M2076" s="38">
        <f t="shared" si="327"/>
        <v>14</v>
      </c>
      <c r="N2076" s="38">
        <v>0</v>
      </c>
      <c r="O2076" s="38">
        <v>30.05</v>
      </c>
      <c r="P2076" s="38">
        <f t="shared" si="328"/>
        <v>30</v>
      </c>
      <c r="Q2076" s="38">
        <v>29.95</v>
      </c>
      <c r="R2076" s="141">
        <f t="shared" si="320"/>
        <v>30.555555555555557</v>
      </c>
      <c r="S2076" s="141">
        <f t="shared" si="321"/>
        <v>26.666666666666668</v>
      </c>
      <c r="T2076" s="141">
        <f t="shared" si="322"/>
        <v>22.777777777777779</v>
      </c>
      <c r="U2076" s="141">
        <f t="shared" si="323"/>
        <v>22.777777777777779</v>
      </c>
      <c r="V2076" s="141">
        <f t="shared" si="324"/>
        <v>21.111111111111111</v>
      </c>
      <c r="W2076" s="141">
        <f t="shared" si="325"/>
        <v>17.222222222222221</v>
      </c>
      <c r="X2076" s="141">
        <f t="shared" si="329"/>
        <v>7.6200000000000004E-2</v>
      </c>
      <c r="Y2076" s="38">
        <v>28.200973526459101</v>
      </c>
    </row>
    <row r="2077" spans="1:25" x14ac:dyDescent="0.25">
      <c r="A2077" s="145">
        <v>41157</v>
      </c>
      <c r="B2077" s="38">
        <v>89</v>
      </c>
      <c r="C2077" s="38">
        <v>81</v>
      </c>
      <c r="D2077" s="38">
        <v>73</v>
      </c>
      <c r="E2077" s="38">
        <v>74</v>
      </c>
      <c r="F2077" s="38">
        <v>71</v>
      </c>
      <c r="G2077" s="38">
        <v>65</v>
      </c>
      <c r="H2077" s="38">
        <v>0.02</v>
      </c>
      <c r="I2077" s="38">
        <v>93</v>
      </c>
      <c r="J2077" s="38">
        <f t="shared" si="326"/>
        <v>74</v>
      </c>
      <c r="K2077" s="38">
        <v>55</v>
      </c>
      <c r="L2077" s="38">
        <v>28</v>
      </c>
      <c r="M2077" s="38">
        <f t="shared" si="327"/>
        <v>14</v>
      </c>
      <c r="N2077" s="38">
        <v>0</v>
      </c>
      <c r="O2077" s="38">
        <v>30.03</v>
      </c>
      <c r="P2077" s="38">
        <f t="shared" si="328"/>
        <v>29.984999999999999</v>
      </c>
      <c r="Q2077" s="38">
        <v>29.94</v>
      </c>
      <c r="R2077" s="141">
        <f t="shared" si="320"/>
        <v>31.666666666666668</v>
      </c>
      <c r="S2077" s="141">
        <f t="shared" si="321"/>
        <v>27.222222222222225</v>
      </c>
      <c r="T2077" s="141">
        <f t="shared" si="322"/>
        <v>22.777777777777779</v>
      </c>
      <c r="U2077" s="141">
        <f t="shared" si="323"/>
        <v>23.333333333333336</v>
      </c>
      <c r="V2077" s="141">
        <f t="shared" si="324"/>
        <v>21.666666666666668</v>
      </c>
      <c r="W2077" s="141">
        <f t="shared" si="325"/>
        <v>18.333333333333336</v>
      </c>
      <c r="X2077" s="141">
        <f t="shared" si="329"/>
        <v>5.0800000000000005E-2</v>
      </c>
      <c r="Y2077" s="38">
        <v>28.212044604611702</v>
      </c>
    </row>
    <row r="2078" spans="1:25" x14ac:dyDescent="0.25">
      <c r="A2078" s="145">
        <v>41158</v>
      </c>
      <c r="B2078" s="38">
        <v>88</v>
      </c>
      <c r="C2078" s="38">
        <v>81</v>
      </c>
      <c r="D2078" s="38">
        <v>74</v>
      </c>
      <c r="E2078" s="38">
        <v>75</v>
      </c>
      <c r="F2078" s="38">
        <v>71</v>
      </c>
      <c r="G2078" s="38">
        <v>67</v>
      </c>
      <c r="H2078" s="38">
        <v>0.13</v>
      </c>
      <c r="I2078" s="38">
        <v>87</v>
      </c>
      <c r="J2078" s="38">
        <f t="shared" si="326"/>
        <v>74</v>
      </c>
      <c r="K2078" s="38">
        <v>61</v>
      </c>
      <c r="L2078" s="38">
        <v>22</v>
      </c>
      <c r="M2078" s="38">
        <f t="shared" si="327"/>
        <v>11</v>
      </c>
      <c r="N2078" s="38">
        <v>0</v>
      </c>
      <c r="O2078" s="38">
        <v>30.04</v>
      </c>
      <c r="P2078" s="38">
        <f t="shared" si="328"/>
        <v>30.009999999999998</v>
      </c>
      <c r="Q2078" s="38">
        <v>29.98</v>
      </c>
      <c r="R2078" s="141">
        <f t="shared" si="320"/>
        <v>31.111111111111114</v>
      </c>
      <c r="S2078" s="141">
        <f t="shared" si="321"/>
        <v>27.222222222222225</v>
      </c>
      <c r="T2078" s="141">
        <f t="shared" si="322"/>
        <v>23.333333333333336</v>
      </c>
      <c r="U2078" s="141">
        <f t="shared" si="323"/>
        <v>23.888888888888889</v>
      </c>
      <c r="V2078" s="141">
        <f t="shared" si="324"/>
        <v>21.666666666666668</v>
      </c>
      <c r="W2078" s="141">
        <f t="shared" si="325"/>
        <v>19.444444444444446</v>
      </c>
      <c r="X2078" s="141">
        <f t="shared" si="329"/>
        <v>0.33019999999999999</v>
      </c>
      <c r="Y2078" s="38">
        <v>28.1892339299215</v>
      </c>
    </row>
    <row r="2079" spans="1:25" x14ac:dyDescent="0.25">
      <c r="A2079" s="145">
        <v>41159</v>
      </c>
      <c r="B2079" s="38">
        <v>89</v>
      </c>
      <c r="C2079" s="38">
        <v>82</v>
      </c>
      <c r="D2079" s="38">
        <v>74</v>
      </c>
      <c r="E2079" s="38">
        <v>75</v>
      </c>
      <c r="F2079" s="38">
        <v>72</v>
      </c>
      <c r="G2079" s="38">
        <v>70</v>
      </c>
      <c r="H2079" s="38">
        <v>0</v>
      </c>
      <c r="I2079" s="38">
        <v>93</v>
      </c>
      <c r="J2079" s="38">
        <f t="shared" si="326"/>
        <v>76</v>
      </c>
      <c r="K2079" s="38">
        <v>59</v>
      </c>
      <c r="L2079" s="38">
        <v>28</v>
      </c>
      <c r="M2079" s="38">
        <f t="shared" si="327"/>
        <v>14</v>
      </c>
      <c r="N2079" s="38">
        <v>0</v>
      </c>
      <c r="O2079" s="38">
        <v>30.01</v>
      </c>
      <c r="P2079" s="38">
        <f t="shared" si="328"/>
        <v>29.97</v>
      </c>
      <c r="Q2079" s="38">
        <v>29.93</v>
      </c>
      <c r="R2079" s="141">
        <f t="shared" si="320"/>
        <v>31.666666666666668</v>
      </c>
      <c r="S2079" s="141">
        <f t="shared" si="321"/>
        <v>27.777777777777779</v>
      </c>
      <c r="T2079" s="141">
        <f t="shared" si="322"/>
        <v>23.333333333333336</v>
      </c>
      <c r="U2079" s="141">
        <f t="shared" si="323"/>
        <v>23.888888888888889</v>
      </c>
      <c r="V2079" s="141">
        <f t="shared" si="324"/>
        <v>22.222222222222221</v>
      </c>
      <c r="W2079" s="141">
        <f t="shared" si="325"/>
        <v>21.111111111111111</v>
      </c>
      <c r="X2079" s="141">
        <f t="shared" si="329"/>
        <v>0</v>
      </c>
      <c r="Y2079" s="38">
        <v>28.551301787428699</v>
      </c>
    </row>
    <row r="2080" spans="1:25" x14ac:dyDescent="0.25">
      <c r="A2080" s="145">
        <v>41160</v>
      </c>
      <c r="B2080" s="38">
        <v>92</v>
      </c>
      <c r="C2080" s="38">
        <v>85</v>
      </c>
      <c r="D2080" s="38">
        <v>77</v>
      </c>
      <c r="E2080" s="38">
        <v>75</v>
      </c>
      <c r="F2080" s="38">
        <v>72</v>
      </c>
      <c r="G2080" s="38">
        <v>68</v>
      </c>
      <c r="H2080" s="38">
        <v>0</v>
      </c>
      <c r="I2080" s="38">
        <v>88</v>
      </c>
      <c r="J2080" s="38">
        <f t="shared" si="326"/>
        <v>69</v>
      </c>
      <c r="K2080" s="38">
        <v>50</v>
      </c>
      <c r="L2080" s="38">
        <v>17</v>
      </c>
      <c r="M2080" s="38">
        <f t="shared" si="327"/>
        <v>8.5</v>
      </c>
      <c r="N2080" s="38">
        <v>0</v>
      </c>
      <c r="O2080" s="38">
        <v>29.99</v>
      </c>
      <c r="P2080" s="38">
        <f t="shared" si="328"/>
        <v>29.939999999999998</v>
      </c>
      <c r="Q2080" s="38">
        <v>29.89</v>
      </c>
      <c r="R2080" s="141">
        <f t="shared" si="320"/>
        <v>33.333333333333336</v>
      </c>
      <c r="S2080" s="141">
        <f t="shared" si="321"/>
        <v>29.444444444444446</v>
      </c>
      <c r="T2080" s="141">
        <f t="shared" si="322"/>
        <v>25</v>
      </c>
      <c r="U2080" s="141">
        <f t="shared" si="323"/>
        <v>23.888888888888889</v>
      </c>
      <c r="V2080" s="141">
        <f t="shared" si="324"/>
        <v>22.222222222222221</v>
      </c>
      <c r="W2080" s="141">
        <f t="shared" si="325"/>
        <v>20</v>
      </c>
      <c r="X2080" s="141">
        <f t="shared" si="329"/>
        <v>0</v>
      </c>
      <c r="Y2080" s="38">
        <v>28.8396205009842</v>
      </c>
    </row>
    <row r="2081" spans="1:25" x14ac:dyDescent="0.25">
      <c r="A2081" s="145">
        <v>41161</v>
      </c>
      <c r="B2081" s="38">
        <v>92</v>
      </c>
      <c r="C2081" s="38">
        <v>85</v>
      </c>
      <c r="D2081" s="38">
        <v>77</v>
      </c>
      <c r="E2081" s="38">
        <v>76</v>
      </c>
      <c r="F2081" s="38">
        <v>73</v>
      </c>
      <c r="G2081" s="38">
        <v>69</v>
      </c>
      <c r="H2081" s="38">
        <v>0</v>
      </c>
      <c r="I2081" s="38">
        <v>91</v>
      </c>
      <c r="J2081" s="38">
        <f t="shared" si="326"/>
        <v>70</v>
      </c>
      <c r="K2081" s="38">
        <v>49</v>
      </c>
      <c r="L2081" s="38">
        <v>22</v>
      </c>
      <c r="M2081" s="38">
        <f t="shared" si="327"/>
        <v>13</v>
      </c>
      <c r="N2081" s="38">
        <v>4</v>
      </c>
      <c r="O2081" s="38">
        <v>29.98</v>
      </c>
      <c r="P2081" s="38">
        <f t="shared" si="328"/>
        <v>29.93</v>
      </c>
      <c r="Q2081" s="38">
        <v>29.88</v>
      </c>
      <c r="R2081" s="141">
        <f t="shared" si="320"/>
        <v>33.333333333333336</v>
      </c>
      <c r="S2081" s="141">
        <f t="shared" si="321"/>
        <v>29.444444444444446</v>
      </c>
      <c r="T2081" s="141">
        <f t="shared" si="322"/>
        <v>25</v>
      </c>
      <c r="U2081" s="141">
        <f t="shared" si="323"/>
        <v>24.444444444444446</v>
      </c>
      <c r="V2081" s="141">
        <f t="shared" si="324"/>
        <v>22.777777777777779</v>
      </c>
      <c r="W2081" s="141">
        <f t="shared" si="325"/>
        <v>20.555555555555557</v>
      </c>
      <c r="X2081" s="141">
        <f t="shared" si="329"/>
        <v>0</v>
      </c>
      <c r="Y2081" s="38">
        <v>28.720904548437801</v>
      </c>
    </row>
    <row r="2082" spans="1:25" x14ac:dyDescent="0.25">
      <c r="A2082" s="145">
        <v>41162</v>
      </c>
      <c r="B2082" s="38">
        <v>90</v>
      </c>
      <c r="C2082" s="38">
        <v>83</v>
      </c>
      <c r="D2082" s="38">
        <v>76</v>
      </c>
      <c r="E2082" s="38">
        <v>77</v>
      </c>
      <c r="F2082" s="38">
        <v>74</v>
      </c>
      <c r="G2082" s="38">
        <v>72</v>
      </c>
      <c r="H2082" s="38">
        <v>0.15</v>
      </c>
      <c r="I2082" s="38">
        <v>91</v>
      </c>
      <c r="J2082" s="38">
        <f t="shared" si="326"/>
        <v>75</v>
      </c>
      <c r="K2082" s="38">
        <v>59</v>
      </c>
      <c r="L2082" s="38">
        <v>22</v>
      </c>
      <c r="M2082" s="38">
        <f t="shared" si="327"/>
        <v>11</v>
      </c>
      <c r="N2082" s="38">
        <v>0</v>
      </c>
      <c r="O2082" s="38">
        <v>30.01</v>
      </c>
      <c r="P2082" s="38">
        <f t="shared" si="328"/>
        <v>29.97</v>
      </c>
      <c r="Q2082" s="38">
        <v>29.93</v>
      </c>
      <c r="R2082" s="141">
        <f t="shared" si="320"/>
        <v>32.222222222222221</v>
      </c>
      <c r="S2082" s="141">
        <f t="shared" si="321"/>
        <v>28.333333333333336</v>
      </c>
      <c r="T2082" s="141">
        <f t="shared" si="322"/>
        <v>24.444444444444446</v>
      </c>
      <c r="U2082" s="141">
        <f t="shared" si="323"/>
        <v>25</v>
      </c>
      <c r="V2082" s="141">
        <f t="shared" si="324"/>
        <v>23.333333333333336</v>
      </c>
      <c r="W2082" s="141">
        <f t="shared" si="325"/>
        <v>22.222222222222221</v>
      </c>
      <c r="X2082" s="141">
        <f t="shared" si="329"/>
        <v>0.38100000000000001</v>
      </c>
      <c r="Y2082" s="38">
        <v>28.437036778782701</v>
      </c>
    </row>
    <row r="2083" spans="1:25" x14ac:dyDescent="0.25">
      <c r="A2083" s="145">
        <v>41163</v>
      </c>
      <c r="B2083" s="38">
        <v>89</v>
      </c>
      <c r="C2083" s="38">
        <v>83</v>
      </c>
      <c r="D2083" s="38">
        <v>77</v>
      </c>
      <c r="E2083" s="38">
        <v>81</v>
      </c>
      <c r="F2083" s="38">
        <v>75</v>
      </c>
      <c r="G2083" s="38">
        <v>72</v>
      </c>
      <c r="H2083" s="38">
        <v>0.1</v>
      </c>
      <c r="I2083" s="38">
        <v>94</v>
      </c>
      <c r="J2083" s="38">
        <f t="shared" si="326"/>
        <v>79.5</v>
      </c>
      <c r="K2083" s="38">
        <v>65</v>
      </c>
      <c r="L2083" s="38">
        <v>20</v>
      </c>
      <c r="M2083" s="38">
        <f t="shared" si="327"/>
        <v>10</v>
      </c>
      <c r="N2083" s="38">
        <v>0</v>
      </c>
      <c r="O2083" s="38">
        <v>30.07</v>
      </c>
      <c r="P2083" s="38">
        <f t="shared" si="328"/>
        <v>30.024999999999999</v>
      </c>
      <c r="Q2083" s="38">
        <v>29.98</v>
      </c>
      <c r="R2083" s="141">
        <f t="shared" si="320"/>
        <v>31.666666666666668</v>
      </c>
      <c r="S2083" s="141">
        <f t="shared" si="321"/>
        <v>28.333333333333336</v>
      </c>
      <c r="T2083" s="141">
        <f t="shared" si="322"/>
        <v>25</v>
      </c>
      <c r="U2083" s="141">
        <f t="shared" si="323"/>
        <v>27.222222222222225</v>
      </c>
      <c r="V2083" s="141">
        <f t="shared" si="324"/>
        <v>23.888888888888889</v>
      </c>
      <c r="W2083" s="141">
        <f t="shared" si="325"/>
        <v>22.222222222222221</v>
      </c>
      <c r="X2083" s="141">
        <f t="shared" si="329"/>
        <v>0.254</v>
      </c>
      <c r="Y2083" s="38">
        <v>28.1229227634037</v>
      </c>
    </row>
    <row r="2084" spans="1:25" x14ac:dyDescent="0.25">
      <c r="A2084" s="145">
        <v>41164</v>
      </c>
      <c r="B2084" s="38">
        <v>88</v>
      </c>
      <c r="C2084" s="38">
        <v>83</v>
      </c>
      <c r="D2084" s="38">
        <v>77</v>
      </c>
      <c r="E2084" s="38">
        <v>75</v>
      </c>
      <c r="F2084" s="38">
        <v>72</v>
      </c>
      <c r="G2084" s="38">
        <v>69</v>
      </c>
      <c r="H2084" s="38">
        <v>0.28999999999999998</v>
      </c>
      <c r="I2084" s="38">
        <v>85</v>
      </c>
      <c r="J2084" s="38">
        <f t="shared" si="326"/>
        <v>72</v>
      </c>
      <c r="K2084" s="38">
        <v>59</v>
      </c>
      <c r="L2084" s="38">
        <v>28</v>
      </c>
      <c r="M2084" s="38">
        <f t="shared" si="327"/>
        <v>16.5</v>
      </c>
      <c r="N2084" s="38">
        <v>5</v>
      </c>
      <c r="O2084" s="38">
        <v>30.08</v>
      </c>
      <c r="P2084" s="38">
        <f t="shared" si="328"/>
        <v>30.04</v>
      </c>
      <c r="Q2084" s="38">
        <v>30</v>
      </c>
      <c r="R2084" s="141">
        <f t="shared" si="320"/>
        <v>31.111111111111114</v>
      </c>
      <c r="S2084" s="141">
        <f t="shared" si="321"/>
        <v>28.333333333333336</v>
      </c>
      <c r="T2084" s="141">
        <f t="shared" si="322"/>
        <v>25</v>
      </c>
      <c r="U2084" s="141">
        <f t="shared" si="323"/>
        <v>23.888888888888889</v>
      </c>
      <c r="V2084" s="141">
        <f t="shared" si="324"/>
        <v>22.222222222222221</v>
      </c>
      <c r="W2084" s="141">
        <f t="shared" si="325"/>
        <v>20.555555555555557</v>
      </c>
      <c r="X2084" s="141">
        <f t="shared" si="329"/>
        <v>0.73659999999999992</v>
      </c>
      <c r="Y2084" s="38">
        <v>28.471115856421001</v>
      </c>
    </row>
    <row r="2085" spans="1:25" x14ac:dyDescent="0.25">
      <c r="A2085" s="145">
        <v>41165</v>
      </c>
      <c r="B2085" s="38">
        <v>86</v>
      </c>
      <c r="C2085" s="38">
        <v>81</v>
      </c>
      <c r="D2085" s="38">
        <v>76</v>
      </c>
      <c r="E2085" s="38">
        <v>73</v>
      </c>
      <c r="F2085" s="38">
        <v>72</v>
      </c>
      <c r="G2085" s="38">
        <v>70</v>
      </c>
      <c r="H2085" s="38">
        <v>0.79</v>
      </c>
      <c r="I2085" s="38">
        <v>85</v>
      </c>
      <c r="J2085" s="38">
        <f t="shared" si="326"/>
        <v>71</v>
      </c>
      <c r="K2085" s="38">
        <v>57</v>
      </c>
      <c r="L2085" s="38">
        <v>30</v>
      </c>
      <c r="M2085" s="38">
        <f t="shared" si="327"/>
        <v>17.5</v>
      </c>
      <c r="N2085" s="38">
        <v>5</v>
      </c>
      <c r="O2085" s="38">
        <v>30.07</v>
      </c>
      <c r="P2085" s="38">
        <f t="shared" si="328"/>
        <v>30.03</v>
      </c>
      <c r="Q2085" s="38">
        <v>29.99</v>
      </c>
      <c r="R2085" s="141">
        <f t="shared" si="320"/>
        <v>30</v>
      </c>
      <c r="S2085" s="141">
        <f t="shared" si="321"/>
        <v>27.222222222222225</v>
      </c>
      <c r="T2085" s="141">
        <f t="shared" si="322"/>
        <v>24.444444444444446</v>
      </c>
      <c r="U2085" s="141">
        <f t="shared" si="323"/>
        <v>22.777777777777779</v>
      </c>
      <c r="V2085" s="141">
        <f t="shared" si="324"/>
        <v>22.222222222222221</v>
      </c>
      <c r="W2085" s="141">
        <f t="shared" si="325"/>
        <v>21.111111111111111</v>
      </c>
      <c r="X2085" s="141">
        <f t="shared" si="329"/>
        <v>2.0066000000000002</v>
      </c>
      <c r="Y2085" s="38">
        <v>28.0524068993798</v>
      </c>
    </row>
    <row r="2086" spans="1:25" x14ac:dyDescent="0.25">
      <c r="A2086" s="145">
        <v>41166</v>
      </c>
      <c r="B2086" s="38">
        <v>88</v>
      </c>
      <c r="C2086" s="38">
        <v>82</v>
      </c>
      <c r="D2086" s="38">
        <v>75</v>
      </c>
      <c r="E2086" s="38">
        <v>76</v>
      </c>
      <c r="F2086" s="38">
        <v>73</v>
      </c>
      <c r="G2086" s="38">
        <v>71</v>
      </c>
      <c r="H2086" s="38">
        <v>0</v>
      </c>
      <c r="I2086" s="38">
        <v>87</v>
      </c>
      <c r="J2086" s="38">
        <f t="shared" si="326"/>
        <v>74</v>
      </c>
      <c r="K2086" s="38">
        <v>61</v>
      </c>
      <c r="L2086" s="38">
        <v>21</v>
      </c>
      <c r="M2086" s="38">
        <f t="shared" si="327"/>
        <v>10.5</v>
      </c>
      <c r="N2086" s="38">
        <v>0</v>
      </c>
      <c r="O2086" s="38">
        <v>30.03</v>
      </c>
      <c r="P2086" s="38">
        <f t="shared" si="328"/>
        <v>30</v>
      </c>
      <c r="Q2086" s="38">
        <v>29.97</v>
      </c>
      <c r="R2086" s="141">
        <f t="shared" si="320"/>
        <v>31.111111111111114</v>
      </c>
      <c r="S2086" s="141">
        <f t="shared" si="321"/>
        <v>27.777777777777779</v>
      </c>
      <c r="T2086" s="141">
        <f t="shared" si="322"/>
        <v>23.888888888888889</v>
      </c>
      <c r="U2086" s="141">
        <f t="shared" si="323"/>
        <v>24.444444444444446</v>
      </c>
      <c r="V2086" s="141">
        <f t="shared" si="324"/>
        <v>22.777777777777779</v>
      </c>
      <c r="W2086" s="141">
        <f t="shared" si="325"/>
        <v>21.666666666666668</v>
      </c>
      <c r="X2086" s="141">
        <f t="shared" si="329"/>
        <v>0</v>
      </c>
      <c r="Y2086" s="38">
        <v>27.866781892328898</v>
      </c>
    </row>
    <row r="2087" spans="1:25" x14ac:dyDescent="0.25">
      <c r="A2087" s="145">
        <v>41167</v>
      </c>
      <c r="B2087" s="38">
        <v>86</v>
      </c>
      <c r="C2087" s="38">
        <v>81</v>
      </c>
      <c r="D2087" s="38">
        <v>76</v>
      </c>
      <c r="E2087" s="38">
        <v>77</v>
      </c>
      <c r="F2087" s="38">
        <v>73</v>
      </c>
      <c r="G2087" s="38">
        <v>71</v>
      </c>
      <c r="H2087" s="38">
        <v>1.2</v>
      </c>
      <c r="I2087" s="38">
        <v>94</v>
      </c>
      <c r="J2087" s="38">
        <f t="shared" si="326"/>
        <v>81.5</v>
      </c>
      <c r="K2087" s="38">
        <v>69</v>
      </c>
      <c r="L2087" s="38">
        <v>20</v>
      </c>
      <c r="M2087" s="38">
        <f t="shared" si="327"/>
        <v>10</v>
      </c>
      <c r="N2087" s="38">
        <v>0</v>
      </c>
      <c r="O2087" s="38">
        <v>30.06</v>
      </c>
      <c r="P2087" s="38">
        <f t="shared" si="328"/>
        <v>30.02</v>
      </c>
      <c r="Q2087" s="38">
        <v>29.98</v>
      </c>
      <c r="R2087" s="141">
        <f t="shared" si="320"/>
        <v>30</v>
      </c>
      <c r="S2087" s="141">
        <f t="shared" si="321"/>
        <v>27.222222222222225</v>
      </c>
      <c r="T2087" s="141">
        <f t="shared" si="322"/>
        <v>24.444444444444446</v>
      </c>
      <c r="U2087" s="141">
        <f t="shared" si="323"/>
        <v>25</v>
      </c>
      <c r="V2087" s="141">
        <f t="shared" si="324"/>
        <v>22.777777777777779</v>
      </c>
      <c r="W2087" s="141">
        <f t="shared" si="325"/>
        <v>21.666666666666668</v>
      </c>
      <c r="X2087" s="141">
        <f t="shared" si="329"/>
        <v>3.048</v>
      </c>
      <c r="Y2087" s="38">
        <v>27.849700881510699</v>
      </c>
    </row>
    <row r="2088" spans="1:25" x14ac:dyDescent="0.25">
      <c r="A2088" s="145">
        <v>41168</v>
      </c>
      <c r="B2088" s="38">
        <v>85</v>
      </c>
      <c r="C2088" s="38">
        <v>82</v>
      </c>
      <c r="D2088" s="38">
        <v>78</v>
      </c>
      <c r="E2088" s="38">
        <v>74</v>
      </c>
      <c r="F2088" s="38">
        <v>72</v>
      </c>
      <c r="G2088" s="38">
        <v>70</v>
      </c>
      <c r="H2088" s="38">
        <v>0.05</v>
      </c>
      <c r="I2088" s="38">
        <v>79</v>
      </c>
      <c r="J2088" s="38">
        <f t="shared" si="326"/>
        <v>72</v>
      </c>
      <c r="K2088" s="38">
        <v>65</v>
      </c>
      <c r="L2088" s="38">
        <v>21</v>
      </c>
      <c r="M2088" s="38">
        <f t="shared" si="327"/>
        <v>13</v>
      </c>
      <c r="N2088" s="38">
        <v>5</v>
      </c>
      <c r="O2088" s="38">
        <v>30.05</v>
      </c>
      <c r="P2088" s="38">
        <f t="shared" si="328"/>
        <v>30.009999999999998</v>
      </c>
      <c r="Q2088" s="38">
        <v>29.97</v>
      </c>
      <c r="R2088" s="141">
        <f t="shared" si="320"/>
        <v>29.444444444444446</v>
      </c>
      <c r="S2088" s="141">
        <f t="shared" si="321"/>
        <v>27.777777777777779</v>
      </c>
      <c r="T2088" s="141">
        <f t="shared" si="322"/>
        <v>25.555555555555557</v>
      </c>
      <c r="U2088" s="141">
        <f t="shared" si="323"/>
        <v>23.333333333333336</v>
      </c>
      <c r="V2088" s="141">
        <f t="shared" si="324"/>
        <v>22.222222222222221</v>
      </c>
      <c r="W2088" s="141">
        <f t="shared" si="325"/>
        <v>21.111111111111111</v>
      </c>
      <c r="X2088" s="141">
        <f t="shared" si="329"/>
        <v>0.127</v>
      </c>
      <c r="Y2088" s="38">
        <v>27.797008837888399</v>
      </c>
    </row>
    <row r="2089" spans="1:25" x14ac:dyDescent="0.25">
      <c r="A2089" s="145">
        <v>41169</v>
      </c>
      <c r="B2089" s="38">
        <v>86</v>
      </c>
      <c r="C2089" s="38">
        <v>82</v>
      </c>
      <c r="D2089" s="38">
        <v>77</v>
      </c>
      <c r="E2089" s="38">
        <v>75</v>
      </c>
      <c r="F2089" s="38">
        <v>73</v>
      </c>
      <c r="G2089" s="38">
        <v>71</v>
      </c>
      <c r="H2089" s="38">
        <v>0</v>
      </c>
      <c r="I2089" s="38">
        <v>85</v>
      </c>
      <c r="J2089" s="38">
        <f t="shared" si="326"/>
        <v>77.5</v>
      </c>
      <c r="K2089" s="38">
        <v>70</v>
      </c>
      <c r="L2089" s="38">
        <v>17</v>
      </c>
      <c r="M2089" s="38">
        <f t="shared" si="327"/>
        <v>10.5</v>
      </c>
      <c r="N2089" s="38">
        <v>4</v>
      </c>
      <c r="O2089" s="38">
        <v>30.04</v>
      </c>
      <c r="P2089" s="38">
        <f t="shared" si="328"/>
        <v>29.984999999999999</v>
      </c>
      <c r="Q2089" s="38">
        <v>29.93</v>
      </c>
      <c r="R2089" s="141">
        <f t="shared" si="320"/>
        <v>30</v>
      </c>
      <c r="S2089" s="141">
        <f t="shared" si="321"/>
        <v>27.777777777777779</v>
      </c>
      <c r="T2089" s="141">
        <f t="shared" si="322"/>
        <v>25</v>
      </c>
      <c r="U2089" s="141">
        <f t="shared" si="323"/>
        <v>23.888888888888889</v>
      </c>
      <c r="V2089" s="141">
        <f t="shared" si="324"/>
        <v>22.777777777777779</v>
      </c>
      <c r="W2089" s="141">
        <f t="shared" si="325"/>
        <v>21.666666666666668</v>
      </c>
      <c r="X2089" s="141">
        <f t="shared" si="329"/>
        <v>0</v>
      </c>
      <c r="Y2089" s="38">
        <v>28.0956697976128</v>
      </c>
    </row>
    <row r="2090" spans="1:25" x14ac:dyDescent="0.25">
      <c r="A2090" s="145">
        <v>41170</v>
      </c>
      <c r="B2090" s="38">
        <v>92</v>
      </c>
      <c r="C2090" s="38">
        <v>85</v>
      </c>
      <c r="D2090" s="38">
        <v>77</v>
      </c>
      <c r="E2090" s="38">
        <v>75</v>
      </c>
      <c r="F2090" s="38">
        <v>73</v>
      </c>
      <c r="G2090" s="38">
        <v>71</v>
      </c>
      <c r="H2090" s="38">
        <v>0.48</v>
      </c>
      <c r="I2090" s="38">
        <v>88</v>
      </c>
      <c r="J2090" s="38">
        <f t="shared" si="326"/>
        <v>70</v>
      </c>
      <c r="K2090" s="38">
        <v>52</v>
      </c>
      <c r="L2090" s="38">
        <v>18</v>
      </c>
      <c r="M2090" s="38">
        <f t="shared" si="327"/>
        <v>9</v>
      </c>
      <c r="N2090" s="38">
        <v>0</v>
      </c>
      <c r="O2090" s="38">
        <v>29.99</v>
      </c>
      <c r="P2090" s="38">
        <f t="shared" si="328"/>
        <v>29.939999999999998</v>
      </c>
      <c r="Q2090" s="38">
        <v>29.89</v>
      </c>
      <c r="R2090" s="141">
        <f t="shared" si="320"/>
        <v>33.333333333333336</v>
      </c>
      <c r="S2090" s="141">
        <f t="shared" si="321"/>
        <v>29.444444444444446</v>
      </c>
      <c r="T2090" s="141">
        <f t="shared" si="322"/>
        <v>25</v>
      </c>
      <c r="U2090" s="141">
        <f t="shared" si="323"/>
        <v>23.888888888888889</v>
      </c>
      <c r="V2090" s="141">
        <f t="shared" si="324"/>
        <v>22.777777777777779</v>
      </c>
      <c r="W2090" s="141">
        <f t="shared" si="325"/>
        <v>21.666666666666668</v>
      </c>
      <c r="X2090" s="141">
        <f t="shared" si="329"/>
        <v>1.2192000000000001</v>
      </c>
      <c r="Y2090" s="38">
        <v>28.264440737840498</v>
      </c>
    </row>
    <row r="2091" spans="1:25" x14ac:dyDescent="0.25">
      <c r="A2091" s="145">
        <v>41171</v>
      </c>
      <c r="B2091" s="38">
        <v>89</v>
      </c>
      <c r="C2091" s="38">
        <v>83</v>
      </c>
      <c r="D2091" s="38">
        <v>76</v>
      </c>
      <c r="E2091" s="38">
        <v>76</v>
      </c>
      <c r="F2091" s="38">
        <v>73</v>
      </c>
      <c r="G2091" s="38">
        <v>70</v>
      </c>
      <c r="H2091" s="38">
        <v>0</v>
      </c>
      <c r="I2091" s="38">
        <v>88</v>
      </c>
      <c r="J2091" s="38">
        <f t="shared" si="326"/>
        <v>72</v>
      </c>
      <c r="K2091" s="38">
        <v>56</v>
      </c>
      <c r="L2091" s="38">
        <v>21</v>
      </c>
      <c r="M2091" s="38">
        <f t="shared" si="327"/>
        <v>10.5</v>
      </c>
      <c r="N2091" s="38">
        <v>0</v>
      </c>
      <c r="O2091" s="38">
        <v>30.07</v>
      </c>
      <c r="P2091" s="38">
        <f t="shared" si="328"/>
        <v>29.995000000000001</v>
      </c>
      <c r="Q2091" s="38">
        <v>29.92</v>
      </c>
      <c r="R2091" s="141">
        <f t="shared" si="320"/>
        <v>31.666666666666668</v>
      </c>
      <c r="S2091" s="141">
        <f t="shared" si="321"/>
        <v>28.333333333333336</v>
      </c>
      <c r="T2091" s="141">
        <f t="shared" si="322"/>
        <v>24.444444444444446</v>
      </c>
      <c r="U2091" s="141">
        <f t="shared" si="323"/>
        <v>24.444444444444446</v>
      </c>
      <c r="V2091" s="141">
        <f t="shared" si="324"/>
        <v>22.777777777777779</v>
      </c>
      <c r="W2091" s="141">
        <f t="shared" si="325"/>
        <v>21.111111111111111</v>
      </c>
      <c r="X2091" s="141">
        <f t="shared" si="329"/>
        <v>0</v>
      </c>
      <c r="Y2091" s="38">
        <v>28.281686715054999</v>
      </c>
    </row>
    <row r="2092" spans="1:25" x14ac:dyDescent="0.25">
      <c r="A2092" s="145">
        <v>41172</v>
      </c>
      <c r="B2092" s="38">
        <v>88</v>
      </c>
      <c r="C2092" s="38">
        <v>82</v>
      </c>
      <c r="D2092" s="38">
        <v>76</v>
      </c>
      <c r="E2092" s="38">
        <v>74</v>
      </c>
      <c r="F2092" s="38">
        <v>72</v>
      </c>
      <c r="G2092" s="38">
        <v>70</v>
      </c>
      <c r="H2092" s="38">
        <v>0</v>
      </c>
      <c r="I2092" s="38">
        <v>88</v>
      </c>
      <c r="J2092" s="38">
        <f t="shared" si="326"/>
        <v>73.5</v>
      </c>
      <c r="K2092" s="38">
        <v>59</v>
      </c>
      <c r="L2092" s="38">
        <v>13</v>
      </c>
      <c r="M2092" s="38">
        <f t="shared" si="327"/>
        <v>6.5</v>
      </c>
      <c r="N2092" s="38">
        <v>0</v>
      </c>
      <c r="O2092" s="38">
        <v>30.03</v>
      </c>
      <c r="P2092" s="38">
        <f t="shared" si="328"/>
        <v>29.98</v>
      </c>
      <c r="Q2092" s="38">
        <v>29.93</v>
      </c>
      <c r="R2092" s="141">
        <f t="shared" si="320"/>
        <v>31.111111111111114</v>
      </c>
      <c r="S2092" s="141">
        <f t="shared" si="321"/>
        <v>27.777777777777779</v>
      </c>
      <c r="T2092" s="141">
        <f t="shared" si="322"/>
        <v>24.444444444444446</v>
      </c>
      <c r="U2092" s="141">
        <f t="shared" si="323"/>
        <v>23.333333333333336</v>
      </c>
      <c r="V2092" s="141">
        <f t="shared" si="324"/>
        <v>22.222222222222221</v>
      </c>
      <c r="W2092" s="141">
        <f t="shared" si="325"/>
        <v>21.111111111111111</v>
      </c>
      <c r="X2092" s="141">
        <f t="shared" si="329"/>
        <v>0</v>
      </c>
      <c r="Y2092" s="38">
        <v>28.472874755581699</v>
      </c>
    </row>
    <row r="2093" spans="1:25" x14ac:dyDescent="0.25">
      <c r="A2093" s="145">
        <v>41173</v>
      </c>
      <c r="B2093" s="38">
        <v>88</v>
      </c>
      <c r="C2093" s="38">
        <v>82</v>
      </c>
      <c r="D2093" s="38">
        <v>76</v>
      </c>
      <c r="E2093" s="38">
        <v>75</v>
      </c>
      <c r="F2093" s="38">
        <v>72</v>
      </c>
      <c r="G2093" s="38">
        <v>68</v>
      </c>
      <c r="H2093" s="38">
        <v>0.09</v>
      </c>
      <c r="I2093" s="38">
        <v>88</v>
      </c>
      <c r="J2093" s="38">
        <f t="shared" si="326"/>
        <v>70.5</v>
      </c>
      <c r="K2093" s="38">
        <v>53</v>
      </c>
      <c r="L2093" s="38">
        <v>8</v>
      </c>
      <c r="M2093" s="38">
        <f t="shared" si="327"/>
        <v>4</v>
      </c>
      <c r="N2093" s="38">
        <v>0</v>
      </c>
      <c r="O2093" s="38">
        <v>29.99</v>
      </c>
      <c r="P2093" s="38">
        <f t="shared" si="328"/>
        <v>29.95</v>
      </c>
      <c r="Q2093" s="38">
        <v>29.91</v>
      </c>
      <c r="R2093" s="141">
        <f t="shared" si="320"/>
        <v>31.111111111111114</v>
      </c>
      <c r="S2093" s="141">
        <f t="shared" si="321"/>
        <v>27.777777777777779</v>
      </c>
      <c r="T2093" s="141">
        <f t="shared" si="322"/>
        <v>24.444444444444446</v>
      </c>
      <c r="U2093" s="141">
        <f t="shared" si="323"/>
        <v>23.888888888888889</v>
      </c>
      <c r="V2093" s="141">
        <f t="shared" si="324"/>
        <v>22.222222222222221</v>
      </c>
      <c r="W2093" s="141">
        <f t="shared" si="325"/>
        <v>20</v>
      </c>
      <c r="X2093" s="141">
        <f t="shared" si="329"/>
        <v>0.2286</v>
      </c>
      <c r="Y2093" s="38">
        <v>28.6907998963107</v>
      </c>
    </row>
    <row r="2094" spans="1:25" x14ac:dyDescent="0.25">
      <c r="A2094" s="145">
        <v>41174</v>
      </c>
      <c r="B2094" s="38">
        <v>81</v>
      </c>
      <c r="C2094" s="38">
        <v>78</v>
      </c>
      <c r="D2094" s="38">
        <v>74</v>
      </c>
      <c r="E2094" s="38">
        <v>75</v>
      </c>
      <c r="F2094" s="38">
        <v>73</v>
      </c>
      <c r="G2094" s="38">
        <v>70</v>
      </c>
      <c r="H2094" s="38">
        <v>1.28</v>
      </c>
      <c r="I2094" s="38">
        <v>94</v>
      </c>
      <c r="J2094" s="38">
        <f t="shared" si="326"/>
        <v>84</v>
      </c>
      <c r="K2094" s="38">
        <v>74</v>
      </c>
      <c r="L2094" s="38">
        <v>10</v>
      </c>
      <c r="M2094" s="38">
        <f t="shared" si="327"/>
        <v>5</v>
      </c>
      <c r="N2094" s="38">
        <v>0</v>
      </c>
      <c r="O2094" s="38">
        <v>30.03</v>
      </c>
      <c r="P2094" s="38">
        <f t="shared" si="328"/>
        <v>29.98</v>
      </c>
      <c r="Q2094" s="38">
        <v>29.93</v>
      </c>
      <c r="R2094" s="141">
        <f t="shared" si="320"/>
        <v>27.222222222222225</v>
      </c>
      <c r="S2094" s="141">
        <f t="shared" si="321"/>
        <v>25.555555555555557</v>
      </c>
      <c r="T2094" s="141">
        <f t="shared" si="322"/>
        <v>23.333333333333336</v>
      </c>
      <c r="U2094" s="141">
        <f t="shared" si="323"/>
        <v>23.888888888888889</v>
      </c>
      <c r="V2094" s="141">
        <f t="shared" si="324"/>
        <v>22.777777777777779</v>
      </c>
      <c r="W2094" s="141">
        <f t="shared" si="325"/>
        <v>21.111111111111111</v>
      </c>
      <c r="X2094" s="141">
        <f t="shared" si="329"/>
        <v>3.2512000000000003</v>
      </c>
      <c r="Y2094" s="38">
        <v>28.367043769147202</v>
      </c>
    </row>
    <row r="2095" spans="1:25" x14ac:dyDescent="0.25">
      <c r="A2095" s="145">
        <v>41175</v>
      </c>
      <c r="B2095" s="38">
        <v>84</v>
      </c>
      <c r="C2095" s="38">
        <v>79</v>
      </c>
      <c r="D2095" s="38">
        <v>74</v>
      </c>
      <c r="E2095" s="38">
        <v>74</v>
      </c>
      <c r="F2095" s="38">
        <v>73</v>
      </c>
      <c r="G2095" s="38">
        <v>70</v>
      </c>
      <c r="H2095" s="38">
        <v>0</v>
      </c>
      <c r="I2095" s="38">
        <v>94</v>
      </c>
      <c r="J2095" s="38">
        <f t="shared" si="326"/>
        <v>77.5</v>
      </c>
      <c r="K2095" s="38">
        <v>61</v>
      </c>
      <c r="L2095" s="38">
        <v>12</v>
      </c>
      <c r="M2095" s="38">
        <f t="shared" si="327"/>
        <v>6</v>
      </c>
      <c r="N2095" s="38">
        <v>0</v>
      </c>
      <c r="O2095" s="38">
        <v>30.05</v>
      </c>
      <c r="P2095" s="38">
        <f t="shared" si="328"/>
        <v>30.02</v>
      </c>
      <c r="Q2095" s="38">
        <v>29.99</v>
      </c>
      <c r="R2095" s="141">
        <f t="shared" si="320"/>
        <v>28.888888888888889</v>
      </c>
      <c r="S2095" s="141">
        <f t="shared" si="321"/>
        <v>26.111111111111111</v>
      </c>
      <c r="T2095" s="141">
        <f t="shared" si="322"/>
        <v>23.333333333333336</v>
      </c>
      <c r="U2095" s="141">
        <f t="shared" si="323"/>
        <v>23.333333333333336</v>
      </c>
      <c r="V2095" s="141">
        <f t="shared" si="324"/>
        <v>22.777777777777779</v>
      </c>
      <c r="W2095" s="141">
        <f t="shared" si="325"/>
        <v>21.111111111111111</v>
      </c>
      <c r="X2095" s="141">
        <f t="shared" si="329"/>
        <v>0</v>
      </c>
      <c r="Y2095" s="38">
        <v>28.1875046499602</v>
      </c>
    </row>
    <row r="2096" spans="1:25" x14ac:dyDescent="0.25">
      <c r="A2096" s="145">
        <v>41176</v>
      </c>
      <c r="B2096" s="38">
        <v>87</v>
      </c>
      <c r="C2096" s="38">
        <v>81</v>
      </c>
      <c r="D2096" s="38">
        <v>75</v>
      </c>
      <c r="E2096" s="38">
        <v>74</v>
      </c>
      <c r="F2096" s="38">
        <v>71</v>
      </c>
      <c r="G2096" s="38">
        <v>69</v>
      </c>
      <c r="H2096" s="38">
        <v>0.01</v>
      </c>
      <c r="I2096" s="38">
        <v>88</v>
      </c>
      <c r="J2096" s="38">
        <f t="shared" si="326"/>
        <v>74.5</v>
      </c>
      <c r="K2096" s="38">
        <v>61</v>
      </c>
      <c r="L2096" s="38">
        <v>17</v>
      </c>
      <c r="M2096" s="38">
        <f t="shared" si="327"/>
        <v>8.5</v>
      </c>
      <c r="N2096" s="38">
        <v>0</v>
      </c>
      <c r="O2096" s="38">
        <v>30.06</v>
      </c>
      <c r="P2096" s="38">
        <f t="shared" si="328"/>
        <v>30.024999999999999</v>
      </c>
      <c r="Q2096" s="38">
        <v>29.99</v>
      </c>
      <c r="R2096" s="141">
        <f t="shared" si="320"/>
        <v>30.555555555555557</v>
      </c>
      <c r="S2096" s="141">
        <f t="shared" si="321"/>
        <v>27.222222222222225</v>
      </c>
      <c r="T2096" s="141">
        <f t="shared" si="322"/>
        <v>23.888888888888889</v>
      </c>
      <c r="U2096" s="141">
        <f t="shared" si="323"/>
        <v>23.333333333333336</v>
      </c>
      <c r="V2096" s="141">
        <f t="shared" si="324"/>
        <v>21.666666666666668</v>
      </c>
      <c r="W2096" s="141">
        <f t="shared" si="325"/>
        <v>20.555555555555557</v>
      </c>
      <c r="X2096" s="141">
        <f t="shared" si="329"/>
        <v>2.5400000000000002E-2</v>
      </c>
      <c r="Y2096" s="38">
        <v>28.365635769178599</v>
      </c>
    </row>
    <row r="2097" spans="1:25" x14ac:dyDescent="0.25">
      <c r="A2097" s="145">
        <v>41177</v>
      </c>
      <c r="B2097" s="38">
        <v>87</v>
      </c>
      <c r="C2097" s="38">
        <v>81</v>
      </c>
      <c r="D2097" s="38">
        <v>75</v>
      </c>
      <c r="E2097" s="38">
        <v>73</v>
      </c>
      <c r="F2097" s="38">
        <v>71</v>
      </c>
      <c r="G2097" s="38">
        <v>70</v>
      </c>
      <c r="H2097" s="38">
        <v>0</v>
      </c>
      <c r="I2097" s="38">
        <v>87</v>
      </c>
      <c r="J2097" s="38">
        <f t="shared" si="326"/>
        <v>74</v>
      </c>
      <c r="K2097" s="38">
        <v>61</v>
      </c>
      <c r="L2097" s="38">
        <v>14</v>
      </c>
      <c r="M2097" s="38">
        <f t="shared" si="327"/>
        <v>7</v>
      </c>
      <c r="N2097" s="38">
        <v>0</v>
      </c>
      <c r="O2097" s="38">
        <v>30.08</v>
      </c>
      <c r="P2097" s="38">
        <f t="shared" si="328"/>
        <v>30.034999999999997</v>
      </c>
      <c r="Q2097" s="38">
        <v>29.99</v>
      </c>
      <c r="R2097" s="141">
        <f t="shared" si="320"/>
        <v>30.555555555555557</v>
      </c>
      <c r="S2097" s="141">
        <f t="shared" si="321"/>
        <v>27.222222222222225</v>
      </c>
      <c r="T2097" s="141">
        <f t="shared" si="322"/>
        <v>23.888888888888889</v>
      </c>
      <c r="U2097" s="141">
        <f t="shared" si="323"/>
        <v>22.777777777777779</v>
      </c>
      <c r="V2097" s="141">
        <f t="shared" si="324"/>
        <v>21.666666666666668</v>
      </c>
      <c r="W2097" s="141">
        <f t="shared" si="325"/>
        <v>21.111111111111111</v>
      </c>
      <c r="X2097" s="141">
        <f t="shared" si="329"/>
        <v>0</v>
      </c>
      <c r="Y2097" s="38">
        <v>28.167311728811502</v>
      </c>
    </row>
    <row r="2098" spans="1:25" x14ac:dyDescent="0.25">
      <c r="A2098" s="145">
        <v>41178</v>
      </c>
      <c r="B2098" s="38">
        <v>86</v>
      </c>
      <c r="C2098" s="38">
        <v>82</v>
      </c>
      <c r="D2098" s="38">
        <v>77</v>
      </c>
      <c r="E2098" s="38">
        <v>74</v>
      </c>
      <c r="F2098" s="38">
        <v>72</v>
      </c>
      <c r="G2098" s="38">
        <v>67</v>
      </c>
      <c r="H2098" s="38">
        <v>0</v>
      </c>
      <c r="I2098" s="38">
        <v>85</v>
      </c>
      <c r="J2098" s="38">
        <f t="shared" si="326"/>
        <v>73.5</v>
      </c>
      <c r="K2098" s="38">
        <v>62</v>
      </c>
      <c r="L2098" s="38">
        <v>13</v>
      </c>
      <c r="M2098" s="38">
        <f t="shared" si="327"/>
        <v>6.5</v>
      </c>
      <c r="N2098" s="38">
        <v>0</v>
      </c>
      <c r="O2098" s="38">
        <v>30.09</v>
      </c>
      <c r="P2098" s="38">
        <f t="shared" si="328"/>
        <v>30.05</v>
      </c>
      <c r="Q2098" s="38">
        <v>30.01</v>
      </c>
      <c r="R2098" s="141">
        <f t="shared" si="320"/>
        <v>30</v>
      </c>
      <c r="S2098" s="141">
        <f t="shared" si="321"/>
        <v>27.777777777777779</v>
      </c>
      <c r="T2098" s="141">
        <f t="shared" si="322"/>
        <v>25</v>
      </c>
      <c r="U2098" s="141">
        <f t="shared" si="323"/>
        <v>23.333333333333336</v>
      </c>
      <c r="V2098" s="141">
        <f t="shared" si="324"/>
        <v>22.222222222222221</v>
      </c>
      <c r="W2098" s="141">
        <f t="shared" si="325"/>
        <v>19.444444444444446</v>
      </c>
      <c r="X2098" s="141">
        <f t="shared" si="329"/>
        <v>0</v>
      </c>
      <c r="Y2098" s="38">
        <v>27.954275778373201</v>
      </c>
    </row>
    <row r="2099" spans="1:25" x14ac:dyDescent="0.25">
      <c r="A2099" s="145">
        <v>41179</v>
      </c>
      <c r="B2099" s="38">
        <v>90</v>
      </c>
      <c r="C2099" s="38">
        <v>84</v>
      </c>
      <c r="D2099" s="38">
        <v>77</v>
      </c>
      <c r="E2099" s="38">
        <v>76</v>
      </c>
      <c r="F2099" s="38">
        <v>74</v>
      </c>
      <c r="G2099" s="38">
        <v>71</v>
      </c>
      <c r="H2099" s="38">
        <v>0.01</v>
      </c>
      <c r="I2099" s="38">
        <v>91</v>
      </c>
      <c r="J2099" s="38">
        <f t="shared" si="326"/>
        <v>75</v>
      </c>
      <c r="K2099" s="38">
        <v>59</v>
      </c>
      <c r="L2099" s="38">
        <v>13</v>
      </c>
      <c r="M2099" s="38">
        <f t="shared" si="327"/>
        <v>6.5</v>
      </c>
      <c r="N2099" s="38">
        <v>0</v>
      </c>
      <c r="O2099" s="38">
        <v>30.09</v>
      </c>
      <c r="P2099" s="38">
        <f t="shared" si="328"/>
        <v>30.04</v>
      </c>
      <c r="Q2099" s="38">
        <v>29.99</v>
      </c>
      <c r="R2099" s="141">
        <f t="shared" si="320"/>
        <v>32.222222222222221</v>
      </c>
      <c r="S2099" s="141">
        <f t="shared" si="321"/>
        <v>28.888888888888889</v>
      </c>
      <c r="T2099" s="141">
        <f t="shared" si="322"/>
        <v>25</v>
      </c>
      <c r="U2099" s="141">
        <f t="shared" si="323"/>
        <v>24.444444444444446</v>
      </c>
      <c r="V2099" s="141">
        <f t="shared" si="324"/>
        <v>23.333333333333336</v>
      </c>
      <c r="W2099" s="141">
        <f t="shared" si="325"/>
        <v>21.666666666666668</v>
      </c>
      <c r="X2099" s="141">
        <f t="shared" si="329"/>
        <v>2.5400000000000002E-2</v>
      </c>
      <c r="Y2099" s="38">
        <v>28.1282728304841</v>
      </c>
    </row>
    <row r="2100" spans="1:25" x14ac:dyDescent="0.25">
      <c r="A2100" s="145">
        <v>41180</v>
      </c>
      <c r="B2100" s="38">
        <v>88</v>
      </c>
      <c r="C2100" s="38">
        <v>82</v>
      </c>
      <c r="D2100" s="38">
        <v>76</v>
      </c>
      <c r="E2100" s="38">
        <v>76</v>
      </c>
      <c r="F2100" s="38">
        <v>74</v>
      </c>
      <c r="G2100" s="38">
        <v>72</v>
      </c>
      <c r="H2100" s="38">
        <v>0</v>
      </c>
      <c r="I2100" s="38">
        <v>94</v>
      </c>
      <c r="J2100" s="38">
        <f t="shared" si="326"/>
        <v>76.5</v>
      </c>
      <c r="K2100" s="38">
        <v>59</v>
      </c>
      <c r="L2100" s="38">
        <v>13</v>
      </c>
      <c r="M2100" s="38">
        <f t="shared" si="327"/>
        <v>6.5</v>
      </c>
      <c r="N2100" s="38">
        <v>0</v>
      </c>
      <c r="O2100" s="38">
        <v>30.03</v>
      </c>
      <c r="P2100" s="38">
        <f t="shared" si="328"/>
        <v>29.98</v>
      </c>
      <c r="Q2100" s="38">
        <v>29.93</v>
      </c>
      <c r="R2100" s="141">
        <f t="shared" si="320"/>
        <v>31.111111111111114</v>
      </c>
      <c r="S2100" s="141">
        <f t="shared" si="321"/>
        <v>27.777777777777779</v>
      </c>
      <c r="T2100" s="141">
        <f t="shared" si="322"/>
        <v>24.444444444444446</v>
      </c>
      <c r="U2100" s="141">
        <f t="shared" si="323"/>
        <v>24.444444444444446</v>
      </c>
      <c r="V2100" s="141">
        <f t="shared" si="324"/>
        <v>23.333333333333336</v>
      </c>
      <c r="W2100" s="141">
        <f t="shared" si="325"/>
        <v>22.222222222222221</v>
      </c>
      <c r="X2100" s="141">
        <f t="shared" si="329"/>
        <v>0</v>
      </c>
      <c r="Y2100" s="38">
        <v>28.4819136545796</v>
      </c>
    </row>
    <row r="2101" spans="1:25" x14ac:dyDescent="0.25">
      <c r="A2101" s="145">
        <v>41181</v>
      </c>
      <c r="B2101" s="38">
        <v>88</v>
      </c>
      <c r="C2101" s="38">
        <v>82</v>
      </c>
      <c r="D2101" s="38">
        <v>75</v>
      </c>
      <c r="E2101" s="38">
        <v>76</v>
      </c>
      <c r="F2101" s="38">
        <v>74</v>
      </c>
      <c r="G2101" s="38">
        <v>72</v>
      </c>
      <c r="H2101" s="38">
        <v>0</v>
      </c>
      <c r="I2101" s="38">
        <v>94</v>
      </c>
      <c r="J2101" s="38">
        <f t="shared" si="326"/>
        <v>76.5</v>
      </c>
      <c r="K2101" s="38">
        <v>59</v>
      </c>
      <c r="L2101" s="38">
        <v>14</v>
      </c>
      <c r="M2101" s="38">
        <f t="shared" si="327"/>
        <v>7</v>
      </c>
      <c r="N2101" s="38">
        <v>0</v>
      </c>
      <c r="O2101" s="38">
        <v>29.97</v>
      </c>
      <c r="P2101" s="38">
        <f t="shared" si="328"/>
        <v>29.914999999999999</v>
      </c>
      <c r="Q2101" s="38">
        <v>29.86</v>
      </c>
      <c r="R2101" s="141">
        <f t="shared" si="320"/>
        <v>31.111111111111114</v>
      </c>
      <c r="S2101" s="141">
        <f t="shared" si="321"/>
        <v>27.777777777777779</v>
      </c>
      <c r="T2101" s="141">
        <f t="shared" si="322"/>
        <v>23.888888888888889</v>
      </c>
      <c r="U2101" s="141">
        <f t="shared" si="323"/>
        <v>24.444444444444446</v>
      </c>
      <c r="V2101" s="141">
        <f t="shared" si="324"/>
        <v>23.333333333333336</v>
      </c>
      <c r="W2101" s="141">
        <f t="shared" si="325"/>
        <v>22.222222222222221</v>
      </c>
      <c r="X2101" s="141">
        <f t="shared" si="329"/>
        <v>0</v>
      </c>
      <c r="Y2101" s="38">
        <v>28.531289474276001</v>
      </c>
    </row>
    <row r="2102" spans="1:25" x14ac:dyDescent="0.25">
      <c r="A2102" s="145">
        <v>41182</v>
      </c>
      <c r="B2102" s="38">
        <v>89</v>
      </c>
      <c r="C2102" s="38">
        <v>83</v>
      </c>
      <c r="D2102" s="38">
        <v>76</v>
      </c>
      <c r="E2102" s="38">
        <v>76</v>
      </c>
      <c r="F2102" s="38">
        <v>74</v>
      </c>
      <c r="G2102" s="38">
        <v>72</v>
      </c>
      <c r="H2102" s="38">
        <v>0</v>
      </c>
      <c r="I2102" s="38">
        <v>94</v>
      </c>
      <c r="J2102" s="38">
        <f t="shared" si="326"/>
        <v>76.5</v>
      </c>
      <c r="K2102" s="38">
        <v>59</v>
      </c>
      <c r="L2102" s="38">
        <v>16</v>
      </c>
      <c r="M2102" s="38">
        <f t="shared" si="327"/>
        <v>8</v>
      </c>
      <c r="N2102" s="38">
        <v>0</v>
      </c>
      <c r="O2102" s="38">
        <v>29.9</v>
      </c>
      <c r="P2102" s="38">
        <f t="shared" si="328"/>
        <v>29.85</v>
      </c>
      <c r="Q2102" s="38">
        <v>29.8</v>
      </c>
      <c r="R2102" s="141">
        <f t="shared" si="320"/>
        <v>31.666666666666668</v>
      </c>
      <c r="S2102" s="141">
        <f t="shared" si="321"/>
        <v>28.333333333333336</v>
      </c>
      <c r="T2102" s="141">
        <f t="shared" si="322"/>
        <v>24.444444444444446</v>
      </c>
      <c r="U2102" s="141">
        <f t="shared" si="323"/>
        <v>24.444444444444446</v>
      </c>
      <c r="V2102" s="141">
        <f t="shared" si="324"/>
        <v>23.333333333333336</v>
      </c>
      <c r="W2102" s="141">
        <f t="shared" si="325"/>
        <v>22.222222222222221</v>
      </c>
      <c r="X2102" s="141">
        <f t="shared" si="329"/>
        <v>0</v>
      </c>
      <c r="Y2102" s="38">
        <v>28.637134438310198</v>
      </c>
    </row>
    <row r="2103" spans="1:25" x14ac:dyDescent="0.25">
      <c r="A2103" s="145">
        <v>41183</v>
      </c>
      <c r="B2103" s="38">
        <v>88</v>
      </c>
      <c r="C2103" s="38">
        <v>82</v>
      </c>
      <c r="D2103" s="38">
        <v>76</v>
      </c>
      <c r="E2103" s="38">
        <v>76</v>
      </c>
      <c r="F2103" s="38">
        <v>74</v>
      </c>
      <c r="G2103" s="38">
        <v>72</v>
      </c>
      <c r="H2103" s="38">
        <v>0.7</v>
      </c>
      <c r="I2103" s="38">
        <v>100</v>
      </c>
      <c r="J2103" s="38">
        <f t="shared" si="326"/>
        <v>80.5</v>
      </c>
      <c r="K2103" s="38">
        <v>61</v>
      </c>
      <c r="L2103" s="38">
        <v>22</v>
      </c>
      <c r="M2103" s="38">
        <f t="shared" si="327"/>
        <v>11</v>
      </c>
      <c r="N2103" s="38">
        <v>0</v>
      </c>
      <c r="O2103" s="38">
        <v>29.88</v>
      </c>
      <c r="P2103" s="38">
        <f t="shared" si="328"/>
        <v>29.824999999999999</v>
      </c>
      <c r="Q2103" s="38">
        <v>29.77</v>
      </c>
      <c r="R2103" s="141">
        <f t="shared" si="320"/>
        <v>31.111111111111114</v>
      </c>
      <c r="S2103" s="141">
        <f t="shared" si="321"/>
        <v>27.777777777777779</v>
      </c>
      <c r="T2103" s="141">
        <f t="shared" si="322"/>
        <v>24.444444444444446</v>
      </c>
      <c r="U2103" s="141">
        <f t="shared" si="323"/>
        <v>24.444444444444446</v>
      </c>
      <c r="V2103" s="141">
        <f t="shared" si="324"/>
        <v>23.333333333333336</v>
      </c>
      <c r="W2103" s="141">
        <f t="shared" si="325"/>
        <v>22.222222222222221</v>
      </c>
      <c r="X2103" s="141">
        <f t="shared" si="329"/>
        <v>1.7779999999999998</v>
      </c>
      <c r="Y2103" s="38">
        <v>28.7400124136107</v>
      </c>
    </row>
    <row r="2104" spans="1:25" x14ac:dyDescent="0.25">
      <c r="A2104" s="145">
        <v>41184</v>
      </c>
      <c r="B2104" s="38">
        <v>88</v>
      </c>
      <c r="C2104" s="38">
        <v>82</v>
      </c>
      <c r="D2104" s="38">
        <v>75</v>
      </c>
      <c r="E2104" s="38">
        <v>77</v>
      </c>
      <c r="F2104" s="38">
        <v>74</v>
      </c>
      <c r="G2104" s="38">
        <v>72</v>
      </c>
      <c r="H2104" s="38">
        <v>0.92</v>
      </c>
      <c r="I2104" s="38">
        <v>94</v>
      </c>
      <c r="J2104" s="38">
        <f t="shared" si="326"/>
        <v>82</v>
      </c>
      <c r="K2104" s="38">
        <v>70</v>
      </c>
      <c r="L2104" s="38">
        <v>21</v>
      </c>
      <c r="M2104" s="38">
        <f t="shared" si="327"/>
        <v>10.5</v>
      </c>
      <c r="N2104" s="38">
        <v>0</v>
      </c>
      <c r="O2104" s="38">
        <v>30.06</v>
      </c>
      <c r="P2104" s="38">
        <f t="shared" si="328"/>
        <v>29.96</v>
      </c>
      <c r="Q2104" s="38">
        <v>29.86</v>
      </c>
      <c r="R2104" s="141">
        <f t="shared" si="320"/>
        <v>31.111111111111114</v>
      </c>
      <c r="S2104" s="141">
        <f t="shared" si="321"/>
        <v>27.777777777777779</v>
      </c>
      <c r="T2104" s="141">
        <f t="shared" si="322"/>
        <v>23.888888888888889</v>
      </c>
      <c r="U2104" s="141">
        <f t="shared" si="323"/>
        <v>25</v>
      </c>
      <c r="V2104" s="141">
        <f t="shared" si="324"/>
        <v>23.333333333333336</v>
      </c>
      <c r="W2104" s="141">
        <f t="shared" si="325"/>
        <v>22.222222222222221</v>
      </c>
      <c r="X2104" s="141">
        <f t="shared" si="329"/>
        <v>2.3368000000000002</v>
      </c>
      <c r="Y2104" s="38">
        <v>28.673603583095002</v>
      </c>
    </row>
    <row r="2105" spans="1:25" x14ac:dyDescent="0.25">
      <c r="A2105" s="145">
        <v>41185</v>
      </c>
      <c r="B2105" s="38">
        <v>90</v>
      </c>
      <c r="C2105" s="38">
        <v>84</v>
      </c>
      <c r="D2105" s="38">
        <v>77</v>
      </c>
      <c r="E2105" s="38">
        <v>77</v>
      </c>
      <c r="F2105" s="38">
        <v>76</v>
      </c>
      <c r="G2105" s="38">
        <v>73</v>
      </c>
      <c r="H2105" s="38">
        <v>0</v>
      </c>
      <c r="I2105" s="38">
        <v>94</v>
      </c>
      <c r="J2105" s="38">
        <f t="shared" si="326"/>
        <v>78.5</v>
      </c>
      <c r="K2105" s="38">
        <v>63</v>
      </c>
      <c r="L2105" s="38">
        <v>16</v>
      </c>
      <c r="M2105" s="38">
        <f t="shared" si="327"/>
        <v>8</v>
      </c>
      <c r="N2105" s="38">
        <v>0</v>
      </c>
      <c r="O2105" s="38">
        <v>30.17</v>
      </c>
      <c r="P2105" s="38">
        <f t="shared" si="328"/>
        <v>30.11</v>
      </c>
      <c r="Q2105" s="38">
        <v>30.05</v>
      </c>
      <c r="R2105" s="141">
        <f t="shared" si="320"/>
        <v>32.222222222222221</v>
      </c>
      <c r="S2105" s="141">
        <f t="shared" si="321"/>
        <v>28.888888888888889</v>
      </c>
      <c r="T2105" s="141">
        <f t="shared" si="322"/>
        <v>25</v>
      </c>
      <c r="U2105" s="141">
        <f t="shared" si="323"/>
        <v>25</v>
      </c>
      <c r="V2105" s="141">
        <f t="shared" si="324"/>
        <v>24.444444444444446</v>
      </c>
      <c r="W2105" s="141">
        <f t="shared" si="325"/>
        <v>22.777777777777779</v>
      </c>
      <c r="X2105" s="141">
        <f t="shared" si="329"/>
        <v>0</v>
      </c>
      <c r="Y2105" s="38">
        <v>28.549386574671502</v>
      </c>
    </row>
    <row r="2106" spans="1:25" x14ac:dyDescent="0.25">
      <c r="A2106" s="145">
        <v>41186</v>
      </c>
      <c r="B2106" s="38">
        <v>89</v>
      </c>
      <c r="C2106" s="38">
        <v>85</v>
      </c>
      <c r="D2106" s="38">
        <v>80</v>
      </c>
      <c r="E2106" s="38">
        <v>78</v>
      </c>
      <c r="F2106" s="38">
        <v>76</v>
      </c>
      <c r="G2106" s="38">
        <v>74</v>
      </c>
      <c r="H2106" s="38">
        <v>0.16</v>
      </c>
      <c r="I2106" s="38">
        <v>88</v>
      </c>
      <c r="J2106" s="38">
        <f t="shared" si="326"/>
        <v>76</v>
      </c>
      <c r="K2106" s="38">
        <v>64</v>
      </c>
      <c r="L2106" s="38">
        <v>15</v>
      </c>
      <c r="M2106" s="38">
        <f t="shared" si="327"/>
        <v>9.5</v>
      </c>
      <c r="N2106" s="38">
        <v>4</v>
      </c>
      <c r="O2106" s="38">
        <v>30.16</v>
      </c>
      <c r="P2106" s="38">
        <f t="shared" si="328"/>
        <v>30.115000000000002</v>
      </c>
      <c r="Q2106" s="38">
        <v>30.07</v>
      </c>
      <c r="R2106" s="141">
        <f t="shared" si="320"/>
        <v>31.666666666666668</v>
      </c>
      <c r="S2106" s="141">
        <f t="shared" si="321"/>
        <v>29.444444444444446</v>
      </c>
      <c r="T2106" s="141">
        <f t="shared" si="322"/>
        <v>26.666666666666668</v>
      </c>
      <c r="U2106" s="141">
        <f t="shared" si="323"/>
        <v>25.555555555555557</v>
      </c>
      <c r="V2106" s="141">
        <f t="shared" si="324"/>
        <v>24.444444444444446</v>
      </c>
      <c r="W2106" s="141">
        <f t="shared" si="325"/>
        <v>23.333333333333336</v>
      </c>
      <c r="X2106" s="141">
        <f t="shared" si="329"/>
        <v>0.40640000000000004</v>
      </c>
      <c r="Y2106" s="38">
        <v>28.3730397242131</v>
      </c>
    </row>
    <row r="2107" spans="1:25" x14ac:dyDescent="0.25">
      <c r="A2107" s="145">
        <v>41187</v>
      </c>
      <c r="B2107" s="38">
        <v>89</v>
      </c>
      <c r="C2107" s="38">
        <v>86</v>
      </c>
      <c r="D2107" s="38">
        <v>82</v>
      </c>
      <c r="E2107" s="38">
        <v>77</v>
      </c>
      <c r="F2107" s="38">
        <v>75</v>
      </c>
      <c r="G2107" s="38">
        <v>73</v>
      </c>
      <c r="H2107" s="38">
        <v>0</v>
      </c>
      <c r="I2107" s="38">
        <v>85</v>
      </c>
      <c r="J2107" s="38">
        <f t="shared" si="326"/>
        <v>74</v>
      </c>
      <c r="K2107" s="38">
        <v>63</v>
      </c>
      <c r="L2107" s="38">
        <v>14</v>
      </c>
      <c r="M2107" s="38">
        <f t="shared" si="327"/>
        <v>10</v>
      </c>
      <c r="N2107" s="38">
        <v>6</v>
      </c>
      <c r="O2107" s="38">
        <v>30.09</v>
      </c>
      <c r="P2107" s="38">
        <f t="shared" si="328"/>
        <v>30.015000000000001</v>
      </c>
      <c r="Q2107" s="38">
        <v>29.94</v>
      </c>
      <c r="R2107" s="141">
        <f t="shared" si="320"/>
        <v>31.666666666666668</v>
      </c>
      <c r="S2107" s="141">
        <f t="shared" si="321"/>
        <v>30</v>
      </c>
      <c r="T2107" s="141">
        <f t="shared" si="322"/>
        <v>27.777777777777779</v>
      </c>
      <c r="U2107" s="141">
        <f t="shared" si="323"/>
        <v>25</v>
      </c>
      <c r="V2107" s="141">
        <f t="shared" si="324"/>
        <v>23.888888888888889</v>
      </c>
      <c r="W2107" s="141">
        <f t="shared" si="325"/>
        <v>22.777777777777779</v>
      </c>
      <c r="X2107" s="141">
        <f t="shared" si="329"/>
        <v>0</v>
      </c>
      <c r="Y2107" s="38">
        <v>28.376637880932702</v>
      </c>
    </row>
    <row r="2108" spans="1:25" x14ac:dyDescent="0.25">
      <c r="A2108" s="145">
        <v>41188</v>
      </c>
      <c r="B2108" s="38">
        <v>89</v>
      </c>
      <c r="C2108" s="38">
        <v>83</v>
      </c>
      <c r="D2108" s="38">
        <v>77</v>
      </c>
      <c r="E2108" s="38">
        <v>76</v>
      </c>
      <c r="F2108" s="38">
        <v>74</v>
      </c>
      <c r="G2108" s="38">
        <v>70</v>
      </c>
      <c r="H2108" s="38">
        <v>0</v>
      </c>
      <c r="I2108" s="38">
        <v>91</v>
      </c>
      <c r="J2108" s="38">
        <f t="shared" si="326"/>
        <v>77</v>
      </c>
      <c r="K2108" s="38">
        <v>63</v>
      </c>
      <c r="L2108" s="38">
        <v>14</v>
      </c>
      <c r="M2108" s="38">
        <f t="shared" si="327"/>
        <v>7</v>
      </c>
      <c r="N2108" s="38">
        <v>0</v>
      </c>
      <c r="O2108" s="38">
        <v>29.97</v>
      </c>
      <c r="P2108" s="38">
        <f t="shared" si="328"/>
        <v>29.914999999999999</v>
      </c>
      <c r="Q2108" s="38">
        <v>29.86</v>
      </c>
      <c r="R2108" s="141">
        <f t="shared" si="320"/>
        <v>31.666666666666668</v>
      </c>
      <c r="S2108" s="141">
        <f t="shared" si="321"/>
        <v>28.333333333333336</v>
      </c>
      <c r="T2108" s="141">
        <f t="shared" si="322"/>
        <v>25</v>
      </c>
      <c r="U2108" s="141">
        <f t="shared" si="323"/>
        <v>24.444444444444446</v>
      </c>
      <c r="V2108" s="141">
        <f t="shared" si="324"/>
        <v>23.333333333333336</v>
      </c>
      <c r="W2108" s="141">
        <f t="shared" si="325"/>
        <v>21.111111111111111</v>
      </c>
      <c r="X2108" s="141">
        <f t="shared" si="329"/>
        <v>0</v>
      </c>
      <c r="Y2108" s="38">
        <v>28.935957036430999</v>
      </c>
    </row>
    <row r="2109" spans="1:25" x14ac:dyDescent="0.25">
      <c r="A2109" s="145">
        <v>41189</v>
      </c>
      <c r="B2109" s="38">
        <v>85</v>
      </c>
      <c r="C2109" s="38">
        <v>80</v>
      </c>
      <c r="D2109" s="38">
        <v>74</v>
      </c>
      <c r="E2109" s="38">
        <v>76</v>
      </c>
      <c r="F2109" s="38">
        <v>73</v>
      </c>
      <c r="G2109" s="38">
        <v>68</v>
      </c>
      <c r="H2109" s="38">
        <v>0</v>
      </c>
      <c r="I2109" s="38">
        <v>94</v>
      </c>
      <c r="J2109" s="38">
        <f t="shared" si="326"/>
        <v>84</v>
      </c>
      <c r="K2109" s="38">
        <v>74</v>
      </c>
      <c r="L2109" s="38">
        <v>15</v>
      </c>
      <c r="M2109" s="38">
        <f t="shared" si="327"/>
        <v>7.5</v>
      </c>
      <c r="N2109" s="38">
        <v>0</v>
      </c>
      <c r="O2109" s="38">
        <v>29.98</v>
      </c>
      <c r="P2109" s="38">
        <f t="shared" si="328"/>
        <v>29.935000000000002</v>
      </c>
      <c r="Q2109" s="38">
        <v>29.89</v>
      </c>
      <c r="R2109" s="141">
        <f t="shared" si="320"/>
        <v>29.444444444444446</v>
      </c>
      <c r="S2109" s="141">
        <f t="shared" si="321"/>
        <v>26.666666666666668</v>
      </c>
      <c r="T2109" s="141">
        <f t="shared" si="322"/>
        <v>23.333333333333336</v>
      </c>
      <c r="U2109" s="141">
        <f t="shared" si="323"/>
        <v>24.444444444444446</v>
      </c>
      <c r="V2109" s="141">
        <f t="shared" si="324"/>
        <v>22.777777777777779</v>
      </c>
      <c r="W2109" s="141">
        <f t="shared" si="325"/>
        <v>20</v>
      </c>
      <c r="X2109" s="141">
        <f t="shared" si="329"/>
        <v>0</v>
      </c>
      <c r="Y2109" s="38">
        <v>28.858931015752599</v>
      </c>
    </row>
    <row r="2110" spans="1:25" x14ac:dyDescent="0.25">
      <c r="A2110" s="145">
        <v>41190</v>
      </c>
      <c r="B2110" s="38">
        <v>88</v>
      </c>
      <c r="C2110" s="38">
        <v>84</v>
      </c>
      <c r="D2110" s="38">
        <v>79</v>
      </c>
      <c r="E2110" s="38">
        <v>75</v>
      </c>
      <c r="F2110" s="38">
        <v>74</v>
      </c>
      <c r="G2110" s="38">
        <v>72</v>
      </c>
      <c r="H2110" s="38">
        <v>0</v>
      </c>
      <c r="I2110" s="38">
        <v>85</v>
      </c>
      <c r="J2110" s="38">
        <f t="shared" si="326"/>
        <v>72</v>
      </c>
      <c r="K2110" s="38">
        <v>59</v>
      </c>
      <c r="L2110" s="38">
        <v>10</v>
      </c>
      <c r="M2110" s="38">
        <f t="shared" si="327"/>
        <v>5</v>
      </c>
      <c r="N2110" s="38">
        <v>0</v>
      </c>
      <c r="O2110" s="38">
        <v>30.01</v>
      </c>
      <c r="P2110" s="38">
        <f t="shared" si="328"/>
        <v>29.96</v>
      </c>
      <c r="Q2110" s="38">
        <v>29.91</v>
      </c>
      <c r="R2110" s="141">
        <f t="shared" si="320"/>
        <v>31.111111111111114</v>
      </c>
      <c r="S2110" s="141">
        <f t="shared" si="321"/>
        <v>28.888888888888889</v>
      </c>
      <c r="T2110" s="141">
        <f t="shared" si="322"/>
        <v>26.111111111111111</v>
      </c>
      <c r="U2110" s="141">
        <f t="shared" si="323"/>
        <v>23.888888888888889</v>
      </c>
      <c r="V2110" s="141">
        <f t="shared" si="324"/>
        <v>23.333333333333336</v>
      </c>
      <c r="W2110" s="141">
        <f t="shared" si="325"/>
        <v>22.222222222222221</v>
      </c>
      <c r="X2110" s="141">
        <f t="shared" si="329"/>
        <v>0</v>
      </c>
      <c r="Y2110" s="38">
        <v>28.413087723318</v>
      </c>
    </row>
    <row r="2111" spans="1:25" x14ac:dyDescent="0.25">
      <c r="A2111" s="145">
        <v>41191</v>
      </c>
      <c r="B2111" s="38">
        <v>89</v>
      </c>
      <c r="C2111" s="38">
        <v>83</v>
      </c>
      <c r="D2111" s="38">
        <v>76</v>
      </c>
      <c r="E2111" s="38">
        <v>76</v>
      </c>
      <c r="F2111" s="38">
        <v>74</v>
      </c>
      <c r="G2111" s="38">
        <v>71</v>
      </c>
      <c r="H2111" s="38">
        <v>0</v>
      </c>
      <c r="I2111" s="38">
        <v>100</v>
      </c>
      <c r="J2111" s="38">
        <f t="shared" si="326"/>
        <v>79.5</v>
      </c>
      <c r="K2111" s="38">
        <v>59</v>
      </c>
      <c r="L2111" s="38">
        <v>13</v>
      </c>
      <c r="M2111" s="38">
        <f t="shared" si="327"/>
        <v>6.5</v>
      </c>
      <c r="N2111" s="38">
        <v>0</v>
      </c>
      <c r="O2111" s="38">
        <v>30.02</v>
      </c>
      <c r="P2111" s="38">
        <f t="shared" si="328"/>
        <v>29.984999999999999</v>
      </c>
      <c r="Q2111" s="38">
        <v>29.95</v>
      </c>
      <c r="R2111" s="141">
        <f t="shared" si="320"/>
        <v>31.666666666666668</v>
      </c>
      <c r="S2111" s="141">
        <f t="shared" si="321"/>
        <v>28.333333333333336</v>
      </c>
      <c r="T2111" s="141">
        <f t="shared" si="322"/>
        <v>24.444444444444446</v>
      </c>
      <c r="U2111" s="141">
        <f t="shared" si="323"/>
        <v>24.444444444444446</v>
      </c>
      <c r="V2111" s="141">
        <f t="shared" si="324"/>
        <v>23.333333333333336</v>
      </c>
      <c r="W2111" s="141">
        <f t="shared" si="325"/>
        <v>21.666666666666668</v>
      </c>
      <c r="X2111" s="141">
        <f t="shared" si="329"/>
        <v>0</v>
      </c>
      <c r="Y2111" s="38">
        <v>28.410677611371899</v>
      </c>
    </row>
    <row r="2112" spans="1:25" x14ac:dyDescent="0.25">
      <c r="A2112" s="145">
        <v>41192</v>
      </c>
      <c r="B2112" s="38">
        <v>87</v>
      </c>
      <c r="C2112" s="38">
        <v>82</v>
      </c>
      <c r="D2112" s="38">
        <v>76</v>
      </c>
      <c r="E2112" s="38">
        <v>76</v>
      </c>
      <c r="F2112" s="38">
        <v>73</v>
      </c>
      <c r="G2112" s="38">
        <v>69</v>
      </c>
      <c r="H2112" s="38">
        <v>0.22</v>
      </c>
      <c r="I2112" s="38">
        <v>91</v>
      </c>
      <c r="J2112" s="38">
        <f t="shared" si="326"/>
        <v>76</v>
      </c>
      <c r="K2112" s="38">
        <v>61</v>
      </c>
      <c r="L2112" s="38">
        <v>17</v>
      </c>
      <c r="M2112" s="38">
        <f t="shared" si="327"/>
        <v>8.5</v>
      </c>
      <c r="N2112" s="38">
        <v>0</v>
      </c>
      <c r="O2112" s="38">
        <v>30.06</v>
      </c>
      <c r="P2112" s="38">
        <f t="shared" si="328"/>
        <v>30.02</v>
      </c>
      <c r="Q2112" s="38">
        <v>29.98</v>
      </c>
      <c r="R2112" s="141">
        <f t="shared" si="320"/>
        <v>30.555555555555557</v>
      </c>
      <c r="S2112" s="141">
        <f t="shared" si="321"/>
        <v>27.777777777777779</v>
      </c>
      <c r="T2112" s="141">
        <f t="shared" si="322"/>
        <v>24.444444444444446</v>
      </c>
      <c r="U2112" s="141">
        <f t="shared" si="323"/>
        <v>24.444444444444446</v>
      </c>
      <c r="V2112" s="141">
        <f t="shared" si="324"/>
        <v>22.777777777777779</v>
      </c>
      <c r="W2112" s="141">
        <f t="shared" si="325"/>
        <v>20.555555555555557</v>
      </c>
      <c r="X2112" s="141">
        <f t="shared" si="329"/>
        <v>0.55879999999999996</v>
      </c>
      <c r="Y2112" s="38">
        <v>28.560347675226499</v>
      </c>
    </row>
    <row r="2113" spans="1:25" x14ac:dyDescent="0.25">
      <c r="A2113" s="145">
        <v>41193</v>
      </c>
      <c r="B2113" s="38">
        <v>86</v>
      </c>
      <c r="C2113" s="38">
        <v>79</v>
      </c>
      <c r="D2113" s="38">
        <v>71</v>
      </c>
      <c r="E2113" s="38">
        <v>69</v>
      </c>
      <c r="F2113" s="38">
        <v>66</v>
      </c>
      <c r="G2113" s="38">
        <v>64</v>
      </c>
      <c r="H2113" s="38">
        <v>0</v>
      </c>
      <c r="I2113" s="38">
        <v>82</v>
      </c>
      <c r="J2113" s="38">
        <f t="shared" si="326"/>
        <v>66.5</v>
      </c>
      <c r="K2113" s="38">
        <v>51</v>
      </c>
      <c r="L2113" s="38">
        <v>20</v>
      </c>
      <c r="M2113" s="38">
        <f t="shared" si="327"/>
        <v>12.5</v>
      </c>
      <c r="N2113" s="38">
        <v>5</v>
      </c>
      <c r="O2113" s="38">
        <v>30.12</v>
      </c>
      <c r="P2113" s="38">
        <f t="shared" si="328"/>
        <v>30.08</v>
      </c>
      <c r="Q2113" s="38">
        <v>30.04</v>
      </c>
      <c r="R2113" s="141">
        <f t="shared" si="320"/>
        <v>30</v>
      </c>
      <c r="S2113" s="141">
        <f t="shared" si="321"/>
        <v>26.111111111111111</v>
      </c>
      <c r="T2113" s="141">
        <f t="shared" si="322"/>
        <v>21.666666666666668</v>
      </c>
      <c r="U2113" s="141">
        <f t="shared" si="323"/>
        <v>20.555555555555557</v>
      </c>
      <c r="V2113" s="141">
        <f t="shared" si="324"/>
        <v>18.888888888888889</v>
      </c>
      <c r="W2113" s="141">
        <f t="shared" si="325"/>
        <v>17.777777777777779</v>
      </c>
      <c r="X2113" s="141">
        <f t="shared" si="329"/>
        <v>0</v>
      </c>
      <c r="Y2113" s="38">
        <v>28.5999557639412</v>
      </c>
    </row>
    <row r="2114" spans="1:25" x14ac:dyDescent="0.25">
      <c r="A2114" s="145">
        <v>41194</v>
      </c>
      <c r="B2114" s="38">
        <v>86</v>
      </c>
      <c r="C2114" s="38">
        <v>82</v>
      </c>
      <c r="D2114" s="38">
        <v>78</v>
      </c>
      <c r="E2114" s="38">
        <v>66</v>
      </c>
      <c r="F2114" s="38">
        <v>63</v>
      </c>
      <c r="G2114" s="38">
        <v>61</v>
      </c>
      <c r="H2114" s="38">
        <v>0</v>
      </c>
      <c r="I2114" s="38">
        <v>62</v>
      </c>
      <c r="J2114" s="38">
        <f t="shared" si="326"/>
        <v>53</v>
      </c>
      <c r="K2114" s="38">
        <v>44</v>
      </c>
      <c r="L2114" s="38">
        <v>24</v>
      </c>
      <c r="M2114" s="38">
        <f t="shared" si="327"/>
        <v>16</v>
      </c>
      <c r="N2114" s="38">
        <v>8</v>
      </c>
      <c r="O2114" s="38">
        <v>30.12</v>
      </c>
      <c r="P2114" s="38">
        <f t="shared" si="328"/>
        <v>30.08</v>
      </c>
      <c r="Q2114" s="38">
        <v>30.04</v>
      </c>
      <c r="R2114" s="141">
        <f t="shared" si="320"/>
        <v>30</v>
      </c>
      <c r="S2114" s="141">
        <f t="shared" si="321"/>
        <v>27.777777777777779</v>
      </c>
      <c r="T2114" s="141">
        <f t="shared" si="322"/>
        <v>25.555555555555557</v>
      </c>
      <c r="U2114" s="141">
        <f t="shared" si="323"/>
        <v>18.888888888888889</v>
      </c>
      <c r="V2114" s="141">
        <f t="shared" si="324"/>
        <v>17.222222222222221</v>
      </c>
      <c r="W2114" s="141">
        <f t="shared" si="325"/>
        <v>16.111111111111111</v>
      </c>
      <c r="X2114" s="141">
        <f t="shared" si="329"/>
        <v>0</v>
      </c>
      <c r="Y2114" s="38">
        <v>28.498609743806401</v>
      </c>
    </row>
    <row r="2115" spans="1:25" x14ac:dyDescent="0.25">
      <c r="A2115" s="145">
        <v>41195</v>
      </c>
      <c r="B2115" s="38">
        <v>86</v>
      </c>
      <c r="C2115" s="38">
        <v>82</v>
      </c>
      <c r="D2115" s="38">
        <v>78</v>
      </c>
      <c r="E2115" s="38">
        <v>68</v>
      </c>
      <c r="F2115" s="38">
        <v>65</v>
      </c>
      <c r="G2115" s="38">
        <v>63</v>
      </c>
      <c r="H2115" s="38">
        <v>0</v>
      </c>
      <c r="I2115" s="38">
        <v>67</v>
      </c>
      <c r="J2115" s="38">
        <f t="shared" si="326"/>
        <v>57.5</v>
      </c>
      <c r="K2115" s="38">
        <v>48</v>
      </c>
      <c r="L2115" s="38">
        <v>24</v>
      </c>
      <c r="M2115" s="38">
        <f t="shared" si="327"/>
        <v>16.5</v>
      </c>
      <c r="N2115" s="38">
        <v>9</v>
      </c>
      <c r="O2115" s="38">
        <v>30.12</v>
      </c>
      <c r="P2115" s="38">
        <f t="shared" si="328"/>
        <v>30.075000000000003</v>
      </c>
      <c r="Q2115" s="38">
        <v>30.03</v>
      </c>
      <c r="R2115" s="141">
        <f t="shared" ref="R2115:R2178" si="330">(B2115-32)*(5/9)</f>
        <v>30</v>
      </c>
      <c r="S2115" s="141">
        <f t="shared" ref="S2115:S2178" si="331">(C2115-32)*(5/9)</f>
        <v>27.777777777777779</v>
      </c>
      <c r="T2115" s="141">
        <f t="shared" ref="T2115:T2178" si="332">(D2115-32)*(5/9)</f>
        <v>25.555555555555557</v>
      </c>
      <c r="U2115" s="141">
        <f t="shared" ref="U2115:U2178" si="333">(E2115-32)*(5/9)</f>
        <v>20</v>
      </c>
      <c r="V2115" s="141">
        <f t="shared" ref="V2115:V2178" si="334">(F2115-32)*(5/9)</f>
        <v>18.333333333333336</v>
      </c>
      <c r="W2115" s="141">
        <f t="shared" ref="W2115:W2178" si="335">(G2115-32)*(5/9)</f>
        <v>17.222222222222221</v>
      </c>
      <c r="X2115" s="141">
        <f t="shared" si="329"/>
        <v>0</v>
      </c>
      <c r="Y2115" s="38">
        <v>28.327428691632601</v>
      </c>
    </row>
    <row r="2116" spans="1:25" x14ac:dyDescent="0.25">
      <c r="A2116" s="145">
        <v>41196</v>
      </c>
      <c r="B2116" s="38">
        <v>86</v>
      </c>
      <c r="C2116" s="38">
        <v>83</v>
      </c>
      <c r="D2116" s="38">
        <v>80</v>
      </c>
      <c r="E2116" s="38">
        <v>74</v>
      </c>
      <c r="F2116" s="38">
        <v>71</v>
      </c>
      <c r="G2116" s="38">
        <v>67</v>
      </c>
      <c r="H2116" s="38">
        <v>0</v>
      </c>
      <c r="I2116" s="38">
        <v>79</v>
      </c>
      <c r="J2116" s="38">
        <f t="shared" ref="J2116:J2179" si="336">AVERAGE(I2116,K2116)</f>
        <v>70.5</v>
      </c>
      <c r="K2116" s="38">
        <v>62</v>
      </c>
      <c r="L2116" s="38">
        <v>24</v>
      </c>
      <c r="M2116" s="38">
        <f t="shared" ref="M2116:M2179" si="337">AVERAGE(L2116,N2116)</f>
        <v>17</v>
      </c>
      <c r="N2116" s="38">
        <v>10</v>
      </c>
      <c r="O2116" s="38">
        <v>30.05</v>
      </c>
      <c r="P2116" s="38">
        <f t="shared" ref="P2116:P2179" si="338">AVERAGE(O2116,Q2116)</f>
        <v>30</v>
      </c>
      <c r="Q2116" s="38">
        <v>29.95</v>
      </c>
      <c r="R2116" s="141">
        <f t="shared" si="330"/>
        <v>30</v>
      </c>
      <c r="S2116" s="141">
        <f t="shared" si="331"/>
        <v>28.333333333333336</v>
      </c>
      <c r="T2116" s="141">
        <f t="shared" si="332"/>
        <v>26.666666666666668</v>
      </c>
      <c r="U2116" s="141">
        <f t="shared" si="333"/>
        <v>23.333333333333336</v>
      </c>
      <c r="V2116" s="141">
        <f t="shared" si="334"/>
        <v>21.666666666666668</v>
      </c>
      <c r="W2116" s="141">
        <f t="shared" si="335"/>
        <v>19.444444444444446</v>
      </c>
      <c r="X2116" s="141">
        <f t="shared" ref="X2116:X2179" si="339">H2116*2.54</f>
        <v>0</v>
      </c>
      <c r="Y2116" s="38">
        <v>28.237586671240798</v>
      </c>
    </row>
    <row r="2117" spans="1:25" x14ac:dyDescent="0.25">
      <c r="A2117" s="145">
        <v>41197</v>
      </c>
      <c r="B2117" s="38">
        <v>88</v>
      </c>
      <c r="C2117" s="38">
        <v>81</v>
      </c>
      <c r="D2117" s="38">
        <v>74</v>
      </c>
      <c r="E2117" s="38">
        <v>74</v>
      </c>
      <c r="F2117" s="38">
        <v>72</v>
      </c>
      <c r="G2117" s="38">
        <v>70</v>
      </c>
      <c r="H2117" s="38">
        <v>0</v>
      </c>
      <c r="I2117" s="38">
        <v>82</v>
      </c>
      <c r="J2117" s="38">
        <f t="shared" si="336"/>
        <v>68.5</v>
      </c>
      <c r="K2117" s="38">
        <v>55</v>
      </c>
      <c r="L2117" s="38">
        <v>18</v>
      </c>
      <c r="M2117" s="38">
        <f t="shared" si="337"/>
        <v>9</v>
      </c>
      <c r="N2117" s="38">
        <v>0</v>
      </c>
      <c r="O2117" s="38">
        <v>29.93</v>
      </c>
      <c r="P2117" s="38">
        <f t="shared" si="338"/>
        <v>29.86</v>
      </c>
      <c r="Q2117" s="38">
        <v>29.79</v>
      </c>
      <c r="R2117" s="141">
        <f t="shared" si="330"/>
        <v>31.111111111111114</v>
      </c>
      <c r="S2117" s="141">
        <f t="shared" si="331"/>
        <v>27.222222222222225</v>
      </c>
      <c r="T2117" s="141">
        <f t="shared" si="332"/>
        <v>23.333333333333336</v>
      </c>
      <c r="U2117" s="141">
        <f t="shared" si="333"/>
        <v>23.333333333333336</v>
      </c>
      <c r="V2117" s="141">
        <f t="shared" si="334"/>
        <v>22.222222222222221</v>
      </c>
      <c r="W2117" s="141">
        <f t="shared" si="335"/>
        <v>21.111111111111111</v>
      </c>
      <c r="X2117" s="141">
        <f t="shared" si="339"/>
        <v>0</v>
      </c>
      <c r="Y2117" s="38">
        <v>27.9976486542038</v>
      </c>
    </row>
    <row r="2118" spans="1:25" x14ac:dyDescent="0.25">
      <c r="A2118" s="145">
        <v>41198</v>
      </c>
      <c r="B2118" s="38">
        <v>88</v>
      </c>
      <c r="C2118" s="38">
        <v>80</v>
      </c>
      <c r="D2118" s="38">
        <v>72</v>
      </c>
      <c r="E2118" s="38">
        <v>73</v>
      </c>
      <c r="F2118" s="38">
        <v>70</v>
      </c>
      <c r="G2118" s="38">
        <v>66</v>
      </c>
      <c r="H2118" s="38">
        <v>0</v>
      </c>
      <c r="I2118" s="38">
        <v>93</v>
      </c>
      <c r="J2118" s="38">
        <f t="shared" si="336"/>
        <v>71.5</v>
      </c>
      <c r="K2118" s="38">
        <v>50</v>
      </c>
      <c r="L2118" s="38">
        <v>17</v>
      </c>
      <c r="M2118" s="38">
        <f t="shared" si="337"/>
        <v>10.5</v>
      </c>
      <c r="N2118" s="38">
        <v>4</v>
      </c>
      <c r="O2118" s="38">
        <v>29.85</v>
      </c>
      <c r="P2118" s="38">
        <f t="shared" si="338"/>
        <v>29.810000000000002</v>
      </c>
      <c r="Q2118" s="38">
        <v>29.77</v>
      </c>
      <c r="R2118" s="141">
        <f t="shared" si="330"/>
        <v>31.111111111111114</v>
      </c>
      <c r="S2118" s="141">
        <f t="shared" si="331"/>
        <v>26.666666666666668</v>
      </c>
      <c r="T2118" s="141">
        <f t="shared" si="332"/>
        <v>22.222222222222221</v>
      </c>
      <c r="U2118" s="141">
        <f t="shared" si="333"/>
        <v>22.777777777777779</v>
      </c>
      <c r="V2118" s="141">
        <f t="shared" si="334"/>
        <v>21.111111111111111</v>
      </c>
      <c r="W2118" s="141">
        <f t="shared" si="335"/>
        <v>18.888888888888889</v>
      </c>
      <c r="X2118" s="141">
        <f t="shared" si="339"/>
        <v>0</v>
      </c>
      <c r="Y2118" s="38">
        <v>27.949888476071301</v>
      </c>
    </row>
    <row r="2119" spans="1:25" x14ac:dyDescent="0.25">
      <c r="A2119" s="145">
        <v>41199</v>
      </c>
      <c r="B2119" s="38">
        <v>86</v>
      </c>
      <c r="C2119" s="38">
        <v>78</v>
      </c>
      <c r="D2119" s="38">
        <v>70</v>
      </c>
      <c r="E2119" s="38">
        <v>75</v>
      </c>
      <c r="F2119" s="38">
        <v>71</v>
      </c>
      <c r="G2119" s="38">
        <v>68</v>
      </c>
      <c r="H2119" s="38">
        <v>4</v>
      </c>
      <c r="I2119" s="38">
        <v>94</v>
      </c>
      <c r="J2119" s="38">
        <f t="shared" si="336"/>
        <v>77.5</v>
      </c>
      <c r="K2119" s="38">
        <v>61</v>
      </c>
      <c r="L2119" s="38">
        <v>21</v>
      </c>
      <c r="M2119" s="38">
        <f t="shared" si="337"/>
        <v>10.5</v>
      </c>
      <c r="N2119" s="38">
        <v>0</v>
      </c>
      <c r="O2119" s="38">
        <v>29.91</v>
      </c>
      <c r="P2119" s="38">
        <f t="shared" si="338"/>
        <v>29.86</v>
      </c>
      <c r="Q2119" s="38">
        <v>29.81</v>
      </c>
      <c r="R2119" s="141">
        <f t="shared" si="330"/>
        <v>30</v>
      </c>
      <c r="S2119" s="141">
        <f t="shared" si="331"/>
        <v>25.555555555555557</v>
      </c>
      <c r="T2119" s="141">
        <f t="shared" si="332"/>
        <v>21.111111111111111</v>
      </c>
      <c r="U2119" s="141">
        <f t="shared" si="333"/>
        <v>23.888888888888889</v>
      </c>
      <c r="V2119" s="141">
        <f t="shared" si="334"/>
        <v>21.666666666666668</v>
      </c>
      <c r="W2119" s="141">
        <f t="shared" si="335"/>
        <v>20</v>
      </c>
      <c r="X2119" s="141">
        <f t="shared" si="339"/>
        <v>10.16</v>
      </c>
      <c r="Y2119" s="38">
        <v>27.799537580231899</v>
      </c>
    </row>
    <row r="2120" spans="1:25" x14ac:dyDescent="0.25">
      <c r="A2120" s="145">
        <v>41200</v>
      </c>
      <c r="B2120" s="38">
        <v>87</v>
      </c>
      <c r="C2120" s="38">
        <v>81</v>
      </c>
      <c r="D2120" s="38">
        <v>74</v>
      </c>
      <c r="E2120" s="38">
        <v>76</v>
      </c>
      <c r="F2120" s="38">
        <v>73</v>
      </c>
      <c r="G2120" s="38">
        <v>69</v>
      </c>
      <c r="H2120" s="38">
        <v>0.82</v>
      </c>
      <c r="I2120" s="38">
        <v>100</v>
      </c>
      <c r="J2120" s="38">
        <f t="shared" si="336"/>
        <v>85</v>
      </c>
      <c r="K2120" s="38">
        <v>70</v>
      </c>
      <c r="L2120" s="38">
        <v>25</v>
      </c>
      <c r="M2120" s="38">
        <f t="shared" si="337"/>
        <v>12.5</v>
      </c>
      <c r="N2120" s="38">
        <v>0</v>
      </c>
      <c r="O2120" s="38">
        <v>29.88</v>
      </c>
      <c r="P2120" s="38">
        <f t="shared" si="338"/>
        <v>29.84</v>
      </c>
      <c r="Q2120" s="38">
        <v>29.8</v>
      </c>
      <c r="R2120" s="141">
        <f t="shared" si="330"/>
        <v>30.555555555555557</v>
      </c>
      <c r="S2120" s="141">
        <f t="shared" si="331"/>
        <v>27.222222222222225</v>
      </c>
      <c r="T2120" s="141">
        <f t="shared" si="332"/>
        <v>23.333333333333336</v>
      </c>
      <c r="U2120" s="141">
        <f t="shared" si="333"/>
        <v>24.444444444444446</v>
      </c>
      <c r="V2120" s="141">
        <f t="shared" si="334"/>
        <v>22.777777777777779</v>
      </c>
      <c r="W2120" s="141">
        <f t="shared" si="335"/>
        <v>20.555555555555557</v>
      </c>
      <c r="X2120" s="141">
        <f t="shared" si="339"/>
        <v>2.0827999999999998</v>
      </c>
      <c r="Y2120" s="38">
        <v>28.1761716838135</v>
      </c>
    </row>
    <row r="2121" spans="1:25" x14ac:dyDescent="0.25">
      <c r="A2121" s="145">
        <v>41201</v>
      </c>
      <c r="B2121" s="38">
        <v>87</v>
      </c>
      <c r="C2121" s="38">
        <v>81</v>
      </c>
      <c r="D2121" s="38">
        <v>74</v>
      </c>
      <c r="E2121" s="38">
        <v>76</v>
      </c>
      <c r="F2121" s="38">
        <v>73</v>
      </c>
      <c r="G2121" s="38">
        <v>69</v>
      </c>
      <c r="H2121" s="38">
        <v>0.13</v>
      </c>
      <c r="I2121" s="38">
        <v>100</v>
      </c>
      <c r="J2121" s="38">
        <f t="shared" si="336"/>
        <v>82.5</v>
      </c>
      <c r="K2121" s="38">
        <v>65</v>
      </c>
      <c r="L2121" s="38">
        <v>16</v>
      </c>
      <c r="M2121" s="38">
        <f t="shared" si="337"/>
        <v>8</v>
      </c>
      <c r="N2121" s="38">
        <v>0</v>
      </c>
      <c r="O2121" s="38">
        <v>29.9</v>
      </c>
      <c r="P2121" s="38">
        <f t="shared" si="338"/>
        <v>29.85</v>
      </c>
      <c r="Q2121" s="38">
        <v>29.8</v>
      </c>
      <c r="R2121" s="141">
        <f t="shared" si="330"/>
        <v>30.555555555555557</v>
      </c>
      <c r="S2121" s="141">
        <f t="shared" si="331"/>
        <v>27.222222222222225</v>
      </c>
      <c r="T2121" s="141">
        <f t="shared" si="332"/>
        <v>23.333333333333336</v>
      </c>
      <c r="U2121" s="141">
        <f t="shared" si="333"/>
        <v>24.444444444444446</v>
      </c>
      <c r="V2121" s="141">
        <f t="shared" si="334"/>
        <v>22.777777777777779</v>
      </c>
      <c r="W2121" s="141">
        <f t="shared" si="335"/>
        <v>20.555555555555557</v>
      </c>
      <c r="X2121" s="141">
        <f t="shared" si="339"/>
        <v>0.33019999999999999</v>
      </c>
      <c r="Y2121" s="38">
        <v>28.386831544704901</v>
      </c>
    </row>
    <row r="2122" spans="1:25" x14ac:dyDescent="0.25">
      <c r="A2122" s="145">
        <v>41202</v>
      </c>
      <c r="B2122" s="38">
        <v>86</v>
      </c>
      <c r="C2122" s="38">
        <v>79</v>
      </c>
      <c r="D2122" s="38">
        <v>72</v>
      </c>
      <c r="E2122" s="38">
        <v>73</v>
      </c>
      <c r="F2122" s="38">
        <v>70</v>
      </c>
      <c r="G2122" s="38">
        <v>68</v>
      </c>
      <c r="H2122" s="38">
        <v>0</v>
      </c>
      <c r="I2122" s="38">
        <v>94</v>
      </c>
      <c r="J2122" s="38">
        <f t="shared" si="336"/>
        <v>77.5</v>
      </c>
      <c r="K2122" s="38">
        <v>61</v>
      </c>
      <c r="L2122" s="38">
        <v>16</v>
      </c>
      <c r="M2122" s="38">
        <f t="shared" si="337"/>
        <v>8</v>
      </c>
      <c r="N2122" s="38">
        <v>0</v>
      </c>
      <c r="O2122" s="38">
        <v>29.93</v>
      </c>
      <c r="P2122" s="38">
        <f t="shared" si="338"/>
        <v>29.89</v>
      </c>
      <c r="Q2122" s="38">
        <v>29.85</v>
      </c>
      <c r="R2122" s="141">
        <f t="shared" si="330"/>
        <v>30</v>
      </c>
      <c r="S2122" s="141">
        <f t="shared" si="331"/>
        <v>26.111111111111111</v>
      </c>
      <c r="T2122" s="141">
        <f t="shared" si="332"/>
        <v>22.222222222222221</v>
      </c>
      <c r="U2122" s="141">
        <f t="shared" si="333"/>
        <v>22.777777777777779</v>
      </c>
      <c r="V2122" s="141">
        <f t="shared" si="334"/>
        <v>21.111111111111111</v>
      </c>
      <c r="W2122" s="141">
        <f t="shared" si="335"/>
        <v>20</v>
      </c>
      <c r="X2122" s="141">
        <f t="shared" si="339"/>
        <v>0</v>
      </c>
      <c r="Y2122" s="38">
        <v>28.229255637826999</v>
      </c>
    </row>
    <row r="2123" spans="1:25" x14ac:dyDescent="0.25">
      <c r="A2123" s="145">
        <v>41203</v>
      </c>
      <c r="B2123" s="38">
        <v>84</v>
      </c>
      <c r="C2123" s="38">
        <v>77</v>
      </c>
      <c r="D2123" s="38">
        <v>69</v>
      </c>
      <c r="E2123" s="38">
        <v>69</v>
      </c>
      <c r="F2123" s="38">
        <v>62</v>
      </c>
      <c r="G2123" s="38">
        <v>59</v>
      </c>
      <c r="H2123" s="38">
        <v>0</v>
      </c>
      <c r="I2123" s="38">
        <v>93</v>
      </c>
      <c r="J2123" s="38">
        <f t="shared" si="336"/>
        <v>68.5</v>
      </c>
      <c r="K2123" s="38">
        <v>44</v>
      </c>
      <c r="L2123" s="38">
        <v>16</v>
      </c>
      <c r="M2123" s="38">
        <f t="shared" si="337"/>
        <v>8</v>
      </c>
      <c r="N2123" s="38">
        <v>0</v>
      </c>
      <c r="O2123" s="38">
        <v>30.01</v>
      </c>
      <c r="P2123" s="38">
        <f t="shared" si="338"/>
        <v>29.96</v>
      </c>
      <c r="Q2123" s="38">
        <v>29.91</v>
      </c>
      <c r="R2123" s="141">
        <f t="shared" si="330"/>
        <v>28.888888888888889</v>
      </c>
      <c r="S2123" s="141">
        <f t="shared" si="331"/>
        <v>25</v>
      </c>
      <c r="T2123" s="141">
        <f t="shared" si="332"/>
        <v>20.555555555555557</v>
      </c>
      <c r="U2123" s="141">
        <f t="shared" si="333"/>
        <v>20.555555555555557</v>
      </c>
      <c r="V2123" s="141">
        <f t="shared" si="334"/>
        <v>16.666666666666668</v>
      </c>
      <c r="W2123" s="141">
        <f t="shared" si="335"/>
        <v>15</v>
      </c>
      <c r="X2123" s="141">
        <f t="shared" si="339"/>
        <v>0</v>
      </c>
      <c r="Y2123" s="38">
        <v>28.023692608821701</v>
      </c>
    </row>
    <row r="2124" spans="1:25" x14ac:dyDescent="0.25">
      <c r="A2124" s="145">
        <v>41204</v>
      </c>
      <c r="B2124" s="38">
        <v>85</v>
      </c>
      <c r="C2124" s="38">
        <v>81</v>
      </c>
      <c r="D2124" s="38">
        <v>76</v>
      </c>
      <c r="E2124" s="38">
        <v>66</v>
      </c>
      <c r="F2124" s="38">
        <v>63</v>
      </c>
      <c r="G2124" s="38">
        <v>59</v>
      </c>
      <c r="H2124" s="38">
        <v>0</v>
      </c>
      <c r="I2124" s="38">
        <v>64</v>
      </c>
      <c r="J2124" s="38">
        <f t="shared" si="336"/>
        <v>56</v>
      </c>
      <c r="K2124" s="38">
        <v>48</v>
      </c>
      <c r="L2124" s="38">
        <v>22</v>
      </c>
      <c r="M2124" s="38">
        <f t="shared" si="337"/>
        <v>14.5</v>
      </c>
      <c r="N2124" s="38">
        <v>7</v>
      </c>
      <c r="O2124" s="38">
        <v>30.03</v>
      </c>
      <c r="P2124" s="38">
        <f t="shared" si="338"/>
        <v>29.995000000000001</v>
      </c>
      <c r="Q2124" s="38">
        <v>29.96</v>
      </c>
      <c r="R2124" s="141">
        <f t="shared" si="330"/>
        <v>29.444444444444446</v>
      </c>
      <c r="S2124" s="141">
        <f t="shared" si="331"/>
        <v>27.222222222222225</v>
      </c>
      <c r="T2124" s="141">
        <f t="shared" si="332"/>
        <v>24.444444444444446</v>
      </c>
      <c r="U2124" s="141">
        <f t="shared" si="333"/>
        <v>18.888888888888889</v>
      </c>
      <c r="V2124" s="141">
        <f t="shared" si="334"/>
        <v>17.222222222222221</v>
      </c>
      <c r="W2124" s="141">
        <f t="shared" si="335"/>
        <v>15</v>
      </c>
      <c r="X2124" s="141">
        <f t="shared" si="339"/>
        <v>0</v>
      </c>
      <c r="Y2124" s="38">
        <v>27.800656658606901</v>
      </c>
    </row>
    <row r="2125" spans="1:25" x14ac:dyDescent="0.25">
      <c r="A2125" s="145">
        <v>41205</v>
      </c>
      <c r="B2125" s="38">
        <v>85</v>
      </c>
      <c r="C2125" s="38">
        <v>79</v>
      </c>
      <c r="D2125" s="38">
        <v>73</v>
      </c>
      <c r="E2125" s="38">
        <v>71</v>
      </c>
      <c r="F2125" s="38">
        <v>66</v>
      </c>
      <c r="G2125" s="38">
        <v>58</v>
      </c>
      <c r="H2125" s="38">
        <v>0.04</v>
      </c>
      <c r="I2125" s="38">
        <v>74</v>
      </c>
      <c r="J2125" s="38">
        <f t="shared" si="336"/>
        <v>61</v>
      </c>
      <c r="K2125" s="38">
        <v>48</v>
      </c>
      <c r="L2125" s="38">
        <v>24</v>
      </c>
      <c r="M2125" s="38">
        <f t="shared" si="337"/>
        <v>16.5</v>
      </c>
      <c r="N2125" s="38">
        <v>9</v>
      </c>
      <c r="O2125" s="38">
        <v>29.99</v>
      </c>
      <c r="P2125" s="38">
        <f t="shared" si="338"/>
        <v>29.96</v>
      </c>
      <c r="Q2125" s="38">
        <v>29.93</v>
      </c>
      <c r="R2125" s="141">
        <f t="shared" si="330"/>
        <v>29.444444444444446</v>
      </c>
      <c r="S2125" s="141">
        <f t="shared" si="331"/>
        <v>26.111111111111111</v>
      </c>
      <c r="T2125" s="141">
        <f t="shared" si="332"/>
        <v>22.777777777777779</v>
      </c>
      <c r="U2125" s="141">
        <f t="shared" si="333"/>
        <v>21.666666666666668</v>
      </c>
      <c r="V2125" s="141">
        <f t="shared" si="334"/>
        <v>18.888888888888889</v>
      </c>
      <c r="W2125" s="141">
        <f t="shared" si="335"/>
        <v>14.444444444444445</v>
      </c>
      <c r="X2125" s="141">
        <f t="shared" si="339"/>
        <v>0.10160000000000001</v>
      </c>
      <c r="Y2125" s="38">
        <v>27.596205719176702</v>
      </c>
    </row>
    <row r="2126" spans="1:25" x14ac:dyDescent="0.25">
      <c r="A2126" s="145">
        <v>41206</v>
      </c>
      <c r="B2126" s="38">
        <v>86</v>
      </c>
      <c r="C2126" s="38">
        <v>81</v>
      </c>
      <c r="D2126" s="38">
        <v>76</v>
      </c>
      <c r="E2126" s="38">
        <v>73</v>
      </c>
      <c r="F2126" s="38">
        <v>69</v>
      </c>
      <c r="G2126" s="38">
        <v>67</v>
      </c>
      <c r="H2126" s="38">
        <v>0.04</v>
      </c>
      <c r="I2126" s="38">
        <v>79</v>
      </c>
      <c r="J2126" s="38">
        <f t="shared" si="336"/>
        <v>65</v>
      </c>
      <c r="K2126" s="38">
        <v>51</v>
      </c>
      <c r="L2126" s="38">
        <v>28</v>
      </c>
      <c r="M2126" s="38">
        <f t="shared" si="337"/>
        <v>18.5</v>
      </c>
      <c r="N2126" s="38">
        <v>9</v>
      </c>
      <c r="O2126" s="38">
        <v>29.96</v>
      </c>
      <c r="P2126" s="38">
        <f t="shared" si="338"/>
        <v>29.91</v>
      </c>
      <c r="Q2126" s="38">
        <v>29.86</v>
      </c>
      <c r="R2126" s="141">
        <f t="shared" si="330"/>
        <v>30</v>
      </c>
      <c r="S2126" s="141">
        <f t="shared" si="331"/>
        <v>27.222222222222225</v>
      </c>
      <c r="T2126" s="141">
        <f t="shared" si="332"/>
        <v>24.444444444444446</v>
      </c>
      <c r="U2126" s="141">
        <f t="shared" si="333"/>
        <v>22.777777777777779</v>
      </c>
      <c r="V2126" s="141">
        <f t="shared" si="334"/>
        <v>20.555555555555557</v>
      </c>
      <c r="W2126" s="141">
        <f t="shared" si="335"/>
        <v>19.444444444444446</v>
      </c>
      <c r="X2126" s="141">
        <f t="shared" si="339"/>
        <v>0.10160000000000001</v>
      </c>
      <c r="Y2126" s="38">
        <v>27.327042870793001</v>
      </c>
    </row>
    <row r="2127" spans="1:25" x14ac:dyDescent="0.25">
      <c r="A2127" s="145">
        <v>41207</v>
      </c>
      <c r="B2127" s="38">
        <v>82</v>
      </c>
      <c r="C2127" s="38">
        <v>78</v>
      </c>
      <c r="D2127" s="38">
        <v>74</v>
      </c>
      <c r="E2127" s="38">
        <v>74</v>
      </c>
      <c r="F2127" s="38">
        <v>70</v>
      </c>
      <c r="G2127" s="38">
        <v>67</v>
      </c>
      <c r="H2127" s="38">
        <v>0.24</v>
      </c>
      <c r="I2127" s="38">
        <v>79</v>
      </c>
      <c r="J2127" s="38">
        <f t="shared" si="336"/>
        <v>73</v>
      </c>
      <c r="K2127" s="38">
        <v>67</v>
      </c>
      <c r="L2127" s="38">
        <v>30</v>
      </c>
      <c r="M2127" s="38">
        <f t="shared" si="337"/>
        <v>21</v>
      </c>
      <c r="N2127" s="38">
        <v>12</v>
      </c>
      <c r="O2127" s="38">
        <v>29.84</v>
      </c>
      <c r="P2127" s="38">
        <f t="shared" si="338"/>
        <v>29.75</v>
      </c>
      <c r="Q2127" s="38">
        <v>29.66</v>
      </c>
      <c r="R2127" s="141">
        <f t="shared" si="330"/>
        <v>27.777777777777779</v>
      </c>
      <c r="S2127" s="141">
        <f t="shared" si="331"/>
        <v>25.555555555555557</v>
      </c>
      <c r="T2127" s="141">
        <f t="shared" si="332"/>
        <v>23.333333333333336</v>
      </c>
      <c r="U2127" s="141">
        <f t="shared" si="333"/>
        <v>23.333333333333336</v>
      </c>
      <c r="V2127" s="141">
        <f t="shared" si="334"/>
        <v>21.111111111111111</v>
      </c>
      <c r="W2127" s="141">
        <f t="shared" si="335"/>
        <v>19.444444444444446</v>
      </c>
      <c r="X2127" s="141">
        <f t="shared" si="339"/>
        <v>0.60960000000000003</v>
      </c>
      <c r="Y2127" s="38">
        <v>27.0579969888066</v>
      </c>
    </row>
    <row r="2128" spans="1:25" x14ac:dyDescent="0.25">
      <c r="A2128" s="145">
        <v>41208</v>
      </c>
      <c r="B2128" s="38">
        <v>81</v>
      </c>
      <c r="C2128" s="38">
        <v>76</v>
      </c>
      <c r="D2128" s="38">
        <v>71</v>
      </c>
      <c r="E2128" s="38">
        <v>72</v>
      </c>
      <c r="F2128" s="38">
        <v>68</v>
      </c>
      <c r="G2128" s="38">
        <v>64</v>
      </c>
      <c r="H2128" s="38">
        <v>1.62</v>
      </c>
      <c r="I2128" s="38">
        <v>87</v>
      </c>
      <c r="J2128" s="38">
        <f t="shared" si="336"/>
        <v>77</v>
      </c>
      <c r="K2128" s="38">
        <v>67</v>
      </c>
      <c r="L2128" s="38">
        <v>36</v>
      </c>
      <c r="M2128" s="38">
        <f t="shared" si="337"/>
        <v>20.5</v>
      </c>
      <c r="N2128" s="38">
        <v>5</v>
      </c>
      <c r="O2128" s="38">
        <v>29.63</v>
      </c>
      <c r="P2128" s="38">
        <f t="shared" si="338"/>
        <v>29.545000000000002</v>
      </c>
      <c r="Q2128" s="38">
        <v>29.46</v>
      </c>
      <c r="R2128" s="141">
        <f t="shared" si="330"/>
        <v>27.222222222222225</v>
      </c>
      <c r="S2128" s="141">
        <f t="shared" si="331"/>
        <v>24.444444444444446</v>
      </c>
      <c r="T2128" s="141">
        <f t="shared" si="332"/>
        <v>21.666666666666668</v>
      </c>
      <c r="U2128" s="141">
        <f t="shared" si="333"/>
        <v>22.222222222222221</v>
      </c>
      <c r="V2128" s="141">
        <f t="shared" si="334"/>
        <v>20</v>
      </c>
      <c r="W2128" s="141">
        <f t="shared" si="335"/>
        <v>17.777777777777779</v>
      </c>
      <c r="X2128" s="141">
        <f t="shared" si="339"/>
        <v>4.1148000000000007</v>
      </c>
      <c r="Y2128" s="38">
        <v>26.7494049957042</v>
      </c>
    </row>
    <row r="2129" spans="1:25" x14ac:dyDescent="0.25">
      <c r="A2129" s="145">
        <v>41209</v>
      </c>
      <c r="B2129" s="38">
        <v>80</v>
      </c>
      <c r="C2129" s="38">
        <v>75</v>
      </c>
      <c r="D2129" s="38">
        <v>70</v>
      </c>
      <c r="E2129" s="38">
        <v>67</v>
      </c>
      <c r="F2129" s="38">
        <v>63</v>
      </c>
      <c r="G2129" s="38">
        <v>61</v>
      </c>
      <c r="H2129" s="38">
        <v>0</v>
      </c>
      <c r="I2129" s="38">
        <v>84</v>
      </c>
      <c r="J2129" s="38">
        <f t="shared" si="336"/>
        <v>69</v>
      </c>
      <c r="K2129" s="38">
        <v>54</v>
      </c>
      <c r="L2129" s="38">
        <v>31</v>
      </c>
      <c r="M2129" s="38">
        <f t="shared" si="337"/>
        <v>21.5</v>
      </c>
      <c r="N2129" s="38">
        <v>12</v>
      </c>
      <c r="O2129" s="38">
        <v>29.68</v>
      </c>
      <c r="P2129" s="38">
        <f t="shared" si="338"/>
        <v>29.560000000000002</v>
      </c>
      <c r="Q2129" s="38">
        <v>29.44</v>
      </c>
      <c r="R2129" s="141">
        <f t="shared" si="330"/>
        <v>26.666666666666668</v>
      </c>
      <c r="S2129" s="141">
        <f t="shared" si="331"/>
        <v>23.888888888888889</v>
      </c>
      <c r="T2129" s="141">
        <f t="shared" si="332"/>
        <v>21.111111111111111</v>
      </c>
      <c r="U2129" s="141">
        <f t="shared" si="333"/>
        <v>19.444444444444446</v>
      </c>
      <c r="V2129" s="141">
        <f t="shared" si="334"/>
        <v>17.222222222222221</v>
      </c>
      <c r="W2129" s="141">
        <f t="shared" si="335"/>
        <v>16.111111111111111</v>
      </c>
      <c r="X2129" s="141">
        <f t="shared" si="339"/>
        <v>0</v>
      </c>
      <c r="Y2129" s="38">
        <v>26.562111022290601</v>
      </c>
    </row>
    <row r="2130" spans="1:25" x14ac:dyDescent="0.25">
      <c r="A2130" s="145">
        <v>41210</v>
      </c>
      <c r="B2130" s="38">
        <v>80</v>
      </c>
      <c r="C2130" s="38">
        <v>72</v>
      </c>
      <c r="D2130" s="38">
        <v>64</v>
      </c>
      <c r="E2130" s="38">
        <v>64</v>
      </c>
      <c r="F2130" s="38">
        <v>61</v>
      </c>
      <c r="G2130" s="38">
        <v>54</v>
      </c>
      <c r="H2130" s="38">
        <v>0</v>
      </c>
      <c r="I2130" s="38">
        <v>87</v>
      </c>
      <c r="J2130" s="38">
        <f t="shared" si="336"/>
        <v>69</v>
      </c>
      <c r="K2130" s="38">
        <v>51</v>
      </c>
      <c r="L2130" s="38">
        <v>26</v>
      </c>
      <c r="M2130" s="38">
        <f t="shared" si="337"/>
        <v>17</v>
      </c>
      <c r="N2130" s="38">
        <v>8</v>
      </c>
      <c r="O2130" s="38">
        <v>29.78</v>
      </c>
      <c r="P2130" s="38">
        <f t="shared" si="338"/>
        <v>29.72</v>
      </c>
      <c r="Q2130" s="38">
        <v>29.66</v>
      </c>
      <c r="R2130" s="141">
        <f t="shared" si="330"/>
        <v>26.666666666666668</v>
      </c>
      <c r="S2130" s="141">
        <f t="shared" si="331"/>
        <v>22.222222222222221</v>
      </c>
      <c r="T2130" s="141">
        <f t="shared" si="332"/>
        <v>17.777777777777779</v>
      </c>
      <c r="U2130" s="141">
        <f t="shared" si="333"/>
        <v>17.777777777777779</v>
      </c>
      <c r="V2130" s="141">
        <f t="shared" si="334"/>
        <v>16.111111111111111</v>
      </c>
      <c r="W2130" s="141">
        <f t="shared" si="335"/>
        <v>12.222222222222223</v>
      </c>
      <c r="X2130" s="141">
        <f t="shared" si="339"/>
        <v>0</v>
      </c>
      <c r="Y2130" s="38">
        <v>26.805146972058299</v>
      </c>
    </row>
    <row r="2131" spans="1:25" x14ac:dyDescent="0.25">
      <c r="A2131" s="145">
        <v>41211</v>
      </c>
      <c r="B2131" s="38">
        <v>71</v>
      </c>
      <c r="C2131" s="38">
        <v>64</v>
      </c>
      <c r="D2131" s="38">
        <v>56</v>
      </c>
      <c r="E2131" s="38">
        <v>55</v>
      </c>
      <c r="F2131" s="38">
        <v>46</v>
      </c>
      <c r="G2131" s="38">
        <v>38</v>
      </c>
      <c r="H2131" s="38">
        <v>0</v>
      </c>
      <c r="I2131" s="38">
        <v>78</v>
      </c>
      <c r="J2131" s="38">
        <f t="shared" si="336"/>
        <v>53.5</v>
      </c>
      <c r="K2131" s="38">
        <v>29</v>
      </c>
      <c r="L2131" s="38">
        <v>25</v>
      </c>
      <c r="M2131" s="38">
        <f t="shared" si="337"/>
        <v>17.5</v>
      </c>
      <c r="N2131" s="38">
        <v>10</v>
      </c>
      <c r="O2131" s="38">
        <v>29.85</v>
      </c>
      <c r="P2131" s="38">
        <f t="shared" si="338"/>
        <v>29.8</v>
      </c>
      <c r="Q2131" s="38">
        <v>29.75</v>
      </c>
      <c r="R2131" s="141">
        <f t="shared" si="330"/>
        <v>21.666666666666668</v>
      </c>
      <c r="S2131" s="141">
        <f t="shared" si="331"/>
        <v>17.777777777777779</v>
      </c>
      <c r="T2131" s="141">
        <f t="shared" si="332"/>
        <v>13.333333333333334</v>
      </c>
      <c r="U2131" s="141">
        <f t="shared" si="333"/>
        <v>12.777777777777779</v>
      </c>
      <c r="V2131" s="141">
        <f t="shared" si="334"/>
        <v>7.7777777777777786</v>
      </c>
      <c r="W2131" s="141">
        <f t="shared" si="335"/>
        <v>3.3333333333333335</v>
      </c>
      <c r="X2131" s="141">
        <f t="shared" si="339"/>
        <v>0</v>
      </c>
      <c r="Y2131" s="38">
        <v>27.258409861127099</v>
      </c>
    </row>
    <row r="2132" spans="1:25" x14ac:dyDescent="0.25">
      <c r="A2132" s="145">
        <v>41212</v>
      </c>
      <c r="B2132" s="38">
        <v>72</v>
      </c>
      <c r="C2132" s="38">
        <v>62</v>
      </c>
      <c r="D2132" s="38">
        <v>51</v>
      </c>
      <c r="E2132" s="38">
        <v>48</v>
      </c>
      <c r="F2132" s="38">
        <v>43</v>
      </c>
      <c r="G2132" s="38">
        <v>36</v>
      </c>
      <c r="H2132" s="38">
        <v>0</v>
      </c>
      <c r="I2132" s="38">
        <v>77</v>
      </c>
      <c r="J2132" s="38">
        <f t="shared" si="336"/>
        <v>60.5</v>
      </c>
      <c r="K2132" s="38">
        <v>44</v>
      </c>
      <c r="L2132" s="38">
        <v>24</v>
      </c>
      <c r="M2132" s="38">
        <f t="shared" si="337"/>
        <v>15</v>
      </c>
      <c r="N2132" s="38">
        <v>6</v>
      </c>
      <c r="O2132" s="38">
        <v>29.99</v>
      </c>
      <c r="P2132" s="38">
        <f t="shared" si="338"/>
        <v>29.905000000000001</v>
      </c>
      <c r="Q2132" s="38">
        <v>29.82</v>
      </c>
      <c r="R2132" s="141">
        <f t="shared" si="330"/>
        <v>22.222222222222221</v>
      </c>
      <c r="S2132" s="141">
        <f t="shared" si="331"/>
        <v>16.666666666666668</v>
      </c>
      <c r="T2132" s="141">
        <f t="shared" si="332"/>
        <v>10.555555555555555</v>
      </c>
      <c r="U2132" s="141">
        <f t="shared" si="333"/>
        <v>8.8888888888888893</v>
      </c>
      <c r="V2132" s="141">
        <f t="shared" si="334"/>
        <v>6.1111111111111116</v>
      </c>
      <c r="W2132" s="141">
        <f t="shared" si="335"/>
        <v>2.2222222222222223</v>
      </c>
      <c r="X2132" s="141">
        <f t="shared" si="339"/>
        <v>0</v>
      </c>
      <c r="Y2132" s="38">
        <v>27.3716997913948</v>
      </c>
    </row>
    <row r="2133" spans="1:25" x14ac:dyDescent="0.25">
      <c r="A2133" s="145">
        <v>41213</v>
      </c>
      <c r="B2133" s="38">
        <v>74</v>
      </c>
      <c r="C2133" s="38">
        <v>64</v>
      </c>
      <c r="D2133" s="38">
        <v>53</v>
      </c>
      <c r="E2133" s="38">
        <v>54</v>
      </c>
      <c r="F2133" s="38">
        <v>49</v>
      </c>
      <c r="G2133" s="38">
        <v>40</v>
      </c>
      <c r="H2133" s="38">
        <v>0</v>
      </c>
      <c r="I2133" s="38">
        <v>93</v>
      </c>
      <c r="J2133" s="38">
        <f t="shared" si="336"/>
        <v>65</v>
      </c>
      <c r="K2133" s="38">
        <v>37</v>
      </c>
      <c r="L2133" s="38">
        <v>20</v>
      </c>
      <c r="M2133" s="38">
        <f t="shared" si="337"/>
        <v>10</v>
      </c>
      <c r="N2133" s="38">
        <v>0</v>
      </c>
      <c r="O2133" s="38">
        <v>30.06</v>
      </c>
      <c r="P2133" s="38">
        <f t="shared" si="338"/>
        <v>30.02</v>
      </c>
      <c r="Q2133" s="38">
        <v>29.98</v>
      </c>
      <c r="R2133" s="141">
        <f t="shared" si="330"/>
        <v>23.333333333333336</v>
      </c>
      <c r="S2133" s="141">
        <f t="shared" si="331"/>
        <v>17.777777777777779</v>
      </c>
      <c r="T2133" s="141">
        <f t="shared" si="332"/>
        <v>11.666666666666668</v>
      </c>
      <c r="U2133" s="141">
        <f t="shared" si="333"/>
        <v>12.222222222222223</v>
      </c>
      <c r="V2133" s="141">
        <f t="shared" si="334"/>
        <v>9.4444444444444446</v>
      </c>
      <c r="W2133" s="141">
        <f t="shared" si="335"/>
        <v>4.4444444444444446</v>
      </c>
      <c r="X2133" s="141">
        <f t="shared" si="339"/>
        <v>0</v>
      </c>
      <c r="Y2133" s="38">
        <v>27.485909811241999</v>
      </c>
    </row>
    <row r="2134" spans="1:25" x14ac:dyDescent="0.25">
      <c r="A2134" s="145">
        <v>41214</v>
      </c>
      <c r="B2134" s="38">
        <v>81</v>
      </c>
      <c r="C2134" s="38">
        <v>69</v>
      </c>
      <c r="D2134" s="38">
        <v>56</v>
      </c>
      <c r="E2134" s="38">
        <v>61</v>
      </c>
      <c r="F2134" s="38">
        <v>57</v>
      </c>
      <c r="G2134" s="38">
        <v>53</v>
      </c>
      <c r="H2134" s="38">
        <v>0</v>
      </c>
      <c r="I2134" s="38">
        <v>93</v>
      </c>
      <c r="J2134" s="38">
        <f t="shared" si="336"/>
        <v>67.5</v>
      </c>
      <c r="K2134" s="38">
        <v>42</v>
      </c>
      <c r="L2134" s="38">
        <v>20</v>
      </c>
      <c r="M2134" s="38">
        <f t="shared" si="337"/>
        <v>10</v>
      </c>
      <c r="N2134" s="38">
        <v>0</v>
      </c>
      <c r="O2134" s="38">
        <v>30.06</v>
      </c>
      <c r="P2134" s="38">
        <f t="shared" si="338"/>
        <v>30.009999999999998</v>
      </c>
      <c r="Q2134" s="38">
        <v>29.96</v>
      </c>
      <c r="R2134" s="141">
        <f t="shared" si="330"/>
        <v>27.222222222222225</v>
      </c>
      <c r="S2134" s="141">
        <f t="shared" si="331"/>
        <v>20.555555555555557</v>
      </c>
      <c r="T2134" s="141">
        <f t="shared" si="332"/>
        <v>13.333333333333334</v>
      </c>
      <c r="U2134" s="141">
        <f t="shared" si="333"/>
        <v>16.111111111111111</v>
      </c>
      <c r="V2134" s="141">
        <f t="shared" si="334"/>
        <v>13.888888888888889</v>
      </c>
      <c r="W2134" s="141">
        <f t="shared" si="335"/>
        <v>11.666666666666668</v>
      </c>
      <c r="X2134" s="141">
        <f t="shared" si="339"/>
        <v>0</v>
      </c>
      <c r="Y2134" s="38">
        <v>27.3572078365188</v>
      </c>
    </row>
    <row r="2135" spans="1:25" x14ac:dyDescent="0.25">
      <c r="A2135" s="145">
        <v>41215</v>
      </c>
      <c r="B2135" s="38">
        <v>80</v>
      </c>
      <c r="C2135" s="38">
        <v>71</v>
      </c>
      <c r="D2135" s="38">
        <v>61</v>
      </c>
      <c r="E2135" s="38">
        <v>63</v>
      </c>
      <c r="F2135" s="38">
        <v>55</v>
      </c>
      <c r="G2135" s="38">
        <v>44</v>
      </c>
      <c r="H2135" s="38">
        <v>0</v>
      </c>
      <c r="I2135" s="38">
        <v>93</v>
      </c>
      <c r="J2135" s="38">
        <f t="shared" si="336"/>
        <v>60.5</v>
      </c>
      <c r="K2135" s="38">
        <v>28</v>
      </c>
      <c r="L2135" s="38">
        <v>14</v>
      </c>
      <c r="M2135" s="38">
        <f t="shared" si="337"/>
        <v>7</v>
      </c>
      <c r="N2135" s="38">
        <v>0</v>
      </c>
      <c r="O2135" s="38">
        <v>30.09</v>
      </c>
      <c r="P2135" s="38">
        <f t="shared" si="338"/>
        <v>30.05</v>
      </c>
      <c r="Q2135" s="38">
        <v>30.01</v>
      </c>
      <c r="R2135" s="141">
        <f t="shared" si="330"/>
        <v>26.666666666666668</v>
      </c>
      <c r="S2135" s="141">
        <f t="shared" si="331"/>
        <v>21.666666666666668</v>
      </c>
      <c r="T2135" s="141">
        <f t="shared" si="332"/>
        <v>16.111111111111111</v>
      </c>
      <c r="U2135" s="141">
        <f t="shared" si="333"/>
        <v>17.222222222222221</v>
      </c>
      <c r="V2135" s="141">
        <f t="shared" si="334"/>
        <v>12.777777777777779</v>
      </c>
      <c r="W2135" s="141">
        <f t="shared" si="335"/>
        <v>6.666666666666667</v>
      </c>
      <c r="X2135" s="141">
        <f t="shared" si="339"/>
        <v>0</v>
      </c>
      <c r="Y2135" s="38">
        <v>27.592229629665599</v>
      </c>
    </row>
    <row r="2136" spans="1:25" x14ac:dyDescent="0.25">
      <c r="A2136" s="145">
        <v>41216</v>
      </c>
      <c r="B2136" s="38">
        <v>81</v>
      </c>
      <c r="C2136" s="38">
        <v>69</v>
      </c>
      <c r="D2136" s="38">
        <v>57</v>
      </c>
      <c r="E2136" s="38">
        <v>61</v>
      </c>
      <c r="F2136" s="38">
        <v>56</v>
      </c>
      <c r="G2136" s="38">
        <v>52</v>
      </c>
      <c r="H2136" s="38">
        <v>0</v>
      </c>
      <c r="I2136" s="38">
        <v>86</v>
      </c>
      <c r="J2136" s="38">
        <f t="shared" si="336"/>
        <v>61</v>
      </c>
      <c r="K2136" s="38">
        <v>36</v>
      </c>
      <c r="L2136" s="38">
        <v>12</v>
      </c>
      <c r="M2136" s="38">
        <f t="shared" si="337"/>
        <v>6</v>
      </c>
      <c r="N2136" s="38">
        <v>0</v>
      </c>
      <c r="O2136" s="38">
        <v>30.14</v>
      </c>
      <c r="P2136" s="38">
        <f t="shared" si="338"/>
        <v>30.094999999999999</v>
      </c>
      <c r="Q2136" s="38">
        <v>30.05</v>
      </c>
      <c r="R2136" s="141">
        <f t="shared" si="330"/>
        <v>27.222222222222225</v>
      </c>
      <c r="S2136" s="141">
        <f t="shared" si="331"/>
        <v>20.555555555555557</v>
      </c>
      <c r="T2136" s="141">
        <f t="shared" si="332"/>
        <v>13.888888888888889</v>
      </c>
      <c r="U2136" s="141">
        <f t="shared" si="333"/>
        <v>16.111111111111111</v>
      </c>
      <c r="V2136" s="141">
        <f t="shared" si="334"/>
        <v>13.333333333333334</v>
      </c>
      <c r="W2136" s="141">
        <f t="shared" si="335"/>
        <v>11.111111111111111</v>
      </c>
      <c r="X2136" s="141">
        <f t="shared" si="339"/>
        <v>0</v>
      </c>
      <c r="Y2136" s="38">
        <v>27.633479651143599</v>
      </c>
    </row>
    <row r="2137" spans="1:25" x14ac:dyDescent="0.25">
      <c r="A2137" s="145">
        <v>41217</v>
      </c>
      <c r="B2137" s="38">
        <v>81</v>
      </c>
      <c r="C2137" s="38">
        <v>71</v>
      </c>
      <c r="D2137" s="38">
        <v>61</v>
      </c>
      <c r="E2137" s="38">
        <v>64</v>
      </c>
      <c r="F2137" s="38">
        <v>61</v>
      </c>
      <c r="G2137" s="38">
        <v>59</v>
      </c>
      <c r="H2137" s="38">
        <v>0</v>
      </c>
      <c r="I2137" s="38">
        <v>97</v>
      </c>
      <c r="J2137" s="38">
        <f t="shared" si="336"/>
        <v>74</v>
      </c>
      <c r="K2137" s="38">
        <v>51</v>
      </c>
      <c r="L2137" s="38">
        <v>13</v>
      </c>
      <c r="M2137" s="38">
        <f t="shared" si="337"/>
        <v>6.5</v>
      </c>
      <c r="N2137" s="38">
        <v>0</v>
      </c>
      <c r="O2137" s="38">
        <v>30.11</v>
      </c>
      <c r="P2137" s="38">
        <f t="shared" si="338"/>
        <v>30.060000000000002</v>
      </c>
      <c r="Q2137" s="38">
        <v>30.01</v>
      </c>
      <c r="R2137" s="141">
        <f t="shared" si="330"/>
        <v>27.222222222222225</v>
      </c>
      <c r="S2137" s="141">
        <f t="shared" si="331"/>
        <v>21.666666666666668</v>
      </c>
      <c r="T2137" s="141">
        <f t="shared" si="332"/>
        <v>16.111111111111111</v>
      </c>
      <c r="U2137" s="141">
        <f t="shared" si="333"/>
        <v>17.777777777777779</v>
      </c>
      <c r="V2137" s="141">
        <f t="shared" si="334"/>
        <v>16.111111111111111</v>
      </c>
      <c r="W2137" s="141">
        <f t="shared" si="335"/>
        <v>15</v>
      </c>
      <c r="X2137" s="141">
        <f t="shared" si="339"/>
        <v>0</v>
      </c>
      <c r="Y2137" s="38">
        <v>27.360759657239399</v>
      </c>
    </row>
    <row r="2138" spans="1:25" x14ac:dyDescent="0.25">
      <c r="A2138" s="145">
        <v>41218</v>
      </c>
      <c r="B2138" s="38">
        <v>80</v>
      </c>
      <c r="C2138" s="38">
        <v>72</v>
      </c>
      <c r="D2138" s="38">
        <v>64</v>
      </c>
      <c r="E2138" s="38">
        <v>64</v>
      </c>
      <c r="F2138" s="38">
        <v>61</v>
      </c>
      <c r="G2138" s="38">
        <v>57</v>
      </c>
      <c r="H2138" s="38">
        <v>0</v>
      </c>
      <c r="I2138" s="38">
        <v>93</v>
      </c>
      <c r="J2138" s="38">
        <f t="shared" si="336"/>
        <v>70.5</v>
      </c>
      <c r="K2138" s="38">
        <v>48</v>
      </c>
      <c r="L2138" s="38">
        <v>10</v>
      </c>
      <c r="M2138" s="38">
        <f t="shared" si="337"/>
        <v>5</v>
      </c>
      <c r="N2138" s="38">
        <v>0</v>
      </c>
      <c r="O2138" s="38">
        <v>30.01</v>
      </c>
      <c r="P2138" s="38">
        <f t="shared" si="338"/>
        <v>29.97</v>
      </c>
      <c r="Q2138" s="38">
        <v>29.93</v>
      </c>
      <c r="R2138" s="141">
        <f t="shared" si="330"/>
        <v>26.666666666666668</v>
      </c>
      <c r="S2138" s="141">
        <f t="shared" si="331"/>
        <v>22.222222222222221</v>
      </c>
      <c r="T2138" s="141">
        <f t="shared" si="332"/>
        <v>17.777777777777779</v>
      </c>
      <c r="U2138" s="141">
        <f t="shared" si="333"/>
        <v>17.777777777777779</v>
      </c>
      <c r="V2138" s="141">
        <f t="shared" si="334"/>
        <v>16.111111111111111</v>
      </c>
      <c r="W2138" s="141">
        <f t="shared" si="335"/>
        <v>13.888888888888889</v>
      </c>
      <c r="X2138" s="141">
        <f t="shared" si="339"/>
        <v>0</v>
      </c>
      <c r="Y2138" s="38">
        <v>27.413059790470399</v>
      </c>
    </row>
    <row r="2139" spans="1:25" x14ac:dyDescent="0.25">
      <c r="A2139" s="145">
        <v>41219</v>
      </c>
      <c r="B2139" s="38">
        <v>83</v>
      </c>
      <c r="C2139" s="38">
        <v>74</v>
      </c>
      <c r="D2139" s="38">
        <v>65</v>
      </c>
      <c r="E2139" s="38">
        <v>66</v>
      </c>
      <c r="F2139" s="38">
        <v>61</v>
      </c>
      <c r="G2139" s="38">
        <v>55</v>
      </c>
      <c r="H2139" s="38">
        <v>0</v>
      </c>
      <c r="I2139" s="38">
        <v>93</v>
      </c>
      <c r="J2139" s="38">
        <f t="shared" si="336"/>
        <v>66.5</v>
      </c>
      <c r="K2139" s="38">
        <v>40</v>
      </c>
      <c r="L2139" s="38">
        <v>20</v>
      </c>
      <c r="M2139" s="38">
        <f t="shared" si="337"/>
        <v>10</v>
      </c>
      <c r="N2139" s="38">
        <v>0</v>
      </c>
      <c r="O2139" s="38">
        <v>29.94</v>
      </c>
      <c r="P2139" s="38">
        <f t="shared" si="338"/>
        <v>29.880000000000003</v>
      </c>
      <c r="Q2139" s="38">
        <v>29.82</v>
      </c>
      <c r="R2139" s="141">
        <f t="shared" si="330"/>
        <v>28.333333333333336</v>
      </c>
      <c r="S2139" s="141">
        <f t="shared" si="331"/>
        <v>23.333333333333336</v>
      </c>
      <c r="T2139" s="141">
        <f t="shared" si="332"/>
        <v>18.333333333333336</v>
      </c>
      <c r="U2139" s="141">
        <f t="shared" si="333"/>
        <v>18.888888888888889</v>
      </c>
      <c r="V2139" s="141">
        <f t="shared" si="334"/>
        <v>16.111111111111111</v>
      </c>
      <c r="W2139" s="141">
        <f t="shared" si="335"/>
        <v>12.777777777777779</v>
      </c>
      <c r="X2139" s="141">
        <f t="shared" si="339"/>
        <v>0</v>
      </c>
      <c r="Y2139" s="38">
        <v>27.3490217247017</v>
      </c>
    </row>
    <row r="2140" spans="1:25" x14ac:dyDescent="0.25">
      <c r="A2140" s="145">
        <v>41220</v>
      </c>
      <c r="B2140" s="38">
        <v>72</v>
      </c>
      <c r="C2140" s="38">
        <v>65</v>
      </c>
      <c r="D2140" s="38">
        <v>57</v>
      </c>
      <c r="E2140" s="38">
        <v>62</v>
      </c>
      <c r="F2140" s="38">
        <v>53</v>
      </c>
      <c r="G2140" s="38">
        <v>46</v>
      </c>
      <c r="H2140" s="38">
        <v>0</v>
      </c>
      <c r="I2140" s="38">
        <v>93</v>
      </c>
      <c r="J2140" s="38">
        <f t="shared" si="336"/>
        <v>70</v>
      </c>
      <c r="K2140" s="38">
        <v>47</v>
      </c>
      <c r="L2140" s="38">
        <v>24</v>
      </c>
      <c r="M2140" s="38">
        <f t="shared" si="337"/>
        <v>14.5</v>
      </c>
      <c r="N2140" s="38">
        <v>5</v>
      </c>
      <c r="O2140" s="38">
        <v>29.98</v>
      </c>
      <c r="P2140" s="38">
        <f t="shared" si="338"/>
        <v>29.905000000000001</v>
      </c>
      <c r="Q2140" s="38">
        <v>29.83</v>
      </c>
      <c r="R2140" s="141">
        <f t="shared" si="330"/>
        <v>22.222222222222221</v>
      </c>
      <c r="S2140" s="141">
        <f t="shared" si="331"/>
        <v>18.333333333333336</v>
      </c>
      <c r="T2140" s="141">
        <f t="shared" si="332"/>
        <v>13.888888888888889</v>
      </c>
      <c r="U2140" s="141">
        <f t="shared" si="333"/>
        <v>16.666666666666668</v>
      </c>
      <c r="V2140" s="141">
        <f t="shared" si="334"/>
        <v>11.666666666666668</v>
      </c>
      <c r="W2140" s="141">
        <f t="shared" si="335"/>
        <v>7.7777777777777786</v>
      </c>
      <c r="X2140" s="141">
        <f t="shared" si="339"/>
        <v>0</v>
      </c>
      <c r="Y2140" s="38">
        <v>27.187806649905198</v>
      </c>
    </row>
    <row r="2141" spans="1:25" x14ac:dyDescent="0.25">
      <c r="A2141" s="145">
        <v>41221</v>
      </c>
      <c r="B2141" s="38">
        <v>70</v>
      </c>
      <c r="C2141" s="38">
        <v>61</v>
      </c>
      <c r="D2141" s="38">
        <v>52</v>
      </c>
      <c r="E2141" s="38">
        <v>51</v>
      </c>
      <c r="F2141" s="38">
        <v>44</v>
      </c>
      <c r="G2141" s="38">
        <v>36</v>
      </c>
      <c r="H2141" s="38">
        <v>0</v>
      </c>
      <c r="I2141" s="38">
        <v>77</v>
      </c>
      <c r="J2141" s="38">
        <f t="shared" si="336"/>
        <v>54.5</v>
      </c>
      <c r="K2141" s="38">
        <v>32</v>
      </c>
      <c r="L2141" s="38">
        <v>21</v>
      </c>
      <c r="M2141" s="38">
        <f t="shared" si="337"/>
        <v>13.5</v>
      </c>
      <c r="N2141" s="38">
        <v>6</v>
      </c>
      <c r="O2141" s="38">
        <v>30.11</v>
      </c>
      <c r="P2141" s="38">
        <f t="shared" si="338"/>
        <v>30.04</v>
      </c>
      <c r="Q2141" s="38">
        <v>29.97</v>
      </c>
      <c r="R2141" s="141">
        <f t="shared" si="330"/>
        <v>21.111111111111111</v>
      </c>
      <c r="S2141" s="141">
        <f t="shared" si="331"/>
        <v>16.111111111111111</v>
      </c>
      <c r="T2141" s="141">
        <f t="shared" si="332"/>
        <v>11.111111111111111</v>
      </c>
      <c r="U2141" s="141">
        <f t="shared" si="333"/>
        <v>10.555555555555555</v>
      </c>
      <c r="V2141" s="141">
        <f t="shared" si="334"/>
        <v>6.666666666666667</v>
      </c>
      <c r="W2141" s="141">
        <f t="shared" si="335"/>
        <v>2.2222222222222223</v>
      </c>
      <c r="X2141" s="141">
        <f t="shared" si="339"/>
        <v>0</v>
      </c>
      <c r="Y2141" s="38">
        <v>26.9162406783751</v>
      </c>
    </row>
    <row r="2142" spans="1:25" x14ac:dyDescent="0.25">
      <c r="A2142" s="145">
        <v>41222</v>
      </c>
      <c r="B2142" s="38">
        <v>76</v>
      </c>
      <c r="C2142" s="38">
        <v>66</v>
      </c>
      <c r="D2142" s="38">
        <v>56</v>
      </c>
      <c r="E2142" s="38">
        <v>56</v>
      </c>
      <c r="F2142" s="38">
        <v>51</v>
      </c>
      <c r="G2142" s="38">
        <v>48</v>
      </c>
      <c r="H2142" s="38">
        <v>0</v>
      </c>
      <c r="I2142" s="38">
        <v>86</v>
      </c>
      <c r="J2142" s="38">
        <f t="shared" si="336"/>
        <v>63.5</v>
      </c>
      <c r="K2142" s="38">
        <v>41</v>
      </c>
      <c r="L2142" s="38">
        <v>17</v>
      </c>
      <c r="M2142" s="38">
        <f t="shared" si="337"/>
        <v>12</v>
      </c>
      <c r="N2142" s="38">
        <v>7</v>
      </c>
      <c r="O2142" s="38">
        <v>30.2</v>
      </c>
      <c r="P2142" s="38">
        <f t="shared" si="338"/>
        <v>30.15</v>
      </c>
      <c r="Q2142" s="38">
        <v>30.1</v>
      </c>
      <c r="R2142" s="141">
        <f t="shared" si="330"/>
        <v>24.444444444444446</v>
      </c>
      <c r="S2142" s="141">
        <f t="shared" si="331"/>
        <v>18.888888888888889</v>
      </c>
      <c r="T2142" s="141">
        <f t="shared" si="332"/>
        <v>13.333333333333334</v>
      </c>
      <c r="U2142" s="141">
        <f t="shared" si="333"/>
        <v>13.333333333333334</v>
      </c>
      <c r="V2142" s="141">
        <f t="shared" si="334"/>
        <v>10.555555555555555</v>
      </c>
      <c r="W2142" s="141">
        <f t="shared" si="335"/>
        <v>8.8888888888888893</v>
      </c>
      <c r="X2142" s="141">
        <f t="shared" si="339"/>
        <v>0</v>
      </c>
      <c r="Y2142" s="38">
        <v>26.288711860401499</v>
      </c>
    </row>
    <row r="2143" spans="1:25" x14ac:dyDescent="0.25">
      <c r="A2143" s="145">
        <v>41223</v>
      </c>
      <c r="B2143" s="38">
        <v>77</v>
      </c>
      <c r="C2143" s="38">
        <v>74</v>
      </c>
      <c r="D2143" s="38">
        <v>71</v>
      </c>
      <c r="E2143" s="38">
        <v>57</v>
      </c>
      <c r="F2143" s="38">
        <v>52</v>
      </c>
      <c r="G2143" s="38">
        <v>49</v>
      </c>
      <c r="H2143" s="38">
        <v>0</v>
      </c>
      <c r="I2143" s="38">
        <v>53</v>
      </c>
      <c r="J2143" s="38">
        <f t="shared" si="336"/>
        <v>48</v>
      </c>
      <c r="K2143" s="38">
        <v>43</v>
      </c>
      <c r="L2143" s="38">
        <v>21</v>
      </c>
      <c r="M2143" s="38">
        <f t="shared" si="337"/>
        <v>13</v>
      </c>
      <c r="N2143" s="38">
        <v>5</v>
      </c>
      <c r="O2143" s="38">
        <v>30.26</v>
      </c>
      <c r="P2143" s="38">
        <f t="shared" si="338"/>
        <v>30.215000000000003</v>
      </c>
      <c r="Q2143" s="38">
        <v>30.17</v>
      </c>
      <c r="R2143" s="141">
        <f t="shared" si="330"/>
        <v>25</v>
      </c>
      <c r="S2143" s="141">
        <f t="shared" si="331"/>
        <v>23.333333333333336</v>
      </c>
      <c r="T2143" s="141">
        <f t="shared" si="332"/>
        <v>21.666666666666668</v>
      </c>
      <c r="U2143" s="141">
        <f t="shared" si="333"/>
        <v>13.888888888888889</v>
      </c>
      <c r="V2143" s="141">
        <f t="shared" si="334"/>
        <v>11.111111111111111</v>
      </c>
      <c r="W2143" s="141">
        <f t="shared" si="335"/>
        <v>9.4444444444444446</v>
      </c>
      <c r="X2143" s="141">
        <f t="shared" si="339"/>
        <v>0</v>
      </c>
      <c r="Y2143" s="38">
        <v>25.851319306977999</v>
      </c>
    </row>
    <row r="2144" spans="1:25" x14ac:dyDescent="0.25">
      <c r="A2144" s="145">
        <v>41224</v>
      </c>
      <c r="B2144" s="38">
        <v>82</v>
      </c>
      <c r="C2144" s="38">
        <v>78</v>
      </c>
      <c r="D2144" s="38">
        <v>73</v>
      </c>
      <c r="E2144" s="38">
        <v>62</v>
      </c>
      <c r="F2144" s="38">
        <v>57</v>
      </c>
      <c r="G2144" s="38">
        <v>49</v>
      </c>
      <c r="H2144" s="38">
        <v>0</v>
      </c>
      <c r="I2144" s="38">
        <v>64</v>
      </c>
      <c r="J2144" s="38">
        <f t="shared" si="336"/>
        <v>51.5</v>
      </c>
      <c r="K2144" s="38">
        <v>39</v>
      </c>
      <c r="L2144" s="38">
        <v>24</v>
      </c>
      <c r="M2144" s="38">
        <f t="shared" si="337"/>
        <v>18</v>
      </c>
      <c r="N2144" s="38">
        <v>12</v>
      </c>
      <c r="O2144" s="38">
        <v>30.25</v>
      </c>
      <c r="P2144" s="38">
        <f t="shared" si="338"/>
        <v>30.22</v>
      </c>
      <c r="Q2144" s="38">
        <v>30.19</v>
      </c>
      <c r="R2144" s="141">
        <f t="shared" si="330"/>
        <v>27.777777777777779</v>
      </c>
      <c r="S2144" s="141">
        <f t="shared" si="331"/>
        <v>25.555555555555557</v>
      </c>
      <c r="T2144" s="141">
        <f t="shared" si="332"/>
        <v>22.777777777777779</v>
      </c>
      <c r="U2144" s="141">
        <f t="shared" si="333"/>
        <v>16.666666666666668</v>
      </c>
      <c r="V2144" s="141">
        <f t="shared" si="334"/>
        <v>13.888888888888889</v>
      </c>
      <c r="W2144" s="141">
        <f t="shared" si="335"/>
        <v>9.4444444444444446</v>
      </c>
      <c r="X2144" s="141">
        <f t="shared" si="339"/>
        <v>0</v>
      </c>
      <c r="Y2144" s="38">
        <v>26.1940593441172</v>
      </c>
    </row>
    <row r="2145" spans="1:25" x14ac:dyDescent="0.25">
      <c r="A2145" s="145">
        <v>41225</v>
      </c>
      <c r="B2145" s="38">
        <v>82</v>
      </c>
      <c r="C2145" s="38">
        <v>79</v>
      </c>
      <c r="D2145" s="38">
        <v>75</v>
      </c>
      <c r="E2145" s="38">
        <v>66</v>
      </c>
      <c r="F2145" s="38">
        <v>64</v>
      </c>
      <c r="G2145" s="38">
        <v>62</v>
      </c>
      <c r="H2145" s="38">
        <v>0</v>
      </c>
      <c r="I2145" s="38">
        <v>69</v>
      </c>
      <c r="J2145" s="38">
        <f t="shared" si="336"/>
        <v>61.5</v>
      </c>
      <c r="K2145" s="38">
        <v>54</v>
      </c>
      <c r="L2145" s="38">
        <v>24</v>
      </c>
      <c r="M2145" s="38">
        <f t="shared" si="337"/>
        <v>17</v>
      </c>
      <c r="N2145" s="38">
        <v>10</v>
      </c>
      <c r="O2145" s="38">
        <v>30.21</v>
      </c>
      <c r="P2145" s="38">
        <f t="shared" si="338"/>
        <v>30.17</v>
      </c>
      <c r="Q2145" s="38">
        <v>30.13</v>
      </c>
      <c r="R2145" s="141">
        <f t="shared" si="330"/>
        <v>27.777777777777779</v>
      </c>
      <c r="S2145" s="141">
        <f t="shared" si="331"/>
        <v>26.111111111111111</v>
      </c>
      <c r="T2145" s="141">
        <f t="shared" si="332"/>
        <v>23.888888888888889</v>
      </c>
      <c r="U2145" s="141">
        <f t="shared" si="333"/>
        <v>18.888888888888889</v>
      </c>
      <c r="V2145" s="141">
        <f t="shared" si="334"/>
        <v>17.777777777777779</v>
      </c>
      <c r="W2145" s="141">
        <f t="shared" si="335"/>
        <v>16.666666666666668</v>
      </c>
      <c r="X2145" s="141">
        <f t="shared" si="339"/>
        <v>0</v>
      </c>
      <c r="Y2145" s="38">
        <v>26.1063044916786</v>
      </c>
    </row>
    <row r="2146" spans="1:25" x14ac:dyDescent="0.25">
      <c r="A2146" s="145">
        <v>41226</v>
      </c>
      <c r="B2146" s="38">
        <v>82</v>
      </c>
      <c r="C2146" s="38">
        <v>78</v>
      </c>
      <c r="D2146" s="38">
        <v>74</v>
      </c>
      <c r="E2146" s="38">
        <v>65</v>
      </c>
      <c r="F2146" s="38">
        <v>64</v>
      </c>
      <c r="G2146" s="38">
        <v>62</v>
      </c>
      <c r="H2146" s="38">
        <v>0</v>
      </c>
      <c r="I2146" s="38">
        <v>73</v>
      </c>
      <c r="J2146" s="38">
        <f t="shared" si="336"/>
        <v>63.5</v>
      </c>
      <c r="K2146" s="38">
        <v>54</v>
      </c>
      <c r="L2146" s="38">
        <v>15</v>
      </c>
      <c r="M2146" s="38">
        <f t="shared" si="337"/>
        <v>10.5</v>
      </c>
      <c r="N2146" s="38">
        <v>6</v>
      </c>
      <c r="O2146" s="38">
        <v>30.14</v>
      </c>
      <c r="P2146" s="38">
        <f t="shared" si="338"/>
        <v>30.1</v>
      </c>
      <c r="Q2146" s="38">
        <v>30.06</v>
      </c>
      <c r="R2146" s="141">
        <f t="shared" si="330"/>
        <v>27.777777777777779</v>
      </c>
      <c r="S2146" s="141">
        <f t="shared" si="331"/>
        <v>25.555555555555557</v>
      </c>
      <c r="T2146" s="141">
        <f t="shared" si="332"/>
        <v>23.333333333333336</v>
      </c>
      <c r="U2146" s="141">
        <f t="shared" si="333"/>
        <v>18.333333333333336</v>
      </c>
      <c r="V2146" s="141">
        <f t="shared" si="334"/>
        <v>17.777777777777779</v>
      </c>
      <c r="W2146" s="141">
        <f t="shared" si="335"/>
        <v>16.666666666666668</v>
      </c>
      <c r="X2146" s="141">
        <f t="shared" si="339"/>
        <v>0</v>
      </c>
      <c r="Y2146" s="38">
        <v>25.8814206311052</v>
      </c>
    </row>
    <row r="2147" spans="1:25" x14ac:dyDescent="0.25">
      <c r="A2147" s="145">
        <v>41227</v>
      </c>
      <c r="B2147" s="38">
        <v>82</v>
      </c>
      <c r="C2147" s="38">
        <v>74</v>
      </c>
      <c r="D2147" s="38">
        <v>66</v>
      </c>
      <c r="E2147" s="38">
        <v>68</v>
      </c>
      <c r="F2147" s="38">
        <v>64</v>
      </c>
      <c r="G2147" s="38">
        <v>62</v>
      </c>
      <c r="H2147" s="38">
        <v>0.11</v>
      </c>
      <c r="I2147" s="38">
        <v>93</v>
      </c>
      <c r="J2147" s="38">
        <f t="shared" si="336"/>
        <v>75.5</v>
      </c>
      <c r="K2147" s="38">
        <v>58</v>
      </c>
      <c r="L2147" s="38">
        <v>17</v>
      </c>
      <c r="M2147" s="38">
        <f t="shared" si="337"/>
        <v>8.5</v>
      </c>
      <c r="N2147" s="38">
        <v>0</v>
      </c>
      <c r="O2147" s="38">
        <v>30.12</v>
      </c>
      <c r="P2147" s="38">
        <f t="shared" si="338"/>
        <v>30.085000000000001</v>
      </c>
      <c r="Q2147" s="38">
        <v>30.05</v>
      </c>
      <c r="R2147" s="141">
        <f t="shared" si="330"/>
        <v>27.777777777777779</v>
      </c>
      <c r="S2147" s="141">
        <f t="shared" si="331"/>
        <v>23.333333333333336</v>
      </c>
      <c r="T2147" s="141">
        <f t="shared" si="332"/>
        <v>18.888888888888889</v>
      </c>
      <c r="U2147" s="141">
        <f t="shared" si="333"/>
        <v>20</v>
      </c>
      <c r="V2147" s="141">
        <f t="shared" si="334"/>
        <v>17.777777777777779</v>
      </c>
      <c r="W2147" s="141">
        <f t="shared" si="335"/>
        <v>16.666666666666668</v>
      </c>
      <c r="X2147" s="141">
        <f t="shared" si="339"/>
        <v>0.27939999999999998</v>
      </c>
      <c r="Y2147" s="38">
        <v>26.126985323216399</v>
      </c>
    </row>
    <row r="2148" spans="1:25" x14ac:dyDescent="0.25">
      <c r="A2148" s="145">
        <v>41228</v>
      </c>
      <c r="B2148" s="38">
        <v>82</v>
      </c>
      <c r="C2148" s="38">
        <v>73</v>
      </c>
      <c r="D2148" s="38">
        <v>64</v>
      </c>
      <c r="E2148" s="38">
        <v>66</v>
      </c>
      <c r="F2148" s="38">
        <v>64</v>
      </c>
      <c r="G2148" s="38">
        <v>60</v>
      </c>
      <c r="H2148" s="38">
        <v>0</v>
      </c>
      <c r="I2148" s="38">
        <v>93</v>
      </c>
      <c r="J2148" s="38">
        <f t="shared" si="336"/>
        <v>73.5</v>
      </c>
      <c r="K2148" s="38">
        <v>54</v>
      </c>
      <c r="L2148" s="38">
        <v>17</v>
      </c>
      <c r="M2148" s="38">
        <f t="shared" si="337"/>
        <v>8.5</v>
      </c>
      <c r="N2148" s="38">
        <v>0</v>
      </c>
      <c r="O2148" s="38">
        <v>30.1</v>
      </c>
      <c r="P2148" s="38">
        <f t="shared" si="338"/>
        <v>30.07</v>
      </c>
      <c r="Q2148" s="38">
        <v>30.04</v>
      </c>
      <c r="R2148" s="141">
        <f t="shared" si="330"/>
        <v>27.777777777777779</v>
      </c>
      <c r="S2148" s="141">
        <f t="shared" si="331"/>
        <v>22.777777777777779</v>
      </c>
      <c r="T2148" s="141">
        <f t="shared" si="332"/>
        <v>17.777777777777779</v>
      </c>
      <c r="U2148" s="141">
        <f t="shared" si="333"/>
        <v>18.888888888888889</v>
      </c>
      <c r="V2148" s="141">
        <f t="shared" si="334"/>
        <v>17.777777777777779</v>
      </c>
      <c r="W2148" s="141">
        <f t="shared" si="335"/>
        <v>15.555555555555557</v>
      </c>
      <c r="X2148" s="141">
        <f t="shared" si="339"/>
        <v>0</v>
      </c>
      <c r="Y2148" s="38">
        <v>26.3138210054403</v>
      </c>
    </row>
    <row r="2149" spans="1:25" x14ac:dyDescent="0.25">
      <c r="A2149" s="145">
        <v>41229</v>
      </c>
      <c r="B2149" s="38">
        <v>77</v>
      </c>
      <c r="C2149" s="38">
        <v>71</v>
      </c>
      <c r="D2149" s="38">
        <v>64</v>
      </c>
      <c r="E2149" s="38">
        <v>66</v>
      </c>
      <c r="F2149" s="38">
        <v>64</v>
      </c>
      <c r="G2149" s="38">
        <v>62</v>
      </c>
      <c r="H2149" s="38">
        <v>0.26</v>
      </c>
      <c r="I2149" s="38">
        <v>100</v>
      </c>
      <c r="J2149" s="38">
        <f t="shared" si="336"/>
        <v>82</v>
      </c>
      <c r="K2149" s="38">
        <v>64</v>
      </c>
      <c r="L2149" s="38">
        <v>14</v>
      </c>
      <c r="M2149" s="38">
        <f t="shared" si="337"/>
        <v>9</v>
      </c>
      <c r="N2149" s="38">
        <v>4</v>
      </c>
      <c r="O2149" s="38">
        <v>30.1</v>
      </c>
      <c r="P2149" s="38">
        <f t="shared" si="338"/>
        <v>30.065000000000001</v>
      </c>
      <c r="Q2149" s="38">
        <v>30.03</v>
      </c>
      <c r="R2149" s="141">
        <f t="shared" si="330"/>
        <v>25</v>
      </c>
      <c r="S2149" s="141">
        <f t="shared" si="331"/>
        <v>21.666666666666668</v>
      </c>
      <c r="T2149" s="141">
        <f t="shared" si="332"/>
        <v>17.777777777777779</v>
      </c>
      <c r="U2149" s="141">
        <f t="shared" si="333"/>
        <v>18.888888888888889</v>
      </c>
      <c r="V2149" s="141">
        <f t="shared" si="334"/>
        <v>17.777777777777779</v>
      </c>
      <c r="W2149" s="141">
        <f t="shared" si="335"/>
        <v>16.666666666666668</v>
      </c>
      <c r="X2149" s="141">
        <f t="shared" si="339"/>
        <v>0.66039999999999999</v>
      </c>
      <c r="Y2149" s="38">
        <v>26.143560042845898</v>
      </c>
    </row>
    <row r="2150" spans="1:25" x14ac:dyDescent="0.25">
      <c r="A2150" s="145">
        <v>41230</v>
      </c>
      <c r="B2150" s="38">
        <v>80</v>
      </c>
      <c r="C2150" s="38">
        <v>73</v>
      </c>
      <c r="D2150" s="38">
        <v>65</v>
      </c>
      <c r="E2150" s="38">
        <v>66</v>
      </c>
      <c r="F2150" s="38">
        <v>64</v>
      </c>
      <c r="G2150" s="38">
        <v>62</v>
      </c>
      <c r="H2150" s="38">
        <v>0.19</v>
      </c>
      <c r="I2150" s="38">
        <v>93</v>
      </c>
      <c r="J2150" s="38">
        <f t="shared" si="336"/>
        <v>75.5</v>
      </c>
      <c r="K2150" s="38">
        <v>58</v>
      </c>
      <c r="L2150" s="38">
        <v>20</v>
      </c>
      <c r="M2150" s="38">
        <f t="shared" si="337"/>
        <v>10</v>
      </c>
      <c r="N2150" s="38">
        <v>0</v>
      </c>
      <c r="O2150" s="38">
        <v>30.1</v>
      </c>
      <c r="P2150" s="38">
        <f t="shared" si="338"/>
        <v>30.065000000000001</v>
      </c>
      <c r="Q2150" s="38">
        <v>30.03</v>
      </c>
      <c r="R2150" s="141">
        <f t="shared" si="330"/>
        <v>26.666666666666668</v>
      </c>
      <c r="S2150" s="141">
        <f t="shared" si="331"/>
        <v>22.777777777777779</v>
      </c>
      <c r="T2150" s="141">
        <f t="shared" si="332"/>
        <v>18.333333333333336</v>
      </c>
      <c r="U2150" s="141">
        <f t="shared" si="333"/>
        <v>18.888888888888889</v>
      </c>
      <c r="V2150" s="141">
        <f t="shared" si="334"/>
        <v>17.777777777777779</v>
      </c>
      <c r="W2150" s="141">
        <f t="shared" si="335"/>
        <v>16.666666666666668</v>
      </c>
      <c r="X2150" s="141">
        <f t="shared" si="339"/>
        <v>0.48260000000000003</v>
      </c>
      <c r="Y2150" s="38">
        <v>25.9402088793912</v>
      </c>
    </row>
    <row r="2151" spans="1:25" x14ac:dyDescent="0.25">
      <c r="A2151" s="145">
        <v>41231</v>
      </c>
      <c r="B2151" s="38">
        <v>80</v>
      </c>
      <c r="C2151" s="38">
        <v>74</v>
      </c>
      <c r="D2151" s="38">
        <v>67</v>
      </c>
      <c r="E2151" s="38">
        <v>67</v>
      </c>
      <c r="F2151" s="38">
        <v>65</v>
      </c>
      <c r="G2151" s="38">
        <v>62</v>
      </c>
      <c r="H2151" s="38">
        <v>0.02</v>
      </c>
      <c r="I2151" s="38">
        <v>84</v>
      </c>
      <c r="J2151" s="38">
        <f t="shared" si="336"/>
        <v>73</v>
      </c>
      <c r="K2151" s="38">
        <v>62</v>
      </c>
      <c r="L2151" s="38">
        <v>23</v>
      </c>
      <c r="M2151" s="38">
        <f t="shared" si="337"/>
        <v>14</v>
      </c>
      <c r="N2151" s="38">
        <v>5</v>
      </c>
      <c r="O2151" s="38">
        <v>30.11</v>
      </c>
      <c r="P2151" s="38">
        <f t="shared" si="338"/>
        <v>30.07</v>
      </c>
      <c r="Q2151" s="38">
        <v>30.03</v>
      </c>
      <c r="R2151" s="141">
        <f t="shared" si="330"/>
        <v>26.666666666666668</v>
      </c>
      <c r="S2151" s="141">
        <f t="shared" si="331"/>
        <v>23.333333333333336</v>
      </c>
      <c r="T2151" s="141">
        <f t="shared" si="332"/>
        <v>19.444444444444446</v>
      </c>
      <c r="U2151" s="141">
        <f t="shared" si="333"/>
        <v>19.444444444444446</v>
      </c>
      <c r="V2151" s="141">
        <f t="shared" si="334"/>
        <v>18.333333333333336</v>
      </c>
      <c r="W2151" s="141">
        <f t="shared" si="335"/>
        <v>16.666666666666668</v>
      </c>
      <c r="X2151" s="141">
        <f t="shared" si="339"/>
        <v>5.0800000000000005E-2</v>
      </c>
      <c r="Y2151" s="38">
        <v>25.354692194878499</v>
      </c>
    </row>
    <row r="2152" spans="1:25" x14ac:dyDescent="0.25">
      <c r="A2152" s="145">
        <v>41232</v>
      </c>
      <c r="B2152" s="38">
        <v>72</v>
      </c>
      <c r="C2152" s="38">
        <v>65</v>
      </c>
      <c r="D2152" s="38">
        <v>58</v>
      </c>
      <c r="E2152" s="38">
        <v>61</v>
      </c>
      <c r="F2152" s="38">
        <v>58</v>
      </c>
      <c r="G2152" s="38">
        <v>56</v>
      </c>
      <c r="H2152" s="38">
        <v>0</v>
      </c>
      <c r="I2152" s="38">
        <v>93</v>
      </c>
      <c r="J2152" s="38">
        <f t="shared" si="336"/>
        <v>77</v>
      </c>
      <c r="K2152" s="38">
        <v>61</v>
      </c>
      <c r="L2152" s="38">
        <v>18</v>
      </c>
      <c r="M2152" s="38">
        <f t="shared" si="337"/>
        <v>11.5</v>
      </c>
      <c r="N2152" s="38">
        <v>5</v>
      </c>
      <c r="O2152" s="38">
        <v>30.12</v>
      </c>
      <c r="P2152" s="38">
        <f t="shared" si="338"/>
        <v>30.075000000000003</v>
      </c>
      <c r="Q2152" s="38">
        <v>30.03</v>
      </c>
      <c r="R2152" s="141">
        <f t="shared" si="330"/>
        <v>22.222222222222221</v>
      </c>
      <c r="S2152" s="141">
        <f t="shared" si="331"/>
        <v>18.333333333333336</v>
      </c>
      <c r="T2152" s="141">
        <f t="shared" si="332"/>
        <v>14.444444444444445</v>
      </c>
      <c r="U2152" s="141">
        <f t="shared" si="333"/>
        <v>16.111111111111111</v>
      </c>
      <c r="V2152" s="141">
        <f t="shared" si="334"/>
        <v>14.444444444444445</v>
      </c>
      <c r="W2152" s="141">
        <f t="shared" si="335"/>
        <v>13.333333333333334</v>
      </c>
      <c r="X2152" s="141">
        <f t="shared" si="339"/>
        <v>0</v>
      </c>
      <c r="Y2152" s="38">
        <v>25.443017901704199</v>
      </c>
    </row>
    <row r="2153" spans="1:25" x14ac:dyDescent="0.25">
      <c r="A2153" s="145">
        <v>41233</v>
      </c>
      <c r="B2153" s="38">
        <v>77</v>
      </c>
      <c r="C2153" s="38">
        <v>68</v>
      </c>
      <c r="D2153" s="38">
        <v>59</v>
      </c>
      <c r="E2153" s="38">
        <v>63</v>
      </c>
      <c r="F2153" s="38">
        <v>60</v>
      </c>
      <c r="G2153" s="38">
        <v>57</v>
      </c>
      <c r="H2153" s="38">
        <v>0</v>
      </c>
      <c r="I2153" s="38">
        <v>97</v>
      </c>
      <c r="J2153" s="38">
        <f t="shared" si="336"/>
        <v>80.5</v>
      </c>
      <c r="K2153" s="38">
        <v>64</v>
      </c>
      <c r="L2153" s="38">
        <v>20</v>
      </c>
      <c r="M2153" s="38">
        <f t="shared" si="337"/>
        <v>14.5</v>
      </c>
      <c r="N2153" s="38">
        <v>9</v>
      </c>
      <c r="O2153" s="38">
        <v>30.03</v>
      </c>
      <c r="P2153" s="38">
        <f t="shared" si="338"/>
        <v>29.975000000000001</v>
      </c>
      <c r="Q2153" s="38">
        <v>29.92</v>
      </c>
      <c r="R2153" s="141">
        <f t="shared" si="330"/>
        <v>25</v>
      </c>
      <c r="S2153" s="141">
        <f t="shared" si="331"/>
        <v>20</v>
      </c>
      <c r="T2153" s="141">
        <f t="shared" si="332"/>
        <v>15</v>
      </c>
      <c r="U2153" s="141">
        <f t="shared" si="333"/>
        <v>17.222222222222221</v>
      </c>
      <c r="V2153" s="141">
        <f t="shared" si="334"/>
        <v>15.555555555555557</v>
      </c>
      <c r="W2153" s="141">
        <f t="shared" si="335"/>
        <v>13.888888888888889</v>
      </c>
      <c r="X2153" s="141">
        <f t="shared" si="339"/>
        <v>0</v>
      </c>
      <c r="Y2153" s="38">
        <v>25.0777002010697</v>
      </c>
    </row>
    <row r="2154" spans="1:25" x14ac:dyDescent="0.25">
      <c r="A2154" s="145">
        <v>41234</v>
      </c>
      <c r="B2154" s="38">
        <v>77</v>
      </c>
      <c r="C2154" s="38">
        <v>68</v>
      </c>
      <c r="D2154" s="38">
        <v>59</v>
      </c>
      <c r="E2154" s="38">
        <v>60</v>
      </c>
      <c r="F2154" s="38">
        <v>56</v>
      </c>
      <c r="G2154" s="38">
        <v>52</v>
      </c>
      <c r="H2154" s="38">
        <v>0</v>
      </c>
      <c r="I2154" s="38">
        <v>93</v>
      </c>
      <c r="J2154" s="38">
        <f t="shared" si="336"/>
        <v>69.5</v>
      </c>
      <c r="K2154" s="38">
        <v>46</v>
      </c>
      <c r="L2154" s="38">
        <v>20</v>
      </c>
      <c r="M2154" s="38">
        <f t="shared" si="337"/>
        <v>14</v>
      </c>
      <c r="N2154" s="38">
        <v>8</v>
      </c>
      <c r="O2154" s="38">
        <v>30.02</v>
      </c>
      <c r="P2154" s="38">
        <f t="shared" si="338"/>
        <v>29.97</v>
      </c>
      <c r="Q2154" s="38">
        <v>29.92</v>
      </c>
      <c r="R2154" s="141">
        <f t="shared" si="330"/>
        <v>25</v>
      </c>
      <c r="S2154" s="141">
        <f t="shared" si="331"/>
        <v>20</v>
      </c>
      <c r="T2154" s="141">
        <f t="shared" si="332"/>
        <v>15</v>
      </c>
      <c r="U2154" s="141">
        <f t="shared" si="333"/>
        <v>15.555555555555557</v>
      </c>
      <c r="V2154" s="141">
        <f t="shared" si="334"/>
        <v>13.333333333333334</v>
      </c>
      <c r="W2154" s="141">
        <f t="shared" si="335"/>
        <v>11.111111111111111</v>
      </c>
      <c r="X2154" s="141">
        <f t="shared" si="339"/>
        <v>0</v>
      </c>
      <c r="Y2154" s="38">
        <v>25.131543681466301</v>
      </c>
    </row>
    <row r="2155" spans="1:25" x14ac:dyDescent="0.25">
      <c r="A2155" s="145">
        <v>41235</v>
      </c>
      <c r="B2155" s="38">
        <v>75</v>
      </c>
      <c r="C2155" s="38">
        <v>66</v>
      </c>
      <c r="D2155" s="38">
        <v>57</v>
      </c>
      <c r="E2155" s="38">
        <v>53</v>
      </c>
      <c r="F2155" s="38">
        <v>50</v>
      </c>
      <c r="G2155" s="38">
        <v>47</v>
      </c>
      <c r="H2155" s="38">
        <v>0</v>
      </c>
      <c r="I2155" s="38">
        <v>78</v>
      </c>
      <c r="J2155" s="38">
        <f t="shared" si="336"/>
        <v>60.5</v>
      </c>
      <c r="K2155" s="38">
        <v>43</v>
      </c>
      <c r="L2155" s="38">
        <v>24</v>
      </c>
      <c r="M2155" s="38">
        <f t="shared" si="337"/>
        <v>17</v>
      </c>
      <c r="N2155" s="38">
        <v>10</v>
      </c>
      <c r="O2155" s="38">
        <v>30.11</v>
      </c>
      <c r="P2155" s="38">
        <f t="shared" si="338"/>
        <v>30.049999999999997</v>
      </c>
      <c r="Q2155" s="38">
        <v>29.99</v>
      </c>
      <c r="R2155" s="141">
        <f t="shared" si="330"/>
        <v>23.888888888888889</v>
      </c>
      <c r="S2155" s="141">
        <f t="shared" si="331"/>
        <v>18.888888888888889</v>
      </c>
      <c r="T2155" s="141">
        <f t="shared" si="332"/>
        <v>13.888888888888889</v>
      </c>
      <c r="U2155" s="141">
        <f t="shared" si="333"/>
        <v>11.666666666666668</v>
      </c>
      <c r="V2155" s="141">
        <f t="shared" si="334"/>
        <v>10</v>
      </c>
      <c r="W2155" s="141">
        <f t="shared" si="335"/>
        <v>8.3333333333333339</v>
      </c>
      <c r="X2155" s="141">
        <f t="shared" si="339"/>
        <v>0</v>
      </c>
      <c r="Y2155" s="38">
        <v>24.511020840935998</v>
      </c>
    </row>
    <row r="2156" spans="1:25" x14ac:dyDescent="0.25">
      <c r="A2156" s="145">
        <v>41236</v>
      </c>
      <c r="B2156" s="38">
        <v>78</v>
      </c>
      <c r="C2156" s="38">
        <v>67</v>
      </c>
      <c r="D2156" s="38">
        <v>56</v>
      </c>
      <c r="E2156" s="38">
        <v>56</v>
      </c>
      <c r="F2156" s="38">
        <v>52</v>
      </c>
      <c r="G2156" s="38">
        <v>49</v>
      </c>
      <c r="H2156" s="38">
        <v>0</v>
      </c>
      <c r="I2156" s="38">
        <v>86</v>
      </c>
      <c r="J2156" s="38">
        <f t="shared" si="336"/>
        <v>64.5</v>
      </c>
      <c r="K2156" s="38">
        <v>43</v>
      </c>
      <c r="L2156" s="38">
        <v>17</v>
      </c>
      <c r="M2156" s="38">
        <f t="shared" si="337"/>
        <v>10.5</v>
      </c>
      <c r="N2156" s="38">
        <v>4</v>
      </c>
      <c r="O2156" s="38">
        <v>30.14</v>
      </c>
      <c r="P2156" s="38">
        <f t="shared" si="338"/>
        <v>30.094999999999999</v>
      </c>
      <c r="Q2156" s="38">
        <v>30.05</v>
      </c>
      <c r="R2156" s="141">
        <f t="shared" si="330"/>
        <v>25.555555555555557</v>
      </c>
      <c r="S2156" s="141">
        <f t="shared" si="331"/>
        <v>19.444444444444446</v>
      </c>
      <c r="T2156" s="141">
        <f t="shared" si="332"/>
        <v>13.333333333333334</v>
      </c>
      <c r="U2156" s="141">
        <f t="shared" si="333"/>
        <v>13.333333333333334</v>
      </c>
      <c r="V2156" s="141">
        <f t="shared" si="334"/>
        <v>11.111111111111111</v>
      </c>
      <c r="W2156" s="141">
        <f t="shared" si="335"/>
        <v>9.4444444444444446</v>
      </c>
      <c r="X2156" s="141">
        <f t="shared" si="339"/>
        <v>0</v>
      </c>
      <c r="Y2156" s="38">
        <v>25.040149661109101</v>
      </c>
    </row>
    <row r="2157" spans="1:25" x14ac:dyDescent="0.25">
      <c r="A2157" s="145">
        <v>41237</v>
      </c>
      <c r="B2157" s="38">
        <v>75</v>
      </c>
      <c r="C2157" s="38">
        <v>62</v>
      </c>
      <c r="D2157" s="38">
        <v>49</v>
      </c>
      <c r="E2157" s="38">
        <v>54</v>
      </c>
      <c r="F2157" s="38">
        <v>50</v>
      </c>
      <c r="G2157" s="38">
        <v>44</v>
      </c>
      <c r="H2157" s="38">
        <v>0</v>
      </c>
      <c r="I2157" s="38">
        <v>93</v>
      </c>
      <c r="J2157" s="38">
        <f t="shared" si="336"/>
        <v>65.5</v>
      </c>
      <c r="K2157" s="38">
        <v>38</v>
      </c>
      <c r="L2157" s="38">
        <v>16</v>
      </c>
      <c r="M2157" s="38">
        <f t="shared" si="337"/>
        <v>8</v>
      </c>
      <c r="N2157" s="38">
        <v>0</v>
      </c>
      <c r="O2157" s="38">
        <v>30.11</v>
      </c>
      <c r="P2157" s="38">
        <f t="shared" si="338"/>
        <v>30.055</v>
      </c>
      <c r="Q2157" s="38">
        <v>30</v>
      </c>
      <c r="R2157" s="141">
        <f t="shared" si="330"/>
        <v>23.888888888888889</v>
      </c>
      <c r="S2157" s="141">
        <f t="shared" si="331"/>
        <v>16.666666666666668</v>
      </c>
      <c r="T2157" s="141">
        <f t="shared" si="332"/>
        <v>9.4444444444444446</v>
      </c>
      <c r="U2157" s="141">
        <f t="shared" si="333"/>
        <v>12.222222222222223</v>
      </c>
      <c r="V2157" s="141">
        <f t="shared" si="334"/>
        <v>10</v>
      </c>
      <c r="W2157" s="141">
        <f t="shared" si="335"/>
        <v>6.666666666666667</v>
      </c>
      <c r="X2157" s="141">
        <f t="shared" si="339"/>
        <v>0</v>
      </c>
      <c r="Y2157" s="38">
        <v>25.587047312884899</v>
      </c>
    </row>
    <row r="2158" spans="1:25" x14ac:dyDescent="0.25">
      <c r="A2158" s="145">
        <v>41238</v>
      </c>
      <c r="B2158" s="38">
        <v>78</v>
      </c>
      <c r="C2158" s="38">
        <v>65</v>
      </c>
      <c r="D2158" s="38">
        <v>52</v>
      </c>
      <c r="E2158" s="38">
        <v>60</v>
      </c>
      <c r="F2158" s="38">
        <v>55</v>
      </c>
      <c r="G2158" s="38">
        <v>50</v>
      </c>
      <c r="H2158" s="38">
        <v>0</v>
      </c>
      <c r="I2158" s="38">
        <v>96</v>
      </c>
      <c r="J2158" s="38">
        <f t="shared" si="336"/>
        <v>71</v>
      </c>
      <c r="K2158" s="38">
        <v>46</v>
      </c>
      <c r="L2158" s="38">
        <v>9</v>
      </c>
      <c r="M2158" s="38">
        <f t="shared" si="337"/>
        <v>4.5</v>
      </c>
      <c r="N2158" s="38">
        <v>0</v>
      </c>
      <c r="O2158" s="38">
        <v>30.13</v>
      </c>
      <c r="P2158" s="38">
        <f t="shared" si="338"/>
        <v>30.09</v>
      </c>
      <c r="Q2158" s="38">
        <v>30.05</v>
      </c>
      <c r="R2158" s="141">
        <f t="shared" si="330"/>
        <v>25.555555555555557</v>
      </c>
      <c r="S2158" s="141">
        <f t="shared" si="331"/>
        <v>18.333333333333336</v>
      </c>
      <c r="T2158" s="141">
        <f t="shared" si="332"/>
        <v>11.111111111111111</v>
      </c>
      <c r="U2158" s="141">
        <f t="shared" si="333"/>
        <v>15.555555555555557</v>
      </c>
      <c r="V2158" s="141">
        <f t="shared" si="334"/>
        <v>12.777777777777779</v>
      </c>
      <c r="W2158" s="141">
        <f t="shared" si="335"/>
        <v>10</v>
      </c>
      <c r="X2158" s="141">
        <f t="shared" si="339"/>
        <v>0</v>
      </c>
      <c r="Y2158" s="38">
        <v>25.519480056795199</v>
      </c>
    </row>
    <row r="2159" spans="1:25" x14ac:dyDescent="0.25">
      <c r="A2159" s="145">
        <v>41239</v>
      </c>
      <c r="B2159" s="38">
        <v>80</v>
      </c>
      <c r="C2159" s="38">
        <v>70</v>
      </c>
      <c r="D2159" s="38">
        <v>60</v>
      </c>
      <c r="E2159" s="38">
        <v>62</v>
      </c>
      <c r="F2159" s="38">
        <v>60</v>
      </c>
      <c r="G2159" s="38">
        <v>58</v>
      </c>
      <c r="H2159" s="38">
        <v>0</v>
      </c>
      <c r="I2159" s="38">
        <v>97</v>
      </c>
      <c r="J2159" s="38">
        <f t="shared" si="336"/>
        <v>72.5</v>
      </c>
      <c r="K2159" s="38">
        <v>48</v>
      </c>
      <c r="L2159" s="38">
        <v>16</v>
      </c>
      <c r="M2159" s="38">
        <f t="shared" si="337"/>
        <v>8</v>
      </c>
      <c r="N2159" s="38">
        <v>0</v>
      </c>
      <c r="O2159" s="38">
        <v>30.19</v>
      </c>
      <c r="P2159" s="38">
        <f t="shared" si="338"/>
        <v>30.15</v>
      </c>
      <c r="Q2159" s="38">
        <v>30.11</v>
      </c>
      <c r="R2159" s="141">
        <f t="shared" si="330"/>
        <v>26.666666666666668</v>
      </c>
      <c r="S2159" s="141">
        <f t="shared" si="331"/>
        <v>21.111111111111111</v>
      </c>
      <c r="T2159" s="141">
        <f t="shared" si="332"/>
        <v>15.555555555555557</v>
      </c>
      <c r="U2159" s="141">
        <f t="shared" si="333"/>
        <v>16.666666666666668</v>
      </c>
      <c r="V2159" s="141">
        <f t="shared" si="334"/>
        <v>15.555555555555557</v>
      </c>
      <c r="W2159" s="141">
        <f t="shared" si="335"/>
        <v>14.444444444444445</v>
      </c>
      <c r="X2159" s="141">
        <f t="shared" si="339"/>
        <v>0</v>
      </c>
      <c r="Y2159" s="38">
        <v>25.202571007878699</v>
      </c>
    </row>
    <row r="2160" spans="1:25" x14ac:dyDescent="0.25">
      <c r="A2160" s="145">
        <v>41240</v>
      </c>
      <c r="B2160" s="38">
        <v>80</v>
      </c>
      <c r="C2160" s="38">
        <v>75</v>
      </c>
      <c r="D2160" s="38">
        <v>70</v>
      </c>
      <c r="E2160" s="38">
        <v>64</v>
      </c>
      <c r="F2160" s="38">
        <v>62</v>
      </c>
      <c r="G2160" s="38">
        <v>60</v>
      </c>
      <c r="H2160" s="38">
        <v>0</v>
      </c>
      <c r="I2160" s="38">
        <v>73</v>
      </c>
      <c r="J2160" s="38">
        <f t="shared" si="336"/>
        <v>62</v>
      </c>
      <c r="K2160" s="38">
        <v>51</v>
      </c>
      <c r="L2160" s="38">
        <v>15</v>
      </c>
      <c r="M2160" s="38">
        <f t="shared" si="337"/>
        <v>7.5</v>
      </c>
      <c r="N2160" s="38">
        <v>0</v>
      </c>
      <c r="O2160" s="38">
        <v>30.19</v>
      </c>
      <c r="P2160" s="38">
        <f t="shared" si="338"/>
        <v>30.14</v>
      </c>
      <c r="Q2160" s="38">
        <v>30.09</v>
      </c>
      <c r="R2160" s="141">
        <f t="shared" si="330"/>
        <v>26.666666666666668</v>
      </c>
      <c r="S2160" s="141">
        <f t="shared" si="331"/>
        <v>23.888888888888889</v>
      </c>
      <c r="T2160" s="141">
        <f t="shared" si="332"/>
        <v>21.111111111111111</v>
      </c>
      <c r="U2160" s="141">
        <f t="shared" si="333"/>
        <v>17.777777777777779</v>
      </c>
      <c r="V2160" s="141">
        <f t="shared" si="334"/>
        <v>16.666666666666668</v>
      </c>
      <c r="W2160" s="141">
        <f t="shared" si="335"/>
        <v>15.555555555555557</v>
      </c>
      <c r="X2160" s="141">
        <f t="shared" si="339"/>
        <v>0</v>
      </c>
      <c r="Y2160" s="38">
        <v>24.777893129370899</v>
      </c>
    </row>
    <row r="2161" spans="1:25" x14ac:dyDescent="0.25">
      <c r="A2161" s="145">
        <v>41241</v>
      </c>
      <c r="B2161" s="38">
        <v>80</v>
      </c>
      <c r="C2161" s="38">
        <v>72</v>
      </c>
      <c r="D2161" s="38">
        <v>63</v>
      </c>
      <c r="E2161" s="38">
        <v>64</v>
      </c>
      <c r="F2161" s="38">
        <v>63</v>
      </c>
      <c r="G2161" s="38">
        <v>60</v>
      </c>
      <c r="H2161" s="38">
        <v>0</v>
      </c>
      <c r="I2161" s="38">
        <v>93</v>
      </c>
      <c r="J2161" s="38">
        <f t="shared" si="336"/>
        <v>73.5</v>
      </c>
      <c r="K2161" s="38">
        <v>54</v>
      </c>
      <c r="L2161" s="38">
        <v>18</v>
      </c>
      <c r="M2161" s="38">
        <f t="shared" si="337"/>
        <v>9</v>
      </c>
      <c r="N2161" s="38">
        <v>0</v>
      </c>
      <c r="O2161" s="38">
        <v>30.19</v>
      </c>
      <c r="P2161" s="38">
        <f t="shared" si="338"/>
        <v>30.145000000000003</v>
      </c>
      <c r="Q2161" s="38">
        <v>30.1</v>
      </c>
      <c r="R2161" s="141">
        <f t="shared" si="330"/>
        <v>26.666666666666668</v>
      </c>
      <c r="S2161" s="141">
        <f t="shared" si="331"/>
        <v>22.222222222222221</v>
      </c>
      <c r="T2161" s="141">
        <f t="shared" si="332"/>
        <v>17.222222222222221</v>
      </c>
      <c r="U2161" s="141">
        <f t="shared" si="333"/>
        <v>17.777777777777779</v>
      </c>
      <c r="V2161" s="141">
        <f t="shared" si="334"/>
        <v>17.222222222222221</v>
      </c>
      <c r="W2161" s="141">
        <f t="shared" si="335"/>
        <v>15.555555555555557</v>
      </c>
      <c r="X2161" s="141">
        <f t="shared" si="339"/>
        <v>0</v>
      </c>
      <c r="Y2161" s="38">
        <v>25.206561074989501</v>
      </c>
    </row>
    <row r="2162" spans="1:25" x14ac:dyDescent="0.25">
      <c r="A2162" s="145">
        <v>41242</v>
      </c>
      <c r="B2162" s="38">
        <v>80</v>
      </c>
      <c r="C2162" s="38">
        <v>71</v>
      </c>
      <c r="D2162" s="38">
        <v>61</v>
      </c>
      <c r="E2162" s="38">
        <v>65</v>
      </c>
      <c r="F2162" s="38">
        <v>61</v>
      </c>
      <c r="G2162" s="38">
        <v>58</v>
      </c>
      <c r="H2162" s="38">
        <v>0.17</v>
      </c>
      <c r="I2162" s="38">
        <v>97</v>
      </c>
      <c r="J2162" s="38">
        <f t="shared" si="336"/>
        <v>72.5</v>
      </c>
      <c r="K2162" s="38">
        <v>48</v>
      </c>
      <c r="L2162" s="38">
        <v>22</v>
      </c>
      <c r="M2162" s="38">
        <f t="shared" si="337"/>
        <v>14</v>
      </c>
      <c r="N2162" s="38">
        <v>6</v>
      </c>
      <c r="O2162" s="38">
        <v>30.22</v>
      </c>
      <c r="P2162" s="38">
        <f t="shared" si="338"/>
        <v>30.184999999999999</v>
      </c>
      <c r="Q2162" s="38">
        <v>30.15</v>
      </c>
      <c r="R2162" s="141">
        <f t="shared" si="330"/>
        <v>26.666666666666668</v>
      </c>
      <c r="S2162" s="141">
        <f t="shared" si="331"/>
        <v>21.666666666666668</v>
      </c>
      <c r="T2162" s="141">
        <f t="shared" si="332"/>
        <v>16.111111111111111</v>
      </c>
      <c r="U2162" s="141">
        <f t="shared" si="333"/>
        <v>18.333333333333336</v>
      </c>
      <c r="V2162" s="141">
        <f t="shared" si="334"/>
        <v>16.111111111111111</v>
      </c>
      <c r="W2162" s="141">
        <f t="shared" si="335"/>
        <v>14.444444444444445</v>
      </c>
      <c r="X2162" s="141">
        <f t="shared" si="339"/>
        <v>0.43180000000000002</v>
      </c>
      <c r="Y2162" s="38">
        <v>25.3358322401</v>
      </c>
    </row>
    <row r="2163" spans="1:25" x14ac:dyDescent="0.25">
      <c r="A2163" s="145">
        <v>41243</v>
      </c>
      <c r="B2163" s="38">
        <v>77</v>
      </c>
      <c r="C2163" s="38">
        <v>75</v>
      </c>
      <c r="D2163" s="38">
        <v>72</v>
      </c>
      <c r="E2163" s="38">
        <v>60</v>
      </c>
      <c r="F2163" s="38">
        <v>59</v>
      </c>
      <c r="G2163" s="38">
        <v>56</v>
      </c>
      <c r="H2163" s="38">
        <v>0</v>
      </c>
      <c r="I2163" s="38">
        <v>64</v>
      </c>
      <c r="J2163" s="38">
        <f t="shared" si="336"/>
        <v>57</v>
      </c>
      <c r="K2163" s="38">
        <v>50</v>
      </c>
      <c r="L2163" s="38">
        <v>23</v>
      </c>
      <c r="M2163" s="38">
        <f t="shared" si="337"/>
        <v>16.5</v>
      </c>
      <c r="N2163" s="38">
        <v>10</v>
      </c>
      <c r="O2163" s="38">
        <v>30.23</v>
      </c>
      <c r="P2163" s="38">
        <f t="shared" si="338"/>
        <v>30.185000000000002</v>
      </c>
      <c r="Q2163" s="38">
        <v>30.14</v>
      </c>
      <c r="R2163" s="141">
        <f t="shared" si="330"/>
        <v>25</v>
      </c>
      <c r="S2163" s="141">
        <f t="shared" si="331"/>
        <v>23.888888888888889</v>
      </c>
      <c r="T2163" s="141">
        <f t="shared" si="332"/>
        <v>22.222222222222221</v>
      </c>
      <c r="U2163" s="141">
        <f t="shared" si="333"/>
        <v>15.555555555555557</v>
      </c>
      <c r="V2163" s="141">
        <f t="shared" si="334"/>
        <v>15</v>
      </c>
      <c r="W2163" s="141">
        <f t="shared" si="335"/>
        <v>13.333333333333334</v>
      </c>
      <c r="X2163" s="141">
        <f t="shared" si="339"/>
        <v>0</v>
      </c>
      <c r="Y2163" s="38">
        <v>25.137597210930899</v>
      </c>
    </row>
    <row r="2164" spans="1:25" x14ac:dyDescent="0.25">
      <c r="A2164" s="145">
        <v>41244</v>
      </c>
      <c r="B2164" s="38">
        <v>79</v>
      </c>
      <c r="C2164" s="38">
        <v>76</v>
      </c>
      <c r="D2164" s="38">
        <v>72</v>
      </c>
      <c r="E2164" s="38">
        <v>65</v>
      </c>
      <c r="F2164" s="38">
        <v>61</v>
      </c>
      <c r="G2164" s="38">
        <v>58</v>
      </c>
      <c r="H2164" s="38">
        <v>0.02</v>
      </c>
      <c r="I2164" s="38">
        <v>68</v>
      </c>
      <c r="J2164" s="38">
        <f t="shared" si="336"/>
        <v>59</v>
      </c>
      <c r="K2164" s="38">
        <v>50</v>
      </c>
      <c r="L2164" s="38">
        <v>21</v>
      </c>
      <c r="M2164" s="38">
        <f t="shared" si="337"/>
        <v>14</v>
      </c>
      <c r="N2164" s="38">
        <v>7</v>
      </c>
      <c r="O2164" s="38">
        <v>30.2</v>
      </c>
      <c r="P2164" s="38">
        <f t="shared" si="338"/>
        <v>30.164999999999999</v>
      </c>
      <c r="Q2164" s="38">
        <v>30.13</v>
      </c>
      <c r="R2164" s="141">
        <f t="shared" si="330"/>
        <v>26.111111111111111</v>
      </c>
      <c r="S2164" s="141">
        <f t="shared" si="331"/>
        <v>24.444444444444446</v>
      </c>
      <c r="T2164" s="141">
        <f t="shared" si="332"/>
        <v>22.222222222222221</v>
      </c>
      <c r="U2164" s="141">
        <f t="shared" si="333"/>
        <v>18.333333333333336</v>
      </c>
      <c r="V2164" s="141">
        <f t="shared" si="334"/>
        <v>16.111111111111111</v>
      </c>
      <c r="W2164" s="141">
        <f t="shared" si="335"/>
        <v>14.444444444444445</v>
      </c>
      <c r="X2164" s="141">
        <f t="shared" si="339"/>
        <v>5.0800000000000005E-2</v>
      </c>
      <c r="Y2164" s="38">
        <v>25.0787782682456</v>
      </c>
    </row>
    <row r="2165" spans="1:25" x14ac:dyDescent="0.25">
      <c r="A2165" s="145">
        <v>41245</v>
      </c>
      <c r="B2165" s="38">
        <v>80</v>
      </c>
      <c r="C2165" s="38">
        <v>77</v>
      </c>
      <c r="D2165" s="38">
        <v>73</v>
      </c>
      <c r="E2165" s="38">
        <v>63</v>
      </c>
      <c r="F2165" s="38">
        <v>62</v>
      </c>
      <c r="G2165" s="38">
        <v>60</v>
      </c>
      <c r="H2165" s="38">
        <v>0</v>
      </c>
      <c r="I2165" s="38">
        <v>68</v>
      </c>
      <c r="J2165" s="38">
        <f t="shared" si="336"/>
        <v>61</v>
      </c>
      <c r="K2165" s="38">
        <v>54</v>
      </c>
      <c r="L2165" s="38">
        <v>21</v>
      </c>
      <c r="M2165" s="38">
        <f t="shared" si="337"/>
        <v>15.5</v>
      </c>
      <c r="N2165" s="38">
        <v>10</v>
      </c>
      <c r="O2165" s="38">
        <v>30.24</v>
      </c>
      <c r="P2165" s="38">
        <f t="shared" si="338"/>
        <v>30.2</v>
      </c>
      <c r="Q2165" s="38">
        <v>30.16</v>
      </c>
      <c r="R2165" s="141">
        <f t="shared" si="330"/>
        <v>26.666666666666668</v>
      </c>
      <c r="S2165" s="141">
        <f t="shared" si="331"/>
        <v>25</v>
      </c>
      <c r="T2165" s="141">
        <f t="shared" si="332"/>
        <v>22.777777777777779</v>
      </c>
      <c r="U2165" s="141">
        <f t="shared" si="333"/>
        <v>17.222222222222221</v>
      </c>
      <c r="V2165" s="141">
        <f t="shared" si="334"/>
        <v>16.666666666666668</v>
      </c>
      <c r="W2165" s="141">
        <f t="shared" si="335"/>
        <v>15.555555555555557</v>
      </c>
      <c r="X2165" s="141">
        <f t="shared" si="339"/>
        <v>0</v>
      </c>
      <c r="Y2165" s="38">
        <v>25.258861208220502</v>
      </c>
    </row>
    <row r="2166" spans="1:25" x14ac:dyDescent="0.25">
      <c r="A2166" s="145">
        <v>41246</v>
      </c>
      <c r="B2166" s="38">
        <v>79</v>
      </c>
      <c r="C2166" s="38">
        <v>76</v>
      </c>
      <c r="D2166" s="38">
        <v>72</v>
      </c>
      <c r="E2166" s="38">
        <v>62</v>
      </c>
      <c r="F2166" s="38">
        <v>58</v>
      </c>
      <c r="G2166" s="38">
        <v>50</v>
      </c>
      <c r="H2166" s="38">
        <v>0</v>
      </c>
      <c r="I2166" s="38">
        <v>68</v>
      </c>
      <c r="J2166" s="38">
        <f t="shared" si="336"/>
        <v>56</v>
      </c>
      <c r="K2166" s="38">
        <v>44</v>
      </c>
      <c r="L2166" s="38">
        <v>18</v>
      </c>
      <c r="M2166" s="38">
        <f t="shared" si="337"/>
        <v>13</v>
      </c>
      <c r="N2166" s="38">
        <v>8</v>
      </c>
      <c r="O2166" s="38">
        <v>30.25</v>
      </c>
      <c r="P2166" s="38">
        <f t="shared" si="338"/>
        <v>30.21</v>
      </c>
      <c r="Q2166" s="38">
        <v>30.17</v>
      </c>
      <c r="R2166" s="141">
        <f t="shared" si="330"/>
        <v>26.111111111111111</v>
      </c>
      <c r="S2166" s="141">
        <f t="shared" si="331"/>
        <v>24.444444444444446</v>
      </c>
      <c r="T2166" s="141">
        <f t="shared" si="332"/>
        <v>22.222222222222221</v>
      </c>
      <c r="U2166" s="141">
        <f t="shared" si="333"/>
        <v>16.666666666666668</v>
      </c>
      <c r="V2166" s="141">
        <f t="shared" si="334"/>
        <v>14.444444444444445</v>
      </c>
      <c r="W2166" s="141">
        <f t="shared" si="335"/>
        <v>10</v>
      </c>
      <c r="X2166" s="141">
        <f t="shared" si="339"/>
        <v>0</v>
      </c>
      <c r="Y2166" s="38">
        <v>25.8077630839515</v>
      </c>
    </row>
    <row r="2167" spans="1:25" x14ac:dyDescent="0.25">
      <c r="A2167" s="145">
        <v>41247</v>
      </c>
      <c r="B2167" s="38">
        <v>79</v>
      </c>
      <c r="C2167" s="38">
        <v>75</v>
      </c>
      <c r="D2167" s="38">
        <v>71</v>
      </c>
      <c r="E2167" s="38">
        <v>61</v>
      </c>
      <c r="F2167" s="38">
        <v>57</v>
      </c>
      <c r="G2167" s="38">
        <v>50</v>
      </c>
      <c r="H2167" s="38">
        <v>0</v>
      </c>
      <c r="I2167" s="38">
        <v>66</v>
      </c>
      <c r="J2167" s="38">
        <f t="shared" si="336"/>
        <v>54.5</v>
      </c>
      <c r="K2167" s="38">
        <v>43</v>
      </c>
      <c r="L2167" s="38">
        <v>21</v>
      </c>
      <c r="M2167" s="38">
        <f t="shared" si="337"/>
        <v>14</v>
      </c>
      <c r="N2167" s="38">
        <v>7</v>
      </c>
      <c r="O2167" s="38">
        <v>30.24</v>
      </c>
      <c r="P2167" s="38">
        <f t="shared" si="338"/>
        <v>30.195</v>
      </c>
      <c r="Q2167" s="38">
        <v>30.15</v>
      </c>
      <c r="R2167" s="141">
        <f t="shared" si="330"/>
        <v>26.111111111111111</v>
      </c>
      <c r="S2167" s="141">
        <f t="shared" si="331"/>
        <v>23.888888888888889</v>
      </c>
      <c r="T2167" s="141">
        <f t="shared" si="332"/>
        <v>21.666666666666668</v>
      </c>
      <c r="U2167" s="141">
        <f t="shared" si="333"/>
        <v>16.111111111111111</v>
      </c>
      <c r="V2167" s="141">
        <f t="shared" si="334"/>
        <v>13.888888888888889</v>
      </c>
      <c r="W2167" s="141">
        <f t="shared" si="335"/>
        <v>10</v>
      </c>
      <c r="X2167" s="141">
        <f t="shared" si="339"/>
        <v>0</v>
      </c>
      <c r="Y2167" s="38">
        <v>26.2427848726281</v>
      </c>
    </row>
    <row r="2168" spans="1:25" x14ac:dyDescent="0.25">
      <c r="A2168" s="145">
        <v>41248</v>
      </c>
      <c r="B2168" s="38">
        <v>80</v>
      </c>
      <c r="C2168" s="38">
        <v>76</v>
      </c>
      <c r="D2168" s="38">
        <v>71</v>
      </c>
      <c r="E2168" s="38">
        <v>63</v>
      </c>
      <c r="F2168" s="38">
        <v>61</v>
      </c>
      <c r="G2168" s="38">
        <v>59</v>
      </c>
      <c r="H2168" s="38">
        <v>0</v>
      </c>
      <c r="I2168" s="38">
        <v>68</v>
      </c>
      <c r="J2168" s="38">
        <f t="shared" si="336"/>
        <v>59.5</v>
      </c>
      <c r="K2168" s="38">
        <v>51</v>
      </c>
      <c r="L2168" s="38">
        <v>15</v>
      </c>
      <c r="M2168" s="38">
        <f t="shared" si="337"/>
        <v>11</v>
      </c>
      <c r="N2168" s="38">
        <v>7</v>
      </c>
      <c r="O2168" s="38">
        <v>30.15</v>
      </c>
      <c r="P2168" s="38">
        <f t="shared" si="338"/>
        <v>30.09</v>
      </c>
      <c r="Q2168" s="38">
        <v>30.03</v>
      </c>
      <c r="R2168" s="141">
        <f t="shared" si="330"/>
        <v>26.666666666666668</v>
      </c>
      <c r="S2168" s="141">
        <f t="shared" si="331"/>
        <v>24.444444444444446</v>
      </c>
      <c r="T2168" s="141">
        <f t="shared" si="332"/>
        <v>21.666666666666668</v>
      </c>
      <c r="U2168" s="141">
        <f t="shared" si="333"/>
        <v>17.222222222222221</v>
      </c>
      <c r="V2168" s="141">
        <f t="shared" si="334"/>
        <v>16.111111111111111</v>
      </c>
      <c r="W2168" s="141">
        <f t="shared" si="335"/>
        <v>15</v>
      </c>
      <c r="X2168" s="141">
        <f t="shared" si="339"/>
        <v>0</v>
      </c>
      <c r="Y2168" s="38">
        <v>26.4686508003795</v>
      </c>
    </row>
    <row r="2169" spans="1:25" x14ac:dyDescent="0.25">
      <c r="A2169" s="145">
        <v>41249</v>
      </c>
      <c r="B2169" s="38">
        <v>80</v>
      </c>
      <c r="C2169" s="38">
        <v>75</v>
      </c>
      <c r="D2169" s="38">
        <v>69</v>
      </c>
      <c r="E2169" s="38">
        <v>68</v>
      </c>
      <c r="F2169" s="38">
        <v>65</v>
      </c>
      <c r="G2169" s="38">
        <v>61</v>
      </c>
      <c r="H2169" s="38">
        <v>0.05</v>
      </c>
      <c r="I2169" s="38">
        <v>90</v>
      </c>
      <c r="J2169" s="38">
        <f t="shared" si="336"/>
        <v>72</v>
      </c>
      <c r="K2169" s="38">
        <v>54</v>
      </c>
      <c r="L2169" s="38">
        <v>18</v>
      </c>
      <c r="M2169" s="38">
        <f t="shared" si="337"/>
        <v>9</v>
      </c>
      <c r="N2169" s="38">
        <v>0</v>
      </c>
      <c r="O2169" s="38">
        <v>30.01</v>
      </c>
      <c r="P2169" s="38">
        <f t="shared" si="338"/>
        <v>29.96</v>
      </c>
      <c r="Q2169" s="38">
        <v>29.91</v>
      </c>
      <c r="R2169" s="141">
        <f t="shared" si="330"/>
        <v>26.666666666666668</v>
      </c>
      <c r="S2169" s="141">
        <f t="shared" si="331"/>
        <v>23.888888888888889</v>
      </c>
      <c r="T2169" s="141">
        <f t="shared" si="332"/>
        <v>20.555555555555557</v>
      </c>
      <c r="U2169" s="141">
        <f t="shared" si="333"/>
        <v>20</v>
      </c>
      <c r="V2169" s="141">
        <f t="shared" si="334"/>
        <v>18.333333333333336</v>
      </c>
      <c r="W2169" s="141">
        <f t="shared" si="335"/>
        <v>16.111111111111111</v>
      </c>
      <c r="X2169" s="141">
        <f t="shared" si="339"/>
        <v>0.127</v>
      </c>
      <c r="Y2169" s="38">
        <v>26.218863772362699</v>
      </c>
    </row>
    <row r="2170" spans="1:25" x14ac:dyDescent="0.25">
      <c r="A2170" s="145">
        <v>41250</v>
      </c>
      <c r="B2170" s="38">
        <v>81</v>
      </c>
      <c r="C2170" s="38">
        <v>73</v>
      </c>
      <c r="D2170" s="38">
        <v>65</v>
      </c>
      <c r="E2170" s="38">
        <v>68</v>
      </c>
      <c r="F2170" s="38">
        <v>65</v>
      </c>
      <c r="G2170" s="38">
        <v>63</v>
      </c>
      <c r="H2170" s="38">
        <v>0</v>
      </c>
      <c r="I2170" s="38">
        <v>93</v>
      </c>
      <c r="J2170" s="38">
        <f t="shared" si="336"/>
        <v>75.5</v>
      </c>
      <c r="K2170" s="38">
        <v>58</v>
      </c>
      <c r="L2170" s="38">
        <v>16</v>
      </c>
      <c r="M2170" s="38">
        <f t="shared" si="337"/>
        <v>8</v>
      </c>
      <c r="N2170" s="38">
        <v>0</v>
      </c>
      <c r="O2170" s="38">
        <v>29.99</v>
      </c>
      <c r="P2170" s="38">
        <f t="shared" si="338"/>
        <v>29.95</v>
      </c>
      <c r="Q2170" s="38">
        <v>29.91</v>
      </c>
      <c r="R2170" s="141">
        <f t="shared" si="330"/>
        <v>27.222222222222225</v>
      </c>
      <c r="S2170" s="141">
        <f t="shared" si="331"/>
        <v>22.777777777777779</v>
      </c>
      <c r="T2170" s="141">
        <f t="shared" si="332"/>
        <v>18.333333333333336</v>
      </c>
      <c r="U2170" s="141">
        <f t="shared" si="333"/>
        <v>20</v>
      </c>
      <c r="V2170" s="141">
        <f t="shared" si="334"/>
        <v>18.333333333333336</v>
      </c>
      <c r="W2170" s="141">
        <f t="shared" si="335"/>
        <v>17.222222222222221</v>
      </c>
      <c r="X2170" s="141">
        <f t="shared" si="339"/>
        <v>0</v>
      </c>
      <c r="Y2170" s="38">
        <v>26.1057178420917</v>
      </c>
    </row>
    <row r="2171" spans="1:25" x14ac:dyDescent="0.25">
      <c r="A2171" s="145">
        <v>41251</v>
      </c>
      <c r="B2171" s="38">
        <v>83</v>
      </c>
      <c r="C2171" s="38">
        <v>74</v>
      </c>
      <c r="D2171" s="38">
        <v>65</v>
      </c>
      <c r="E2171" s="38">
        <v>72</v>
      </c>
      <c r="F2171" s="38">
        <v>68</v>
      </c>
      <c r="G2171" s="38">
        <v>64</v>
      </c>
      <c r="H2171" s="38">
        <v>0.03</v>
      </c>
      <c r="I2171" s="38">
        <v>93</v>
      </c>
      <c r="J2171" s="38">
        <f t="shared" si="336"/>
        <v>78</v>
      </c>
      <c r="K2171" s="38">
        <v>63</v>
      </c>
      <c r="L2171" s="38">
        <v>15</v>
      </c>
      <c r="M2171" s="38">
        <f t="shared" si="337"/>
        <v>7.5</v>
      </c>
      <c r="N2171" s="38">
        <v>0</v>
      </c>
      <c r="O2171" s="38">
        <v>30.04</v>
      </c>
      <c r="P2171" s="38">
        <f t="shared" si="338"/>
        <v>30</v>
      </c>
      <c r="Q2171" s="38">
        <v>29.96</v>
      </c>
      <c r="R2171" s="141">
        <f t="shared" si="330"/>
        <v>28.333333333333336</v>
      </c>
      <c r="S2171" s="141">
        <f t="shared" si="331"/>
        <v>23.333333333333336</v>
      </c>
      <c r="T2171" s="141">
        <f t="shared" si="332"/>
        <v>18.333333333333336</v>
      </c>
      <c r="U2171" s="141">
        <f t="shared" si="333"/>
        <v>22.222222222222221</v>
      </c>
      <c r="V2171" s="141">
        <f t="shared" si="334"/>
        <v>20</v>
      </c>
      <c r="W2171" s="141">
        <f t="shared" si="335"/>
        <v>17.777777777777779</v>
      </c>
      <c r="X2171" s="141">
        <f t="shared" si="339"/>
        <v>7.6200000000000004E-2</v>
      </c>
      <c r="Y2171" s="38">
        <v>25.6501888410736</v>
      </c>
    </row>
    <row r="2172" spans="1:25" x14ac:dyDescent="0.25">
      <c r="A2172" s="145">
        <v>41252</v>
      </c>
      <c r="B2172" s="38">
        <v>83</v>
      </c>
      <c r="C2172" s="38">
        <v>76</v>
      </c>
      <c r="D2172" s="38">
        <v>68</v>
      </c>
      <c r="E2172" s="38">
        <v>73</v>
      </c>
      <c r="F2172" s="38">
        <v>71</v>
      </c>
      <c r="G2172" s="38">
        <v>68</v>
      </c>
      <c r="H2172" s="38">
        <v>0</v>
      </c>
      <c r="I2172" s="38">
        <v>97</v>
      </c>
      <c r="J2172" s="38">
        <f t="shared" si="336"/>
        <v>83</v>
      </c>
      <c r="K2172" s="38">
        <v>69</v>
      </c>
      <c r="L2172" s="38">
        <v>13</v>
      </c>
      <c r="M2172" s="38">
        <f t="shared" si="337"/>
        <v>6.5</v>
      </c>
      <c r="N2172" s="38">
        <v>0</v>
      </c>
      <c r="O2172" s="38">
        <v>30.09</v>
      </c>
      <c r="P2172" s="38">
        <f t="shared" si="338"/>
        <v>30.04</v>
      </c>
      <c r="Q2172" s="38">
        <v>29.99</v>
      </c>
      <c r="R2172" s="141">
        <f t="shared" si="330"/>
        <v>28.333333333333336</v>
      </c>
      <c r="S2172" s="141">
        <f t="shared" si="331"/>
        <v>24.444444444444446</v>
      </c>
      <c r="T2172" s="141">
        <f t="shared" si="332"/>
        <v>20</v>
      </c>
      <c r="U2172" s="141">
        <f t="shared" si="333"/>
        <v>22.777777777777779</v>
      </c>
      <c r="V2172" s="141">
        <f t="shared" si="334"/>
        <v>21.666666666666668</v>
      </c>
      <c r="W2172" s="141">
        <f t="shared" si="335"/>
        <v>20</v>
      </c>
      <c r="X2172" s="141">
        <f t="shared" si="339"/>
        <v>0</v>
      </c>
      <c r="Y2172" s="38">
        <v>25.394357857991899</v>
      </c>
    </row>
    <row r="2173" spans="1:25" x14ac:dyDescent="0.25">
      <c r="A2173" s="145">
        <v>41253</v>
      </c>
      <c r="B2173" s="38">
        <v>85</v>
      </c>
      <c r="C2173" s="38">
        <v>77</v>
      </c>
      <c r="D2173" s="38">
        <v>68</v>
      </c>
      <c r="E2173" s="38">
        <v>74</v>
      </c>
      <c r="F2173" s="38">
        <v>70</v>
      </c>
      <c r="G2173" s="38">
        <v>66</v>
      </c>
      <c r="H2173" s="38">
        <v>0</v>
      </c>
      <c r="I2173" s="38">
        <v>97</v>
      </c>
      <c r="J2173" s="38">
        <f t="shared" si="336"/>
        <v>83</v>
      </c>
      <c r="K2173" s="38">
        <v>69</v>
      </c>
      <c r="L2173" s="38">
        <v>20</v>
      </c>
      <c r="M2173" s="38">
        <f t="shared" si="337"/>
        <v>10</v>
      </c>
      <c r="N2173" s="38">
        <v>0</v>
      </c>
      <c r="O2173" s="38">
        <v>30.02</v>
      </c>
      <c r="P2173" s="38">
        <f t="shared" si="338"/>
        <v>29.965</v>
      </c>
      <c r="Q2173" s="38">
        <v>29.91</v>
      </c>
      <c r="R2173" s="141">
        <f t="shared" si="330"/>
        <v>29.444444444444446</v>
      </c>
      <c r="S2173" s="141">
        <f t="shared" si="331"/>
        <v>25</v>
      </c>
      <c r="T2173" s="141">
        <f t="shared" si="332"/>
        <v>20</v>
      </c>
      <c r="U2173" s="141">
        <f t="shared" si="333"/>
        <v>23.333333333333336</v>
      </c>
      <c r="V2173" s="141">
        <f t="shared" si="334"/>
        <v>21.111111111111111</v>
      </c>
      <c r="W2173" s="141">
        <f t="shared" si="335"/>
        <v>18.888888888888889</v>
      </c>
      <c r="X2173" s="141">
        <f t="shared" si="339"/>
        <v>0</v>
      </c>
      <c r="Y2173" s="38">
        <v>25.781899737329599</v>
      </c>
    </row>
    <row r="2174" spans="1:25" x14ac:dyDescent="0.25">
      <c r="A2174" s="145">
        <v>41254</v>
      </c>
      <c r="B2174" s="38">
        <v>86</v>
      </c>
      <c r="C2174" s="38">
        <v>79</v>
      </c>
      <c r="D2174" s="38">
        <v>71</v>
      </c>
      <c r="E2174" s="38">
        <v>75</v>
      </c>
      <c r="F2174" s="38">
        <v>71</v>
      </c>
      <c r="G2174" s="38">
        <v>68</v>
      </c>
      <c r="H2174" s="38">
        <v>0.53</v>
      </c>
      <c r="I2174" s="38">
        <v>94</v>
      </c>
      <c r="J2174" s="38">
        <f t="shared" si="336"/>
        <v>79.5</v>
      </c>
      <c r="K2174" s="38">
        <v>65</v>
      </c>
      <c r="L2174" s="38">
        <v>18</v>
      </c>
      <c r="M2174" s="38">
        <f t="shared" si="337"/>
        <v>9</v>
      </c>
      <c r="N2174" s="38">
        <v>0</v>
      </c>
      <c r="O2174" s="38">
        <v>30.05</v>
      </c>
      <c r="P2174" s="38">
        <f t="shared" si="338"/>
        <v>29.984999999999999</v>
      </c>
      <c r="Q2174" s="38">
        <v>29.92</v>
      </c>
      <c r="R2174" s="141">
        <f t="shared" si="330"/>
        <v>30</v>
      </c>
      <c r="S2174" s="141">
        <f t="shared" si="331"/>
        <v>26.111111111111111</v>
      </c>
      <c r="T2174" s="141">
        <f t="shared" si="332"/>
        <v>21.666666666666668</v>
      </c>
      <c r="U2174" s="141">
        <f t="shared" si="333"/>
        <v>23.888888888888889</v>
      </c>
      <c r="V2174" s="141">
        <f t="shared" si="334"/>
        <v>21.666666666666668</v>
      </c>
      <c r="W2174" s="141">
        <f t="shared" si="335"/>
        <v>20</v>
      </c>
      <c r="X2174" s="141">
        <f t="shared" si="339"/>
        <v>1.3462000000000001</v>
      </c>
      <c r="Y2174" s="38">
        <v>25.6300998303226</v>
      </c>
    </row>
    <row r="2175" spans="1:25" x14ac:dyDescent="0.25">
      <c r="A2175" s="145">
        <v>41255</v>
      </c>
      <c r="B2175" s="38">
        <v>82</v>
      </c>
      <c r="C2175" s="38">
        <v>77</v>
      </c>
      <c r="D2175" s="38">
        <v>71</v>
      </c>
      <c r="E2175" s="38">
        <v>72</v>
      </c>
      <c r="F2175" s="38">
        <v>71</v>
      </c>
      <c r="G2175" s="38">
        <v>70</v>
      </c>
      <c r="H2175" s="38">
        <v>0</v>
      </c>
      <c r="I2175" s="38">
        <v>93</v>
      </c>
      <c r="J2175" s="38">
        <f t="shared" si="336"/>
        <v>79</v>
      </c>
      <c r="K2175" s="38">
        <v>65</v>
      </c>
      <c r="L2175" s="38">
        <v>20</v>
      </c>
      <c r="M2175" s="38">
        <f t="shared" si="337"/>
        <v>10</v>
      </c>
      <c r="N2175" s="38">
        <v>0</v>
      </c>
      <c r="O2175" s="38">
        <v>30.09</v>
      </c>
      <c r="P2175" s="38">
        <f t="shared" si="338"/>
        <v>30.055</v>
      </c>
      <c r="Q2175" s="38">
        <v>30.02</v>
      </c>
      <c r="R2175" s="141">
        <f t="shared" si="330"/>
        <v>27.777777777777779</v>
      </c>
      <c r="S2175" s="141">
        <f t="shared" si="331"/>
        <v>25</v>
      </c>
      <c r="T2175" s="141">
        <f t="shared" si="332"/>
        <v>21.666666666666668</v>
      </c>
      <c r="U2175" s="141">
        <f t="shared" si="333"/>
        <v>22.222222222222221</v>
      </c>
      <c r="V2175" s="141">
        <f t="shared" si="334"/>
        <v>21.666666666666668</v>
      </c>
      <c r="W2175" s="141">
        <f t="shared" si="335"/>
        <v>21.111111111111111</v>
      </c>
      <c r="X2175" s="141">
        <f t="shared" si="339"/>
        <v>0</v>
      </c>
      <c r="Y2175" s="38">
        <v>25.358540847592401</v>
      </c>
    </row>
    <row r="2176" spans="1:25" x14ac:dyDescent="0.25">
      <c r="A2176" s="145">
        <v>41256</v>
      </c>
      <c r="B2176" s="38">
        <v>77</v>
      </c>
      <c r="C2176" s="38">
        <v>71</v>
      </c>
      <c r="D2176" s="38">
        <v>65</v>
      </c>
      <c r="E2176" s="38">
        <v>73</v>
      </c>
      <c r="F2176" s="38">
        <v>68</v>
      </c>
      <c r="G2176" s="38">
        <v>63</v>
      </c>
      <c r="H2176" s="38">
        <v>0.45</v>
      </c>
      <c r="I2176" s="38">
        <v>94</v>
      </c>
      <c r="J2176" s="38">
        <f t="shared" si="336"/>
        <v>83.5</v>
      </c>
      <c r="K2176" s="38">
        <v>73</v>
      </c>
      <c r="L2176" s="38">
        <v>18</v>
      </c>
      <c r="M2176" s="38">
        <f t="shared" si="337"/>
        <v>11</v>
      </c>
      <c r="N2176" s="38">
        <v>4</v>
      </c>
      <c r="O2176" s="38">
        <v>30.11</v>
      </c>
      <c r="P2176" s="38">
        <f t="shared" si="338"/>
        <v>30.064999999999998</v>
      </c>
      <c r="Q2176" s="38">
        <v>30.02</v>
      </c>
      <c r="R2176" s="141">
        <f t="shared" si="330"/>
        <v>25</v>
      </c>
      <c r="S2176" s="141">
        <f t="shared" si="331"/>
        <v>21.666666666666668</v>
      </c>
      <c r="T2176" s="141">
        <f t="shared" si="332"/>
        <v>18.333333333333336</v>
      </c>
      <c r="U2176" s="141">
        <f t="shared" si="333"/>
        <v>22.777777777777779</v>
      </c>
      <c r="V2176" s="141">
        <f t="shared" si="334"/>
        <v>20</v>
      </c>
      <c r="W2176" s="141">
        <f t="shared" si="335"/>
        <v>17.222222222222221</v>
      </c>
      <c r="X2176" s="141">
        <f t="shared" si="339"/>
        <v>1.143</v>
      </c>
      <c r="Y2176" s="38">
        <v>25.747792704491999</v>
      </c>
    </row>
    <row r="2177" spans="1:25" x14ac:dyDescent="0.25">
      <c r="A2177" s="145">
        <v>41257</v>
      </c>
      <c r="B2177" s="38">
        <v>80</v>
      </c>
      <c r="C2177" s="38">
        <v>72</v>
      </c>
      <c r="D2177" s="38">
        <v>63</v>
      </c>
      <c r="E2177" s="38">
        <v>66</v>
      </c>
      <c r="F2177" s="38">
        <v>62</v>
      </c>
      <c r="G2177" s="38">
        <v>56</v>
      </c>
      <c r="H2177" s="38">
        <v>0.04</v>
      </c>
      <c r="I2177" s="38">
        <v>93</v>
      </c>
      <c r="J2177" s="38">
        <f t="shared" si="336"/>
        <v>69</v>
      </c>
      <c r="K2177" s="38">
        <v>45</v>
      </c>
      <c r="L2177" s="38">
        <v>20</v>
      </c>
      <c r="M2177" s="38">
        <f t="shared" si="337"/>
        <v>10</v>
      </c>
      <c r="N2177" s="38">
        <v>0</v>
      </c>
      <c r="O2177" s="38">
        <v>30.13</v>
      </c>
      <c r="P2177" s="38">
        <f t="shared" si="338"/>
        <v>30.094999999999999</v>
      </c>
      <c r="Q2177" s="38">
        <v>30.06</v>
      </c>
      <c r="R2177" s="141">
        <f t="shared" si="330"/>
        <v>26.666666666666668</v>
      </c>
      <c r="S2177" s="141">
        <f t="shared" si="331"/>
        <v>22.222222222222221</v>
      </c>
      <c r="T2177" s="141">
        <f t="shared" si="332"/>
        <v>17.222222222222221</v>
      </c>
      <c r="U2177" s="141">
        <f t="shared" si="333"/>
        <v>18.888888888888889</v>
      </c>
      <c r="V2177" s="141">
        <f t="shared" si="334"/>
        <v>16.666666666666668</v>
      </c>
      <c r="W2177" s="141">
        <f t="shared" si="335"/>
        <v>13.333333333333334</v>
      </c>
      <c r="X2177" s="141">
        <f t="shared" si="339"/>
        <v>0.10160000000000001</v>
      </c>
      <c r="Y2177" s="38">
        <v>25.888856790938998</v>
      </c>
    </row>
    <row r="2178" spans="1:25" x14ac:dyDescent="0.25">
      <c r="A2178" s="145">
        <v>41258</v>
      </c>
      <c r="B2178" s="38">
        <v>80</v>
      </c>
      <c r="C2178" s="38">
        <v>75</v>
      </c>
      <c r="D2178" s="38">
        <v>70</v>
      </c>
      <c r="E2178" s="38">
        <v>64</v>
      </c>
      <c r="F2178" s="38">
        <v>62</v>
      </c>
      <c r="G2178" s="38">
        <v>60</v>
      </c>
      <c r="H2178" s="38">
        <v>0</v>
      </c>
      <c r="I2178" s="38">
        <v>84</v>
      </c>
      <c r="J2178" s="38">
        <f t="shared" si="336"/>
        <v>69</v>
      </c>
      <c r="K2178" s="38">
        <v>54</v>
      </c>
      <c r="L2178" s="38">
        <v>18</v>
      </c>
      <c r="M2178" s="38">
        <f t="shared" si="337"/>
        <v>13</v>
      </c>
      <c r="N2178" s="38">
        <v>8</v>
      </c>
      <c r="O2178" s="38">
        <v>30.11</v>
      </c>
      <c r="P2178" s="38">
        <f t="shared" si="338"/>
        <v>30.07</v>
      </c>
      <c r="Q2178" s="38">
        <v>30.03</v>
      </c>
      <c r="R2178" s="141">
        <f t="shared" si="330"/>
        <v>26.666666666666668</v>
      </c>
      <c r="S2178" s="141">
        <f t="shared" si="331"/>
        <v>23.888888888888889</v>
      </c>
      <c r="T2178" s="141">
        <f t="shared" si="332"/>
        <v>21.111111111111111</v>
      </c>
      <c r="U2178" s="141">
        <f t="shared" si="333"/>
        <v>17.777777777777779</v>
      </c>
      <c r="V2178" s="141">
        <f t="shared" si="334"/>
        <v>16.666666666666668</v>
      </c>
      <c r="W2178" s="141">
        <f t="shared" si="335"/>
        <v>15.555555555555557</v>
      </c>
      <c r="X2178" s="141">
        <f t="shared" si="339"/>
        <v>0</v>
      </c>
      <c r="Y2178" s="38">
        <v>25.698897806384899</v>
      </c>
    </row>
    <row r="2179" spans="1:25" x14ac:dyDescent="0.25">
      <c r="A2179" s="145">
        <v>41259</v>
      </c>
      <c r="B2179" s="38">
        <v>78</v>
      </c>
      <c r="C2179" s="38">
        <v>74</v>
      </c>
      <c r="D2179" s="38">
        <v>70</v>
      </c>
      <c r="E2179" s="38">
        <v>70</v>
      </c>
      <c r="F2179" s="38">
        <v>67</v>
      </c>
      <c r="G2179" s="38">
        <v>64</v>
      </c>
      <c r="H2179" s="38">
        <v>0</v>
      </c>
      <c r="I2179" s="38">
        <v>84</v>
      </c>
      <c r="J2179" s="38">
        <f t="shared" si="336"/>
        <v>76</v>
      </c>
      <c r="K2179" s="38">
        <v>68</v>
      </c>
      <c r="L2179" s="38">
        <v>15</v>
      </c>
      <c r="M2179" s="38">
        <f t="shared" si="337"/>
        <v>7.5</v>
      </c>
      <c r="N2179" s="38">
        <v>0</v>
      </c>
      <c r="O2179" s="38">
        <v>30.05</v>
      </c>
      <c r="P2179" s="38">
        <f t="shared" si="338"/>
        <v>30.005000000000003</v>
      </c>
      <c r="Q2179" s="38">
        <v>29.96</v>
      </c>
      <c r="R2179" s="141">
        <f t="shared" ref="R2179:R2242" si="340">(B2179-32)*(5/9)</f>
        <v>25.555555555555557</v>
      </c>
      <c r="S2179" s="141">
        <f t="shared" ref="S2179:S2242" si="341">(C2179-32)*(5/9)</f>
        <v>23.333333333333336</v>
      </c>
      <c r="T2179" s="141">
        <f t="shared" ref="T2179:T2242" si="342">(D2179-32)*(5/9)</f>
        <v>21.111111111111111</v>
      </c>
      <c r="U2179" s="141">
        <f t="shared" ref="U2179:U2242" si="343">(E2179-32)*(5/9)</f>
        <v>21.111111111111111</v>
      </c>
      <c r="V2179" s="141">
        <f t="shared" ref="V2179:V2242" si="344">(F2179-32)*(5/9)</f>
        <v>19.444444444444446</v>
      </c>
      <c r="W2179" s="141">
        <f t="shared" ref="W2179:W2242" si="345">(G2179-32)*(5/9)</f>
        <v>17.777777777777779</v>
      </c>
      <c r="X2179" s="141">
        <f t="shared" si="339"/>
        <v>0</v>
      </c>
      <c r="Y2179" s="38">
        <v>25.228663884095401</v>
      </c>
    </row>
    <row r="2180" spans="1:25" x14ac:dyDescent="0.25">
      <c r="A2180" s="145">
        <v>41260</v>
      </c>
      <c r="B2180" s="38">
        <v>83</v>
      </c>
      <c r="C2180" s="38">
        <v>74</v>
      </c>
      <c r="D2180" s="38">
        <v>65</v>
      </c>
      <c r="E2180" s="38">
        <v>69</v>
      </c>
      <c r="F2180" s="38">
        <v>65</v>
      </c>
      <c r="G2180" s="38">
        <v>63</v>
      </c>
      <c r="H2180" s="38">
        <v>0</v>
      </c>
      <c r="I2180" s="38">
        <v>100</v>
      </c>
      <c r="J2180" s="38">
        <f t="shared" ref="J2180:J2243" si="346">AVERAGE(I2180,K2180)</f>
        <v>77</v>
      </c>
      <c r="K2180" s="38">
        <v>54</v>
      </c>
      <c r="L2180" s="38">
        <v>16</v>
      </c>
      <c r="M2180" s="38">
        <f t="shared" ref="M2180:M2243" si="347">AVERAGE(L2180,N2180)</f>
        <v>8</v>
      </c>
      <c r="N2180" s="38">
        <v>0</v>
      </c>
      <c r="O2180" s="38">
        <v>29.98</v>
      </c>
      <c r="P2180" s="38">
        <f t="shared" ref="P2180:P2243" si="348">AVERAGE(O2180,Q2180)</f>
        <v>29.93</v>
      </c>
      <c r="Q2180" s="38">
        <v>29.88</v>
      </c>
      <c r="R2180" s="141">
        <f t="shared" si="340"/>
        <v>28.333333333333336</v>
      </c>
      <c r="S2180" s="141">
        <f t="shared" si="341"/>
        <v>23.333333333333336</v>
      </c>
      <c r="T2180" s="141">
        <f t="shared" si="342"/>
        <v>18.333333333333336</v>
      </c>
      <c r="U2180" s="141">
        <f t="shared" si="343"/>
        <v>20.555555555555557</v>
      </c>
      <c r="V2180" s="141">
        <f t="shared" si="344"/>
        <v>18.333333333333336</v>
      </c>
      <c r="W2180" s="141">
        <f t="shared" si="345"/>
        <v>17.222222222222221</v>
      </c>
      <c r="X2180" s="141">
        <f t="shared" ref="X2180:X2243" si="349">H2180*2.54</f>
        <v>0</v>
      </c>
      <c r="Y2180" s="38">
        <v>25.362317026707998</v>
      </c>
    </row>
    <row r="2181" spans="1:25" x14ac:dyDescent="0.25">
      <c r="A2181" s="145">
        <v>41261</v>
      </c>
      <c r="B2181" s="38">
        <v>84</v>
      </c>
      <c r="C2181" s="38">
        <v>75</v>
      </c>
      <c r="D2181" s="38">
        <v>66</v>
      </c>
      <c r="E2181" s="38">
        <v>70</v>
      </c>
      <c r="F2181" s="38">
        <v>66</v>
      </c>
      <c r="G2181" s="38">
        <v>62</v>
      </c>
      <c r="H2181" s="38">
        <v>0</v>
      </c>
      <c r="I2181" s="38">
        <v>97</v>
      </c>
      <c r="J2181" s="38">
        <f t="shared" si="346"/>
        <v>74</v>
      </c>
      <c r="K2181" s="38">
        <v>51</v>
      </c>
      <c r="L2181" s="38">
        <v>17</v>
      </c>
      <c r="M2181" s="38">
        <f t="shared" si="347"/>
        <v>10.5</v>
      </c>
      <c r="N2181" s="38">
        <v>4</v>
      </c>
      <c r="O2181" s="38">
        <v>30.01</v>
      </c>
      <c r="P2181" s="38">
        <f t="shared" si="348"/>
        <v>29.96</v>
      </c>
      <c r="Q2181" s="38">
        <v>29.91</v>
      </c>
      <c r="R2181" s="141">
        <f t="shared" si="340"/>
        <v>28.888888888888889</v>
      </c>
      <c r="S2181" s="141">
        <f t="shared" si="341"/>
        <v>23.888888888888889</v>
      </c>
      <c r="T2181" s="141">
        <f t="shared" si="342"/>
        <v>18.888888888888889</v>
      </c>
      <c r="U2181" s="141">
        <f t="shared" si="343"/>
        <v>21.111111111111111</v>
      </c>
      <c r="V2181" s="141">
        <f t="shared" si="344"/>
        <v>18.888888888888889</v>
      </c>
      <c r="W2181" s="141">
        <f t="shared" si="345"/>
        <v>16.666666666666668</v>
      </c>
      <c r="X2181" s="141">
        <f t="shared" si="349"/>
        <v>0</v>
      </c>
      <c r="Y2181" s="38">
        <v>25.632667919865199</v>
      </c>
    </row>
    <row r="2182" spans="1:25" x14ac:dyDescent="0.25">
      <c r="A2182" s="145">
        <v>41262</v>
      </c>
      <c r="B2182" s="38">
        <v>81</v>
      </c>
      <c r="C2182" s="38">
        <v>69</v>
      </c>
      <c r="D2182" s="38">
        <v>57</v>
      </c>
      <c r="E2182" s="38">
        <v>65</v>
      </c>
      <c r="F2182" s="38">
        <v>59</v>
      </c>
      <c r="G2182" s="38">
        <v>53</v>
      </c>
      <c r="H2182" s="38">
        <v>0</v>
      </c>
      <c r="I2182" s="38">
        <v>87</v>
      </c>
      <c r="J2182" s="38">
        <f t="shared" si="346"/>
        <v>64.5</v>
      </c>
      <c r="K2182" s="38">
        <v>42</v>
      </c>
      <c r="L2182" s="38">
        <v>12</v>
      </c>
      <c r="M2182" s="38">
        <f t="shared" si="347"/>
        <v>6</v>
      </c>
      <c r="N2182" s="38">
        <v>0</v>
      </c>
      <c r="O2182" s="38">
        <v>30.09</v>
      </c>
      <c r="P2182" s="38">
        <f t="shared" si="348"/>
        <v>30.05</v>
      </c>
      <c r="Q2182" s="38">
        <v>30.01</v>
      </c>
      <c r="R2182" s="141">
        <f t="shared" si="340"/>
        <v>27.222222222222225</v>
      </c>
      <c r="S2182" s="141">
        <f t="shared" si="341"/>
        <v>20.555555555555557</v>
      </c>
      <c r="T2182" s="141">
        <f t="shared" si="342"/>
        <v>13.888888888888889</v>
      </c>
      <c r="U2182" s="141">
        <f t="shared" si="343"/>
        <v>18.333333333333336</v>
      </c>
      <c r="V2182" s="141">
        <f t="shared" si="344"/>
        <v>15</v>
      </c>
      <c r="W2182" s="141">
        <f t="shared" si="345"/>
        <v>11.666666666666668</v>
      </c>
      <c r="X2182" s="141">
        <f t="shared" si="349"/>
        <v>0</v>
      </c>
      <c r="Y2182" s="38">
        <v>25.567400798124101</v>
      </c>
    </row>
    <row r="2183" spans="1:25" x14ac:dyDescent="0.25">
      <c r="A2183" s="145">
        <v>41263</v>
      </c>
      <c r="B2183" s="38">
        <v>81</v>
      </c>
      <c r="C2183" s="38">
        <v>73</v>
      </c>
      <c r="D2183" s="38">
        <v>65</v>
      </c>
      <c r="E2183" s="38">
        <v>65</v>
      </c>
      <c r="F2183" s="38">
        <v>63</v>
      </c>
      <c r="G2183" s="38">
        <v>60</v>
      </c>
      <c r="H2183" s="38">
        <v>0</v>
      </c>
      <c r="I2183" s="38">
        <v>81</v>
      </c>
      <c r="J2183" s="38">
        <f t="shared" si="346"/>
        <v>66</v>
      </c>
      <c r="K2183" s="38">
        <v>51</v>
      </c>
      <c r="L2183" s="38">
        <v>17</v>
      </c>
      <c r="M2183" s="38">
        <f t="shared" si="347"/>
        <v>10.5</v>
      </c>
      <c r="N2183" s="38">
        <v>4</v>
      </c>
      <c r="O2183" s="38">
        <v>30.09</v>
      </c>
      <c r="P2183" s="38">
        <f t="shared" si="348"/>
        <v>30.03</v>
      </c>
      <c r="Q2183" s="38">
        <v>29.97</v>
      </c>
      <c r="R2183" s="141">
        <f t="shared" si="340"/>
        <v>27.222222222222225</v>
      </c>
      <c r="S2183" s="141">
        <f t="shared" si="341"/>
        <v>22.777777777777779</v>
      </c>
      <c r="T2183" s="141">
        <f t="shared" si="342"/>
        <v>18.333333333333336</v>
      </c>
      <c r="U2183" s="141">
        <f t="shared" si="343"/>
        <v>18.333333333333336</v>
      </c>
      <c r="V2183" s="141">
        <f t="shared" si="344"/>
        <v>17.222222222222221</v>
      </c>
      <c r="W2183" s="141">
        <f t="shared" si="345"/>
        <v>15.555555555555557</v>
      </c>
      <c r="X2183" s="141">
        <f t="shared" si="349"/>
        <v>0</v>
      </c>
      <c r="Y2183" s="38">
        <v>25.6531907738065</v>
      </c>
    </row>
    <row r="2184" spans="1:25" x14ac:dyDescent="0.25">
      <c r="A2184" s="145">
        <v>41264</v>
      </c>
      <c r="B2184" s="38">
        <v>72</v>
      </c>
      <c r="C2184" s="38">
        <v>61</v>
      </c>
      <c r="D2184" s="38">
        <v>49</v>
      </c>
      <c r="E2184" s="38">
        <v>67</v>
      </c>
      <c r="F2184" s="38">
        <v>49</v>
      </c>
      <c r="G2184" s="38">
        <v>31</v>
      </c>
      <c r="H2184" s="38">
        <v>0</v>
      </c>
      <c r="I2184" s="38">
        <v>87</v>
      </c>
      <c r="J2184" s="38">
        <f t="shared" si="346"/>
        <v>57.5</v>
      </c>
      <c r="K2184" s="38">
        <v>28</v>
      </c>
      <c r="L2184" s="38">
        <v>26</v>
      </c>
      <c r="M2184" s="38">
        <f t="shared" si="347"/>
        <v>16.5</v>
      </c>
      <c r="N2184" s="38">
        <v>7</v>
      </c>
      <c r="O2184" s="38">
        <v>30.17</v>
      </c>
      <c r="P2184" s="38">
        <f t="shared" si="348"/>
        <v>30.055</v>
      </c>
      <c r="Q2184" s="38">
        <v>29.94</v>
      </c>
      <c r="R2184" s="141">
        <f t="shared" si="340"/>
        <v>22.222222222222221</v>
      </c>
      <c r="S2184" s="141">
        <f t="shared" si="341"/>
        <v>16.111111111111111</v>
      </c>
      <c r="T2184" s="141">
        <f t="shared" si="342"/>
        <v>9.4444444444444446</v>
      </c>
      <c r="U2184" s="141">
        <f t="shared" si="343"/>
        <v>19.444444444444446</v>
      </c>
      <c r="V2184" s="141">
        <f t="shared" si="344"/>
        <v>9.4444444444444446</v>
      </c>
      <c r="W2184" s="141">
        <f t="shared" si="345"/>
        <v>-0.55555555555555558</v>
      </c>
      <c r="X2184" s="141">
        <f t="shared" si="349"/>
        <v>0</v>
      </c>
      <c r="Y2184" s="38">
        <v>25.666920616699599</v>
      </c>
    </row>
    <row r="2185" spans="1:25" x14ac:dyDescent="0.25">
      <c r="A2185" s="145">
        <v>41265</v>
      </c>
      <c r="B2185" s="38">
        <v>66</v>
      </c>
      <c r="C2185" s="38">
        <v>55</v>
      </c>
      <c r="D2185" s="38">
        <v>43</v>
      </c>
      <c r="E2185" s="38">
        <v>35</v>
      </c>
      <c r="F2185" s="38">
        <v>27</v>
      </c>
      <c r="G2185" s="38">
        <v>19</v>
      </c>
      <c r="H2185" s="38">
        <v>0</v>
      </c>
      <c r="I2185" s="38">
        <v>61</v>
      </c>
      <c r="J2185" s="38">
        <f t="shared" si="346"/>
        <v>39.5</v>
      </c>
      <c r="K2185" s="38">
        <v>18</v>
      </c>
      <c r="L2185" s="38">
        <v>20</v>
      </c>
      <c r="M2185" s="38">
        <f t="shared" si="347"/>
        <v>12</v>
      </c>
      <c r="N2185" s="38">
        <v>4</v>
      </c>
      <c r="O2185" s="38">
        <v>30.25</v>
      </c>
      <c r="P2185" s="38">
        <f t="shared" si="348"/>
        <v>30.21</v>
      </c>
      <c r="Q2185" s="38">
        <v>30.17</v>
      </c>
      <c r="R2185" s="141">
        <f t="shared" si="340"/>
        <v>18.888888888888889</v>
      </c>
      <c r="S2185" s="141">
        <f t="shared" si="341"/>
        <v>12.777777777777779</v>
      </c>
      <c r="T2185" s="141">
        <f t="shared" si="342"/>
        <v>6.1111111111111116</v>
      </c>
      <c r="U2185" s="141">
        <f t="shared" si="343"/>
        <v>1.6666666666666667</v>
      </c>
      <c r="V2185" s="141">
        <f t="shared" si="344"/>
        <v>-2.7777777777777777</v>
      </c>
      <c r="W2185" s="141">
        <f t="shared" si="345"/>
        <v>-7.2222222222222223</v>
      </c>
      <c r="X2185" s="141">
        <f t="shared" si="349"/>
        <v>0</v>
      </c>
      <c r="Y2185" s="38">
        <v>24.909440723230599</v>
      </c>
    </row>
    <row r="2186" spans="1:25" x14ac:dyDescent="0.25">
      <c r="A2186" s="145">
        <v>41266</v>
      </c>
      <c r="B2186" s="38">
        <v>72</v>
      </c>
      <c r="C2186" s="38">
        <v>59</v>
      </c>
      <c r="D2186" s="38">
        <v>46</v>
      </c>
      <c r="E2186" s="38">
        <v>54</v>
      </c>
      <c r="F2186" s="38">
        <v>43</v>
      </c>
      <c r="G2186" s="38">
        <v>32</v>
      </c>
      <c r="H2186" s="38">
        <v>0</v>
      </c>
      <c r="I2186" s="38">
        <v>72</v>
      </c>
      <c r="J2186" s="38">
        <f t="shared" si="346"/>
        <v>58</v>
      </c>
      <c r="K2186" s="38">
        <v>44</v>
      </c>
      <c r="L2186" s="38">
        <v>12</v>
      </c>
      <c r="M2186" s="38">
        <f t="shared" si="347"/>
        <v>6</v>
      </c>
      <c r="N2186" s="38">
        <v>0</v>
      </c>
      <c r="O2186" s="38">
        <v>30.24</v>
      </c>
      <c r="P2186" s="38">
        <f t="shared" si="348"/>
        <v>30.195</v>
      </c>
      <c r="Q2186" s="38">
        <v>30.15</v>
      </c>
      <c r="R2186" s="141">
        <f t="shared" si="340"/>
        <v>22.222222222222221</v>
      </c>
      <c r="S2186" s="141">
        <f t="shared" si="341"/>
        <v>15</v>
      </c>
      <c r="T2186" s="141">
        <f t="shared" si="342"/>
        <v>7.7777777777777786</v>
      </c>
      <c r="U2186" s="141">
        <f t="shared" si="343"/>
        <v>12.222222222222223</v>
      </c>
      <c r="V2186" s="141">
        <f t="shared" si="344"/>
        <v>6.1111111111111116</v>
      </c>
      <c r="W2186" s="141">
        <f t="shared" si="345"/>
        <v>0</v>
      </c>
      <c r="X2186" s="141">
        <f t="shared" si="349"/>
        <v>0</v>
      </c>
      <c r="Y2186" s="38">
        <v>24.614494886623199</v>
      </c>
    </row>
    <row r="2187" spans="1:25" x14ac:dyDescent="0.25">
      <c r="A2187" s="145">
        <v>41267</v>
      </c>
      <c r="B2187" s="38">
        <v>77</v>
      </c>
      <c r="C2187" s="38">
        <v>66</v>
      </c>
      <c r="D2187" s="38">
        <v>54</v>
      </c>
      <c r="E2187" s="38">
        <v>58</v>
      </c>
      <c r="F2187" s="38">
        <v>54</v>
      </c>
      <c r="G2187" s="38">
        <v>50</v>
      </c>
      <c r="H2187" s="38">
        <v>0</v>
      </c>
      <c r="I2187" s="38">
        <v>86</v>
      </c>
      <c r="J2187" s="38">
        <f t="shared" si="346"/>
        <v>66</v>
      </c>
      <c r="K2187" s="38">
        <v>46</v>
      </c>
      <c r="L2187" s="38">
        <v>16</v>
      </c>
      <c r="M2187" s="38">
        <f t="shared" si="347"/>
        <v>8</v>
      </c>
      <c r="N2187" s="38">
        <v>0</v>
      </c>
      <c r="O2187" s="38">
        <v>30.13</v>
      </c>
      <c r="P2187" s="38">
        <f t="shared" si="348"/>
        <v>30.064999999999998</v>
      </c>
      <c r="Q2187" s="38">
        <v>30</v>
      </c>
      <c r="R2187" s="141">
        <f t="shared" si="340"/>
        <v>25</v>
      </c>
      <c r="S2187" s="141">
        <f t="shared" si="341"/>
        <v>18.888888888888889</v>
      </c>
      <c r="T2187" s="141">
        <f t="shared" si="342"/>
        <v>12.222222222222223</v>
      </c>
      <c r="U2187" s="141">
        <f t="shared" si="343"/>
        <v>14.444444444444445</v>
      </c>
      <c r="V2187" s="141">
        <f t="shared" si="344"/>
        <v>12.222222222222223</v>
      </c>
      <c r="W2187" s="141">
        <f t="shared" si="345"/>
        <v>10</v>
      </c>
      <c r="X2187" s="141">
        <f t="shared" si="349"/>
        <v>0</v>
      </c>
      <c r="Y2187" s="38">
        <v>24.563333876566698</v>
      </c>
    </row>
    <row r="2188" spans="1:25" x14ac:dyDescent="0.25">
      <c r="A2188" s="145">
        <v>41268</v>
      </c>
      <c r="B2188" s="38">
        <v>79</v>
      </c>
      <c r="C2188" s="38">
        <v>68</v>
      </c>
      <c r="D2188" s="38">
        <v>57</v>
      </c>
      <c r="E2188" s="38">
        <v>62</v>
      </c>
      <c r="F2188" s="38">
        <v>59</v>
      </c>
      <c r="G2188" s="38">
        <v>55</v>
      </c>
      <c r="H2188" s="38">
        <v>0</v>
      </c>
      <c r="I2188" s="38">
        <v>93</v>
      </c>
      <c r="J2188" s="38">
        <f t="shared" si="346"/>
        <v>70.5</v>
      </c>
      <c r="K2188" s="38">
        <v>48</v>
      </c>
      <c r="L2188" s="38">
        <v>18</v>
      </c>
      <c r="M2188" s="38">
        <f t="shared" si="347"/>
        <v>9</v>
      </c>
      <c r="N2188" s="38">
        <v>0</v>
      </c>
      <c r="O2188" s="38">
        <v>30.05</v>
      </c>
      <c r="P2188" s="38">
        <f t="shared" si="348"/>
        <v>29.995000000000001</v>
      </c>
      <c r="Q2188" s="38">
        <v>29.94</v>
      </c>
      <c r="R2188" s="141">
        <f t="shared" si="340"/>
        <v>26.111111111111111</v>
      </c>
      <c r="S2188" s="141">
        <f t="shared" si="341"/>
        <v>20</v>
      </c>
      <c r="T2188" s="141">
        <f t="shared" si="342"/>
        <v>13.888888888888889</v>
      </c>
      <c r="U2188" s="141">
        <f t="shared" si="343"/>
        <v>16.666666666666668</v>
      </c>
      <c r="V2188" s="141">
        <f t="shared" si="344"/>
        <v>15</v>
      </c>
      <c r="W2188" s="141">
        <f t="shared" si="345"/>
        <v>12.777777777777779</v>
      </c>
      <c r="X2188" s="141">
        <f t="shared" si="349"/>
        <v>0</v>
      </c>
      <c r="Y2188" s="38">
        <v>24.612783987461398</v>
      </c>
    </row>
    <row r="2189" spans="1:25" x14ac:dyDescent="0.25">
      <c r="A2189" s="145">
        <v>41269</v>
      </c>
      <c r="B2189" s="38">
        <v>85</v>
      </c>
      <c r="C2189" s="38">
        <v>74</v>
      </c>
      <c r="D2189" s="38">
        <v>62</v>
      </c>
      <c r="E2189" s="38">
        <v>68</v>
      </c>
      <c r="F2189" s="38">
        <v>65</v>
      </c>
      <c r="G2189" s="38">
        <v>58</v>
      </c>
      <c r="H2189" s="38">
        <v>0.02</v>
      </c>
      <c r="I2189" s="38">
        <v>93</v>
      </c>
      <c r="J2189" s="38">
        <f t="shared" si="346"/>
        <v>72</v>
      </c>
      <c r="K2189" s="38">
        <v>51</v>
      </c>
      <c r="L2189" s="38">
        <v>28</v>
      </c>
      <c r="M2189" s="38">
        <f t="shared" si="347"/>
        <v>16</v>
      </c>
      <c r="N2189" s="38">
        <v>4</v>
      </c>
      <c r="O2189" s="38">
        <v>29.97</v>
      </c>
      <c r="P2189" s="38">
        <f t="shared" si="348"/>
        <v>29.895</v>
      </c>
      <c r="Q2189" s="38">
        <v>29.82</v>
      </c>
      <c r="R2189" s="141">
        <f t="shared" si="340"/>
        <v>29.444444444444446</v>
      </c>
      <c r="S2189" s="141">
        <f t="shared" si="341"/>
        <v>23.333333333333336</v>
      </c>
      <c r="T2189" s="141">
        <f t="shared" si="342"/>
        <v>16.666666666666668</v>
      </c>
      <c r="U2189" s="141">
        <f t="shared" si="343"/>
        <v>20</v>
      </c>
      <c r="V2189" s="141">
        <f t="shared" si="344"/>
        <v>18.333333333333336</v>
      </c>
      <c r="W2189" s="141">
        <f t="shared" si="345"/>
        <v>14.444444444444445</v>
      </c>
      <c r="X2189" s="141">
        <f t="shared" si="349"/>
        <v>5.0800000000000005E-2</v>
      </c>
      <c r="Y2189" s="38">
        <v>25.0246668326551</v>
      </c>
    </row>
    <row r="2190" spans="1:25" x14ac:dyDescent="0.25">
      <c r="A2190" s="145">
        <v>41270</v>
      </c>
      <c r="B2190" s="38">
        <v>72</v>
      </c>
      <c r="C2190" s="38">
        <v>61</v>
      </c>
      <c r="D2190" s="38">
        <v>50</v>
      </c>
      <c r="E2190" s="38">
        <v>56</v>
      </c>
      <c r="F2190" s="38">
        <v>47</v>
      </c>
      <c r="G2190" s="38">
        <v>39</v>
      </c>
      <c r="H2190" s="38">
        <v>0</v>
      </c>
      <c r="I2190" s="38">
        <v>89</v>
      </c>
      <c r="J2190" s="38">
        <f t="shared" si="346"/>
        <v>60</v>
      </c>
      <c r="K2190" s="38">
        <v>31</v>
      </c>
      <c r="L2190" s="38">
        <v>14</v>
      </c>
      <c r="M2190" s="38">
        <f t="shared" si="347"/>
        <v>7</v>
      </c>
      <c r="N2190" s="38">
        <v>0</v>
      </c>
      <c r="O2190" s="38">
        <v>30.07</v>
      </c>
      <c r="P2190" s="38">
        <f t="shared" si="348"/>
        <v>30.02</v>
      </c>
      <c r="Q2190" s="38">
        <v>29.97</v>
      </c>
      <c r="R2190" s="141">
        <f t="shared" si="340"/>
        <v>22.222222222222221</v>
      </c>
      <c r="S2190" s="141">
        <f t="shared" si="341"/>
        <v>16.111111111111111</v>
      </c>
      <c r="T2190" s="141">
        <f t="shared" si="342"/>
        <v>10</v>
      </c>
      <c r="U2190" s="141">
        <f t="shared" si="343"/>
        <v>13.333333333333334</v>
      </c>
      <c r="V2190" s="141">
        <f t="shared" si="344"/>
        <v>8.3333333333333339</v>
      </c>
      <c r="W2190" s="141">
        <f t="shared" si="345"/>
        <v>3.8888888888888893</v>
      </c>
      <c r="X2190" s="141">
        <f t="shared" si="349"/>
        <v>0</v>
      </c>
      <c r="Y2190" s="38">
        <v>24.7530458723263</v>
      </c>
    </row>
    <row r="2191" spans="1:25" x14ac:dyDescent="0.25">
      <c r="A2191" s="145">
        <v>41271</v>
      </c>
      <c r="B2191" s="38">
        <v>76</v>
      </c>
      <c r="C2191" s="38">
        <v>64</v>
      </c>
      <c r="D2191" s="38">
        <v>52</v>
      </c>
      <c r="E2191" s="38">
        <v>70</v>
      </c>
      <c r="F2191" s="38">
        <v>61</v>
      </c>
      <c r="G2191" s="38">
        <v>49</v>
      </c>
      <c r="H2191" s="38">
        <v>0</v>
      </c>
      <c r="I2191" s="38">
        <v>93</v>
      </c>
      <c r="J2191" s="38">
        <f t="shared" si="346"/>
        <v>78.5</v>
      </c>
      <c r="K2191" s="38">
        <v>64</v>
      </c>
      <c r="L2191" s="38">
        <v>14</v>
      </c>
      <c r="M2191" s="38">
        <f t="shared" si="347"/>
        <v>7</v>
      </c>
      <c r="N2191" s="38">
        <v>0</v>
      </c>
      <c r="O2191" s="38">
        <v>30.09</v>
      </c>
      <c r="P2191" s="38">
        <f t="shared" si="348"/>
        <v>30.035</v>
      </c>
      <c r="Q2191" s="38">
        <v>29.98</v>
      </c>
      <c r="R2191" s="141">
        <f t="shared" si="340"/>
        <v>24.444444444444446</v>
      </c>
      <c r="S2191" s="141">
        <f t="shared" si="341"/>
        <v>17.777777777777779</v>
      </c>
      <c r="T2191" s="141">
        <f t="shared" si="342"/>
        <v>11.111111111111111</v>
      </c>
      <c r="U2191" s="141">
        <f t="shared" si="343"/>
        <v>21.111111111111111</v>
      </c>
      <c r="V2191" s="141">
        <f t="shared" si="344"/>
        <v>16.111111111111111</v>
      </c>
      <c r="W2191" s="141">
        <f t="shared" si="345"/>
        <v>9.4444444444444446</v>
      </c>
      <c r="X2191" s="141">
        <f t="shared" si="349"/>
        <v>0</v>
      </c>
      <c r="Y2191" s="38">
        <v>24.515457653636801</v>
      </c>
    </row>
    <row r="2192" spans="1:25" x14ac:dyDescent="0.25">
      <c r="A2192" s="145">
        <v>41272</v>
      </c>
      <c r="B2192" s="38">
        <v>82</v>
      </c>
      <c r="C2192" s="38">
        <v>78</v>
      </c>
      <c r="D2192" s="38">
        <v>73</v>
      </c>
      <c r="E2192" s="38">
        <v>72</v>
      </c>
      <c r="F2192" s="38">
        <v>68</v>
      </c>
      <c r="G2192" s="38">
        <v>50</v>
      </c>
      <c r="H2192" s="38">
        <v>0</v>
      </c>
      <c r="I2192" s="38">
        <v>87</v>
      </c>
      <c r="J2192" s="38">
        <f t="shared" si="346"/>
        <v>75</v>
      </c>
      <c r="K2192" s="38">
        <v>63</v>
      </c>
      <c r="L2192" s="38">
        <v>22</v>
      </c>
      <c r="M2192" s="38">
        <f t="shared" si="347"/>
        <v>14</v>
      </c>
      <c r="N2192" s="38">
        <v>6</v>
      </c>
      <c r="O2192" s="38">
        <v>30.1</v>
      </c>
      <c r="P2192" s="38">
        <f t="shared" si="348"/>
        <v>30.01</v>
      </c>
      <c r="Q2192" s="38">
        <v>29.92</v>
      </c>
      <c r="R2192" s="141">
        <f t="shared" si="340"/>
        <v>27.777777777777779</v>
      </c>
      <c r="S2192" s="141">
        <f t="shared" si="341"/>
        <v>25.555555555555557</v>
      </c>
      <c r="T2192" s="141">
        <f t="shared" si="342"/>
        <v>22.777777777777779</v>
      </c>
      <c r="U2192" s="141">
        <f t="shared" si="343"/>
        <v>22.222222222222221</v>
      </c>
      <c r="V2192" s="141">
        <f t="shared" si="344"/>
        <v>20</v>
      </c>
      <c r="W2192" s="141">
        <f t="shared" si="345"/>
        <v>10</v>
      </c>
      <c r="X2192" s="141">
        <f t="shared" si="349"/>
        <v>0</v>
      </c>
      <c r="Y2192" s="38">
        <v>24.438101700165902</v>
      </c>
    </row>
    <row r="2193" spans="1:25" x14ac:dyDescent="0.25">
      <c r="A2193" s="145">
        <v>41273</v>
      </c>
      <c r="B2193" s="38">
        <v>68</v>
      </c>
      <c r="C2193" s="38">
        <v>59</v>
      </c>
      <c r="D2193" s="38">
        <v>49</v>
      </c>
      <c r="E2193" s="38">
        <v>54</v>
      </c>
      <c r="F2193" s="38">
        <v>49</v>
      </c>
      <c r="G2193" s="38">
        <v>43</v>
      </c>
      <c r="H2193" s="38">
        <v>0</v>
      </c>
      <c r="I2193" s="38">
        <v>86</v>
      </c>
      <c r="J2193" s="38">
        <f t="shared" si="346"/>
        <v>72</v>
      </c>
      <c r="K2193" s="38">
        <v>58</v>
      </c>
      <c r="L2193" s="38">
        <v>23</v>
      </c>
      <c r="M2193" s="38">
        <f t="shared" si="347"/>
        <v>16.5</v>
      </c>
      <c r="N2193" s="38">
        <v>10</v>
      </c>
      <c r="O2193" s="38">
        <v>30.29</v>
      </c>
      <c r="P2193" s="38">
        <f t="shared" si="348"/>
        <v>30.2</v>
      </c>
      <c r="Q2193" s="38">
        <v>30.11</v>
      </c>
      <c r="R2193" s="141">
        <f t="shared" si="340"/>
        <v>20</v>
      </c>
      <c r="S2193" s="141">
        <f t="shared" si="341"/>
        <v>15</v>
      </c>
      <c r="T2193" s="141">
        <f t="shared" si="342"/>
        <v>9.4444444444444446</v>
      </c>
      <c r="U2193" s="141">
        <f t="shared" si="343"/>
        <v>12.222222222222223</v>
      </c>
      <c r="V2193" s="141">
        <f t="shared" si="344"/>
        <v>9.4444444444444446</v>
      </c>
      <c r="W2193" s="141">
        <f t="shared" si="345"/>
        <v>6.1111111111111116</v>
      </c>
      <c r="X2193" s="141">
        <f t="shared" si="349"/>
        <v>0</v>
      </c>
      <c r="Y2193" s="38">
        <v>24.630745740659901</v>
      </c>
    </row>
    <row r="2194" spans="1:25" s="110" customFormat="1" x14ac:dyDescent="0.25">
      <c r="A2194" s="146">
        <v>41274</v>
      </c>
      <c r="B2194" s="110">
        <v>75</v>
      </c>
      <c r="C2194" s="110">
        <v>71</v>
      </c>
      <c r="D2194" s="110">
        <v>66</v>
      </c>
      <c r="E2194" s="110">
        <v>59</v>
      </c>
      <c r="F2194" s="110">
        <v>54</v>
      </c>
      <c r="G2194" s="110">
        <v>51</v>
      </c>
      <c r="H2194" s="110">
        <v>0</v>
      </c>
      <c r="I2194" s="110">
        <v>63</v>
      </c>
      <c r="J2194" s="110">
        <f t="shared" si="346"/>
        <v>58</v>
      </c>
      <c r="K2194" s="110">
        <v>53</v>
      </c>
      <c r="L2194" s="110">
        <v>20</v>
      </c>
      <c r="M2194" s="110">
        <f t="shared" si="347"/>
        <v>13.5</v>
      </c>
      <c r="N2194" s="110">
        <v>7</v>
      </c>
      <c r="O2194" s="110">
        <v>30.32</v>
      </c>
      <c r="P2194" s="110">
        <f t="shared" si="348"/>
        <v>30.259999999999998</v>
      </c>
      <c r="Q2194" s="110">
        <v>30.2</v>
      </c>
      <c r="R2194" s="144">
        <f t="shared" si="340"/>
        <v>23.888888888888889</v>
      </c>
      <c r="S2194" s="144">
        <f t="shared" si="341"/>
        <v>21.666666666666668</v>
      </c>
      <c r="T2194" s="144">
        <f t="shared" si="342"/>
        <v>18.888888888888889</v>
      </c>
      <c r="U2194" s="144">
        <f t="shared" si="343"/>
        <v>15</v>
      </c>
      <c r="V2194" s="144">
        <f t="shared" si="344"/>
        <v>12.222222222222223</v>
      </c>
      <c r="W2194" s="144">
        <f t="shared" si="345"/>
        <v>10.555555555555555</v>
      </c>
      <c r="X2194" s="141">
        <f t="shared" si="349"/>
        <v>0</v>
      </c>
      <c r="Y2194" s="110">
        <v>24.278690938929</v>
      </c>
    </row>
    <row r="2195" spans="1:25" x14ac:dyDescent="0.25">
      <c r="A2195" s="145">
        <v>41275</v>
      </c>
      <c r="B2195" s="38">
        <v>80</v>
      </c>
      <c r="C2195" s="38">
        <v>71</v>
      </c>
      <c r="D2195" s="38">
        <v>62</v>
      </c>
      <c r="E2195" s="38">
        <v>61</v>
      </c>
      <c r="F2195" s="38">
        <v>58</v>
      </c>
      <c r="G2195" s="38">
        <v>55</v>
      </c>
      <c r="H2195" s="38">
        <v>0</v>
      </c>
      <c r="I2195" s="38">
        <v>78</v>
      </c>
      <c r="J2195" s="38">
        <f t="shared" si="346"/>
        <v>64</v>
      </c>
      <c r="K2195" s="38">
        <v>50</v>
      </c>
      <c r="L2195" s="38">
        <v>21</v>
      </c>
      <c r="M2195" s="38">
        <f t="shared" si="347"/>
        <v>10.5</v>
      </c>
      <c r="N2195" s="38">
        <v>0</v>
      </c>
      <c r="O2195" s="38">
        <v>30.2</v>
      </c>
      <c r="P2195" s="38">
        <f t="shared" si="348"/>
        <v>30.13</v>
      </c>
      <c r="Q2195" s="38">
        <v>30.06</v>
      </c>
      <c r="R2195" s="141">
        <f t="shared" si="340"/>
        <v>26.666666666666668</v>
      </c>
      <c r="S2195" s="141">
        <f t="shared" si="341"/>
        <v>21.666666666666668</v>
      </c>
      <c r="T2195" s="141">
        <f t="shared" si="342"/>
        <v>16.666666666666668</v>
      </c>
      <c r="U2195" s="141">
        <f t="shared" si="343"/>
        <v>16.111111111111111</v>
      </c>
      <c r="V2195" s="141">
        <f t="shared" si="344"/>
        <v>14.444444444444445</v>
      </c>
      <c r="W2195" s="141">
        <f t="shared" si="345"/>
        <v>12.777777777777779</v>
      </c>
      <c r="X2195" s="141">
        <f t="shared" si="349"/>
        <v>0</v>
      </c>
      <c r="Y2195" s="38">
        <v>24.356252869995298</v>
      </c>
    </row>
    <row r="2196" spans="1:25" x14ac:dyDescent="0.25">
      <c r="A2196" s="145">
        <v>41276</v>
      </c>
      <c r="B2196" s="38">
        <v>81</v>
      </c>
      <c r="C2196" s="38">
        <v>70</v>
      </c>
      <c r="D2196" s="38">
        <v>59</v>
      </c>
      <c r="E2196" s="38">
        <v>66</v>
      </c>
      <c r="F2196" s="38">
        <v>61</v>
      </c>
      <c r="G2196" s="38">
        <v>56</v>
      </c>
      <c r="H2196" s="38">
        <v>0</v>
      </c>
      <c r="I2196" s="38">
        <v>93</v>
      </c>
      <c r="J2196" s="38">
        <f t="shared" si="346"/>
        <v>72</v>
      </c>
      <c r="K2196" s="38">
        <v>51</v>
      </c>
      <c r="L2196" s="38">
        <v>14</v>
      </c>
      <c r="M2196" s="38">
        <f t="shared" si="347"/>
        <v>7</v>
      </c>
      <c r="N2196" s="38">
        <v>0</v>
      </c>
      <c r="O2196" s="38">
        <v>30.09</v>
      </c>
      <c r="P2196" s="38">
        <f t="shared" si="348"/>
        <v>30.04</v>
      </c>
      <c r="Q2196" s="38">
        <v>29.99</v>
      </c>
      <c r="R2196" s="141">
        <f t="shared" si="340"/>
        <v>27.222222222222225</v>
      </c>
      <c r="S2196" s="141">
        <f t="shared" si="341"/>
        <v>21.111111111111111</v>
      </c>
      <c r="T2196" s="141">
        <f t="shared" si="342"/>
        <v>15</v>
      </c>
      <c r="U2196" s="141">
        <f t="shared" si="343"/>
        <v>18.888888888888889</v>
      </c>
      <c r="V2196" s="141">
        <f t="shared" si="344"/>
        <v>16.111111111111111</v>
      </c>
      <c r="W2196" s="141">
        <f t="shared" si="345"/>
        <v>13.333333333333334</v>
      </c>
      <c r="X2196" s="141">
        <f t="shared" si="349"/>
        <v>0</v>
      </c>
      <c r="Y2196" s="38">
        <v>24.462407722022601</v>
      </c>
    </row>
    <row r="2197" spans="1:25" x14ac:dyDescent="0.25">
      <c r="A2197" s="145">
        <v>41277</v>
      </c>
      <c r="B2197" s="38">
        <v>81</v>
      </c>
      <c r="C2197" s="38">
        <v>73</v>
      </c>
      <c r="D2197" s="38">
        <v>65</v>
      </c>
      <c r="E2197" s="38">
        <v>67</v>
      </c>
      <c r="F2197" s="38">
        <v>65</v>
      </c>
      <c r="G2197" s="38">
        <v>63</v>
      </c>
      <c r="H2197" s="38">
        <v>0</v>
      </c>
      <c r="I2197" s="38">
        <v>93</v>
      </c>
      <c r="J2197" s="38">
        <f t="shared" si="346"/>
        <v>75.5</v>
      </c>
      <c r="K2197" s="38">
        <v>58</v>
      </c>
      <c r="L2197" s="38">
        <v>15</v>
      </c>
      <c r="M2197" s="38">
        <f t="shared" si="347"/>
        <v>7.5</v>
      </c>
      <c r="N2197" s="38">
        <v>0</v>
      </c>
      <c r="O2197" s="38">
        <v>30.13</v>
      </c>
      <c r="P2197" s="38">
        <f t="shared" si="348"/>
        <v>30.08</v>
      </c>
      <c r="Q2197" s="38">
        <v>30.03</v>
      </c>
      <c r="R2197" s="141">
        <f t="shared" si="340"/>
        <v>27.222222222222225</v>
      </c>
      <c r="S2197" s="141">
        <f t="shared" si="341"/>
        <v>22.777777777777779</v>
      </c>
      <c r="T2197" s="141">
        <f t="shared" si="342"/>
        <v>18.333333333333336</v>
      </c>
      <c r="U2197" s="141">
        <f t="shared" si="343"/>
        <v>19.444444444444446</v>
      </c>
      <c r="V2197" s="141">
        <f t="shared" si="344"/>
        <v>18.333333333333336</v>
      </c>
      <c r="W2197" s="141">
        <f t="shared" si="345"/>
        <v>17.222222222222221</v>
      </c>
      <c r="X2197" s="141">
        <f t="shared" si="349"/>
        <v>0</v>
      </c>
      <c r="Y2197" s="38">
        <v>24.437826756172001</v>
      </c>
    </row>
    <row r="2198" spans="1:25" x14ac:dyDescent="0.25">
      <c r="A2198" s="145">
        <v>41278</v>
      </c>
      <c r="B2198" s="38">
        <v>82</v>
      </c>
      <c r="C2198" s="38">
        <v>73</v>
      </c>
      <c r="D2198" s="38">
        <v>64</v>
      </c>
      <c r="E2198" s="38">
        <v>68</v>
      </c>
      <c r="F2198" s="38">
        <v>66</v>
      </c>
      <c r="G2198" s="38">
        <v>63</v>
      </c>
      <c r="H2198" s="38">
        <v>0</v>
      </c>
      <c r="I2198" s="38">
        <v>97</v>
      </c>
      <c r="J2198" s="38">
        <f t="shared" si="346"/>
        <v>76.5</v>
      </c>
      <c r="K2198" s="38">
        <v>56</v>
      </c>
      <c r="L2198" s="38">
        <v>10</v>
      </c>
      <c r="M2198" s="38">
        <f t="shared" si="347"/>
        <v>5</v>
      </c>
      <c r="N2198" s="38">
        <v>0</v>
      </c>
      <c r="O2198" s="38">
        <v>30.23</v>
      </c>
      <c r="P2198" s="38">
        <f t="shared" si="348"/>
        <v>30.17</v>
      </c>
      <c r="Q2198" s="38">
        <v>30.11</v>
      </c>
      <c r="R2198" s="141">
        <f t="shared" si="340"/>
        <v>27.777777777777779</v>
      </c>
      <c r="S2198" s="141">
        <f t="shared" si="341"/>
        <v>22.777777777777779</v>
      </c>
      <c r="T2198" s="141">
        <f t="shared" si="342"/>
        <v>17.777777777777779</v>
      </c>
      <c r="U2198" s="141">
        <f t="shared" si="343"/>
        <v>20</v>
      </c>
      <c r="V2198" s="141">
        <f t="shared" si="344"/>
        <v>18.888888888888889</v>
      </c>
      <c r="W2198" s="141">
        <f t="shared" si="345"/>
        <v>17.222222222222221</v>
      </c>
      <c r="X2198" s="141">
        <f t="shared" si="349"/>
        <v>0</v>
      </c>
      <c r="Y2198" s="38">
        <v>24.3949007795315</v>
      </c>
    </row>
    <row r="2199" spans="1:25" x14ac:dyDescent="0.25">
      <c r="A2199" s="145">
        <v>41279</v>
      </c>
      <c r="B2199" s="38">
        <v>77</v>
      </c>
      <c r="C2199" s="38">
        <v>72</v>
      </c>
      <c r="D2199" s="38">
        <v>67</v>
      </c>
      <c r="E2199" s="38">
        <v>69</v>
      </c>
      <c r="F2199" s="38">
        <v>66</v>
      </c>
      <c r="G2199" s="38">
        <v>64</v>
      </c>
      <c r="H2199" s="38">
        <v>0</v>
      </c>
      <c r="I2199" s="38">
        <v>93</v>
      </c>
      <c r="J2199" s="38">
        <f t="shared" si="346"/>
        <v>83</v>
      </c>
      <c r="K2199" s="38">
        <v>73</v>
      </c>
      <c r="L2199" s="38">
        <v>14</v>
      </c>
      <c r="M2199" s="38">
        <f t="shared" si="347"/>
        <v>7</v>
      </c>
      <c r="N2199" s="38">
        <v>0</v>
      </c>
      <c r="O2199" s="38">
        <v>30.25</v>
      </c>
      <c r="P2199" s="38">
        <f t="shared" si="348"/>
        <v>30.204999999999998</v>
      </c>
      <c r="Q2199" s="38">
        <v>30.16</v>
      </c>
      <c r="R2199" s="141">
        <f t="shared" si="340"/>
        <v>25</v>
      </c>
      <c r="S2199" s="141">
        <f t="shared" si="341"/>
        <v>22.222222222222221</v>
      </c>
      <c r="T2199" s="141">
        <f t="shared" si="342"/>
        <v>19.444444444444446</v>
      </c>
      <c r="U2199" s="141">
        <f t="shared" si="343"/>
        <v>20.555555555555557</v>
      </c>
      <c r="V2199" s="141">
        <f t="shared" si="344"/>
        <v>18.888888888888889</v>
      </c>
      <c r="W2199" s="141">
        <f t="shared" si="345"/>
        <v>17.777777777777779</v>
      </c>
      <c r="X2199" s="141">
        <f t="shared" si="349"/>
        <v>0</v>
      </c>
      <c r="Y2199" s="38">
        <v>24.1187188977046</v>
      </c>
    </row>
    <row r="2200" spans="1:25" x14ac:dyDescent="0.25">
      <c r="A2200" s="145">
        <v>41280</v>
      </c>
      <c r="B2200" s="38">
        <v>83</v>
      </c>
      <c r="C2200" s="38">
        <v>73</v>
      </c>
      <c r="D2200" s="38">
        <v>63</v>
      </c>
      <c r="E2200" s="38">
        <v>70</v>
      </c>
      <c r="F2200" s="38">
        <v>67</v>
      </c>
      <c r="G2200" s="38">
        <v>63</v>
      </c>
      <c r="H2200" s="38">
        <v>0</v>
      </c>
      <c r="I2200" s="38">
        <v>100</v>
      </c>
      <c r="J2200" s="38">
        <f t="shared" si="346"/>
        <v>79</v>
      </c>
      <c r="K2200" s="38">
        <v>58</v>
      </c>
      <c r="L2200" s="38">
        <v>18</v>
      </c>
      <c r="M2200" s="38">
        <f t="shared" si="347"/>
        <v>9</v>
      </c>
      <c r="N2200" s="38">
        <v>0</v>
      </c>
      <c r="O2200" s="38">
        <v>30.18</v>
      </c>
      <c r="P2200" s="38">
        <f t="shared" si="348"/>
        <v>30.119999999999997</v>
      </c>
      <c r="Q2200" s="38">
        <v>30.06</v>
      </c>
      <c r="R2200" s="141">
        <f t="shared" si="340"/>
        <v>28.333333333333336</v>
      </c>
      <c r="S2200" s="141">
        <f t="shared" si="341"/>
        <v>22.777777777777779</v>
      </c>
      <c r="T2200" s="141">
        <f t="shared" si="342"/>
        <v>17.222222222222221</v>
      </c>
      <c r="U2200" s="141">
        <f t="shared" si="343"/>
        <v>21.111111111111111</v>
      </c>
      <c r="V2200" s="141">
        <f t="shared" si="344"/>
        <v>19.444444444444446</v>
      </c>
      <c r="W2200" s="141">
        <f t="shared" si="345"/>
        <v>17.222222222222221</v>
      </c>
      <c r="X2200" s="141">
        <f t="shared" si="349"/>
        <v>0</v>
      </c>
      <c r="Y2200" s="38">
        <v>23.661135087132401</v>
      </c>
    </row>
    <row r="2201" spans="1:25" x14ac:dyDescent="0.25">
      <c r="A2201" s="145">
        <v>41281</v>
      </c>
      <c r="B2201" s="38">
        <v>79</v>
      </c>
      <c r="C2201" s="38">
        <v>73</v>
      </c>
      <c r="D2201" s="38">
        <v>66</v>
      </c>
      <c r="E2201" s="38">
        <v>69</v>
      </c>
      <c r="F2201" s="38">
        <v>67</v>
      </c>
      <c r="G2201" s="38">
        <v>64</v>
      </c>
      <c r="H2201" s="38">
        <v>0.01</v>
      </c>
      <c r="I2201" s="38">
        <v>97</v>
      </c>
      <c r="J2201" s="38">
        <f t="shared" si="346"/>
        <v>83</v>
      </c>
      <c r="K2201" s="38">
        <v>69</v>
      </c>
      <c r="L2201" s="38">
        <v>14</v>
      </c>
      <c r="M2201" s="38">
        <f t="shared" si="347"/>
        <v>7</v>
      </c>
      <c r="N2201" s="38">
        <v>0</v>
      </c>
      <c r="O2201" s="38">
        <v>30.16</v>
      </c>
      <c r="P2201" s="38">
        <f t="shared" si="348"/>
        <v>30.119999999999997</v>
      </c>
      <c r="Q2201" s="38">
        <v>30.08</v>
      </c>
      <c r="R2201" s="141">
        <f t="shared" si="340"/>
        <v>26.111111111111111</v>
      </c>
      <c r="S2201" s="141">
        <f t="shared" si="341"/>
        <v>22.777777777777779</v>
      </c>
      <c r="T2201" s="141">
        <f t="shared" si="342"/>
        <v>18.888888888888889</v>
      </c>
      <c r="U2201" s="141">
        <f t="shared" si="343"/>
        <v>20.555555555555557</v>
      </c>
      <c r="V2201" s="141">
        <f t="shared" si="344"/>
        <v>19.444444444444446</v>
      </c>
      <c r="W2201" s="141">
        <f t="shared" si="345"/>
        <v>17.777777777777779</v>
      </c>
      <c r="X2201" s="141">
        <f t="shared" si="349"/>
        <v>2.5400000000000002E-2</v>
      </c>
      <c r="Y2201" s="38">
        <v>23.785901983543699</v>
      </c>
    </row>
    <row r="2202" spans="1:25" x14ac:dyDescent="0.25">
      <c r="A2202" s="145">
        <v>41282</v>
      </c>
      <c r="B2202" s="38">
        <v>82</v>
      </c>
      <c r="C2202" s="38">
        <v>77</v>
      </c>
      <c r="D2202" s="38">
        <v>71</v>
      </c>
      <c r="E2202" s="38">
        <v>72</v>
      </c>
      <c r="F2202" s="38">
        <v>70</v>
      </c>
      <c r="G2202" s="38">
        <v>66</v>
      </c>
      <c r="H2202" s="38">
        <v>0.33</v>
      </c>
      <c r="I2202" s="38">
        <v>90</v>
      </c>
      <c r="J2202" s="38">
        <f t="shared" si="346"/>
        <v>79.5</v>
      </c>
      <c r="K2202" s="38">
        <v>69</v>
      </c>
      <c r="L2202" s="38">
        <v>18</v>
      </c>
      <c r="M2202" s="38">
        <f t="shared" si="347"/>
        <v>9</v>
      </c>
      <c r="N2202" s="38">
        <v>0</v>
      </c>
      <c r="O2202" s="38">
        <v>30.2</v>
      </c>
      <c r="P2202" s="38">
        <f t="shared" si="348"/>
        <v>30.145</v>
      </c>
      <c r="Q2202" s="38">
        <v>30.09</v>
      </c>
      <c r="R2202" s="141">
        <f t="shared" si="340"/>
        <v>27.777777777777779</v>
      </c>
      <c r="S2202" s="141">
        <f t="shared" si="341"/>
        <v>25</v>
      </c>
      <c r="T2202" s="141">
        <f t="shared" si="342"/>
        <v>21.666666666666668</v>
      </c>
      <c r="U2202" s="141">
        <f t="shared" si="343"/>
        <v>22.222222222222221</v>
      </c>
      <c r="V2202" s="141">
        <f t="shared" si="344"/>
        <v>21.111111111111111</v>
      </c>
      <c r="W2202" s="141">
        <f t="shared" si="345"/>
        <v>18.888888888888889</v>
      </c>
      <c r="X2202" s="141">
        <f t="shared" si="349"/>
        <v>0.83820000000000006</v>
      </c>
      <c r="Y2202" s="38">
        <v>23.426897114768099</v>
      </c>
    </row>
    <row r="2203" spans="1:25" x14ac:dyDescent="0.25">
      <c r="A2203" s="145">
        <v>41283</v>
      </c>
      <c r="B2203" s="38">
        <v>83</v>
      </c>
      <c r="C2203" s="38">
        <v>79</v>
      </c>
      <c r="D2203" s="38">
        <v>74</v>
      </c>
      <c r="E2203" s="38">
        <v>72</v>
      </c>
      <c r="F2203" s="38">
        <v>69</v>
      </c>
      <c r="G2203" s="38">
        <v>67</v>
      </c>
      <c r="H2203" s="38">
        <v>0.08</v>
      </c>
      <c r="I2203" s="38">
        <v>93</v>
      </c>
      <c r="J2203" s="38">
        <f t="shared" si="346"/>
        <v>79</v>
      </c>
      <c r="K2203" s="38">
        <v>65</v>
      </c>
      <c r="L2203" s="38">
        <v>22</v>
      </c>
      <c r="M2203" s="38">
        <f t="shared" si="347"/>
        <v>14.5</v>
      </c>
      <c r="N2203" s="38">
        <v>7</v>
      </c>
      <c r="O2203" s="38">
        <v>30.28</v>
      </c>
      <c r="P2203" s="38">
        <f t="shared" si="348"/>
        <v>30.225000000000001</v>
      </c>
      <c r="Q2203" s="38">
        <v>30.17</v>
      </c>
      <c r="R2203" s="141">
        <f t="shared" si="340"/>
        <v>28.333333333333336</v>
      </c>
      <c r="S2203" s="141">
        <f t="shared" si="341"/>
        <v>26.111111111111111</v>
      </c>
      <c r="T2203" s="141">
        <f t="shared" si="342"/>
        <v>23.333333333333336</v>
      </c>
      <c r="U2203" s="141">
        <f t="shared" si="343"/>
        <v>22.222222222222221</v>
      </c>
      <c r="V2203" s="141">
        <f t="shared" si="344"/>
        <v>20.555555555555557</v>
      </c>
      <c r="W2203" s="141">
        <f t="shared" si="345"/>
        <v>19.444444444444446</v>
      </c>
      <c r="X2203" s="141">
        <f t="shared" si="349"/>
        <v>0.20320000000000002</v>
      </c>
      <c r="Y2203" s="38">
        <v>24.021252045483202</v>
      </c>
    </row>
    <row r="2204" spans="1:25" x14ac:dyDescent="0.25">
      <c r="A2204" s="145">
        <v>41284</v>
      </c>
      <c r="B2204" s="38">
        <v>81</v>
      </c>
      <c r="C2204" s="38">
        <v>78</v>
      </c>
      <c r="D2204" s="38">
        <v>74</v>
      </c>
      <c r="E2204" s="38">
        <v>70</v>
      </c>
      <c r="F2204" s="38">
        <v>66</v>
      </c>
      <c r="G2204" s="38">
        <v>60</v>
      </c>
      <c r="H2204" s="38">
        <v>0</v>
      </c>
      <c r="I2204" s="38">
        <v>74</v>
      </c>
      <c r="J2204" s="38">
        <f t="shared" si="346"/>
        <v>62.5</v>
      </c>
      <c r="K2204" s="38">
        <v>51</v>
      </c>
      <c r="L2204" s="38">
        <v>25</v>
      </c>
      <c r="M2204" s="38">
        <f t="shared" si="347"/>
        <v>17.5</v>
      </c>
      <c r="N2204" s="38">
        <v>10</v>
      </c>
      <c r="O2204" s="38">
        <v>30.3</v>
      </c>
      <c r="P2204" s="38">
        <f t="shared" si="348"/>
        <v>30.245000000000001</v>
      </c>
      <c r="Q2204" s="38">
        <v>30.19</v>
      </c>
      <c r="R2204" s="141">
        <f t="shared" si="340"/>
        <v>27.222222222222225</v>
      </c>
      <c r="S2204" s="141">
        <f t="shared" si="341"/>
        <v>25.555555555555557</v>
      </c>
      <c r="T2204" s="141">
        <f t="shared" si="342"/>
        <v>23.333333333333336</v>
      </c>
      <c r="U2204" s="141">
        <f t="shared" si="343"/>
        <v>21.111111111111111</v>
      </c>
      <c r="V2204" s="141">
        <f t="shared" si="344"/>
        <v>18.888888888888889</v>
      </c>
      <c r="W2204" s="141">
        <f t="shared" si="345"/>
        <v>15.555555555555557</v>
      </c>
      <c r="X2204" s="141">
        <f t="shared" si="349"/>
        <v>0</v>
      </c>
      <c r="Y2204" s="38">
        <v>24.4951600796905</v>
      </c>
    </row>
    <row r="2205" spans="1:25" x14ac:dyDescent="0.25">
      <c r="A2205" s="145">
        <v>41285</v>
      </c>
      <c r="B2205" s="38">
        <v>79</v>
      </c>
      <c r="C2205" s="38">
        <v>77</v>
      </c>
      <c r="D2205" s="38">
        <v>74</v>
      </c>
      <c r="E2205" s="38">
        <v>70</v>
      </c>
      <c r="F2205" s="38">
        <v>66</v>
      </c>
      <c r="G2205" s="38">
        <v>63</v>
      </c>
      <c r="H2205" s="38">
        <v>0.01</v>
      </c>
      <c r="I2205" s="38">
        <v>79</v>
      </c>
      <c r="J2205" s="38">
        <f t="shared" si="346"/>
        <v>71.5</v>
      </c>
      <c r="K2205" s="38">
        <v>64</v>
      </c>
      <c r="L2205" s="38">
        <v>21</v>
      </c>
      <c r="M2205" s="38">
        <f t="shared" si="347"/>
        <v>13</v>
      </c>
      <c r="N2205" s="38">
        <v>5</v>
      </c>
      <c r="O2205" s="38">
        <v>30.26</v>
      </c>
      <c r="P2205" s="38">
        <f t="shared" si="348"/>
        <v>30.215000000000003</v>
      </c>
      <c r="Q2205" s="38">
        <v>30.17</v>
      </c>
      <c r="R2205" s="141">
        <f t="shared" si="340"/>
        <v>26.111111111111111</v>
      </c>
      <c r="S2205" s="141">
        <f t="shared" si="341"/>
        <v>25</v>
      </c>
      <c r="T2205" s="141">
        <f t="shared" si="342"/>
        <v>23.333333333333336</v>
      </c>
      <c r="U2205" s="141">
        <f t="shared" si="343"/>
        <v>21.111111111111111</v>
      </c>
      <c r="V2205" s="141">
        <f t="shared" si="344"/>
        <v>18.888888888888889</v>
      </c>
      <c r="W2205" s="141">
        <f t="shared" si="345"/>
        <v>17.222222222222221</v>
      </c>
      <c r="X2205" s="141">
        <f t="shared" si="349"/>
        <v>2.5400000000000002E-2</v>
      </c>
      <c r="Y2205" s="38">
        <v>24.395723947513101</v>
      </c>
    </row>
    <row r="2206" spans="1:25" x14ac:dyDescent="0.25">
      <c r="A2206" s="145">
        <v>41286</v>
      </c>
      <c r="B2206" s="38">
        <v>81</v>
      </c>
      <c r="C2206" s="38">
        <v>77</v>
      </c>
      <c r="D2206" s="38">
        <v>73</v>
      </c>
      <c r="E2206" s="38">
        <v>65</v>
      </c>
      <c r="F2206" s="38">
        <v>64</v>
      </c>
      <c r="G2206" s="38">
        <v>63</v>
      </c>
      <c r="H2206" s="38">
        <v>0</v>
      </c>
      <c r="I2206" s="38">
        <v>73</v>
      </c>
      <c r="J2206" s="38">
        <f t="shared" si="346"/>
        <v>60</v>
      </c>
      <c r="K2206" s="38">
        <v>47</v>
      </c>
      <c r="L2206" s="38">
        <v>15</v>
      </c>
      <c r="M2206" s="38">
        <f t="shared" si="347"/>
        <v>10.5</v>
      </c>
      <c r="N2206" s="38">
        <v>6</v>
      </c>
      <c r="O2206" s="38">
        <v>30.19</v>
      </c>
      <c r="P2206" s="38">
        <f t="shared" si="348"/>
        <v>30.145000000000003</v>
      </c>
      <c r="Q2206" s="38">
        <v>30.1</v>
      </c>
      <c r="R2206" s="141">
        <f t="shared" si="340"/>
        <v>27.222222222222225</v>
      </c>
      <c r="S2206" s="141">
        <f t="shared" si="341"/>
        <v>25</v>
      </c>
      <c r="T2206" s="141">
        <f t="shared" si="342"/>
        <v>22.777777777777779</v>
      </c>
      <c r="U2206" s="141">
        <f t="shared" si="343"/>
        <v>18.333333333333336</v>
      </c>
      <c r="V2206" s="141">
        <f t="shared" si="344"/>
        <v>17.777777777777779</v>
      </c>
      <c r="W2206" s="141">
        <f t="shared" si="345"/>
        <v>17.222222222222221</v>
      </c>
      <c r="X2206" s="141">
        <f t="shared" si="349"/>
        <v>0</v>
      </c>
      <c r="Y2206" s="38">
        <v>24.653107852160101</v>
      </c>
    </row>
    <row r="2207" spans="1:25" x14ac:dyDescent="0.25">
      <c r="A2207" s="145">
        <v>41287</v>
      </c>
      <c r="B2207" s="38">
        <v>81</v>
      </c>
      <c r="C2207" s="38">
        <v>77</v>
      </c>
      <c r="D2207" s="38">
        <v>72</v>
      </c>
      <c r="E2207" s="38">
        <v>67</v>
      </c>
      <c r="F2207" s="38">
        <v>63</v>
      </c>
      <c r="G2207" s="38">
        <v>60</v>
      </c>
      <c r="H2207" s="38">
        <v>0</v>
      </c>
      <c r="I2207" s="38">
        <v>73</v>
      </c>
      <c r="J2207" s="38">
        <f t="shared" si="346"/>
        <v>65.5</v>
      </c>
      <c r="K2207" s="38">
        <v>58</v>
      </c>
      <c r="L2207" s="38">
        <v>20</v>
      </c>
      <c r="M2207" s="38">
        <f t="shared" si="347"/>
        <v>14</v>
      </c>
      <c r="N2207" s="38">
        <v>8</v>
      </c>
      <c r="O2207" s="38">
        <v>30.13</v>
      </c>
      <c r="P2207" s="38">
        <f t="shared" si="348"/>
        <v>30.104999999999997</v>
      </c>
      <c r="Q2207" s="38">
        <v>30.08</v>
      </c>
      <c r="R2207" s="141">
        <f t="shared" si="340"/>
        <v>27.222222222222225</v>
      </c>
      <c r="S2207" s="141">
        <f t="shared" si="341"/>
        <v>25</v>
      </c>
      <c r="T2207" s="141">
        <f t="shared" si="342"/>
        <v>22.222222222222221</v>
      </c>
      <c r="U2207" s="141">
        <f t="shared" si="343"/>
        <v>19.444444444444446</v>
      </c>
      <c r="V2207" s="141">
        <f t="shared" si="344"/>
        <v>17.222222222222221</v>
      </c>
      <c r="W2207" s="141">
        <f t="shared" si="345"/>
        <v>15.555555555555557</v>
      </c>
      <c r="X2207" s="141">
        <f t="shared" si="349"/>
        <v>0</v>
      </c>
      <c r="Y2207" s="38">
        <v>24.690257828929699</v>
      </c>
    </row>
    <row r="2208" spans="1:25" x14ac:dyDescent="0.25">
      <c r="A2208" s="145">
        <v>41288</v>
      </c>
      <c r="B2208" s="38">
        <v>80</v>
      </c>
      <c r="C2208" s="38">
        <v>73</v>
      </c>
      <c r="D2208" s="38">
        <v>65</v>
      </c>
      <c r="E2208" s="38">
        <v>66</v>
      </c>
      <c r="F2208" s="38">
        <v>63</v>
      </c>
      <c r="G2208" s="38">
        <v>61</v>
      </c>
      <c r="H2208" s="38">
        <v>0</v>
      </c>
      <c r="I2208" s="38">
        <v>81</v>
      </c>
      <c r="J2208" s="38">
        <f t="shared" si="346"/>
        <v>69.5</v>
      </c>
      <c r="K2208" s="38">
        <v>58</v>
      </c>
      <c r="L2208" s="38">
        <v>18</v>
      </c>
      <c r="M2208" s="38">
        <f t="shared" si="347"/>
        <v>9</v>
      </c>
      <c r="N2208" s="38">
        <v>0</v>
      </c>
      <c r="O2208" s="38">
        <v>30.17</v>
      </c>
      <c r="P2208" s="38">
        <f t="shared" si="348"/>
        <v>30.145000000000003</v>
      </c>
      <c r="Q2208" s="38">
        <v>30.12</v>
      </c>
      <c r="R2208" s="141">
        <f t="shared" si="340"/>
        <v>26.666666666666668</v>
      </c>
      <c r="S2208" s="141">
        <f t="shared" si="341"/>
        <v>22.777777777777779</v>
      </c>
      <c r="T2208" s="141">
        <f t="shared" si="342"/>
        <v>18.333333333333336</v>
      </c>
      <c r="U2208" s="141">
        <f t="shared" si="343"/>
        <v>18.888888888888889</v>
      </c>
      <c r="V2208" s="141">
        <f t="shared" si="344"/>
        <v>17.222222222222221</v>
      </c>
      <c r="W2208" s="141">
        <f t="shared" si="345"/>
        <v>16.111111111111111</v>
      </c>
      <c r="X2208" s="141">
        <f t="shared" si="349"/>
        <v>0</v>
      </c>
      <c r="Y2208" s="38">
        <v>24.683128817889099</v>
      </c>
    </row>
    <row r="2209" spans="1:25" x14ac:dyDescent="0.25">
      <c r="A2209" s="145">
        <v>41289</v>
      </c>
      <c r="B2209" s="38">
        <v>80</v>
      </c>
      <c r="C2209" s="38">
        <v>75</v>
      </c>
      <c r="D2209" s="38">
        <v>70</v>
      </c>
      <c r="E2209" s="38">
        <v>67</v>
      </c>
      <c r="F2209" s="38">
        <v>65</v>
      </c>
      <c r="G2209" s="38">
        <v>62</v>
      </c>
      <c r="H2209" s="38">
        <v>0</v>
      </c>
      <c r="I2209" s="38">
        <v>73</v>
      </c>
      <c r="J2209" s="38">
        <f t="shared" si="346"/>
        <v>67.5</v>
      </c>
      <c r="K2209" s="38">
        <v>62</v>
      </c>
      <c r="L2209" s="38">
        <v>17</v>
      </c>
      <c r="M2209" s="38">
        <f t="shared" si="347"/>
        <v>10.5</v>
      </c>
      <c r="N2209" s="38">
        <v>4</v>
      </c>
      <c r="O2209" s="38">
        <v>30.14</v>
      </c>
      <c r="P2209" s="38">
        <f t="shared" si="348"/>
        <v>30.094999999999999</v>
      </c>
      <c r="Q2209" s="38">
        <v>30.05</v>
      </c>
      <c r="R2209" s="141">
        <f t="shared" si="340"/>
        <v>26.666666666666668</v>
      </c>
      <c r="S2209" s="141">
        <f t="shared" si="341"/>
        <v>23.888888888888889</v>
      </c>
      <c r="T2209" s="141">
        <f t="shared" si="342"/>
        <v>21.111111111111111</v>
      </c>
      <c r="U2209" s="141">
        <f t="shared" si="343"/>
        <v>19.444444444444446</v>
      </c>
      <c r="V2209" s="141">
        <f t="shared" si="344"/>
        <v>18.333333333333336</v>
      </c>
      <c r="W2209" s="141">
        <f t="shared" si="345"/>
        <v>16.666666666666668</v>
      </c>
      <c r="X2209" s="141">
        <f t="shared" si="349"/>
        <v>0</v>
      </c>
      <c r="Y2209" s="38">
        <v>24.911349868787902</v>
      </c>
    </row>
    <row r="2210" spans="1:25" x14ac:dyDescent="0.25">
      <c r="A2210" s="145">
        <v>41290</v>
      </c>
      <c r="B2210" s="38">
        <v>82</v>
      </c>
      <c r="C2210" s="38">
        <v>72</v>
      </c>
      <c r="D2210" s="38">
        <v>62</v>
      </c>
      <c r="E2210" s="38">
        <v>68</v>
      </c>
      <c r="F2210" s="38">
        <v>64</v>
      </c>
      <c r="G2210" s="38">
        <v>60</v>
      </c>
      <c r="H2210" s="38">
        <v>0</v>
      </c>
      <c r="I2210" s="38">
        <v>93</v>
      </c>
      <c r="J2210" s="38">
        <f t="shared" si="346"/>
        <v>75.5</v>
      </c>
      <c r="K2210" s="38">
        <v>58</v>
      </c>
      <c r="L2210" s="38">
        <v>18</v>
      </c>
      <c r="M2210" s="38">
        <f t="shared" si="347"/>
        <v>9</v>
      </c>
      <c r="N2210" s="38">
        <v>0</v>
      </c>
      <c r="O2210" s="38">
        <v>30.11</v>
      </c>
      <c r="P2210" s="38">
        <f t="shared" si="348"/>
        <v>30.064999999999998</v>
      </c>
      <c r="Q2210" s="38">
        <v>30.02</v>
      </c>
      <c r="R2210" s="141">
        <f t="shared" si="340"/>
        <v>27.777777777777779</v>
      </c>
      <c r="S2210" s="141">
        <f t="shared" si="341"/>
        <v>22.222222222222221</v>
      </c>
      <c r="T2210" s="141">
        <f t="shared" si="342"/>
        <v>16.666666666666668</v>
      </c>
      <c r="U2210" s="141">
        <f t="shared" si="343"/>
        <v>20</v>
      </c>
      <c r="V2210" s="141">
        <f t="shared" si="344"/>
        <v>17.777777777777779</v>
      </c>
      <c r="W2210" s="141">
        <f t="shared" si="345"/>
        <v>15.555555555555557</v>
      </c>
      <c r="X2210" s="141">
        <f t="shared" si="349"/>
        <v>0</v>
      </c>
      <c r="Y2210" s="38">
        <v>25.208698828541699</v>
      </c>
    </row>
    <row r="2211" spans="1:25" x14ac:dyDescent="0.25">
      <c r="A2211" s="145">
        <v>41291</v>
      </c>
      <c r="B2211" s="38">
        <v>81</v>
      </c>
      <c r="C2211" s="38">
        <v>71</v>
      </c>
      <c r="D2211" s="38">
        <v>61</v>
      </c>
      <c r="E2211" s="38">
        <v>70</v>
      </c>
      <c r="F2211" s="38">
        <v>65</v>
      </c>
      <c r="G2211" s="38">
        <v>52</v>
      </c>
      <c r="H2211" s="38">
        <v>0.1</v>
      </c>
      <c r="I2211" s="38">
        <v>90</v>
      </c>
      <c r="J2211" s="38">
        <f t="shared" si="346"/>
        <v>76</v>
      </c>
      <c r="K2211" s="38">
        <v>62</v>
      </c>
      <c r="L2211" s="38">
        <v>24</v>
      </c>
      <c r="M2211" s="38">
        <f t="shared" si="347"/>
        <v>12</v>
      </c>
      <c r="N2211" s="38">
        <v>0</v>
      </c>
      <c r="O2211" s="38">
        <v>30.09</v>
      </c>
      <c r="P2211" s="38">
        <f t="shared" si="348"/>
        <v>30.03</v>
      </c>
      <c r="Q2211" s="38">
        <v>29.97</v>
      </c>
      <c r="R2211" s="141">
        <f t="shared" si="340"/>
        <v>27.222222222222225</v>
      </c>
      <c r="S2211" s="141">
        <f t="shared" si="341"/>
        <v>21.666666666666668</v>
      </c>
      <c r="T2211" s="141">
        <f t="shared" si="342"/>
        <v>16.111111111111111</v>
      </c>
      <c r="U2211" s="141">
        <f t="shared" si="343"/>
        <v>21.111111111111111</v>
      </c>
      <c r="V2211" s="141">
        <f t="shared" si="344"/>
        <v>18.333333333333336</v>
      </c>
      <c r="W2211" s="141">
        <f t="shared" si="345"/>
        <v>11.111111111111111</v>
      </c>
      <c r="X2211" s="141">
        <f t="shared" si="349"/>
        <v>0.254</v>
      </c>
      <c r="Y2211" s="38">
        <v>25.147455796310599</v>
      </c>
    </row>
    <row r="2212" spans="1:25" x14ac:dyDescent="0.25">
      <c r="A2212" s="145">
        <v>41292</v>
      </c>
      <c r="B2212" s="38">
        <v>73</v>
      </c>
      <c r="C2212" s="38">
        <v>62</v>
      </c>
      <c r="D2212" s="38">
        <v>51</v>
      </c>
      <c r="E2212" s="38">
        <v>56</v>
      </c>
      <c r="F2212" s="38">
        <v>50</v>
      </c>
      <c r="G2212" s="38">
        <v>44</v>
      </c>
      <c r="H2212" s="38">
        <v>0</v>
      </c>
      <c r="I2212" s="38">
        <v>77</v>
      </c>
      <c r="J2212" s="38">
        <f t="shared" si="346"/>
        <v>63</v>
      </c>
      <c r="K2212" s="38">
        <v>49</v>
      </c>
      <c r="L2212" s="38">
        <v>18</v>
      </c>
      <c r="M2212" s="38">
        <f t="shared" si="347"/>
        <v>12.5</v>
      </c>
      <c r="N2212" s="38">
        <v>7</v>
      </c>
      <c r="O2212" s="38">
        <v>30.23</v>
      </c>
      <c r="P2212" s="38">
        <f t="shared" si="348"/>
        <v>30.164999999999999</v>
      </c>
      <c r="Q2212" s="38">
        <v>30.1</v>
      </c>
      <c r="R2212" s="141">
        <f t="shared" si="340"/>
        <v>22.777777777777779</v>
      </c>
      <c r="S2212" s="141">
        <f t="shared" si="341"/>
        <v>16.666666666666668</v>
      </c>
      <c r="T2212" s="141">
        <f t="shared" si="342"/>
        <v>10.555555555555555</v>
      </c>
      <c r="U2212" s="141">
        <f t="shared" si="343"/>
        <v>13.333333333333334</v>
      </c>
      <c r="V2212" s="141">
        <f t="shared" si="344"/>
        <v>10</v>
      </c>
      <c r="W2212" s="141">
        <f t="shared" si="345"/>
        <v>6.666666666666667</v>
      </c>
      <c r="X2212" s="141">
        <f t="shared" si="349"/>
        <v>0</v>
      </c>
      <c r="Y2212" s="38">
        <v>24.757668771422999</v>
      </c>
    </row>
    <row r="2213" spans="1:25" x14ac:dyDescent="0.25">
      <c r="A2213" s="145">
        <v>41293</v>
      </c>
      <c r="B2213" s="38">
        <v>74</v>
      </c>
      <c r="C2213" s="38">
        <v>71</v>
      </c>
      <c r="D2213" s="38">
        <v>68</v>
      </c>
      <c r="E2213" s="38">
        <v>67</v>
      </c>
      <c r="F2213" s="38">
        <v>63</v>
      </c>
      <c r="G2213" s="38">
        <v>55</v>
      </c>
      <c r="H2213" s="38">
        <v>0.17</v>
      </c>
      <c r="I2213" s="38">
        <v>90</v>
      </c>
      <c r="J2213" s="38">
        <f t="shared" si="346"/>
        <v>73.5</v>
      </c>
      <c r="K2213" s="38">
        <v>57</v>
      </c>
      <c r="L2213" s="38">
        <v>12</v>
      </c>
      <c r="M2213" s="38">
        <f t="shared" si="347"/>
        <v>6</v>
      </c>
      <c r="N2213" s="38">
        <v>0</v>
      </c>
      <c r="O2213" s="38">
        <v>30.21</v>
      </c>
      <c r="P2213" s="38">
        <f t="shared" si="348"/>
        <v>30.155000000000001</v>
      </c>
      <c r="Q2213" s="38">
        <v>30.1</v>
      </c>
      <c r="R2213" s="141">
        <f t="shared" si="340"/>
        <v>23.333333333333336</v>
      </c>
      <c r="S2213" s="141">
        <f t="shared" si="341"/>
        <v>21.666666666666668</v>
      </c>
      <c r="T2213" s="141">
        <f t="shared" si="342"/>
        <v>20</v>
      </c>
      <c r="U2213" s="141">
        <f t="shared" si="343"/>
        <v>19.444444444444446</v>
      </c>
      <c r="V2213" s="141">
        <f t="shared" si="344"/>
        <v>17.222222222222221</v>
      </c>
      <c r="W2213" s="141">
        <f t="shared" si="345"/>
        <v>12.777777777777779</v>
      </c>
      <c r="X2213" s="141">
        <f t="shared" si="349"/>
        <v>0.43180000000000002</v>
      </c>
      <c r="Y2213" s="38">
        <v>24.113038897831601</v>
      </c>
    </row>
    <row r="2214" spans="1:25" x14ac:dyDescent="0.25">
      <c r="A2214" s="145">
        <v>41294</v>
      </c>
      <c r="B2214" s="38">
        <v>79</v>
      </c>
      <c r="C2214" s="38">
        <v>71</v>
      </c>
      <c r="D2214" s="38">
        <v>63</v>
      </c>
      <c r="E2214" s="38">
        <v>67</v>
      </c>
      <c r="F2214" s="38">
        <v>64</v>
      </c>
      <c r="G2214" s="38">
        <v>63</v>
      </c>
      <c r="H2214" s="38">
        <v>0</v>
      </c>
      <c r="I2214" s="38">
        <v>100</v>
      </c>
      <c r="J2214" s="38">
        <f t="shared" si="346"/>
        <v>81</v>
      </c>
      <c r="K2214" s="38">
        <v>62</v>
      </c>
      <c r="L2214" s="38">
        <v>14</v>
      </c>
      <c r="M2214" s="38">
        <f t="shared" si="347"/>
        <v>7</v>
      </c>
      <c r="N2214" s="38">
        <v>0</v>
      </c>
      <c r="O2214" s="38">
        <v>30.14</v>
      </c>
      <c r="P2214" s="38">
        <f t="shared" si="348"/>
        <v>30.08</v>
      </c>
      <c r="Q2214" s="38">
        <v>30.02</v>
      </c>
      <c r="R2214" s="141">
        <f t="shared" si="340"/>
        <v>26.111111111111111</v>
      </c>
      <c r="S2214" s="141">
        <f t="shared" si="341"/>
        <v>21.666666666666668</v>
      </c>
      <c r="T2214" s="141">
        <f t="shared" si="342"/>
        <v>17.222222222222221</v>
      </c>
      <c r="U2214" s="141">
        <f t="shared" si="343"/>
        <v>19.444444444444446</v>
      </c>
      <c r="V2214" s="141">
        <f t="shared" si="344"/>
        <v>17.777777777777779</v>
      </c>
      <c r="W2214" s="141">
        <f t="shared" si="345"/>
        <v>17.222222222222221</v>
      </c>
      <c r="X2214" s="141">
        <f t="shared" si="349"/>
        <v>0</v>
      </c>
      <c r="Y2214" s="38">
        <v>23.659872008760701</v>
      </c>
    </row>
    <row r="2215" spans="1:25" x14ac:dyDescent="0.25">
      <c r="A2215" s="145">
        <v>41295</v>
      </c>
      <c r="B2215" s="38">
        <v>80</v>
      </c>
      <c r="C2215" s="38">
        <v>73</v>
      </c>
      <c r="D2215" s="38">
        <v>65</v>
      </c>
      <c r="E2215" s="38">
        <v>69</v>
      </c>
      <c r="F2215" s="38">
        <v>66</v>
      </c>
      <c r="G2215" s="38">
        <v>63</v>
      </c>
      <c r="H2215" s="38">
        <v>0.06</v>
      </c>
      <c r="I2215" s="38">
        <v>100</v>
      </c>
      <c r="J2215" s="38">
        <f t="shared" si="346"/>
        <v>83.5</v>
      </c>
      <c r="K2215" s="38">
        <v>67</v>
      </c>
      <c r="L2215" s="38">
        <v>15</v>
      </c>
      <c r="M2215" s="38">
        <f t="shared" si="347"/>
        <v>7.5</v>
      </c>
      <c r="N2215" s="38">
        <v>0</v>
      </c>
      <c r="O2215" s="38">
        <v>30.07</v>
      </c>
      <c r="P2215" s="38">
        <f t="shared" si="348"/>
        <v>30.015000000000001</v>
      </c>
      <c r="Q2215" s="38">
        <v>29.96</v>
      </c>
      <c r="R2215" s="141">
        <f t="shared" si="340"/>
        <v>26.666666666666668</v>
      </c>
      <c r="S2215" s="141">
        <f t="shared" si="341"/>
        <v>22.777777777777779</v>
      </c>
      <c r="T2215" s="141">
        <f t="shared" si="342"/>
        <v>18.333333333333336</v>
      </c>
      <c r="U2215" s="141">
        <f t="shared" si="343"/>
        <v>20.555555555555557</v>
      </c>
      <c r="V2215" s="141">
        <f t="shared" si="344"/>
        <v>18.888888888888889</v>
      </c>
      <c r="W2215" s="141">
        <f t="shared" si="345"/>
        <v>17.222222222222221</v>
      </c>
      <c r="X2215" s="141">
        <f t="shared" si="349"/>
        <v>0.15240000000000001</v>
      </c>
      <c r="Y2215" s="38">
        <v>23.9831898895339</v>
      </c>
    </row>
    <row r="2216" spans="1:25" x14ac:dyDescent="0.25">
      <c r="A2216" s="145">
        <v>41296</v>
      </c>
      <c r="B2216" s="38">
        <v>76</v>
      </c>
      <c r="C2216" s="38">
        <v>69</v>
      </c>
      <c r="D2216" s="38">
        <v>62</v>
      </c>
      <c r="E2216" s="38">
        <v>63</v>
      </c>
      <c r="F2216" s="38">
        <v>57</v>
      </c>
      <c r="G2216" s="38">
        <v>49</v>
      </c>
      <c r="H2216" s="38">
        <v>0</v>
      </c>
      <c r="I2216" s="38">
        <v>93</v>
      </c>
      <c r="J2216" s="38">
        <f t="shared" si="346"/>
        <v>70</v>
      </c>
      <c r="K2216" s="38">
        <v>47</v>
      </c>
      <c r="L2216" s="38">
        <v>22</v>
      </c>
      <c r="M2216" s="38">
        <f t="shared" si="347"/>
        <v>14.5</v>
      </c>
      <c r="N2216" s="38">
        <v>7</v>
      </c>
      <c r="O2216" s="38">
        <v>30.22</v>
      </c>
      <c r="P2216" s="38">
        <f t="shared" si="348"/>
        <v>30.11</v>
      </c>
      <c r="Q2216" s="38">
        <v>30</v>
      </c>
      <c r="R2216" s="141">
        <f t="shared" si="340"/>
        <v>24.444444444444446</v>
      </c>
      <c r="S2216" s="141">
        <f t="shared" si="341"/>
        <v>20.555555555555557</v>
      </c>
      <c r="T2216" s="141">
        <f t="shared" si="342"/>
        <v>16.666666666666668</v>
      </c>
      <c r="U2216" s="141">
        <f t="shared" si="343"/>
        <v>17.222222222222221</v>
      </c>
      <c r="V2216" s="141">
        <f t="shared" si="344"/>
        <v>13.888888888888889</v>
      </c>
      <c r="W2216" s="141">
        <f t="shared" si="345"/>
        <v>9.4444444444444446</v>
      </c>
      <c r="X2216" s="141">
        <f t="shared" si="349"/>
        <v>0</v>
      </c>
      <c r="Y2216" s="38">
        <v>24.442887901658899</v>
      </c>
    </row>
    <row r="2217" spans="1:25" x14ac:dyDescent="0.25">
      <c r="A2217" s="145">
        <v>41297</v>
      </c>
      <c r="B2217" s="38">
        <v>76</v>
      </c>
      <c r="C2217" s="38">
        <v>68</v>
      </c>
      <c r="D2217" s="38">
        <v>59</v>
      </c>
      <c r="E2217" s="38">
        <v>57</v>
      </c>
      <c r="F2217" s="38">
        <v>53</v>
      </c>
      <c r="G2217" s="38">
        <v>49</v>
      </c>
      <c r="H2217" s="38">
        <v>0</v>
      </c>
      <c r="I2217" s="38">
        <v>78</v>
      </c>
      <c r="J2217" s="38">
        <f t="shared" si="346"/>
        <v>62</v>
      </c>
      <c r="K2217" s="38">
        <v>46</v>
      </c>
      <c r="L2217" s="38">
        <v>15</v>
      </c>
      <c r="M2217" s="38">
        <f t="shared" si="347"/>
        <v>10.5</v>
      </c>
      <c r="N2217" s="38">
        <v>6</v>
      </c>
      <c r="O2217" s="38">
        <v>30.3</v>
      </c>
      <c r="P2217" s="38">
        <f t="shared" si="348"/>
        <v>30.25</v>
      </c>
      <c r="Q2217" s="38">
        <v>30.2</v>
      </c>
      <c r="R2217" s="141">
        <f t="shared" si="340"/>
        <v>24.444444444444446</v>
      </c>
      <c r="S2217" s="141">
        <f t="shared" si="341"/>
        <v>20</v>
      </c>
      <c r="T2217" s="141">
        <f t="shared" si="342"/>
        <v>15</v>
      </c>
      <c r="U2217" s="141">
        <f t="shared" si="343"/>
        <v>13.888888888888889</v>
      </c>
      <c r="V2217" s="141">
        <f t="shared" si="344"/>
        <v>11.666666666666668</v>
      </c>
      <c r="W2217" s="141">
        <f t="shared" si="345"/>
        <v>9.4444444444444446</v>
      </c>
      <c r="X2217" s="141">
        <f t="shared" si="349"/>
        <v>0</v>
      </c>
      <c r="Y2217" s="38">
        <v>24.389130104460499</v>
      </c>
    </row>
    <row r="2218" spans="1:25" x14ac:dyDescent="0.25">
      <c r="A2218" s="145">
        <v>41298</v>
      </c>
      <c r="B2218" s="38">
        <v>75</v>
      </c>
      <c r="C2218" s="38">
        <v>66</v>
      </c>
      <c r="D2218" s="38">
        <v>57</v>
      </c>
      <c r="E2218" s="38">
        <v>54</v>
      </c>
      <c r="F2218" s="38">
        <v>49</v>
      </c>
      <c r="G2218" s="38">
        <v>39</v>
      </c>
      <c r="H2218" s="38">
        <v>0</v>
      </c>
      <c r="I2218" s="38">
        <v>80</v>
      </c>
      <c r="J2218" s="38">
        <f t="shared" si="346"/>
        <v>56.5</v>
      </c>
      <c r="K2218" s="38">
        <v>33</v>
      </c>
      <c r="L2218" s="38">
        <v>16</v>
      </c>
      <c r="M2218" s="38">
        <f t="shared" si="347"/>
        <v>10</v>
      </c>
      <c r="N2218" s="38">
        <v>4</v>
      </c>
      <c r="O2218" s="38">
        <v>30.3</v>
      </c>
      <c r="P2218" s="38">
        <f t="shared" si="348"/>
        <v>30.25</v>
      </c>
      <c r="Q2218" s="38">
        <v>30.2</v>
      </c>
      <c r="R2218" s="141">
        <f t="shared" si="340"/>
        <v>23.888888888888889</v>
      </c>
      <c r="S2218" s="141">
        <f t="shared" si="341"/>
        <v>18.888888888888889</v>
      </c>
      <c r="T2218" s="141">
        <f t="shared" si="342"/>
        <v>13.888888888888889</v>
      </c>
      <c r="U2218" s="141">
        <f t="shared" si="343"/>
        <v>12.222222222222223</v>
      </c>
      <c r="V2218" s="141">
        <f t="shared" si="344"/>
        <v>9.4444444444444446</v>
      </c>
      <c r="W2218" s="141">
        <f t="shared" si="345"/>
        <v>3.8888888888888893</v>
      </c>
      <c r="X2218" s="141">
        <f t="shared" si="349"/>
        <v>0</v>
      </c>
      <c r="Y2218" s="38">
        <v>24.288552263508599</v>
      </c>
    </row>
    <row r="2219" spans="1:25" x14ac:dyDescent="0.25">
      <c r="A2219" s="145">
        <v>41299</v>
      </c>
      <c r="B2219" s="38">
        <v>76</v>
      </c>
      <c r="C2219" s="38">
        <v>66</v>
      </c>
      <c r="D2219" s="38">
        <v>55</v>
      </c>
      <c r="E2219" s="38">
        <v>57</v>
      </c>
      <c r="F2219" s="38">
        <v>53</v>
      </c>
      <c r="G2219" s="38">
        <v>48</v>
      </c>
      <c r="H2219" s="38">
        <v>0</v>
      </c>
      <c r="I2219" s="38">
        <v>84</v>
      </c>
      <c r="J2219" s="38">
        <f t="shared" si="346"/>
        <v>65.5</v>
      </c>
      <c r="K2219" s="38">
        <v>47</v>
      </c>
      <c r="L2219" s="38">
        <v>13</v>
      </c>
      <c r="M2219" s="38">
        <f t="shared" si="347"/>
        <v>6.5</v>
      </c>
      <c r="N2219" s="38">
        <v>0</v>
      </c>
      <c r="O2219" s="38">
        <v>30.29</v>
      </c>
      <c r="P2219" s="38">
        <f t="shared" si="348"/>
        <v>30.240000000000002</v>
      </c>
      <c r="Q2219" s="38">
        <v>30.19</v>
      </c>
      <c r="R2219" s="141">
        <f t="shared" si="340"/>
        <v>24.444444444444446</v>
      </c>
      <c r="S2219" s="141">
        <f t="shared" si="341"/>
        <v>18.888888888888889</v>
      </c>
      <c r="T2219" s="141">
        <f t="shared" si="342"/>
        <v>12.777777777777779</v>
      </c>
      <c r="U2219" s="141">
        <f t="shared" si="343"/>
        <v>13.888888888888889</v>
      </c>
      <c r="V2219" s="141">
        <f t="shared" si="344"/>
        <v>11.666666666666668</v>
      </c>
      <c r="W2219" s="141">
        <f t="shared" si="345"/>
        <v>8.8888888888888893</v>
      </c>
      <c r="X2219" s="141">
        <f t="shared" si="349"/>
        <v>0</v>
      </c>
      <c r="Y2219" s="38">
        <v>23.9786342928358</v>
      </c>
    </row>
    <row r="2220" spans="1:25" x14ac:dyDescent="0.25">
      <c r="A2220" s="145">
        <v>41300</v>
      </c>
      <c r="B2220" s="38">
        <v>78</v>
      </c>
      <c r="C2220" s="38">
        <v>67</v>
      </c>
      <c r="D2220" s="38">
        <v>56</v>
      </c>
      <c r="E2220" s="38">
        <v>58</v>
      </c>
      <c r="F2220" s="38">
        <v>54</v>
      </c>
      <c r="G2220" s="38">
        <v>47</v>
      </c>
      <c r="H2220" s="38">
        <v>0</v>
      </c>
      <c r="I2220" s="38">
        <v>86</v>
      </c>
      <c r="J2220" s="38">
        <f t="shared" si="346"/>
        <v>64.5</v>
      </c>
      <c r="K2220" s="38">
        <v>43</v>
      </c>
      <c r="L2220" s="38">
        <v>14</v>
      </c>
      <c r="M2220" s="38">
        <f t="shared" si="347"/>
        <v>7</v>
      </c>
      <c r="N2220" s="38">
        <v>0</v>
      </c>
      <c r="O2220" s="38">
        <v>30.26</v>
      </c>
      <c r="P2220" s="38">
        <f t="shared" si="348"/>
        <v>30.215000000000003</v>
      </c>
      <c r="Q2220" s="38">
        <v>30.17</v>
      </c>
      <c r="R2220" s="141">
        <f t="shared" si="340"/>
        <v>25.555555555555557</v>
      </c>
      <c r="S2220" s="141">
        <f t="shared" si="341"/>
        <v>19.444444444444446</v>
      </c>
      <c r="T2220" s="141">
        <f t="shared" si="342"/>
        <v>13.333333333333334</v>
      </c>
      <c r="U2220" s="141">
        <f t="shared" si="343"/>
        <v>14.444444444444445</v>
      </c>
      <c r="V2220" s="141">
        <f t="shared" si="344"/>
        <v>12.222222222222223</v>
      </c>
      <c r="W2220" s="141">
        <f t="shared" si="345"/>
        <v>8.3333333333333339</v>
      </c>
      <c r="X2220" s="141">
        <f t="shared" si="349"/>
        <v>0</v>
      </c>
      <c r="Y2220" s="38">
        <v>24.206093231751701</v>
      </c>
    </row>
    <row r="2221" spans="1:25" x14ac:dyDescent="0.25">
      <c r="A2221" s="145">
        <v>41301</v>
      </c>
      <c r="B2221" s="38">
        <v>79</v>
      </c>
      <c r="C2221" s="38">
        <v>69</v>
      </c>
      <c r="D2221" s="38">
        <v>59</v>
      </c>
      <c r="E2221" s="38">
        <v>61</v>
      </c>
      <c r="F2221" s="38">
        <v>56</v>
      </c>
      <c r="G2221" s="38">
        <v>54</v>
      </c>
      <c r="H2221" s="38">
        <v>0</v>
      </c>
      <c r="I2221" s="38">
        <v>84</v>
      </c>
      <c r="J2221" s="38">
        <f t="shared" si="346"/>
        <v>63</v>
      </c>
      <c r="K2221" s="38">
        <v>42</v>
      </c>
      <c r="L2221" s="38">
        <v>16</v>
      </c>
      <c r="M2221" s="38">
        <f t="shared" si="347"/>
        <v>8</v>
      </c>
      <c r="N2221" s="38">
        <v>0</v>
      </c>
      <c r="O2221" s="38">
        <v>30.29</v>
      </c>
      <c r="P2221" s="38">
        <f t="shared" si="348"/>
        <v>30.25</v>
      </c>
      <c r="Q2221" s="38">
        <v>30.21</v>
      </c>
      <c r="R2221" s="141">
        <f t="shared" si="340"/>
        <v>26.111111111111111</v>
      </c>
      <c r="S2221" s="141">
        <f t="shared" si="341"/>
        <v>20.555555555555557</v>
      </c>
      <c r="T2221" s="141">
        <f t="shared" si="342"/>
        <v>15</v>
      </c>
      <c r="U2221" s="141">
        <f t="shared" si="343"/>
        <v>16.111111111111111</v>
      </c>
      <c r="V2221" s="141">
        <f t="shared" si="344"/>
        <v>13.333333333333334</v>
      </c>
      <c r="W2221" s="141">
        <f t="shared" si="345"/>
        <v>12.222222222222223</v>
      </c>
      <c r="X2221" s="141">
        <f t="shared" si="349"/>
        <v>0</v>
      </c>
      <c r="Y2221" s="38">
        <v>24.2839100620123</v>
      </c>
    </row>
    <row r="2222" spans="1:25" x14ac:dyDescent="0.25">
      <c r="A2222" s="145">
        <v>41302</v>
      </c>
      <c r="B2222" s="38">
        <v>80</v>
      </c>
      <c r="C2222" s="38">
        <v>76</v>
      </c>
      <c r="D2222" s="38">
        <v>71</v>
      </c>
      <c r="E2222" s="38">
        <v>67</v>
      </c>
      <c r="F2222" s="38">
        <v>63</v>
      </c>
      <c r="G2222" s="38">
        <v>60</v>
      </c>
      <c r="H2222" s="38">
        <v>0</v>
      </c>
      <c r="I2222" s="38">
        <v>79</v>
      </c>
      <c r="J2222" s="38">
        <f t="shared" si="346"/>
        <v>66.5</v>
      </c>
      <c r="K2222" s="38">
        <v>54</v>
      </c>
      <c r="L2222" s="38">
        <v>20</v>
      </c>
      <c r="M2222" s="38">
        <f t="shared" si="347"/>
        <v>14.5</v>
      </c>
      <c r="N2222" s="38">
        <v>9</v>
      </c>
      <c r="O2222" s="38">
        <v>30.32</v>
      </c>
      <c r="P2222" s="38">
        <f t="shared" si="348"/>
        <v>30.274999999999999</v>
      </c>
      <c r="Q2222" s="38">
        <v>30.23</v>
      </c>
      <c r="R2222" s="141">
        <f t="shared" si="340"/>
        <v>26.666666666666668</v>
      </c>
      <c r="S2222" s="141">
        <f t="shared" si="341"/>
        <v>24.444444444444446</v>
      </c>
      <c r="T2222" s="141">
        <f t="shared" si="342"/>
        <v>21.666666666666668</v>
      </c>
      <c r="U2222" s="141">
        <f t="shared" si="343"/>
        <v>19.444444444444446</v>
      </c>
      <c r="V2222" s="141">
        <f t="shared" si="344"/>
        <v>17.222222222222221</v>
      </c>
      <c r="W2222" s="141">
        <f t="shared" si="345"/>
        <v>15.555555555555557</v>
      </c>
      <c r="X2222" s="141">
        <f t="shared" si="349"/>
        <v>0</v>
      </c>
      <c r="Y2222" s="38">
        <v>23.995249102064399</v>
      </c>
    </row>
    <row r="2223" spans="1:25" x14ac:dyDescent="0.25">
      <c r="A2223" s="145">
        <v>41303</v>
      </c>
      <c r="B2223" s="38">
        <v>79</v>
      </c>
      <c r="C2223" s="38">
        <v>76</v>
      </c>
      <c r="D2223" s="38">
        <v>72</v>
      </c>
      <c r="E2223" s="38">
        <v>70</v>
      </c>
      <c r="F2223" s="38">
        <v>66</v>
      </c>
      <c r="G2223" s="38">
        <v>64</v>
      </c>
      <c r="H2223" s="38">
        <v>0.02</v>
      </c>
      <c r="I2223" s="38">
        <v>87</v>
      </c>
      <c r="J2223" s="38">
        <f t="shared" si="346"/>
        <v>77</v>
      </c>
      <c r="K2223" s="38">
        <v>67</v>
      </c>
      <c r="L2223" s="38">
        <v>21</v>
      </c>
      <c r="M2223" s="38">
        <f t="shared" si="347"/>
        <v>10.5</v>
      </c>
      <c r="N2223" s="38">
        <v>0</v>
      </c>
      <c r="O2223" s="38">
        <v>30.23</v>
      </c>
      <c r="P2223" s="38">
        <f t="shared" si="348"/>
        <v>30.18</v>
      </c>
      <c r="Q2223" s="38">
        <v>30.13</v>
      </c>
      <c r="R2223" s="141">
        <f t="shared" si="340"/>
        <v>26.111111111111111</v>
      </c>
      <c r="S2223" s="141">
        <f t="shared" si="341"/>
        <v>24.444444444444446</v>
      </c>
      <c r="T2223" s="141">
        <f t="shared" si="342"/>
        <v>22.222222222222221</v>
      </c>
      <c r="U2223" s="141">
        <f t="shared" si="343"/>
        <v>21.111111111111111</v>
      </c>
      <c r="V2223" s="141">
        <f t="shared" si="344"/>
        <v>18.888888888888889</v>
      </c>
      <c r="W2223" s="141">
        <f t="shared" si="345"/>
        <v>17.777777777777779</v>
      </c>
      <c r="X2223" s="141">
        <f t="shared" si="349"/>
        <v>5.0800000000000005E-2</v>
      </c>
      <c r="Y2223" s="38">
        <v>23.8716562728269</v>
      </c>
    </row>
    <row r="2224" spans="1:25" x14ac:dyDescent="0.25">
      <c r="A2224" s="145">
        <v>41304</v>
      </c>
      <c r="B2224" s="38">
        <v>79</v>
      </c>
      <c r="C2224" s="38">
        <v>75</v>
      </c>
      <c r="D2224" s="38">
        <v>71</v>
      </c>
      <c r="E2224" s="38">
        <v>67</v>
      </c>
      <c r="F2224" s="38">
        <v>64</v>
      </c>
      <c r="G2224" s="38">
        <v>61</v>
      </c>
      <c r="H2224" s="38">
        <v>0</v>
      </c>
      <c r="I2224" s="38">
        <v>84</v>
      </c>
      <c r="J2224" s="38">
        <f t="shared" si="346"/>
        <v>71</v>
      </c>
      <c r="K2224" s="38">
        <v>58</v>
      </c>
      <c r="L2224" s="38">
        <v>25</v>
      </c>
      <c r="M2224" s="38">
        <f t="shared" si="347"/>
        <v>16</v>
      </c>
      <c r="N2224" s="38">
        <v>7</v>
      </c>
      <c r="O2224" s="38">
        <v>30.11</v>
      </c>
      <c r="P2224" s="38">
        <f t="shared" si="348"/>
        <v>30.045000000000002</v>
      </c>
      <c r="Q2224" s="38">
        <v>29.98</v>
      </c>
      <c r="R2224" s="141">
        <f t="shared" si="340"/>
        <v>26.111111111111111</v>
      </c>
      <c r="S2224" s="141">
        <f t="shared" si="341"/>
        <v>23.888888888888889</v>
      </c>
      <c r="T2224" s="141">
        <f t="shared" si="342"/>
        <v>21.666666666666668</v>
      </c>
      <c r="U2224" s="141">
        <f t="shared" si="343"/>
        <v>19.444444444444446</v>
      </c>
      <c r="V2224" s="141">
        <f t="shared" si="344"/>
        <v>17.777777777777779</v>
      </c>
      <c r="W2224" s="141">
        <f t="shared" si="345"/>
        <v>16.111111111111111</v>
      </c>
      <c r="X2224" s="141">
        <f t="shared" si="349"/>
        <v>0</v>
      </c>
      <c r="Y2224" s="38">
        <v>23.971739214589899</v>
      </c>
    </row>
    <row r="2225" spans="1:25" x14ac:dyDescent="0.25">
      <c r="A2225" s="145">
        <v>41305</v>
      </c>
      <c r="B2225" s="38">
        <v>72</v>
      </c>
      <c r="C2225" s="38">
        <v>63</v>
      </c>
      <c r="D2225" s="38">
        <v>53</v>
      </c>
      <c r="E2225" s="38">
        <v>70</v>
      </c>
      <c r="F2225" s="38">
        <v>57</v>
      </c>
      <c r="G2225" s="38">
        <v>37</v>
      </c>
      <c r="H2225" s="38">
        <v>0.01</v>
      </c>
      <c r="I2225" s="38">
        <v>97</v>
      </c>
      <c r="J2225" s="38">
        <f t="shared" si="346"/>
        <v>70.5</v>
      </c>
      <c r="K2225" s="38">
        <v>44</v>
      </c>
      <c r="L2225" s="38">
        <v>24</v>
      </c>
      <c r="M2225" s="38">
        <f t="shared" si="347"/>
        <v>14</v>
      </c>
      <c r="N2225" s="38">
        <v>4</v>
      </c>
      <c r="O2225" s="38">
        <v>30.18</v>
      </c>
      <c r="P2225" s="38">
        <f t="shared" si="348"/>
        <v>30.064999999999998</v>
      </c>
      <c r="Q2225" s="38">
        <v>29.95</v>
      </c>
      <c r="R2225" s="141">
        <f t="shared" si="340"/>
        <v>22.222222222222221</v>
      </c>
      <c r="S2225" s="141">
        <f t="shared" si="341"/>
        <v>17.222222222222221</v>
      </c>
      <c r="T2225" s="141">
        <f t="shared" si="342"/>
        <v>11.666666666666668</v>
      </c>
      <c r="U2225" s="141">
        <f t="shared" si="343"/>
        <v>21.111111111111111</v>
      </c>
      <c r="V2225" s="141">
        <f t="shared" si="344"/>
        <v>13.888888888888889</v>
      </c>
      <c r="W2225" s="141">
        <f t="shared" si="345"/>
        <v>2.7777777777777777</v>
      </c>
      <c r="X2225" s="141">
        <f t="shared" si="349"/>
        <v>2.5400000000000002E-2</v>
      </c>
      <c r="Y2225" s="38">
        <v>24.209508041275299</v>
      </c>
    </row>
    <row r="2226" spans="1:25" x14ac:dyDescent="0.25">
      <c r="A2226" s="145">
        <v>41306</v>
      </c>
      <c r="B2226" s="38">
        <v>73</v>
      </c>
      <c r="C2226" s="38">
        <v>62</v>
      </c>
      <c r="D2226" s="38">
        <v>50</v>
      </c>
      <c r="E2226" s="38">
        <v>53</v>
      </c>
      <c r="F2226" s="38">
        <v>46</v>
      </c>
      <c r="G2226" s="38">
        <v>36</v>
      </c>
      <c r="H2226" s="38">
        <v>0</v>
      </c>
      <c r="I2226" s="38">
        <v>72</v>
      </c>
      <c r="J2226" s="38">
        <f t="shared" si="346"/>
        <v>60.5</v>
      </c>
      <c r="K2226" s="38">
        <v>49</v>
      </c>
      <c r="L2226" s="38">
        <v>21</v>
      </c>
      <c r="M2226" s="38">
        <f t="shared" si="347"/>
        <v>12.5</v>
      </c>
      <c r="N2226" s="38">
        <v>4</v>
      </c>
      <c r="O2226" s="38">
        <v>30.27</v>
      </c>
      <c r="P2226" s="38">
        <f t="shared" si="348"/>
        <v>30.22</v>
      </c>
      <c r="Q2226" s="38">
        <v>30.17</v>
      </c>
      <c r="R2226" s="141">
        <f t="shared" si="340"/>
        <v>22.777777777777779</v>
      </c>
      <c r="S2226" s="141">
        <f t="shared" si="341"/>
        <v>16.666666666666668</v>
      </c>
      <c r="T2226" s="141">
        <f t="shared" si="342"/>
        <v>10</v>
      </c>
      <c r="U2226" s="141">
        <f t="shared" si="343"/>
        <v>11.666666666666668</v>
      </c>
      <c r="V2226" s="141">
        <f t="shared" si="344"/>
        <v>7.7777777777777786</v>
      </c>
      <c r="W2226" s="141">
        <f t="shared" si="345"/>
        <v>2.2222222222222223</v>
      </c>
      <c r="X2226" s="141">
        <f t="shared" si="349"/>
        <v>0</v>
      </c>
      <c r="Y2226" s="38">
        <v>24.187255907372698</v>
      </c>
    </row>
    <row r="2227" spans="1:25" x14ac:dyDescent="0.25">
      <c r="A2227" s="145">
        <v>41307</v>
      </c>
      <c r="B2227" s="38">
        <v>74</v>
      </c>
      <c r="C2227" s="38">
        <v>63</v>
      </c>
      <c r="D2227" s="38">
        <v>51</v>
      </c>
      <c r="E2227" s="38">
        <v>50</v>
      </c>
      <c r="F2227" s="38">
        <v>45</v>
      </c>
      <c r="G2227" s="38">
        <v>35</v>
      </c>
      <c r="H2227" s="38">
        <v>0</v>
      </c>
      <c r="I2227" s="38">
        <v>77</v>
      </c>
      <c r="J2227" s="38">
        <f t="shared" si="346"/>
        <v>59</v>
      </c>
      <c r="K2227" s="38">
        <v>41</v>
      </c>
      <c r="L2227" s="38">
        <v>16</v>
      </c>
      <c r="M2227" s="38">
        <f t="shared" si="347"/>
        <v>8</v>
      </c>
      <c r="N2227" s="38">
        <v>0</v>
      </c>
      <c r="O2227" s="38">
        <v>30.26</v>
      </c>
      <c r="P2227" s="38">
        <f t="shared" si="348"/>
        <v>30.195</v>
      </c>
      <c r="Q2227" s="38">
        <v>30.13</v>
      </c>
      <c r="R2227" s="141">
        <f t="shared" si="340"/>
        <v>23.333333333333336</v>
      </c>
      <c r="S2227" s="141">
        <f t="shared" si="341"/>
        <v>17.222222222222221</v>
      </c>
      <c r="T2227" s="141">
        <f t="shared" si="342"/>
        <v>10.555555555555555</v>
      </c>
      <c r="U2227" s="141">
        <f t="shared" si="343"/>
        <v>10</v>
      </c>
      <c r="V2227" s="141">
        <f t="shared" si="344"/>
        <v>7.2222222222222223</v>
      </c>
      <c r="W2227" s="141">
        <f t="shared" si="345"/>
        <v>1.6666666666666667</v>
      </c>
      <c r="X2227" s="141">
        <f t="shared" si="349"/>
        <v>0</v>
      </c>
      <c r="Y2227" s="38">
        <v>24.282935905234101</v>
      </c>
    </row>
    <row r="2228" spans="1:25" x14ac:dyDescent="0.25">
      <c r="A2228" s="145">
        <v>41308</v>
      </c>
      <c r="B2228" s="38">
        <v>74</v>
      </c>
      <c r="C2228" s="38">
        <v>63</v>
      </c>
      <c r="D2228" s="38">
        <v>52</v>
      </c>
      <c r="E2228" s="38">
        <v>52</v>
      </c>
      <c r="F2228" s="38">
        <v>45</v>
      </c>
      <c r="G2228" s="38">
        <v>31</v>
      </c>
      <c r="H2228" s="38">
        <v>0</v>
      </c>
      <c r="I2228" s="38">
        <v>89</v>
      </c>
      <c r="J2228" s="38">
        <f t="shared" si="346"/>
        <v>54.5</v>
      </c>
      <c r="K2228" s="38">
        <v>20</v>
      </c>
      <c r="L2228" s="38">
        <v>16</v>
      </c>
      <c r="M2228" s="38">
        <f t="shared" si="347"/>
        <v>8</v>
      </c>
      <c r="N2228" s="38">
        <v>0</v>
      </c>
      <c r="O2228" s="38">
        <v>30.17</v>
      </c>
      <c r="P2228" s="38">
        <f t="shared" si="348"/>
        <v>30.125</v>
      </c>
      <c r="Q2228" s="38">
        <v>30.08</v>
      </c>
      <c r="R2228" s="141">
        <f t="shared" si="340"/>
        <v>23.333333333333336</v>
      </c>
      <c r="S2228" s="141">
        <f t="shared" si="341"/>
        <v>17.222222222222221</v>
      </c>
      <c r="T2228" s="141">
        <f t="shared" si="342"/>
        <v>11.111111111111111</v>
      </c>
      <c r="U2228" s="141">
        <f t="shared" si="343"/>
        <v>11.111111111111111</v>
      </c>
      <c r="V2228" s="141">
        <f t="shared" si="344"/>
        <v>7.2222222222222223</v>
      </c>
      <c r="W2228" s="141">
        <f t="shared" si="345"/>
        <v>-0.55555555555555558</v>
      </c>
      <c r="X2228" s="141">
        <f t="shared" si="349"/>
        <v>0</v>
      </c>
      <c r="Y2228" s="38">
        <v>24.121520920041998</v>
      </c>
    </row>
    <row r="2229" spans="1:25" x14ac:dyDescent="0.25">
      <c r="A2229" s="145">
        <v>41309</v>
      </c>
      <c r="B2229" s="38">
        <v>75</v>
      </c>
      <c r="C2229" s="38">
        <v>61</v>
      </c>
      <c r="D2229" s="38">
        <v>46</v>
      </c>
      <c r="E2229" s="38">
        <v>52</v>
      </c>
      <c r="F2229" s="38">
        <v>45</v>
      </c>
      <c r="G2229" s="38">
        <v>37</v>
      </c>
      <c r="H2229" s="38">
        <v>0</v>
      </c>
      <c r="I2229" s="38">
        <v>80</v>
      </c>
      <c r="J2229" s="38">
        <f t="shared" si="346"/>
        <v>53.5</v>
      </c>
      <c r="K2229" s="38">
        <v>27</v>
      </c>
      <c r="L2229" s="38">
        <v>15</v>
      </c>
      <c r="M2229" s="38">
        <f t="shared" si="347"/>
        <v>7.5</v>
      </c>
      <c r="N2229" s="38">
        <v>0</v>
      </c>
      <c r="O2229" s="38">
        <v>30.14</v>
      </c>
      <c r="P2229" s="38">
        <f t="shared" si="348"/>
        <v>30.085000000000001</v>
      </c>
      <c r="Q2229" s="38">
        <v>30.03</v>
      </c>
      <c r="R2229" s="141">
        <f t="shared" si="340"/>
        <v>23.888888888888889</v>
      </c>
      <c r="S2229" s="141">
        <f t="shared" si="341"/>
        <v>16.111111111111111</v>
      </c>
      <c r="T2229" s="141">
        <f t="shared" si="342"/>
        <v>7.7777777777777786</v>
      </c>
      <c r="U2229" s="141">
        <f t="shared" si="343"/>
        <v>11.111111111111111</v>
      </c>
      <c r="V2229" s="141">
        <f t="shared" si="344"/>
        <v>7.2222222222222223</v>
      </c>
      <c r="W2229" s="141">
        <f t="shared" si="345"/>
        <v>2.7777777777777777</v>
      </c>
      <c r="X2229" s="141">
        <f t="shared" si="349"/>
        <v>0</v>
      </c>
      <c r="Y2229" s="38">
        <v>24.230036962416499</v>
      </c>
    </row>
    <row r="2230" spans="1:25" x14ac:dyDescent="0.25">
      <c r="A2230" s="145">
        <v>41310</v>
      </c>
      <c r="B2230" s="38">
        <v>78</v>
      </c>
      <c r="C2230" s="38">
        <v>65</v>
      </c>
      <c r="D2230" s="38">
        <v>51</v>
      </c>
      <c r="E2230" s="38">
        <v>61</v>
      </c>
      <c r="F2230" s="38">
        <v>55</v>
      </c>
      <c r="G2230" s="38">
        <v>48</v>
      </c>
      <c r="H2230" s="38">
        <v>0</v>
      </c>
      <c r="I2230" s="38">
        <v>89</v>
      </c>
      <c r="J2230" s="38">
        <f t="shared" si="346"/>
        <v>66</v>
      </c>
      <c r="K2230" s="38">
        <v>43</v>
      </c>
      <c r="L2230" s="38">
        <v>14</v>
      </c>
      <c r="M2230" s="38">
        <f t="shared" si="347"/>
        <v>7</v>
      </c>
      <c r="N2230" s="38">
        <v>0</v>
      </c>
      <c r="O2230" s="38">
        <v>30.09</v>
      </c>
      <c r="P2230" s="38">
        <f t="shared" si="348"/>
        <v>30.05</v>
      </c>
      <c r="Q2230" s="38">
        <v>30.01</v>
      </c>
      <c r="R2230" s="141">
        <f t="shared" si="340"/>
        <v>25.555555555555557</v>
      </c>
      <c r="S2230" s="141">
        <f t="shared" si="341"/>
        <v>18.333333333333336</v>
      </c>
      <c r="T2230" s="141">
        <f t="shared" si="342"/>
        <v>10.555555555555555</v>
      </c>
      <c r="U2230" s="141">
        <f t="shared" si="343"/>
        <v>16.111111111111111</v>
      </c>
      <c r="V2230" s="141">
        <f t="shared" si="344"/>
        <v>12.777777777777779</v>
      </c>
      <c r="W2230" s="141">
        <f t="shared" si="345"/>
        <v>8.8888888888888893</v>
      </c>
      <c r="X2230" s="141">
        <f t="shared" si="349"/>
        <v>0</v>
      </c>
      <c r="Y2230" s="38">
        <v>24.175599997233199</v>
      </c>
    </row>
    <row r="2231" spans="1:25" x14ac:dyDescent="0.25">
      <c r="A2231" s="145">
        <v>41311</v>
      </c>
      <c r="B2231" s="38">
        <v>78</v>
      </c>
      <c r="C2231" s="38">
        <v>69</v>
      </c>
      <c r="D2231" s="38">
        <v>59</v>
      </c>
      <c r="E2231" s="38">
        <v>63</v>
      </c>
      <c r="F2231" s="38">
        <v>60</v>
      </c>
      <c r="G2231" s="38">
        <v>57</v>
      </c>
      <c r="H2231" s="38">
        <v>0</v>
      </c>
      <c r="I2231" s="38">
        <v>93</v>
      </c>
      <c r="J2231" s="38">
        <f t="shared" si="346"/>
        <v>75</v>
      </c>
      <c r="K2231" s="38">
        <v>57</v>
      </c>
      <c r="L2231" s="38">
        <v>16</v>
      </c>
      <c r="M2231" s="38">
        <f t="shared" si="347"/>
        <v>8</v>
      </c>
      <c r="N2231" s="38">
        <v>0</v>
      </c>
      <c r="O2231" s="38">
        <v>30.11</v>
      </c>
      <c r="P2231" s="38">
        <f t="shared" si="348"/>
        <v>30.064999999999998</v>
      </c>
      <c r="Q2231" s="38">
        <v>30.02</v>
      </c>
      <c r="R2231" s="141">
        <f t="shared" si="340"/>
        <v>25.555555555555557</v>
      </c>
      <c r="S2231" s="141">
        <f t="shared" si="341"/>
        <v>20.555555555555557</v>
      </c>
      <c r="T2231" s="141">
        <f t="shared" si="342"/>
        <v>15</v>
      </c>
      <c r="U2231" s="141">
        <f t="shared" si="343"/>
        <v>17.222222222222221</v>
      </c>
      <c r="V2231" s="141">
        <f t="shared" si="344"/>
        <v>15.555555555555557</v>
      </c>
      <c r="W2231" s="141">
        <f t="shared" si="345"/>
        <v>13.888888888888889</v>
      </c>
      <c r="X2231" s="141">
        <f t="shared" si="349"/>
        <v>0</v>
      </c>
      <c r="Y2231" s="38">
        <v>23.961513934818399</v>
      </c>
    </row>
    <row r="2232" spans="1:25" x14ac:dyDescent="0.25">
      <c r="A2232" s="145">
        <v>41312</v>
      </c>
      <c r="B2232" s="38">
        <v>80</v>
      </c>
      <c r="C2232" s="38">
        <v>74</v>
      </c>
      <c r="D2232" s="38">
        <v>68</v>
      </c>
      <c r="E2232" s="38">
        <v>65</v>
      </c>
      <c r="F2232" s="38">
        <v>63</v>
      </c>
      <c r="G2232" s="38">
        <v>60</v>
      </c>
      <c r="H2232" s="38">
        <v>0</v>
      </c>
      <c r="I2232" s="38">
        <v>78</v>
      </c>
      <c r="J2232" s="38">
        <f t="shared" si="346"/>
        <v>66</v>
      </c>
      <c r="K2232" s="38">
        <v>54</v>
      </c>
      <c r="L2232" s="38">
        <v>16</v>
      </c>
      <c r="M2232" s="38">
        <f t="shared" si="347"/>
        <v>10.5</v>
      </c>
      <c r="N2232" s="38">
        <v>5</v>
      </c>
      <c r="O2232" s="38">
        <v>30.08</v>
      </c>
      <c r="P2232" s="38">
        <f t="shared" si="348"/>
        <v>30.015000000000001</v>
      </c>
      <c r="Q2232" s="38">
        <v>29.95</v>
      </c>
      <c r="R2232" s="141">
        <f t="shared" si="340"/>
        <v>26.666666666666668</v>
      </c>
      <c r="S2232" s="141">
        <f t="shared" si="341"/>
        <v>23.333333333333336</v>
      </c>
      <c r="T2232" s="141">
        <f t="shared" si="342"/>
        <v>20</v>
      </c>
      <c r="U2232" s="141">
        <f t="shared" si="343"/>
        <v>18.333333333333336</v>
      </c>
      <c r="V2232" s="141">
        <f t="shared" si="344"/>
        <v>17.222222222222221</v>
      </c>
      <c r="W2232" s="141">
        <f t="shared" si="345"/>
        <v>15.555555555555557</v>
      </c>
      <c r="X2232" s="141">
        <f t="shared" si="349"/>
        <v>0</v>
      </c>
      <c r="Y2232" s="38">
        <v>23.906019868858799</v>
      </c>
    </row>
    <row r="2233" spans="1:25" x14ac:dyDescent="0.25">
      <c r="A2233" s="145">
        <v>41313</v>
      </c>
      <c r="B2233" s="38">
        <v>83</v>
      </c>
      <c r="C2233" s="38">
        <v>74</v>
      </c>
      <c r="D2233" s="38">
        <v>65</v>
      </c>
      <c r="E2233" s="38">
        <v>67</v>
      </c>
      <c r="F2233" s="38">
        <v>65</v>
      </c>
      <c r="G2233" s="38">
        <v>55</v>
      </c>
      <c r="H2233" s="38">
        <v>0</v>
      </c>
      <c r="I2233" s="38">
        <v>93</v>
      </c>
      <c r="J2233" s="38">
        <f t="shared" si="346"/>
        <v>68</v>
      </c>
      <c r="K2233" s="38">
        <v>43</v>
      </c>
      <c r="L2233" s="38">
        <v>16</v>
      </c>
      <c r="M2233" s="38">
        <f t="shared" si="347"/>
        <v>8</v>
      </c>
      <c r="N2233" s="38">
        <v>0</v>
      </c>
      <c r="O2233" s="38">
        <v>30.04</v>
      </c>
      <c r="P2233" s="38">
        <f t="shared" si="348"/>
        <v>29.975000000000001</v>
      </c>
      <c r="Q2233" s="38">
        <v>29.91</v>
      </c>
      <c r="R2233" s="141">
        <f t="shared" si="340"/>
        <v>28.333333333333336</v>
      </c>
      <c r="S2233" s="141">
        <f t="shared" si="341"/>
        <v>23.333333333333336</v>
      </c>
      <c r="T2233" s="141">
        <f t="shared" si="342"/>
        <v>18.333333333333336</v>
      </c>
      <c r="U2233" s="141">
        <f t="shared" si="343"/>
        <v>19.444444444444446</v>
      </c>
      <c r="V2233" s="141">
        <f t="shared" si="344"/>
        <v>18.333333333333336</v>
      </c>
      <c r="W2233" s="141">
        <f t="shared" si="345"/>
        <v>12.777777777777779</v>
      </c>
      <c r="X2233" s="141">
        <f t="shared" si="349"/>
        <v>0</v>
      </c>
      <c r="Y2233" s="38">
        <v>23.993073844512999</v>
      </c>
    </row>
    <row r="2234" spans="1:25" x14ac:dyDescent="0.25">
      <c r="A2234" s="145">
        <v>41314</v>
      </c>
      <c r="B2234" s="38">
        <v>80</v>
      </c>
      <c r="C2234" s="38">
        <v>71</v>
      </c>
      <c r="D2234" s="38">
        <v>61</v>
      </c>
      <c r="E2234" s="38">
        <v>65</v>
      </c>
      <c r="F2234" s="38">
        <v>61</v>
      </c>
      <c r="G2234" s="38">
        <v>57</v>
      </c>
      <c r="H2234" s="38">
        <v>0</v>
      </c>
      <c r="I2234" s="38">
        <v>100</v>
      </c>
      <c r="J2234" s="38">
        <f t="shared" si="346"/>
        <v>77</v>
      </c>
      <c r="K2234" s="38">
        <v>54</v>
      </c>
      <c r="L2234" s="38">
        <v>17</v>
      </c>
      <c r="M2234" s="38">
        <f t="shared" si="347"/>
        <v>8.5</v>
      </c>
      <c r="N2234" s="38">
        <v>0</v>
      </c>
      <c r="O2234" s="38">
        <v>30.17</v>
      </c>
      <c r="P2234" s="38">
        <f t="shared" si="348"/>
        <v>30.094999999999999</v>
      </c>
      <c r="Q2234" s="38">
        <v>30.02</v>
      </c>
      <c r="R2234" s="141">
        <f t="shared" si="340"/>
        <v>26.666666666666668</v>
      </c>
      <c r="S2234" s="141">
        <f t="shared" si="341"/>
        <v>21.666666666666668</v>
      </c>
      <c r="T2234" s="141">
        <f t="shared" si="342"/>
        <v>16.111111111111111</v>
      </c>
      <c r="U2234" s="141">
        <f t="shared" si="343"/>
        <v>18.333333333333336</v>
      </c>
      <c r="V2234" s="141">
        <f t="shared" si="344"/>
        <v>16.111111111111111</v>
      </c>
      <c r="W2234" s="141">
        <f t="shared" si="345"/>
        <v>13.888888888888889</v>
      </c>
      <c r="X2234" s="141">
        <f t="shared" si="349"/>
        <v>0</v>
      </c>
      <c r="Y2234" s="38">
        <v>24.218636873071301</v>
      </c>
    </row>
    <row r="2235" spans="1:25" x14ac:dyDescent="0.25">
      <c r="A2235" s="145">
        <v>41315</v>
      </c>
      <c r="B2235" s="38">
        <v>76</v>
      </c>
      <c r="C2235" s="38">
        <v>72</v>
      </c>
      <c r="D2235" s="38">
        <v>68</v>
      </c>
      <c r="E2235" s="38">
        <v>63</v>
      </c>
      <c r="F2235" s="38">
        <v>60</v>
      </c>
      <c r="G2235" s="38">
        <v>57</v>
      </c>
      <c r="H2235" s="38">
        <v>0.06</v>
      </c>
      <c r="I2235" s="38">
        <v>73</v>
      </c>
      <c r="J2235" s="38">
        <f t="shared" si="346"/>
        <v>65</v>
      </c>
      <c r="K2235" s="38">
        <v>57</v>
      </c>
      <c r="L2235" s="38">
        <v>22</v>
      </c>
      <c r="M2235" s="38">
        <f t="shared" si="347"/>
        <v>15</v>
      </c>
      <c r="N2235" s="38">
        <v>8</v>
      </c>
      <c r="O2235" s="38">
        <v>30.27</v>
      </c>
      <c r="P2235" s="38">
        <f t="shared" si="348"/>
        <v>30.215</v>
      </c>
      <c r="Q2235" s="38">
        <v>30.16</v>
      </c>
      <c r="R2235" s="141">
        <f t="shared" si="340"/>
        <v>24.444444444444446</v>
      </c>
      <c r="S2235" s="141">
        <f t="shared" si="341"/>
        <v>22.222222222222221</v>
      </c>
      <c r="T2235" s="141">
        <f t="shared" si="342"/>
        <v>20</v>
      </c>
      <c r="U2235" s="141">
        <f t="shared" si="343"/>
        <v>17.222222222222221</v>
      </c>
      <c r="V2235" s="141">
        <f t="shared" si="344"/>
        <v>15.555555555555557</v>
      </c>
      <c r="W2235" s="141">
        <f t="shared" si="345"/>
        <v>13.888888888888889</v>
      </c>
      <c r="X2235" s="141">
        <f t="shared" si="349"/>
        <v>0.15240000000000001</v>
      </c>
      <c r="Y2235" s="38">
        <v>24.139014807651002</v>
      </c>
    </row>
    <row r="2236" spans="1:25" x14ac:dyDescent="0.25">
      <c r="A2236" s="145">
        <v>41316</v>
      </c>
      <c r="B2236" s="38">
        <v>78</v>
      </c>
      <c r="C2236" s="38">
        <v>73</v>
      </c>
      <c r="D2236" s="38">
        <v>68</v>
      </c>
      <c r="E2236" s="38">
        <v>63</v>
      </c>
      <c r="F2236" s="38">
        <v>61</v>
      </c>
      <c r="G2236" s="38">
        <v>59</v>
      </c>
      <c r="H2236" s="38">
        <v>0</v>
      </c>
      <c r="I2236" s="38">
        <v>73</v>
      </c>
      <c r="J2236" s="38">
        <f t="shared" si="346"/>
        <v>64.5</v>
      </c>
      <c r="K2236" s="38">
        <v>56</v>
      </c>
      <c r="L2236" s="38">
        <v>20</v>
      </c>
      <c r="M2236" s="38">
        <f t="shared" si="347"/>
        <v>13.5</v>
      </c>
      <c r="N2236" s="38">
        <v>7</v>
      </c>
      <c r="O2236" s="38">
        <v>30.22</v>
      </c>
      <c r="P2236" s="38">
        <f t="shared" si="348"/>
        <v>30.164999999999999</v>
      </c>
      <c r="Q2236" s="38">
        <v>30.11</v>
      </c>
      <c r="R2236" s="141">
        <f t="shared" si="340"/>
        <v>25.555555555555557</v>
      </c>
      <c r="S2236" s="141">
        <f t="shared" si="341"/>
        <v>22.777777777777779</v>
      </c>
      <c r="T2236" s="141">
        <f t="shared" si="342"/>
        <v>20</v>
      </c>
      <c r="U2236" s="141">
        <f t="shared" si="343"/>
        <v>17.222222222222221</v>
      </c>
      <c r="V2236" s="141">
        <f t="shared" si="344"/>
        <v>16.111111111111111</v>
      </c>
      <c r="W2236" s="141">
        <f t="shared" si="345"/>
        <v>15</v>
      </c>
      <c r="X2236" s="141">
        <f t="shared" si="349"/>
        <v>0</v>
      </c>
      <c r="Y2236" s="38">
        <v>23.9963227660404</v>
      </c>
    </row>
    <row r="2237" spans="1:25" x14ac:dyDescent="0.25">
      <c r="A2237" s="145">
        <v>41317</v>
      </c>
      <c r="B2237" s="38">
        <v>84</v>
      </c>
      <c r="C2237" s="38">
        <v>73</v>
      </c>
      <c r="D2237" s="38">
        <v>61</v>
      </c>
      <c r="E2237" s="38">
        <v>67</v>
      </c>
      <c r="F2237" s="38">
        <v>64</v>
      </c>
      <c r="G2237" s="38">
        <v>60</v>
      </c>
      <c r="H2237" s="38">
        <v>0</v>
      </c>
      <c r="I2237" s="38">
        <v>93</v>
      </c>
      <c r="J2237" s="38">
        <f t="shared" si="346"/>
        <v>70</v>
      </c>
      <c r="K2237" s="38">
        <v>47</v>
      </c>
      <c r="L2237" s="38">
        <v>20</v>
      </c>
      <c r="M2237" s="38">
        <f t="shared" si="347"/>
        <v>10</v>
      </c>
      <c r="N2237" s="38">
        <v>0</v>
      </c>
      <c r="O2237" s="38">
        <v>30.12</v>
      </c>
      <c r="P2237" s="38">
        <f t="shared" si="348"/>
        <v>30.045000000000002</v>
      </c>
      <c r="Q2237" s="38">
        <v>29.97</v>
      </c>
      <c r="R2237" s="141">
        <f t="shared" si="340"/>
        <v>28.888888888888889</v>
      </c>
      <c r="S2237" s="141">
        <f t="shared" si="341"/>
        <v>22.777777777777779</v>
      </c>
      <c r="T2237" s="141">
        <f t="shared" si="342"/>
        <v>16.111111111111111</v>
      </c>
      <c r="U2237" s="141">
        <f t="shared" si="343"/>
        <v>19.444444444444446</v>
      </c>
      <c r="V2237" s="141">
        <f t="shared" si="344"/>
        <v>17.777777777777779</v>
      </c>
      <c r="W2237" s="141">
        <f t="shared" si="345"/>
        <v>15.555555555555557</v>
      </c>
      <c r="X2237" s="141">
        <f t="shared" si="349"/>
        <v>0</v>
      </c>
      <c r="Y2237" s="38">
        <v>23.984591822302601</v>
      </c>
    </row>
    <row r="2238" spans="1:25" x14ac:dyDescent="0.25">
      <c r="A2238" s="145">
        <v>41318</v>
      </c>
      <c r="B2238" s="38">
        <v>88</v>
      </c>
      <c r="C2238" s="38">
        <v>79</v>
      </c>
      <c r="D2238" s="38">
        <v>69</v>
      </c>
      <c r="E2238" s="38">
        <v>70</v>
      </c>
      <c r="F2238" s="38">
        <v>68</v>
      </c>
      <c r="G2238" s="38">
        <v>66</v>
      </c>
      <c r="H2238" s="38">
        <v>0</v>
      </c>
      <c r="I2238" s="38">
        <v>97</v>
      </c>
      <c r="J2238" s="38">
        <f t="shared" si="346"/>
        <v>74</v>
      </c>
      <c r="K2238" s="38">
        <v>51</v>
      </c>
      <c r="L2238" s="38">
        <v>20</v>
      </c>
      <c r="M2238" s="38">
        <f t="shared" si="347"/>
        <v>12.5</v>
      </c>
      <c r="N2238" s="38">
        <v>5</v>
      </c>
      <c r="O2238" s="38">
        <v>30.01</v>
      </c>
      <c r="P2238" s="38">
        <f t="shared" si="348"/>
        <v>29.945</v>
      </c>
      <c r="Q2238" s="38">
        <v>29.88</v>
      </c>
      <c r="R2238" s="141">
        <f t="shared" si="340"/>
        <v>31.111111111111114</v>
      </c>
      <c r="S2238" s="141">
        <f t="shared" si="341"/>
        <v>26.111111111111111</v>
      </c>
      <c r="T2238" s="141">
        <f t="shared" si="342"/>
        <v>20.555555555555557</v>
      </c>
      <c r="U2238" s="141">
        <f t="shared" si="343"/>
        <v>21.111111111111111</v>
      </c>
      <c r="V2238" s="141">
        <f t="shared" si="344"/>
        <v>20</v>
      </c>
      <c r="W2238" s="141">
        <f t="shared" si="345"/>
        <v>18.888888888888889</v>
      </c>
      <c r="X2238" s="141">
        <f t="shared" si="349"/>
        <v>0</v>
      </c>
      <c r="Y2238" s="38">
        <v>24.220429794631201</v>
      </c>
    </row>
    <row r="2239" spans="1:25" x14ac:dyDescent="0.25">
      <c r="A2239" s="145">
        <v>41319</v>
      </c>
      <c r="B2239" s="38">
        <v>76</v>
      </c>
      <c r="C2239" s="38">
        <v>70</v>
      </c>
      <c r="D2239" s="38">
        <v>63</v>
      </c>
      <c r="E2239" s="38">
        <v>70</v>
      </c>
      <c r="F2239" s="38">
        <v>66</v>
      </c>
      <c r="G2239" s="38">
        <v>61</v>
      </c>
      <c r="H2239" s="38">
        <v>1.59</v>
      </c>
      <c r="I2239" s="38">
        <v>97</v>
      </c>
      <c r="J2239" s="38">
        <f t="shared" si="346"/>
        <v>87.5</v>
      </c>
      <c r="K2239" s="38">
        <v>78</v>
      </c>
      <c r="L2239" s="38">
        <v>22</v>
      </c>
      <c r="M2239" s="38">
        <f t="shared" si="347"/>
        <v>11</v>
      </c>
      <c r="N2239" s="38">
        <v>0</v>
      </c>
      <c r="O2239" s="38">
        <v>30.01</v>
      </c>
      <c r="P2239" s="38">
        <f t="shared" si="348"/>
        <v>29.945</v>
      </c>
      <c r="Q2239" s="38">
        <v>29.88</v>
      </c>
      <c r="R2239" s="141">
        <f t="shared" si="340"/>
        <v>24.444444444444446</v>
      </c>
      <c r="S2239" s="141">
        <f t="shared" si="341"/>
        <v>21.111111111111111</v>
      </c>
      <c r="T2239" s="141">
        <f t="shared" si="342"/>
        <v>17.222222222222221</v>
      </c>
      <c r="U2239" s="141">
        <f t="shared" si="343"/>
        <v>21.111111111111111</v>
      </c>
      <c r="V2239" s="141">
        <f t="shared" si="344"/>
        <v>18.888888888888889</v>
      </c>
      <c r="W2239" s="141">
        <f t="shared" si="345"/>
        <v>16.111111111111111</v>
      </c>
      <c r="X2239" s="141">
        <f t="shared" si="349"/>
        <v>4.0386000000000006</v>
      </c>
      <c r="Y2239" s="38">
        <v>24.430436778737199</v>
      </c>
    </row>
    <row r="2240" spans="1:25" x14ac:dyDescent="0.25">
      <c r="A2240" s="145">
        <v>41320</v>
      </c>
      <c r="B2240" s="38">
        <v>73</v>
      </c>
      <c r="C2240" s="38">
        <v>69</v>
      </c>
      <c r="D2240" s="38">
        <v>64</v>
      </c>
      <c r="E2240" s="38">
        <v>65</v>
      </c>
      <c r="F2240" s="38">
        <v>64</v>
      </c>
      <c r="G2240" s="38">
        <v>61</v>
      </c>
      <c r="H2240" s="38">
        <v>0.18</v>
      </c>
      <c r="I2240" s="38">
        <v>93</v>
      </c>
      <c r="J2240" s="38">
        <f t="shared" si="346"/>
        <v>86</v>
      </c>
      <c r="K2240" s="38">
        <v>79</v>
      </c>
      <c r="L2240" s="38">
        <v>14</v>
      </c>
      <c r="M2240" s="38">
        <f t="shared" si="347"/>
        <v>7</v>
      </c>
      <c r="N2240" s="38">
        <v>0</v>
      </c>
      <c r="O2240" s="38">
        <v>30.03</v>
      </c>
      <c r="P2240" s="38">
        <f t="shared" si="348"/>
        <v>29.984999999999999</v>
      </c>
      <c r="Q2240" s="38">
        <v>29.94</v>
      </c>
      <c r="R2240" s="141">
        <f t="shared" si="340"/>
        <v>22.777777777777779</v>
      </c>
      <c r="S2240" s="141">
        <f t="shared" si="341"/>
        <v>20.555555555555557</v>
      </c>
      <c r="T2240" s="141">
        <f t="shared" si="342"/>
        <v>17.777777777777779</v>
      </c>
      <c r="U2240" s="141">
        <f t="shared" si="343"/>
        <v>18.333333333333336</v>
      </c>
      <c r="V2240" s="141">
        <f t="shared" si="344"/>
        <v>17.777777777777779</v>
      </c>
      <c r="W2240" s="141">
        <f t="shared" si="345"/>
        <v>16.111111111111111</v>
      </c>
      <c r="X2240" s="141">
        <f t="shared" si="349"/>
        <v>0.4572</v>
      </c>
      <c r="Y2240" s="38">
        <v>24.157221885643999</v>
      </c>
    </row>
    <row r="2241" spans="1:25" x14ac:dyDescent="0.25">
      <c r="A2241" s="145">
        <v>41321</v>
      </c>
      <c r="B2241" s="38">
        <v>72</v>
      </c>
      <c r="C2241" s="38">
        <v>63</v>
      </c>
      <c r="D2241" s="38">
        <v>53</v>
      </c>
      <c r="E2241" s="38">
        <v>62</v>
      </c>
      <c r="F2241" s="38">
        <v>54</v>
      </c>
      <c r="G2241" s="38">
        <v>40</v>
      </c>
      <c r="H2241" s="38">
        <v>0</v>
      </c>
      <c r="I2241" s="38">
        <v>100</v>
      </c>
      <c r="J2241" s="38">
        <f t="shared" si="346"/>
        <v>70</v>
      </c>
      <c r="K2241" s="38">
        <v>40</v>
      </c>
      <c r="L2241" s="38">
        <v>26</v>
      </c>
      <c r="M2241" s="38">
        <f t="shared" si="347"/>
        <v>15.5</v>
      </c>
      <c r="N2241" s="38">
        <v>5</v>
      </c>
      <c r="O2241" s="38">
        <v>30.08</v>
      </c>
      <c r="P2241" s="38">
        <f t="shared" si="348"/>
        <v>29.979999999999997</v>
      </c>
      <c r="Q2241" s="38">
        <v>29.88</v>
      </c>
      <c r="R2241" s="141">
        <f t="shared" si="340"/>
        <v>22.222222222222221</v>
      </c>
      <c r="S2241" s="141">
        <f t="shared" si="341"/>
        <v>17.222222222222221</v>
      </c>
      <c r="T2241" s="141">
        <f t="shared" si="342"/>
        <v>11.666666666666668</v>
      </c>
      <c r="U2241" s="141">
        <f t="shared" si="343"/>
        <v>16.666666666666668</v>
      </c>
      <c r="V2241" s="141">
        <f t="shared" si="344"/>
        <v>12.222222222222223</v>
      </c>
      <c r="W2241" s="141">
        <f t="shared" si="345"/>
        <v>4.4444444444444446</v>
      </c>
      <c r="X2241" s="141">
        <f t="shared" si="349"/>
        <v>0</v>
      </c>
      <c r="Y2241" s="38">
        <v>23.283347140376598</v>
      </c>
    </row>
    <row r="2242" spans="1:25" x14ac:dyDescent="0.25">
      <c r="A2242" s="145">
        <v>41322</v>
      </c>
      <c r="B2242" s="38">
        <v>58</v>
      </c>
      <c r="C2242" s="38">
        <v>51</v>
      </c>
      <c r="D2242" s="38">
        <v>44</v>
      </c>
      <c r="E2242" s="38">
        <v>39</v>
      </c>
      <c r="F2242" s="38">
        <v>25</v>
      </c>
      <c r="G2242" s="38">
        <v>14</v>
      </c>
      <c r="H2242" s="38">
        <v>0</v>
      </c>
      <c r="I2242" s="38">
        <v>63</v>
      </c>
      <c r="J2242" s="38">
        <f t="shared" si="346"/>
        <v>42</v>
      </c>
      <c r="K2242" s="38">
        <v>21</v>
      </c>
      <c r="L2242" s="38">
        <v>25</v>
      </c>
      <c r="M2242" s="38">
        <f t="shared" si="347"/>
        <v>16</v>
      </c>
      <c r="N2242" s="38">
        <v>7</v>
      </c>
      <c r="O2242" s="38">
        <v>30.3</v>
      </c>
      <c r="P2242" s="38">
        <f t="shared" si="348"/>
        <v>30.195</v>
      </c>
      <c r="Q2242" s="38">
        <v>30.09</v>
      </c>
      <c r="R2242" s="141">
        <f t="shared" si="340"/>
        <v>14.444444444444445</v>
      </c>
      <c r="S2242" s="141">
        <f t="shared" si="341"/>
        <v>10.555555555555555</v>
      </c>
      <c r="T2242" s="141">
        <f t="shared" si="342"/>
        <v>6.666666666666667</v>
      </c>
      <c r="U2242" s="141">
        <f t="shared" si="343"/>
        <v>3.8888888888888893</v>
      </c>
      <c r="V2242" s="141">
        <f t="shared" si="344"/>
        <v>-3.8888888888888893</v>
      </c>
      <c r="W2242" s="141">
        <f t="shared" si="345"/>
        <v>-10</v>
      </c>
      <c r="X2242" s="141">
        <f t="shared" si="349"/>
        <v>0</v>
      </c>
      <c r="Y2242" s="38">
        <v>22.839767374291402</v>
      </c>
    </row>
    <row r="2243" spans="1:25" x14ac:dyDescent="0.25">
      <c r="A2243" s="145">
        <v>41323</v>
      </c>
      <c r="B2243" s="38">
        <v>69</v>
      </c>
      <c r="C2243" s="38">
        <v>58</v>
      </c>
      <c r="D2243" s="38">
        <v>46</v>
      </c>
      <c r="E2243" s="38">
        <v>53</v>
      </c>
      <c r="F2243" s="38">
        <v>41</v>
      </c>
      <c r="G2243" s="38">
        <v>28</v>
      </c>
      <c r="H2243" s="38">
        <v>0</v>
      </c>
      <c r="I2243" s="38">
        <v>61</v>
      </c>
      <c r="J2243" s="38">
        <f t="shared" si="346"/>
        <v>50</v>
      </c>
      <c r="K2243" s="38">
        <v>39</v>
      </c>
      <c r="L2243" s="38">
        <v>21</v>
      </c>
      <c r="M2243" s="38">
        <f t="shared" si="347"/>
        <v>13.5</v>
      </c>
      <c r="N2243" s="38">
        <v>6</v>
      </c>
      <c r="O2243" s="38">
        <v>30.33</v>
      </c>
      <c r="P2243" s="38">
        <f t="shared" si="348"/>
        <v>30.274999999999999</v>
      </c>
      <c r="Q2243" s="38">
        <v>30.22</v>
      </c>
      <c r="R2243" s="141">
        <f t="shared" ref="R2243:R2306" si="350">(B2243-32)*(5/9)</f>
        <v>20.555555555555557</v>
      </c>
      <c r="S2243" s="141">
        <f t="shared" ref="S2243:S2306" si="351">(C2243-32)*(5/9)</f>
        <v>14.444444444444445</v>
      </c>
      <c r="T2243" s="141">
        <f t="shared" ref="T2243:T2306" si="352">(D2243-32)*(5/9)</f>
        <v>7.7777777777777786</v>
      </c>
      <c r="U2243" s="141">
        <f t="shared" ref="U2243:U2306" si="353">(E2243-32)*(5/9)</f>
        <v>11.666666666666668</v>
      </c>
      <c r="V2243" s="141">
        <f t="shared" ref="V2243:V2306" si="354">(F2243-32)*(5/9)</f>
        <v>5</v>
      </c>
      <c r="W2243" s="141">
        <f t="shared" ref="W2243:W2306" si="355">(G2243-32)*(5/9)</f>
        <v>-2.2222222222222223</v>
      </c>
      <c r="X2243" s="141">
        <f t="shared" si="349"/>
        <v>0</v>
      </c>
      <c r="Y2243" s="38">
        <v>22.9238115068129</v>
      </c>
    </row>
    <row r="2244" spans="1:25" x14ac:dyDescent="0.25">
      <c r="A2244" s="145">
        <v>41324</v>
      </c>
      <c r="B2244" s="38">
        <v>78</v>
      </c>
      <c r="C2244" s="38">
        <v>69</v>
      </c>
      <c r="D2244" s="38">
        <v>59</v>
      </c>
      <c r="E2244" s="38">
        <v>65</v>
      </c>
      <c r="F2244" s="38">
        <v>58</v>
      </c>
      <c r="G2244" s="38">
        <v>51</v>
      </c>
      <c r="H2244" s="38">
        <v>0.09</v>
      </c>
      <c r="I2244" s="38">
        <v>84</v>
      </c>
      <c r="J2244" s="38">
        <f t="shared" ref="J2244:J2307" si="356">AVERAGE(I2244,K2244)</f>
        <v>68.5</v>
      </c>
      <c r="K2244" s="38">
        <v>53</v>
      </c>
      <c r="L2244" s="38">
        <v>21</v>
      </c>
      <c r="M2244" s="38">
        <f t="shared" ref="M2244:M2307" si="357">AVERAGE(L2244,N2244)</f>
        <v>10.5</v>
      </c>
      <c r="N2244" s="38">
        <v>0</v>
      </c>
      <c r="O2244" s="38">
        <v>30.19</v>
      </c>
      <c r="P2244" s="38">
        <f t="shared" ref="P2244:P2307" si="358">AVERAGE(O2244,Q2244)</f>
        <v>30.14</v>
      </c>
      <c r="Q2244" s="38">
        <v>30.09</v>
      </c>
      <c r="R2244" s="141">
        <f t="shared" si="350"/>
        <v>25.555555555555557</v>
      </c>
      <c r="S2244" s="141">
        <f t="shared" si="351"/>
        <v>20.555555555555557</v>
      </c>
      <c r="T2244" s="141">
        <f t="shared" si="352"/>
        <v>15</v>
      </c>
      <c r="U2244" s="141">
        <f t="shared" si="353"/>
        <v>18.333333333333336</v>
      </c>
      <c r="V2244" s="141">
        <f t="shared" si="354"/>
        <v>14.444444444444445</v>
      </c>
      <c r="W2244" s="141">
        <f t="shared" si="355"/>
        <v>10.555555555555555</v>
      </c>
      <c r="X2244" s="141">
        <f t="shared" ref="X2244:X2307" si="359">H2244*2.54</f>
        <v>0.2286</v>
      </c>
      <c r="Y2244" s="38">
        <v>23.550968459194898</v>
      </c>
    </row>
    <row r="2245" spans="1:25" x14ac:dyDescent="0.25">
      <c r="A2245" s="145">
        <v>41325</v>
      </c>
      <c r="B2245" s="38">
        <v>78</v>
      </c>
      <c r="C2245" s="38">
        <v>70</v>
      </c>
      <c r="D2245" s="38">
        <v>61</v>
      </c>
      <c r="E2245" s="38">
        <v>65</v>
      </c>
      <c r="F2245" s="38">
        <v>63</v>
      </c>
      <c r="G2245" s="38">
        <v>59</v>
      </c>
      <c r="H2245" s="38">
        <v>0.01</v>
      </c>
      <c r="I2245" s="38">
        <v>100</v>
      </c>
      <c r="J2245" s="38">
        <f t="shared" si="356"/>
        <v>79</v>
      </c>
      <c r="K2245" s="38">
        <v>58</v>
      </c>
      <c r="L2245" s="38">
        <v>14</v>
      </c>
      <c r="M2245" s="38">
        <f t="shared" si="357"/>
        <v>7</v>
      </c>
      <c r="N2245" s="38">
        <v>0</v>
      </c>
      <c r="O2245" s="38">
        <v>30.12</v>
      </c>
      <c r="P2245" s="38">
        <f t="shared" si="358"/>
        <v>30.07</v>
      </c>
      <c r="Q2245" s="38">
        <v>30.02</v>
      </c>
      <c r="R2245" s="141">
        <f t="shared" si="350"/>
        <v>25.555555555555557</v>
      </c>
      <c r="S2245" s="141">
        <f t="shared" si="351"/>
        <v>21.111111111111111</v>
      </c>
      <c r="T2245" s="141">
        <f t="shared" si="352"/>
        <v>16.111111111111111</v>
      </c>
      <c r="U2245" s="141">
        <f t="shared" si="353"/>
        <v>18.333333333333336</v>
      </c>
      <c r="V2245" s="141">
        <f t="shared" si="354"/>
        <v>17.222222222222221</v>
      </c>
      <c r="W2245" s="141">
        <f t="shared" si="355"/>
        <v>15</v>
      </c>
      <c r="X2245" s="141">
        <f t="shared" si="359"/>
        <v>2.5400000000000002E-2</v>
      </c>
      <c r="Y2245" s="38">
        <v>23.787549241106898</v>
      </c>
    </row>
    <row r="2246" spans="1:25" x14ac:dyDescent="0.25">
      <c r="A2246" s="145">
        <v>41326</v>
      </c>
      <c r="B2246" s="38">
        <v>81</v>
      </c>
      <c r="C2246" s="38">
        <v>71</v>
      </c>
      <c r="D2246" s="38">
        <v>61</v>
      </c>
      <c r="E2246" s="38">
        <v>67</v>
      </c>
      <c r="F2246" s="38">
        <v>64</v>
      </c>
      <c r="G2246" s="38">
        <v>60</v>
      </c>
      <c r="H2246" s="38">
        <v>0</v>
      </c>
      <c r="I2246" s="38">
        <v>93</v>
      </c>
      <c r="J2246" s="38">
        <f t="shared" si="356"/>
        <v>75.5</v>
      </c>
      <c r="K2246" s="38">
        <v>58</v>
      </c>
      <c r="L2246" s="38">
        <v>15</v>
      </c>
      <c r="M2246" s="38">
        <f t="shared" si="357"/>
        <v>7.5</v>
      </c>
      <c r="N2246" s="38">
        <v>0</v>
      </c>
      <c r="O2246" s="38">
        <v>30.1</v>
      </c>
      <c r="P2246" s="38">
        <f t="shared" si="358"/>
        <v>30.055</v>
      </c>
      <c r="Q2246" s="38">
        <v>30.01</v>
      </c>
      <c r="R2246" s="141">
        <f t="shared" si="350"/>
        <v>27.222222222222225</v>
      </c>
      <c r="S2246" s="141">
        <f t="shared" si="351"/>
        <v>21.666666666666668</v>
      </c>
      <c r="T2246" s="141">
        <f t="shared" si="352"/>
        <v>16.111111111111111</v>
      </c>
      <c r="U2246" s="141">
        <f t="shared" si="353"/>
        <v>19.444444444444446</v>
      </c>
      <c r="V2246" s="141">
        <f t="shared" si="354"/>
        <v>17.777777777777779</v>
      </c>
      <c r="W2246" s="141">
        <f t="shared" si="355"/>
        <v>15.555555555555557</v>
      </c>
      <c r="X2246" s="141">
        <f t="shared" si="359"/>
        <v>0</v>
      </c>
      <c r="Y2246" s="38">
        <v>23.957797147701498</v>
      </c>
    </row>
    <row r="2247" spans="1:25" x14ac:dyDescent="0.25">
      <c r="A2247" s="145">
        <v>41327</v>
      </c>
      <c r="B2247" s="38">
        <v>81</v>
      </c>
      <c r="C2247" s="38">
        <v>76</v>
      </c>
      <c r="D2247" s="38">
        <v>71</v>
      </c>
      <c r="E2247" s="38">
        <v>70</v>
      </c>
      <c r="F2247" s="38">
        <v>68</v>
      </c>
      <c r="G2247" s="38">
        <v>65</v>
      </c>
      <c r="H2247" s="38">
        <v>0</v>
      </c>
      <c r="I2247" s="38">
        <v>84</v>
      </c>
      <c r="J2247" s="38">
        <f t="shared" si="356"/>
        <v>75.5</v>
      </c>
      <c r="K2247" s="38">
        <v>67</v>
      </c>
      <c r="L2247" s="38">
        <v>22</v>
      </c>
      <c r="M2247" s="38">
        <f t="shared" si="357"/>
        <v>14</v>
      </c>
      <c r="N2247" s="38">
        <v>6</v>
      </c>
      <c r="O2247" s="38">
        <v>30.1</v>
      </c>
      <c r="P2247" s="38">
        <f t="shared" si="358"/>
        <v>30.060000000000002</v>
      </c>
      <c r="Q2247" s="38">
        <v>30.02</v>
      </c>
      <c r="R2247" s="141">
        <f t="shared" si="350"/>
        <v>27.222222222222225</v>
      </c>
      <c r="S2247" s="141">
        <f t="shared" si="351"/>
        <v>24.444444444444446</v>
      </c>
      <c r="T2247" s="141">
        <f t="shared" si="352"/>
        <v>21.666666666666668</v>
      </c>
      <c r="U2247" s="141">
        <f t="shared" si="353"/>
        <v>21.111111111111111</v>
      </c>
      <c r="V2247" s="141">
        <f t="shared" si="354"/>
        <v>20</v>
      </c>
      <c r="W2247" s="141">
        <f t="shared" si="355"/>
        <v>18.333333333333336</v>
      </c>
      <c r="X2247" s="141">
        <f t="shared" si="359"/>
        <v>0</v>
      </c>
      <c r="Y2247" s="38">
        <v>23.949033192697399</v>
      </c>
    </row>
    <row r="2248" spans="1:25" x14ac:dyDescent="0.25">
      <c r="A2248" s="145">
        <v>41328</v>
      </c>
      <c r="B2248" s="38">
        <v>84</v>
      </c>
      <c r="C2248" s="38">
        <v>78</v>
      </c>
      <c r="D2248" s="38">
        <v>71</v>
      </c>
      <c r="E2248" s="38">
        <v>72</v>
      </c>
      <c r="F2248" s="38">
        <v>69</v>
      </c>
      <c r="G2248" s="38">
        <v>66</v>
      </c>
      <c r="H2248" s="38">
        <v>0.03</v>
      </c>
      <c r="I2248" s="38">
        <v>93</v>
      </c>
      <c r="J2248" s="38">
        <f t="shared" si="356"/>
        <v>77.5</v>
      </c>
      <c r="K2248" s="38">
        <v>62</v>
      </c>
      <c r="L2248" s="38">
        <v>21</v>
      </c>
      <c r="M2248" s="38">
        <f t="shared" si="357"/>
        <v>10.5</v>
      </c>
      <c r="N2248" s="38">
        <v>0</v>
      </c>
      <c r="O2248" s="38">
        <v>30.04</v>
      </c>
      <c r="P2248" s="38">
        <f t="shared" si="358"/>
        <v>29.975000000000001</v>
      </c>
      <c r="Q2248" s="38">
        <v>29.91</v>
      </c>
      <c r="R2248" s="141">
        <f t="shared" si="350"/>
        <v>28.888888888888889</v>
      </c>
      <c r="S2248" s="141">
        <f t="shared" si="351"/>
        <v>25.555555555555557</v>
      </c>
      <c r="T2248" s="141">
        <f t="shared" si="352"/>
        <v>21.666666666666668</v>
      </c>
      <c r="U2248" s="141">
        <f t="shared" si="353"/>
        <v>22.222222222222221</v>
      </c>
      <c r="V2248" s="141">
        <f t="shared" si="354"/>
        <v>20.555555555555557</v>
      </c>
      <c r="W2248" s="141">
        <f t="shared" si="355"/>
        <v>18.888888888888889</v>
      </c>
      <c r="X2248" s="141">
        <f t="shared" si="359"/>
        <v>7.6200000000000004E-2</v>
      </c>
      <c r="Y2248" s="38">
        <v>23.954246990980899</v>
      </c>
    </row>
    <row r="2249" spans="1:25" x14ac:dyDescent="0.25">
      <c r="A2249" s="145">
        <v>41329</v>
      </c>
      <c r="B2249" s="38">
        <v>88</v>
      </c>
      <c r="C2249" s="38">
        <v>79</v>
      </c>
      <c r="D2249" s="38">
        <v>70</v>
      </c>
      <c r="E2249" s="38">
        <v>72</v>
      </c>
      <c r="F2249" s="38">
        <v>69</v>
      </c>
      <c r="G2249" s="38">
        <v>62</v>
      </c>
      <c r="H2249" s="38">
        <v>0</v>
      </c>
      <c r="I2249" s="38">
        <v>100</v>
      </c>
      <c r="J2249" s="38">
        <f t="shared" si="356"/>
        <v>74</v>
      </c>
      <c r="K2249" s="38">
        <v>48</v>
      </c>
      <c r="L2249" s="38">
        <v>16</v>
      </c>
      <c r="M2249" s="38">
        <f t="shared" si="357"/>
        <v>8</v>
      </c>
      <c r="N2249" s="38">
        <v>0</v>
      </c>
      <c r="O2249" s="38">
        <v>30</v>
      </c>
      <c r="P2249" s="38">
        <f t="shared" si="358"/>
        <v>29.95</v>
      </c>
      <c r="Q2249" s="38">
        <v>29.9</v>
      </c>
      <c r="R2249" s="141">
        <f t="shared" si="350"/>
        <v>31.111111111111114</v>
      </c>
      <c r="S2249" s="141">
        <f t="shared" si="351"/>
        <v>26.111111111111111</v>
      </c>
      <c r="T2249" s="141">
        <f t="shared" si="352"/>
        <v>21.111111111111111</v>
      </c>
      <c r="U2249" s="141">
        <f t="shared" si="353"/>
        <v>22.222222222222221</v>
      </c>
      <c r="V2249" s="141">
        <f t="shared" si="354"/>
        <v>20.555555555555557</v>
      </c>
      <c r="W2249" s="141">
        <f t="shared" si="355"/>
        <v>16.666666666666668</v>
      </c>
      <c r="X2249" s="141">
        <f t="shared" si="359"/>
        <v>0</v>
      </c>
      <c r="Y2249" s="38">
        <v>23.954831822967801</v>
      </c>
    </row>
    <row r="2250" spans="1:25" x14ac:dyDescent="0.25">
      <c r="A2250" s="145">
        <v>41330</v>
      </c>
      <c r="B2250" s="38">
        <v>84</v>
      </c>
      <c r="C2250" s="38">
        <v>76</v>
      </c>
      <c r="D2250" s="38">
        <v>67</v>
      </c>
      <c r="E2250" s="38">
        <v>71</v>
      </c>
      <c r="F2250" s="38">
        <v>69</v>
      </c>
      <c r="G2250" s="38">
        <v>66</v>
      </c>
      <c r="H2250" s="38">
        <v>0</v>
      </c>
      <c r="I2250" s="38">
        <v>90</v>
      </c>
      <c r="J2250" s="38">
        <f t="shared" si="356"/>
        <v>77.5</v>
      </c>
      <c r="K2250" s="38">
        <v>65</v>
      </c>
      <c r="L2250" s="38">
        <v>22</v>
      </c>
      <c r="M2250" s="38">
        <f t="shared" si="357"/>
        <v>11</v>
      </c>
      <c r="N2250" s="38">
        <v>0</v>
      </c>
      <c r="O2250" s="38">
        <v>29.92</v>
      </c>
      <c r="P2250" s="38">
        <f t="shared" si="358"/>
        <v>29.87</v>
      </c>
      <c r="Q2250" s="38">
        <v>29.82</v>
      </c>
      <c r="R2250" s="141">
        <f t="shared" si="350"/>
        <v>28.888888888888889</v>
      </c>
      <c r="S2250" s="141">
        <f t="shared" si="351"/>
        <v>24.444444444444446</v>
      </c>
      <c r="T2250" s="141">
        <f t="shared" si="352"/>
        <v>19.444444444444446</v>
      </c>
      <c r="U2250" s="141">
        <f t="shared" si="353"/>
        <v>21.666666666666668</v>
      </c>
      <c r="V2250" s="141">
        <f t="shared" si="354"/>
        <v>20.555555555555557</v>
      </c>
      <c r="W2250" s="141">
        <f t="shared" si="355"/>
        <v>18.888888888888889</v>
      </c>
      <c r="X2250" s="141">
        <f t="shared" si="359"/>
        <v>0</v>
      </c>
      <c r="Y2250" s="38">
        <v>24.205689929360702</v>
      </c>
    </row>
    <row r="2251" spans="1:25" x14ac:dyDescent="0.25">
      <c r="A2251" s="145">
        <v>41331</v>
      </c>
      <c r="B2251" s="38">
        <v>88</v>
      </c>
      <c r="C2251" s="38">
        <v>82</v>
      </c>
      <c r="D2251" s="38">
        <v>75</v>
      </c>
      <c r="E2251" s="38">
        <v>72</v>
      </c>
      <c r="F2251" s="38">
        <v>69</v>
      </c>
      <c r="G2251" s="38">
        <v>65</v>
      </c>
      <c r="H2251" s="38">
        <v>0</v>
      </c>
      <c r="I2251" s="38">
        <v>87</v>
      </c>
      <c r="J2251" s="38">
        <f t="shared" si="356"/>
        <v>66.5</v>
      </c>
      <c r="K2251" s="38">
        <v>46</v>
      </c>
      <c r="L2251" s="38">
        <v>28</v>
      </c>
      <c r="M2251" s="38">
        <f t="shared" si="357"/>
        <v>18</v>
      </c>
      <c r="N2251" s="38">
        <v>8</v>
      </c>
      <c r="O2251" s="38">
        <v>29.89</v>
      </c>
      <c r="P2251" s="38">
        <f t="shared" si="358"/>
        <v>29.844999999999999</v>
      </c>
      <c r="Q2251" s="38">
        <v>29.8</v>
      </c>
      <c r="R2251" s="141">
        <f t="shared" si="350"/>
        <v>31.111111111111114</v>
      </c>
      <c r="S2251" s="141">
        <f t="shared" si="351"/>
        <v>27.777777777777779</v>
      </c>
      <c r="T2251" s="141">
        <f t="shared" si="352"/>
        <v>23.888888888888889</v>
      </c>
      <c r="U2251" s="141">
        <f t="shared" si="353"/>
        <v>22.222222222222221</v>
      </c>
      <c r="V2251" s="141">
        <f t="shared" si="354"/>
        <v>20.555555555555557</v>
      </c>
      <c r="W2251" s="141">
        <f t="shared" si="355"/>
        <v>18.333333333333336</v>
      </c>
      <c r="X2251" s="141">
        <f t="shared" si="359"/>
        <v>0</v>
      </c>
      <c r="Y2251" s="38">
        <v>24.654288908133701</v>
      </c>
    </row>
    <row r="2252" spans="1:25" x14ac:dyDescent="0.25">
      <c r="A2252" s="145">
        <v>41332</v>
      </c>
      <c r="B2252" s="38">
        <v>76</v>
      </c>
      <c r="C2252" s="38">
        <v>70</v>
      </c>
      <c r="D2252" s="38">
        <v>63</v>
      </c>
      <c r="E2252" s="38">
        <v>72</v>
      </c>
      <c r="F2252" s="38">
        <v>63</v>
      </c>
      <c r="G2252" s="38">
        <v>56</v>
      </c>
      <c r="H2252" s="38">
        <v>0.44</v>
      </c>
      <c r="I2252" s="38">
        <v>93</v>
      </c>
      <c r="J2252" s="38">
        <f t="shared" si="356"/>
        <v>75</v>
      </c>
      <c r="K2252" s="38">
        <v>57</v>
      </c>
      <c r="L2252" s="38">
        <v>15</v>
      </c>
      <c r="M2252" s="38">
        <f t="shared" si="357"/>
        <v>7.5</v>
      </c>
      <c r="N2252" s="38">
        <v>0</v>
      </c>
      <c r="O2252" s="38">
        <v>29.96</v>
      </c>
      <c r="P2252" s="38">
        <f t="shared" si="358"/>
        <v>29.914999999999999</v>
      </c>
      <c r="Q2252" s="38">
        <v>29.87</v>
      </c>
      <c r="R2252" s="141">
        <f t="shared" si="350"/>
        <v>24.444444444444446</v>
      </c>
      <c r="S2252" s="141">
        <f t="shared" si="351"/>
        <v>21.111111111111111</v>
      </c>
      <c r="T2252" s="141">
        <f t="shared" si="352"/>
        <v>17.222222222222221</v>
      </c>
      <c r="U2252" s="141">
        <f t="shared" si="353"/>
        <v>22.222222222222221</v>
      </c>
      <c r="V2252" s="141">
        <f t="shared" si="354"/>
        <v>17.222222222222221</v>
      </c>
      <c r="W2252" s="141">
        <f t="shared" si="355"/>
        <v>13.333333333333334</v>
      </c>
      <c r="X2252" s="141">
        <f t="shared" si="359"/>
        <v>1.1175999999999999</v>
      </c>
      <c r="Y2252" s="38">
        <v>24.1290541550736</v>
      </c>
    </row>
    <row r="2253" spans="1:25" x14ac:dyDescent="0.25">
      <c r="A2253" s="145">
        <v>41333</v>
      </c>
      <c r="B2253" s="38">
        <v>69</v>
      </c>
      <c r="C2253" s="38">
        <v>64</v>
      </c>
      <c r="D2253" s="38">
        <v>58</v>
      </c>
      <c r="E2253" s="38">
        <v>62</v>
      </c>
      <c r="F2253" s="38">
        <v>51</v>
      </c>
      <c r="G2253" s="38">
        <v>45</v>
      </c>
      <c r="H2253" s="38">
        <v>0</v>
      </c>
      <c r="I2253" s="38">
        <v>93</v>
      </c>
      <c r="J2253" s="38">
        <f t="shared" si="356"/>
        <v>67.5</v>
      </c>
      <c r="K2253" s="38">
        <v>42</v>
      </c>
      <c r="L2253" s="38">
        <v>17</v>
      </c>
      <c r="M2253" s="38">
        <f t="shared" si="357"/>
        <v>8.5</v>
      </c>
      <c r="N2253" s="38">
        <v>0</v>
      </c>
      <c r="O2253" s="38">
        <v>30.01</v>
      </c>
      <c r="P2253" s="38">
        <f t="shared" si="358"/>
        <v>29.96</v>
      </c>
      <c r="Q2253" s="38">
        <v>29.91</v>
      </c>
      <c r="R2253" s="141">
        <f t="shared" si="350"/>
        <v>20.555555555555557</v>
      </c>
      <c r="S2253" s="141">
        <f t="shared" si="351"/>
        <v>17.777777777777779</v>
      </c>
      <c r="T2253" s="141">
        <f t="shared" si="352"/>
        <v>14.444444444444445</v>
      </c>
      <c r="U2253" s="141">
        <f t="shared" si="353"/>
        <v>16.666666666666668</v>
      </c>
      <c r="V2253" s="141">
        <f t="shared" si="354"/>
        <v>10.555555555555555</v>
      </c>
      <c r="W2253" s="141">
        <f t="shared" si="355"/>
        <v>7.2222222222222223</v>
      </c>
      <c r="X2253" s="141">
        <f t="shared" si="359"/>
        <v>0</v>
      </c>
      <c r="Y2253" s="38">
        <v>23.779597062084601</v>
      </c>
    </row>
    <row r="2254" spans="1:25" x14ac:dyDescent="0.25">
      <c r="A2254" s="145">
        <v>41334</v>
      </c>
      <c r="B2254" s="38">
        <v>65</v>
      </c>
      <c r="C2254" s="38">
        <v>61</v>
      </c>
      <c r="D2254" s="38">
        <v>57</v>
      </c>
      <c r="E2254" s="38">
        <v>54</v>
      </c>
      <c r="F2254" s="38">
        <v>47</v>
      </c>
      <c r="G2254" s="38">
        <v>43</v>
      </c>
      <c r="H2254" s="38">
        <v>0</v>
      </c>
      <c r="I2254" s="38">
        <v>72</v>
      </c>
      <c r="J2254" s="38">
        <f t="shared" si="356"/>
        <v>60</v>
      </c>
      <c r="K2254" s="38">
        <v>48</v>
      </c>
      <c r="L2254" s="38">
        <v>16</v>
      </c>
      <c r="M2254" s="38">
        <f t="shared" si="357"/>
        <v>10</v>
      </c>
      <c r="N2254" s="38">
        <v>4</v>
      </c>
      <c r="O2254" s="38">
        <v>29.99</v>
      </c>
      <c r="P2254" s="38">
        <f t="shared" si="358"/>
        <v>29.95</v>
      </c>
      <c r="Q2254" s="38">
        <v>29.91</v>
      </c>
      <c r="R2254" s="141">
        <f t="shared" si="350"/>
        <v>18.333333333333336</v>
      </c>
      <c r="S2254" s="141">
        <f t="shared" si="351"/>
        <v>16.111111111111111</v>
      </c>
      <c r="T2254" s="141">
        <f t="shared" si="352"/>
        <v>13.888888888888889</v>
      </c>
      <c r="U2254" s="141">
        <f t="shared" si="353"/>
        <v>12.222222222222223</v>
      </c>
      <c r="V2254" s="141">
        <f t="shared" si="354"/>
        <v>8.3333333333333339</v>
      </c>
      <c r="W2254" s="141">
        <f t="shared" si="355"/>
        <v>6.1111111111111116</v>
      </c>
      <c r="X2254" s="141">
        <f t="shared" si="359"/>
        <v>0</v>
      </c>
      <c r="Y2254" s="38">
        <v>23.7879621178976</v>
      </c>
    </row>
    <row r="2255" spans="1:25" x14ac:dyDescent="0.25">
      <c r="A2255" s="145">
        <v>41335</v>
      </c>
      <c r="B2255" s="38">
        <v>68</v>
      </c>
      <c r="C2255" s="38">
        <v>59</v>
      </c>
      <c r="D2255" s="38">
        <v>50</v>
      </c>
      <c r="E2255" s="38">
        <v>46</v>
      </c>
      <c r="F2255" s="38">
        <v>38</v>
      </c>
      <c r="G2255" s="38">
        <v>31</v>
      </c>
      <c r="H2255" s="38">
        <v>0</v>
      </c>
      <c r="I2255" s="38">
        <v>67</v>
      </c>
      <c r="J2255" s="38">
        <f t="shared" si="356"/>
        <v>49</v>
      </c>
      <c r="K2255" s="38">
        <v>31</v>
      </c>
      <c r="L2255" s="38">
        <v>25</v>
      </c>
      <c r="M2255" s="38">
        <f t="shared" si="357"/>
        <v>14.5</v>
      </c>
      <c r="N2255" s="38">
        <v>4</v>
      </c>
      <c r="O2255" s="38">
        <v>30.04</v>
      </c>
      <c r="P2255" s="38">
        <f t="shared" si="358"/>
        <v>30</v>
      </c>
      <c r="Q2255" s="38">
        <v>29.96</v>
      </c>
      <c r="R2255" s="141">
        <f t="shared" si="350"/>
        <v>20</v>
      </c>
      <c r="S2255" s="141">
        <f t="shared" si="351"/>
        <v>15</v>
      </c>
      <c r="T2255" s="141">
        <f t="shared" si="352"/>
        <v>10</v>
      </c>
      <c r="U2255" s="141">
        <f t="shared" si="353"/>
        <v>7.7777777777777786</v>
      </c>
      <c r="V2255" s="141">
        <f t="shared" si="354"/>
        <v>3.3333333333333335</v>
      </c>
      <c r="W2255" s="141">
        <f t="shared" si="355"/>
        <v>-0.55555555555555558</v>
      </c>
      <c r="X2255" s="141">
        <f t="shared" si="359"/>
        <v>0</v>
      </c>
      <c r="Y2255" s="38">
        <v>23.342218486260801</v>
      </c>
    </row>
    <row r="2256" spans="1:25" x14ac:dyDescent="0.25">
      <c r="A2256" s="145">
        <v>41336</v>
      </c>
      <c r="B2256" s="38">
        <v>62</v>
      </c>
      <c r="C2256" s="38">
        <v>55</v>
      </c>
      <c r="D2256" s="38">
        <v>47</v>
      </c>
      <c r="E2256" s="38">
        <v>40</v>
      </c>
      <c r="F2256" s="38">
        <v>37</v>
      </c>
      <c r="G2256" s="38">
        <v>33</v>
      </c>
      <c r="H2256" s="38">
        <v>0</v>
      </c>
      <c r="I2256" s="38">
        <v>71</v>
      </c>
      <c r="J2256" s="38">
        <f t="shared" si="356"/>
        <v>55</v>
      </c>
      <c r="K2256" s="38">
        <v>39</v>
      </c>
      <c r="L2256" s="38">
        <v>24</v>
      </c>
      <c r="M2256" s="38">
        <f t="shared" si="357"/>
        <v>14</v>
      </c>
      <c r="N2256" s="38">
        <v>4</v>
      </c>
      <c r="O2256" s="38">
        <v>30.14</v>
      </c>
      <c r="P2256" s="38">
        <f t="shared" si="358"/>
        <v>30.055</v>
      </c>
      <c r="Q2256" s="38">
        <v>29.97</v>
      </c>
      <c r="R2256" s="141">
        <f t="shared" si="350"/>
        <v>16.666666666666668</v>
      </c>
      <c r="S2256" s="141">
        <f t="shared" si="351"/>
        <v>12.777777777777779</v>
      </c>
      <c r="T2256" s="141">
        <f t="shared" si="352"/>
        <v>8.3333333333333339</v>
      </c>
      <c r="U2256" s="141">
        <f t="shared" si="353"/>
        <v>4.4444444444444446</v>
      </c>
      <c r="V2256" s="141">
        <f t="shared" si="354"/>
        <v>2.7777777777777777</v>
      </c>
      <c r="W2256" s="141">
        <f t="shared" si="355"/>
        <v>0.55555555555555558</v>
      </c>
      <c r="X2256" s="141">
        <f t="shared" si="359"/>
        <v>0</v>
      </c>
      <c r="Y2256" s="38">
        <v>22.9251358203833</v>
      </c>
    </row>
    <row r="2257" spans="1:25" x14ac:dyDescent="0.25">
      <c r="A2257" s="145">
        <v>41337</v>
      </c>
      <c r="B2257" s="38">
        <v>65</v>
      </c>
      <c r="C2257" s="38">
        <v>52</v>
      </c>
      <c r="D2257" s="38">
        <v>38</v>
      </c>
      <c r="E2257" s="38">
        <v>45</v>
      </c>
      <c r="F2257" s="38">
        <v>34</v>
      </c>
      <c r="G2257" s="38">
        <v>24</v>
      </c>
      <c r="H2257" s="38">
        <v>0</v>
      </c>
      <c r="I2257" s="38">
        <v>79</v>
      </c>
      <c r="J2257" s="38">
        <f t="shared" si="356"/>
        <v>50.5</v>
      </c>
      <c r="K2257" s="38">
        <v>22</v>
      </c>
      <c r="L2257" s="38">
        <v>22</v>
      </c>
      <c r="M2257" s="38">
        <f t="shared" si="357"/>
        <v>11</v>
      </c>
      <c r="N2257" s="38">
        <v>0</v>
      </c>
      <c r="O2257" s="38">
        <v>30.21</v>
      </c>
      <c r="P2257" s="38">
        <f t="shared" si="358"/>
        <v>30.164999999999999</v>
      </c>
      <c r="Q2257" s="38">
        <v>30.12</v>
      </c>
      <c r="R2257" s="141">
        <f t="shared" si="350"/>
        <v>18.333333333333336</v>
      </c>
      <c r="S2257" s="141">
        <f t="shared" si="351"/>
        <v>11.111111111111111</v>
      </c>
      <c r="T2257" s="141">
        <f t="shared" si="352"/>
        <v>3.3333333333333335</v>
      </c>
      <c r="U2257" s="141">
        <f t="shared" si="353"/>
        <v>7.2222222222222223</v>
      </c>
      <c r="V2257" s="141">
        <f t="shared" si="354"/>
        <v>1.1111111111111112</v>
      </c>
      <c r="W2257" s="141">
        <f t="shared" si="355"/>
        <v>-4.4444444444444446</v>
      </c>
      <c r="X2257" s="141">
        <f t="shared" si="359"/>
        <v>0</v>
      </c>
      <c r="Y2257" s="38">
        <v>22.526123963701899</v>
      </c>
    </row>
    <row r="2258" spans="1:25" x14ac:dyDescent="0.25">
      <c r="A2258" s="145">
        <v>41338</v>
      </c>
      <c r="B2258" s="38">
        <v>75</v>
      </c>
      <c r="C2258" s="38">
        <v>62</v>
      </c>
      <c r="D2258" s="38">
        <v>48</v>
      </c>
      <c r="E2258" s="38">
        <v>55</v>
      </c>
      <c r="F2258" s="38">
        <v>51</v>
      </c>
      <c r="G2258" s="38">
        <v>43</v>
      </c>
      <c r="H2258" s="38">
        <v>0</v>
      </c>
      <c r="I2258" s="38">
        <v>86</v>
      </c>
      <c r="J2258" s="38">
        <f t="shared" si="356"/>
        <v>67.5</v>
      </c>
      <c r="K2258" s="38">
        <v>49</v>
      </c>
      <c r="L2258" s="38">
        <v>18</v>
      </c>
      <c r="M2258" s="38">
        <f t="shared" si="357"/>
        <v>9</v>
      </c>
      <c r="N2258" s="38">
        <v>0</v>
      </c>
      <c r="O2258" s="38">
        <v>30.18</v>
      </c>
      <c r="P2258" s="38">
        <f t="shared" si="358"/>
        <v>30.134999999999998</v>
      </c>
      <c r="Q2258" s="38">
        <v>30.09</v>
      </c>
      <c r="R2258" s="141">
        <f t="shared" si="350"/>
        <v>23.888888888888889</v>
      </c>
      <c r="S2258" s="141">
        <f t="shared" si="351"/>
        <v>16.666666666666668</v>
      </c>
      <c r="T2258" s="141">
        <f t="shared" si="352"/>
        <v>8.8888888888888893</v>
      </c>
      <c r="U2258" s="141">
        <f t="shared" si="353"/>
        <v>12.777777777777779</v>
      </c>
      <c r="V2258" s="141">
        <f t="shared" si="354"/>
        <v>10.555555555555555</v>
      </c>
      <c r="W2258" s="141">
        <f t="shared" si="355"/>
        <v>6.1111111111111116</v>
      </c>
      <c r="X2258" s="141">
        <f t="shared" si="359"/>
        <v>0</v>
      </c>
      <c r="Y2258" s="38">
        <v>23.170247366904601</v>
      </c>
    </row>
    <row r="2259" spans="1:25" x14ac:dyDescent="0.25">
      <c r="A2259" s="145">
        <v>41339</v>
      </c>
      <c r="B2259" s="38">
        <v>76</v>
      </c>
      <c r="C2259" s="38">
        <v>64</v>
      </c>
      <c r="D2259" s="38">
        <v>52</v>
      </c>
      <c r="E2259" s="38">
        <v>61</v>
      </c>
      <c r="F2259" s="38">
        <v>49</v>
      </c>
      <c r="G2259" s="38">
        <v>27</v>
      </c>
      <c r="H2259" s="38">
        <v>0</v>
      </c>
      <c r="I2259" s="38">
        <v>93</v>
      </c>
      <c r="J2259" s="38">
        <f t="shared" si="356"/>
        <v>58.5</v>
      </c>
      <c r="K2259" s="38">
        <v>24</v>
      </c>
      <c r="L2259" s="38">
        <v>28</v>
      </c>
      <c r="M2259" s="38">
        <f t="shared" si="357"/>
        <v>16.5</v>
      </c>
      <c r="N2259" s="38">
        <v>5</v>
      </c>
      <c r="O2259" s="38">
        <v>30.09</v>
      </c>
      <c r="P2259" s="38">
        <f t="shared" si="358"/>
        <v>30.02</v>
      </c>
      <c r="Q2259" s="38">
        <v>29.95</v>
      </c>
      <c r="R2259" s="141">
        <f t="shared" si="350"/>
        <v>24.444444444444446</v>
      </c>
      <c r="S2259" s="141">
        <f t="shared" si="351"/>
        <v>17.777777777777779</v>
      </c>
      <c r="T2259" s="141">
        <f t="shared" si="352"/>
        <v>11.111111111111111</v>
      </c>
      <c r="U2259" s="141">
        <f t="shared" si="353"/>
        <v>16.111111111111111</v>
      </c>
      <c r="V2259" s="141">
        <f t="shared" si="354"/>
        <v>9.4444444444444446</v>
      </c>
      <c r="W2259" s="141">
        <f t="shared" si="355"/>
        <v>-2.7777777777777777</v>
      </c>
      <c r="X2259" s="141">
        <f t="shared" si="359"/>
        <v>0</v>
      </c>
      <c r="Y2259" s="38">
        <v>23.712192186791199</v>
      </c>
    </row>
    <row r="2260" spans="1:25" x14ac:dyDescent="0.25">
      <c r="A2260" s="145">
        <v>41340</v>
      </c>
      <c r="B2260" s="38">
        <v>70</v>
      </c>
      <c r="C2260" s="38">
        <v>58</v>
      </c>
      <c r="D2260" s="38">
        <v>46</v>
      </c>
      <c r="E2260" s="38">
        <v>54</v>
      </c>
      <c r="F2260" s="38">
        <v>43</v>
      </c>
      <c r="G2260" s="38">
        <v>34</v>
      </c>
      <c r="H2260" s="38">
        <v>0</v>
      </c>
      <c r="I2260" s="38">
        <v>86</v>
      </c>
      <c r="J2260" s="38">
        <f t="shared" si="356"/>
        <v>61.5</v>
      </c>
      <c r="K2260" s="38">
        <v>37</v>
      </c>
      <c r="L2260" s="38">
        <v>20</v>
      </c>
      <c r="M2260" s="38">
        <f t="shared" si="357"/>
        <v>10</v>
      </c>
      <c r="N2260" s="38">
        <v>0</v>
      </c>
      <c r="O2260" s="38">
        <v>30.18</v>
      </c>
      <c r="P2260" s="38">
        <f t="shared" si="358"/>
        <v>30.13</v>
      </c>
      <c r="Q2260" s="38">
        <v>30.08</v>
      </c>
      <c r="R2260" s="141">
        <f t="shared" si="350"/>
        <v>21.111111111111111</v>
      </c>
      <c r="S2260" s="141">
        <f t="shared" si="351"/>
        <v>14.444444444444445</v>
      </c>
      <c r="T2260" s="141">
        <f t="shared" si="352"/>
        <v>7.7777777777777786</v>
      </c>
      <c r="U2260" s="141">
        <f t="shared" si="353"/>
        <v>12.222222222222223</v>
      </c>
      <c r="V2260" s="141">
        <f t="shared" si="354"/>
        <v>6.1111111111111116</v>
      </c>
      <c r="W2260" s="141">
        <f t="shared" si="355"/>
        <v>1.1111111111111112</v>
      </c>
      <c r="X2260" s="141">
        <f t="shared" si="359"/>
        <v>0</v>
      </c>
      <c r="Y2260" s="38">
        <v>23.540290955433498</v>
      </c>
    </row>
    <row r="2261" spans="1:25" x14ac:dyDescent="0.25">
      <c r="A2261" s="145">
        <v>41341</v>
      </c>
      <c r="B2261" s="38">
        <v>75</v>
      </c>
      <c r="C2261" s="38">
        <v>62</v>
      </c>
      <c r="D2261" s="38">
        <v>49</v>
      </c>
      <c r="E2261" s="38">
        <v>51</v>
      </c>
      <c r="F2261" s="38">
        <v>47</v>
      </c>
      <c r="G2261" s="38">
        <v>41</v>
      </c>
      <c r="H2261" s="38">
        <v>0</v>
      </c>
      <c r="I2261" s="38">
        <v>93</v>
      </c>
      <c r="J2261" s="38">
        <f t="shared" si="356"/>
        <v>62</v>
      </c>
      <c r="K2261" s="38">
        <v>31</v>
      </c>
      <c r="L2261" s="38">
        <v>15</v>
      </c>
      <c r="M2261" s="38">
        <f t="shared" si="357"/>
        <v>7.5</v>
      </c>
      <c r="N2261" s="38">
        <v>0</v>
      </c>
      <c r="O2261" s="38">
        <v>30.21</v>
      </c>
      <c r="P2261" s="38">
        <f t="shared" si="358"/>
        <v>30.16</v>
      </c>
      <c r="Q2261" s="38">
        <v>30.11</v>
      </c>
      <c r="R2261" s="141">
        <f t="shared" si="350"/>
        <v>23.888888888888889</v>
      </c>
      <c r="S2261" s="141">
        <f t="shared" si="351"/>
        <v>16.666666666666668</v>
      </c>
      <c r="T2261" s="141">
        <f t="shared" si="352"/>
        <v>9.4444444444444446</v>
      </c>
      <c r="U2261" s="141">
        <f t="shared" si="353"/>
        <v>10.555555555555555</v>
      </c>
      <c r="V2261" s="141">
        <f t="shared" si="354"/>
        <v>8.3333333333333339</v>
      </c>
      <c r="W2261" s="141">
        <f t="shared" si="355"/>
        <v>5</v>
      </c>
      <c r="X2261" s="141">
        <f t="shared" si="359"/>
        <v>0</v>
      </c>
      <c r="Y2261" s="38">
        <v>23.549452145628699</v>
      </c>
    </row>
    <row r="2262" spans="1:25" x14ac:dyDescent="0.25">
      <c r="A2262" s="145">
        <v>41342</v>
      </c>
      <c r="B2262" s="38">
        <v>74</v>
      </c>
      <c r="C2262" s="38">
        <v>63</v>
      </c>
      <c r="D2262" s="38">
        <v>52</v>
      </c>
      <c r="E2262" s="38">
        <v>53</v>
      </c>
      <c r="F2262" s="38">
        <v>51</v>
      </c>
      <c r="G2262" s="38">
        <v>48</v>
      </c>
      <c r="H2262" s="38">
        <v>0</v>
      </c>
      <c r="I2262" s="38">
        <v>93</v>
      </c>
      <c r="J2262" s="38">
        <f t="shared" si="356"/>
        <v>71</v>
      </c>
      <c r="K2262" s="38">
        <v>49</v>
      </c>
      <c r="L2262" s="38">
        <v>17</v>
      </c>
      <c r="M2262" s="38">
        <f t="shared" si="357"/>
        <v>8.5</v>
      </c>
      <c r="N2262" s="38">
        <v>0</v>
      </c>
      <c r="O2262" s="38">
        <v>30.19</v>
      </c>
      <c r="P2262" s="38">
        <f t="shared" si="358"/>
        <v>30.15</v>
      </c>
      <c r="Q2262" s="38">
        <v>30.11</v>
      </c>
      <c r="R2262" s="141">
        <f t="shared" si="350"/>
        <v>23.333333333333336</v>
      </c>
      <c r="S2262" s="141">
        <f t="shared" si="351"/>
        <v>17.222222222222221</v>
      </c>
      <c r="T2262" s="141">
        <f t="shared" si="352"/>
        <v>11.111111111111111</v>
      </c>
      <c r="U2262" s="141">
        <f t="shared" si="353"/>
        <v>11.666666666666668</v>
      </c>
      <c r="V2262" s="141">
        <f t="shared" si="354"/>
        <v>10.555555555555555</v>
      </c>
      <c r="W2262" s="141">
        <f t="shared" si="355"/>
        <v>8.8888888888888893</v>
      </c>
      <c r="X2262" s="141">
        <f t="shared" si="359"/>
        <v>0</v>
      </c>
      <c r="Y2262" s="38">
        <v>23.2981314984462</v>
      </c>
    </row>
    <row r="2263" spans="1:25" x14ac:dyDescent="0.25">
      <c r="A2263" s="145">
        <v>41343</v>
      </c>
      <c r="B2263" s="38">
        <v>76</v>
      </c>
      <c r="C2263" s="38">
        <v>71</v>
      </c>
      <c r="D2263" s="38">
        <v>66</v>
      </c>
      <c r="E2263" s="38">
        <v>57</v>
      </c>
      <c r="F2263" s="38">
        <v>53</v>
      </c>
      <c r="G2263" s="38">
        <v>50</v>
      </c>
      <c r="H2263" s="38">
        <v>0</v>
      </c>
      <c r="I2263" s="38">
        <v>66</v>
      </c>
      <c r="J2263" s="38">
        <f t="shared" si="356"/>
        <v>54.5</v>
      </c>
      <c r="K2263" s="38">
        <v>43</v>
      </c>
      <c r="L2263" s="38">
        <v>20</v>
      </c>
      <c r="M2263" s="38">
        <f t="shared" si="357"/>
        <v>14.5</v>
      </c>
      <c r="N2263" s="38">
        <v>9</v>
      </c>
      <c r="O2263" s="38">
        <v>30.16</v>
      </c>
      <c r="P2263" s="38">
        <f t="shared" si="358"/>
        <v>30.119999999999997</v>
      </c>
      <c r="Q2263" s="38">
        <v>30.08</v>
      </c>
      <c r="R2263" s="141">
        <f t="shared" si="350"/>
        <v>24.444444444444446</v>
      </c>
      <c r="S2263" s="141">
        <f t="shared" si="351"/>
        <v>21.666666666666668</v>
      </c>
      <c r="T2263" s="141">
        <f t="shared" si="352"/>
        <v>18.888888888888889</v>
      </c>
      <c r="U2263" s="141">
        <f t="shared" si="353"/>
        <v>13.888888888888889</v>
      </c>
      <c r="V2263" s="141">
        <f t="shared" si="354"/>
        <v>11.666666666666668</v>
      </c>
      <c r="W2263" s="141">
        <f t="shared" si="355"/>
        <v>10</v>
      </c>
      <c r="X2263" s="141">
        <f t="shared" si="359"/>
        <v>0</v>
      </c>
      <c r="Y2263" s="38">
        <v>22.495189897193399</v>
      </c>
    </row>
    <row r="2264" spans="1:25" x14ac:dyDescent="0.25">
      <c r="A2264" s="145">
        <v>41344</v>
      </c>
      <c r="B2264" s="38">
        <v>78</v>
      </c>
      <c r="C2264" s="38">
        <v>73</v>
      </c>
      <c r="D2264" s="38">
        <v>67</v>
      </c>
      <c r="E2264" s="38">
        <v>61</v>
      </c>
      <c r="F2264" s="38">
        <v>58</v>
      </c>
      <c r="G2264" s="38">
        <v>55</v>
      </c>
      <c r="H2264" s="38">
        <v>0</v>
      </c>
      <c r="I2264" s="38">
        <v>68</v>
      </c>
      <c r="J2264" s="38">
        <f t="shared" si="356"/>
        <v>57.5</v>
      </c>
      <c r="K2264" s="38">
        <v>47</v>
      </c>
      <c r="L2264" s="38">
        <v>21</v>
      </c>
      <c r="M2264" s="38">
        <f t="shared" si="357"/>
        <v>14.5</v>
      </c>
      <c r="N2264" s="38">
        <v>8</v>
      </c>
      <c r="O2264" s="38">
        <v>30.1</v>
      </c>
      <c r="P2264" s="38">
        <f t="shared" si="358"/>
        <v>30.03</v>
      </c>
      <c r="Q2264" s="38">
        <v>29.96</v>
      </c>
      <c r="R2264" s="141">
        <f t="shared" si="350"/>
        <v>25.555555555555557</v>
      </c>
      <c r="S2264" s="141">
        <f t="shared" si="351"/>
        <v>22.777777777777779</v>
      </c>
      <c r="T2264" s="141">
        <f t="shared" si="352"/>
        <v>19.444444444444446</v>
      </c>
      <c r="U2264" s="141">
        <f t="shared" si="353"/>
        <v>16.111111111111111</v>
      </c>
      <c r="V2264" s="141">
        <f t="shared" si="354"/>
        <v>14.444444444444445</v>
      </c>
      <c r="W2264" s="141">
        <f t="shared" si="355"/>
        <v>12.777777777777779</v>
      </c>
      <c r="X2264" s="141">
        <f t="shared" si="359"/>
        <v>0</v>
      </c>
      <c r="Y2264" s="38">
        <v>22.1467845801808</v>
      </c>
    </row>
    <row r="2265" spans="1:25" x14ac:dyDescent="0.25">
      <c r="A2265" s="145">
        <v>41345</v>
      </c>
      <c r="B2265" s="38">
        <v>80</v>
      </c>
      <c r="C2265" s="38">
        <v>75</v>
      </c>
      <c r="D2265" s="38">
        <v>69</v>
      </c>
      <c r="E2265" s="38">
        <v>69</v>
      </c>
      <c r="F2265" s="38">
        <v>64</v>
      </c>
      <c r="G2265" s="38">
        <v>59</v>
      </c>
      <c r="H2265" s="38">
        <v>0</v>
      </c>
      <c r="I2265" s="38">
        <v>79</v>
      </c>
      <c r="J2265" s="38">
        <f t="shared" si="356"/>
        <v>68.5</v>
      </c>
      <c r="K2265" s="38">
        <v>58</v>
      </c>
      <c r="L2265" s="38">
        <v>16</v>
      </c>
      <c r="M2265" s="38">
        <f t="shared" si="357"/>
        <v>10.5</v>
      </c>
      <c r="N2265" s="38">
        <v>5</v>
      </c>
      <c r="O2265" s="38">
        <v>30</v>
      </c>
      <c r="P2265" s="38">
        <f t="shared" si="358"/>
        <v>29.96</v>
      </c>
      <c r="Q2265" s="38">
        <v>29.92</v>
      </c>
      <c r="R2265" s="141">
        <f t="shared" si="350"/>
        <v>26.666666666666668</v>
      </c>
      <c r="S2265" s="141">
        <f t="shared" si="351"/>
        <v>23.888888888888889</v>
      </c>
      <c r="T2265" s="141">
        <f t="shared" si="352"/>
        <v>20.555555555555557</v>
      </c>
      <c r="U2265" s="141">
        <f t="shared" si="353"/>
        <v>20.555555555555557</v>
      </c>
      <c r="V2265" s="141">
        <f t="shared" si="354"/>
        <v>17.777777777777779</v>
      </c>
      <c r="W2265" s="141">
        <f t="shared" si="355"/>
        <v>15</v>
      </c>
      <c r="X2265" s="141">
        <f t="shared" si="359"/>
        <v>0</v>
      </c>
      <c r="Y2265" s="38">
        <v>22.2458584211663</v>
      </c>
    </row>
    <row r="2266" spans="1:25" x14ac:dyDescent="0.25">
      <c r="A2266" s="145">
        <v>41346</v>
      </c>
      <c r="B2266" s="38">
        <v>74</v>
      </c>
      <c r="C2266" s="38">
        <v>65</v>
      </c>
      <c r="D2266" s="38">
        <v>56</v>
      </c>
      <c r="E2266" s="38">
        <v>64</v>
      </c>
      <c r="F2266" s="38">
        <v>54</v>
      </c>
      <c r="G2266" s="38">
        <v>41</v>
      </c>
      <c r="H2266" s="38">
        <v>0</v>
      </c>
      <c r="I2266" s="38">
        <v>93</v>
      </c>
      <c r="J2266" s="38">
        <f t="shared" si="356"/>
        <v>63.5</v>
      </c>
      <c r="K2266" s="38">
        <v>34</v>
      </c>
      <c r="L2266" s="38">
        <v>20</v>
      </c>
      <c r="M2266" s="38">
        <f t="shared" si="357"/>
        <v>10</v>
      </c>
      <c r="N2266" s="38">
        <v>0</v>
      </c>
      <c r="O2266" s="38">
        <v>30.13</v>
      </c>
      <c r="P2266" s="38">
        <f t="shared" si="358"/>
        <v>30.055</v>
      </c>
      <c r="Q2266" s="38">
        <v>29.98</v>
      </c>
      <c r="R2266" s="141">
        <f t="shared" si="350"/>
        <v>23.333333333333336</v>
      </c>
      <c r="S2266" s="141">
        <f t="shared" si="351"/>
        <v>18.333333333333336</v>
      </c>
      <c r="T2266" s="141">
        <f t="shared" si="352"/>
        <v>13.333333333333334</v>
      </c>
      <c r="U2266" s="141">
        <f t="shared" si="353"/>
        <v>17.777777777777779</v>
      </c>
      <c r="V2266" s="141">
        <f t="shared" si="354"/>
        <v>12.222222222222223</v>
      </c>
      <c r="W2266" s="141">
        <f t="shared" si="355"/>
        <v>5</v>
      </c>
      <c r="X2266" s="141">
        <f t="shared" si="359"/>
        <v>0</v>
      </c>
      <c r="Y2266" s="38">
        <v>22.1487923113359</v>
      </c>
    </row>
    <row r="2267" spans="1:25" x14ac:dyDescent="0.25">
      <c r="A2267" s="145">
        <v>41347</v>
      </c>
      <c r="B2267" s="38">
        <v>70</v>
      </c>
      <c r="C2267" s="38">
        <v>61</v>
      </c>
      <c r="D2267" s="38">
        <v>52</v>
      </c>
      <c r="E2267" s="38">
        <v>51</v>
      </c>
      <c r="F2267" s="38">
        <v>44</v>
      </c>
      <c r="G2267" s="38">
        <v>37</v>
      </c>
      <c r="H2267" s="38">
        <v>0</v>
      </c>
      <c r="I2267" s="38">
        <v>86</v>
      </c>
      <c r="J2267" s="38">
        <f t="shared" si="356"/>
        <v>58.5</v>
      </c>
      <c r="K2267" s="38">
        <v>31</v>
      </c>
      <c r="L2267" s="38">
        <v>21</v>
      </c>
      <c r="M2267" s="38">
        <f t="shared" si="357"/>
        <v>10.5</v>
      </c>
      <c r="N2267" s="38">
        <v>0</v>
      </c>
      <c r="O2267" s="38">
        <v>30.21</v>
      </c>
      <c r="P2267" s="38">
        <f t="shared" si="358"/>
        <v>30.15</v>
      </c>
      <c r="Q2267" s="38">
        <v>30.09</v>
      </c>
      <c r="R2267" s="141">
        <f t="shared" si="350"/>
        <v>21.111111111111111</v>
      </c>
      <c r="S2267" s="141">
        <f t="shared" si="351"/>
        <v>16.111111111111111</v>
      </c>
      <c r="T2267" s="141">
        <f t="shared" si="352"/>
        <v>11.111111111111111</v>
      </c>
      <c r="U2267" s="141">
        <f t="shared" si="353"/>
        <v>10.555555555555555</v>
      </c>
      <c r="V2267" s="141">
        <f t="shared" si="354"/>
        <v>6.666666666666667</v>
      </c>
      <c r="W2267" s="141">
        <f t="shared" si="355"/>
        <v>2.7777777777777777</v>
      </c>
      <c r="X2267" s="141">
        <f t="shared" si="359"/>
        <v>0</v>
      </c>
      <c r="Y2267" s="38">
        <v>21.865598384865802</v>
      </c>
    </row>
    <row r="2268" spans="1:25" x14ac:dyDescent="0.25">
      <c r="A2268" s="145">
        <v>41348</v>
      </c>
      <c r="B2268" s="38">
        <v>71</v>
      </c>
      <c r="C2268" s="38">
        <v>60</v>
      </c>
      <c r="D2268" s="38">
        <v>49</v>
      </c>
      <c r="E2268" s="38">
        <v>52</v>
      </c>
      <c r="F2268" s="38">
        <v>47</v>
      </c>
      <c r="G2268" s="38">
        <v>43</v>
      </c>
      <c r="H2268" s="38">
        <v>0</v>
      </c>
      <c r="I2268" s="38">
        <v>80</v>
      </c>
      <c r="J2268" s="38">
        <f t="shared" si="356"/>
        <v>62</v>
      </c>
      <c r="K2268" s="38">
        <v>44</v>
      </c>
      <c r="L2268" s="38">
        <v>13</v>
      </c>
      <c r="M2268" s="38">
        <f t="shared" si="357"/>
        <v>6.5</v>
      </c>
      <c r="N2268" s="38">
        <v>0</v>
      </c>
      <c r="O2268" s="38">
        <v>30.25</v>
      </c>
      <c r="P2268" s="38">
        <f t="shared" si="358"/>
        <v>30.204999999999998</v>
      </c>
      <c r="Q2268" s="38">
        <v>30.16</v>
      </c>
      <c r="R2268" s="141">
        <f t="shared" si="350"/>
        <v>21.666666666666668</v>
      </c>
      <c r="S2268" s="141">
        <f t="shared" si="351"/>
        <v>15.555555555555557</v>
      </c>
      <c r="T2268" s="141">
        <f t="shared" si="352"/>
        <v>9.4444444444444446</v>
      </c>
      <c r="U2268" s="141">
        <f t="shared" si="353"/>
        <v>11.111111111111111</v>
      </c>
      <c r="V2268" s="141">
        <f t="shared" si="354"/>
        <v>8.3333333333333339</v>
      </c>
      <c r="W2268" s="141">
        <f t="shared" si="355"/>
        <v>6.1111111111111116</v>
      </c>
      <c r="X2268" s="141">
        <f t="shared" si="359"/>
        <v>0</v>
      </c>
      <c r="Y2268" s="38">
        <v>23.3326444192748</v>
      </c>
    </row>
    <row r="2269" spans="1:25" x14ac:dyDescent="0.25">
      <c r="A2269" s="145">
        <v>41349</v>
      </c>
      <c r="B2269" s="38">
        <v>75</v>
      </c>
      <c r="C2269" s="38">
        <v>64</v>
      </c>
      <c r="D2269" s="38">
        <v>52</v>
      </c>
      <c r="E2269" s="38">
        <v>54</v>
      </c>
      <c r="F2269" s="38">
        <v>51</v>
      </c>
      <c r="G2269" s="38">
        <v>46</v>
      </c>
      <c r="H2269" s="38">
        <v>0</v>
      </c>
      <c r="I2269" s="38">
        <v>93</v>
      </c>
      <c r="J2269" s="38">
        <f t="shared" si="356"/>
        <v>65.5</v>
      </c>
      <c r="K2269" s="38">
        <v>38</v>
      </c>
      <c r="L2269" s="38">
        <v>18</v>
      </c>
      <c r="M2269" s="38">
        <f t="shared" si="357"/>
        <v>9</v>
      </c>
      <c r="N2269" s="38">
        <v>0</v>
      </c>
      <c r="O2269" s="38">
        <v>30.2</v>
      </c>
      <c r="P2269" s="38">
        <f t="shared" si="358"/>
        <v>30.145</v>
      </c>
      <c r="Q2269" s="38">
        <v>30.09</v>
      </c>
      <c r="R2269" s="141">
        <f t="shared" si="350"/>
        <v>23.888888888888889</v>
      </c>
      <c r="S2269" s="141">
        <f t="shared" si="351"/>
        <v>17.777777777777779</v>
      </c>
      <c r="T2269" s="141">
        <f t="shared" si="352"/>
        <v>11.111111111111111</v>
      </c>
      <c r="U2269" s="141">
        <f t="shared" si="353"/>
        <v>12.222222222222223</v>
      </c>
      <c r="V2269" s="141">
        <f t="shared" si="354"/>
        <v>10.555555555555555</v>
      </c>
      <c r="W2269" s="141">
        <f t="shared" si="355"/>
        <v>7.7777777777777786</v>
      </c>
      <c r="X2269" s="141">
        <f t="shared" si="359"/>
        <v>0</v>
      </c>
      <c r="Y2269" s="38">
        <v>23.827707217809301</v>
      </c>
    </row>
    <row r="2270" spans="1:25" x14ac:dyDescent="0.25">
      <c r="A2270" s="145">
        <v>41350</v>
      </c>
      <c r="B2270" s="38">
        <v>77</v>
      </c>
      <c r="C2270" s="38">
        <v>67</v>
      </c>
      <c r="D2270" s="38">
        <v>57</v>
      </c>
      <c r="E2270" s="38">
        <v>59</v>
      </c>
      <c r="F2270" s="38">
        <v>55</v>
      </c>
      <c r="G2270" s="38">
        <v>52</v>
      </c>
      <c r="H2270" s="38">
        <v>0</v>
      </c>
      <c r="I2270" s="38">
        <v>80</v>
      </c>
      <c r="J2270" s="38">
        <f t="shared" si="356"/>
        <v>65</v>
      </c>
      <c r="K2270" s="38">
        <v>50</v>
      </c>
      <c r="L2270" s="38">
        <v>22</v>
      </c>
      <c r="M2270" s="38">
        <f t="shared" si="357"/>
        <v>11</v>
      </c>
      <c r="N2270" s="38">
        <v>0</v>
      </c>
      <c r="O2270" s="38">
        <v>30.16</v>
      </c>
      <c r="P2270" s="38">
        <f t="shared" si="358"/>
        <v>30.105</v>
      </c>
      <c r="Q2270" s="38">
        <v>30.05</v>
      </c>
      <c r="R2270" s="141">
        <f t="shared" si="350"/>
        <v>25</v>
      </c>
      <c r="S2270" s="141">
        <f t="shared" si="351"/>
        <v>19.444444444444446</v>
      </c>
      <c r="T2270" s="141">
        <f t="shared" si="352"/>
        <v>13.888888888888889</v>
      </c>
      <c r="U2270" s="141">
        <f t="shared" si="353"/>
        <v>15</v>
      </c>
      <c r="V2270" s="141">
        <f t="shared" si="354"/>
        <v>12.777777777777779</v>
      </c>
      <c r="W2270" s="141">
        <f t="shared" si="355"/>
        <v>11.111111111111111</v>
      </c>
      <c r="X2270" s="141">
        <f t="shared" si="359"/>
        <v>0</v>
      </c>
      <c r="Y2270" s="38">
        <v>23.650743176964699</v>
      </c>
    </row>
    <row r="2271" spans="1:25" x14ac:dyDescent="0.25">
      <c r="A2271" s="145">
        <v>41351</v>
      </c>
      <c r="B2271" s="38">
        <v>81</v>
      </c>
      <c r="C2271" s="38">
        <v>73</v>
      </c>
      <c r="D2271" s="38">
        <v>65</v>
      </c>
      <c r="E2271" s="38">
        <v>70</v>
      </c>
      <c r="F2271" s="38">
        <v>64</v>
      </c>
      <c r="G2271" s="38">
        <v>59</v>
      </c>
      <c r="H2271" s="38">
        <v>0.56999999999999995</v>
      </c>
      <c r="I2271" s="38">
        <v>93</v>
      </c>
      <c r="J2271" s="38">
        <f t="shared" si="356"/>
        <v>77.5</v>
      </c>
      <c r="K2271" s="38">
        <v>62</v>
      </c>
      <c r="L2271" s="38">
        <v>23</v>
      </c>
      <c r="M2271" s="38">
        <f t="shared" si="357"/>
        <v>11.5</v>
      </c>
      <c r="N2271" s="38">
        <v>0</v>
      </c>
      <c r="O2271" s="38">
        <v>30.07</v>
      </c>
      <c r="P2271" s="38">
        <f t="shared" si="358"/>
        <v>30.02</v>
      </c>
      <c r="Q2271" s="38">
        <v>29.97</v>
      </c>
      <c r="R2271" s="141">
        <f t="shared" si="350"/>
        <v>27.222222222222225</v>
      </c>
      <c r="S2271" s="141">
        <f t="shared" si="351"/>
        <v>22.777777777777779</v>
      </c>
      <c r="T2271" s="141">
        <f t="shared" si="352"/>
        <v>18.333333333333336</v>
      </c>
      <c r="U2271" s="141">
        <f t="shared" si="353"/>
        <v>21.111111111111111</v>
      </c>
      <c r="V2271" s="141">
        <f t="shared" si="354"/>
        <v>17.777777777777779</v>
      </c>
      <c r="W2271" s="141">
        <f t="shared" si="355"/>
        <v>15</v>
      </c>
      <c r="X2271" s="141">
        <f t="shared" si="359"/>
        <v>1.4478</v>
      </c>
      <c r="Y2271" s="38">
        <v>23.5719862123251</v>
      </c>
    </row>
    <row r="2272" spans="1:25" x14ac:dyDescent="0.25">
      <c r="A2272" s="145">
        <v>41352</v>
      </c>
      <c r="B2272" s="38">
        <v>78</v>
      </c>
      <c r="C2272" s="38">
        <v>73</v>
      </c>
      <c r="D2272" s="38">
        <v>67</v>
      </c>
      <c r="E2272" s="38">
        <v>68</v>
      </c>
      <c r="F2272" s="38">
        <v>65</v>
      </c>
      <c r="G2272" s="38">
        <v>63</v>
      </c>
      <c r="H2272" s="38">
        <v>0</v>
      </c>
      <c r="I2272" s="38">
        <v>93</v>
      </c>
      <c r="J2272" s="38">
        <f t="shared" si="356"/>
        <v>76.5</v>
      </c>
      <c r="K2272" s="38">
        <v>60</v>
      </c>
      <c r="L2272" s="38">
        <v>21</v>
      </c>
      <c r="M2272" s="38">
        <f t="shared" si="357"/>
        <v>10.5</v>
      </c>
      <c r="N2272" s="38">
        <v>0</v>
      </c>
      <c r="O2272" s="38">
        <v>30.01</v>
      </c>
      <c r="P2272" s="38">
        <f t="shared" si="358"/>
        <v>29.950000000000003</v>
      </c>
      <c r="Q2272" s="38">
        <v>29.89</v>
      </c>
      <c r="R2272" s="141">
        <f t="shared" si="350"/>
        <v>25.555555555555557</v>
      </c>
      <c r="S2272" s="141">
        <f t="shared" si="351"/>
        <v>22.777777777777779</v>
      </c>
      <c r="T2272" s="141">
        <f t="shared" si="352"/>
        <v>19.444444444444446</v>
      </c>
      <c r="U2272" s="141">
        <f t="shared" si="353"/>
        <v>20</v>
      </c>
      <c r="V2272" s="141">
        <f t="shared" si="354"/>
        <v>18.333333333333336</v>
      </c>
      <c r="W2272" s="141">
        <f t="shared" si="355"/>
        <v>17.222222222222221</v>
      </c>
      <c r="X2272" s="141">
        <f t="shared" si="359"/>
        <v>0</v>
      </c>
      <c r="Y2272" s="38">
        <v>23.354425948387899</v>
      </c>
    </row>
    <row r="2273" spans="1:25" x14ac:dyDescent="0.25">
      <c r="A2273" s="145">
        <v>41353</v>
      </c>
      <c r="B2273" s="38">
        <v>82</v>
      </c>
      <c r="C2273" s="38">
        <v>72</v>
      </c>
      <c r="D2273" s="38">
        <v>62</v>
      </c>
      <c r="E2273" s="38">
        <v>67</v>
      </c>
      <c r="F2273" s="38">
        <v>63</v>
      </c>
      <c r="G2273" s="38">
        <v>54</v>
      </c>
      <c r="H2273" s="38">
        <v>0</v>
      </c>
      <c r="I2273" s="38">
        <v>100</v>
      </c>
      <c r="J2273" s="38">
        <f t="shared" si="356"/>
        <v>74.5</v>
      </c>
      <c r="K2273" s="38">
        <v>49</v>
      </c>
      <c r="L2273" s="38">
        <v>22</v>
      </c>
      <c r="M2273" s="38">
        <f t="shared" si="357"/>
        <v>11</v>
      </c>
      <c r="N2273" s="38">
        <v>0</v>
      </c>
      <c r="O2273" s="38">
        <v>29.97</v>
      </c>
      <c r="P2273" s="38">
        <f t="shared" si="358"/>
        <v>29.89</v>
      </c>
      <c r="Q2273" s="38">
        <v>29.81</v>
      </c>
      <c r="R2273" s="141">
        <f t="shared" si="350"/>
        <v>27.777777777777779</v>
      </c>
      <c r="S2273" s="141">
        <f t="shared" si="351"/>
        <v>22.222222222222221</v>
      </c>
      <c r="T2273" s="141">
        <f t="shared" si="352"/>
        <v>16.666666666666668</v>
      </c>
      <c r="U2273" s="141">
        <f t="shared" si="353"/>
        <v>19.444444444444446</v>
      </c>
      <c r="V2273" s="141">
        <f t="shared" si="354"/>
        <v>17.222222222222221</v>
      </c>
      <c r="W2273" s="141">
        <f t="shared" si="355"/>
        <v>12.222222222222223</v>
      </c>
      <c r="X2273" s="141">
        <f t="shared" si="359"/>
        <v>0</v>
      </c>
      <c r="Y2273" s="38">
        <v>23.604900797189401</v>
      </c>
    </row>
    <row r="2274" spans="1:25" x14ac:dyDescent="0.25">
      <c r="A2274" s="145">
        <v>41354</v>
      </c>
      <c r="B2274" s="38">
        <v>75</v>
      </c>
      <c r="C2274" s="38">
        <v>66</v>
      </c>
      <c r="D2274" s="38">
        <v>56</v>
      </c>
      <c r="E2274" s="38">
        <v>61</v>
      </c>
      <c r="F2274" s="38">
        <v>51</v>
      </c>
      <c r="G2274" s="38">
        <v>42</v>
      </c>
      <c r="H2274" s="38">
        <v>0</v>
      </c>
      <c r="I2274" s="38">
        <v>93</v>
      </c>
      <c r="J2274" s="38">
        <f t="shared" si="356"/>
        <v>63</v>
      </c>
      <c r="K2274" s="38">
        <v>33</v>
      </c>
      <c r="L2274" s="38">
        <v>16</v>
      </c>
      <c r="M2274" s="38">
        <f t="shared" si="357"/>
        <v>8</v>
      </c>
      <c r="N2274" s="38">
        <v>0</v>
      </c>
      <c r="O2274" s="38">
        <v>29.95</v>
      </c>
      <c r="P2274" s="38">
        <f t="shared" si="358"/>
        <v>29.89</v>
      </c>
      <c r="Q2274" s="38">
        <v>29.83</v>
      </c>
      <c r="R2274" s="141">
        <f t="shared" si="350"/>
        <v>23.888888888888889</v>
      </c>
      <c r="S2274" s="141">
        <f t="shared" si="351"/>
        <v>18.888888888888889</v>
      </c>
      <c r="T2274" s="141">
        <f t="shared" si="352"/>
        <v>13.333333333333334</v>
      </c>
      <c r="U2274" s="141">
        <f t="shared" si="353"/>
        <v>16.111111111111111</v>
      </c>
      <c r="V2274" s="141">
        <f t="shared" si="354"/>
        <v>10.555555555555555</v>
      </c>
      <c r="W2274" s="141">
        <f t="shared" si="355"/>
        <v>5.5555555555555554</v>
      </c>
      <c r="X2274" s="141">
        <f t="shared" si="359"/>
        <v>0</v>
      </c>
      <c r="Y2274" s="38">
        <v>23.728272007231801</v>
      </c>
    </row>
    <row r="2275" spans="1:25" x14ac:dyDescent="0.25">
      <c r="A2275" s="145">
        <v>41355</v>
      </c>
      <c r="B2275" s="38">
        <v>77</v>
      </c>
      <c r="C2275" s="38">
        <v>66</v>
      </c>
      <c r="D2275" s="38">
        <v>54</v>
      </c>
      <c r="E2275" s="38">
        <v>69</v>
      </c>
      <c r="F2275" s="38">
        <v>57</v>
      </c>
      <c r="G2275" s="38">
        <v>48</v>
      </c>
      <c r="H2275" s="38">
        <v>0.02</v>
      </c>
      <c r="I2275" s="38">
        <v>87</v>
      </c>
      <c r="J2275" s="38">
        <f t="shared" si="356"/>
        <v>68.5</v>
      </c>
      <c r="K2275" s="38">
        <v>50</v>
      </c>
      <c r="L2275" s="38">
        <v>20</v>
      </c>
      <c r="M2275" s="38">
        <f t="shared" si="357"/>
        <v>10</v>
      </c>
      <c r="N2275" s="38">
        <v>0</v>
      </c>
      <c r="O2275" s="38">
        <v>30.01</v>
      </c>
      <c r="P2275" s="38">
        <f t="shared" si="358"/>
        <v>29.96</v>
      </c>
      <c r="Q2275" s="38">
        <v>29.91</v>
      </c>
      <c r="R2275" s="141">
        <f t="shared" si="350"/>
        <v>25</v>
      </c>
      <c r="S2275" s="141">
        <f t="shared" si="351"/>
        <v>18.888888888888889</v>
      </c>
      <c r="T2275" s="141">
        <f t="shared" si="352"/>
        <v>12.222222222222223</v>
      </c>
      <c r="U2275" s="141">
        <f t="shared" si="353"/>
        <v>20.555555555555557</v>
      </c>
      <c r="V2275" s="141">
        <f t="shared" si="354"/>
        <v>13.888888888888889</v>
      </c>
      <c r="W2275" s="141">
        <f t="shared" si="355"/>
        <v>8.8888888888888893</v>
      </c>
      <c r="X2275" s="141">
        <f t="shared" si="359"/>
        <v>5.0800000000000005E-2</v>
      </c>
      <c r="Y2275" s="38">
        <v>23.819219128398998</v>
      </c>
    </row>
    <row r="2276" spans="1:25" x14ac:dyDescent="0.25">
      <c r="A2276" s="145">
        <v>41356</v>
      </c>
      <c r="B2276" s="38">
        <v>86</v>
      </c>
      <c r="C2276" s="38">
        <v>79</v>
      </c>
      <c r="D2276" s="38">
        <v>72</v>
      </c>
      <c r="E2276" s="38">
        <v>72</v>
      </c>
      <c r="F2276" s="38">
        <v>70</v>
      </c>
      <c r="G2276" s="38">
        <v>69</v>
      </c>
      <c r="H2276" s="38">
        <v>0</v>
      </c>
      <c r="I2276" s="38">
        <v>93</v>
      </c>
      <c r="J2276" s="38">
        <f t="shared" si="356"/>
        <v>77</v>
      </c>
      <c r="K2276" s="38">
        <v>61</v>
      </c>
      <c r="L2276" s="38">
        <v>22</v>
      </c>
      <c r="M2276" s="38">
        <f t="shared" si="357"/>
        <v>11</v>
      </c>
      <c r="N2276" s="38">
        <v>0</v>
      </c>
      <c r="O2276" s="38">
        <v>29.98</v>
      </c>
      <c r="P2276" s="38">
        <f t="shared" si="358"/>
        <v>29.89</v>
      </c>
      <c r="Q2276" s="38">
        <v>29.8</v>
      </c>
      <c r="R2276" s="141">
        <f t="shared" si="350"/>
        <v>30</v>
      </c>
      <c r="S2276" s="141">
        <f t="shared" si="351"/>
        <v>26.111111111111111</v>
      </c>
      <c r="T2276" s="141">
        <f t="shared" si="352"/>
        <v>22.222222222222221</v>
      </c>
      <c r="U2276" s="141">
        <f t="shared" si="353"/>
        <v>22.222222222222221</v>
      </c>
      <c r="V2276" s="141">
        <f t="shared" si="354"/>
        <v>21.111111111111111</v>
      </c>
      <c r="W2276" s="141">
        <f t="shared" si="355"/>
        <v>20.555555555555557</v>
      </c>
      <c r="X2276" s="141">
        <f t="shared" si="359"/>
        <v>0</v>
      </c>
      <c r="Y2276" s="38">
        <v>23.640558165992399</v>
      </c>
    </row>
    <row r="2277" spans="1:25" x14ac:dyDescent="0.25">
      <c r="A2277" s="145">
        <v>41357</v>
      </c>
      <c r="B2277" s="38">
        <v>90</v>
      </c>
      <c r="C2277" s="38">
        <v>80</v>
      </c>
      <c r="D2277" s="38">
        <v>70</v>
      </c>
      <c r="E2277" s="38">
        <v>72</v>
      </c>
      <c r="F2277" s="38">
        <v>70</v>
      </c>
      <c r="G2277" s="38">
        <v>63</v>
      </c>
      <c r="H2277" s="38">
        <v>0.38</v>
      </c>
      <c r="I2277" s="38">
        <v>93</v>
      </c>
      <c r="J2277" s="38">
        <f t="shared" si="356"/>
        <v>70</v>
      </c>
      <c r="K2277" s="38">
        <v>47</v>
      </c>
      <c r="L2277" s="38">
        <v>32</v>
      </c>
      <c r="M2277" s="38">
        <f t="shared" si="357"/>
        <v>16</v>
      </c>
      <c r="N2277" s="38">
        <v>0</v>
      </c>
      <c r="O2277" s="38">
        <v>29.88</v>
      </c>
      <c r="P2277" s="38">
        <f t="shared" si="358"/>
        <v>29.78</v>
      </c>
      <c r="Q2277" s="38">
        <v>29.68</v>
      </c>
      <c r="R2277" s="141">
        <f t="shared" si="350"/>
        <v>32.222222222222221</v>
      </c>
      <c r="S2277" s="141">
        <f t="shared" si="351"/>
        <v>26.666666666666668</v>
      </c>
      <c r="T2277" s="141">
        <f t="shared" si="352"/>
        <v>21.111111111111111</v>
      </c>
      <c r="U2277" s="141">
        <f t="shared" si="353"/>
        <v>22.222222222222221</v>
      </c>
      <c r="V2277" s="141">
        <f t="shared" si="354"/>
        <v>21.111111111111111</v>
      </c>
      <c r="W2277" s="141">
        <f t="shared" si="355"/>
        <v>17.222222222222221</v>
      </c>
      <c r="X2277" s="141">
        <f t="shared" si="359"/>
        <v>0.96520000000000006</v>
      </c>
      <c r="Y2277" s="38">
        <v>23.7977561400787</v>
      </c>
    </row>
    <row r="2278" spans="1:25" x14ac:dyDescent="0.25">
      <c r="A2278" s="145">
        <v>41358</v>
      </c>
      <c r="B2278" s="38">
        <v>81</v>
      </c>
      <c r="C2278" s="38">
        <v>71</v>
      </c>
      <c r="D2278" s="38">
        <v>60</v>
      </c>
      <c r="E2278" s="38">
        <v>72</v>
      </c>
      <c r="F2278" s="38">
        <v>59</v>
      </c>
      <c r="G2278" s="38">
        <v>35</v>
      </c>
      <c r="H2278" s="38">
        <v>0</v>
      </c>
      <c r="I2278" s="38">
        <v>93</v>
      </c>
      <c r="J2278" s="38">
        <f t="shared" si="356"/>
        <v>59.5</v>
      </c>
      <c r="K2278" s="38">
        <v>26</v>
      </c>
      <c r="L2278" s="38">
        <v>17</v>
      </c>
      <c r="M2278" s="38">
        <f t="shared" si="357"/>
        <v>11</v>
      </c>
      <c r="N2278" s="38">
        <v>5</v>
      </c>
      <c r="O2278" s="38">
        <v>29.99</v>
      </c>
      <c r="P2278" s="38">
        <f t="shared" si="358"/>
        <v>29.864999999999998</v>
      </c>
      <c r="Q2278" s="38">
        <v>29.74</v>
      </c>
      <c r="R2278" s="141">
        <f t="shared" si="350"/>
        <v>27.222222222222225</v>
      </c>
      <c r="S2278" s="141">
        <f t="shared" si="351"/>
        <v>21.666666666666668</v>
      </c>
      <c r="T2278" s="141">
        <f t="shared" si="352"/>
        <v>15.555555555555557</v>
      </c>
      <c r="U2278" s="141">
        <f t="shared" si="353"/>
        <v>22.222222222222221</v>
      </c>
      <c r="V2278" s="141">
        <f t="shared" si="354"/>
        <v>15</v>
      </c>
      <c r="W2278" s="141">
        <f t="shared" si="355"/>
        <v>1.6666666666666667</v>
      </c>
      <c r="X2278" s="141">
        <f t="shared" si="359"/>
        <v>0</v>
      </c>
      <c r="Y2278" s="38">
        <v>23.982530023948701</v>
      </c>
    </row>
    <row r="2279" spans="1:25" x14ac:dyDescent="0.25">
      <c r="A2279" s="145">
        <v>41359</v>
      </c>
      <c r="B2279" s="38">
        <v>68</v>
      </c>
      <c r="C2279" s="38">
        <v>59</v>
      </c>
      <c r="D2279" s="38">
        <v>49</v>
      </c>
      <c r="E2279" s="38">
        <v>40</v>
      </c>
      <c r="F2279" s="38">
        <v>33</v>
      </c>
      <c r="G2279" s="38">
        <v>27</v>
      </c>
      <c r="H2279" s="38">
        <v>0</v>
      </c>
      <c r="I2279" s="38">
        <v>55</v>
      </c>
      <c r="J2279" s="38">
        <f t="shared" si="356"/>
        <v>38.5</v>
      </c>
      <c r="K2279" s="38">
        <v>22</v>
      </c>
      <c r="L2279" s="38">
        <v>22</v>
      </c>
      <c r="M2279" s="38">
        <f t="shared" si="357"/>
        <v>16</v>
      </c>
      <c r="N2279" s="38">
        <v>10</v>
      </c>
      <c r="O2279" s="38">
        <v>30.22</v>
      </c>
      <c r="P2279" s="38">
        <f t="shared" si="358"/>
        <v>30.104999999999997</v>
      </c>
      <c r="Q2279" s="38">
        <v>29.99</v>
      </c>
      <c r="R2279" s="141">
        <f t="shared" si="350"/>
        <v>20</v>
      </c>
      <c r="S2279" s="141">
        <f t="shared" si="351"/>
        <v>15</v>
      </c>
      <c r="T2279" s="141">
        <f t="shared" si="352"/>
        <v>9.4444444444444446</v>
      </c>
      <c r="U2279" s="141">
        <f t="shared" si="353"/>
        <v>4.4444444444444446</v>
      </c>
      <c r="V2279" s="141">
        <f t="shared" si="354"/>
        <v>0.55555555555555558</v>
      </c>
      <c r="W2279" s="141">
        <f t="shared" si="355"/>
        <v>-2.7777777777777777</v>
      </c>
      <c r="X2279" s="141">
        <f t="shared" si="359"/>
        <v>0</v>
      </c>
      <c r="Y2279" s="38">
        <v>23.732179130344502</v>
      </c>
    </row>
    <row r="2280" spans="1:25" x14ac:dyDescent="0.25">
      <c r="A2280" s="145">
        <v>41360</v>
      </c>
      <c r="B2280" s="38">
        <v>68</v>
      </c>
      <c r="C2280" s="38">
        <v>57</v>
      </c>
      <c r="D2280" s="38">
        <v>45</v>
      </c>
      <c r="E2280" s="38">
        <v>44</v>
      </c>
      <c r="F2280" s="38">
        <v>38</v>
      </c>
      <c r="G2280" s="38">
        <v>30</v>
      </c>
      <c r="H2280" s="38">
        <v>0</v>
      </c>
      <c r="I2280" s="38">
        <v>77</v>
      </c>
      <c r="J2280" s="38">
        <f t="shared" si="356"/>
        <v>54.5</v>
      </c>
      <c r="K2280" s="38">
        <v>32</v>
      </c>
      <c r="L2280" s="38">
        <v>18</v>
      </c>
      <c r="M2280" s="38">
        <f t="shared" si="357"/>
        <v>9</v>
      </c>
      <c r="N2280" s="38">
        <v>0</v>
      </c>
      <c r="O2280" s="38">
        <v>30.25</v>
      </c>
      <c r="P2280" s="38">
        <f t="shared" si="358"/>
        <v>30.21</v>
      </c>
      <c r="Q2280" s="38">
        <v>30.17</v>
      </c>
      <c r="R2280" s="141">
        <f t="shared" si="350"/>
        <v>20</v>
      </c>
      <c r="S2280" s="141">
        <f t="shared" si="351"/>
        <v>13.888888888888889</v>
      </c>
      <c r="T2280" s="141">
        <f t="shared" si="352"/>
        <v>7.2222222222222223</v>
      </c>
      <c r="U2280" s="141">
        <f t="shared" si="353"/>
        <v>6.666666666666667</v>
      </c>
      <c r="V2280" s="141">
        <f t="shared" si="354"/>
        <v>3.3333333333333335</v>
      </c>
      <c r="W2280" s="141">
        <f t="shared" si="355"/>
        <v>-1.1111111111111112</v>
      </c>
      <c r="X2280" s="141">
        <f t="shared" si="359"/>
        <v>0</v>
      </c>
      <c r="Y2280" s="38">
        <v>23.352323138834901</v>
      </c>
    </row>
    <row r="2281" spans="1:25" x14ac:dyDescent="0.25">
      <c r="A2281" s="145">
        <v>41361</v>
      </c>
      <c r="B2281" s="38">
        <v>70</v>
      </c>
      <c r="C2281" s="38">
        <v>59</v>
      </c>
      <c r="D2281" s="38">
        <v>47</v>
      </c>
      <c r="E2281" s="38">
        <v>47</v>
      </c>
      <c r="F2281" s="38">
        <v>42</v>
      </c>
      <c r="G2281" s="38">
        <v>31</v>
      </c>
      <c r="H2281" s="38">
        <v>0</v>
      </c>
      <c r="I2281" s="38">
        <v>80</v>
      </c>
      <c r="J2281" s="38">
        <f t="shared" si="356"/>
        <v>51.5</v>
      </c>
      <c r="K2281" s="38">
        <v>23</v>
      </c>
      <c r="L2281" s="38">
        <v>15</v>
      </c>
      <c r="M2281" s="38">
        <f t="shared" si="357"/>
        <v>9.5</v>
      </c>
      <c r="N2281" s="38">
        <v>4</v>
      </c>
      <c r="O2281" s="38">
        <v>30.27</v>
      </c>
      <c r="P2281" s="38">
        <f t="shared" si="358"/>
        <v>30.225000000000001</v>
      </c>
      <c r="Q2281" s="38">
        <v>30.18</v>
      </c>
      <c r="R2281" s="141">
        <f t="shared" si="350"/>
        <v>21.111111111111111</v>
      </c>
      <c r="S2281" s="141">
        <f t="shared" si="351"/>
        <v>15</v>
      </c>
      <c r="T2281" s="141">
        <f t="shared" si="352"/>
        <v>8.3333333333333339</v>
      </c>
      <c r="U2281" s="141">
        <f t="shared" si="353"/>
        <v>8.3333333333333339</v>
      </c>
      <c r="V2281" s="141">
        <f t="shared" si="354"/>
        <v>5.5555555555555554</v>
      </c>
      <c r="W2281" s="141">
        <f t="shared" si="355"/>
        <v>-0.55555555555555558</v>
      </c>
      <c r="X2281" s="141">
        <f t="shared" si="359"/>
        <v>0</v>
      </c>
      <c r="Y2281" s="38">
        <v>22.992371146880501</v>
      </c>
    </row>
    <row r="2282" spans="1:25" x14ac:dyDescent="0.25">
      <c r="A2282" s="145">
        <v>41362</v>
      </c>
      <c r="B2282" s="38">
        <v>75</v>
      </c>
      <c r="C2282" s="38">
        <v>63</v>
      </c>
      <c r="D2282" s="38">
        <v>51</v>
      </c>
      <c r="E2282" s="38">
        <v>50</v>
      </c>
      <c r="F2282" s="38">
        <v>47</v>
      </c>
      <c r="G2282" s="38">
        <v>43</v>
      </c>
      <c r="H2282" s="38">
        <v>0</v>
      </c>
      <c r="I2282" s="38">
        <v>77</v>
      </c>
      <c r="J2282" s="38">
        <f t="shared" si="356"/>
        <v>57.5</v>
      </c>
      <c r="K2282" s="38">
        <v>38</v>
      </c>
      <c r="L2282" s="38">
        <v>16</v>
      </c>
      <c r="M2282" s="38">
        <f t="shared" si="357"/>
        <v>10</v>
      </c>
      <c r="N2282" s="38">
        <v>4</v>
      </c>
      <c r="O2282" s="38">
        <v>30.29</v>
      </c>
      <c r="P2282" s="38">
        <f t="shared" si="358"/>
        <v>30.25</v>
      </c>
      <c r="Q2282" s="38">
        <v>30.21</v>
      </c>
      <c r="R2282" s="141">
        <f t="shared" si="350"/>
        <v>23.888888888888889</v>
      </c>
      <c r="S2282" s="141">
        <f t="shared" si="351"/>
        <v>17.222222222222221</v>
      </c>
      <c r="T2282" s="141">
        <f t="shared" si="352"/>
        <v>10.555555555555555</v>
      </c>
      <c r="U2282" s="141">
        <f t="shared" si="353"/>
        <v>10</v>
      </c>
      <c r="V2282" s="141">
        <f t="shared" si="354"/>
        <v>8.3333333333333339</v>
      </c>
      <c r="W2282" s="141">
        <f t="shared" si="355"/>
        <v>6.1111111111111116</v>
      </c>
      <c r="X2282" s="141">
        <f t="shared" si="359"/>
        <v>0</v>
      </c>
      <c r="Y2282" s="38">
        <v>23.0297681124446</v>
      </c>
    </row>
    <row r="2283" spans="1:25" x14ac:dyDescent="0.25">
      <c r="A2283" s="145">
        <v>41363</v>
      </c>
      <c r="B2283" s="38">
        <v>74</v>
      </c>
      <c r="C2283" s="38">
        <v>65</v>
      </c>
      <c r="D2283" s="38">
        <v>55</v>
      </c>
      <c r="E2283" s="38">
        <v>53</v>
      </c>
      <c r="F2283" s="38">
        <v>49</v>
      </c>
      <c r="G2283" s="38">
        <v>46</v>
      </c>
      <c r="H2283" s="38">
        <v>0</v>
      </c>
      <c r="I2283" s="38">
        <v>83</v>
      </c>
      <c r="J2283" s="38">
        <f t="shared" si="356"/>
        <v>60.5</v>
      </c>
      <c r="K2283" s="38">
        <v>38</v>
      </c>
      <c r="L2283" s="38">
        <v>16</v>
      </c>
      <c r="M2283" s="38">
        <f t="shared" si="357"/>
        <v>8</v>
      </c>
      <c r="N2283" s="38">
        <v>0</v>
      </c>
      <c r="O2283" s="38">
        <v>30.27</v>
      </c>
      <c r="P2283" s="38">
        <f t="shared" si="358"/>
        <v>30.225000000000001</v>
      </c>
      <c r="Q2283" s="38">
        <v>30.18</v>
      </c>
      <c r="R2283" s="141">
        <f t="shared" si="350"/>
        <v>23.333333333333336</v>
      </c>
      <c r="S2283" s="141">
        <f t="shared" si="351"/>
        <v>18.333333333333336</v>
      </c>
      <c r="T2283" s="141">
        <f t="shared" si="352"/>
        <v>12.777777777777779</v>
      </c>
      <c r="U2283" s="141">
        <f t="shared" si="353"/>
        <v>11.666666666666668</v>
      </c>
      <c r="V2283" s="141">
        <f t="shared" si="354"/>
        <v>9.4444444444444446</v>
      </c>
      <c r="W2283" s="141">
        <f t="shared" si="355"/>
        <v>7.7777777777777786</v>
      </c>
      <c r="X2283" s="141">
        <f t="shared" si="359"/>
        <v>0</v>
      </c>
      <c r="Y2283" s="38">
        <v>23.377425295073799</v>
      </c>
    </row>
    <row r="2284" spans="1:25" x14ac:dyDescent="0.25">
      <c r="A2284" s="145">
        <v>41364</v>
      </c>
      <c r="B2284" s="38">
        <v>80</v>
      </c>
      <c r="C2284" s="38">
        <v>69</v>
      </c>
      <c r="D2284" s="38">
        <v>57</v>
      </c>
      <c r="E2284" s="38">
        <v>64</v>
      </c>
      <c r="F2284" s="38">
        <v>59</v>
      </c>
      <c r="G2284" s="38">
        <v>53</v>
      </c>
      <c r="H2284" s="38">
        <v>0</v>
      </c>
      <c r="I2284" s="38">
        <v>86</v>
      </c>
      <c r="J2284" s="38">
        <f t="shared" si="356"/>
        <v>68.5</v>
      </c>
      <c r="K2284" s="38">
        <v>51</v>
      </c>
      <c r="L2284" s="38">
        <v>22</v>
      </c>
      <c r="M2284" s="38">
        <f t="shared" si="357"/>
        <v>11</v>
      </c>
      <c r="N2284" s="38">
        <v>0</v>
      </c>
      <c r="O2284" s="38">
        <v>30.18</v>
      </c>
      <c r="P2284" s="38">
        <f t="shared" si="358"/>
        <v>30.115000000000002</v>
      </c>
      <c r="Q2284" s="38">
        <v>30.05</v>
      </c>
      <c r="R2284" s="141">
        <f t="shared" si="350"/>
        <v>26.666666666666668</v>
      </c>
      <c r="S2284" s="141">
        <f t="shared" si="351"/>
        <v>20.555555555555557</v>
      </c>
      <c r="T2284" s="141">
        <f t="shared" si="352"/>
        <v>13.888888888888889</v>
      </c>
      <c r="U2284" s="141">
        <f t="shared" si="353"/>
        <v>17.777777777777779</v>
      </c>
      <c r="V2284" s="141">
        <f t="shared" si="354"/>
        <v>15</v>
      </c>
      <c r="W2284" s="141">
        <f t="shared" si="355"/>
        <v>11.666666666666668</v>
      </c>
      <c r="X2284" s="141">
        <f t="shared" si="359"/>
        <v>0</v>
      </c>
      <c r="Y2284" s="38">
        <v>23.8723920936105</v>
      </c>
    </row>
    <row r="2285" spans="1:25" x14ac:dyDescent="0.25">
      <c r="A2285" s="145">
        <v>41365</v>
      </c>
      <c r="B2285" s="38">
        <v>88</v>
      </c>
      <c r="C2285" s="38">
        <v>79</v>
      </c>
      <c r="D2285" s="38">
        <v>69</v>
      </c>
      <c r="E2285" s="38">
        <v>69</v>
      </c>
      <c r="F2285" s="38">
        <v>64</v>
      </c>
      <c r="G2285" s="38">
        <v>57</v>
      </c>
      <c r="H2285" s="38">
        <v>0</v>
      </c>
      <c r="I2285" s="38">
        <v>90</v>
      </c>
      <c r="J2285" s="38">
        <f t="shared" si="356"/>
        <v>63.5</v>
      </c>
      <c r="K2285" s="38">
        <v>37</v>
      </c>
      <c r="L2285" s="38">
        <v>22</v>
      </c>
      <c r="M2285" s="38">
        <f t="shared" si="357"/>
        <v>13</v>
      </c>
      <c r="N2285" s="38">
        <v>4</v>
      </c>
      <c r="O2285" s="38">
        <v>30.05</v>
      </c>
      <c r="P2285" s="38">
        <f t="shared" si="358"/>
        <v>29.995000000000001</v>
      </c>
      <c r="Q2285" s="38">
        <v>29.94</v>
      </c>
      <c r="R2285" s="141">
        <f t="shared" si="350"/>
        <v>31.111111111111114</v>
      </c>
      <c r="S2285" s="141">
        <f t="shared" si="351"/>
        <v>26.111111111111111</v>
      </c>
      <c r="T2285" s="141">
        <f t="shared" si="352"/>
        <v>20.555555555555557</v>
      </c>
      <c r="U2285" s="141">
        <f t="shared" si="353"/>
        <v>20.555555555555557</v>
      </c>
      <c r="V2285" s="141">
        <f t="shared" si="354"/>
        <v>17.777777777777779</v>
      </c>
      <c r="W2285" s="141">
        <f t="shared" si="355"/>
        <v>13.888888888888889</v>
      </c>
      <c r="X2285" s="141">
        <f t="shared" si="359"/>
        <v>0</v>
      </c>
      <c r="Y2285" s="38">
        <v>23.9063891488506</v>
      </c>
    </row>
    <row r="2286" spans="1:25" x14ac:dyDescent="0.25">
      <c r="A2286" s="145">
        <v>41366</v>
      </c>
      <c r="B2286" s="38">
        <v>82</v>
      </c>
      <c r="C2286" s="38">
        <v>73</v>
      </c>
      <c r="D2286" s="38">
        <v>64</v>
      </c>
      <c r="E2286" s="38">
        <v>66</v>
      </c>
      <c r="F2286" s="38">
        <v>64</v>
      </c>
      <c r="G2286" s="38">
        <v>60</v>
      </c>
      <c r="H2286" s="38">
        <v>0</v>
      </c>
      <c r="I2286" s="38">
        <v>100</v>
      </c>
      <c r="J2286" s="38">
        <f t="shared" si="356"/>
        <v>75.5</v>
      </c>
      <c r="K2286" s="38">
        <v>51</v>
      </c>
      <c r="L2286" s="38">
        <v>14</v>
      </c>
      <c r="M2286" s="38">
        <f t="shared" si="357"/>
        <v>9</v>
      </c>
      <c r="N2286" s="38">
        <v>4</v>
      </c>
      <c r="O2286" s="38">
        <v>30.08</v>
      </c>
      <c r="P2286" s="38">
        <f t="shared" si="358"/>
        <v>30.034999999999997</v>
      </c>
      <c r="Q2286" s="38">
        <v>29.99</v>
      </c>
      <c r="R2286" s="141">
        <f t="shared" si="350"/>
        <v>27.777777777777779</v>
      </c>
      <c r="S2286" s="141">
        <f t="shared" si="351"/>
        <v>22.777777777777779</v>
      </c>
      <c r="T2286" s="141">
        <f t="shared" si="352"/>
        <v>17.777777777777779</v>
      </c>
      <c r="U2286" s="141">
        <f t="shared" si="353"/>
        <v>18.888888888888889</v>
      </c>
      <c r="V2286" s="141">
        <f t="shared" si="354"/>
        <v>17.777777777777779</v>
      </c>
      <c r="W2286" s="141">
        <f t="shared" si="355"/>
        <v>15.555555555555557</v>
      </c>
      <c r="X2286" s="141">
        <f t="shared" si="359"/>
        <v>0</v>
      </c>
      <c r="Y2286" s="38">
        <v>23.715997242706202</v>
      </c>
    </row>
    <row r="2287" spans="1:25" x14ac:dyDescent="0.25">
      <c r="A2287" s="145">
        <v>41367</v>
      </c>
      <c r="B2287" s="38">
        <v>83</v>
      </c>
      <c r="C2287" s="38">
        <v>78</v>
      </c>
      <c r="D2287" s="38">
        <v>72</v>
      </c>
      <c r="E2287" s="38">
        <v>68</v>
      </c>
      <c r="F2287" s="38">
        <v>66</v>
      </c>
      <c r="G2287" s="38">
        <v>64</v>
      </c>
      <c r="H2287" s="38">
        <v>0</v>
      </c>
      <c r="I2287" s="38">
        <v>79</v>
      </c>
      <c r="J2287" s="38">
        <f t="shared" si="356"/>
        <v>68.5</v>
      </c>
      <c r="K2287" s="38">
        <v>58</v>
      </c>
      <c r="L2287" s="38">
        <v>21</v>
      </c>
      <c r="M2287" s="38">
        <f t="shared" si="357"/>
        <v>14</v>
      </c>
      <c r="N2287" s="38">
        <v>7</v>
      </c>
      <c r="O2287" s="38">
        <v>30.06</v>
      </c>
      <c r="P2287" s="38">
        <f t="shared" si="358"/>
        <v>30.03</v>
      </c>
      <c r="Q2287" s="38">
        <v>30</v>
      </c>
      <c r="R2287" s="141">
        <f t="shared" si="350"/>
        <v>28.333333333333336</v>
      </c>
      <c r="S2287" s="141">
        <f t="shared" si="351"/>
        <v>25.555555555555557</v>
      </c>
      <c r="T2287" s="141">
        <f t="shared" si="352"/>
        <v>22.222222222222221</v>
      </c>
      <c r="U2287" s="141">
        <f t="shared" si="353"/>
        <v>20</v>
      </c>
      <c r="V2287" s="141">
        <f t="shared" si="354"/>
        <v>18.888888888888889</v>
      </c>
      <c r="W2287" s="141">
        <f t="shared" si="355"/>
        <v>17.777777777777779</v>
      </c>
      <c r="X2287" s="141">
        <f t="shared" si="359"/>
        <v>0</v>
      </c>
      <c r="Y2287" s="38">
        <v>23.587967447167902</v>
      </c>
    </row>
    <row r="2288" spans="1:25" x14ac:dyDescent="0.25">
      <c r="A2288" s="145">
        <v>41368</v>
      </c>
      <c r="B2288" s="38">
        <v>84</v>
      </c>
      <c r="C2288" s="38">
        <v>76</v>
      </c>
      <c r="D2288" s="38">
        <v>68</v>
      </c>
      <c r="E2288" s="38">
        <v>71</v>
      </c>
      <c r="F2288" s="38">
        <v>68</v>
      </c>
      <c r="G2288" s="38">
        <v>64</v>
      </c>
      <c r="H2288" s="38">
        <v>1.54</v>
      </c>
      <c r="I2288" s="38">
        <v>90</v>
      </c>
      <c r="J2288" s="38">
        <f t="shared" si="356"/>
        <v>77.5</v>
      </c>
      <c r="K2288" s="38">
        <v>65</v>
      </c>
      <c r="L2288" s="38">
        <v>26</v>
      </c>
      <c r="M2288" s="38">
        <f t="shared" si="357"/>
        <v>15.5</v>
      </c>
      <c r="N2288" s="38">
        <v>5</v>
      </c>
      <c r="O2288" s="38">
        <v>30.05</v>
      </c>
      <c r="P2288" s="38">
        <f t="shared" si="358"/>
        <v>29.98</v>
      </c>
      <c r="Q2288" s="38">
        <v>29.91</v>
      </c>
      <c r="R2288" s="141">
        <f t="shared" si="350"/>
        <v>28.888888888888889</v>
      </c>
      <c r="S2288" s="141">
        <f t="shared" si="351"/>
        <v>24.444444444444446</v>
      </c>
      <c r="T2288" s="141">
        <f t="shared" si="352"/>
        <v>20</v>
      </c>
      <c r="U2288" s="141">
        <f t="shared" si="353"/>
        <v>21.666666666666668</v>
      </c>
      <c r="V2288" s="141">
        <f t="shared" si="354"/>
        <v>20</v>
      </c>
      <c r="W2288" s="141">
        <f t="shared" si="355"/>
        <v>17.777777777777779</v>
      </c>
      <c r="X2288" s="141">
        <f t="shared" si="359"/>
        <v>3.9116</v>
      </c>
      <c r="Y2288" s="38">
        <v>23.496339494015899</v>
      </c>
    </row>
    <row r="2289" spans="1:25" x14ac:dyDescent="0.25">
      <c r="A2289" s="145">
        <v>41369</v>
      </c>
      <c r="B2289" s="38">
        <v>72</v>
      </c>
      <c r="C2289" s="38">
        <v>69</v>
      </c>
      <c r="D2289" s="38">
        <v>65</v>
      </c>
      <c r="E2289" s="38">
        <v>70</v>
      </c>
      <c r="F2289" s="38">
        <v>65</v>
      </c>
      <c r="G2289" s="38">
        <v>63</v>
      </c>
      <c r="H2289" s="38">
        <v>0.38</v>
      </c>
      <c r="I2289" s="38">
        <v>93</v>
      </c>
      <c r="J2289" s="38">
        <f t="shared" si="356"/>
        <v>86</v>
      </c>
      <c r="K2289" s="38">
        <v>79</v>
      </c>
      <c r="L2289" s="38">
        <v>22</v>
      </c>
      <c r="M2289" s="38">
        <f t="shared" si="357"/>
        <v>13.5</v>
      </c>
      <c r="N2289" s="38">
        <v>5</v>
      </c>
      <c r="O2289" s="38">
        <v>30</v>
      </c>
      <c r="P2289" s="38">
        <f t="shared" si="358"/>
        <v>29.914999999999999</v>
      </c>
      <c r="Q2289" s="38">
        <v>29.83</v>
      </c>
      <c r="R2289" s="141">
        <f t="shared" si="350"/>
        <v>22.222222222222221</v>
      </c>
      <c r="S2289" s="141">
        <f t="shared" si="351"/>
        <v>20.555555555555557</v>
      </c>
      <c r="T2289" s="141">
        <f t="shared" si="352"/>
        <v>18.333333333333336</v>
      </c>
      <c r="U2289" s="141">
        <f t="shared" si="353"/>
        <v>21.111111111111111</v>
      </c>
      <c r="V2289" s="141">
        <f t="shared" si="354"/>
        <v>18.333333333333336</v>
      </c>
      <c r="W2289" s="141">
        <f t="shared" si="355"/>
        <v>17.222222222222221</v>
      </c>
      <c r="X2289" s="141">
        <f t="shared" si="359"/>
        <v>0.96520000000000006</v>
      </c>
      <c r="Y2289" s="38">
        <v>23.117341614487199</v>
      </c>
    </row>
    <row r="2290" spans="1:25" x14ac:dyDescent="0.25">
      <c r="A2290" s="145">
        <v>41370</v>
      </c>
      <c r="B2290" s="38">
        <v>79</v>
      </c>
      <c r="C2290" s="38">
        <v>69</v>
      </c>
      <c r="D2290" s="38">
        <v>58</v>
      </c>
      <c r="E2290" s="38">
        <v>64</v>
      </c>
      <c r="F2290" s="38">
        <v>59</v>
      </c>
      <c r="G2290" s="38">
        <v>56</v>
      </c>
      <c r="H2290" s="38">
        <v>0</v>
      </c>
      <c r="I2290" s="38">
        <v>93</v>
      </c>
      <c r="J2290" s="38">
        <f t="shared" si="356"/>
        <v>71.5</v>
      </c>
      <c r="K2290" s="38">
        <v>50</v>
      </c>
      <c r="L2290" s="38">
        <v>20</v>
      </c>
      <c r="M2290" s="38">
        <f t="shared" si="357"/>
        <v>12</v>
      </c>
      <c r="N2290" s="38">
        <v>4</v>
      </c>
      <c r="O2290" s="38">
        <v>30.09</v>
      </c>
      <c r="P2290" s="38">
        <f t="shared" si="358"/>
        <v>30.009999999999998</v>
      </c>
      <c r="Q2290" s="38">
        <v>29.93</v>
      </c>
      <c r="R2290" s="141">
        <f t="shared" si="350"/>
        <v>26.111111111111111</v>
      </c>
      <c r="S2290" s="141">
        <f t="shared" si="351"/>
        <v>20.555555555555557</v>
      </c>
      <c r="T2290" s="141">
        <f t="shared" si="352"/>
        <v>14.444444444444445</v>
      </c>
      <c r="U2290" s="141">
        <f t="shared" si="353"/>
        <v>17.777777777777779</v>
      </c>
      <c r="V2290" s="141">
        <f t="shared" si="354"/>
        <v>15</v>
      </c>
      <c r="W2290" s="141">
        <f t="shared" si="355"/>
        <v>13.333333333333334</v>
      </c>
      <c r="X2290" s="141">
        <f t="shared" si="359"/>
        <v>0</v>
      </c>
      <c r="Y2290" s="38">
        <v>22.589189536692299</v>
      </c>
    </row>
    <row r="2291" spans="1:25" x14ac:dyDescent="0.25">
      <c r="A2291" s="145">
        <v>41371</v>
      </c>
      <c r="B2291" s="38">
        <v>79</v>
      </c>
      <c r="C2291" s="38">
        <v>75</v>
      </c>
      <c r="D2291" s="38">
        <v>70</v>
      </c>
      <c r="E2291" s="38">
        <v>61</v>
      </c>
      <c r="F2291" s="38">
        <v>59</v>
      </c>
      <c r="G2291" s="38">
        <v>57</v>
      </c>
      <c r="H2291" s="38">
        <v>0</v>
      </c>
      <c r="I2291" s="38">
        <v>68</v>
      </c>
      <c r="J2291" s="38">
        <f t="shared" si="356"/>
        <v>61</v>
      </c>
      <c r="K2291" s="38">
        <v>54</v>
      </c>
      <c r="L2291" s="38">
        <v>18</v>
      </c>
      <c r="M2291" s="38">
        <f t="shared" si="357"/>
        <v>13</v>
      </c>
      <c r="N2291" s="38">
        <v>8</v>
      </c>
      <c r="O2291" s="38">
        <v>30.14</v>
      </c>
      <c r="P2291" s="38">
        <f t="shared" si="358"/>
        <v>30.085000000000001</v>
      </c>
      <c r="Q2291" s="38">
        <v>30.03</v>
      </c>
      <c r="R2291" s="141">
        <f t="shared" si="350"/>
        <v>26.111111111111111</v>
      </c>
      <c r="S2291" s="141">
        <f t="shared" si="351"/>
        <v>23.888888888888889</v>
      </c>
      <c r="T2291" s="141">
        <f t="shared" si="352"/>
        <v>21.111111111111111</v>
      </c>
      <c r="U2291" s="141">
        <f t="shared" si="353"/>
        <v>16.111111111111111</v>
      </c>
      <c r="V2291" s="141">
        <f t="shared" si="354"/>
        <v>15</v>
      </c>
      <c r="W2291" s="141">
        <f t="shared" si="355"/>
        <v>13.888888888888889</v>
      </c>
      <c r="X2291" s="141">
        <f t="shared" si="359"/>
        <v>0</v>
      </c>
      <c r="Y2291" s="38">
        <v>23.496861426804202</v>
      </c>
    </row>
    <row r="2292" spans="1:25" x14ac:dyDescent="0.25">
      <c r="A2292" s="145">
        <v>41372</v>
      </c>
      <c r="B2292" s="38">
        <v>80</v>
      </c>
      <c r="C2292" s="38">
        <v>71</v>
      </c>
      <c r="D2292" s="38">
        <v>61</v>
      </c>
      <c r="E2292" s="38">
        <v>64</v>
      </c>
      <c r="F2292" s="38">
        <v>60</v>
      </c>
      <c r="G2292" s="38">
        <v>57</v>
      </c>
      <c r="H2292" s="38">
        <v>0</v>
      </c>
      <c r="I2292" s="38">
        <v>93</v>
      </c>
      <c r="J2292" s="38">
        <f t="shared" si="356"/>
        <v>72.5</v>
      </c>
      <c r="K2292" s="38">
        <v>52</v>
      </c>
      <c r="L2292" s="38">
        <v>16</v>
      </c>
      <c r="M2292" s="38">
        <f t="shared" si="357"/>
        <v>8</v>
      </c>
      <c r="N2292" s="38">
        <v>0</v>
      </c>
      <c r="O2292" s="38">
        <v>30.14</v>
      </c>
      <c r="P2292" s="38">
        <f t="shared" si="358"/>
        <v>30.094999999999999</v>
      </c>
      <c r="Q2292" s="38">
        <v>30.05</v>
      </c>
      <c r="R2292" s="141">
        <f t="shared" si="350"/>
        <v>26.666666666666668</v>
      </c>
      <c r="S2292" s="141">
        <f t="shared" si="351"/>
        <v>21.666666666666668</v>
      </c>
      <c r="T2292" s="141">
        <f t="shared" si="352"/>
        <v>16.111111111111111</v>
      </c>
      <c r="U2292" s="141">
        <f t="shared" si="353"/>
        <v>17.777777777777779</v>
      </c>
      <c r="V2292" s="141">
        <f t="shared" si="354"/>
        <v>15.555555555555557</v>
      </c>
      <c r="W2292" s="141">
        <f t="shared" si="355"/>
        <v>13.888888888888889</v>
      </c>
      <c r="X2292" s="141">
        <f t="shared" si="359"/>
        <v>0</v>
      </c>
      <c r="Y2292" s="38">
        <v>23.979830068809001</v>
      </c>
    </row>
    <row r="2293" spans="1:25" x14ac:dyDescent="0.25">
      <c r="A2293" s="145">
        <v>41373</v>
      </c>
      <c r="B2293" s="38">
        <v>81</v>
      </c>
      <c r="C2293" s="38">
        <v>77</v>
      </c>
      <c r="D2293" s="38">
        <v>73</v>
      </c>
      <c r="E2293" s="38">
        <v>66</v>
      </c>
      <c r="F2293" s="38">
        <v>64</v>
      </c>
      <c r="G2293" s="38">
        <v>62</v>
      </c>
      <c r="H2293" s="38">
        <v>0</v>
      </c>
      <c r="I2293" s="38">
        <v>73</v>
      </c>
      <c r="J2293" s="38">
        <f t="shared" si="356"/>
        <v>65.5</v>
      </c>
      <c r="K2293" s="38">
        <v>58</v>
      </c>
      <c r="L2293" s="38">
        <v>21</v>
      </c>
      <c r="M2293" s="38">
        <f t="shared" si="357"/>
        <v>14.5</v>
      </c>
      <c r="N2293" s="38">
        <v>8</v>
      </c>
      <c r="O2293" s="38">
        <v>30.16</v>
      </c>
      <c r="P2293" s="38">
        <f t="shared" si="358"/>
        <v>30.11</v>
      </c>
      <c r="Q2293" s="38">
        <v>30.06</v>
      </c>
      <c r="R2293" s="141">
        <f t="shared" si="350"/>
        <v>27.222222222222225</v>
      </c>
      <c r="S2293" s="141">
        <f t="shared" si="351"/>
        <v>25</v>
      </c>
      <c r="T2293" s="141">
        <f t="shared" si="352"/>
        <v>22.777777777777779</v>
      </c>
      <c r="U2293" s="141">
        <f t="shared" si="353"/>
        <v>18.888888888888889</v>
      </c>
      <c r="V2293" s="141">
        <f t="shared" si="354"/>
        <v>17.777777777777779</v>
      </c>
      <c r="W2293" s="141">
        <f t="shared" si="355"/>
        <v>16.666666666666668</v>
      </c>
      <c r="X2293" s="141">
        <f t="shared" si="359"/>
        <v>0</v>
      </c>
      <c r="Y2293" s="38">
        <v>24.108120088341501</v>
      </c>
    </row>
    <row r="2294" spans="1:25" x14ac:dyDescent="0.25">
      <c r="A2294" s="145">
        <v>41374</v>
      </c>
      <c r="B2294" s="38">
        <v>83</v>
      </c>
      <c r="C2294" s="38">
        <v>78</v>
      </c>
      <c r="D2294" s="38">
        <v>73</v>
      </c>
      <c r="E2294" s="38">
        <v>71</v>
      </c>
      <c r="F2294" s="38">
        <v>68</v>
      </c>
      <c r="G2294" s="38">
        <v>65</v>
      </c>
      <c r="H2294" s="38">
        <v>0</v>
      </c>
      <c r="I2294" s="38">
        <v>82</v>
      </c>
      <c r="J2294" s="38">
        <f t="shared" si="356"/>
        <v>72.5</v>
      </c>
      <c r="K2294" s="38">
        <v>63</v>
      </c>
      <c r="L2294" s="38">
        <v>21</v>
      </c>
      <c r="M2294" s="38">
        <f t="shared" si="357"/>
        <v>14.5</v>
      </c>
      <c r="N2294" s="38">
        <v>8</v>
      </c>
      <c r="O2294" s="38">
        <v>30.11</v>
      </c>
      <c r="P2294" s="38">
        <f t="shared" si="358"/>
        <v>30.060000000000002</v>
      </c>
      <c r="Q2294" s="38">
        <v>30.01</v>
      </c>
      <c r="R2294" s="141">
        <f t="shared" si="350"/>
        <v>28.333333333333336</v>
      </c>
      <c r="S2294" s="141">
        <f t="shared" si="351"/>
        <v>25.555555555555557</v>
      </c>
      <c r="T2294" s="141">
        <f t="shared" si="352"/>
        <v>22.777777777777779</v>
      </c>
      <c r="U2294" s="141">
        <f t="shared" si="353"/>
        <v>21.666666666666668</v>
      </c>
      <c r="V2294" s="141">
        <f t="shared" si="354"/>
        <v>20</v>
      </c>
      <c r="W2294" s="141">
        <f t="shared" si="355"/>
        <v>18.333333333333336</v>
      </c>
      <c r="X2294" s="141">
        <f t="shared" si="359"/>
        <v>0</v>
      </c>
      <c r="Y2294" s="38">
        <v>23.953051215007601</v>
      </c>
    </row>
    <row r="2295" spans="1:25" x14ac:dyDescent="0.25">
      <c r="A2295" s="145">
        <v>41375</v>
      </c>
      <c r="B2295" s="38">
        <v>83</v>
      </c>
      <c r="C2295" s="38">
        <v>79</v>
      </c>
      <c r="D2295" s="38">
        <v>75</v>
      </c>
      <c r="E2295" s="38">
        <v>72</v>
      </c>
      <c r="F2295" s="38">
        <v>70</v>
      </c>
      <c r="G2295" s="38">
        <v>68</v>
      </c>
      <c r="H2295" s="38">
        <v>0</v>
      </c>
      <c r="I2295" s="38">
        <v>82</v>
      </c>
      <c r="J2295" s="38">
        <f t="shared" si="356"/>
        <v>73.5</v>
      </c>
      <c r="K2295" s="38">
        <v>65</v>
      </c>
      <c r="L2295" s="38">
        <v>25</v>
      </c>
      <c r="M2295" s="38">
        <f t="shared" si="357"/>
        <v>19</v>
      </c>
      <c r="N2295" s="38">
        <v>13</v>
      </c>
      <c r="O2295" s="38">
        <v>30.02</v>
      </c>
      <c r="P2295" s="38">
        <f t="shared" si="358"/>
        <v>29.965</v>
      </c>
      <c r="Q2295" s="38">
        <v>29.91</v>
      </c>
      <c r="R2295" s="141">
        <f t="shared" si="350"/>
        <v>28.333333333333336</v>
      </c>
      <c r="S2295" s="141">
        <f t="shared" si="351"/>
        <v>26.111111111111111</v>
      </c>
      <c r="T2295" s="141">
        <f t="shared" si="352"/>
        <v>23.888888888888889</v>
      </c>
      <c r="U2295" s="141">
        <f t="shared" si="353"/>
        <v>22.222222222222221</v>
      </c>
      <c r="V2295" s="141">
        <f t="shared" si="354"/>
        <v>21.111111111111111</v>
      </c>
      <c r="W2295" s="141">
        <f t="shared" si="355"/>
        <v>20</v>
      </c>
      <c r="X2295" s="141">
        <f t="shared" si="359"/>
        <v>0</v>
      </c>
      <c r="Y2295" s="38">
        <v>23.6061491555615</v>
      </c>
    </row>
    <row r="2296" spans="1:25" x14ac:dyDescent="0.25">
      <c r="A2296" s="145">
        <v>41376</v>
      </c>
      <c r="B2296" s="38">
        <v>88</v>
      </c>
      <c r="C2296" s="38">
        <v>82</v>
      </c>
      <c r="D2296" s="38">
        <v>75</v>
      </c>
      <c r="E2296" s="38">
        <v>75</v>
      </c>
      <c r="F2296" s="38">
        <v>73</v>
      </c>
      <c r="G2296" s="38">
        <v>72</v>
      </c>
      <c r="H2296" s="38">
        <v>0.02</v>
      </c>
      <c r="I2296" s="38">
        <v>88</v>
      </c>
      <c r="J2296" s="38">
        <f t="shared" si="356"/>
        <v>74.5</v>
      </c>
      <c r="K2296" s="38">
        <v>61</v>
      </c>
      <c r="L2296" s="38">
        <v>24</v>
      </c>
      <c r="M2296" s="38">
        <f t="shared" si="357"/>
        <v>14</v>
      </c>
      <c r="N2296" s="38">
        <v>4</v>
      </c>
      <c r="O2296" s="38">
        <v>29.95</v>
      </c>
      <c r="P2296" s="38">
        <f t="shared" si="358"/>
        <v>29.905000000000001</v>
      </c>
      <c r="Q2296" s="38">
        <v>29.86</v>
      </c>
      <c r="R2296" s="141">
        <f t="shared" si="350"/>
        <v>31.111111111111114</v>
      </c>
      <c r="S2296" s="141">
        <f t="shared" si="351"/>
        <v>27.777777777777779</v>
      </c>
      <c r="T2296" s="141">
        <f t="shared" si="352"/>
        <v>23.888888888888889</v>
      </c>
      <c r="U2296" s="141">
        <f t="shared" si="353"/>
        <v>23.888888888888889</v>
      </c>
      <c r="V2296" s="141">
        <f t="shared" si="354"/>
        <v>22.777777777777779</v>
      </c>
      <c r="W2296" s="141">
        <f t="shared" si="355"/>
        <v>22.222222222222221</v>
      </c>
      <c r="X2296" s="141">
        <f t="shared" si="359"/>
        <v>5.0800000000000005E-2</v>
      </c>
      <c r="Y2296" s="38">
        <v>23.6932851536138</v>
      </c>
    </row>
    <row r="2297" spans="1:25" x14ac:dyDescent="0.25">
      <c r="A2297" s="145">
        <v>41377</v>
      </c>
      <c r="B2297" s="38">
        <v>86</v>
      </c>
      <c r="C2297" s="38">
        <v>79</v>
      </c>
      <c r="D2297" s="38">
        <v>72</v>
      </c>
      <c r="E2297" s="38">
        <v>74</v>
      </c>
      <c r="F2297" s="38">
        <v>71</v>
      </c>
      <c r="G2297" s="38">
        <v>66</v>
      </c>
      <c r="H2297" s="38">
        <v>0.32</v>
      </c>
      <c r="I2297" s="38">
        <v>94</v>
      </c>
      <c r="J2297" s="38">
        <f t="shared" si="356"/>
        <v>81.5</v>
      </c>
      <c r="K2297" s="38">
        <v>69</v>
      </c>
      <c r="L2297" s="38">
        <v>16</v>
      </c>
      <c r="M2297" s="38">
        <f t="shared" si="357"/>
        <v>8</v>
      </c>
      <c r="N2297" s="38">
        <v>0</v>
      </c>
      <c r="O2297" s="38">
        <v>29.97</v>
      </c>
      <c r="P2297" s="38">
        <f t="shared" si="358"/>
        <v>29.924999999999997</v>
      </c>
      <c r="Q2297" s="38">
        <v>29.88</v>
      </c>
      <c r="R2297" s="141">
        <f t="shared" si="350"/>
        <v>30</v>
      </c>
      <c r="S2297" s="141">
        <f t="shared" si="351"/>
        <v>26.111111111111111</v>
      </c>
      <c r="T2297" s="141">
        <f t="shared" si="352"/>
        <v>22.222222222222221</v>
      </c>
      <c r="U2297" s="141">
        <f t="shared" si="353"/>
        <v>23.333333333333336</v>
      </c>
      <c r="V2297" s="141">
        <f t="shared" si="354"/>
        <v>21.666666666666668</v>
      </c>
      <c r="W2297" s="141">
        <f t="shared" si="355"/>
        <v>18.888888888888889</v>
      </c>
      <c r="X2297" s="141">
        <f t="shared" si="359"/>
        <v>0.81280000000000008</v>
      </c>
      <c r="Y2297" s="38">
        <v>24.553931022376901</v>
      </c>
    </row>
    <row r="2298" spans="1:25" x14ac:dyDescent="0.25">
      <c r="A2298" s="145">
        <v>41378</v>
      </c>
      <c r="B2298" s="38">
        <v>85</v>
      </c>
      <c r="C2298" s="38">
        <v>79</v>
      </c>
      <c r="D2298" s="38">
        <v>73</v>
      </c>
      <c r="E2298" s="38">
        <v>74</v>
      </c>
      <c r="F2298" s="38">
        <v>72</v>
      </c>
      <c r="G2298" s="38">
        <v>69</v>
      </c>
      <c r="H2298" s="38">
        <v>0</v>
      </c>
      <c r="I2298" s="38">
        <v>94</v>
      </c>
      <c r="J2298" s="38">
        <f t="shared" si="356"/>
        <v>79.5</v>
      </c>
      <c r="K2298" s="38">
        <v>65</v>
      </c>
      <c r="L2298" s="38">
        <v>20</v>
      </c>
      <c r="M2298" s="38">
        <f t="shared" si="357"/>
        <v>10</v>
      </c>
      <c r="N2298" s="38">
        <v>0</v>
      </c>
      <c r="O2298" s="38">
        <v>29.97</v>
      </c>
      <c r="P2298" s="38">
        <f t="shared" si="358"/>
        <v>29.934999999999999</v>
      </c>
      <c r="Q2298" s="38">
        <v>29.9</v>
      </c>
      <c r="R2298" s="141">
        <f t="shared" si="350"/>
        <v>29.444444444444446</v>
      </c>
      <c r="S2298" s="141">
        <f t="shared" si="351"/>
        <v>26.111111111111111</v>
      </c>
      <c r="T2298" s="141">
        <f t="shared" si="352"/>
        <v>22.777777777777779</v>
      </c>
      <c r="U2298" s="141">
        <f t="shared" si="353"/>
        <v>23.333333333333336</v>
      </c>
      <c r="V2298" s="141">
        <f t="shared" si="354"/>
        <v>22.222222222222221</v>
      </c>
      <c r="W2298" s="141">
        <f t="shared" si="355"/>
        <v>20.555555555555557</v>
      </c>
      <c r="X2298" s="141">
        <f t="shared" si="359"/>
        <v>0</v>
      </c>
      <c r="Y2298" s="38">
        <v>24.898312992279301</v>
      </c>
    </row>
    <row r="2299" spans="1:25" x14ac:dyDescent="0.25">
      <c r="A2299" s="145">
        <v>41379</v>
      </c>
      <c r="B2299" s="38">
        <v>88</v>
      </c>
      <c r="C2299" s="38">
        <v>79</v>
      </c>
      <c r="D2299" s="38">
        <v>70</v>
      </c>
      <c r="E2299" s="38">
        <v>73</v>
      </c>
      <c r="F2299" s="38">
        <v>70</v>
      </c>
      <c r="G2299" s="38">
        <v>66</v>
      </c>
      <c r="H2299" s="38">
        <v>1.04</v>
      </c>
      <c r="I2299" s="38">
        <v>94</v>
      </c>
      <c r="J2299" s="38">
        <f t="shared" si="356"/>
        <v>74.5</v>
      </c>
      <c r="K2299" s="38">
        <v>55</v>
      </c>
      <c r="L2299" s="38">
        <v>32</v>
      </c>
      <c r="M2299" s="38">
        <f t="shared" si="357"/>
        <v>16</v>
      </c>
      <c r="N2299" s="38">
        <v>0</v>
      </c>
      <c r="O2299" s="38">
        <v>30.06</v>
      </c>
      <c r="P2299" s="38">
        <f t="shared" si="358"/>
        <v>30</v>
      </c>
      <c r="Q2299" s="38">
        <v>29.94</v>
      </c>
      <c r="R2299" s="141">
        <f t="shared" si="350"/>
        <v>31.111111111111114</v>
      </c>
      <c r="S2299" s="141">
        <f t="shared" si="351"/>
        <v>26.111111111111111</v>
      </c>
      <c r="T2299" s="141">
        <f t="shared" si="352"/>
        <v>21.111111111111111</v>
      </c>
      <c r="U2299" s="141">
        <f t="shared" si="353"/>
        <v>22.777777777777779</v>
      </c>
      <c r="V2299" s="141">
        <f t="shared" si="354"/>
        <v>21.111111111111111</v>
      </c>
      <c r="W2299" s="141">
        <f t="shared" si="355"/>
        <v>18.888888888888889</v>
      </c>
      <c r="X2299" s="141">
        <f t="shared" si="359"/>
        <v>2.6415999999999999</v>
      </c>
      <c r="Y2299" s="38">
        <v>25.460964013303101</v>
      </c>
    </row>
    <row r="2300" spans="1:25" x14ac:dyDescent="0.25">
      <c r="A2300" s="145">
        <v>41380</v>
      </c>
      <c r="B2300" s="38">
        <v>84</v>
      </c>
      <c r="C2300" s="38">
        <v>77</v>
      </c>
      <c r="D2300" s="38">
        <v>70</v>
      </c>
      <c r="E2300" s="38">
        <v>75</v>
      </c>
      <c r="F2300" s="38">
        <v>71</v>
      </c>
      <c r="G2300" s="38">
        <v>68</v>
      </c>
      <c r="H2300" s="38">
        <v>0.01</v>
      </c>
      <c r="I2300" s="38">
        <v>93</v>
      </c>
      <c r="J2300" s="38">
        <f t="shared" si="356"/>
        <v>81</v>
      </c>
      <c r="K2300" s="38">
        <v>69</v>
      </c>
      <c r="L2300" s="38">
        <v>17</v>
      </c>
      <c r="M2300" s="38">
        <f t="shared" si="357"/>
        <v>8.5</v>
      </c>
      <c r="N2300" s="38">
        <v>0</v>
      </c>
      <c r="O2300" s="38">
        <v>30.12</v>
      </c>
      <c r="P2300" s="38">
        <f t="shared" si="358"/>
        <v>30.075000000000003</v>
      </c>
      <c r="Q2300" s="38">
        <v>30.03</v>
      </c>
      <c r="R2300" s="141">
        <f t="shared" si="350"/>
        <v>28.888888888888889</v>
      </c>
      <c r="S2300" s="141">
        <f t="shared" si="351"/>
        <v>25</v>
      </c>
      <c r="T2300" s="141">
        <f t="shared" si="352"/>
        <v>21.111111111111111</v>
      </c>
      <c r="U2300" s="141">
        <f t="shared" si="353"/>
        <v>23.888888888888889</v>
      </c>
      <c r="V2300" s="141">
        <f t="shared" si="354"/>
        <v>21.666666666666668</v>
      </c>
      <c r="W2300" s="141">
        <f t="shared" si="355"/>
        <v>20</v>
      </c>
      <c r="X2300" s="141">
        <f t="shared" si="359"/>
        <v>2.5400000000000002E-2</v>
      </c>
      <c r="Y2300" s="38">
        <v>25.720964007491698</v>
      </c>
    </row>
    <row r="2301" spans="1:25" x14ac:dyDescent="0.25">
      <c r="A2301" s="145">
        <v>41381</v>
      </c>
      <c r="B2301" s="38">
        <v>82</v>
      </c>
      <c r="C2301" s="38">
        <v>78</v>
      </c>
      <c r="D2301" s="38">
        <v>74</v>
      </c>
      <c r="E2301" s="38">
        <v>68</v>
      </c>
      <c r="F2301" s="38">
        <v>65</v>
      </c>
      <c r="G2301" s="38">
        <v>62</v>
      </c>
      <c r="H2301" s="38">
        <v>0</v>
      </c>
      <c r="I2301" s="38">
        <v>79</v>
      </c>
      <c r="J2301" s="38">
        <f t="shared" si="356"/>
        <v>65</v>
      </c>
      <c r="K2301" s="38">
        <v>51</v>
      </c>
      <c r="L2301" s="38">
        <v>17</v>
      </c>
      <c r="M2301" s="38">
        <f t="shared" si="357"/>
        <v>11.5</v>
      </c>
      <c r="N2301" s="38">
        <v>6</v>
      </c>
      <c r="O2301" s="38">
        <v>30.12</v>
      </c>
      <c r="P2301" s="38">
        <f t="shared" si="358"/>
        <v>30.075000000000003</v>
      </c>
      <c r="Q2301" s="38">
        <v>30.03</v>
      </c>
      <c r="R2301" s="141">
        <f t="shared" si="350"/>
        <v>27.777777777777779</v>
      </c>
      <c r="S2301" s="141">
        <f t="shared" si="351"/>
        <v>25.555555555555557</v>
      </c>
      <c r="T2301" s="141">
        <f t="shared" si="352"/>
        <v>23.333333333333336</v>
      </c>
      <c r="U2301" s="141">
        <f t="shared" si="353"/>
        <v>20</v>
      </c>
      <c r="V2301" s="141">
        <f t="shared" si="354"/>
        <v>18.333333333333336</v>
      </c>
      <c r="W2301" s="141">
        <f t="shared" si="355"/>
        <v>16.666666666666668</v>
      </c>
      <c r="X2301" s="141">
        <f t="shared" si="359"/>
        <v>0</v>
      </c>
      <c r="Y2301" s="38">
        <v>25.673594075750501</v>
      </c>
    </row>
    <row r="2302" spans="1:25" x14ac:dyDescent="0.25">
      <c r="A2302" s="145">
        <v>41382</v>
      </c>
      <c r="B2302" s="38">
        <v>84</v>
      </c>
      <c r="C2302" s="38">
        <v>80</v>
      </c>
      <c r="D2302" s="38">
        <v>75</v>
      </c>
      <c r="E2302" s="38">
        <v>71</v>
      </c>
      <c r="F2302" s="38">
        <v>69</v>
      </c>
      <c r="G2302" s="38">
        <v>65</v>
      </c>
      <c r="H2302" s="38">
        <v>0</v>
      </c>
      <c r="I2302" s="38">
        <v>79</v>
      </c>
      <c r="J2302" s="38">
        <f t="shared" si="356"/>
        <v>72</v>
      </c>
      <c r="K2302" s="38">
        <v>65</v>
      </c>
      <c r="L2302" s="38">
        <v>21</v>
      </c>
      <c r="M2302" s="38">
        <f t="shared" si="357"/>
        <v>14</v>
      </c>
      <c r="N2302" s="38">
        <v>7</v>
      </c>
      <c r="O2302" s="38">
        <v>30.06</v>
      </c>
      <c r="P2302" s="38">
        <f t="shared" si="358"/>
        <v>30.02</v>
      </c>
      <c r="Q2302" s="38">
        <v>29.98</v>
      </c>
      <c r="R2302" s="141">
        <f t="shared" si="350"/>
        <v>28.888888888888889</v>
      </c>
      <c r="S2302" s="141">
        <f t="shared" si="351"/>
        <v>26.666666666666668</v>
      </c>
      <c r="T2302" s="141">
        <f t="shared" si="352"/>
        <v>23.888888888888889</v>
      </c>
      <c r="U2302" s="141">
        <f t="shared" si="353"/>
        <v>21.666666666666668</v>
      </c>
      <c r="V2302" s="141">
        <f t="shared" si="354"/>
        <v>20.555555555555557</v>
      </c>
      <c r="W2302" s="141">
        <f t="shared" si="355"/>
        <v>18.333333333333336</v>
      </c>
      <c r="X2302" s="141">
        <f t="shared" si="359"/>
        <v>0</v>
      </c>
      <c r="Y2302" s="38">
        <v>26.048717190565799</v>
      </c>
    </row>
    <row r="2303" spans="1:25" x14ac:dyDescent="0.25">
      <c r="A2303" s="145">
        <v>41383</v>
      </c>
      <c r="B2303" s="38">
        <v>86</v>
      </c>
      <c r="C2303" s="38">
        <v>82</v>
      </c>
      <c r="D2303" s="38">
        <v>77</v>
      </c>
      <c r="E2303" s="38">
        <v>73</v>
      </c>
      <c r="F2303" s="38">
        <v>70</v>
      </c>
      <c r="G2303" s="38">
        <v>67</v>
      </c>
      <c r="H2303" s="38">
        <v>0.02</v>
      </c>
      <c r="I2303" s="38">
        <v>85</v>
      </c>
      <c r="J2303" s="38">
        <f t="shared" si="356"/>
        <v>70</v>
      </c>
      <c r="K2303" s="38">
        <v>55</v>
      </c>
      <c r="L2303" s="38">
        <v>25</v>
      </c>
      <c r="M2303" s="38">
        <f t="shared" si="357"/>
        <v>15.5</v>
      </c>
      <c r="N2303" s="38">
        <v>6</v>
      </c>
      <c r="O2303" s="38">
        <v>30.05</v>
      </c>
      <c r="P2303" s="38">
        <f t="shared" si="358"/>
        <v>30.009999999999998</v>
      </c>
      <c r="Q2303" s="38">
        <v>29.97</v>
      </c>
      <c r="R2303" s="141">
        <f t="shared" si="350"/>
        <v>30</v>
      </c>
      <c r="S2303" s="141">
        <f t="shared" si="351"/>
        <v>27.777777777777779</v>
      </c>
      <c r="T2303" s="141">
        <f t="shared" si="352"/>
        <v>25</v>
      </c>
      <c r="U2303" s="141">
        <f t="shared" si="353"/>
        <v>22.777777777777779</v>
      </c>
      <c r="V2303" s="141">
        <f t="shared" si="354"/>
        <v>21.111111111111111</v>
      </c>
      <c r="W2303" s="141">
        <f t="shared" si="355"/>
        <v>19.444444444444446</v>
      </c>
      <c r="X2303" s="141">
        <f t="shared" si="359"/>
        <v>5.0800000000000005E-2</v>
      </c>
      <c r="Y2303" s="38">
        <v>26.366204082669402</v>
      </c>
    </row>
    <row r="2304" spans="1:25" x14ac:dyDescent="0.25">
      <c r="A2304" s="145">
        <v>41384</v>
      </c>
      <c r="B2304" s="38">
        <v>85</v>
      </c>
      <c r="C2304" s="38">
        <v>79</v>
      </c>
      <c r="D2304" s="38">
        <v>72</v>
      </c>
      <c r="E2304" s="38">
        <v>74</v>
      </c>
      <c r="F2304" s="38">
        <v>71</v>
      </c>
      <c r="G2304" s="38">
        <v>69</v>
      </c>
      <c r="H2304" s="38">
        <v>0.56999999999999995</v>
      </c>
      <c r="I2304" s="38">
        <v>93</v>
      </c>
      <c r="J2304" s="38">
        <f t="shared" si="356"/>
        <v>81</v>
      </c>
      <c r="K2304" s="38">
        <v>69</v>
      </c>
      <c r="L2304" s="38">
        <v>22</v>
      </c>
      <c r="M2304" s="38">
        <f t="shared" si="357"/>
        <v>11</v>
      </c>
      <c r="N2304" s="38">
        <v>0</v>
      </c>
      <c r="O2304" s="38">
        <v>30.09</v>
      </c>
      <c r="P2304" s="38">
        <f t="shared" si="358"/>
        <v>30.035</v>
      </c>
      <c r="Q2304" s="38">
        <v>29.98</v>
      </c>
      <c r="R2304" s="141">
        <f t="shared" si="350"/>
        <v>29.444444444444446</v>
      </c>
      <c r="S2304" s="141">
        <f t="shared" si="351"/>
        <v>26.111111111111111</v>
      </c>
      <c r="T2304" s="141">
        <f t="shared" si="352"/>
        <v>22.222222222222221</v>
      </c>
      <c r="U2304" s="141">
        <f t="shared" si="353"/>
        <v>23.333333333333336</v>
      </c>
      <c r="V2304" s="141">
        <f t="shared" si="354"/>
        <v>21.666666666666668</v>
      </c>
      <c r="W2304" s="141">
        <f t="shared" si="355"/>
        <v>20.555555555555557</v>
      </c>
      <c r="X2304" s="141">
        <f t="shared" si="359"/>
        <v>1.4478</v>
      </c>
      <c r="Y2304" s="38">
        <v>26.190490064196901</v>
      </c>
    </row>
    <row r="2305" spans="1:25" x14ac:dyDescent="0.25">
      <c r="A2305" s="145">
        <v>41385</v>
      </c>
      <c r="B2305" s="38">
        <v>83</v>
      </c>
      <c r="C2305" s="38">
        <v>77</v>
      </c>
      <c r="D2305" s="38">
        <v>71</v>
      </c>
      <c r="E2305" s="38">
        <v>72</v>
      </c>
      <c r="F2305" s="38">
        <v>70</v>
      </c>
      <c r="G2305" s="38">
        <v>67</v>
      </c>
      <c r="H2305" s="38">
        <v>0</v>
      </c>
      <c r="I2305" s="38">
        <v>93</v>
      </c>
      <c r="J2305" s="38">
        <f t="shared" si="356"/>
        <v>80</v>
      </c>
      <c r="K2305" s="38">
        <v>67</v>
      </c>
      <c r="L2305" s="38">
        <v>22</v>
      </c>
      <c r="M2305" s="38">
        <f t="shared" si="357"/>
        <v>11</v>
      </c>
      <c r="N2305" s="38">
        <v>0</v>
      </c>
      <c r="O2305" s="38">
        <v>30.1</v>
      </c>
      <c r="P2305" s="38">
        <f t="shared" si="358"/>
        <v>30.045000000000002</v>
      </c>
      <c r="Q2305" s="38">
        <v>29.99</v>
      </c>
      <c r="R2305" s="141">
        <f t="shared" si="350"/>
        <v>28.333333333333336</v>
      </c>
      <c r="S2305" s="141">
        <f t="shared" si="351"/>
        <v>25</v>
      </c>
      <c r="T2305" s="141">
        <f t="shared" si="352"/>
        <v>21.666666666666668</v>
      </c>
      <c r="U2305" s="141">
        <f t="shared" si="353"/>
        <v>22.222222222222221</v>
      </c>
      <c r="V2305" s="141">
        <f t="shared" si="354"/>
        <v>21.111111111111111</v>
      </c>
      <c r="W2305" s="141">
        <f t="shared" si="355"/>
        <v>19.444444444444446</v>
      </c>
      <c r="X2305" s="141">
        <f t="shared" si="359"/>
        <v>0</v>
      </c>
      <c r="Y2305" s="38">
        <v>25.938910114620199</v>
      </c>
    </row>
    <row r="2306" spans="1:25" x14ac:dyDescent="0.25">
      <c r="A2306" s="145">
        <v>41386</v>
      </c>
      <c r="B2306" s="38">
        <v>81</v>
      </c>
      <c r="C2306" s="38">
        <v>76</v>
      </c>
      <c r="D2306" s="38">
        <v>71</v>
      </c>
      <c r="E2306" s="38">
        <v>72</v>
      </c>
      <c r="F2306" s="38">
        <v>68</v>
      </c>
      <c r="G2306" s="38">
        <v>66</v>
      </c>
      <c r="H2306" s="38">
        <v>0.02</v>
      </c>
      <c r="I2306" s="38">
        <v>90</v>
      </c>
      <c r="J2306" s="38">
        <f t="shared" si="356"/>
        <v>76</v>
      </c>
      <c r="K2306" s="38">
        <v>62</v>
      </c>
      <c r="L2306" s="38">
        <v>21</v>
      </c>
      <c r="M2306" s="38">
        <f t="shared" si="357"/>
        <v>10.5</v>
      </c>
      <c r="N2306" s="38">
        <v>0</v>
      </c>
      <c r="O2306" s="38">
        <v>30.04</v>
      </c>
      <c r="P2306" s="38">
        <f t="shared" si="358"/>
        <v>29.994999999999997</v>
      </c>
      <c r="Q2306" s="38">
        <v>29.95</v>
      </c>
      <c r="R2306" s="141">
        <f t="shared" si="350"/>
        <v>27.222222222222225</v>
      </c>
      <c r="S2306" s="141">
        <f t="shared" si="351"/>
        <v>24.444444444444446</v>
      </c>
      <c r="T2306" s="141">
        <f t="shared" si="352"/>
        <v>21.666666666666668</v>
      </c>
      <c r="U2306" s="141">
        <f t="shared" si="353"/>
        <v>22.222222222222221</v>
      </c>
      <c r="V2306" s="141">
        <f t="shared" si="354"/>
        <v>20</v>
      </c>
      <c r="W2306" s="141">
        <f t="shared" si="355"/>
        <v>18.888888888888889</v>
      </c>
      <c r="X2306" s="141">
        <f t="shared" si="359"/>
        <v>5.0800000000000005E-2</v>
      </c>
      <c r="Y2306" s="38">
        <v>25.941382204164899</v>
      </c>
    </row>
    <row r="2307" spans="1:25" x14ac:dyDescent="0.25">
      <c r="A2307" s="145">
        <v>41387</v>
      </c>
      <c r="B2307" s="38">
        <v>82</v>
      </c>
      <c r="C2307" s="38">
        <v>75</v>
      </c>
      <c r="D2307" s="38">
        <v>67</v>
      </c>
      <c r="E2307" s="38">
        <v>66</v>
      </c>
      <c r="F2307" s="38">
        <v>63</v>
      </c>
      <c r="G2307" s="38">
        <v>58</v>
      </c>
      <c r="H2307" s="38">
        <v>0</v>
      </c>
      <c r="I2307" s="38">
        <v>100</v>
      </c>
      <c r="J2307" s="38">
        <f t="shared" si="356"/>
        <v>75.5</v>
      </c>
      <c r="K2307" s="38">
        <v>51</v>
      </c>
      <c r="L2307" s="38">
        <v>22</v>
      </c>
      <c r="M2307" s="38">
        <f t="shared" si="357"/>
        <v>13.5</v>
      </c>
      <c r="N2307" s="38">
        <v>5</v>
      </c>
      <c r="O2307" s="38">
        <v>30.09</v>
      </c>
      <c r="P2307" s="38">
        <f t="shared" si="358"/>
        <v>30.024999999999999</v>
      </c>
      <c r="Q2307" s="38">
        <v>29.96</v>
      </c>
      <c r="R2307" s="141">
        <f t="shared" ref="R2307:R2370" si="360">(B2307-32)*(5/9)</f>
        <v>27.777777777777779</v>
      </c>
      <c r="S2307" s="141">
        <f t="shared" ref="S2307:S2370" si="361">(C2307-32)*(5/9)</f>
        <v>23.888888888888889</v>
      </c>
      <c r="T2307" s="141">
        <f t="shared" ref="T2307:T2370" si="362">(D2307-32)*(5/9)</f>
        <v>19.444444444444446</v>
      </c>
      <c r="U2307" s="141">
        <f t="shared" ref="U2307:U2370" si="363">(E2307-32)*(5/9)</f>
        <v>18.888888888888889</v>
      </c>
      <c r="V2307" s="141">
        <f t="shared" ref="V2307:V2370" si="364">(F2307-32)*(5/9)</f>
        <v>17.222222222222221</v>
      </c>
      <c r="W2307" s="141">
        <f t="shared" ref="W2307:W2370" si="365">(G2307-32)*(5/9)</f>
        <v>14.444444444444445</v>
      </c>
      <c r="X2307" s="141">
        <f t="shared" si="359"/>
        <v>0</v>
      </c>
      <c r="Y2307" s="38">
        <v>25.972728225864302</v>
      </c>
    </row>
    <row r="2308" spans="1:25" x14ac:dyDescent="0.25">
      <c r="A2308" s="145">
        <v>41388</v>
      </c>
      <c r="B2308" s="38">
        <v>81</v>
      </c>
      <c r="C2308" s="38">
        <v>77</v>
      </c>
      <c r="D2308" s="38">
        <v>72</v>
      </c>
      <c r="E2308" s="38">
        <v>62</v>
      </c>
      <c r="F2308" s="38">
        <v>60</v>
      </c>
      <c r="G2308" s="38">
        <v>57</v>
      </c>
      <c r="H2308" s="38">
        <v>0</v>
      </c>
      <c r="I2308" s="38">
        <v>64</v>
      </c>
      <c r="J2308" s="38">
        <f t="shared" ref="J2308:J2371" si="366">AVERAGE(I2308,K2308)</f>
        <v>57.5</v>
      </c>
      <c r="K2308" s="38">
        <v>51</v>
      </c>
      <c r="L2308" s="38">
        <v>16</v>
      </c>
      <c r="M2308" s="38">
        <f t="shared" ref="M2308:M2371" si="367">AVERAGE(L2308,N2308)</f>
        <v>11.5</v>
      </c>
      <c r="N2308" s="38">
        <v>7</v>
      </c>
      <c r="O2308" s="38">
        <v>30.14</v>
      </c>
      <c r="P2308" s="38">
        <f t="shared" ref="P2308:P2371" si="368">AVERAGE(O2308,Q2308)</f>
        <v>30.09</v>
      </c>
      <c r="Q2308" s="38">
        <v>30.04</v>
      </c>
      <c r="R2308" s="141">
        <f t="shared" si="360"/>
        <v>27.222222222222225</v>
      </c>
      <c r="S2308" s="141">
        <f t="shared" si="361"/>
        <v>25</v>
      </c>
      <c r="T2308" s="141">
        <f t="shared" si="362"/>
        <v>22.222222222222221</v>
      </c>
      <c r="U2308" s="141">
        <f t="shared" si="363"/>
        <v>16.666666666666668</v>
      </c>
      <c r="V2308" s="141">
        <f t="shared" si="364"/>
        <v>15.555555555555557</v>
      </c>
      <c r="W2308" s="141">
        <f t="shared" si="365"/>
        <v>13.888888888888889</v>
      </c>
      <c r="X2308" s="141">
        <f t="shared" ref="X2308:X2371" si="369">H2308*2.54</f>
        <v>0</v>
      </c>
      <c r="Y2308" s="38">
        <v>25.6802281876022</v>
      </c>
    </row>
    <row r="2309" spans="1:25" x14ac:dyDescent="0.25">
      <c r="A2309" s="145">
        <v>41389</v>
      </c>
      <c r="B2309" s="38">
        <v>81</v>
      </c>
      <c r="C2309" s="38">
        <v>77</v>
      </c>
      <c r="D2309" s="38">
        <v>72</v>
      </c>
      <c r="E2309" s="38">
        <v>62</v>
      </c>
      <c r="F2309" s="38">
        <v>59</v>
      </c>
      <c r="G2309" s="38">
        <v>57</v>
      </c>
      <c r="H2309" s="38">
        <v>0</v>
      </c>
      <c r="I2309" s="38">
        <v>68</v>
      </c>
      <c r="J2309" s="38">
        <f t="shared" si="366"/>
        <v>56.5</v>
      </c>
      <c r="K2309" s="38">
        <v>45</v>
      </c>
      <c r="L2309" s="38">
        <v>16</v>
      </c>
      <c r="M2309" s="38">
        <f t="shared" si="367"/>
        <v>10.5</v>
      </c>
      <c r="N2309" s="38">
        <v>5</v>
      </c>
      <c r="O2309" s="38">
        <v>30.2</v>
      </c>
      <c r="P2309" s="38">
        <f t="shared" si="368"/>
        <v>30.145</v>
      </c>
      <c r="Q2309" s="38">
        <v>30.09</v>
      </c>
      <c r="R2309" s="141">
        <f t="shared" si="360"/>
        <v>27.222222222222225</v>
      </c>
      <c r="S2309" s="141">
        <f t="shared" si="361"/>
        <v>25</v>
      </c>
      <c r="T2309" s="141">
        <f t="shared" si="362"/>
        <v>22.222222222222221</v>
      </c>
      <c r="U2309" s="141">
        <f t="shared" si="363"/>
        <v>16.666666666666668</v>
      </c>
      <c r="V2309" s="141">
        <f t="shared" si="364"/>
        <v>15</v>
      </c>
      <c r="W2309" s="141">
        <f t="shared" si="365"/>
        <v>13.888888888888889</v>
      </c>
      <c r="X2309" s="141">
        <f t="shared" si="369"/>
        <v>0</v>
      </c>
      <c r="Y2309" s="38">
        <v>26.138992132548001</v>
      </c>
    </row>
    <row r="2310" spans="1:25" x14ac:dyDescent="0.25">
      <c r="A2310" s="145">
        <v>41390</v>
      </c>
      <c r="B2310" s="38">
        <v>82</v>
      </c>
      <c r="C2310" s="38">
        <v>76</v>
      </c>
      <c r="D2310" s="38">
        <v>70</v>
      </c>
      <c r="E2310" s="38">
        <v>64</v>
      </c>
      <c r="F2310" s="38">
        <v>62</v>
      </c>
      <c r="G2310" s="38">
        <v>59</v>
      </c>
      <c r="H2310" s="38">
        <v>0</v>
      </c>
      <c r="I2310" s="38">
        <v>73</v>
      </c>
      <c r="J2310" s="38">
        <f t="shared" si="366"/>
        <v>63.5</v>
      </c>
      <c r="K2310" s="38">
        <v>54</v>
      </c>
      <c r="L2310" s="38">
        <v>18</v>
      </c>
      <c r="M2310" s="38">
        <f t="shared" si="367"/>
        <v>11.5</v>
      </c>
      <c r="N2310" s="38">
        <v>5</v>
      </c>
      <c r="O2310" s="38">
        <v>30.23</v>
      </c>
      <c r="P2310" s="38">
        <f t="shared" si="368"/>
        <v>30.175000000000001</v>
      </c>
      <c r="Q2310" s="38">
        <v>30.12</v>
      </c>
      <c r="R2310" s="141">
        <f t="shared" si="360"/>
        <v>27.777777777777779</v>
      </c>
      <c r="S2310" s="141">
        <f t="shared" si="361"/>
        <v>24.444444444444446</v>
      </c>
      <c r="T2310" s="141">
        <f t="shared" si="362"/>
        <v>21.111111111111111</v>
      </c>
      <c r="U2310" s="141">
        <f t="shared" si="363"/>
        <v>17.777777777777779</v>
      </c>
      <c r="V2310" s="141">
        <f t="shared" si="364"/>
        <v>16.666666666666668</v>
      </c>
      <c r="W2310" s="141">
        <f t="shared" si="365"/>
        <v>15</v>
      </c>
      <c r="X2310" s="141">
        <f t="shared" si="369"/>
        <v>0</v>
      </c>
      <c r="Y2310" s="38">
        <v>26.252001051622099</v>
      </c>
    </row>
    <row r="2311" spans="1:25" x14ac:dyDescent="0.25">
      <c r="A2311" s="145">
        <v>41391</v>
      </c>
      <c r="B2311" s="38">
        <v>81</v>
      </c>
      <c r="C2311" s="38">
        <v>77</v>
      </c>
      <c r="D2311" s="38">
        <v>73</v>
      </c>
      <c r="E2311" s="38">
        <v>65</v>
      </c>
      <c r="F2311" s="38">
        <v>61</v>
      </c>
      <c r="G2311" s="38">
        <v>58</v>
      </c>
      <c r="H2311" s="38">
        <v>0</v>
      </c>
      <c r="I2311" s="38">
        <v>64</v>
      </c>
      <c r="J2311" s="38">
        <f t="shared" si="366"/>
        <v>57.5</v>
      </c>
      <c r="K2311" s="38">
        <v>51</v>
      </c>
      <c r="L2311" s="38">
        <v>20</v>
      </c>
      <c r="M2311" s="38">
        <f t="shared" si="367"/>
        <v>15</v>
      </c>
      <c r="N2311" s="38">
        <v>10</v>
      </c>
      <c r="O2311" s="38">
        <v>30.21</v>
      </c>
      <c r="P2311" s="38">
        <f t="shared" si="368"/>
        <v>30.155000000000001</v>
      </c>
      <c r="Q2311" s="38">
        <v>30.1</v>
      </c>
      <c r="R2311" s="141">
        <f t="shared" si="360"/>
        <v>27.222222222222225</v>
      </c>
      <c r="S2311" s="141">
        <f t="shared" si="361"/>
        <v>25</v>
      </c>
      <c r="T2311" s="141">
        <f t="shared" si="362"/>
        <v>22.777777777777779</v>
      </c>
      <c r="U2311" s="141">
        <f t="shared" si="363"/>
        <v>18.333333333333336</v>
      </c>
      <c r="V2311" s="141">
        <f t="shared" si="364"/>
        <v>16.111111111111111</v>
      </c>
      <c r="W2311" s="141">
        <f t="shared" si="365"/>
        <v>14.444444444444445</v>
      </c>
      <c r="X2311" s="141">
        <f t="shared" si="369"/>
        <v>0</v>
      </c>
      <c r="Y2311" s="38">
        <v>26.091328876013399</v>
      </c>
    </row>
    <row r="2312" spans="1:25" x14ac:dyDescent="0.25">
      <c r="A2312" s="145">
        <v>41392</v>
      </c>
      <c r="B2312" s="38">
        <v>82</v>
      </c>
      <c r="C2312" s="38">
        <v>78</v>
      </c>
      <c r="D2312" s="38">
        <v>73</v>
      </c>
      <c r="E2312" s="38">
        <v>62</v>
      </c>
      <c r="F2312" s="38">
        <v>61</v>
      </c>
      <c r="G2312" s="38">
        <v>57</v>
      </c>
      <c r="H2312" s="38">
        <v>0</v>
      </c>
      <c r="I2312" s="38">
        <v>68</v>
      </c>
      <c r="J2312" s="38">
        <f t="shared" si="366"/>
        <v>56.5</v>
      </c>
      <c r="K2312" s="38">
        <v>45</v>
      </c>
      <c r="L2312" s="38">
        <v>20</v>
      </c>
      <c r="M2312" s="38">
        <f t="shared" si="367"/>
        <v>16</v>
      </c>
      <c r="N2312" s="38">
        <v>12</v>
      </c>
      <c r="O2312" s="38">
        <v>30.12</v>
      </c>
      <c r="P2312" s="38">
        <f t="shared" si="368"/>
        <v>30.065000000000001</v>
      </c>
      <c r="Q2312" s="38">
        <v>30.01</v>
      </c>
      <c r="R2312" s="141">
        <f t="shared" si="360"/>
        <v>27.777777777777779</v>
      </c>
      <c r="S2312" s="141">
        <f t="shared" si="361"/>
        <v>25.555555555555557</v>
      </c>
      <c r="T2312" s="141">
        <f t="shared" si="362"/>
        <v>22.777777777777779</v>
      </c>
      <c r="U2312" s="141">
        <f t="shared" si="363"/>
        <v>16.666666666666668</v>
      </c>
      <c r="V2312" s="141">
        <f t="shared" si="364"/>
        <v>16.111111111111111</v>
      </c>
      <c r="W2312" s="141">
        <f t="shared" si="365"/>
        <v>13.888888888888889</v>
      </c>
      <c r="X2312" s="141">
        <f t="shared" si="369"/>
        <v>0</v>
      </c>
      <c r="Y2312" s="38">
        <v>25.975593889800201</v>
      </c>
    </row>
    <row r="2313" spans="1:25" x14ac:dyDescent="0.25">
      <c r="A2313" s="145">
        <v>41393</v>
      </c>
      <c r="B2313" s="38">
        <v>84</v>
      </c>
      <c r="C2313" s="38">
        <v>79</v>
      </c>
      <c r="D2313" s="38">
        <v>74</v>
      </c>
      <c r="E2313" s="38">
        <v>70</v>
      </c>
      <c r="F2313" s="38">
        <v>66</v>
      </c>
      <c r="G2313" s="38">
        <v>60</v>
      </c>
      <c r="H2313" s="38">
        <v>0</v>
      </c>
      <c r="I2313" s="38">
        <v>76</v>
      </c>
      <c r="J2313" s="38">
        <f t="shared" si="366"/>
        <v>65.5</v>
      </c>
      <c r="K2313" s="38">
        <v>55</v>
      </c>
      <c r="L2313" s="38">
        <v>21</v>
      </c>
      <c r="M2313" s="38">
        <f t="shared" si="367"/>
        <v>14</v>
      </c>
      <c r="N2313" s="38">
        <v>7</v>
      </c>
      <c r="O2313" s="38">
        <v>30.04</v>
      </c>
      <c r="P2313" s="38">
        <f t="shared" si="368"/>
        <v>29.990000000000002</v>
      </c>
      <c r="Q2313" s="38">
        <v>29.94</v>
      </c>
      <c r="R2313" s="141">
        <f t="shared" si="360"/>
        <v>28.888888888888889</v>
      </c>
      <c r="S2313" s="141">
        <f t="shared" si="361"/>
        <v>26.111111111111111</v>
      </c>
      <c r="T2313" s="141">
        <f t="shared" si="362"/>
        <v>23.333333333333336</v>
      </c>
      <c r="U2313" s="141">
        <f t="shared" si="363"/>
        <v>21.111111111111111</v>
      </c>
      <c r="V2313" s="141">
        <f t="shared" si="364"/>
        <v>18.888888888888889</v>
      </c>
      <c r="W2313" s="141">
        <f t="shared" si="365"/>
        <v>15.555555555555557</v>
      </c>
      <c r="X2313" s="141">
        <f t="shared" si="369"/>
        <v>0</v>
      </c>
      <c r="Y2313" s="38">
        <v>26.070092831688001</v>
      </c>
    </row>
    <row r="2314" spans="1:25" x14ac:dyDescent="0.25">
      <c r="A2314" s="145">
        <v>41394</v>
      </c>
      <c r="B2314" s="38">
        <v>81</v>
      </c>
      <c r="C2314" s="38">
        <v>75</v>
      </c>
      <c r="D2314" s="38">
        <v>69</v>
      </c>
      <c r="E2314" s="38">
        <v>72</v>
      </c>
      <c r="F2314" s="38">
        <v>69</v>
      </c>
      <c r="G2314" s="38">
        <v>66</v>
      </c>
      <c r="H2314" s="38">
        <v>1.2</v>
      </c>
      <c r="I2314" s="38">
        <v>93</v>
      </c>
      <c r="J2314" s="38">
        <f t="shared" si="366"/>
        <v>77.5</v>
      </c>
      <c r="K2314" s="38">
        <v>62</v>
      </c>
      <c r="L2314" s="38">
        <v>22</v>
      </c>
      <c r="M2314" s="38">
        <f t="shared" si="367"/>
        <v>11</v>
      </c>
      <c r="N2314" s="38">
        <v>0</v>
      </c>
      <c r="O2314" s="38">
        <v>30</v>
      </c>
      <c r="P2314" s="38">
        <f t="shared" si="368"/>
        <v>29.965</v>
      </c>
      <c r="Q2314" s="38">
        <v>29.93</v>
      </c>
      <c r="R2314" s="141">
        <f t="shared" si="360"/>
        <v>27.222222222222225</v>
      </c>
      <c r="S2314" s="141">
        <f t="shared" si="361"/>
        <v>23.888888888888889</v>
      </c>
      <c r="T2314" s="141">
        <f t="shared" si="362"/>
        <v>20.555555555555557</v>
      </c>
      <c r="U2314" s="141">
        <f t="shared" si="363"/>
        <v>22.222222222222221</v>
      </c>
      <c r="V2314" s="141">
        <f t="shared" si="364"/>
        <v>20.555555555555557</v>
      </c>
      <c r="W2314" s="141">
        <f t="shared" si="365"/>
        <v>18.888888888888889</v>
      </c>
      <c r="X2314" s="141">
        <f t="shared" si="369"/>
        <v>3.048</v>
      </c>
      <c r="Y2314" s="38">
        <v>25.866054769048599</v>
      </c>
    </row>
    <row r="2315" spans="1:25" x14ac:dyDescent="0.25">
      <c r="A2315" s="145">
        <v>41395</v>
      </c>
      <c r="B2315" s="38">
        <v>82</v>
      </c>
      <c r="C2315" s="38">
        <v>75</v>
      </c>
      <c r="D2315" s="38">
        <v>68</v>
      </c>
      <c r="E2315" s="38">
        <v>73</v>
      </c>
      <c r="F2315" s="38">
        <v>69</v>
      </c>
      <c r="G2315" s="38">
        <v>66</v>
      </c>
      <c r="H2315" s="38">
        <v>0.85</v>
      </c>
      <c r="I2315" s="38">
        <v>100</v>
      </c>
      <c r="J2315" s="38">
        <f t="shared" si="366"/>
        <v>84.5</v>
      </c>
      <c r="K2315" s="38">
        <v>69</v>
      </c>
      <c r="L2315" s="38">
        <v>18</v>
      </c>
      <c r="M2315" s="38">
        <f t="shared" si="367"/>
        <v>9</v>
      </c>
      <c r="N2315" s="38">
        <v>0</v>
      </c>
      <c r="O2315" s="38">
        <v>30.01</v>
      </c>
      <c r="P2315" s="38">
        <f t="shared" si="368"/>
        <v>29.97</v>
      </c>
      <c r="Q2315" s="38">
        <v>29.93</v>
      </c>
      <c r="R2315" s="141">
        <f t="shared" si="360"/>
        <v>27.777777777777779</v>
      </c>
      <c r="S2315" s="141">
        <f t="shared" si="361"/>
        <v>23.888888888888889</v>
      </c>
      <c r="T2315" s="141">
        <f t="shared" si="362"/>
        <v>20</v>
      </c>
      <c r="U2315" s="141">
        <f t="shared" si="363"/>
        <v>22.777777777777779</v>
      </c>
      <c r="V2315" s="141">
        <f t="shared" si="364"/>
        <v>20.555555555555557</v>
      </c>
      <c r="W2315" s="141">
        <f t="shared" si="365"/>
        <v>18.888888888888889</v>
      </c>
      <c r="X2315" s="141">
        <f t="shared" si="369"/>
        <v>2.1589999999999998</v>
      </c>
      <c r="Y2315" s="38">
        <v>25.738086951108901</v>
      </c>
    </row>
    <row r="2316" spans="1:25" x14ac:dyDescent="0.25">
      <c r="A2316" s="145">
        <v>41396</v>
      </c>
      <c r="B2316" s="38">
        <v>77</v>
      </c>
      <c r="C2316" s="38">
        <v>73</v>
      </c>
      <c r="D2316" s="38">
        <v>69</v>
      </c>
      <c r="E2316" s="38">
        <v>72</v>
      </c>
      <c r="F2316" s="38">
        <v>70</v>
      </c>
      <c r="G2316" s="38">
        <v>66</v>
      </c>
      <c r="H2316" s="38">
        <v>2.41</v>
      </c>
      <c r="I2316" s="38">
        <v>93</v>
      </c>
      <c r="J2316" s="38">
        <f t="shared" si="366"/>
        <v>88.5</v>
      </c>
      <c r="K2316" s="38">
        <v>84</v>
      </c>
      <c r="L2316" s="38">
        <v>28</v>
      </c>
      <c r="M2316" s="38">
        <f t="shared" si="367"/>
        <v>16</v>
      </c>
      <c r="N2316" s="38">
        <v>4</v>
      </c>
      <c r="O2316" s="38">
        <v>29.95</v>
      </c>
      <c r="P2316" s="38">
        <f t="shared" si="368"/>
        <v>29.88</v>
      </c>
      <c r="Q2316" s="38">
        <v>29.81</v>
      </c>
      <c r="R2316" s="141">
        <f t="shared" si="360"/>
        <v>25</v>
      </c>
      <c r="S2316" s="141">
        <f t="shared" si="361"/>
        <v>22.777777777777779</v>
      </c>
      <c r="T2316" s="141">
        <f t="shared" si="362"/>
        <v>20.555555555555557</v>
      </c>
      <c r="U2316" s="141">
        <f t="shared" si="363"/>
        <v>22.222222222222221</v>
      </c>
      <c r="V2316" s="141">
        <f t="shared" si="364"/>
        <v>21.111111111111111</v>
      </c>
      <c r="W2316" s="141">
        <f t="shared" si="365"/>
        <v>18.888888888888889</v>
      </c>
      <c r="X2316" s="141">
        <f t="shared" si="369"/>
        <v>6.1214000000000004</v>
      </c>
      <c r="Y2316" s="38">
        <v>25.989446945490599</v>
      </c>
    </row>
    <row r="2317" spans="1:25" x14ac:dyDescent="0.25">
      <c r="A2317" s="145">
        <v>41397</v>
      </c>
      <c r="B2317" s="38">
        <v>84</v>
      </c>
      <c r="C2317" s="38">
        <v>76</v>
      </c>
      <c r="D2317" s="38">
        <v>67</v>
      </c>
      <c r="E2317" s="38">
        <v>70</v>
      </c>
      <c r="F2317" s="38">
        <v>68</v>
      </c>
      <c r="G2317" s="38">
        <v>65</v>
      </c>
      <c r="H2317" s="38">
        <v>0.54</v>
      </c>
      <c r="I2317" s="38">
        <v>97</v>
      </c>
      <c r="J2317" s="38">
        <f t="shared" si="366"/>
        <v>76</v>
      </c>
      <c r="K2317" s="38">
        <v>55</v>
      </c>
      <c r="L2317" s="38">
        <v>35</v>
      </c>
      <c r="M2317" s="38">
        <f t="shared" si="367"/>
        <v>17.5</v>
      </c>
      <c r="N2317" s="38">
        <v>0</v>
      </c>
      <c r="O2317" s="38">
        <v>29.82</v>
      </c>
      <c r="P2317" s="38">
        <f t="shared" si="368"/>
        <v>29.75</v>
      </c>
      <c r="Q2317" s="38">
        <v>29.68</v>
      </c>
      <c r="R2317" s="141">
        <f t="shared" si="360"/>
        <v>28.888888888888889</v>
      </c>
      <c r="S2317" s="141">
        <f t="shared" si="361"/>
        <v>24.444444444444446</v>
      </c>
      <c r="T2317" s="141">
        <f t="shared" si="362"/>
        <v>19.444444444444446</v>
      </c>
      <c r="U2317" s="141">
        <f t="shared" si="363"/>
        <v>21.111111111111111</v>
      </c>
      <c r="V2317" s="141">
        <f t="shared" si="364"/>
        <v>20</v>
      </c>
      <c r="W2317" s="141">
        <f t="shared" si="365"/>
        <v>18.333333333333336</v>
      </c>
      <c r="X2317" s="141">
        <f t="shared" si="369"/>
        <v>1.3716000000000002</v>
      </c>
      <c r="Y2317" s="38">
        <v>26.253389006791</v>
      </c>
    </row>
    <row r="2318" spans="1:25" x14ac:dyDescent="0.25">
      <c r="A2318" s="145">
        <v>41398</v>
      </c>
      <c r="B2318" s="38">
        <v>85</v>
      </c>
      <c r="C2318" s="38">
        <v>76</v>
      </c>
      <c r="D2318" s="38">
        <v>66</v>
      </c>
      <c r="E2318" s="38">
        <v>69</v>
      </c>
      <c r="F2318" s="38">
        <v>67</v>
      </c>
      <c r="G2318" s="38">
        <v>65</v>
      </c>
      <c r="H2318" s="38">
        <v>0</v>
      </c>
      <c r="I2318" s="38">
        <v>100</v>
      </c>
      <c r="J2318" s="38">
        <f t="shared" si="366"/>
        <v>77.5</v>
      </c>
      <c r="K2318" s="38">
        <v>55</v>
      </c>
      <c r="L2318" s="38">
        <v>18</v>
      </c>
      <c r="M2318" s="38">
        <f t="shared" si="367"/>
        <v>9</v>
      </c>
      <c r="N2318" s="38">
        <v>0</v>
      </c>
      <c r="O2318" s="38">
        <v>29.8</v>
      </c>
      <c r="P2318" s="38">
        <f t="shared" si="368"/>
        <v>29.745000000000001</v>
      </c>
      <c r="Q2318" s="38">
        <v>29.69</v>
      </c>
      <c r="R2318" s="141">
        <f t="shared" si="360"/>
        <v>29.444444444444446</v>
      </c>
      <c r="S2318" s="141">
        <f t="shared" si="361"/>
        <v>24.444444444444446</v>
      </c>
      <c r="T2318" s="141">
        <f t="shared" si="362"/>
        <v>18.888888888888889</v>
      </c>
      <c r="U2318" s="141">
        <f t="shared" si="363"/>
        <v>20.555555555555557</v>
      </c>
      <c r="V2318" s="141">
        <f t="shared" si="364"/>
        <v>19.444444444444446</v>
      </c>
      <c r="W2318" s="141">
        <f t="shared" si="365"/>
        <v>18.333333333333336</v>
      </c>
      <c r="X2318" s="141">
        <f t="shared" si="369"/>
        <v>0</v>
      </c>
      <c r="Y2318" s="38">
        <v>26.204934019074098</v>
      </c>
    </row>
    <row r="2319" spans="1:25" x14ac:dyDescent="0.25">
      <c r="A2319" s="145">
        <v>41399</v>
      </c>
      <c r="B2319" s="38">
        <v>79</v>
      </c>
      <c r="C2319" s="38">
        <v>72</v>
      </c>
      <c r="D2319" s="38">
        <v>65</v>
      </c>
      <c r="E2319" s="38">
        <v>66</v>
      </c>
      <c r="F2319" s="38">
        <v>61</v>
      </c>
      <c r="G2319" s="38">
        <v>48</v>
      </c>
      <c r="H2319" s="38">
        <v>0</v>
      </c>
      <c r="I2319" s="38">
        <v>100</v>
      </c>
      <c r="J2319" s="38">
        <f t="shared" si="366"/>
        <v>69</v>
      </c>
      <c r="K2319" s="38">
        <v>38</v>
      </c>
      <c r="L2319" s="38">
        <v>16</v>
      </c>
      <c r="M2319" s="38">
        <f t="shared" si="367"/>
        <v>10.5</v>
      </c>
      <c r="N2319" s="38">
        <v>5</v>
      </c>
      <c r="O2319" s="38">
        <v>29.93</v>
      </c>
      <c r="P2319" s="38">
        <f t="shared" si="368"/>
        <v>29.844999999999999</v>
      </c>
      <c r="Q2319" s="38">
        <v>29.76</v>
      </c>
      <c r="R2319" s="141">
        <f t="shared" si="360"/>
        <v>26.111111111111111</v>
      </c>
      <c r="S2319" s="141">
        <f t="shared" si="361"/>
        <v>22.222222222222221</v>
      </c>
      <c r="T2319" s="141">
        <f t="shared" si="362"/>
        <v>18.333333333333336</v>
      </c>
      <c r="U2319" s="141">
        <f t="shared" si="363"/>
        <v>18.888888888888889</v>
      </c>
      <c r="V2319" s="141">
        <f t="shared" si="364"/>
        <v>16.111111111111111</v>
      </c>
      <c r="W2319" s="141">
        <f t="shared" si="365"/>
        <v>8.8888888888888893</v>
      </c>
      <c r="X2319" s="141">
        <f t="shared" si="369"/>
        <v>0</v>
      </c>
      <c r="Y2319" s="38">
        <v>26.452791856733999</v>
      </c>
    </row>
    <row r="2320" spans="1:25" x14ac:dyDescent="0.25">
      <c r="A2320" s="145">
        <v>41400</v>
      </c>
      <c r="B2320" s="38">
        <v>81</v>
      </c>
      <c r="C2320" s="38">
        <v>70</v>
      </c>
      <c r="D2320" s="38">
        <v>58</v>
      </c>
      <c r="E2320" s="38">
        <v>63</v>
      </c>
      <c r="F2320" s="38">
        <v>58</v>
      </c>
      <c r="G2320" s="38">
        <v>51</v>
      </c>
      <c r="H2320" s="38">
        <v>0</v>
      </c>
      <c r="I2320" s="38">
        <v>87</v>
      </c>
      <c r="J2320" s="38">
        <f t="shared" si="366"/>
        <v>67.5</v>
      </c>
      <c r="K2320" s="38">
        <v>48</v>
      </c>
      <c r="L2320" s="38">
        <v>14</v>
      </c>
      <c r="M2320" s="38">
        <f t="shared" si="367"/>
        <v>7</v>
      </c>
      <c r="N2320" s="38">
        <v>0</v>
      </c>
      <c r="O2320" s="38">
        <v>30.01</v>
      </c>
      <c r="P2320" s="38">
        <f t="shared" si="368"/>
        <v>29.965000000000003</v>
      </c>
      <c r="Q2320" s="38">
        <v>29.92</v>
      </c>
      <c r="R2320" s="141">
        <f t="shared" si="360"/>
        <v>27.222222222222225</v>
      </c>
      <c r="S2320" s="141">
        <f t="shared" si="361"/>
        <v>21.111111111111111</v>
      </c>
      <c r="T2320" s="141">
        <f t="shared" si="362"/>
        <v>14.444444444444445</v>
      </c>
      <c r="U2320" s="141">
        <f t="shared" si="363"/>
        <v>17.222222222222221</v>
      </c>
      <c r="V2320" s="141">
        <f t="shared" si="364"/>
        <v>14.444444444444445</v>
      </c>
      <c r="W2320" s="141">
        <f t="shared" si="365"/>
        <v>10.555555555555555</v>
      </c>
      <c r="X2320" s="141">
        <f t="shared" si="369"/>
        <v>0</v>
      </c>
      <c r="Y2320" s="38">
        <v>26.201362895953899</v>
      </c>
    </row>
    <row r="2321" spans="1:25" x14ac:dyDescent="0.25">
      <c r="A2321" s="145">
        <v>41401</v>
      </c>
      <c r="B2321" s="38">
        <v>82</v>
      </c>
      <c r="C2321" s="38">
        <v>71</v>
      </c>
      <c r="D2321" s="38">
        <v>60</v>
      </c>
      <c r="E2321" s="38">
        <v>60</v>
      </c>
      <c r="F2321" s="38">
        <v>57</v>
      </c>
      <c r="G2321" s="38">
        <v>53</v>
      </c>
      <c r="H2321" s="38">
        <v>0</v>
      </c>
      <c r="I2321" s="38">
        <v>84</v>
      </c>
      <c r="J2321" s="38">
        <f t="shared" si="366"/>
        <v>63</v>
      </c>
      <c r="K2321" s="38">
        <v>42</v>
      </c>
      <c r="L2321" s="38">
        <v>17</v>
      </c>
      <c r="M2321" s="38">
        <f t="shared" si="367"/>
        <v>11</v>
      </c>
      <c r="N2321" s="38">
        <v>5</v>
      </c>
      <c r="O2321" s="38">
        <v>30.06</v>
      </c>
      <c r="P2321" s="38">
        <f t="shared" si="368"/>
        <v>30.02</v>
      </c>
      <c r="Q2321" s="38">
        <v>29.98</v>
      </c>
      <c r="R2321" s="141">
        <f t="shared" si="360"/>
        <v>27.777777777777779</v>
      </c>
      <c r="S2321" s="141">
        <f t="shared" si="361"/>
        <v>21.666666666666668</v>
      </c>
      <c r="T2321" s="141">
        <f t="shared" si="362"/>
        <v>15.555555555555557</v>
      </c>
      <c r="U2321" s="141">
        <f t="shared" si="363"/>
        <v>15.555555555555557</v>
      </c>
      <c r="V2321" s="141">
        <f t="shared" si="364"/>
        <v>13.888888888888889</v>
      </c>
      <c r="W2321" s="141">
        <f t="shared" si="365"/>
        <v>11.666666666666668</v>
      </c>
      <c r="X2321" s="141">
        <f t="shared" si="369"/>
        <v>0</v>
      </c>
      <c r="Y2321" s="38">
        <v>26.0284299334193</v>
      </c>
    </row>
    <row r="2322" spans="1:25" x14ac:dyDescent="0.25">
      <c r="A2322" s="145">
        <v>41402</v>
      </c>
      <c r="B2322" s="38">
        <v>83</v>
      </c>
      <c r="C2322" s="38">
        <v>72</v>
      </c>
      <c r="D2322" s="38">
        <v>60</v>
      </c>
      <c r="E2322" s="38">
        <v>63</v>
      </c>
      <c r="F2322" s="38">
        <v>59</v>
      </c>
      <c r="G2322" s="38">
        <v>53</v>
      </c>
      <c r="H2322" s="38">
        <v>0</v>
      </c>
      <c r="I2322" s="38">
        <v>97</v>
      </c>
      <c r="J2322" s="38">
        <f t="shared" si="366"/>
        <v>67</v>
      </c>
      <c r="K2322" s="38">
        <v>37</v>
      </c>
      <c r="L2322" s="38">
        <v>13</v>
      </c>
      <c r="M2322" s="38">
        <f t="shared" si="367"/>
        <v>6.5</v>
      </c>
      <c r="N2322" s="38">
        <v>0</v>
      </c>
      <c r="O2322" s="38">
        <v>30.14</v>
      </c>
      <c r="P2322" s="38">
        <f t="shared" si="368"/>
        <v>30.09</v>
      </c>
      <c r="Q2322" s="38">
        <v>30.04</v>
      </c>
      <c r="R2322" s="141">
        <f t="shared" si="360"/>
        <v>28.333333333333336</v>
      </c>
      <c r="S2322" s="141">
        <f t="shared" si="361"/>
        <v>22.222222222222221</v>
      </c>
      <c r="T2322" s="141">
        <f t="shared" si="362"/>
        <v>15.555555555555557</v>
      </c>
      <c r="U2322" s="141">
        <f t="shared" si="363"/>
        <v>17.222222222222221</v>
      </c>
      <c r="V2322" s="141">
        <f t="shared" si="364"/>
        <v>15</v>
      </c>
      <c r="W2322" s="141">
        <f t="shared" si="365"/>
        <v>11.666666666666668</v>
      </c>
      <c r="X2322" s="141">
        <f t="shared" si="369"/>
        <v>0</v>
      </c>
      <c r="Y2322" s="38">
        <v>25.9815828560664</v>
      </c>
    </row>
    <row r="2323" spans="1:25" x14ac:dyDescent="0.25">
      <c r="A2323" s="145">
        <v>41403</v>
      </c>
      <c r="B2323" s="38">
        <v>85</v>
      </c>
      <c r="C2323" s="38">
        <v>75</v>
      </c>
      <c r="D2323" s="38">
        <v>64</v>
      </c>
      <c r="E2323" s="38">
        <v>71</v>
      </c>
      <c r="F2323" s="38">
        <v>66</v>
      </c>
      <c r="G2323" s="38">
        <v>59</v>
      </c>
      <c r="H2323" s="38">
        <v>0</v>
      </c>
      <c r="I2323" s="38">
        <v>81</v>
      </c>
      <c r="J2323" s="38">
        <f t="shared" si="366"/>
        <v>67.5</v>
      </c>
      <c r="K2323" s="38">
        <v>54</v>
      </c>
      <c r="L2323" s="38">
        <v>17</v>
      </c>
      <c r="M2323" s="38">
        <f t="shared" si="367"/>
        <v>8.5</v>
      </c>
      <c r="N2323" s="38">
        <v>0</v>
      </c>
      <c r="O2323" s="38">
        <v>30.14</v>
      </c>
      <c r="P2323" s="38">
        <f t="shared" si="368"/>
        <v>30.105</v>
      </c>
      <c r="Q2323" s="38">
        <v>30.07</v>
      </c>
      <c r="R2323" s="141">
        <f t="shared" si="360"/>
        <v>29.444444444444446</v>
      </c>
      <c r="S2323" s="141">
        <f t="shared" si="361"/>
        <v>23.888888888888889</v>
      </c>
      <c r="T2323" s="141">
        <f t="shared" si="362"/>
        <v>17.777777777777779</v>
      </c>
      <c r="U2323" s="141">
        <f t="shared" si="363"/>
        <v>21.666666666666668</v>
      </c>
      <c r="V2323" s="141">
        <f t="shared" si="364"/>
        <v>18.888888888888889</v>
      </c>
      <c r="W2323" s="141">
        <f t="shared" si="365"/>
        <v>15</v>
      </c>
      <c r="X2323" s="141">
        <f t="shared" si="369"/>
        <v>0</v>
      </c>
      <c r="Y2323" s="38">
        <v>26.0131078217617</v>
      </c>
    </row>
    <row r="2324" spans="1:25" x14ac:dyDescent="0.25">
      <c r="A2324" s="145">
        <v>41404</v>
      </c>
      <c r="B2324" s="38">
        <v>86</v>
      </c>
      <c r="C2324" s="38">
        <v>81</v>
      </c>
      <c r="D2324" s="38">
        <v>75</v>
      </c>
      <c r="E2324" s="38">
        <v>73</v>
      </c>
      <c r="F2324" s="38">
        <v>71</v>
      </c>
      <c r="G2324" s="38">
        <v>67</v>
      </c>
      <c r="H2324" s="38">
        <v>0.01</v>
      </c>
      <c r="I2324" s="38">
        <v>85</v>
      </c>
      <c r="J2324" s="38">
        <f t="shared" si="366"/>
        <v>70</v>
      </c>
      <c r="K2324" s="38">
        <v>55</v>
      </c>
      <c r="L2324" s="38">
        <v>20</v>
      </c>
      <c r="M2324" s="38">
        <f t="shared" si="367"/>
        <v>10</v>
      </c>
      <c r="N2324" s="38">
        <v>0</v>
      </c>
      <c r="O2324" s="38">
        <v>30.13</v>
      </c>
      <c r="P2324" s="38">
        <f t="shared" si="368"/>
        <v>30.08</v>
      </c>
      <c r="Q2324" s="38">
        <v>30.03</v>
      </c>
      <c r="R2324" s="141">
        <f t="shared" si="360"/>
        <v>30</v>
      </c>
      <c r="S2324" s="141">
        <f t="shared" si="361"/>
        <v>27.222222222222225</v>
      </c>
      <c r="T2324" s="141">
        <f t="shared" si="362"/>
        <v>23.888888888888889</v>
      </c>
      <c r="U2324" s="141">
        <f t="shared" si="363"/>
        <v>22.777777777777779</v>
      </c>
      <c r="V2324" s="141">
        <f t="shared" si="364"/>
        <v>21.666666666666668</v>
      </c>
      <c r="W2324" s="141">
        <f t="shared" si="365"/>
        <v>19.444444444444446</v>
      </c>
      <c r="X2324" s="141">
        <f t="shared" si="369"/>
        <v>2.5400000000000002E-2</v>
      </c>
      <c r="Y2324" s="38">
        <v>26.012942855365399</v>
      </c>
    </row>
    <row r="2325" spans="1:25" x14ac:dyDescent="0.25">
      <c r="A2325" s="145">
        <v>41405</v>
      </c>
      <c r="B2325" s="38">
        <v>87</v>
      </c>
      <c r="C2325" s="38">
        <v>79</v>
      </c>
      <c r="D2325" s="38">
        <v>71</v>
      </c>
      <c r="E2325" s="38">
        <v>75</v>
      </c>
      <c r="F2325" s="38">
        <v>72</v>
      </c>
      <c r="G2325" s="38">
        <v>68</v>
      </c>
      <c r="H2325" s="38">
        <v>1.02</v>
      </c>
      <c r="I2325" s="38">
        <v>94</v>
      </c>
      <c r="J2325" s="38">
        <f t="shared" si="366"/>
        <v>77.5</v>
      </c>
      <c r="K2325" s="38">
        <v>61</v>
      </c>
      <c r="L2325" s="38">
        <v>23</v>
      </c>
      <c r="M2325" s="38">
        <f t="shared" si="367"/>
        <v>11.5</v>
      </c>
      <c r="N2325" s="38">
        <v>0</v>
      </c>
      <c r="O2325" s="38">
        <v>30.07</v>
      </c>
      <c r="P2325" s="38">
        <f t="shared" si="368"/>
        <v>30.024999999999999</v>
      </c>
      <c r="Q2325" s="38">
        <v>29.98</v>
      </c>
      <c r="R2325" s="141">
        <f t="shared" si="360"/>
        <v>30.555555555555557</v>
      </c>
      <c r="S2325" s="141">
        <f t="shared" si="361"/>
        <v>26.111111111111111</v>
      </c>
      <c r="T2325" s="141">
        <f t="shared" si="362"/>
        <v>21.666666666666668</v>
      </c>
      <c r="U2325" s="141">
        <f t="shared" si="363"/>
        <v>23.888888888888889</v>
      </c>
      <c r="V2325" s="141">
        <f t="shared" si="364"/>
        <v>22.222222222222221</v>
      </c>
      <c r="W2325" s="141">
        <f t="shared" si="365"/>
        <v>20</v>
      </c>
      <c r="X2325" s="141">
        <f t="shared" si="369"/>
        <v>2.5908000000000002</v>
      </c>
      <c r="Y2325" s="38">
        <v>26.173286762181501</v>
      </c>
    </row>
    <row r="2326" spans="1:25" x14ac:dyDescent="0.25">
      <c r="A2326" s="145">
        <v>41406</v>
      </c>
      <c r="B2326" s="38">
        <v>87</v>
      </c>
      <c r="C2326" s="38">
        <v>79</v>
      </c>
      <c r="D2326" s="38">
        <v>70</v>
      </c>
      <c r="E2326" s="38">
        <v>74</v>
      </c>
      <c r="F2326" s="38">
        <v>71</v>
      </c>
      <c r="G2326" s="38">
        <v>66</v>
      </c>
      <c r="H2326" s="38">
        <v>0.44</v>
      </c>
      <c r="I2326" s="38">
        <v>100</v>
      </c>
      <c r="J2326" s="38">
        <f t="shared" si="366"/>
        <v>80.5</v>
      </c>
      <c r="K2326" s="38">
        <v>61</v>
      </c>
      <c r="L2326" s="38">
        <v>18</v>
      </c>
      <c r="M2326" s="38">
        <f t="shared" si="367"/>
        <v>9</v>
      </c>
      <c r="N2326" s="38">
        <v>0</v>
      </c>
      <c r="O2326" s="38">
        <v>30.06</v>
      </c>
      <c r="P2326" s="38">
        <f t="shared" si="368"/>
        <v>30</v>
      </c>
      <c r="Q2326" s="38">
        <v>29.94</v>
      </c>
      <c r="R2326" s="141">
        <f t="shared" si="360"/>
        <v>30.555555555555557</v>
      </c>
      <c r="S2326" s="141">
        <f t="shared" si="361"/>
        <v>26.111111111111111</v>
      </c>
      <c r="T2326" s="141">
        <f t="shared" si="362"/>
        <v>21.111111111111111</v>
      </c>
      <c r="U2326" s="141">
        <f t="shared" si="363"/>
        <v>23.333333333333336</v>
      </c>
      <c r="V2326" s="141">
        <f t="shared" si="364"/>
        <v>21.666666666666668</v>
      </c>
      <c r="W2326" s="141">
        <f t="shared" si="365"/>
        <v>18.888888888888889</v>
      </c>
      <c r="X2326" s="141">
        <f t="shared" si="369"/>
        <v>1.1175999999999999</v>
      </c>
      <c r="Y2326" s="38">
        <v>26.069736607696001</v>
      </c>
    </row>
    <row r="2327" spans="1:25" x14ac:dyDescent="0.25">
      <c r="A2327" s="145">
        <v>41407</v>
      </c>
      <c r="B2327" s="38">
        <v>84</v>
      </c>
      <c r="C2327" s="38">
        <v>78</v>
      </c>
      <c r="D2327" s="38">
        <v>72</v>
      </c>
      <c r="E2327" s="38">
        <v>70</v>
      </c>
      <c r="F2327" s="38">
        <v>67</v>
      </c>
      <c r="G2327" s="38">
        <v>63</v>
      </c>
      <c r="H2327" s="38">
        <v>0</v>
      </c>
      <c r="I2327" s="38">
        <v>93</v>
      </c>
      <c r="J2327" s="38">
        <f t="shared" si="366"/>
        <v>73.5</v>
      </c>
      <c r="K2327" s="38">
        <v>54</v>
      </c>
      <c r="L2327" s="38">
        <v>18</v>
      </c>
      <c r="M2327" s="38">
        <f t="shared" si="367"/>
        <v>9</v>
      </c>
      <c r="N2327" s="38">
        <v>0</v>
      </c>
      <c r="O2327" s="38">
        <v>30.09</v>
      </c>
      <c r="P2327" s="38">
        <f t="shared" si="368"/>
        <v>30.045000000000002</v>
      </c>
      <c r="Q2327" s="38">
        <v>30</v>
      </c>
      <c r="R2327" s="141">
        <f t="shared" si="360"/>
        <v>28.888888888888889</v>
      </c>
      <c r="S2327" s="141">
        <f t="shared" si="361"/>
        <v>25.555555555555557</v>
      </c>
      <c r="T2327" s="141">
        <f t="shared" si="362"/>
        <v>22.222222222222221</v>
      </c>
      <c r="U2327" s="141">
        <f t="shared" si="363"/>
        <v>21.111111111111111</v>
      </c>
      <c r="V2327" s="141">
        <f t="shared" si="364"/>
        <v>19.444444444444446</v>
      </c>
      <c r="W2327" s="141">
        <f t="shared" si="365"/>
        <v>17.222222222222221</v>
      </c>
      <c r="X2327" s="141">
        <f t="shared" si="369"/>
        <v>0</v>
      </c>
      <c r="Y2327" s="38">
        <v>25.8509726573857</v>
      </c>
    </row>
    <row r="2328" spans="1:25" x14ac:dyDescent="0.25">
      <c r="A2328" s="145">
        <v>41408</v>
      </c>
      <c r="B2328" s="38">
        <v>80</v>
      </c>
      <c r="C2328" s="38">
        <v>76</v>
      </c>
      <c r="D2328" s="38">
        <v>72</v>
      </c>
      <c r="E2328" s="38">
        <v>63</v>
      </c>
      <c r="F2328" s="38">
        <v>57</v>
      </c>
      <c r="G2328" s="38">
        <v>53</v>
      </c>
      <c r="H2328" s="38">
        <v>0</v>
      </c>
      <c r="I2328" s="38">
        <v>68</v>
      </c>
      <c r="J2328" s="38">
        <f t="shared" si="366"/>
        <v>55</v>
      </c>
      <c r="K2328" s="38">
        <v>42</v>
      </c>
      <c r="L2328" s="38">
        <v>17</v>
      </c>
      <c r="M2328" s="38">
        <f t="shared" si="367"/>
        <v>11.5</v>
      </c>
      <c r="N2328" s="38">
        <v>6</v>
      </c>
      <c r="O2328" s="38">
        <v>30.18</v>
      </c>
      <c r="P2328" s="38">
        <f t="shared" si="368"/>
        <v>30.125</v>
      </c>
      <c r="Q2328" s="38">
        <v>30.07</v>
      </c>
      <c r="R2328" s="141">
        <f t="shared" si="360"/>
        <v>26.666666666666668</v>
      </c>
      <c r="S2328" s="141">
        <f t="shared" si="361"/>
        <v>24.444444444444446</v>
      </c>
      <c r="T2328" s="141">
        <f t="shared" si="362"/>
        <v>22.222222222222221</v>
      </c>
      <c r="U2328" s="141">
        <f t="shared" si="363"/>
        <v>17.222222222222221</v>
      </c>
      <c r="V2328" s="141">
        <f t="shared" si="364"/>
        <v>13.888888888888889</v>
      </c>
      <c r="W2328" s="141">
        <f t="shared" si="365"/>
        <v>11.666666666666668</v>
      </c>
      <c r="X2328" s="141">
        <f t="shared" si="369"/>
        <v>0</v>
      </c>
      <c r="Y2328" s="38">
        <v>26.066315730972399</v>
      </c>
    </row>
    <row r="2329" spans="1:25" x14ac:dyDescent="0.25">
      <c r="A2329" s="145">
        <v>41409</v>
      </c>
      <c r="B2329" s="38">
        <v>81</v>
      </c>
      <c r="C2329" s="38">
        <v>77</v>
      </c>
      <c r="D2329" s="38">
        <v>73</v>
      </c>
      <c r="E2329" s="38">
        <v>62</v>
      </c>
      <c r="F2329" s="38">
        <v>58</v>
      </c>
      <c r="G2329" s="38">
        <v>52</v>
      </c>
      <c r="H2329" s="38">
        <v>0</v>
      </c>
      <c r="I2329" s="38">
        <v>64</v>
      </c>
      <c r="J2329" s="38">
        <f t="shared" si="366"/>
        <v>54.5</v>
      </c>
      <c r="K2329" s="38">
        <v>45</v>
      </c>
      <c r="L2329" s="38">
        <v>18</v>
      </c>
      <c r="M2329" s="38">
        <f t="shared" si="367"/>
        <v>11</v>
      </c>
      <c r="N2329" s="38">
        <v>4</v>
      </c>
      <c r="O2329" s="38">
        <v>30.2</v>
      </c>
      <c r="P2329" s="38">
        <f t="shared" si="368"/>
        <v>30.155000000000001</v>
      </c>
      <c r="Q2329" s="38">
        <v>30.11</v>
      </c>
      <c r="R2329" s="141">
        <f t="shared" si="360"/>
        <v>27.222222222222225</v>
      </c>
      <c r="S2329" s="141">
        <f t="shared" si="361"/>
        <v>25</v>
      </c>
      <c r="T2329" s="141">
        <f t="shared" si="362"/>
        <v>22.777777777777779</v>
      </c>
      <c r="U2329" s="141">
        <f t="shared" si="363"/>
        <v>16.666666666666668</v>
      </c>
      <c r="V2329" s="141">
        <f t="shared" si="364"/>
        <v>14.444444444444445</v>
      </c>
      <c r="W2329" s="141">
        <f t="shared" si="365"/>
        <v>11.111111111111111</v>
      </c>
      <c r="X2329" s="141">
        <f t="shared" si="369"/>
        <v>0</v>
      </c>
      <c r="Y2329" s="38">
        <v>25.927489801275399</v>
      </c>
    </row>
    <row r="2330" spans="1:25" x14ac:dyDescent="0.25">
      <c r="A2330" s="145">
        <v>41410</v>
      </c>
      <c r="B2330" s="38">
        <v>81</v>
      </c>
      <c r="C2330" s="38">
        <v>76</v>
      </c>
      <c r="D2330" s="38">
        <v>70</v>
      </c>
      <c r="E2330" s="38">
        <v>62</v>
      </c>
      <c r="F2330" s="38">
        <v>59</v>
      </c>
      <c r="G2330" s="38">
        <v>56</v>
      </c>
      <c r="H2330" s="38">
        <v>0</v>
      </c>
      <c r="I2330" s="38">
        <v>64</v>
      </c>
      <c r="J2330" s="38">
        <f t="shared" si="366"/>
        <v>56</v>
      </c>
      <c r="K2330" s="38">
        <v>48</v>
      </c>
      <c r="L2330" s="38">
        <v>16</v>
      </c>
      <c r="M2330" s="38">
        <f t="shared" si="367"/>
        <v>10.5</v>
      </c>
      <c r="N2330" s="38">
        <v>5</v>
      </c>
      <c r="O2330" s="38">
        <v>30.12</v>
      </c>
      <c r="P2330" s="38">
        <f t="shared" si="368"/>
        <v>30.085000000000001</v>
      </c>
      <c r="Q2330" s="38">
        <v>30.05</v>
      </c>
      <c r="R2330" s="141">
        <f t="shared" si="360"/>
        <v>27.222222222222225</v>
      </c>
      <c r="S2330" s="141">
        <f t="shared" si="361"/>
        <v>24.444444444444446</v>
      </c>
      <c r="T2330" s="141">
        <f t="shared" si="362"/>
        <v>21.111111111111111</v>
      </c>
      <c r="U2330" s="141">
        <f t="shared" si="363"/>
        <v>16.666666666666668</v>
      </c>
      <c r="V2330" s="141">
        <f t="shared" si="364"/>
        <v>15</v>
      </c>
      <c r="W2330" s="141">
        <f t="shared" si="365"/>
        <v>13.333333333333334</v>
      </c>
      <c r="X2330" s="141">
        <f t="shared" si="369"/>
        <v>0</v>
      </c>
      <c r="Y2330" s="38">
        <v>25.8799688807376</v>
      </c>
    </row>
    <row r="2331" spans="1:25" x14ac:dyDescent="0.25">
      <c r="A2331" s="145">
        <v>41411</v>
      </c>
      <c r="B2331" s="38">
        <v>82</v>
      </c>
      <c r="C2331" s="38">
        <v>76</v>
      </c>
      <c r="D2331" s="38">
        <v>69</v>
      </c>
      <c r="E2331" s="38">
        <v>72</v>
      </c>
      <c r="F2331" s="38">
        <v>68</v>
      </c>
      <c r="G2331" s="38">
        <v>61</v>
      </c>
      <c r="H2331" s="38">
        <v>0.08</v>
      </c>
      <c r="I2331" s="38">
        <v>87</v>
      </c>
      <c r="J2331" s="38">
        <f t="shared" si="366"/>
        <v>73.5</v>
      </c>
      <c r="K2331" s="38">
        <v>60</v>
      </c>
      <c r="L2331" s="38">
        <v>20</v>
      </c>
      <c r="M2331" s="38">
        <f t="shared" si="367"/>
        <v>10</v>
      </c>
      <c r="N2331" s="38">
        <v>0</v>
      </c>
      <c r="O2331" s="38">
        <v>30.09</v>
      </c>
      <c r="P2331" s="38">
        <f t="shared" si="368"/>
        <v>30.055</v>
      </c>
      <c r="Q2331" s="38">
        <v>30.02</v>
      </c>
      <c r="R2331" s="141">
        <f t="shared" si="360"/>
        <v>27.777777777777779</v>
      </c>
      <c r="S2331" s="141">
        <f t="shared" si="361"/>
        <v>24.444444444444446</v>
      </c>
      <c r="T2331" s="141">
        <f t="shared" si="362"/>
        <v>20.555555555555557</v>
      </c>
      <c r="U2331" s="141">
        <f t="shared" si="363"/>
        <v>22.222222222222221</v>
      </c>
      <c r="V2331" s="141">
        <f t="shared" si="364"/>
        <v>20</v>
      </c>
      <c r="W2331" s="141">
        <f t="shared" si="365"/>
        <v>16.111111111111111</v>
      </c>
      <c r="X2331" s="141">
        <f t="shared" si="369"/>
        <v>0.20320000000000002</v>
      </c>
      <c r="Y2331" s="38">
        <v>25.951727778333701</v>
      </c>
    </row>
    <row r="2332" spans="1:25" x14ac:dyDescent="0.25">
      <c r="A2332" s="145">
        <v>41412</v>
      </c>
      <c r="B2332" s="38">
        <v>84</v>
      </c>
      <c r="C2332" s="38">
        <v>78</v>
      </c>
      <c r="D2332" s="38">
        <v>72</v>
      </c>
      <c r="E2332" s="38">
        <v>72</v>
      </c>
      <c r="F2332" s="38">
        <v>70</v>
      </c>
      <c r="G2332" s="38">
        <v>68</v>
      </c>
      <c r="H2332" s="38">
        <v>0</v>
      </c>
      <c r="I2332" s="38">
        <v>87</v>
      </c>
      <c r="J2332" s="38">
        <f t="shared" si="366"/>
        <v>76</v>
      </c>
      <c r="K2332" s="38">
        <v>65</v>
      </c>
      <c r="L2332" s="38">
        <v>21</v>
      </c>
      <c r="M2332" s="38">
        <f t="shared" si="367"/>
        <v>10.5</v>
      </c>
      <c r="N2332" s="38">
        <v>0</v>
      </c>
      <c r="O2332" s="38">
        <v>30.11</v>
      </c>
      <c r="P2332" s="38">
        <f t="shared" si="368"/>
        <v>30.08</v>
      </c>
      <c r="Q2332" s="38">
        <v>30.05</v>
      </c>
      <c r="R2332" s="141">
        <f t="shared" si="360"/>
        <v>28.888888888888889</v>
      </c>
      <c r="S2332" s="141">
        <f t="shared" si="361"/>
        <v>25.555555555555557</v>
      </c>
      <c r="T2332" s="141">
        <f t="shared" si="362"/>
        <v>22.222222222222221</v>
      </c>
      <c r="U2332" s="141">
        <f t="shared" si="363"/>
        <v>22.222222222222221</v>
      </c>
      <c r="V2332" s="141">
        <f t="shared" si="364"/>
        <v>21.111111111111111</v>
      </c>
      <c r="W2332" s="141">
        <f t="shared" si="365"/>
        <v>20</v>
      </c>
      <c r="X2332" s="141">
        <f t="shared" si="369"/>
        <v>0</v>
      </c>
      <c r="Y2332" s="38">
        <v>26.051569798502001</v>
      </c>
    </row>
    <row r="2333" spans="1:25" x14ac:dyDescent="0.25">
      <c r="A2333" s="145">
        <v>41413</v>
      </c>
      <c r="B2333" s="38">
        <v>84</v>
      </c>
      <c r="C2333" s="38">
        <v>79</v>
      </c>
      <c r="D2333" s="38">
        <v>74</v>
      </c>
      <c r="E2333" s="38">
        <v>69</v>
      </c>
      <c r="F2333" s="38">
        <v>68</v>
      </c>
      <c r="G2333" s="38">
        <v>66</v>
      </c>
      <c r="H2333" s="38">
        <v>0</v>
      </c>
      <c r="I2333" s="38">
        <v>84</v>
      </c>
      <c r="J2333" s="38">
        <f t="shared" si="366"/>
        <v>71</v>
      </c>
      <c r="K2333" s="38">
        <v>58</v>
      </c>
      <c r="L2333" s="38">
        <v>18</v>
      </c>
      <c r="M2333" s="38">
        <f t="shared" si="367"/>
        <v>9</v>
      </c>
      <c r="N2333" s="38">
        <v>0</v>
      </c>
      <c r="O2333" s="38">
        <v>30.1</v>
      </c>
      <c r="P2333" s="38">
        <f t="shared" si="368"/>
        <v>30.055</v>
      </c>
      <c r="Q2333" s="38">
        <v>30.01</v>
      </c>
      <c r="R2333" s="141">
        <f t="shared" si="360"/>
        <v>28.888888888888889</v>
      </c>
      <c r="S2333" s="141">
        <f t="shared" si="361"/>
        <v>26.111111111111111</v>
      </c>
      <c r="T2333" s="141">
        <f t="shared" si="362"/>
        <v>23.333333333333336</v>
      </c>
      <c r="U2333" s="141">
        <f t="shared" si="363"/>
        <v>20.555555555555557</v>
      </c>
      <c r="V2333" s="141">
        <f t="shared" si="364"/>
        <v>20</v>
      </c>
      <c r="W2333" s="141">
        <f t="shared" si="365"/>
        <v>18.888888888888889</v>
      </c>
      <c r="X2333" s="141">
        <f t="shared" si="369"/>
        <v>0</v>
      </c>
      <c r="Y2333" s="38">
        <v>25.9443238232992</v>
      </c>
    </row>
    <row r="2334" spans="1:25" x14ac:dyDescent="0.25">
      <c r="A2334" s="145">
        <v>41414</v>
      </c>
      <c r="B2334" s="38">
        <v>80</v>
      </c>
      <c r="C2334" s="38">
        <v>74</v>
      </c>
      <c r="D2334" s="38">
        <v>68</v>
      </c>
      <c r="E2334" s="38">
        <v>73</v>
      </c>
      <c r="F2334" s="38">
        <v>70</v>
      </c>
      <c r="G2334" s="38">
        <v>66</v>
      </c>
      <c r="H2334" s="38">
        <v>6.77</v>
      </c>
      <c r="I2334" s="38">
        <v>93</v>
      </c>
      <c r="J2334" s="38">
        <f t="shared" si="366"/>
        <v>83.5</v>
      </c>
      <c r="K2334" s="38">
        <v>74</v>
      </c>
      <c r="L2334" s="38">
        <v>23</v>
      </c>
      <c r="M2334" s="38">
        <f t="shared" si="367"/>
        <v>11.5</v>
      </c>
      <c r="N2334" s="38">
        <v>0</v>
      </c>
      <c r="O2334" s="38">
        <v>30.09</v>
      </c>
      <c r="P2334" s="38">
        <f t="shared" si="368"/>
        <v>30.04</v>
      </c>
      <c r="Q2334" s="38">
        <v>29.99</v>
      </c>
      <c r="R2334" s="141">
        <f t="shared" si="360"/>
        <v>26.666666666666668</v>
      </c>
      <c r="S2334" s="141">
        <f t="shared" si="361"/>
        <v>23.333333333333336</v>
      </c>
      <c r="T2334" s="141">
        <f t="shared" si="362"/>
        <v>20</v>
      </c>
      <c r="U2334" s="141">
        <f t="shared" si="363"/>
        <v>22.777777777777779</v>
      </c>
      <c r="V2334" s="141">
        <f t="shared" si="364"/>
        <v>21.111111111111111</v>
      </c>
      <c r="W2334" s="141">
        <f t="shared" si="365"/>
        <v>18.888888888888889</v>
      </c>
      <c r="X2334" s="141">
        <f t="shared" si="369"/>
        <v>17.195799999999998</v>
      </c>
      <c r="Y2334" s="38">
        <v>25.8900038245133</v>
      </c>
    </row>
    <row r="2335" spans="1:25" x14ac:dyDescent="0.25">
      <c r="A2335" s="145">
        <v>41415</v>
      </c>
      <c r="B2335" s="38">
        <v>81</v>
      </c>
      <c r="C2335" s="38">
        <v>71</v>
      </c>
      <c r="D2335" s="38">
        <v>61</v>
      </c>
      <c r="E2335" s="38">
        <v>71</v>
      </c>
      <c r="F2335" s="38">
        <v>69</v>
      </c>
      <c r="G2335" s="38">
        <v>67</v>
      </c>
      <c r="H2335" s="38">
        <v>0.92</v>
      </c>
      <c r="I2335" s="38">
        <v>100</v>
      </c>
      <c r="J2335" s="38">
        <f t="shared" si="366"/>
        <v>84.5</v>
      </c>
      <c r="K2335" s="38">
        <v>69</v>
      </c>
      <c r="L2335" s="38">
        <v>23</v>
      </c>
      <c r="M2335" s="38">
        <f t="shared" si="367"/>
        <v>11.5</v>
      </c>
      <c r="N2335" s="38">
        <v>0</v>
      </c>
      <c r="O2335" s="38">
        <v>30.06</v>
      </c>
      <c r="P2335" s="38">
        <f t="shared" si="368"/>
        <v>30.004999999999999</v>
      </c>
      <c r="Q2335" s="38">
        <v>29.95</v>
      </c>
      <c r="R2335" s="141">
        <f t="shared" si="360"/>
        <v>27.222222222222225</v>
      </c>
      <c r="S2335" s="141">
        <f t="shared" si="361"/>
        <v>21.666666666666668</v>
      </c>
      <c r="T2335" s="141">
        <f t="shared" si="362"/>
        <v>16.111111111111111</v>
      </c>
      <c r="U2335" s="141">
        <f t="shared" si="363"/>
        <v>21.666666666666668</v>
      </c>
      <c r="V2335" s="141">
        <f t="shared" si="364"/>
        <v>20.555555555555557</v>
      </c>
      <c r="W2335" s="141">
        <f t="shared" si="365"/>
        <v>19.444444444444446</v>
      </c>
      <c r="X2335" s="141">
        <f t="shared" si="369"/>
        <v>2.3368000000000002</v>
      </c>
      <c r="Y2335" s="38">
        <v>25.832049982608702</v>
      </c>
    </row>
    <row r="2336" spans="1:25" x14ac:dyDescent="0.25">
      <c r="A2336" s="145">
        <v>41416</v>
      </c>
      <c r="B2336" s="38">
        <v>82</v>
      </c>
      <c r="C2336" s="38">
        <v>78</v>
      </c>
      <c r="D2336" s="38">
        <v>73</v>
      </c>
      <c r="E2336" s="38">
        <v>73</v>
      </c>
      <c r="F2336" s="38">
        <v>70</v>
      </c>
      <c r="G2336" s="38">
        <v>68</v>
      </c>
      <c r="H2336" s="38">
        <v>0.16</v>
      </c>
      <c r="I2336" s="38">
        <v>94</v>
      </c>
      <c r="J2336" s="38">
        <f t="shared" si="366"/>
        <v>84</v>
      </c>
      <c r="K2336" s="38">
        <v>74</v>
      </c>
      <c r="L2336" s="38">
        <v>20</v>
      </c>
      <c r="M2336" s="38">
        <f t="shared" si="367"/>
        <v>10</v>
      </c>
      <c r="N2336" s="38">
        <v>0</v>
      </c>
      <c r="O2336" s="38">
        <v>29.97</v>
      </c>
      <c r="P2336" s="38">
        <f t="shared" si="368"/>
        <v>29.939999999999998</v>
      </c>
      <c r="Q2336" s="38">
        <v>29.91</v>
      </c>
      <c r="R2336" s="141">
        <f t="shared" si="360"/>
        <v>27.777777777777779</v>
      </c>
      <c r="S2336" s="141">
        <f t="shared" si="361"/>
        <v>25.555555555555557</v>
      </c>
      <c r="T2336" s="141">
        <f t="shared" si="362"/>
        <v>22.777777777777779</v>
      </c>
      <c r="U2336" s="141">
        <f t="shared" si="363"/>
        <v>22.777777777777779</v>
      </c>
      <c r="V2336" s="141">
        <f t="shared" si="364"/>
        <v>21.111111111111111</v>
      </c>
      <c r="W2336" s="141">
        <f t="shared" si="365"/>
        <v>20</v>
      </c>
      <c r="X2336" s="141">
        <f t="shared" si="369"/>
        <v>0.40640000000000004</v>
      </c>
      <c r="Y2336" s="38">
        <v>25.993437012601401</v>
      </c>
    </row>
    <row r="2337" spans="1:25" x14ac:dyDescent="0.25">
      <c r="A2337" s="145">
        <v>41417</v>
      </c>
      <c r="B2337" s="38">
        <v>87</v>
      </c>
      <c r="C2337" s="38">
        <v>80</v>
      </c>
      <c r="D2337" s="38">
        <v>72</v>
      </c>
      <c r="E2337" s="38">
        <v>75</v>
      </c>
      <c r="F2337" s="38">
        <v>72</v>
      </c>
      <c r="G2337" s="38">
        <v>65</v>
      </c>
      <c r="H2337" s="38">
        <v>0</v>
      </c>
      <c r="I2337" s="38">
        <v>100</v>
      </c>
      <c r="J2337" s="38">
        <f t="shared" si="366"/>
        <v>74</v>
      </c>
      <c r="K2337" s="38">
        <v>48</v>
      </c>
      <c r="L2337" s="38">
        <v>14</v>
      </c>
      <c r="M2337" s="38">
        <f t="shared" si="367"/>
        <v>9</v>
      </c>
      <c r="N2337" s="38">
        <v>4</v>
      </c>
      <c r="O2337" s="38">
        <v>30.01</v>
      </c>
      <c r="P2337" s="38">
        <f t="shared" si="368"/>
        <v>29.96</v>
      </c>
      <c r="Q2337" s="38">
        <v>29.91</v>
      </c>
      <c r="R2337" s="141">
        <f t="shared" si="360"/>
        <v>30.555555555555557</v>
      </c>
      <c r="S2337" s="141">
        <f t="shared" si="361"/>
        <v>26.666666666666668</v>
      </c>
      <c r="T2337" s="141">
        <f t="shared" si="362"/>
        <v>22.222222222222221</v>
      </c>
      <c r="U2337" s="141">
        <f t="shared" si="363"/>
        <v>23.888888888888889</v>
      </c>
      <c r="V2337" s="141">
        <f t="shared" si="364"/>
        <v>22.222222222222221</v>
      </c>
      <c r="W2337" s="141">
        <f t="shared" si="365"/>
        <v>18.333333333333336</v>
      </c>
      <c r="X2337" s="141">
        <f t="shared" si="369"/>
        <v>0</v>
      </c>
      <c r="Y2337" s="38">
        <v>26.266403995300099</v>
      </c>
    </row>
    <row r="2338" spans="1:25" x14ac:dyDescent="0.25">
      <c r="A2338" s="145">
        <v>41418</v>
      </c>
      <c r="B2338" s="38">
        <v>88</v>
      </c>
      <c r="C2338" s="38">
        <v>80</v>
      </c>
      <c r="D2338" s="38">
        <v>72</v>
      </c>
      <c r="E2338" s="38">
        <v>76</v>
      </c>
      <c r="F2338" s="38">
        <v>70</v>
      </c>
      <c r="G2338" s="38">
        <v>59</v>
      </c>
      <c r="H2338" s="38">
        <v>0</v>
      </c>
      <c r="I2338" s="38">
        <v>94</v>
      </c>
      <c r="J2338" s="38">
        <f t="shared" si="366"/>
        <v>66.5</v>
      </c>
      <c r="K2338" s="38">
        <v>39</v>
      </c>
      <c r="L2338" s="38">
        <v>17</v>
      </c>
      <c r="M2338" s="38">
        <f t="shared" si="367"/>
        <v>8.5</v>
      </c>
      <c r="N2338" s="38">
        <v>0</v>
      </c>
      <c r="O2338" s="38">
        <v>30.07</v>
      </c>
      <c r="P2338" s="38">
        <f t="shared" si="368"/>
        <v>30.009999999999998</v>
      </c>
      <c r="Q2338" s="38">
        <v>29.95</v>
      </c>
      <c r="R2338" s="141">
        <f t="shared" si="360"/>
        <v>31.111111111111114</v>
      </c>
      <c r="S2338" s="141">
        <f t="shared" si="361"/>
        <v>26.666666666666668</v>
      </c>
      <c r="T2338" s="141">
        <f t="shared" si="362"/>
        <v>22.222222222222221</v>
      </c>
      <c r="U2338" s="141">
        <f t="shared" si="363"/>
        <v>24.444444444444446</v>
      </c>
      <c r="V2338" s="141">
        <f t="shared" si="364"/>
        <v>21.111111111111111</v>
      </c>
      <c r="W2338" s="141">
        <f t="shared" si="365"/>
        <v>15</v>
      </c>
      <c r="X2338" s="141">
        <f t="shared" si="369"/>
        <v>0</v>
      </c>
      <c r="Y2338" s="38">
        <v>26.6825238963991</v>
      </c>
    </row>
    <row r="2339" spans="1:25" x14ac:dyDescent="0.25">
      <c r="A2339" s="145">
        <v>41419</v>
      </c>
      <c r="B2339" s="38">
        <v>83</v>
      </c>
      <c r="C2339" s="38">
        <v>79</v>
      </c>
      <c r="D2339" s="38">
        <v>75</v>
      </c>
      <c r="E2339" s="38">
        <v>72</v>
      </c>
      <c r="F2339" s="38">
        <v>65</v>
      </c>
      <c r="G2339" s="38">
        <v>62</v>
      </c>
      <c r="H2339" s="38">
        <v>0</v>
      </c>
      <c r="I2339" s="38">
        <v>87</v>
      </c>
      <c r="J2339" s="38">
        <f t="shared" si="366"/>
        <v>69</v>
      </c>
      <c r="K2339" s="38">
        <v>51</v>
      </c>
      <c r="L2339" s="38">
        <v>20</v>
      </c>
      <c r="M2339" s="38">
        <f t="shared" si="367"/>
        <v>10</v>
      </c>
      <c r="N2339" s="38">
        <v>0</v>
      </c>
      <c r="O2339" s="38">
        <v>30.17</v>
      </c>
      <c r="P2339" s="38">
        <f t="shared" si="368"/>
        <v>30.11</v>
      </c>
      <c r="Q2339" s="38">
        <v>30.05</v>
      </c>
      <c r="R2339" s="141">
        <f t="shared" si="360"/>
        <v>28.333333333333336</v>
      </c>
      <c r="S2339" s="141">
        <f t="shared" si="361"/>
        <v>26.111111111111111</v>
      </c>
      <c r="T2339" s="141">
        <f t="shared" si="362"/>
        <v>23.888888888888889</v>
      </c>
      <c r="U2339" s="141">
        <f t="shared" si="363"/>
        <v>22.222222222222221</v>
      </c>
      <c r="V2339" s="141">
        <f t="shared" si="364"/>
        <v>18.333333333333336</v>
      </c>
      <c r="W2339" s="141">
        <f t="shared" si="365"/>
        <v>16.666666666666668</v>
      </c>
      <c r="X2339" s="141">
        <f t="shared" si="369"/>
        <v>0</v>
      </c>
      <c r="Y2339" s="38">
        <v>26.8016387481367</v>
      </c>
    </row>
    <row r="2340" spans="1:25" x14ac:dyDescent="0.25">
      <c r="A2340" s="145">
        <v>41420</v>
      </c>
      <c r="B2340" s="38">
        <v>83</v>
      </c>
      <c r="C2340" s="38">
        <v>78</v>
      </c>
      <c r="D2340" s="38">
        <v>73</v>
      </c>
      <c r="E2340" s="38">
        <v>66</v>
      </c>
      <c r="F2340" s="38">
        <v>62</v>
      </c>
      <c r="G2340" s="38">
        <v>58</v>
      </c>
      <c r="H2340" s="38">
        <v>0</v>
      </c>
      <c r="I2340" s="38">
        <v>74</v>
      </c>
      <c r="J2340" s="38">
        <f t="shared" si="366"/>
        <v>62.5</v>
      </c>
      <c r="K2340" s="38">
        <v>51</v>
      </c>
      <c r="L2340" s="38">
        <v>18</v>
      </c>
      <c r="M2340" s="38">
        <f t="shared" si="367"/>
        <v>11</v>
      </c>
      <c r="N2340" s="38">
        <v>4</v>
      </c>
      <c r="O2340" s="38">
        <v>30.19</v>
      </c>
      <c r="P2340" s="38">
        <f t="shared" si="368"/>
        <v>30.155000000000001</v>
      </c>
      <c r="Q2340" s="38">
        <v>30.12</v>
      </c>
      <c r="R2340" s="141">
        <f t="shared" si="360"/>
        <v>28.333333333333336</v>
      </c>
      <c r="S2340" s="141">
        <f t="shared" si="361"/>
        <v>25.555555555555557</v>
      </c>
      <c r="T2340" s="141">
        <f t="shared" si="362"/>
        <v>22.777777777777779</v>
      </c>
      <c r="U2340" s="141">
        <f t="shared" si="363"/>
        <v>18.888888888888889</v>
      </c>
      <c r="V2340" s="141">
        <f t="shared" si="364"/>
        <v>16.666666666666668</v>
      </c>
      <c r="W2340" s="141">
        <f t="shared" si="365"/>
        <v>14.444444444444445</v>
      </c>
      <c r="X2340" s="141">
        <f t="shared" si="369"/>
        <v>0</v>
      </c>
      <c r="Y2340" s="38">
        <v>26.979228632167199</v>
      </c>
    </row>
    <row r="2341" spans="1:25" x14ac:dyDescent="0.25">
      <c r="A2341" s="145">
        <v>41421</v>
      </c>
      <c r="B2341" s="38">
        <v>84</v>
      </c>
      <c r="C2341" s="38">
        <v>80</v>
      </c>
      <c r="D2341" s="38">
        <v>75</v>
      </c>
      <c r="E2341" s="38">
        <v>70</v>
      </c>
      <c r="F2341" s="38">
        <v>67</v>
      </c>
      <c r="G2341" s="38">
        <v>60</v>
      </c>
      <c r="H2341" s="38">
        <v>0</v>
      </c>
      <c r="I2341" s="38">
        <v>74</v>
      </c>
      <c r="J2341" s="38">
        <f t="shared" si="366"/>
        <v>67</v>
      </c>
      <c r="K2341" s="38">
        <v>60</v>
      </c>
      <c r="L2341" s="38">
        <v>21</v>
      </c>
      <c r="M2341" s="38">
        <f t="shared" si="367"/>
        <v>15</v>
      </c>
      <c r="N2341" s="38">
        <v>9</v>
      </c>
      <c r="O2341" s="38">
        <v>30.17</v>
      </c>
      <c r="P2341" s="38">
        <f t="shared" si="368"/>
        <v>30.125</v>
      </c>
      <c r="Q2341" s="38">
        <v>30.08</v>
      </c>
      <c r="R2341" s="141">
        <f t="shared" si="360"/>
        <v>28.888888888888889</v>
      </c>
      <c r="S2341" s="141">
        <f t="shared" si="361"/>
        <v>26.666666666666668</v>
      </c>
      <c r="T2341" s="141">
        <f t="shared" si="362"/>
        <v>23.888888888888889</v>
      </c>
      <c r="U2341" s="141">
        <f t="shared" si="363"/>
        <v>21.111111111111111</v>
      </c>
      <c r="V2341" s="141">
        <f t="shared" si="364"/>
        <v>19.444444444444446</v>
      </c>
      <c r="W2341" s="141">
        <f t="shared" si="365"/>
        <v>15.555555555555557</v>
      </c>
      <c r="X2341" s="141">
        <f t="shared" si="369"/>
        <v>0</v>
      </c>
      <c r="Y2341" s="38">
        <v>26.883163712714499</v>
      </c>
    </row>
    <row r="2342" spans="1:25" x14ac:dyDescent="0.25">
      <c r="A2342" s="145">
        <v>41422</v>
      </c>
      <c r="B2342" s="38">
        <v>83</v>
      </c>
      <c r="C2342" s="38">
        <v>78</v>
      </c>
      <c r="D2342" s="38">
        <v>73</v>
      </c>
      <c r="E2342" s="38">
        <v>73</v>
      </c>
      <c r="F2342" s="38">
        <v>71</v>
      </c>
      <c r="G2342" s="38">
        <v>69</v>
      </c>
      <c r="H2342" s="38">
        <v>0.21</v>
      </c>
      <c r="I2342" s="38">
        <v>87</v>
      </c>
      <c r="J2342" s="38">
        <f t="shared" si="366"/>
        <v>78</v>
      </c>
      <c r="K2342" s="38">
        <v>69</v>
      </c>
      <c r="L2342" s="38">
        <v>28</v>
      </c>
      <c r="M2342" s="38">
        <f t="shared" si="367"/>
        <v>20</v>
      </c>
      <c r="N2342" s="38">
        <v>12</v>
      </c>
      <c r="O2342" s="38">
        <v>30.12</v>
      </c>
      <c r="P2342" s="38">
        <f t="shared" si="368"/>
        <v>30.09</v>
      </c>
      <c r="Q2342" s="38">
        <v>30.06</v>
      </c>
      <c r="R2342" s="141">
        <f t="shared" si="360"/>
        <v>28.333333333333336</v>
      </c>
      <c r="S2342" s="141">
        <f t="shared" si="361"/>
        <v>25.555555555555557</v>
      </c>
      <c r="T2342" s="141">
        <f t="shared" si="362"/>
        <v>22.777777777777779</v>
      </c>
      <c r="U2342" s="141">
        <f t="shared" si="363"/>
        <v>22.777777777777779</v>
      </c>
      <c r="V2342" s="141">
        <f t="shared" si="364"/>
        <v>21.666666666666668</v>
      </c>
      <c r="W2342" s="141">
        <f t="shared" si="365"/>
        <v>20.555555555555557</v>
      </c>
      <c r="X2342" s="141">
        <f t="shared" si="369"/>
        <v>0.53339999999999999</v>
      </c>
      <c r="Y2342" s="38">
        <v>26.595470842344898</v>
      </c>
    </row>
    <row r="2343" spans="1:25" x14ac:dyDescent="0.25">
      <c r="A2343" s="145">
        <v>41423</v>
      </c>
      <c r="B2343" s="38">
        <v>80</v>
      </c>
      <c r="C2343" s="38">
        <v>76</v>
      </c>
      <c r="D2343" s="38">
        <v>71</v>
      </c>
      <c r="E2343" s="38">
        <v>73</v>
      </c>
      <c r="F2343" s="38">
        <v>71</v>
      </c>
      <c r="G2343" s="38">
        <v>68</v>
      </c>
      <c r="H2343" s="38">
        <v>1.55</v>
      </c>
      <c r="I2343" s="38">
        <v>93</v>
      </c>
      <c r="J2343" s="38">
        <f t="shared" si="366"/>
        <v>81</v>
      </c>
      <c r="K2343" s="38">
        <v>69</v>
      </c>
      <c r="L2343" s="38">
        <v>30</v>
      </c>
      <c r="M2343" s="38">
        <f t="shared" si="367"/>
        <v>17.5</v>
      </c>
      <c r="N2343" s="38">
        <v>5</v>
      </c>
      <c r="O2343" s="38">
        <v>30.1</v>
      </c>
      <c r="P2343" s="38">
        <f t="shared" si="368"/>
        <v>30.065000000000001</v>
      </c>
      <c r="Q2343" s="38">
        <v>30.03</v>
      </c>
      <c r="R2343" s="141">
        <f t="shared" si="360"/>
        <v>26.666666666666668</v>
      </c>
      <c r="S2343" s="141">
        <f t="shared" si="361"/>
        <v>24.444444444444446</v>
      </c>
      <c r="T2343" s="141">
        <f t="shared" si="362"/>
        <v>21.666666666666668</v>
      </c>
      <c r="U2343" s="141">
        <f t="shared" si="363"/>
        <v>22.777777777777779</v>
      </c>
      <c r="V2343" s="141">
        <f t="shared" si="364"/>
        <v>21.666666666666668</v>
      </c>
      <c r="W2343" s="141">
        <f t="shared" si="365"/>
        <v>20</v>
      </c>
      <c r="X2343" s="141">
        <f t="shared" si="369"/>
        <v>3.9370000000000003</v>
      </c>
      <c r="Y2343" s="38">
        <v>26.437325745079701</v>
      </c>
    </row>
    <row r="2344" spans="1:25" x14ac:dyDescent="0.25">
      <c r="A2344" s="145">
        <v>41424</v>
      </c>
      <c r="B2344" s="38">
        <v>81</v>
      </c>
      <c r="C2344" s="38">
        <v>77</v>
      </c>
      <c r="D2344" s="38">
        <v>73</v>
      </c>
      <c r="E2344" s="38">
        <v>74</v>
      </c>
      <c r="F2344" s="38">
        <v>71</v>
      </c>
      <c r="G2344" s="38">
        <v>67</v>
      </c>
      <c r="H2344" s="38">
        <v>0.14000000000000001</v>
      </c>
      <c r="I2344" s="38">
        <v>88</v>
      </c>
      <c r="J2344" s="38">
        <f t="shared" si="366"/>
        <v>75</v>
      </c>
      <c r="K2344" s="38">
        <v>62</v>
      </c>
      <c r="L2344" s="38">
        <v>31</v>
      </c>
      <c r="M2344" s="38">
        <f t="shared" si="367"/>
        <v>22.5</v>
      </c>
      <c r="N2344" s="38">
        <v>14</v>
      </c>
      <c r="O2344" s="38">
        <v>30.09</v>
      </c>
      <c r="P2344" s="38">
        <f t="shared" si="368"/>
        <v>30.055</v>
      </c>
      <c r="Q2344" s="38">
        <v>30.02</v>
      </c>
      <c r="R2344" s="141">
        <f t="shared" si="360"/>
        <v>27.222222222222225</v>
      </c>
      <c r="S2344" s="141">
        <f t="shared" si="361"/>
        <v>25</v>
      </c>
      <c r="T2344" s="141">
        <f t="shared" si="362"/>
        <v>22.777777777777779</v>
      </c>
      <c r="U2344" s="141">
        <f t="shared" si="363"/>
        <v>23.333333333333336</v>
      </c>
      <c r="V2344" s="141">
        <f t="shared" si="364"/>
        <v>21.666666666666668</v>
      </c>
      <c r="W2344" s="141">
        <f t="shared" si="365"/>
        <v>19.444444444444446</v>
      </c>
      <c r="X2344" s="141">
        <f t="shared" si="369"/>
        <v>0.35560000000000003</v>
      </c>
      <c r="Y2344" s="38">
        <v>26.351549746997001</v>
      </c>
    </row>
    <row r="2345" spans="1:25" x14ac:dyDescent="0.25">
      <c r="A2345" s="145">
        <v>41425</v>
      </c>
      <c r="B2345" s="38">
        <v>83</v>
      </c>
      <c r="C2345" s="38">
        <v>79</v>
      </c>
      <c r="D2345" s="38">
        <v>74</v>
      </c>
      <c r="E2345" s="38">
        <v>74</v>
      </c>
      <c r="F2345" s="38">
        <v>72</v>
      </c>
      <c r="G2345" s="38">
        <v>69</v>
      </c>
      <c r="H2345" s="38">
        <v>0.56999999999999995</v>
      </c>
      <c r="I2345" s="38">
        <v>94</v>
      </c>
      <c r="J2345" s="38">
        <f t="shared" si="366"/>
        <v>84</v>
      </c>
      <c r="K2345" s="38">
        <v>74</v>
      </c>
      <c r="L2345" s="38">
        <v>24</v>
      </c>
      <c r="M2345" s="38">
        <f t="shared" si="367"/>
        <v>12</v>
      </c>
      <c r="N2345" s="38">
        <v>0</v>
      </c>
      <c r="O2345" s="38">
        <v>30.07</v>
      </c>
      <c r="P2345" s="38">
        <f t="shared" si="368"/>
        <v>30.04</v>
      </c>
      <c r="Q2345" s="38">
        <v>30.01</v>
      </c>
      <c r="R2345" s="141">
        <f t="shared" si="360"/>
        <v>28.333333333333336</v>
      </c>
      <c r="S2345" s="141">
        <f t="shared" si="361"/>
        <v>26.111111111111111</v>
      </c>
      <c r="T2345" s="141">
        <f t="shared" si="362"/>
        <v>23.333333333333336</v>
      </c>
      <c r="U2345" s="141">
        <f t="shared" si="363"/>
        <v>23.333333333333336</v>
      </c>
      <c r="V2345" s="141">
        <f t="shared" si="364"/>
        <v>22.222222222222221</v>
      </c>
      <c r="W2345" s="141">
        <f t="shared" si="365"/>
        <v>20.555555555555557</v>
      </c>
      <c r="X2345" s="141">
        <f t="shared" si="369"/>
        <v>1.4478</v>
      </c>
      <c r="Y2345" s="38">
        <v>26.190368694599599</v>
      </c>
    </row>
    <row r="2346" spans="1:25" x14ac:dyDescent="0.25">
      <c r="A2346" s="145">
        <v>41426</v>
      </c>
      <c r="B2346" s="38">
        <v>82</v>
      </c>
      <c r="C2346" s="38">
        <v>77</v>
      </c>
      <c r="D2346" s="38">
        <v>72</v>
      </c>
      <c r="E2346" s="38">
        <v>74</v>
      </c>
      <c r="F2346" s="38">
        <v>73</v>
      </c>
      <c r="G2346" s="38">
        <v>72</v>
      </c>
      <c r="H2346" s="38">
        <v>0.11</v>
      </c>
      <c r="I2346" s="38">
        <v>100</v>
      </c>
      <c r="J2346" s="38">
        <f t="shared" si="366"/>
        <v>89.5</v>
      </c>
      <c r="K2346" s="38">
        <v>79</v>
      </c>
      <c r="L2346" s="38">
        <v>20</v>
      </c>
      <c r="M2346" s="38">
        <f t="shared" si="367"/>
        <v>10</v>
      </c>
      <c r="N2346" s="38">
        <v>0</v>
      </c>
      <c r="O2346" s="38">
        <v>30.02</v>
      </c>
      <c r="P2346" s="38">
        <f t="shared" si="368"/>
        <v>29.994999999999997</v>
      </c>
      <c r="Q2346" s="38">
        <v>29.97</v>
      </c>
      <c r="R2346" s="141">
        <f t="shared" si="360"/>
        <v>27.777777777777779</v>
      </c>
      <c r="S2346" s="141">
        <f t="shared" si="361"/>
        <v>25</v>
      </c>
      <c r="T2346" s="141">
        <f t="shared" si="362"/>
        <v>22.222222222222221</v>
      </c>
      <c r="U2346" s="141">
        <f t="shared" si="363"/>
        <v>23.333333333333336</v>
      </c>
      <c r="V2346" s="141">
        <f t="shared" si="364"/>
        <v>22.777777777777779</v>
      </c>
      <c r="W2346" s="141">
        <f t="shared" si="365"/>
        <v>22.222222222222221</v>
      </c>
      <c r="X2346" s="141">
        <f t="shared" si="369"/>
        <v>0.27939999999999998</v>
      </c>
      <c r="Y2346" s="38">
        <v>27.078212540354802</v>
      </c>
    </row>
    <row r="2347" spans="1:25" x14ac:dyDescent="0.25">
      <c r="A2347" s="145">
        <v>41427</v>
      </c>
      <c r="B2347" s="38">
        <v>85</v>
      </c>
      <c r="C2347" s="38">
        <v>78</v>
      </c>
      <c r="D2347" s="38">
        <v>70</v>
      </c>
      <c r="E2347" s="38">
        <v>74</v>
      </c>
      <c r="F2347" s="38">
        <v>72</v>
      </c>
      <c r="G2347" s="38">
        <v>70</v>
      </c>
      <c r="H2347" s="38">
        <v>0</v>
      </c>
      <c r="I2347" s="38">
        <v>100</v>
      </c>
      <c r="J2347" s="38">
        <f t="shared" si="366"/>
        <v>82.5</v>
      </c>
      <c r="K2347" s="38">
        <v>65</v>
      </c>
      <c r="L2347" s="38">
        <v>18</v>
      </c>
      <c r="M2347" s="38">
        <f t="shared" si="367"/>
        <v>9</v>
      </c>
      <c r="N2347" s="38">
        <v>0</v>
      </c>
      <c r="O2347" s="38">
        <v>29.99</v>
      </c>
      <c r="P2347" s="38">
        <f t="shared" si="368"/>
        <v>29.954999999999998</v>
      </c>
      <c r="Q2347" s="38">
        <v>29.92</v>
      </c>
      <c r="R2347" s="141">
        <f t="shared" si="360"/>
        <v>29.444444444444446</v>
      </c>
      <c r="S2347" s="141">
        <f t="shared" si="361"/>
        <v>25.555555555555557</v>
      </c>
      <c r="T2347" s="141">
        <f t="shared" si="362"/>
        <v>21.111111111111111</v>
      </c>
      <c r="U2347" s="141">
        <f t="shared" si="363"/>
        <v>23.333333333333336</v>
      </c>
      <c r="V2347" s="141">
        <f t="shared" si="364"/>
        <v>22.222222222222221</v>
      </c>
      <c r="W2347" s="141">
        <f t="shared" si="365"/>
        <v>21.111111111111111</v>
      </c>
      <c r="X2347" s="141">
        <f t="shared" si="369"/>
        <v>0</v>
      </c>
      <c r="Y2347" s="38">
        <v>27.327366736385802</v>
      </c>
    </row>
    <row r="2348" spans="1:25" x14ac:dyDescent="0.25">
      <c r="A2348" s="145">
        <v>41428</v>
      </c>
      <c r="B2348" s="38">
        <v>82</v>
      </c>
      <c r="C2348" s="38">
        <v>77</v>
      </c>
      <c r="D2348" s="38">
        <v>72</v>
      </c>
      <c r="E2348" s="38">
        <v>75</v>
      </c>
      <c r="F2348" s="38">
        <v>72</v>
      </c>
      <c r="G2348" s="38">
        <v>71</v>
      </c>
      <c r="H2348" s="38">
        <v>1.21</v>
      </c>
      <c r="I2348" s="38">
        <v>100</v>
      </c>
      <c r="J2348" s="38">
        <f t="shared" si="366"/>
        <v>84.5</v>
      </c>
      <c r="K2348" s="38">
        <v>69</v>
      </c>
      <c r="L2348" s="38">
        <v>21</v>
      </c>
      <c r="M2348" s="38">
        <f t="shared" si="367"/>
        <v>10.5</v>
      </c>
      <c r="N2348" s="38">
        <v>0</v>
      </c>
      <c r="O2348" s="38">
        <v>30.04</v>
      </c>
      <c r="P2348" s="38">
        <f t="shared" si="368"/>
        <v>29.98</v>
      </c>
      <c r="Q2348" s="38">
        <v>29.92</v>
      </c>
      <c r="R2348" s="141">
        <f t="shared" si="360"/>
        <v>27.777777777777779</v>
      </c>
      <c r="S2348" s="141">
        <f t="shared" si="361"/>
        <v>25</v>
      </c>
      <c r="T2348" s="141">
        <f t="shared" si="362"/>
        <v>22.222222222222221</v>
      </c>
      <c r="U2348" s="141">
        <f t="shared" si="363"/>
        <v>23.888888888888889</v>
      </c>
      <c r="V2348" s="141">
        <f t="shared" si="364"/>
        <v>22.222222222222221</v>
      </c>
      <c r="W2348" s="141">
        <f t="shared" si="365"/>
        <v>21.666666666666668</v>
      </c>
      <c r="X2348" s="141">
        <f t="shared" si="369"/>
        <v>3.0733999999999999</v>
      </c>
      <c r="Y2348" s="38">
        <v>27.008657777109502</v>
      </c>
    </row>
    <row r="2349" spans="1:25" x14ac:dyDescent="0.25">
      <c r="A2349" s="145">
        <v>41429</v>
      </c>
      <c r="B2349" s="38">
        <v>81</v>
      </c>
      <c r="C2349" s="38">
        <v>77</v>
      </c>
      <c r="D2349" s="38">
        <v>72</v>
      </c>
      <c r="E2349" s="38">
        <v>74</v>
      </c>
      <c r="F2349" s="38">
        <v>73</v>
      </c>
      <c r="G2349" s="38">
        <v>71</v>
      </c>
      <c r="H2349" s="38">
        <v>0.01</v>
      </c>
      <c r="I2349" s="38">
        <v>100</v>
      </c>
      <c r="J2349" s="38">
        <f t="shared" si="366"/>
        <v>87</v>
      </c>
      <c r="K2349" s="38">
        <v>74</v>
      </c>
      <c r="L2349" s="38">
        <v>12</v>
      </c>
      <c r="M2349" s="38">
        <f t="shared" si="367"/>
        <v>6</v>
      </c>
      <c r="N2349" s="38">
        <v>0</v>
      </c>
      <c r="O2349" s="38">
        <v>30.06</v>
      </c>
      <c r="P2349" s="38">
        <f t="shared" si="368"/>
        <v>30.009999999999998</v>
      </c>
      <c r="Q2349" s="38">
        <v>29.96</v>
      </c>
      <c r="R2349" s="141">
        <f t="shared" si="360"/>
        <v>27.222222222222225</v>
      </c>
      <c r="S2349" s="141">
        <f t="shared" si="361"/>
        <v>25</v>
      </c>
      <c r="T2349" s="141">
        <f t="shared" si="362"/>
        <v>22.222222222222221</v>
      </c>
      <c r="U2349" s="141">
        <f t="shared" si="363"/>
        <v>23.333333333333336</v>
      </c>
      <c r="V2349" s="141">
        <f t="shared" si="364"/>
        <v>22.777777777777779</v>
      </c>
      <c r="W2349" s="141">
        <f t="shared" si="365"/>
        <v>21.666666666666668</v>
      </c>
      <c r="X2349" s="141">
        <f t="shared" si="369"/>
        <v>2.5400000000000002E-2</v>
      </c>
      <c r="Y2349" s="38">
        <v>26.7687197600725</v>
      </c>
    </row>
    <row r="2350" spans="1:25" x14ac:dyDescent="0.25">
      <c r="A2350" s="145">
        <v>41430</v>
      </c>
      <c r="B2350" s="38">
        <v>80</v>
      </c>
      <c r="C2350" s="38">
        <v>78</v>
      </c>
      <c r="D2350" s="38">
        <v>76</v>
      </c>
      <c r="E2350" s="38">
        <v>76</v>
      </c>
      <c r="F2350" s="38">
        <v>74</v>
      </c>
      <c r="G2350" s="38">
        <v>72</v>
      </c>
      <c r="H2350" s="38">
        <v>0.02</v>
      </c>
      <c r="I2350" s="38">
        <v>94</v>
      </c>
      <c r="J2350" s="38">
        <f t="shared" si="366"/>
        <v>86.5</v>
      </c>
      <c r="K2350" s="38">
        <v>79</v>
      </c>
      <c r="L2350" s="38">
        <v>17</v>
      </c>
      <c r="M2350" s="38">
        <f t="shared" si="367"/>
        <v>11</v>
      </c>
      <c r="N2350" s="38">
        <v>5</v>
      </c>
      <c r="O2350" s="38">
        <v>30.02</v>
      </c>
      <c r="P2350" s="38">
        <f t="shared" si="368"/>
        <v>29.965</v>
      </c>
      <c r="Q2350" s="38">
        <v>29.91</v>
      </c>
      <c r="R2350" s="141">
        <f t="shared" si="360"/>
        <v>26.666666666666668</v>
      </c>
      <c r="S2350" s="141">
        <f t="shared" si="361"/>
        <v>25.555555555555557</v>
      </c>
      <c r="T2350" s="141">
        <f t="shared" si="362"/>
        <v>24.444444444444446</v>
      </c>
      <c r="U2350" s="141">
        <f t="shared" si="363"/>
        <v>24.444444444444446</v>
      </c>
      <c r="V2350" s="141">
        <f t="shared" si="364"/>
        <v>23.333333333333336</v>
      </c>
      <c r="W2350" s="141">
        <f t="shared" si="365"/>
        <v>22.222222222222221</v>
      </c>
      <c r="X2350" s="141">
        <f t="shared" si="369"/>
        <v>5.0800000000000005E-2</v>
      </c>
      <c r="Y2350" s="38">
        <v>26.148162897142999</v>
      </c>
    </row>
    <row r="2351" spans="1:25" x14ac:dyDescent="0.25">
      <c r="A2351" s="145">
        <v>41431</v>
      </c>
      <c r="B2351" s="38">
        <v>83</v>
      </c>
      <c r="C2351" s="38">
        <v>77</v>
      </c>
      <c r="D2351" s="38">
        <v>70</v>
      </c>
      <c r="E2351" s="38">
        <v>77</v>
      </c>
      <c r="F2351" s="38">
        <v>74</v>
      </c>
      <c r="G2351" s="38">
        <v>70</v>
      </c>
      <c r="H2351" s="38">
        <v>1.35</v>
      </c>
      <c r="I2351" s="38">
        <v>100</v>
      </c>
      <c r="J2351" s="38">
        <f t="shared" si="366"/>
        <v>89.5</v>
      </c>
      <c r="K2351" s="38">
        <v>79</v>
      </c>
      <c r="L2351" s="38">
        <v>36</v>
      </c>
      <c r="M2351" s="38">
        <f t="shared" si="367"/>
        <v>21.5</v>
      </c>
      <c r="N2351" s="38">
        <v>7</v>
      </c>
      <c r="O2351" s="38">
        <v>29.91</v>
      </c>
      <c r="P2351" s="38">
        <f t="shared" si="368"/>
        <v>29.84</v>
      </c>
      <c r="Q2351" s="38">
        <v>29.77</v>
      </c>
      <c r="R2351" s="141">
        <f t="shared" si="360"/>
        <v>28.333333333333336</v>
      </c>
      <c r="S2351" s="141">
        <f t="shared" si="361"/>
        <v>25</v>
      </c>
      <c r="T2351" s="141">
        <f t="shared" si="362"/>
        <v>21.111111111111111</v>
      </c>
      <c r="U2351" s="141">
        <f t="shared" si="363"/>
        <v>25</v>
      </c>
      <c r="V2351" s="141">
        <f t="shared" si="364"/>
        <v>23.333333333333336</v>
      </c>
      <c r="W2351" s="141">
        <f t="shared" si="365"/>
        <v>21.111111111111111</v>
      </c>
      <c r="X2351" s="141">
        <f t="shared" si="369"/>
        <v>3.4290000000000003</v>
      </c>
      <c r="Y2351" s="38">
        <v>25.659329986469299</v>
      </c>
    </row>
    <row r="2352" spans="1:25" x14ac:dyDescent="0.25">
      <c r="A2352" s="145">
        <v>41432</v>
      </c>
      <c r="B2352" s="38">
        <v>86</v>
      </c>
      <c r="C2352" s="38">
        <v>78</v>
      </c>
      <c r="D2352" s="38">
        <v>70</v>
      </c>
      <c r="E2352" s="38">
        <v>75</v>
      </c>
      <c r="F2352" s="38">
        <v>72</v>
      </c>
      <c r="G2352" s="38">
        <v>71</v>
      </c>
      <c r="H2352" s="38">
        <v>0.54</v>
      </c>
      <c r="I2352" s="38">
        <v>100</v>
      </c>
      <c r="J2352" s="38">
        <f t="shared" si="366"/>
        <v>82.5</v>
      </c>
      <c r="K2352" s="38">
        <v>65</v>
      </c>
      <c r="L2352" s="38">
        <v>16</v>
      </c>
      <c r="M2352" s="38">
        <f t="shared" si="367"/>
        <v>8</v>
      </c>
      <c r="N2352" s="38">
        <v>0</v>
      </c>
      <c r="O2352" s="38">
        <v>29.99</v>
      </c>
      <c r="P2352" s="38">
        <f t="shared" si="368"/>
        <v>29.914999999999999</v>
      </c>
      <c r="Q2352" s="38">
        <v>29.84</v>
      </c>
      <c r="R2352" s="141">
        <f t="shared" si="360"/>
        <v>30</v>
      </c>
      <c r="S2352" s="141">
        <f t="shared" si="361"/>
        <v>25.555555555555557</v>
      </c>
      <c r="T2352" s="141">
        <f t="shared" si="362"/>
        <v>21.111111111111111</v>
      </c>
      <c r="U2352" s="141">
        <f t="shared" si="363"/>
        <v>23.888888888888889</v>
      </c>
      <c r="V2352" s="141">
        <f t="shared" si="364"/>
        <v>22.222222222222221</v>
      </c>
      <c r="W2352" s="141">
        <f t="shared" si="365"/>
        <v>21.666666666666668</v>
      </c>
      <c r="X2352" s="141">
        <f t="shared" si="369"/>
        <v>1.3716000000000002</v>
      </c>
      <c r="Y2352" s="38">
        <v>25.318312240491601</v>
      </c>
    </row>
    <row r="2353" spans="1:25" x14ac:dyDescent="0.25">
      <c r="A2353" s="145">
        <v>41433</v>
      </c>
      <c r="B2353" s="38">
        <v>80</v>
      </c>
      <c r="C2353" s="38">
        <v>75</v>
      </c>
      <c r="D2353" s="38">
        <v>70</v>
      </c>
      <c r="E2353" s="38">
        <v>76</v>
      </c>
      <c r="F2353" s="38">
        <v>73</v>
      </c>
      <c r="G2353" s="38">
        <v>71</v>
      </c>
      <c r="H2353" s="38">
        <v>2.95</v>
      </c>
      <c r="I2353" s="38">
        <v>100</v>
      </c>
      <c r="J2353" s="38">
        <f t="shared" si="366"/>
        <v>95.5</v>
      </c>
      <c r="K2353" s="38">
        <v>91</v>
      </c>
      <c r="L2353" s="38">
        <v>26</v>
      </c>
      <c r="M2353" s="38">
        <f t="shared" si="367"/>
        <v>13</v>
      </c>
      <c r="N2353" s="38">
        <v>0</v>
      </c>
      <c r="O2353" s="38">
        <v>30.11</v>
      </c>
      <c r="P2353" s="38">
        <f t="shared" si="368"/>
        <v>30.04</v>
      </c>
      <c r="Q2353" s="38">
        <v>29.97</v>
      </c>
      <c r="R2353" s="141">
        <f t="shared" si="360"/>
        <v>26.666666666666668</v>
      </c>
      <c r="S2353" s="141">
        <f t="shared" si="361"/>
        <v>23.888888888888889</v>
      </c>
      <c r="T2353" s="141">
        <f t="shared" si="362"/>
        <v>21.111111111111111</v>
      </c>
      <c r="U2353" s="141">
        <f t="shared" si="363"/>
        <v>24.444444444444446</v>
      </c>
      <c r="V2353" s="141">
        <f t="shared" si="364"/>
        <v>22.777777777777779</v>
      </c>
      <c r="W2353" s="141">
        <f t="shared" si="365"/>
        <v>21.666666666666668</v>
      </c>
      <c r="X2353" s="141">
        <f t="shared" si="369"/>
        <v>7.4930000000000003</v>
      </c>
      <c r="Y2353" s="38">
        <v>25.199713254342502</v>
      </c>
    </row>
    <row r="2354" spans="1:25" x14ac:dyDescent="0.25">
      <c r="A2354" s="145">
        <v>41434</v>
      </c>
      <c r="B2354" s="38">
        <v>84</v>
      </c>
      <c r="C2354" s="38">
        <v>79</v>
      </c>
      <c r="D2354" s="38">
        <v>74</v>
      </c>
      <c r="E2354" s="38">
        <v>75</v>
      </c>
      <c r="F2354" s="38">
        <v>73</v>
      </c>
      <c r="G2354" s="38">
        <v>71</v>
      </c>
      <c r="H2354" s="38">
        <v>0.13</v>
      </c>
      <c r="I2354" s="38">
        <v>94</v>
      </c>
      <c r="J2354" s="38">
        <f t="shared" si="366"/>
        <v>84</v>
      </c>
      <c r="K2354" s="38">
        <v>74</v>
      </c>
      <c r="L2354" s="38">
        <v>24</v>
      </c>
      <c r="M2354" s="38">
        <f t="shared" si="367"/>
        <v>12</v>
      </c>
      <c r="N2354" s="38">
        <v>0</v>
      </c>
      <c r="O2354" s="38">
        <v>30.12</v>
      </c>
      <c r="P2354" s="38">
        <f t="shared" si="368"/>
        <v>30.08</v>
      </c>
      <c r="Q2354" s="38">
        <v>30.04</v>
      </c>
      <c r="R2354" s="141">
        <f t="shared" si="360"/>
        <v>28.888888888888889</v>
      </c>
      <c r="S2354" s="141">
        <f t="shared" si="361"/>
        <v>26.111111111111111</v>
      </c>
      <c r="T2354" s="141">
        <f t="shared" si="362"/>
        <v>23.333333333333336</v>
      </c>
      <c r="U2354" s="141">
        <f t="shared" si="363"/>
        <v>23.888888888888889</v>
      </c>
      <c r="V2354" s="141">
        <f t="shared" si="364"/>
        <v>22.777777777777779</v>
      </c>
      <c r="W2354" s="141">
        <f t="shared" si="365"/>
        <v>21.666666666666668</v>
      </c>
      <c r="X2354" s="141">
        <f t="shared" si="369"/>
        <v>0.33019999999999999</v>
      </c>
      <c r="Y2354" s="38">
        <v>25.230990309643399</v>
      </c>
    </row>
    <row r="2355" spans="1:25" x14ac:dyDescent="0.25">
      <c r="A2355" s="145">
        <v>41435</v>
      </c>
      <c r="B2355" s="38">
        <v>83</v>
      </c>
      <c r="C2355" s="38">
        <v>80</v>
      </c>
      <c r="D2355" s="38">
        <v>76</v>
      </c>
      <c r="E2355" s="38">
        <v>75</v>
      </c>
      <c r="F2355" s="38">
        <v>74</v>
      </c>
      <c r="G2355" s="38">
        <v>73</v>
      </c>
      <c r="H2355" s="38">
        <v>0</v>
      </c>
      <c r="I2355" s="38">
        <v>94</v>
      </c>
      <c r="J2355" s="38">
        <f t="shared" si="366"/>
        <v>84</v>
      </c>
      <c r="K2355" s="38">
        <v>74</v>
      </c>
      <c r="L2355" s="38">
        <v>18</v>
      </c>
      <c r="M2355" s="38">
        <f t="shared" si="367"/>
        <v>12.5</v>
      </c>
      <c r="N2355" s="38">
        <v>7</v>
      </c>
      <c r="O2355" s="38">
        <v>30.09</v>
      </c>
      <c r="P2355" s="38">
        <f t="shared" si="368"/>
        <v>30.055</v>
      </c>
      <c r="Q2355" s="38">
        <v>30.02</v>
      </c>
      <c r="R2355" s="141">
        <f t="shared" si="360"/>
        <v>28.333333333333336</v>
      </c>
      <c r="S2355" s="141">
        <f t="shared" si="361"/>
        <v>26.666666666666668</v>
      </c>
      <c r="T2355" s="141">
        <f t="shared" si="362"/>
        <v>24.444444444444446</v>
      </c>
      <c r="U2355" s="141">
        <f t="shared" si="363"/>
        <v>23.888888888888889</v>
      </c>
      <c r="V2355" s="141">
        <f t="shared" si="364"/>
        <v>23.333333333333336</v>
      </c>
      <c r="W2355" s="141">
        <f t="shared" si="365"/>
        <v>22.777777777777779</v>
      </c>
      <c r="X2355" s="141">
        <f t="shared" si="369"/>
        <v>0</v>
      </c>
      <c r="Y2355" s="38">
        <v>25.706683355010899</v>
      </c>
    </row>
    <row r="2356" spans="1:25" x14ac:dyDescent="0.25">
      <c r="A2356" s="145">
        <v>41436</v>
      </c>
      <c r="B2356" s="38">
        <v>86</v>
      </c>
      <c r="C2356" s="38">
        <v>82</v>
      </c>
      <c r="D2356" s="38">
        <v>78</v>
      </c>
      <c r="E2356" s="38">
        <v>76</v>
      </c>
      <c r="F2356" s="38">
        <v>75</v>
      </c>
      <c r="G2356" s="38">
        <v>72</v>
      </c>
      <c r="H2356" s="38">
        <v>0</v>
      </c>
      <c r="I2356" s="38">
        <v>100</v>
      </c>
      <c r="J2356" s="38">
        <f t="shared" si="366"/>
        <v>82.5</v>
      </c>
      <c r="K2356" s="38">
        <v>65</v>
      </c>
      <c r="L2356" s="38">
        <v>21</v>
      </c>
      <c r="M2356" s="38">
        <f t="shared" si="367"/>
        <v>10.5</v>
      </c>
      <c r="N2356" s="38">
        <v>0</v>
      </c>
      <c r="O2356" s="38">
        <v>30.09</v>
      </c>
      <c r="P2356" s="38">
        <f t="shared" si="368"/>
        <v>30.055</v>
      </c>
      <c r="Q2356" s="38">
        <v>30.02</v>
      </c>
      <c r="R2356" s="141">
        <f t="shared" si="360"/>
        <v>30</v>
      </c>
      <c r="S2356" s="141">
        <f t="shared" si="361"/>
        <v>27.777777777777779</v>
      </c>
      <c r="T2356" s="141">
        <f t="shared" si="362"/>
        <v>25.555555555555557</v>
      </c>
      <c r="U2356" s="141">
        <f t="shared" si="363"/>
        <v>24.444444444444446</v>
      </c>
      <c r="V2356" s="141">
        <f t="shared" si="364"/>
        <v>23.888888888888889</v>
      </c>
      <c r="W2356" s="141">
        <f t="shared" si="365"/>
        <v>22.222222222222221</v>
      </c>
      <c r="X2356" s="141">
        <f t="shared" si="369"/>
        <v>0</v>
      </c>
      <c r="Y2356" s="38">
        <v>26.118552222604901</v>
      </c>
    </row>
    <row r="2357" spans="1:25" x14ac:dyDescent="0.25">
      <c r="A2357" s="145">
        <v>41437</v>
      </c>
      <c r="B2357" s="38">
        <v>85</v>
      </c>
      <c r="C2357" s="38">
        <v>80</v>
      </c>
      <c r="D2357" s="38">
        <v>74</v>
      </c>
      <c r="E2357" s="38">
        <v>76</v>
      </c>
      <c r="F2357" s="38">
        <v>75</v>
      </c>
      <c r="G2357" s="38">
        <v>72</v>
      </c>
      <c r="H2357" s="38">
        <v>0</v>
      </c>
      <c r="I2357" s="38">
        <v>100</v>
      </c>
      <c r="J2357" s="38">
        <f t="shared" si="366"/>
        <v>85</v>
      </c>
      <c r="K2357" s="38">
        <v>70</v>
      </c>
      <c r="L2357" s="38">
        <v>14</v>
      </c>
      <c r="M2357" s="38">
        <f t="shared" si="367"/>
        <v>7</v>
      </c>
      <c r="N2357" s="38">
        <v>0</v>
      </c>
      <c r="O2357" s="38">
        <v>30.08</v>
      </c>
      <c r="P2357" s="38">
        <f t="shared" si="368"/>
        <v>30.055</v>
      </c>
      <c r="Q2357" s="38">
        <v>30.03</v>
      </c>
      <c r="R2357" s="141">
        <f t="shared" si="360"/>
        <v>29.444444444444446</v>
      </c>
      <c r="S2357" s="141">
        <f t="shared" si="361"/>
        <v>26.666666666666668</v>
      </c>
      <c r="T2357" s="141">
        <f t="shared" si="362"/>
        <v>23.333333333333336</v>
      </c>
      <c r="U2357" s="141">
        <f t="shared" si="363"/>
        <v>24.444444444444446</v>
      </c>
      <c r="V2357" s="141">
        <f t="shared" si="364"/>
        <v>23.888888888888889</v>
      </c>
      <c r="W2357" s="141">
        <f t="shared" si="365"/>
        <v>22.222222222222221</v>
      </c>
      <c r="X2357" s="141">
        <f t="shared" si="369"/>
        <v>0</v>
      </c>
      <c r="Y2357" s="38">
        <v>26.701094929583999</v>
      </c>
    </row>
    <row r="2358" spans="1:25" x14ac:dyDescent="0.25">
      <c r="A2358" s="145">
        <v>41438</v>
      </c>
      <c r="B2358" s="38">
        <v>87</v>
      </c>
      <c r="C2358" s="38">
        <v>80</v>
      </c>
      <c r="D2358" s="38">
        <v>72</v>
      </c>
      <c r="E2358" s="38">
        <v>76</v>
      </c>
      <c r="F2358" s="38">
        <v>73</v>
      </c>
      <c r="G2358" s="38">
        <v>69</v>
      </c>
      <c r="H2358" s="38">
        <v>0.31</v>
      </c>
      <c r="I2358" s="38">
        <v>100</v>
      </c>
      <c r="J2358" s="38">
        <f t="shared" si="366"/>
        <v>80.5</v>
      </c>
      <c r="K2358" s="38">
        <v>61</v>
      </c>
      <c r="L2358" s="38">
        <v>15</v>
      </c>
      <c r="M2358" s="38">
        <f t="shared" si="367"/>
        <v>7.5</v>
      </c>
      <c r="N2358" s="38">
        <v>0</v>
      </c>
      <c r="O2358" s="38">
        <v>30.05</v>
      </c>
      <c r="P2358" s="38">
        <f t="shared" si="368"/>
        <v>30</v>
      </c>
      <c r="Q2358" s="38">
        <v>29.95</v>
      </c>
      <c r="R2358" s="141">
        <f t="shared" si="360"/>
        <v>30.555555555555557</v>
      </c>
      <c r="S2358" s="141">
        <f t="shared" si="361"/>
        <v>26.666666666666668</v>
      </c>
      <c r="T2358" s="141">
        <f t="shared" si="362"/>
        <v>22.222222222222221</v>
      </c>
      <c r="U2358" s="141">
        <f t="shared" si="363"/>
        <v>24.444444444444446</v>
      </c>
      <c r="V2358" s="141">
        <f t="shared" si="364"/>
        <v>22.777777777777779</v>
      </c>
      <c r="W2358" s="141">
        <f t="shared" si="365"/>
        <v>20.555555555555557</v>
      </c>
      <c r="X2358" s="141">
        <f t="shared" si="369"/>
        <v>0.78739999999999999</v>
      </c>
      <c r="Y2358" s="38">
        <v>26.910326745707302</v>
      </c>
    </row>
    <row r="2359" spans="1:25" x14ac:dyDescent="0.25">
      <c r="A2359" s="145">
        <v>41439</v>
      </c>
      <c r="B2359" s="38">
        <v>88</v>
      </c>
      <c r="C2359" s="38">
        <v>80</v>
      </c>
      <c r="D2359" s="38">
        <v>72</v>
      </c>
      <c r="E2359" s="38">
        <v>75</v>
      </c>
      <c r="F2359" s="38">
        <v>72</v>
      </c>
      <c r="G2359" s="38">
        <v>69</v>
      </c>
      <c r="H2359" s="38">
        <v>0.02</v>
      </c>
      <c r="I2359" s="38">
        <v>100</v>
      </c>
      <c r="J2359" s="38">
        <f t="shared" si="366"/>
        <v>79.5</v>
      </c>
      <c r="K2359" s="38">
        <v>59</v>
      </c>
      <c r="L2359" s="38">
        <v>18</v>
      </c>
      <c r="M2359" s="38">
        <f t="shared" si="367"/>
        <v>9</v>
      </c>
      <c r="N2359" s="38">
        <v>0</v>
      </c>
      <c r="O2359" s="38">
        <v>29.97</v>
      </c>
      <c r="P2359" s="38">
        <f t="shared" si="368"/>
        <v>29.93</v>
      </c>
      <c r="Q2359" s="38">
        <v>29.89</v>
      </c>
      <c r="R2359" s="141">
        <f t="shared" si="360"/>
        <v>31.111111111111114</v>
      </c>
      <c r="S2359" s="141">
        <f t="shared" si="361"/>
        <v>26.666666666666668</v>
      </c>
      <c r="T2359" s="141">
        <f t="shared" si="362"/>
        <v>22.222222222222221</v>
      </c>
      <c r="U2359" s="141">
        <f t="shared" si="363"/>
        <v>23.888888888888889</v>
      </c>
      <c r="V2359" s="141">
        <f t="shared" si="364"/>
        <v>22.222222222222221</v>
      </c>
      <c r="W2359" s="141">
        <f t="shared" si="365"/>
        <v>20.555555555555557</v>
      </c>
      <c r="X2359" s="141">
        <f t="shared" si="369"/>
        <v>5.0800000000000005E-2</v>
      </c>
      <c r="Y2359" s="38">
        <v>27.332186960278001</v>
      </c>
    </row>
    <row r="2360" spans="1:25" x14ac:dyDescent="0.25">
      <c r="A2360" s="145">
        <v>41440</v>
      </c>
      <c r="B2360" s="38">
        <v>87</v>
      </c>
      <c r="C2360" s="38">
        <v>79</v>
      </c>
      <c r="D2360" s="38">
        <v>71</v>
      </c>
      <c r="E2360" s="38">
        <v>74</v>
      </c>
      <c r="F2360" s="38">
        <v>73</v>
      </c>
      <c r="G2360" s="38">
        <v>71</v>
      </c>
      <c r="H2360" s="38">
        <v>0</v>
      </c>
      <c r="I2360" s="38">
        <v>100</v>
      </c>
      <c r="J2360" s="38">
        <f t="shared" si="366"/>
        <v>82.5</v>
      </c>
      <c r="K2360" s="38">
        <v>65</v>
      </c>
      <c r="L2360" s="38">
        <v>14</v>
      </c>
      <c r="M2360" s="38">
        <f t="shared" si="367"/>
        <v>9</v>
      </c>
      <c r="N2360" s="38">
        <v>4</v>
      </c>
      <c r="O2360" s="38">
        <v>30.06</v>
      </c>
      <c r="P2360" s="38">
        <f t="shared" si="368"/>
        <v>30</v>
      </c>
      <c r="Q2360" s="38">
        <v>29.94</v>
      </c>
      <c r="R2360" s="141">
        <f t="shared" si="360"/>
        <v>30.555555555555557</v>
      </c>
      <c r="S2360" s="141">
        <f t="shared" si="361"/>
        <v>26.111111111111111</v>
      </c>
      <c r="T2360" s="141">
        <f t="shared" si="362"/>
        <v>21.666666666666668</v>
      </c>
      <c r="U2360" s="141">
        <f t="shared" si="363"/>
        <v>23.333333333333336</v>
      </c>
      <c r="V2360" s="141">
        <f t="shared" si="364"/>
        <v>22.777777777777779</v>
      </c>
      <c r="W2360" s="141">
        <f t="shared" si="365"/>
        <v>21.666666666666668</v>
      </c>
      <c r="X2360" s="141">
        <f t="shared" si="369"/>
        <v>0</v>
      </c>
      <c r="Y2360" s="38">
        <v>26.990552023914201</v>
      </c>
    </row>
    <row r="2361" spans="1:25" x14ac:dyDescent="0.25">
      <c r="A2361" s="145">
        <v>41441</v>
      </c>
      <c r="B2361" s="38">
        <v>88</v>
      </c>
      <c r="C2361" s="38">
        <v>82</v>
      </c>
      <c r="D2361" s="38">
        <v>76</v>
      </c>
      <c r="E2361" s="38">
        <v>75</v>
      </c>
      <c r="F2361" s="38">
        <v>74</v>
      </c>
      <c r="G2361" s="38">
        <v>72</v>
      </c>
      <c r="H2361" s="38">
        <v>0</v>
      </c>
      <c r="I2361" s="38">
        <v>94</v>
      </c>
      <c r="J2361" s="38">
        <f t="shared" si="366"/>
        <v>79.5</v>
      </c>
      <c r="K2361" s="38">
        <v>65</v>
      </c>
      <c r="L2361" s="38">
        <v>15</v>
      </c>
      <c r="M2361" s="38">
        <f t="shared" si="367"/>
        <v>7.5</v>
      </c>
      <c r="N2361" s="38">
        <v>0</v>
      </c>
      <c r="O2361" s="38">
        <v>30.09</v>
      </c>
      <c r="P2361" s="38">
        <f t="shared" si="368"/>
        <v>30.060000000000002</v>
      </c>
      <c r="Q2361" s="38">
        <v>30.03</v>
      </c>
      <c r="R2361" s="141">
        <f t="shared" si="360"/>
        <v>31.111111111111114</v>
      </c>
      <c r="S2361" s="141">
        <f t="shared" si="361"/>
        <v>27.777777777777779</v>
      </c>
      <c r="T2361" s="141">
        <f t="shared" si="362"/>
        <v>24.444444444444446</v>
      </c>
      <c r="U2361" s="141">
        <f t="shared" si="363"/>
        <v>23.888888888888889</v>
      </c>
      <c r="V2361" s="141">
        <f t="shared" si="364"/>
        <v>23.333333333333336</v>
      </c>
      <c r="W2361" s="141">
        <f t="shared" si="365"/>
        <v>22.222222222222221</v>
      </c>
      <c r="X2361" s="141">
        <f t="shared" si="369"/>
        <v>0</v>
      </c>
      <c r="Y2361" s="38">
        <v>26.905215936221602</v>
      </c>
    </row>
    <row r="2362" spans="1:25" x14ac:dyDescent="0.25">
      <c r="A2362" s="145">
        <v>41442</v>
      </c>
      <c r="B2362" s="38">
        <v>90</v>
      </c>
      <c r="C2362" s="38">
        <v>84</v>
      </c>
      <c r="D2362" s="38">
        <v>77</v>
      </c>
      <c r="E2362" s="38">
        <v>79</v>
      </c>
      <c r="F2362" s="38">
        <v>74</v>
      </c>
      <c r="G2362" s="38">
        <v>72</v>
      </c>
      <c r="H2362" s="38">
        <v>0</v>
      </c>
      <c r="I2362" s="38">
        <v>100</v>
      </c>
      <c r="J2362" s="38">
        <f t="shared" si="366"/>
        <v>78</v>
      </c>
      <c r="K2362" s="38">
        <v>56</v>
      </c>
      <c r="L2362" s="38">
        <v>17</v>
      </c>
      <c r="M2362" s="38">
        <f t="shared" si="367"/>
        <v>8.5</v>
      </c>
      <c r="N2362" s="38">
        <v>0</v>
      </c>
      <c r="O2362" s="38">
        <v>30.08</v>
      </c>
      <c r="P2362" s="38">
        <f t="shared" si="368"/>
        <v>30.049999999999997</v>
      </c>
      <c r="Q2362" s="38">
        <v>30.02</v>
      </c>
      <c r="R2362" s="141">
        <f t="shared" si="360"/>
        <v>32.222222222222221</v>
      </c>
      <c r="S2362" s="141">
        <f t="shared" si="361"/>
        <v>28.888888888888889</v>
      </c>
      <c r="T2362" s="141">
        <f t="shared" si="362"/>
        <v>25</v>
      </c>
      <c r="U2362" s="141">
        <f t="shared" si="363"/>
        <v>26.111111111111111</v>
      </c>
      <c r="V2362" s="141">
        <f t="shared" si="364"/>
        <v>23.333333333333336</v>
      </c>
      <c r="W2362" s="141">
        <f t="shared" si="365"/>
        <v>22.222222222222221</v>
      </c>
      <c r="X2362" s="141">
        <f t="shared" si="369"/>
        <v>0</v>
      </c>
      <c r="Y2362" s="38">
        <v>27.470553677185301</v>
      </c>
    </row>
    <row r="2363" spans="1:25" x14ac:dyDescent="0.25">
      <c r="A2363" s="145">
        <v>41443</v>
      </c>
      <c r="B2363" s="38">
        <v>90</v>
      </c>
      <c r="C2363" s="38">
        <v>84</v>
      </c>
      <c r="D2363" s="38">
        <v>77</v>
      </c>
      <c r="E2363" s="38">
        <v>78</v>
      </c>
      <c r="F2363" s="38">
        <v>74</v>
      </c>
      <c r="G2363" s="38">
        <v>72</v>
      </c>
      <c r="H2363" s="38">
        <v>0</v>
      </c>
      <c r="I2363" s="38">
        <v>82</v>
      </c>
      <c r="J2363" s="38">
        <f t="shared" si="366"/>
        <v>71.5</v>
      </c>
      <c r="K2363" s="38">
        <v>61</v>
      </c>
      <c r="L2363" s="38">
        <v>18</v>
      </c>
      <c r="M2363" s="38">
        <f t="shared" si="367"/>
        <v>9</v>
      </c>
      <c r="N2363" s="38">
        <v>0</v>
      </c>
      <c r="O2363" s="38">
        <v>30.07</v>
      </c>
      <c r="P2363" s="38">
        <f t="shared" si="368"/>
        <v>30.03</v>
      </c>
      <c r="Q2363" s="38">
        <v>29.99</v>
      </c>
      <c r="R2363" s="141">
        <f t="shared" si="360"/>
        <v>32.222222222222221</v>
      </c>
      <c r="S2363" s="141">
        <f t="shared" si="361"/>
        <v>28.888888888888889</v>
      </c>
      <c r="T2363" s="141">
        <f t="shared" si="362"/>
        <v>25</v>
      </c>
      <c r="U2363" s="141">
        <f t="shared" si="363"/>
        <v>25.555555555555557</v>
      </c>
      <c r="V2363" s="141">
        <f t="shared" si="364"/>
        <v>23.333333333333336</v>
      </c>
      <c r="W2363" s="141">
        <f t="shared" si="365"/>
        <v>22.222222222222221</v>
      </c>
      <c r="X2363" s="141">
        <f t="shared" si="369"/>
        <v>0</v>
      </c>
      <c r="Y2363" s="38">
        <v>27.794385759547101</v>
      </c>
    </row>
    <row r="2364" spans="1:25" x14ac:dyDescent="0.25">
      <c r="A2364" s="145">
        <v>41444</v>
      </c>
      <c r="B2364" s="38">
        <v>91</v>
      </c>
      <c r="C2364" s="38">
        <v>85</v>
      </c>
      <c r="D2364" s="38">
        <v>78</v>
      </c>
      <c r="E2364" s="38">
        <v>76</v>
      </c>
      <c r="F2364" s="38">
        <v>73</v>
      </c>
      <c r="G2364" s="38">
        <v>70</v>
      </c>
      <c r="H2364" s="38">
        <v>0</v>
      </c>
      <c r="I2364" s="38">
        <v>82</v>
      </c>
      <c r="J2364" s="38">
        <f t="shared" si="366"/>
        <v>69</v>
      </c>
      <c r="K2364" s="38">
        <v>56</v>
      </c>
      <c r="L2364" s="38">
        <v>18</v>
      </c>
      <c r="M2364" s="38">
        <f t="shared" si="367"/>
        <v>9</v>
      </c>
      <c r="N2364" s="38">
        <v>0</v>
      </c>
      <c r="O2364" s="38">
        <v>30.05</v>
      </c>
      <c r="P2364" s="38">
        <f t="shared" si="368"/>
        <v>30.02</v>
      </c>
      <c r="Q2364" s="38">
        <v>29.99</v>
      </c>
      <c r="R2364" s="141">
        <f t="shared" si="360"/>
        <v>32.777777777777779</v>
      </c>
      <c r="S2364" s="141">
        <f t="shared" si="361"/>
        <v>29.444444444444446</v>
      </c>
      <c r="T2364" s="141">
        <f t="shared" si="362"/>
        <v>25.555555555555557</v>
      </c>
      <c r="U2364" s="141">
        <f t="shared" si="363"/>
        <v>24.444444444444446</v>
      </c>
      <c r="V2364" s="141">
        <f t="shared" si="364"/>
        <v>22.777777777777779</v>
      </c>
      <c r="W2364" s="141">
        <f t="shared" si="365"/>
        <v>21.111111111111111</v>
      </c>
      <c r="X2364" s="141">
        <f t="shared" si="369"/>
        <v>0</v>
      </c>
      <c r="Y2364" s="38">
        <v>27.505270911609301</v>
      </c>
    </row>
    <row r="2365" spans="1:25" x14ac:dyDescent="0.25">
      <c r="A2365" s="145">
        <v>41445</v>
      </c>
      <c r="B2365" s="38">
        <v>91</v>
      </c>
      <c r="C2365" s="38">
        <v>84</v>
      </c>
      <c r="D2365" s="38">
        <v>76</v>
      </c>
      <c r="E2365" s="38">
        <v>73</v>
      </c>
      <c r="F2365" s="38">
        <v>69</v>
      </c>
      <c r="G2365" s="38">
        <v>66</v>
      </c>
      <c r="H2365" s="38">
        <v>0</v>
      </c>
      <c r="I2365" s="38">
        <v>79</v>
      </c>
      <c r="J2365" s="38">
        <f t="shared" si="366"/>
        <v>63</v>
      </c>
      <c r="K2365" s="38">
        <v>47</v>
      </c>
      <c r="L2365" s="38">
        <v>18</v>
      </c>
      <c r="M2365" s="38">
        <f t="shared" si="367"/>
        <v>9</v>
      </c>
      <c r="N2365" s="38">
        <v>0</v>
      </c>
      <c r="O2365" s="38">
        <v>30.09</v>
      </c>
      <c r="P2365" s="38">
        <f t="shared" si="368"/>
        <v>30.060000000000002</v>
      </c>
      <c r="Q2365" s="38">
        <v>30.03</v>
      </c>
      <c r="R2365" s="141">
        <f t="shared" si="360"/>
        <v>32.777777777777779</v>
      </c>
      <c r="S2365" s="141">
        <f t="shared" si="361"/>
        <v>28.888888888888889</v>
      </c>
      <c r="T2365" s="141">
        <f t="shared" si="362"/>
        <v>24.444444444444446</v>
      </c>
      <c r="U2365" s="141">
        <f t="shared" si="363"/>
        <v>22.777777777777779</v>
      </c>
      <c r="V2365" s="141">
        <f t="shared" si="364"/>
        <v>20.555555555555557</v>
      </c>
      <c r="W2365" s="141">
        <f t="shared" si="365"/>
        <v>18.888888888888889</v>
      </c>
      <c r="X2365" s="141">
        <f t="shared" si="369"/>
        <v>0</v>
      </c>
      <c r="Y2365" s="38">
        <v>27.824261803679299</v>
      </c>
    </row>
    <row r="2366" spans="1:25" x14ac:dyDescent="0.25">
      <c r="A2366" s="145">
        <v>41446</v>
      </c>
      <c r="B2366" s="38">
        <v>90</v>
      </c>
      <c r="C2366" s="38">
        <v>84</v>
      </c>
      <c r="D2366" s="38">
        <v>77</v>
      </c>
      <c r="E2366" s="38">
        <v>72</v>
      </c>
      <c r="F2366" s="38">
        <v>70</v>
      </c>
      <c r="G2366" s="38">
        <v>68</v>
      </c>
      <c r="H2366" s="38">
        <v>0</v>
      </c>
      <c r="I2366" s="38">
        <v>79</v>
      </c>
      <c r="J2366" s="38">
        <f t="shared" si="366"/>
        <v>64.5</v>
      </c>
      <c r="K2366" s="38">
        <v>50</v>
      </c>
      <c r="L2366" s="38">
        <v>15</v>
      </c>
      <c r="M2366" s="38">
        <f t="shared" si="367"/>
        <v>7.5</v>
      </c>
      <c r="N2366" s="38">
        <v>0</v>
      </c>
      <c r="O2366" s="38">
        <v>30.12</v>
      </c>
      <c r="P2366" s="38">
        <f t="shared" si="368"/>
        <v>30.08</v>
      </c>
      <c r="Q2366" s="38">
        <v>30.04</v>
      </c>
      <c r="R2366" s="141">
        <f t="shared" si="360"/>
        <v>32.222222222222221</v>
      </c>
      <c r="S2366" s="141">
        <f t="shared" si="361"/>
        <v>28.888888888888889</v>
      </c>
      <c r="T2366" s="141">
        <f t="shared" si="362"/>
        <v>25</v>
      </c>
      <c r="U2366" s="141">
        <f t="shared" si="363"/>
        <v>22.222222222222221</v>
      </c>
      <c r="V2366" s="141">
        <f t="shared" si="364"/>
        <v>21.111111111111111</v>
      </c>
      <c r="W2366" s="141">
        <f t="shared" si="365"/>
        <v>20</v>
      </c>
      <c r="X2366" s="141">
        <f t="shared" si="369"/>
        <v>0</v>
      </c>
      <c r="Y2366" s="38">
        <v>27.888306858247802</v>
      </c>
    </row>
    <row r="2367" spans="1:25" x14ac:dyDescent="0.25">
      <c r="A2367" s="145">
        <v>41447</v>
      </c>
      <c r="B2367" s="38">
        <v>89</v>
      </c>
      <c r="C2367" s="38">
        <v>85</v>
      </c>
      <c r="D2367" s="38">
        <v>80</v>
      </c>
      <c r="E2367" s="38">
        <v>71</v>
      </c>
      <c r="F2367" s="38">
        <v>70</v>
      </c>
      <c r="G2367" s="38">
        <v>67</v>
      </c>
      <c r="H2367" s="38">
        <v>0</v>
      </c>
      <c r="I2367" s="38">
        <v>69</v>
      </c>
      <c r="J2367" s="38">
        <f t="shared" si="366"/>
        <v>59.5</v>
      </c>
      <c r="K2367" s="38">
        <v>50</v>
      </c>
      <c r="L2367" s="38">
        <v>16</v>
      </c>
      <c r="M2367" s="38">
        <f t="shared" si="367"/>
        <v>10</v>
      </c>
      <c r="N2367" s="38">
        <v>4</v>
      </c>
      <c r="O2367" s="38">
        <v>30.11</v>
      </c>
      <c r="P2367" s="38">
        <f t="shared" si="368"/>
        <v>30.08</v>
      </c>
      <c r="Q2367" s="38">
        <v>30.05</v>
      </c>
      <c r="R2367" s="141">
        <f t="shared" si="360"/>
        <v>31.666666666666668</v>
      </c>
      <c r="S2367" s="141">
        <f t="shared" si="361"/>
        <v>29.444444444444446</v>
      </c>
      <c r="T2367" s="141">
        <f t="shared" si="362"/>
        <v>26.666666666666668</v>
      </c>
      <c r="U2367" s="141">
        <f t="shared" si="363"/>
        <v>21.666666666666668</v>
      </c>
      <c r="V2367" s="141">
        <f t="shared" si="364"/>
        <v>21.111111111111111</v>
      </c>
      <c r="W2367" s="141">
        <f t="shared" si="365"/>
        <v>19.444444444444446</v>
      </c>
      <c r="X2367" s="141">
        <f t="shared" si="369"/>
        <v>0</v>
      </c>
      <c r="Y2367" s="38">
        <v>27.7553189060203</v>
      </c>
    </row>
    <row r="2368" spans="1:25" x14ac:dyDescent="0.25">
      <c r="A2368" s="145">
        <v>41448</v>
      </c>
      <c r="B2368" s="38">
        <v>89</v>
      </c>
      <c r="C2368" s="38">
        <v>85</v>
      </c>
      <c r="D2368" s="38">
        <v>80</v>
      </c>
      <c r="E2368" s="38">
        <v>73</v>
      </c>
      <c r="F2368" s="38">
        <v>71</v>
      </c>
      <c r="G2368" s="38">
        <v>68</v>
      </c>
      <c r="H2368" s="38">
        <v>0.11</v>
      </c>
      <c r="I2368" s="38">
        <v>74</v>
      </c>
      <c r="J2368" s="38">
        <f t="shared" si="366"/>
        <v>64.5</v>
      </c>
      <c r="K2368" s="38">
        <v>55</v>
      </c>
      <c r="L2368" s="38">
        <v>25</v>
      </c>
      <c r="M2368" s="38">
        <f t="shared" si="367"/>
        <v>15.5</v>
      </c>
      <c r="N2368" s="38">
        <v>6</v>
      </c>
      <c r="O2368" s="38">
        <v>30.14</v>
      </c>
      <c r="P2368" s="38">
        <f t="shared" si="368"/>
        <v>30.1</v>
      </c>
      <c r="Q2368" s="38">
        <v>30.06</v>
      </c>
      <c r="R2368" s="141">
        <f t="shared" si="360"/>
        <v>31.666666666666668</v>
      </c>
      <c r="S2368" s="141">
        <f t="shared" si="361"/>
        <v>29.444444444444446</v>
      </c>
      <c r="T2368" s="141">
        <f t="shared" si="362"/>
        <v>26.666666666666668</v>
      </c>
      <c r="U2368" s="141">
        <f t="shared" si="363"/>
        <v>22.777777777777779</v>
      </c>
      <c r="V2368" s="141">
        <f t="shared" si="364"/>
        <v>21.666666666666668</v>
      </c>
      <c r="W2368" s="141">
        <f t="shared" si="365"/>
        <v>20</v>
      </c>
      <c r="X2368" s="141">
        <f t="shared" si="369"/>
        <v>0.27939999999999998</v>
      </c>
      <c r="Y2368" s="38">
        <v>27.4222209806656</v>
      </c>
    </row>
    <row r="2369" spans="1:25" x14ac:dyDescent="0.25">
      <c r="A2369" s="145">
        <v>41449</v>
      </c>
      <c r="B2369" s="38">
        <v>89</v>
      </c>
      <c r="C2369" s="38">
        <v>86</v>
      </c>
      <c r="D2369" s="38">
        <v>82</v>
      </c>
      <c r="E2369" s="38">
        <v>71</v>
      </c>
      <c r="F2369" s="38">
        <v>70</v>
      </c>
      <c r="G2369" s="38">
        <v>68</v>
      </c>
      <c r="H2369" s="38">
        <v>0</v>
      </c>
      <c r="I2369" s="38">
        <v>65</v>
      </c>
      <c r="J2369" s="38">
        <f t="shared" si="366"/>
        <v>60</v>
      </c>
      <c r="K2369" s="38">
        <v>55</v>
      </c>
      <c r="L2369" s="38">
        <v>18</v>
      </c>
      <c r="M2369" s="38">
        <f t="shared" si="367"/>
        <v>13.5</v>
      </c>
      <c r="N2369" s="38">
        <v>9</v>
      </c>
      <c r="O2369" s="38">
        <v>30.17</v>
      </c>
      <c r="P2369" s="38">
        <f t="shared" si="368"/>
        <v>30.130000000000003</v>
      </c>
      <c r="Q2369" s="38">
        <v>30.09</v>
      </c>
      <c r="R2369" s="141">
        <f t="shared" si="360"/>
        <v>31.666666666666668</v>
      </c>
      <c r="S2369" s="141">
        <f t="shared" si="361"/>
        <v>30</v>
      </c>
      <c r="T2369" s="141">
        <f t="shared" si="362"/>
        <v>27.777777777777779</v>
      </c>
      <c r="U2369" s="141">
        <f t="shared" si="363"/>
        <v>21.666666666666668</v>
      </c>
      <c r="V2369" s="141">
        <f t="shared" si="364"/>
        <v>21.111111111111111</v>
      </c>
      <c r="W2369" s="141">
        <f t="shared" si="365"/>
        <v>20</v>
      </c>
      <c r="X2369" s="141">
        <f t="shared" si="369"/>
        <v>0</v>
      </c>
      <c r="Y2369" s="38">
        <v>27.486156057636499</v>
      </c>
    </row>
    <row r="2370" spans="1:25" x14ac:dyDescent="0.25">
      <c r="A2370" s="145">
        <v>41450</v>
      </c>
      <c r="B2370" s="38">
        <v>90</v>
      </c>
      <c r="C2370" s="38">
        <v>86</v>
      </c>
      <c r="D2370" s="38">
        <v>81</v>
      </c>
      <c r="E2370" s="38">
        <v>73</v>
      </c>
      <c r="F2370" s="38">
        <v>72</v>
      </c>
      <c r="G2370" s="38">
        <v>69</v>
      </c>
      <c r="H2370" s="38">
        <v>0</v>
      </c>
      <c r="I2370" s="38">
        <v>74</v>
      </c>
      <c r="J2370" s="38">
        <f t="shared" si="366"/>
        <v>65</v>
      </c>
      <c r="K2370" s="38">
        <v>56</v>
      </c>
      <c r="L2370" s="38">
        <v>20</v>
      </c>
      <c r="M2370" s="38">
        <f t="shared" si="367"/>
        <v>14</v>
      </c>
      <c r="N2370" s="38">
        <v>8</v>
      </c>
      <c r="O2370" s="38">
        <v>30.14</v>
      </c>
      <c r="P2370" s="38">
        <f t="shared" si="368"/>
        <v>30.1</v>
      </c>
      <c r="Q2370" s="38">
        <v>30.06</v>
      </c>
      <c r="R2370" s="141">
        <f t="shared" si="360"/>
        <v>32.222222222222221</v>
      </c>
      <c r="S2370" s="141">
        <f t="shared" si="361"/>
        <v>30</v>
      </c>
      <c r="T2370" s="141">
        <f t="shared" si="362"/>
        <v>27.222222222222225</v>
      </c>
      <c r="U2370" s="141">
        <f t="shared" si="363"/>
        <v>22.777777777777779</v>
      </c>
      <c r="V2370" s="141">
        <f t="shared" si="364"/>
        <v>22.222222222222221</v>
      </c>
      <c r="W2370" s="141">
        <f t="shared" si="365"/>
        <v>20.555555555555557</v>
      </c>
      <c r="X2370" s="141">
        <f t="shared" si="369"/>
        <v>0</v>
      </c>
      <c r="Y2370" s="38">
        <v>27.775318905573201</v>
      </c>
    </row>
    <row r="2371" spans="1:25" x14ac:dyDescent="0.25">
      <c r="A2371" s="145">
        <v>41451</v>
      </c>
      <c r="B2371" s="38">
        <v>89</v>
      </c>
      <c r="C2371" s="38">
        <v>84</v>
      </c>
      <c r="D2371" s="38">
        <v>79</v>
      </c>
      <c r="E2371" s="38">
        <v>75</v>
      </c>
      <c r="F2371" s="38">
        <v>72</v>
      </c>
      <c r="G2371" s="38">
        <v>69</v>
      </c>
      <c r="H2371" s="38">
        <v>0.92</v>
      </c>
      <c r="I2371" s="38">
        <v>79</v>
      </c>
      <c r="J2371" s="38">
        <f t="shared" si="366"/>
        <v>67</v>
      </c>
      <c r="K2371" s="38">
        <v>55</v>
      </c>
      <c r="L2371" s="38">
        <v>26</v>
      </c>
      <c r="M2371" s="38">
        <f t="shared" si="367"/>
        <v>16</v>
      </c>
      <c r="N2371" s="38">
        <v>6</v>
      </c>
      <c r="O2371" s="38">
        <v>30.08</v>
      </c>
      <c r="P2371" s="38">
        <f t="shared" si="368"/>
        <v>30.045000000000002</v>
      </c>
      <c r="Q2371" s="38">
        <v>30.01</v>
      </c>
      <c r="R2371" s="141">
        <f t="shared" ref="R2371:R2434" si="370">(B2371-32)*(5/9)</f>
        <v>31.666666666666668</v>
      </c>
      <c r="S2371" s="141">
        <f t="shared" ref="S2371:S2434" si="371">(C2371-32)*(5/9)</f>
        <v>28.888888888888889</v>
      </c>
      <c r="T2371" s="141">
        <f t="shared" ref="T2371:T2434" si="372">(D2371-32)*(5/9)</f>
        <v>26.111111111111111</v>
      </c>
      <c r="U2371" s="141">
        <f t="shared" ref="U2371:U2434" si="373">(E2371-32)*(5/9)</f>
        <v>23.888888888888889</v>
      </c>
      <c r="V2371" s="141">
        <f t="shared" ref="V2371:V2434" si="374">(F2371-32)*(5/9)</f>
        <v>22.222222222222221</v>
      </c>
      <c r="W2371" s="141">
        <f t="shared" ref="W2371:W2434" si="375">(G2371-32)*(5/9)</f>
        <v>20.555555555555557</v>
      </c>
      <c r="X2371" s="141">
        <f t="shared" si="369"/>
        <v>2.3368000000000002</v>
      </c>
      <c r="Y2371" s="38">
        <v>27.873924880969199</v>
      </c>
    </row>
    <row r="2372" spans="1:25" x14ac:dyDescent="0.25">
      <c r="A2372" s="145">
        <v>41452</v>
      </c>
      <c r="B2372" s="38">
        <v>89</v>
      </c>
      <c r="C2372" s="38">
        <v>82</v>
      </c>
      <c r="D2372" s="38">
        <v>74</v>
      </c>
      <c r="E2372" s="38">
        <v>75</v>
      </c>
      <c r="F2372" s="38">
        <v>72</v>
      </c>
      <c r="G2372" s="38">
        <v>68</v>
      </c>
      <c r="H2372" s="38">
        <v>1.68</v>
      </c>
      <c r="I2372" s="38">
        <v>79</v>
      </c>
      <c r="J2372" s="38">
        <f t="shared" ref="J2372:J2435" si="376">AVERAGE(I2372,K2372)</f>
        <v>70</v>
      </c>
      <c r="K2372" s="38">
        <v>61</v>
      </c>
      <c r="L2372" s="38">
        <v>15</v>
      </c>
      <c r="M2372" s="38">
        <f t="shared" ref="M2372:M2435" si="377">AVERAGE(L2372,N2372)</f>
        <v>7.5</v>
      </c>
      <c r="N2372" s="38">
        <v>0</v>
      </c>
      <c r="O2372" s="38">
        <v>30.07</v>
      </c>
      <c r="P2372" s="38">
        <f t="shared" ref="P2372:P2435" si="378">AVERAGE(O2372,Q2372)</f>
        <v>30.02</v>
      </c>
      <c r="Q2372" s="38">
        <v>29.97</v>
      </c>
      <c r="R2372" s="141">
        <f t="shared" si="370"/>
        <v>31.666666666666668</v>
      </c>
      <c r="S2372" s="141">
        <f t="shared" si="371"/>
        <v>27.777777777777779</v>
      </c>
      <c r="T2372" s="141">
        <f t="shared" si="372"/>
        <v>23.333333333333336</v>
      </c>
      <c r="U2372" s="141">
        <f t="shared" si="373"/>
        <v>23.888888888888889</v>
      </c>
      <c r="V2372" s="141">
        <f t="shared" si="374"/>
        <v>22.222222222222221</v>
      </c>
      <c r="W2372" s="141">
        <f t="shared" si="375"/>
        <v>20</v>
      </c>
      <c r="X2372" s="141">
        <f t="shared" ref="X2372:X2435" si="379">H2372*2.54</f>
        <v>4.2671999999999999</v>
      </c>
      <c r="Y2372" s="38">
        <v>28.0696528765944</v>
      </c>
    </row>
    <row r="2373" spans="1:25" x14ac:dyDescent="0.25">
      <c r="A2373" s="145">
        <v>41453</v>
      </c>
      <c r="B2373" s="38">
        <v>91</v>
      </c>
      <c r="C2373" s="38">
        <v>83</v>
      </c>
      <c r="D2373" s="38">
        <v>75</v>
      </c>
      <c r="E2373" s="38">
        <v>74</v>
      </c>
      <c r="F2373" s="38">
        <v>71</v>
      </c>
      <c r="G2373" s="38">
        <v>68</v>
      </c>
      <c r="H2373" s="38">
        <v>1.54</v>
      </c>
      <c r="I2373" s="38">
        <v>87</v>
      </c>
      <c r="J2373" s="38">
        <f t="shared" si="376"/>
        <v>71</v>
      </c>
      <c r="K2373" s="38">
        <v>55</v>
      </c>
      <c r="L2373" s="38">
        <v>20</v>
      </c>
      <c r="M2373" s="38">
        <f t="shared" si="377"/>
        <v>10</v>
      </c>
      <c r="N2373" s="38">
        <v>0</v>
      </c>
      <c r="O2373" s="38">
        <v>29.99</v>
      </c>
      <c r="P2373" s="38">
        <f t="shared" si="378"/>
        <v>29.93</v>
      </c>
      <c r="Q2373" s="38">
        <v>29.87</v>
      </c>
      <c r="R2373" s="141">
        <f t="shared" si="370"/>
        <v>32.777777777777779</v>
      </c>
      <c r="S2373" s="141">
        <f t="shared" si="371"/>
        <v>28.333333333333336</v>
      </c>
      <c r="T2373" s="141">
        <f t="shared" si="372"/>
        <v>23.888888888888889</v>
      </c>
      <c r="U2373" s="141">
        <f t="shared" si="373"/>
        <v>23.333333333333336</v>
      </c>
      <c r="V2373" s="141">
        <f t="shared" si="374"/>
        <v>21.666666666666668</v>
      </c>
      <c r="W2373" s="141">
        <f t="shared" si="375"/>
        <v>20</v>
      </c>
      <c r="X2373" s="141">
        <f t="shared" si="379"/>
        <v>3.9116</v>
      </c>
      <c r="Y2373" s="38">
        <v>28.1251539313538</v>
      </c>
    </row>
    <row r="2374" spans="1:25" x14ac:dyDescent="0.25">
      <c r="A2374" s="145">
        <v>41454</v>
      </c>
      <c r="B2374" s="38">
        <v>92</v>
      </c>
      <c r="C2374" s="38">
        <v>83</v>
      </c>
      <c r="D2374" s="38">
        <v>74</v>
      </c>
      <c r="E2374" s="38">
        <v>74</v>
      </c>
      <c r="F2374" s="38">
        <v>71</v>
      </c>
      <c r="G2374" s="38">
        <v>66</v>
      </c>
      <c r="H2374" s="38">
        <v>0.48</v>
      </c>
      <c r="I2374" s="38">
        <v>87</v>
      </c>
      <c r="J2374" s="38">
        <f t="shared" si="376"/>
        <v>68</v>
      </c>
      <c r="K2374" s="38">
        <v>49</v>
      </c>
      <c r="L2374" s="38">
        <v>37</v>
      </c>
      <c r="M2374" s="38">
        <f t="shared" si="377"/>
        <v>18.5</v>
      </c>
      <c r="N2374" s="38">
        <v>0</v>
      </c>
      <c r="O2374" s="38">
        <v>29.92</v>
      </c>
      <c r="P2374" s="38">
        <f t="shared" si="378"/>
        <v>29.865000000000002</v>
      </c>
      <c r="Q2374" s="38">
        <v>29.81</v>
      </c>
      <c r="R2374" s="141">
        <f t="shared" si="370"/>
        <v>33.333333333333336</v>
      </c>
      <c r="S2374" s="141">
        <f t="shared" si="371"/>
        <v>28.333333333333336</v>
      </c>
      <c r="T2374" s="141">
        <f t="shared" si="372"/>
        <v>23.333333333333336</v>
      </c>
      <c r="U2374" s="141">
        <f t="shared" si="373"/>
        <v>23.333333333333336</v>
      </c>
      <c r="V2374" s="141">
        <f t="shared" si="374"/>
        <v>21.666666666666668</v>
      </c>
      <c r="W2374" s="141">
        <f t="shared" si="375"/>
        <v>18.888888888888889</v>
      </c>
      <c r="X2374" s="141">
        <f t="shared" si="379"/>
        <v>1.2192000000000001</v>
      </c>
      <c r="Y2374" s="38">
        <v>27.595812144785501</v>
      </c>
    </row>
    <row r="2375" spans="1:25" x14ac:dyDescent="0.25">
      <c r="A2375" s="145">
        <v>41455</v>
      </c>
      <c r="B2375" s="38">
        <v>92</v>
      </c>
      <c r="C2375" s="38">
        <v>84</v>
      </c>
      <c r="D2375" s="38">
        <v>75</v>
      </c>
      <c r="E2375" s="38">
        <v>74</v>
      </c>
      <c r="F2375" s="38">
        <v>71</v>
      </c>
      <c r="G2375" s="38">
        <v>68</v>
      </c>
      <c r="H2375" s="38">
        <v>1.35</v>
      </c>
      <c r="I2375" s="38">
        <v>85</v>
      </c>
      <c r="J2375" s="38">
        <f t="shared" si="376"/>
        <v>68.5</v>
      </c>
      <c r="K2375" s="38">
        <v>52</v>
      </c>
      <c r="L2375" s="38">
        <v>24</v>
      </c>
      <c r="M2375" s="38">
        <f t="shared" si="377"/>
        <v>12</v>
      </c>
      <c r="N2375" s="38">
        <v>0</v>
      </c>
      <c r="O2375" s="38">
        <v>29.96</v>
      </c>
      <c r="P2375" s="38">
        <f t="shared" si="378"/>
        <v>29.905000000000001</v>
      </c>
      <c r="Q2375" s="38">
        <v>29.85</v>
      </c>
      <c r="R2375" s="141">
        <f t="shared" si="370"/>
        <v>33.333333333333336</v>
      </c>
      <c r="S2375" s="141">
        <f t="shared" si="371"/>
        <v>28.888888888888889</v>
      </c>
      <c r="T2375" s="141">
        <f t="shared" si="372"/>
        <v>23.888888888888889</v>
      </c>
      <c r="U2375" s="141">
        <f t="shared" si="373"/>
        <v>23.333333333333336</v>
      </c>
      <c r="V2375" s="141">
        <f t="shared" si="374"/>
        <v>21.666666666666668</v>
      </c>
      <c r="W2375" s="141">
        <f t="shared" si="375"/>
        <v>20</v>
      </c>
      <c r="X2375" s="141">
        <f t="shared" si="379"/>
        <v>3.4290000000000003</v>
      </c>
      <c r="Y2375" s="38">
        <v>25.948970427995299</v>
      </c>
    </row>
    <row r="2376" spans="1:25" x14ac:dyDescent="0.25">
      <c r="A2376" s="145">
        <v>41456</v>
      </c>
      <c r="B2376" s="38">
        <v>90</v>
      </c>
      <c r="C2376" s="38">
        <v>84</v>
      </c>
      <c r="D2376" s="38">
        <v>78</v>
      </c>
      <c r="E2376" s="38">
        <v>74</v>
      </c>
      <c r="F2376" s="38">
        <v>72</v>
      </c>
      <c r="G2376" s="38">
        <v>70</v>
      </c>
      <c r="H2376" s="38">
        <v>0.01</v>
      </c>
      <c r="I2376" s="38">
        <v>85</v>
      </c>
      <c r="J2376" s="38">
        <f t="shared" si="376"/>
        <v>72</v>
      </c>
      <c r="K2376" s="38">
        <v>59</v>
      </c>
      <c r="L2376" s="38">
        <v>25</v>
      </c>
      <c r="M2376" s="38">
        <f t="shared" si="377"/>
        <v>12.5</v>
      </c>
      <c r="N2376" s="38">
        <v>0</v>
      </c>
      <c r="O2376" s="38">
        <v>30.04</v>
      </c>
      <c r="P2376" s="38">
        <f t="shared" si="378"/>
        <v>29.98</v>
      </c>
      <c r="Q2376" s="38">
        <v>29.92</v>
      </c>
      <c r="R2376" s="141">
        <f t="shared" si="370"/>
        <v>32.222222222222221</v>
      </c>
      <c r="S2376" s="141">
        <f t="shared" si="371"/>
        <v>28.888888888888889</v>
      </c>
      <c r="T2376" s="141">
        <f t="shared" si="372"/>
        <v>25.555555555555557</v>
      </c>
      <c r="U2376" s="141">
        <f t="shared" si="373"/>
        <v>23.333333333333336</v>
      </c>
      <c r="V2376" s="141">
        <f t="shared" si="374"/>
        <v>22.222222222222221</v>
      </c>
      <c r="W2376" s="141">
        <f t="shared" si="375"/>
        <v>21.111111111111111</v>
      </c>
      <c r="X2376" s="141">
        <f t="shared" si="379"/>
        <v>2.5400000000000002E-2</v>
      </c>
      <c r="Y2376" s="38">
        <v>24.5029998747153</v>
      </c>
    </row>
    <row r="2377" spans="1:25" x14ac:dyDescent="0.25">
      <c r="A2377" s="145">
        <v>41457</v>
      </c>
      <c r="B2377" s="38">
        <v>89</v>
      </c>
      <c r="C2377" s="38">
        <v>84</v>
      </c>
      <c r="D2377" s="38">
        <v>78</v>
      </c>
      <c r="E2377" s="38">
        <v>75</v>
      </c>
      <c r="F2377" s="38">
        <v>73</v>
      </c>
      <c r="G2377" s="38">
        <v>69</v>
      </c>
      <c r="H2377" s="38">
        <v>0</v>
      </c>
      <c r="I2377" s="38">
        <v>85</v>
      </c>
      <c r="J2377" s="38">
        <f t="shared" si="376"/>
        <v>73</v>
      </c>
      <c r="K2377" s="38">
        <v>61</v>
      </c>
      <c r="L2377" s="38">
        <v>22</v>
      </c>
      <c r="M2377" s="38">
        <f t="shared" si="377"/>
        <v>11</v>
      </c>
      <c r="N2377" s="38">
        <v>0</v>
      </c>
      <c r="O2377" s="38">
        <v>30.11</v>
      </c>
      <c r="P2377" s="38">
        <f t="shared" si="378"/>
        <v>30.049999999999997</v>
      </c>
      <c r="Q2377" s="38">
        <v>29.99</v>
      </c>
      <c r="R2377" s="141">
        <f t="shared" si="370"/>
        <v>31.666666666666668</v>
      </c>
      <c r="S2377" s="141">
        <f t="shared" si="371"/>
        <v>28.888888888888889</v>
      </c>
      <c r="T2377" s="141">
        <f t="shared" si="372"/>
        <v>25.555555555555557</v>
      </c>
      <c r="U2377" s="141">
        <f t="shared" si="373"/>
        <v>23.888888888888889</v>
      </c>
      <c r="V2377" s="141">
        <f t="shared" si="374"/>
        <v>22.777777777777779</v>
      </c>
      <c r="W2377" s="141">
        <f t="shared" si="375"/>
        <v>20.555555555555557</v>
      </c>
      <c r="X2377" s="141">
        <f t="shared" si="379"/>
        <v>0</v>
      </c>
      <c r="Y2377" s="38">
        <v>24.5318668180701</v>
      </c>
    </row>
    <row r="2378" spans="1:25" x14ac:dyDescent="0.25">
      <c r="A2378" s="145">
        <v>41458</v>
      </c>
      <c r="B2378" s="38">
        <v>89</v>
      </c>
      <c r="C2378" s="38">
        <v>83</v>
      </c>
      <c r="D2378" s="38">
        <v>77</v>
      </c>
      <c r="E2378" s="38">
        <v>75</v>
      </c>
      <c r="F2378" s="38">
        <v>73</v>
      </c>
      <c r="G2378" s="38">
        <v>70</v>
      </c>
      <c r="H2378" s="38">
        <v>0.5</v>
      </c>
      <c r="I2378" s="38">
        <v>74</v>
      </c>
      <c r="J2378" s="38">
        <f t="shared" si="376"/>
        <v>66.5</v>
      </c>
      <c r="K2378" s="38">
        <v>59</v>
      </c>
      <c r="L2378" s="38">
        <v>26</v>
      </c>
      <c r="M2378" s="38">
        <f t="shared" si="377"/>
        <v>15</v>
      </c>
      <c r="N2378" s="38">
        <v>4</v>
      </c>
      <c r="O2378" s="38">
        <v>30.14</v>
      </c>
      <c r="P2378" s="38">
        <f t="shared" si="378"/>
        <v>30.1</v>
      </c>
      <c r="Q2378" s="38">
        <v>30.06</v>
      </c>
      <c r="R2378" s="141">
        <f t="shared" si="370"/>
        <v>31.666666666666668</v>
      </c>
      <c r="S2378" s="141">
        <f t="shared" si="371"/>
        <v>28.333333333333336</v>
      </c>
      <c r="T2378" s="141">
        <f t="shared" si="372"/>
        <v>25</v>
      </c>
      <c r="U2378" s="141">
        <f t="shared" si="373"/>
        <v>23.888888888888889</v>
      </c>
      <c r="V2378" s="141">
        <f t="shared" si="374"/>
        <v>22.777777777777779</v>
      </c>
      <c r="W2378" s="141">
        <f t="shared" si="375"/>
        <v>21.111111111111111</v>
      </c>
      <c r="X2378" s="141">
        <f t="shared" si="379"/>
        <v>1.27</v>
      </c>
      <c r="Y2378" s="38">
        <v>24.775521622224002</v>
      </c>
    </row>
    <row r="2379" spans="1:25" x14ac:dyDescent="0.25">
      <c r="A2379" s="145">
        <v>41459</v>
      </c>
      <c r="B2379" s="38">
        <v>89</v>
      </c>
      <c r="C2379" s="38">
        <v>85</v>
      </c>
      <c r="D2379" s="38">
        <v>80</v>
      </c>
      <c r="E2379" s="38">
        <v>77</v>
      </c>
      <c r="F2379" s="38">
        <v>73</v>
      </c>
      <c r="G2379" s="38">
        <v>71</v>
      </c>
      <c r="H2379" s="38">
        <v>0.16</v>
      </c>
      <c r="I2379" s="38">
        <v>74</v>
      </c>
      <c r="J2379" s="38">
        <f t="shared" si="376"/>
        <v>66.5</v>
      </c>
      <c r="K2379" s="38">
        <v>59</v>
      </c>
      <c r="L2379" s="38">
        <v>25</v>
      </c>
      <c r="M2379" s="38">
        <f t="shared" si="377"/>
        <v>16</v>
      </c>
      <c r="N2379" s="38">
        <v>7</v>
      </c>
      <c r="O2379" s="38">
        <v>30.16</v>
      </c>
      <c r="P2379" s="38">
        <f t="shared" si="378"/>
        <v>30.119999999999997</v>
      </c>
      <c r="Q2379" s="38">
        <v>30.08</v>
      </c>
      <c r="R2379" s="141">
        <f t="shared" si="370"/>
        <v>31.666666666666668</v>
      </c>
      <c r="S2379" s="141">
        <f t="shared" si="371"/>
        <v>29.444444444444446</v>
      </c>
      <c r="T2379" s="141">
        <f t="shared" si="372"/>
        <v>26.666666666666668</v>
      </c>
      <c r="U2379" s="141">
        <f t="shared" si="373"/>
        <v>25</v>
      </c>
      <c r="V2379" s="141">
        <f t="shared" si="374"/>
        <v>22.777777777777779</v>
      </c>
      <c r="W2379" s="141">
        <f t="shared" si="375"/>
        <v>21.666666666666668</v>
      </c>
      <c r="X2379" s="141">
        <f t="shared" si="379"/>
        <v>0.40640000000000004</v>
      </c>
      <c r="Y2379" s="38">
        <v>24.917424518252201</v>
      </c>
    </row>
    <row r="2380" spans="1:25" x14ac:dyDescent="0.25">
      <c r="A2380" s="145">
        <v>41460</v>
      </c>
      <c r="B2380" s="38">
        <v>89</v>
      </c>
      <c r="C2380" s="38">
        <v>84</v>
      </c>
      <c r="D2380" s="38">
        <v>78</v>
      </c>
      <c r="E2380" s="38">
        <v>74</v>
      </c>
      <c r="F2380" s="38">
        <v>72</v>
      </c>
      <c r="G2380" s="38">
        <v>70</v>
      </c>
      <c r="H2380" s="38">
        <v>0.27</v>
      </c>
      <c r="I2380" s="38">
        <v>74</v>
      </c>
      <c r="J2380" s="38">
        <f t="shared" si="376"/>
        <v>65.5</v>
      </c>
      <c r="K2380" s="38">
        <v>57</v>
      </c>
      <c r="L2380" s="38">
        <v>25</v>
      </c>
      <c r="M2380" s="38">
        <f t="shared" si="377"/>
        <v>12.5</v>
      </c>
      <c r="N2380" s="38">
        <v>0</v>
      </c>
      <c r="O2380" s="38">
        <v>30.14</v>
      </c>
      <c r="P2380" s="38">
        <f t="shared" si="378"/>
        <v>30.1</v>
      </c>
      <c r="Q2380" s="38">
        <v>30.06</v>
      </c>
      <c r="R2380" s="141">
        <f t="shared" si="370"/>
        <v>31.666666666666668</v>
      </c>
      <c r="S2380" s="141">
        <f t="shared" si="371"/>
        <v>28.888888888888889</v>
      </c>
      <c r="T2380" s="141">
        <f t="shared" si="372"/>
        <v>25.555555555555557</v>
      </c>
      <c r="U2380" s="141">
        <f t="shared" si="373"/>
        <v>23.333333333333336</v>
      </c>
      <c r="V2380" s="141">
        <f t="shared" si="374"/>
        <v>22.222222222222221</v>
      </c>
      <c r="W2380" s="141">
        <f t="shared" si="375"/>
        <v>21.111111111111111</v>
      </c>
      <c r="X2380" s="141">
        <f t="shared" si="379"/>
        <v>0.68580000000000008</v>
      </c>
      <c r="Y2380" s="38">
        <v>25.7566004098951</v>
      </c>
    </row>
    <row r="2381" spans="1:25" s="110" customFormat="1" x14ac:dyDescent="0.25">
      <c r="A2381" s="146">
        <v>41461</v>
      </c>
      <c r="B2381" s="110">
        <v>90</v>
      </c>
      <c r="C2381" s="110">
        <v>86</v>
      </c>
      <c r="D2381" s="110">
        <v>81</v>
      </c>
      <c r="E2381" s="110">
        <v>73</v>
      </c>
      <c r="F2381" s="110">
        <v>71</v>
      </c>
      <c r="G2381" s="110">
        <v>70</v>
      </c>
      <c r="H2381" s="110">
        <v>0.09</v>
      </c>
      <c r="I2381" s="110">
        <v>69</v>
      </c>
      <c r="J2381" s="110">
        <f t="shared" si="376"/>
        <v>62</v>
      </c>
      <c r="K2381" s="110">
        <v>55</v>
      </c>
      <c r="L2381" s="110">
        <v>26</v>
      </c>
      <c r="M2381" s="110">
        <f t="shared" si="377"/>
        <v>17.5</v>
      </c>
      <c r="N2381" s="110">
        <v>9</v>
      </c>
      <c r="O2381" s="110">
        <v>30.12</v>
      </c>
      <c r="P2381" s="110">
        <f t="shared" si="378"/>
        <v>30.08</v>
      </c>
      <c r="Q2381" s="110">
        <v>30.04</v>
      </c>
      <c r="R2381" s="144">
        <f t="shared" si="370"/>
        <v>32.222222222222221</v>
      </c>
      <c r="S2381" s="144">
        <f t="shared" si="371"/>
        <v>30</v>
      </c>
      <c r="T2381" s="144">
        <f t="shared" si="372"/>
        <v>27.222222222222225</v>
      </c>
      <c r="U2381" s="144">
        <f t="shared" si="373"/>
        <v>22.777777777777779</v>
      </c>
      <c r="V2381" s="144">
        <f t="shared" si="374"/>
        <v>21.666666666666668</v>
      </c>
      <c r="W2381" s="144">
        <f t="shared" si="375"/>
        <v>21.111111111111111</v>
      </c>
      <c r="X2381" s="144">
        <f t="shared" si="379"/>
        <v>0.2286</v>
      </c>
      <c r="Y2381" s="110">
        <v>25.999498426865902</v>
      </c>
    </row>
    <row r="2382" spans="1:25" hidden="1" x14ac:dyDescent="0.25">
      <c r="A2382" s="145">
        <v>41462</v>
      </c>
      <c r="B2382" s="38">
        <v>90</v>
      </c>
      <c r="C2382" s="38">
        <v>86</v>
      </c>
      <c r="D2382" s="38">
        <v>81</v>
      </c>
      <c r="E2382" s="38">
        <v>73</v>
      </c>
      <c r="F2382" s="38">
        <v>71</v>
      </c>
      <c r="G2382" s="38">
        <v>68</v>
      </c>
      <c r="H2382" s="38">
        <v>0</v>
      </c>
      <c r="I2382" s="38">
        <v>69</v>
      </c>
      <c r="J2382" s="38">
        <f t="shared" si="376"/>
        <v>61</v>
      </c>
      <c r="K2382" s="38">
        <v>53</v>
      </c>
      <c r="L2382" s="38">
        <v>21</v>
      </c>
      <c r="M2382" s="38">
        <f t="shared" si="377"/>
        <v>14</v>
      </c>
      <c r="N2382" s="38">
        <v>7</v>
      </c>
      <c r="O2382" s="38">
        <v>30.11</v>
      </c>
      <c r="P2382" s="38">
        <f t="shared" si="378"/>
        <v>30.074999999999999</v>
      </c>
      <c r="Q2382" s="38">
        <v>30.04</v>
      </c>
      <c r="R2382" s="141">
        <f t="shared" si="370"/>
        <v>32.222222222222221</v>
      </c>
      <c r="S2382" s="141">
        <f t="shared" si="371"/>
        <v>30</v>
      </c>
      <c r="T2382" s="141">
        <f t="shared" si="372"/>
        <v>27.222222222222225</v>
      </c>
      <c r="U2382" s="141">
        <f t="shared" si="373"/>
        <v>22.777777777777779</v>
      </c>
      <c r="V2382" s="141">
        <f t="shared" si="374"/>
        <v>21.666666666666668</v>
      </c>
      <c r="W2382" s="141">
        <f t="shared" si="375"/>
        <v>20</v>
      </c>
      <c r="X2382" s="141">
        <f t="shared" si="379"/>
        <v>0</v>
      </c>
      <c r="Y2382" s="38">
        <v>26.4721974499003</v>
      </c>
    </row>
    <row r="2383" spans="1:25" hidden="1" x14ac:dyDescent="0.25">
      <c r="A2383" s="145">
        <v>41463</v>
      </c>
      <c r="B2383" s="38">
        <v>89</v>
      </c>
      <c r="C2383" s="38">
        <v>85</v>
      </c>
      <c r="D2383" s="38">
        <v>81</v>
      </c>
      <c r="E2383" s="38">
        <v>72</v>
      </c>
      <c r="F2383" s="38">
        <v>70</v>
      </c>
      <c r="G2383" s="38">
        <v>67</v>
      </c>
      <c r="H2383" s="38">
        <v>0</v>
      </c>
      <c r="I2383" s="38">
        <v>69</v>
      </c>
      <c r="J2383" s="38">
        <f t="shared" si="376"/>
        <v>59.5</v>
      </c>
      <c r="K2383" s="38">
        <v>50</v>
      </c>
      <c r="L2383" s="38">
        <v>17</v>
      </c>
      <c r="M2383" s="38">
        <f t="shared" si="377"/>
        <v>11</v>
      </c>
      <c r="N2383" s="38">
        <v>5</v>
      </c>
      <c r="O2383" s="38">
        <v>30.16</v>
      </c>
      <c r="P2383" s="38">
        <f t="shared" si="378"/>
        <v>30.125</v>
      </c>
      <c r="Q2383" s="38">
        <v>30.09</v>
      </c>
      <c r="R2383" s="141">
        <f t="shared" si="370"/>
        <v>31.666666666666668</v>
      </c>
      <c r="S2383" s="141">
        <f t="shared" si="371"/>
        <v>29.444444444444446</v>
      </c>
      <c r="T2383" s="141">
        <f t="shared" si="372"/>
        <v>27.222222222222225</v>
      </c>
      <c r="U2383" s="141">
        <f t="shared" si="373"/>
        <v>22.222222222222221</v>
      </c>
      <c r="V2383" s="141">
        <f t="shared" si="374"/>
        <v>21.111111111111111</v>
      </c>
      <c r="W2383" s="141">
        <f t="shared" si="375"/>
        <v>19.444444444444446</v>
      </c>
      <c r="X2383" s="141">
        <f t="shared" si="379"/>
        <v>0</v>
      </c>
      <c r="Y2383" s="38">
        <v>27.023518090377301</v>
      </c>
    </row>
    <row r="2384" spans="1:25" hidden="1" x14ac:dyDescent="0.25">
      <c r="A2384" s="145">
        <v>41464</v>
      </c>
      <c r="B2384" s="38">
        <v>87</v>
      </c>
      <c r="C2384" s="38">
        <v>82</v>
      </c>
      <c r="D2384" s="38">
        <v>77</v>
      </c>
      <c r="E2384" s="38">
        <v>72</v>
      </c>
      <c r="F2384" s="38">
        <v>70</v>
      </c>
      <c r="G2384" s="38">
        <v>68</v>
      </c>
      <c r="H2384" s="38">
        <v>0.12</v>
      </c>
      <c r="I2384" s="38">
        <v>76</v>
      </c>
      <c r="J2384" s="38">
        <f t="shared" si="376"/>
        <v>64.5</v>
      </c>
      <c r="K2384" s="38">
        <v>53</v>
      </c>
      <c r="L2384" s="38">
        <v>16</v>
      </c>
      <c r="M2384" s="38">
        <f t="shared" si="377"/>
        <v>8</v>
      </c>
      <c r="N2384" s="38">
        <v>0</v>
      </c>
      <c r="O2384" s="38">
        <v>30.14</v>
      </c>
      <c r="P2384" s="38">
        <f t="shared" si="378"/>
        <v>30.094999999999999</v>
      </c>
      <c r="Q2384" s="38">
        <v>30.05</v>
      </c>
      <c r="R2384" s="141">
        <f t="shared" si="370"/>
        <v>30.555555555555557</v>
      </c>
      <c r="S2384" s="141">
        <f t="shared" si="371"/>
        <v>27.777777777777779</v>
      </c>
      <c r="T2384" s="141">
        <f t="shared" si="372"/>
        <v>25</v>
      </c>
      <c r="U2384" s="141">
        <f t="shared" si="373"/>
        <v>22.222222222222221</v>
      </c>
      <c r="V2384" s="141">
        <f t="shared" si="374"/>
        <v>21.111111111111111</v>
      </c>
      <c r="W2384" s="141">
        <f t="shared" si="375"/>
        <v>20</v>
      </c>
      <c r="X2384" s="141">
        <f t="shared" si="379"/>
        <v>0.30480000000000002</v>
      </c>
      <c r="Y2384" s="38">
        <v>27.439844890671701</v>
      </c>
    </row>
    <row r="2385" spans="1:25" hidden="1" x14ac:dyDescent="0.25">
      <c r="A2385" s="145">
        <v>41465</v>
      </c>
      <c r="B2385" s="38">
        <v>87</v>
      </c>
      <c r="C2385" s="38">
        <v>81</v>
      </c>
      <c r="D2385" s="38">
        <v>74</v>
      </c>
      <c r="E2385" s="38">
        <v>72</v>
      </c>
      <c r="F2385" s="38">
        <v>70</v>
      </c>
      <c r="G2385" s="38">
        <v>67</v>
      </c>
      <c r="H2385" s="38">
        <v>0.21</v>
      </c>
      <c r="I2385" s="38">
        <v>82</v>
      </c>
      <c r="J2385" s="38">
        <f t="shared" si="376"/>
        <v>73.5</v>
      </c>
      <c r="K2385" s="38">
        <v>65</v>
      </c>
      <c r="L2385" s="38">
        <v>22</v>
      </c>
      <c r="M2385" s="38">
        <f t="shared" si="377"/>
        <v>11</v>
      </c>
      <c r="N2385" s="38">
        <v>0</v>
      </c>
      <c r="O2385" s="38">
        <v>30.09</v>
      </c>
      <c r="P2385" s="38">
        <f t="shared" si="378"/>
        <v>30.05</v>
      </c>
      <c r="Q2385" s="38">
        <v>30.01</v>
      </c>
      <c r="R2385" s="141">
        <f t="shared" si="370"/>
        <v>30.555555555555557</v>
      </c>
      <c r="S2385" s="141">
        <f t="shared" si="371"/>
        <v>27.222222222222225</v>
      </c>
      <c r="T2385" s="141">
        <f t="shared" si="372"/>
        <v>23.333333333333336</v>
      </c>
      <c r="U2385" s="141">
        <f t="shared" si="373"/>
        <v>22.222222222222221</v>
      </c>
      <c r="V2385" s="141">
        <f t="shared" si="374"/>
        <v>21.111111111111111</v>
      </c>
      <c r="W2385" s="141">
        <f t="shared" si="375"/>
        <v>19.444444444444446</v>
      </c>
      <c r="X2385" s="141">
        <f t="shared" si="379"/>
        <v>0.53339999999999999</v>
      </c>
      <c r="Y2385" s="38">
        <v>27.7200447948087</v>
      </c>
    </row>
    <row r="2386" spans="1:25" hidden="1" x14ac:dyDescent="0.25">
      <c r="A2386" s="145">
        <v>41466</v>
      </c>
      <c r="B2386" s="38">
        <v>90</v>
      </c>
      <c r="C2386" s="38">
        <v>84</v>
      </c>
      <c r="D2386" s="38">
        <v>78</v>
      </c>
      <c r="E2386" s="38">
        <v>74</v>
      </c>
      <c r="F2386" s="38">
        <v>72</v>
      </c>
      <c r="G2386" s="38">
        <v>67</v>
      </c>
      <c r="H2386" s="38">
        <v>0</v>
      </c>
      <c r="I2386" s="38">
        <v>79</v>
      </c>
      <c r="J2386" s="38">
        <f t="shared" si="376"/>
        <v>65.5</v>
      </c>
      <c r="K2386" s="38">
        <v>52</v>
      </c>
      <c r="L2386" s="38">
        <v>17</v>
      </c>
      <c r="M2386" s="38">
        <f t="shared" si="377"/>
        <v>8.5</v>
      </c>
      <c r="N2386" s="38">
        <v>0</v>
      </c>
      <c r="O2386" s="38">
        <v>30.04</v>
      </c>
      <c r="P2386" s="38">
        <f t="shared" si="378"/>
        <v>29.994999999999997</v>
      </c>
      <c r="Q2386" s="38">
        <v>29.95</v>
      </c>
      <c r="R2386" s="141">
        <f t="shared" si="370"/>
        <v>32.222222222222221</v>
      </c>
      <c r="S2386" s="141">
        <f t="shared" si="371"/>
        <v>28.888888888888889</v>
      </c>
      <c r="T2386" s="141">
        <f t="shared" si="372"/>
        <v>25.555555555555557</v>
      </c>
      <c r="U2386" s="141">
        <f t="shared" si="373"/>
        <v>23.333333333333336</v>
      </c>
      <c r="V2386" s="141">
        <f t="shared" si="374"/>
        <v>22.222222222222221</v>
      </c>
      <c r="W2386" s="141">
        <f t="shared" si="375"/>
        <v>19.444444444444446</v>
      </c>
      <c r="X2386" s="141">
        <f t="shared" si="379"/>
        <v>0</v>
      </c>
      <c r="Y2386" s="38">
        <v>27.857249758141901</v>
      </c>
    </row>
    <row r="2387" spans="1:25" hidden="1" x14ac:dyDescent="0.25">
      <c r="A2387" s="145">
        <v>41467</v>
      </c>
      <c r="B2387" s="38">
        <v>91</v>
      </c>
      <c r="C2387" s="38">
        <v>83</v>
      </c>
      <c r="D2387" s="38">
        <v>75</v>
      </c>
      <c r="E2387" s="38">
        <v>74</v>
      </c>
      <c r="F2387" s="38">
        <v>71</v>
      </c>
      <c r="G2387" s="38">
        <v>68</v>
      </c>
      <c r="H2387" s="38">
        <v>1.35</v>
      </c>
      <c r="I2387" s="38">
        <v>82</v>
      </c>
      <c r="J2387" s="38">
        <f t="shared" si="376"/>
        <v>67</v>
      </c>
      <c r="K2387" s="38">
        <v>52</v>
      </c>
      <c r="L2387" s="38">
        <v>18</v>
      </c>
      <c r="M2387" s="38">
        <f t="shared" si="377"/>
        <v>9</v>
      </c>
      <c r="N2387" s="38">
        <v>0</v>
      </c>
      <c r="O2387" s="38">
        <v>29.97</v>
      </c>
      <c r="P2387" s="38">
        <f t="shared" si="378"/>
        <v>29.939999999999998</v>
      </c>
      <c r="Q2387" s="38">
        <v>29.91</v>
      </c>
      <c r="R2387" s="141">
        <f t="shared" si="370"/>
        <v>32.777777777777779</v>
      </c>
      <c r="S2387" s="141">
        <f t="shared" si="371"/>
        <v>28.333333333333336</v>
      </c>
      <c r="T2387" s="141">
        <f t="shared" si="372"/>
        <v>23.888888888888889</v>
      </c>
      <c r="U2387" s="141">
        <f t="shared" si="373"/>
        <v>23.333333333333336</v>
      </c>
      <c r="V2387" s="141">
        <f t="shared" si="374"/>
        <v>21.666666666666668</v>
      </c>
      <c r="W2387" s="141">
        <f t="shared" si="375"/>
        <v>20</v>
      </c>
      <c r="X2387" s="141">
        <f t="shared" si="379"/>
        <v>3.4290000000000003</v>
      </c>
      <c r="Y2387" s="38">
        <v>27.645552841273702</v>
      </c>
    </row>
    <row r="2388" spans="1:25" hidden="1" x14ac:dyDescent="0.25">
      <c r="A2388" s="145">
        <v>41468</v>
      </c>
      <c r="B2388" s="38">
        <v>87</v>
      </c>
      <c r="C2388" s="38">
        <v>81</v>
      </c>
      <c r="D2388" s="38">
        <v>75</v>
      </c>
      <c r="E2388" s="38">
        <v>74</v>
      </c>
      <c r="F2388" s="38">
        <v>71</v>
      </c>
      <c r="G2388" s="38">
        <v>70</v>
      </c>
      <c r="H2388" s="38">
        <v>1.08</v>
      </c>
      <c r="I2388" s="38">
        <v>82</v>
      </c>
      <c r="J2388" s="38">
        <f t="shared" si="376"/>
        <v>73.5</v>
      </c>
      <c r="K2388" s="38">
        <v>65</v>
      </c>
      <c r="L2388" s="38">
        <v>17</v>
      </c>
      <c r="M2388" s="38">
        <f t="shared" si="377"/>
        <v>8.5</v>
      </c>
      <c r="N2388" s="38">
        <v>0</v>
      </c>
      <c r="O2388" s="38">
        <v>30.03</v>
      </c>
      <c r="P2388" s="38">
        <f t="shared" si="378"/>
        <v>29.975000000000001</v>
      </c>
      <c r="Q2388" s="38">
        <v>29.92</v>
      </c>
      <c r="R2388" s="141">
        <f t="shared" si="370"/>
        <v>30.555555555555557</v>
      </c>
      <c r="S2388" s="141">
        <f t="shared" si="371"/>
        <v>27.222222222222225</v>
      </c>
      <c r="T2388" s="141">
        <f t="shared" si="372"/>
        <v>23.888888888888889</v>
      </c>
      <c r="U2388" s="141">
        <f t="shared" si="373"/>
        <v>23.333333333333336</v>
      </c>
      <c r="V2388" s="141">
        <f t="shared" si="374"/>
        <v>21.666666666666668</v>
      </c>
      <c r="W2388" s="141">
        <f t="shared" si="375"/>
        <v>21.111111111111111</v>
      </c>
      <c r="X2388" s="141">
        <f t="shared" si="379"/>
        <v>2.7432000000000003</v>
      </c>
      <c r="Y2388" s="38">
        <v>26.747117174955399</v>
      </c>
    </row>
    <row r="2389" spans="1:25" hidden="1" x14ac:dyDescent="0.25">
      <c r="A2389" s="145">
        <v>41469</v>
      </c>
      <c r="B2389" s="38">
        <v>88</v>
      </c>
      <c r="C2389" s="38">
        <v>82</v>
      </c>
      <c r="D2389" s="38">
        <v>75</v>
      </c>
      <c r="E2389" s="38">
        <v>72</v>
      </c>
      <c r="F2389" s="38">
        <v>71</v>
      </c>
      <c r="G2389" s="38">
        <v>69</v>
      </c>
      <c r="H2389" s="38">
        <v>0.12</v>
      </c>
      <c r="I2389" s="38">
        <v>87</v>
      </c>
      <c r="J2389" s="38">
        <f t="shared" si="376"/>
        <v>71</v>
      </c>
      <c r="K2389" s="38">
        <v>55</v>
      </c>
      <c r="L2389" s="38">
        <v>21</v>
      </c>
      <c r="M2389" s="38">
        <f t="shared" si="377"/>
        <v>10.5</v>
      </c>
      <c r="N2389" s="38">
        <v>0</v>
      </c>
      <c r="O2389" s="38">
        <v>30.1</v>
      </c>
      <c r="P2389" s="38">
        <f t="shared" si="378"/>
        <v>30.045000000000002</v>
      </c>
      <c r="Q2389" s="38">
        <v>29.99</v>
      </c>
      <c r="R2389" s="141">
        <f t="shared" si="370"/>
        <v>31.111111111111114</v>
      </c>
      <c r="S2389" s="141">
        <f t="shared" si="371"/>
        <v>27.777777777777779</v>
      </c>
      <c r="T2389" s="141">
        <f t="shared" si="372"/>
        <v>23.888888888888889</v>
      </c>
      <c r="U2389" s="141">
        <f t="shared" si="373"/>
        <v>22.222222222222221</v>
      </c>
      <c r="V2389" s="141">
        <f t="shared" si="374"/>
        <v>21.666666666666668</v>
      </c>
      <c r="W2389" s="141">
        <f t="shared" si="375"/>
        <v>20.555555555555557</v>
      </c>
      <c r="X2389" s="141">
        <f t="shared" si="379"/>
        <v>0.30480000000000002</v>
      </c>
      <c r="Y2389" s="38">
        <v>26.159295031294199</v>
      </c>
    </row>
    <row r="2390" spans="1:25" hidden="1" x14ac:dyDescent="0.25">
      <c r="A2390" s="145">
        <v>41470</v>
      </c>
      <c r="B2390" s="38">
        <v>87</v>
      </c>
      <c r="C2390" s="38">
        <v>81</v>
      </c>
      <c r="D2390" s="38">
        <v>75</v>
      </c>
      <c r="E2390" s="38">
        <v>74</v>
      </c>
      <c r="F2390" s="38">
        <v>70</v>
      </c>
      <c r="G2390" s="38">
        <v>68</v>
      </c>
      <c r="H2390" s="38">
        <v>0.06</v>
      </c>
      <c r="I2390" s="38">
        <v>87</v>
      </c>
      <c r="J2390" s="38">
        <f t="shared" si="376"/>
        <v>72</v>
      </c>
      <c r="K2390" s="38">
        <v>57</v>
      </c>
      <c r="L2390" s="38">
        <v>22</v>
      </c>
      <c r="M2390" s="38">
        <f t="shared" si="377"/>
        <v>11</v>
      </c>
      <c r="N2390" s="38">
        <v>0</v>
      </c>
      <c r="O2390" s="38">
        <v>30.1</v>
      </c>
      <c r="P2390" s="38">
        <f t="shared" si="378"/>
        <v>30.060000000000002</v>
      </c>
      <c r="Q2390" s="38">
        <v>30.02</v>
      </c>
      <c r="R2390" s="141">
        <f t="shared" si="370"/>
        <v>30.555555555555557</v>
      </c>
      <c r="S2390" s="141">
        <f t="shared" si="371"/>
        <v>27.222222222222225</v>
      </c>
      <c r="T2390" s="141">
        <f t="shared" si="372"/>
        <v>23.888888888888889</v>
      </c>
      <c r="U2390" s="141">
        <f t="shared" si="373"/>
        <v>23.333333333333336</v>
      </c>
      <c r="V2390" s="141">
        <f t="shared" si="374"/>
        <v>21.111111111111111</v>
      </c>
      <c r="W2390" s="141">
        <f t="shared" si="375"/>
        <v>20</v>
      </c>
      <c r="X2390" s="141">
        <f t="shared" si="379"/>
        <v>0.15240000000000001</v>
      </c>
      <c r="Y2390" s="38">
        <v>27.484653721670099</v>
      </c>
    </row>
    <row r="2391" spans="1:25" hidden="1" x14ac:dyDescent="0.25">
      <c r="A2391" s="145">
        <v>41471</v>
      </c>
      <c r="B2391" s="38">
        <v>85</v>
      </c>
      <c r="C2391" s="38">
        <v>80</v>
      </c>
      <c r="D2391" s="38">
        <v>74</v>
      </c>
      <c r="E2391" s="38">
        <v>72</v>
      </c>
      <c r="F2391" s="38">
        <v>70</v>
      </c>
      <c r="G2391" s="38">
        <v>66</v>
      </c>
      <c r="H2391" s="38">
        <v>0.85</v>
      </c>
      <c r="I2391" s="38">
        <v>79</v>
      </c>
      <c r="J2391" s="38">
        <f t="shared" si="376"/>
        <v>68.5</v>
      </c>
      <c r="K2391" s="38">
        <v>58</v>
      </c>
      <c r="L2391" s="38">
        <v>31</v>
      </c>
      <c r="M2391" s="38">
        <f t="shared" si="377"/>
        <v>17.5</v>
      </c>
      <c r="N2391" s="38">
        <v>4</v>
      </c>
      <c r="O2391" s="38">
        <v>30.17</v>
      </c>
      <c r="P2391" s="38">
        <f t="shared" si="378"/>
        <v>30.115000000000002</v>
      </c>
      <c r="Q2391" s="38">
        <v>30.06</v>
      </c>
      <c r="R2391" s="141">
        <f t="shared" si="370"/>
        <v>29.444444444444446</v>
      </c>
      <c r="S2391" s="141">
        <f t="shared" si="371"/>
        <v>26.666666666666668</v>
      </c>
      <c r="T2391" s="141">
        <f t="shared" si="372"/>
        <v>23.333333333333336</v>
      </c>
      <c r="U2391" s="141">
        <f t="shared" si="373"/>
        <v>22.222222222222221</v>
      </c>
      <c r="V2391" s="141">
        <f t="shared" si="374"/>
        <v>21.111111111111111</v>
      </c>
      <c r="W2391" s="141">
        <f t="shared" si="375"/>
        <v>18.888888888888889</v>
      </c>
      <c r="X2391" s="141">
        <f t="shared" si="379"/>
        <v>2.1589999999999998</v>
      </c>
      <c r="Y2391" s="38">
        <v>28.043548608377801</v>
      </c>
    </row>
    <row r="2392" spans="1:25" hidden="1" x14ac:dyDescent="0.25">
      <c r="A2392" s="145">
        <v>41472</v>
      </c>
      <c r="B2392" s="38">
        <v>84</v>
      </c>
      <c r="C2392" s="38">
        <v>81</v>
      </c>
      <c r="D2392" s="38">
        <v>77</v>
      </c>
      <c r="E2392" s="38">
        <v>73</v>
      </c>
      <c r="F2392" s="38">
        <v>70</v>
      </c>
      <c r="G2392" s="38">
        <v>69</v>
      </c>
      <c r="H2392" s="38">
        <v>0.03</v>
      </c>
      <c r="I2392" s="38">
        <v>85</v>
      </c>
      <c r="J2392" s="38">
        <f t="shared" si="376"/>
        <v>75</v>
      </c>
      <c r="K2392" s="38">
        <v>65</v>
      </c>
      <c r="L2392" s="38">
        <v>18</v>
      </c>
      <c r="M2392" s="38">
        <f t="shared" si="377"/>
        <v>12</v>
      </c>
      <c r="N2392" s="38">
        <v>6</v>
      </c>
      <c r="O2392" s="38">
        <v>30.15</v>
      </c>
      <c r="P2392" s="38">
        <f t="shared" si="378"/>
        <v>30.104999999999997</v>
      </c>
      <c r="Q2392" s="38">
        <v>30.06</v>
      </c>
      <c r="R2392" s="141">
        <f t="shared" si="370"/>
        <v>28.888888888888889</v>
      </c>
      <c r="S2392" s="141">
        <f t="shared" si="371"/>
        <v>27.222222222222225</v>
      </c>
      <c r="T2392" s="141">
        <f t="shared" si="372"/>
        <v>25</v>
      </c>
      <c r="U2392" s="141">
        <f t="shared" si="373"/>
        <v>22.777777777777779</v>
      </c>
      <c r="V2392" s="141">
        <f t="shared" si="374"/>
        <v>21.111111111111111</v>
      </c>
      <c r="W2392" s="141">
        <f t="shared" si="375"/>
        <v>20.555555555555557</v>
      </c>
      <c r="X2392" s="141">
        <f t="shared" si="379"/>
        <v>7.6200000000000004E-2</v>
      </c>
      <c r="Y2392" s="38">
        <v>28.1135625844129</v>
      </c>
    </row>
    <row r="2393" spans="1:25" hidden="1" x14ac:dyDescent="0.25">
      <c r="A2393" s="145">
        <v>41473</v>
      </c>
      <c r="B2393" s="38">
        <v>84</v>
      </c>
      <c r="C2393" s="38">
        <v>79</v>
      </c>
      <c r="D2393" s="38">
        <v>74</v>
      </c>
      <c r="E2393" s="38">
        <v>77</v>
      </c>
      <c r="F2393" s="38">
        <v>72</v>
      </c>
      <c r="G2393" s="38">
        <v>70</v>
      </c>
      <c r="H2393" s="38">
        <v>0.56999999999999995</v>
      </c>
      <c r="I2393" s="38">
        <v>87</v>
      </c>
      <c r="J2393" s="38">
        <f t="shared" si="376"/>
        <v>79.5</v>
      </c>
      <c r="K2393" s="38">
        <v>72</v>
      </c>
      <c r="L2393" s="38">
        <v>9</v>
      </c>
      <c r="M2393" s="38">
        <f t="shared" si="377"/>
        <v>4.5</v>
      </c>
      <c r="N2393" s="38">
        <v>0</v>
      </c>
      <c r="O2393" s="38">
        <v>30.13</v>
      </c>
      <c r="P2393" s="38">
        <f t="shared" si="378"/>
        <v>30.1</v>
      </c>
      <c r="Q2393" s="38">
        <v>30.07</v>
      </c>
      <c r="R2393" s="141">
        <f t="shared" si="370"/>
        <v>28.888888888888889</v>
      </c>
      <c r="S2393" s="141">
        <f t="shared" si="371"/>
        <v>26.111111111111111</v>
      </c>
      <c r="T2393" s="141">
        <f t="shared" si="372"/>
        <v>23.333333333333336</v>
      </c>
      <c r="U2393" s="141">
        <f t="shared" si="373"/>
        <v>25</v>
      </c>
      <c r="V2393" s="141">
        <f t="shared" si="374"/>
        <v>22.222222222222221</v>
      </c>
      <c r="W2393" s="141">
        <f t="shared" si="375"/>
        <v>21.111111111111111</v>
      </c>
      <c r="X2393" s="141">
        <f t="shared" si="379"/>
        <v>1.4478</v>
      </c>
      <c r="Y2393" s="38">
        <v>28.073232652514299</v>
      </c>
    </row>
    <row r="2394" spans="1:25" hidden="1" x14ac:dyDescent="0.25">
      <c r="A2394" s="145">
        <v>41474</v>
      </c>
      <c r="B2394" s="38">
        <v>87</v>
      </c>
      <c r="C2394" s="38">
        <v>81</v>
      </c>
      <c r="D2394" s="38">
        <v>75</v>
      </c>
      <c r="E2394" s="38">
        <v>78</v>
      </c>
      <c r="F2394" s="38">
        <v>74</v>
      </c>
      <c r="G2394" s="38">
        <v>71</v>
      </c>
      <c r="H2394" s="38">
        <v>0</v>
      </c>
      <c r="I2394" s="38">
        <v>90</v>
      </c>
      <c r="J2394" s="38">
        <f t="shared" si="376"/>
        <v>79</v>
      </c>
      <c r="K2394" s="38">
        <v>68</v>
      </c>
      <c r="L2394" s="38">
        <v>18</v>
      </c>
      <c r="M2394" s="38">
        <f t="shared" si="377"/>
        <v>9</v>
      </c>
      <c r="N2394" s="38">
        <v>0</v>
      </c>
      <c r="O2394" s="38">
        <v>30.13</v>
      </c>
      <c r="P2394" s="38">
        <f t="shared" si="378"/>
        <v>30.094999999999999</v>
      </c>
      <c r="Q2394" s="38">
        <v>30.06</v>
      </c>
      <c r="R2394" s="141">
        <f t="shared" si="370"/>
        <v>30.555555555555557</v>
      </c>
      <c r="S2394" s="141">
        <f t="shared" si="371"/>
        <v>27.222222222222225</v>
      </c>
      <c r="T2394" s="141">
        <f t="shared" si="372"/>
        <v>23.888888888888889</v>
      </c>
      <c r="U2394" s="141">
        <f t="shared" si="373"/>
        <v>25.555555555555557</v>
      </c>
      <c r="V2394" s="141">
        <f t="shared" si="374"/>
        <v>23.333333333333336</v>
      </c>
      <c r="W2394" s="141">
        <f t="shared" si="375"/>
        <v>21.666666666666668</v>
      </c>
      <c r="X2394" s="141">
        <f t="shared" si="379"/>
        <v>0</v>
      </c>
      <c r="Y2394" s="38">
        <v>27.9241797790459</v>
      </c>
    </row>
    <row r="2395" spans="1:25" hidden="1" x14ac:dyDescent="0.25">
      <c r="A2395" s="145">
        <v>41475</v>
      </c>
      <c r="B2395" s="38">
        <v>86</v>
      </c>
      <c r="C2395" s="38">
        <v>83</v>
      </c>
      <c r="D2395" s="38">
        <v>79</v>
      </c>
      <c r="E2395" s="38">
        <v>79</v>
      </c>
      <c r="F2395" s="38">
        <v>75</v>
      </c>
      <c r="G2395" s="38">
        <v>69</v>
      </c>
      <c r="H2395" s="38">
        <v>0.02</v>
      </c>
      <c r="I2395" s="38">
        <v>85</v>
      </c>
      <c r="J2395" s="38">
        <f t="shared" si="376"/>
        <v>75</v>
      </c>
      <c r="K2395" s="38">
        <v>65</v>
      </c>
      <c r="L2395" s="38">
        <v>15</v>
      </c>
      <c r="M2395" s="38">
        <f t="shared" si="377"/>
        <v>7.5</v>
      </c>
      <c r="N2395" s="38">
        <v>0</v>
      </c>
      <c r="O2395" s="38">
        <v>30.11</v>
      </c>
      <c r="P2395" s="38">
        <f t="shared" si="378"/>
        <v>30.074999999999999</v>
      </c>
      <c r="Q2395" s="38">
        <v>30.04</v>
      </c>
      <c r="R2395" s="141">
        <f t="shared" si="370"/>
        <v>30</v>
      </c>
      <c r="S2395" s="141">
        <f t="shared" si="371"/>
        <v>28.333333333333336</v>
      </c>
      <c r="T2395" s="141">
        <f t="shared" si="372"/>
        <v>26.111111111111111</v>
      </c>
      <c r="U2395" s="141">
        <f t="shared" si="373"/>
        <v>26.111111111111111</v>
      </c>
      <c r="V2395" s="141">
        <f t="shared" si="374"/>
        <v>23.888888888888889</v>
      </c>
      <c r="W2395" s="141">
        <f t="shared" si="375"/>
        <v>20.555555555555557</v>
      </c>
      <c r="X2395" s="141">
        <f t="shared" si="379"/>
        <v>5.0800000000000005E-2</v>
      </c>
      <c r="Y2395" s="38">
        <v>27.472936755532</v>
      </c>
    </row>
    <row r="2396" spans="1:25" hidden="1" x14ac:dyDescent="0.25">
      <c r="A2396" s="145">
        <v>41476</v>
      </c>
      <c r="B2396" s="38">
        <v>90</v>
      </c>
      <c r="C2396" s="38">
        <v>84</v>
      </c>
      <c r="D2396" s="38">
        <v>77</v>
      </c>
      <c r="E2396" s="38">
        <v>75</v>
      </c>
      <c r="F2396" s="38">
        <v>72</v>
      </c>
      <c r="G2396" s="38">
        <v>68</v>
      </c>
      <c r="H2396" s="38">
        <v>0.08</v>
      </c>
      <c r="I2396" s="38">
        <v>79</v>
      </c>
      <c r="J2396" s="38">
        <f t="shared" si="376"/>
        <v>69</v>
      </c>
      <c r="K2396" s="38">
        <v>59</v>
      </c>
      <c r="L2396" s="38">
        <v>17</v>
      </c>
      <c r="M2396" s="38">
        <f t="shared" si="377"/>
        <v>8.5</v>
      </c>
      <c r="N2396" s="38">
        <v>0</v>
      </c>
      <c r="O2396" s="38">
        <v>30.15</v>
      </c>
      <c r="P2396" s="38">
        <f t="shared" si="378"/>
        <v>30.1</v>
      </c>
      <c r="Q2396" s="38">
        <v>30.05</v>
      </c>
      <c r="R2396" s="141">
        <f t="shared" si="370"/>
        <v>32.222222222222221</v>
      </c>
      <c r="S2396" s="141">
        <f t="shared" si="371"/>
        <v>28.888888888888889</v>
      </c>
      <c r="T2396" s="141">
        <f t="shared" si="372"/>
        <v>25</v>
      </c>
      <c r="U2396" s="141">
        <f t="shared" si="373"/>
        <v>23.888888888888889</v>
      </c>
      <c r="V2396" s="141">
        <f t="shared" si="374"/>
        <v>22.222222222222221</v>
      </c>
      <c r="W2396" s="141">
        <f t="shared" si="375"/>
        <v>20</v>
      </c>
      <c r="X2396" s="141">
        <f t="shared" si="379"/>
        <v>0.20320000000000002</v>
      </c>
      <c r="Y2396" s="38">
        <v>27.1340078415077</v>
      </c>
    </row>
    <row r="2397" spans="1:25" hidden="1" x14ac:dyDescent="0.25">
      <c r="A2397" s="145">
        <v>41477</v>
      </c>
      <c r="B2397" s="38">
        <v>92</v>
      </c>
      <c r="C2397" s="38">
        <v>85</v>
      </c>
      <c r="D2397" s="38">
        <v>78</v>
      </c>
      <c r="E2397" s="38">
        <v>74</v>
      </c>
      <c r="F2397" s="38">
        <v>72</v>
      </c>
      <c r="G2397" s="38">
        <v>70</v>
      </c>
      <c r="H2397" s="38">
        <v>0</v>
      </c>
      <c r="I2397" s="38">
        <v>85</v>
      </c>
      <c r="J2397" s="38">
        <f t="shared" si="376"/>
        <v>67</v>
      </c>
      <c r="K2397" s="38">
        <v>49</v>
      </c>
      <c r="L2397" s="38">
        <v>17</v>
      </c>
      <c r="M2397" s="38">
        <f t="shared" si="377"/>
        <v>8.5</v>
      </c>
      <c r="N2397" s="38">
        <v>0</v>
      </c>
      <c r="O2397" s="38">
        <v>30.14</v>
      </c>
      <c r="P2397" s="38">
        <f t="shared" si="378"/>
        <v>30.105</v>
      </c>
      <c r="Q2397" s="38">
        <v>30.07</v>
      </c>
      <c r="R2397" s="141">
        <f t="shared" si="370"/>
        <v>33.333333333333336</v>
      </c>
      <c r="S2397" s="141">
        <f t="shared" si="371"/>
        <v>29.444444444444446</v>
      </c>
      <c r="T2397" s="141">
        <f t="shared" si="372"/>
        <v>25.555555555555557</v>
      </c>
      <c r="U2397" s="141">
        <f t="shared" si="373"/>
        <v>23.333333333333336</v>
      </c>
      <c r="V2397" s="141">
        <f t="shared" si="374"/>
        <v>22.222222222222221</v>
      </c>
      <c r="W2397" s="141">
        <f t="shared" si="375"/>
        <v>21.111111111111111</v>
      </c>
      <c r="X2397" s="141">
        <f t="shared" si="379"/>
        <v>0</v>
      </c>
      <c r="Y2397" s="38">
        <v>27.185916064347399</v>
      </c>
    </row>
    <row r="2398" spans="1:25" hidden="1" x14ac:dyDescent="0.25">
      <c r="A2398" s="145">
        <v>41478</v>
      </c>
      <c r="B2398" s="38">
        <v>93</v>
      </c>
      <c r="C2398" s="38">
        <v>86</v>
      </c>
      <c r="D2398" s="38">
        <v>79</v>
      </c>
      <c r="E2398" s="38">
        <v>75</v>
      </c>
      <c r="F2398" s="38">
        <v>72</v>
      </c>
      <c r="G2398" s="38">
        <v>68</v>
      </c>
      <c r="H2398" s="38">
        <v>7.0000000000000007E-2</v>
      </c>
      <c r="I2398" s="38">
        <v>79</v>
      </c>
      <c r="J2398" s="38">
        <f t="shared" si="376"/>
        <v>61.5</v>
      </c>
      <c r="K2398" s="38">
        <v>44</v>
      </c>
      <c r="L2398" s="38">
        <v>18</v>
      </c>
      <c r="M2398" s="38">
        <f t="shared" si="377"/>
        <v>9</v>
      </c>
      <c r="N2398" s="38">
        <v>0</v>
      </c>
      <c r="O2398" s="38">
        <v>30.1</v>
      </c>
      <c r="P2398" s="38">
        <f t="shared" si="378"/>
        <v>30.04</v>
      </c>
      <c r="Q2398" s="38">
        <v>29.98</v>
      </c>
      <c r="R2398" s="141">
        <f t="shared" si="370"/>
        <v>33.888888888888893</v>
      </c>
      <c r="S2398" s="141">
        <f t="shared" si="371"/>
        <v>30</v>
      </c>
      <c r="T2398" s="141">
        <f t="shared" si="372"/>
        <v>26.111111111111111</v>
      </c>
      <c r="U2398" s="141">
        <f t="shared" si="373"/>
        <v>23.888888888888889</v>
      </c>
      <c r="V2398" s="141">
        <f t="shared" si="374"/>
        <v>22.222222222222221</v>
      </c>
      <c r="W2398" s="141">
        <f t="shared" si="375"/>
        <v>20</v>
      </c>
      <c r="X2398" s="141">
        <f t="shared" si="379"/>
        <v>0.17780000000000001</v>
      </c>
      <c r="Y2398" s="38">
        <v>27.004460068403301</v>
      </c>
    </row>
    <row r="2399" spans="1:25" hidden="1" x14ac:dyDescent="0.25">
      <c r="A2399" s="145">
        <v>41479</v>
      </c>
      <c r="B2399" s="38">
        <v>94</v>
      </c>
      <c r="C2399" s="38">
        <v>86</v>
      </c>
      <c r="D2399" s="38">
        <v>78</v>
      </c>
      <c r="E2399" s="38">
        <v>74</v>
      </c>
      <c r="F2399" s="38">
        <v>70</v>
      </c>
      <c r="G2399" s="38">
        <v>64</v>
      </c>
      <c r="H2399" s="38">
        <v>0</v>
      </c>
      <c r="I2399" s="38">
        <v>85</v>
      </c>
      <c r="J2399" s="38">
        <f t="shared" si="376"/>
        <v>63</v>
      </c>
      <c r="K2399" s="38">
        <v>41</v>
      </c>
      <c r="L2399" s="38">
        <v>17</v>
      </c>
      <c r="M2399" s="38">
        <f t="shared" si="377"/>
        <v>10.5</v>
      </c>
      <c r="N2399" s="38">
        <v>4</v>
      </c>
      <c r="O2399" s="38">
        <v>30</v>
      </c>
      <c r="P2399" s="38">
        <f t="shared" si="378"/>
        <v>29.954999999999998</v>
      </c>
      <c r="Q2399" s="38">
        <v>29.91</v>
      </c>
      <c r="R2399" s="141">
        <f t="shared" si="370"/>
        <v>34.444444444444443</v>
      </c>
      <c r="S2399" s="141">
        <f t="shared" si="371"/>
        <v>30</v>
      </c>
      <c r="T2399" s="141">
        <f t="shared" si="372"/>
        <v>25.555555555555557</v>
      </c>
      <c r="U2399" s="141">
        <f t="shared" si="373"/>
        <v>23.333333333333336</v>
      </c>
      <c r="V2399" s="141">
        <f t="shared" si="374"/>
        <v>21.111111111111111</v>
      </c>
      <c r="W2399" s="141">
        <f t="shared" si="375"/>
        <v>17.777777777777779</v>
      </c>
      <c r="X2399" s="141">
        <f t="shared" si="379"/>
        <v>0</v>
      </c>
      <c r="Y2399" s="38">
        <v>27.192990086589301</v>
      </c>
    </row>
    <row r="2400" spans="1:25" hidden="1" x14ac:dyDescent="0.25">
      <c r="A2400" s="145">
        <v>41480</v>
      </c>
      <c r="B2400" s="38">
        <v>94</v>
      </c>
      <c r="C2400" s="38">
        <v>86</v>
      </c>
      <c r="D2400" s="38">
        <v>78</v>
      </c>
      <c r="E2400" s="38">
        <v>73</v>
      </c>
      <c r="F2400" s="38">
        <v>71</v>
      </c>
      <c r="G2400" s="38">
        <v>70</v>
      </c>
      <c r="H2400" s="38">
        <v>0</v>
      </c>
      <c r="I2400" s="38">
        <v>79</v>
      </c>
      <c r="J2400" s="38">
        <f t="shared" si="376"/>
        <v>64</v>
      </c>
      <c r="K2400" s="38">
        <v>49</v>
      </c>
      <c r="L2400" s="38">
        <v>17</v>
      </c>
      <c r="M2400" s="38">
        <f t="shared" si="377"/>
        <v>11</v>
      </c>
      <c r="N2400" s="38">
        <v>5</v>
      </c>
      <c r="O2400" s="38">
        <v>30.01</v>
      </c>
      <c r="P2400" s="38">
        <f t="shared" si="378"/>
        <v>29.965000000000003</v>
      </c>
      <c r="Q2400" s="38">
        <v>29.92</v>
      </c>
      <c r="R2400" s="141">
        <f t="shared" si="370"/>
        <v>34.444444444444443</v>
      </c>
      <c r="S2400" s="141">
        <f t="shared" si="371"/>
        <v>30</v>
      </c>
      <c r="T2400" s="141">
        <f t="shared" si="372"/>
        <v>25.555555555555557</v>
      </c>
      <c r="U2400" s="141">
        <f t="shared" si="373"/>
        <v>22.777777777777779</v>
      </c>
      <c r="V2400" s="141">
        <f t="shared" si="374"/>
        <v>21.666666666666668</v>
      </c>
      <c r="W2400" s="141">
        <f t="shared" si="375"/>
        <v>21.111111111111111</v>
      </c>
      <c r="X2400" s="141">
        <f t="shared" si="379"/>
        <v>0</v>
      </c>
      <c r="Y2400" s="38">
        <v>27.661005896928302</v>
      </c>
    </row>
    <row r="2401" spans="1:25" hidden="1" x14ac:dyDescent="0.25">
      <c r="A2401" s="145">
        <v>41481</v>
      </c>
      <c r="B2401" s="38">
        <v>93</v>
      </c>
      <c r="C2401" s="38">
        <v>87</v>
      </c>
      <c r="D2401" s="38">
        <v>80</v>
      </c>
      <c r="E2401" s="38">
        <v>73</v>
      </c>
      <c r="F2401" s="38">
        <v>72</v>
      </c>
      <c r="G2401" s="38">
        <v>69</v>
      </c>
      <c r="H2401" s="38">
        <v>0</v>
      </c>
      <c r="I2401" s="38">
        <v>79</v>
      </c>
      <c r="J2401" s="38">
        <f t="shared" si="376"/>
        <v>65.5</v>
      </c>
      <c r="K2401" s="38">
        <v>52</v>
      </c>
      <c r="L2401" s="38">
        <v>17</v>
      </c>
      <c r="M2401" s="38">
        <f t="shared" si="377"/>
        <v>11</v>
      </c>
      <c r="N2401" s="38">
        <v>5</v>
      </c>
      <c r="O2401" s="38">
        <v>30.02</v>
      </c>
      <c r="P2401" s="38">
        <f t="shared" si="378"/>
        <v>29.98</v>
      </c>
      <c r="Q2401" s="38">
        <v>29.94</v>
      </c>
      <c r="R2401" s="141">
        <f t="shared" si="370"/>
        <v>33.888888888888893</v>
      </c>
      <c r="S2401" s="141">
        <f t="shared" si="371"/>
        <v>30.555555555555557</v>
      </c>
      <c r="T2401" s="141">
        <f t="shared" si="372"/>
        <v>26.666666666666668</v>
      </c>
      <c r="U2401" s="141">
        <f t="shared" si="373"/>
        <v>22.777777777777779</v>
      </c>
      <c r="V2401" s="141">
        <f t="shared" si="374"/>
        <v>22.222222222222221</v>
      </c>
      <c r="W2401" s="141">
        <f t="shared" si="375"/>
        <v>20.555555555555557</v>
      </c>
      <c r="X2401" s="141">
        <f t="shared" si="379"/>
        <v>0</v>
      </c>
      <c r="Y2401" s="38">
        <v>27.8885818022416</v>
      </c>
    </row>
    <row r="2402" spans="1:25" hidden="1" x14ac:dyDescent="0.25">
      <c r="A2402" s="145">
        <v>41482</v>
      </c>
      <c r="B2402" s="38">
        <v>90</v>
      </c>
      <c r="C2402" s="38">
        <v>84</v>
      </c>
      <c r="D2402" s="38">
        <v>77</v>
      </c>
      <c r="E2402" s="38">
        <v>74</v>
      </c>
      <c r="F2402" s="38">
        <v>73</v>
      </c>
      <c r="G2402" s="38">
        <v>71</v>
      </c>
      <c r="H2402" s="38">
        <v>0.14000000000000001</v>
      </c>
      <c r="I2402" s="38">
        <v>85</v>
      </c>
      <c r="J2402" s="38">
        <f t="shared" si="376"/>
        <v>72</v>
      </c>
      <c r="K2402" s="38">
        <v>59</v>
      </c>
      <c r="L2402" s="38">
        <v>18</v>
      </c>
      <c r="M2402" s="38">
        <f t="shared" si="377"/>
        <v>9</v>
      </c>
      <c r="N2402" s="38">
        <v>0</v>
      </c>
      <c r="O2402" s="38">
        <v>30</v>
      </c>
      <c r="P2402" s="38">
        <f t="shared" si="378"/>
        <v>29.97</v>
      </c>
      <c r="Q2402" s="38">
        <v>29.94</v>
      </c>
      <c r="R2402" s="141">
        <f t="shared" si="370"/>
        <v>32.222222222222221</v>
      </c>
      <c r="S2402" s="141">
        <f t="shared" si="371"/>
        <v>28.888888888888889</v>
      </c>
      <c r="T2402" s="141">
        <f t="shared" si="372"/>
        <v>25</v>
      </c>
      <c r="U2402" s="141">
        <f t="shared" si="373"/>
        <v>23.333333333333336</v>
      </c>
      <c r="V2402" s="141">
        <f t="shared" si="374"/>
        <v>22.777777777777779</v>
      </c>
      <c r="W2402" s="141">
        <f t="shared" si="375"/>
        <v>21.666666666666668</v>
      </c>
      <c r="X2402" s="141">
        <f t="shared" si="379"/>
        <v>0.35560000000000003</v>
      </c>
      <c r="Y2402" s="38">
        <v>27.950216744864001</v>
      </c>
    </row>
    <row r="2403" spans="1:25" hidden="1" x14ac:dyDescent="0.25">
      <c r="A2403" s="145">
        <v>41483</v>
      </c>
      <c r="B2403" s="38">
        <v>87</v>
      </c>
      <c r="C2403" s="38">
        <v>82</v>
      </c>
      <c r="D2403" s="38">
        <v>76</v>
      </c>
      <c r="E2403" s="38">
        <v>75</v>
      </c>
      <c r="F2403" s="38">
        <v>73</v>
      </c>
      <c r="G2403" s="38">
        <v>68</v>
      </c>
      <c r="H2403" s="38">
        <v>0.11</v>
      </c>
      <c r="I2403" s="38">
        <v>82</v>
      </c>
      <c r="J2403" s="38">
        <f t="shared" si="376"/>
        <v>73.5</v>
      </c>
      <c r="K2403" s="38">
        <v>65</v>
      </c>
      <c r="L2403" s="38">
        <v>16</v>
      </c>
      <c r="M2403" s="38">
        <f t="shared" si="377"/>
        <v>8</v>
      </c>
      <c r="N2403" s="38">
        <v>0</v>
      </c>
      <c r="O2403" s="38">
        <v>30.07</v>
      </c>
      <c r="P2403" s="38">
        <f t="shared" si="378"/>
        <v>30.015000000000001</v>
      </c>
      <c r="Q2403" s="38">
        <v>29.96</v>
      </c>
      <c r="R2403" s="141">
        <f t="shared" si="370"/>
        <v>30.555555555555557</v>
      </c>
      <c r="S2403" s="141">
        <f t="shared" si="371"/>
        <v>27.777777777777779</v>
      </c>
      <c r="T2403" s="141">
        <f t="shared" si="372"/>
        <v>24.444444444444446</v>
      </c>
      <c r="U2403" s="141">
        <f t="shared" si="373"/>
        <v>23.888888888888889</v>
      </c>
      <c r="V2403" s="141">
        <f t="shared" si="374"/>
        <v>22.777777777777779</v>
      </c>
      <c r="W2403" s="141">
        <f t="shared" si="375"/>
        <v>20</v>
      </c>
      <c r="X2403" s="141">
        <f t="shared" si="379"/>
        <v>0.27939999999999998</v>
      </c>
      <c r="Y2403" s="38">
        <v>27.7322969289349</v>
      </c>
    </row>
    <row r="2404" spans="1:25" hidden="1" x14ac:dyDescent="0.25">
      <c r="A2404" s="145">
        <v>41484</v>
      </c>
      <c r="B2404" s="38">
        <v>91</v>
      </c>
      <c r="C2404" s="38">
        <v>84</v>
      </c>
      <c r="D2404" s="38">
        <v>76</v>
      </c>
      <c r="E2404" s="38">
        <v>74</v>
      </c>
      <c r="F2404" s="38">
        <v>72</v>
      </c>
      <c r="G2404" s="38">
        <v>71</v>
      </c>
      <c r="H2404" s="38">
        <v>0</v>
      </c>
      <c r="I2404" s="38">
        <v>85</v>
      </c>
      <c r="J2404" s="38">
        <f t="shared" si="376"/>
        <v>70.5</v>
      </c>
      <c r="K2404" s="38">
        <v>56</v>
      </c>
      <c r="L2404" s="38">
        <v>18</v>
      </c>
      <c r="M2404" s="38">
        <f t="shared" si="377"/>
        <v>9</v>
      </c>
      <c r="N2404" s="38">
        <v>0</v>
      </c>
      <c r="O2404" s="38">
        <v>30.14</v>
      </c>
      <c r="P2404" s="38">
        <f t="shared" si="378"/>
        <v>30.085000000000001</v>
      </c>
      <c r="Q2404" s="38">
        <v>30.03</v>
      </c>
      <c r="R2404" s="141">
        <f t="shared" si="370"/>
        <v>32.777777777777779</v>
      </c>
      <c r="S2404" s="141">
        <f t="shared" si="371"/>
        <v>28.888888888888889</v>
      </c>
      <c r="T2404" s="141">
        <f t="shared" si="372"/>
        <v>24.444444444444446</v>
      </c>
      <c r="U2404" s="141">
        <f t="shared" si="373"/>
        <v>23.333333333333336</v>
      </c>
      <c r="V2404" s="141">
        <f t="shared" si="374"/>
        <v>22.222222222222221</v>
      </c>
      <c r="W2404" s="141">
        <f t="shared" si="375"/>
        <v>21.666666666666668</v>
      </c>
      <c r="X2404" s="141">
        <f t="shared" si="379"/>
        <v>0</v>
      </c>
      <c r="Y2404" s="38">
        <v>27.806395308078599</v>
      </c>
    </row>
    <row r="2405" spans="1:25" hidden="1" x14ac:dyDescent="0.25">
      <c r="A2405" s="145">
        <v>41485</v>
      </c>
      <c r="B2405" s="38">
        <v>91</v>
      </c>
      <c r="C2405" s="38">
        <v>85</v>
      </c>
      <c r="D2405" s="38">
        <v>79</v>
      </c>
      <c r="E2405" s="38">
        <v>75</v>
      </c>
      <c r="F2405" s="38">
        <v>73</v>
      </c>
      <c r="G2405" s="38">
        <v>68</v>
      </c>
      <c r="H2405" s="38">
        <v>0</v>
      </c>
      <c r="I2405" s="38">
        <v>74</v>
      </c>
      <c r="J2405" s="38">
        <f t="shared" si="376"/>
        <v>66.5</v>
      </c>
      <c r="K2405" s="38">
        <v>59</v>
      </c>
      <c r="L2405" s="38">
        <v>16</v>
      </c>
      <c r="M2405" s="38">
        <f t="shared" si="377"/>
        <v>8</v>
      </c>
      <c r="N2405" s="38">
        <v>0</v>
      </c>
      <c r="O2405" s="38">
        <v>30.17</v>
      </c>
      <c r="P2405" s="38">
        <f t="shared" si="378"/>
        <v>30.130000000000003</v>
      </c>
      <c r="Q2405" s="38">
        <v>30.09</v>
      </c>
      <c r="R2405" s="141">
        <f t="shared" si="370"/>
        <v>32.777777777777779</v>
      </c>
      <c r="S2405" s="141">
        <f t="shared" si="371"/>
        <v>29.444444444444446</v>
      </c>
      <c r="T2405" s="141">
        <f t="shared" si="372"/>
        <v>26.111111111111111</v>
      </c>
      <c r="U2405" s="141">
        <f t="shared" si="373"/>
        <v>23.888888888888889</v>
      </c>
      <c r="V2405" s="141">
        <f t="shared" si="374"/>
        <v>22.777777777777779</v>
      </c>
      <c r="W2405" s="141">
        <f t="shared" si="375"/>
        <v>20</v>
      </c>
      <c r="X2405" s="141">
        <f t="shared" si="379"/>
        <v>0</v>
      </c>
      <c r="Y2405" s="38">
        <v>27.8104760503874</v>
      </c>
    </row>
    <row r="2406" spans="1:25" hidden="1" x14ac:dyDescent="0.25">
      <c r="A2406" s="145">
        <v>41486</v>
      </c>
      <c r="B2406" s="38">
        <v>91</v>
      </c>
      <c r="C2406" s="38">
        <v>87</v>
      </c>
      <c r="D2406" s="38">
        <v>83</v>
      </c>
      <c r="E2406" s="38">
        <v>74</v>
      </c>
      <c r="F2406" s="38">
        <v>72</v>
      </c>
      <c r="G2406" s="38">
        <v>70</v>
      </c>
      <c r="H2406" s="38">
        <v>0</v>
      </c>
      <c r="I2406" s="38">
        <v>74</v>
      </c>
      <c r="J2406" s="38">
        <f t="shared" si="376"/>
        <v>65</v>
      </c>
      <c r="K2406" s="38">
        <v>56</v>
      </c>
      <c r="L2406" s="38">
        <v>18</v>
      </c>
      <c r="M2406" s="38">
        <f t="shared" si="377"/>
        <v>11</v>
      </c>
      <c r="N2406" s="38">
        <v>4</v>
      </c>
      <c r="O2406" s="38">
        <v>30.12</v>
      </c>
      <c r="P2406" s="38">
        <f t="shared" si="378"/>
        <v>30.07</v>
      </c>
      <c r="Q2406" s="38">
        <v>30.02</v>
      </c>
      <c r="R2406" s="141">
        <f t="shared" si="370"/>
        <v>32.777777777777779</v>
      </c>
      <c r="S2406" s="141">
        <f t="shared" si="371"/>
        <v>30.555555555555557</v>
      </c>
      <c r="T2406" s="141">
        <f t="shared" si="372"/>
        <v>28.333333333333336</v>
      </c>
      <c r="U2406" s="141">
        <f t="shared" si="373"/>
        <v>23.333333333333336</v>
      </c>
      <c r="V2406" s="141">
        <f t="shared" si="374"/>
        <v>22.222222222222221</v>
      </c>
      <c r="W2406" s="141">
        <f t="shared" si="375"/>
        <v>21.111111111111111</v>
      </c>
      <c r="X2406" s="141">
        <f t="shared" si="379"/>
        <v>0</v>
      </c>
      <c r="Y2406" s="38">
        <v>28.0826941563029</v>
      </c>
    </row>
    <row r="2407" spans="1:25" hidden="1" x14ac:dyDescent="0.25">
      <c r="A2407" s="145">
        <v>41487</v>
      </c>
      <c r="B2407" s="38">
        <v>91</v>
      </c>
      <c r="C2407" s="38">
        <v>87</v>
      </c>
      <c r="D2407" s="38">
        <v>82</v>
      </c>
      <c r="E2407" s="38">
        <v>72</v>
      </c>
      <c r="F2407" s="38">
        <v>71</v>
      </c>
      <c r="G2407" s="38">
        <v>69</v>
      </c>
      <c r="H2407" s="38">
        <v>0</v>
      </c>
      <c r="I2407" s="38">
        <v>69</v>
      </c>
      <c r="J2407" s="38">
        <f t="shared" si="376"/>
        <v>60.5</v>
      </c>
      <c r="K2407" s="38">
        <v>52</v>
      </c>
      <c r="L2407" s="38">
        <v>21</v>
      </c>
      <c r="M2407" s="38">
        <f t="shared" si="377"/>
        <v>13</v>
      </c>
      <c r="N2407" s="38">
        <v>5</v>
      </c>
      <c r="O2407" s="38">
        <v>30.05</v>
      </c>
      <c r="P2407" s="38">
        <f t="shared" si="378"/>
        <v>30</v>
      </c>
      <c r="Q2407" s="38">
        <v>29.95</v>
      </c>
      <c r="R2407" s="141">
        <f t="shared" si="370"/>
        <v>32.777777777777779</v>
      </c>
      <c r="S2407" s="141">
        <f t="shared" si="371"/>
        <v>30.555555555555557</v>
      </c>
      <c r="T2407" s="141">
        <f t="shared" si="372"/>
        <v>27.777777777777779</v>
      </c>
      <c r="U2407" s="141">
        <f t="shared" si="373"/>
        <v>22.222222222222221</v>
      </c>
      <c r="V2407" s="141">
        <f t="shared" si="374"/>
        <v>21.666666666666668</v>
      </c>
      <c r="W2407" s="141">
        <f t="shared" si="375"/>
        <v>20.555555555555557</v>
      </c>
      <c r="X2407" s="141">
        <f t="shared" si="379"/>
        <v>0</v>
      </c>
      <c r="Y2407" s="38">
        <v>27.981692046560401</v>
      </c>
    </row>
    <row r="2408" spans="1:25" hidden="1" x14ac:dyDescent="0.25">
      <c r="A2408" s="145">
        <v>41488</v>
      </c>
      <c r="B2408" s="38">
        <v>91</v>
      </c>
      <c r="C2408" s="38">
        <v>84</v>
      </c>
      <c r="D2408" s="38">
        <v>76</v>
      </c>
      <c r="E2408" s="38">
        <v>74</v>
      </c>
      <c r="F2408" s="38">
        <v>70</v>
      </c>
      <c r="G2408" s="38">
        <v>64</v>
      </c>
      <c r="H2408" s="38">
        <v>0.22</v>
      </c>
      <c r="I2408" s="38">
        <v>85</v>
      </c>
      <c r="J2408" s="38">
        <f t="shared" si="376"/>
        <v>68.5</v>
      </c>
      <c r="K2408" s="38">
        <v>52</v>
      </c>
      <c r="L2408" s="38">
        <v>17</v>
      </c>
      <c r="M2408" s="38">
        <f t="shared" si="377"/>
        <v>8.5</v>
      </c>
      <c r="N2408" s="38">
        <v>0</v>
      </c>
      <c r="O2408" s="38">
        <v>30.05</v>
      </c>
      <c r="P2408" s="38">
        <f t="shared" si="378"/>
        <v>29.990000000000002</v>
      </c>
      <c r="Q2408" s="38">
        <v>29.93</v>
      </c>
      <c r="R2408" s="141">
        <f t="shared" si="370"/>
        <v>32.777777777777779</v>
      </c>
      <c r="S2408" s="141">
        <f t="shared" si="371"/>
        <v>28.888888888888889</v>
      </c>
      <c r="T2408" s="141">
        <f t="shared" si="372"/>
        <v>24.444444444444446</v>
      </c>
      <c r="U2408" s="141">
        <f t="shared" si="373"/>
        <v>23.333333333333336</v>
      </c>
      <c r="V2408" s="141">
        <f t="shared" si="374"/>
        <v>21.111111111111111</v>
      </c>
      <c r="W2408" s="141">
        <f t="shared" si="375"/>
        <v>17.777777777777779</v>
      </c>
      <c r="X2408" s="141">
        <f t="shared" si="379"/>
        <v>0.55879999999999996</v>
      </c>
      <c r="Y2408" s="38">
        <v>27.636637897473001</v>
      </c>
    </row>
    <row r="2409" spans="1:25" hidden="1" x14ac:dyDescent="0.25">
      <c r="A2409" s="145">
        <v>41489</v>
      </c>
      <c r="B2409" s="38">
        <v>86</v>
      </c>
      <c r="C2409" s="38">
        <v>81</v>
      </c>
      <c r="D2409" s="38">
        <v>76</v>
      </c>
      <c r="E2409" s="38">
        <v>75</v>
      </c>
      <c r="F2409" s="38">
        <v>72</v>
      </c>
      <c r="G2409" s="38">
        <v>68</v>
      </c>
      <c r="H2409" s="38">
        <v>0.09</v>
      </c>
      <c r="I2409" s="38">
        <v>82</v>
      </c>
      <c r="J2409" s="38">
        <f t="shared" si="376"/>
        <v>73.5</v>
      </c>
      <c r="K2409" s="38">
        <v>65</v>
      </c>
      <c r="L2409" s="38">
        <v>30</v>
      </c>
      <c r="M2409" s="38">
        <f t="shared" si="377"/>
        <v>15</v>
      </c>
      <c r="N2409" s="38">
        <v>0</v>
      </c>
      <c r="O2409" s="38">
        <v>30.12</v>
      </c>
      <c r="P2409" s="38">
        <f t="shared" si="378"/>
        <v>30.075000000000003</v>
      </c>
      <c r="Q2409" s="38">
        <v>30.03</v>
      </c>
      <c r="R2409" s="141">
        <f t="shared" si="370"/>
        <v>30</v>
      </c>
      <c r="S2409" s="141">
        <f t="shared" si="371"/>
        <v>27.222222222222225</v>
      </c>
      <c r="T2409" s="141">
        <f t="shared" si="372"/>
        <v>24.444444444444446</v>
      </c>
      <c r="U2409" s="141">
        <f t="shared" si="373"/>
        <v>23.888888888888889</v>
      </c>
      <c r="V2409" s="141">
        <f t="shared" si="374"/>
        <v>22.222222222222221</v>
      </c>
      <c r="W2409" s="141">
        <f t="shared" si="375"/>
        <v>20</v>
      </c>
      <c r="X2409" s="141">
        <f t="shared" si="379"/>
        <v>0.2286</v>
      </c>
      <c r="Y2409" s="38">
        <v>27.7123178957814</v>
      </c>
    </row>
    <row r="2410" spans="1:25" hidden="1" x14ac:dyDescent="0.25">
      <c r="A2410" s="145">
        <v>41490</v>
      </c>
      <c r="B2410" s="38">
        <v>93</v>
      </c>
      <c r="C2410" s="38">
        <v>84</v>
      </c>
      <c r="D2410" s="38">
        <v>74</v>
      </c>
      <c r="E2410" s="38">
        <v>75</v>
      </c>
      <c r="F2410" s="38">
        <v>72</v>
      </c>
      <c r="G2410" s="38">
        <v>68</v>
      </c>
      <c r="H2410" s="38">
        <v>2.41</v>
      </c>
      <c r="I2410" s="38">
        <v>82</v>
      </c>
      <c r="J2410" s="38">
        <f t="shared" si="376"/>
        <v>69</v>
      </c>
      <c r="K2410" s="38">
        <v>56</v>
      </c>
      <c r="L2410" s="38">
        <v>40</v>
      </c>
      <c r="M2410" s="38">
        <f t="shared" si="377"/>
        <v>20</v>
      </c>
      <c r="N2410" s="38">
        <v>0</v>
      </c>
      <c r="O2410" s="38">
        <v>30.1</v>
      </c>
      <c r="P2410" s="38">
        <f t="shared" si="378"/>
        <v>30.04</v>
      </c>
      <c r="Q2410" s="38">
        <v>29.98</v>
      </c>
      <c r="R2410" s="141">
        <f t="shared" si="370"/>
        <v>33.888888888888893</v>
      </c>
      <c r="S2410" s="141">
        <f t="shared" si="371"/>
        <v>28.888888888888889</v>
      </c>
      <c r="T2410" s="141">
        <f t="shared" si="372"/>
        <v>23.333333333333336</v>
      </c>
      <c r="U2410" s="141">
        <f t="shared" si="373"/>
        <v>23.888888888888889</v>
      </c>
      <c r="V2410" s="141">
        <f t="shared" si="374"/>
        <v>22.222222222222221</v>
      </c>
      <c r="W2410" s="141">
        <f t="shared" si="375"/>
        <v>20</v>
      </c>
      <c r="X2410" s="141">
        <f t="shared" si="379"/>
        <v>6.1214000000000004</v>
      </c>
      <c r="Y2410" s="38">
        <v>27.8938288805243</v>
      </c>
    </row>
    <row r="2411" spans="1:25" hidden="1" x14ac:dyDescent="0.25">
      <c r="A2411" s="145">
        <v>41491</v>
      </c>
      <c r="B2411" s="38">
        <v>93</v>
      </c>
      <c r="C2411" s="38">
        <v>85</v>
      </c>
      <c r="D2411" s="38">
        <v>77</v>
      </c>
      <c r="E2411" s="38">
        <v>77</v>
      </c>
      <c r="F2411" s="38">
        <v>73</v>
      </c>
      <c r="G2411" s="38">
        <v>69</v>
      </c>
      <c r="H2411" s="38">
        <v>0.02</v>
      </c>
      <c r="I2411" s="38">
        <v>85</v>
      </c>
      <c r="J2411" s="38">
        <f t="shared" si="376"/>
        <v>72</v>
      </c>
      <c r="K2411" s="38">
        <v>59</v>
      </c>
      <c r="L2411" s="38">
        <v>18</v>
      </c>
      <c r="M2411" s="38">
        <f t="shared" si="377"/>
        <v>9</v>
      </c>
      <c r="N2411" s="38">
        <v>0</v>
      </c>
      <c r="O2411" s="38">
        <v>30.04</v>
      </c>
      <c r="P2411" s="38">
        <f t="shared" si="378"/>
        <v>30</v>
      </c>
      <c r="Q2411" s="38">
        <v>29.96</v>
      </c>
      <c r="R2411" s="141">
        <f t="shared" si="370"/>
        <v>33.888888888888893</v>
      </c>
      <c r="S2411" s="141">
        <f t="shared" si="371"/>
        <v>29.444444444444446</v>
      </c>
      <c r="T2411" s="141">
        <f t="shared" si="372"/>
        <v>25</v>
      </c>
      <c r="U2411" s="141">
        <f t="shared" si="373"/>
        <v>25</v>
      </c>
      <c r="V2411" s="141">
        <f t="shared" si="374"/>
        <v>22.777777777777779</v>
      </c>
      <c r="W2411" s="141">
        <f t="shared" si="375"/>
        <v>20.555555555555557</v>
      </c>
      <c r="X2411" s="141">
        <f t="shared" si="379"/>
        <v>5.0800000000000005E-2</v>
      </c>
      <c r="Y2411" s="38">
        <v>27.987180788837801</v>
      </c>
    </row>
    <row r="2412" spans="1:25" hidden="1" x14ac:dyDescent="0.25">
      <c r="A2412" s="145">
        <v>41492</v>
      </c>
      <c r="B2412" s="38">
        <v>92</v>
      </c>
      <c r="C2412" s="38">
        <v>85</v>
      </c>
      <c r="D2412" s="38">
        <v>77</v>
      </c>
      <c r="E2412" s="38">
        <v>74</v>
      </c>
      <c r="F2412" s="38">
        <v>73</v>
      </c>
      <c r="G2412" s="38">
        <v>71</v>
      </c>
      <c r="H2412" s="38">
        <v>0</v>
      </c>
      <c r="I2412" s="38">
        <v>85</v>
      </c>
      <c r="J2412" s="38">
        <f t="shared" si="376"/>
        <v>72</v>
      </c>
      <c r="K2412" s="38">
        <v>59</v>
      </c>
      <c r="L2412" s="38">
        <v>14</v>
      </c>
      <c r="M2412" s="38">
        <f t="shared" si="377"/>
        <v>7</v>
      </c>
      <c r="N2412" s="38">
        <v>0</v>
      </c>
      <c r="O2412" s="38">
        <v>29.98</v>
      </c>
      <c r="P2412" s="38">
        <f t="shared" si="378"/>
        <v>29.945</v>
      </c>
      <c r="Q2412" s="38">
        <v>29.91</v>
      </c>
      <c r="R2412" s="141">
        <f t="shared" si="370"/>
        <v>33.333333333333336</v>
      </c>
      <c r="S2412" s="141">
        <f t="shared" si="371"/>
        <v>29.444444444444446</v>
      </c>
      <c r="T2412" s="141">
        <f t="shared" si="372"/>
        <v>25</v>
      </c>
      <c r="U2412" s="141">
        <f t="shared" si="373"/>
        <v>23.333333333333336</v>
      </c>
      <c r="V2412" s="141">
        <f t="shared" si="374"/>
        <v>22.777777777777779</v>
      </c>
      <c r="W2412" s="141">
        <f t="shared" si="375"/>
        <v>21.666666666666668</v>
      </c>
      <c r="X2412" s="141">
        <f t="shared" si="379"/>
        <v>0</v>
      </c>
      <c r="Y2412" s="38">
        <v>28.611254528488601</v>
      </c>
    </row>
    <row r="2413" spans="1:25" hidden="1" x14ac:dyDescent="0.25">
      <c r="A2413" s="145">
        <v>41493</v>
      </c>
      <c r="B2413" s="38">
        <v>90</v>
      </c>
      <c r="C2413" s="38">
        <v>85</v>
      </c>
      <c r="D2413" s="38">
        <v>80</v>
      </c>
      <c r="E2413" s="38">
        <v>74</v>
      </c>
      <c r="F2413" s="38">
        <v>73</v>
      </c>
      <c r="G2413" s="38">
        <v>71</v>
      </c>
      <c r="H2413" s="38">
        <v>0</v>
      </c>
      <c r="I2413" s="38">
        <v>79</v>
      </c>
      <c r="J2413" s="38">
        <f t="shared" si="376"/>
        <v>67.5</v>
      </c>
      <c r="K2413" s="38">
        <v>56</v>
      </c>
      <c r="L2413" s="38">
        <v>24</v>
      </c>
      <c r="M2413" s="38">
        <f t="shared" si="377"/>
        <v>12</v>
      </c>
      <c r="N2413" s="38">
        <v>0</v>
      </c>
      <c r="O2413" s="38">
        <v>29.99</v>
      </c>
      <c r="P2413" s="38">
        <f t="shared" si="378"/>
        <v>29.95</v>
      </c>
      <c r="Q2413" s="38">
        <v>29.91</v>
      </c>
      <c r="R2413" s="141">
        <f t="shared" si="370"/>
        <v>32.222222222222221</v>
      </c>
      <c r="S2413" s="141">
        <f t="shared" si="371"/>
        <v>29.444444444444446</v>
      </c>
      <c r="T2413" s="141">
        <f t="shared" si="372"/>
        <v>26.666666666666668</v>
      </c>
      <c r="U2413" s="141">
        <f t="shared" si="373"/>
        <v>23.333333333333336</v>
      </c>
      <c r="V2413" s="141">
        <f t="shared" si="374"/>
        <v>22.777777777777779</v>
      </c>
      <c r="W2413" s="141">
        <f t="shared" si="375"/>
        <v>21.666666666666668</v>
      </c>
      <c r="X2413" s="141">
        <f t="shared" si="379"/>
        <v>0</v>
      </c>
      <c r="Y2413" s="38">
        <v>28.5810345739641</v>
      </c>
    </row>
    <row r="2414" spans="1:25" hidden="1" x14ac:dyDescent="0.25">
      <c r="A2414" s="145">
        <v>41494</v>
      </c>
      <c r="B2414" s="38">
        <v>91</v>
      </c>
      <c r="C2414" s="38">
        <v>87</v>
      </c>
      <c r="D2414" s="38">
        <v>83</v>
      </c>
      <c r="E2414" s="38">
        <v>73</v>
      </c>
      <c r="F2414" s="38">
        <v>72</v>
      </c>
      <c r="G2414" s="38">
        <v>71</v>
      </c>
      <c r="H2414" s="38">
        <v>0</v>
      </c>
      <c r="I2414" s="38">
        <v>74</v>
      </c>
      <c r="J2414" s="38">
        <f t="shared" si="376"/>
        <v>65</v>
      </c>
      <c r="K2414" s="38">
        <v>56</v>
      </c>
      <c r="L2414" s="38">
        <v>14</v>
      </c>
      <c r="M2414" s="38">
        <f t="shared" si="377"/>
        <v>11.5</v>
      </c>
      <c r="N2414" s="38">
        <v>9</v>
      </c>
      <c r="O2414" s="38">
        <v>30.03</v>
      </c>
      <c r="P2414" s="38">
        <f t="shared" si="378"/>
        <v>29.984999999999999</v>
      </c>
      <c r="Q2414" s="38">
        <v>29.94</v>
      </c>
      <c r="R2414" s="141">
        <f t="shared" si="370"/>
        <v>32.777777777777779</v>
      </c>
      <c r="S2414" s="141">
        <f t="shared" si="371"/>
        <v>30.555555555555557</v>
      </c>
      <c r="T2414" s="141">
        <f t="shared" si="372"/>
        <v>28.333333333333336</v>
      </c>
      <c r="U2414" s="141">
        <f t="shared" si="373"/>
        <v>22.777777777777779</v>
      </c>
      <c r="V2414" s="141">
        <f t="shared" si="374"/>
        <v>22.222222222222221</v>
      </c>
      <c r="W2414" s="141">
        <f t="shared" si="375"/>
        <v>21.666666666666668</v>
      </c>
      <c r="X2414" s="141">
        <f t="shared" si="379"/>
        <v>0</v>
      </c>
      <c r="Y2414" s="38">
        <v>28.555079630544199</v>
      </c>
    </row>
    <row r="2415" spans="1:25" hidden="1" x14ac:dyDescent="0.25">
      <c r="A2415" s="145">
        <v>41495</v>
      </c>
      <c r="B2415" s="38">
        <v>90</v>
      </c>
      <c r="C2415" s="38">
        <v>86</v>
      </c>
      <c r="D2415" s="38">
        <v>82</v>
      </c>
      <c r="E2415" s="38">
        <v>74</v>
      </c>
      <c r="F2415" s="38">
        <v>71</v>
      </c>
      <c r="G2415" s="38">
        <v>68</v>
      </c>
      <c r="H2415" s="38">
        <v>0</v>
      </c>
      <c r="I2415" s="38">
        <v>69</v>
      </c>
      <c r="J2415" s="38">
        <f t="shared" si="376"/>
        <v>62</v>
      </c>
      <c r="K2415" s="38">
        <v>55</v>
      </c>
      <c r="L2415" s="38">
        <v>13</v>
      </c>
      <c r="M2415" s="38">
        <f t="shared" si="377"/>
        <v>9</v>
      </c>
      <c r="N2415" s="38">
        <v>5</v>
      </c>
      <c r="O2415" s="38">
        <v>30.07</v>
      </c>
      <c r="P2415" s="38">
        <f t="shared" si="378"/>
        <v>30.015000000000001</v>
      </c>
      <c r="Q2415" s="38">
        <v>29.96</v>
      </c>
      <c r="R2415" s="141">
        <f t="shared" si="370"/>
        <v>32.222222222222221</v>
      </c>
      <c r="S2415" s="141">
        <f t="shared" si="371"/>
        <v>30</v>
      </c>
      <c r="T2415" s="141">
        <f t="shared" si="372"/>
        <v>27.777777777777779</v>
      </c>
      <c r="U2415" s="141">
        <f t="shared" si="373"/>
        <v>23.333333333333336</v>
      </c>
      <c r="V2415" s="141">
        <f t="shared" si="374"/>
        <v>21.666666666666668</v>
      </c>
      <c r="W2415" s="141">
        <f t="shared" si="375"/>
        <v>20</v>
      </c>
      <c r="X2415" s="141">
        <f t="shared" si="379"/>
        <v>0</v>
      </c>
      <c r="Y2415" s="38">
        <v>28.787455714950202</v>
      </c>
    </row>
    <row r="2416" spans="1:25" hidden="1" x14ac:dyDescent="0.25">
      <c r="A2416" s="145">
        <v>41496</v>
      </c>
      <c r="B2416" s="38">
        <v>92</v>
      </c>
      <c r="C2416" s="38">
        <v>88</v>
      </c>
      <c r="D2416" s="38">
        <v>83</v>
      </c>
      <c r="E2416" s="38">
        <v>74</v>
      </c>
      <c r="F2416" s="38">
        <v>73</v>
      </c>
      <c r="G2416" s="38">
        <v>72</v>
      </c>
      <c r="H2416" s="38">
        <v>0</v>
      </c>
      <c r="I2416" s="38">
        <v>74</v>
      </c>
      <c r="J2416" s="38">
        <f t="shared" si="376"/>
        <v>65</v>
      </c>
      <c r="K2416" s="38">
        <v>56</v>
      </c>
      <c r="L2416" s="38">
        <v>16</v>
      </c>
      <c r="M2416" s="38">
        <f t="shared" si="377"/>
        <v>11.5</v>
      </c>
      <c r="N2416" s="38">
        <v>7</v>
      </c>
      <c r="O2416" s="38">
        <v>30.12</v>
      </c>
      <c r="P2416" s="38">
        <f t="shared" si="378"/>
        <v>30.085000000000001</v>
      </c>
      <c r="Q2416" s="38">
        <v>30.05</v>
      </c>
      <c r="R2416" s="141">
        <f t="shared" si="370"/>
        <v>33.333333333333336</v>
      </c>
      <c r="S2416" s="141">
        <f t="shared" si="371"/>
        <v>31.111111111111114</v>
      </c>
      <c r="T2416" s="141">
        <f t="shared" si="372"/>
        <v>28.333333333333336</v>
      </c>
      <c r="U2416" s="141">
        <f t="shared" si="373"/>
        <v>23.333333333333336</v>
      </c>
      <c r="V2416" s="141">
        <f t="shared" si="374"/>
        <v>22.777777777777779</v>
      </c>
      <c r="W2416" s="141">
        <f t="shared" si="375"/>
        <v>22.222222222222221</v>
      </c>
      <c r="X2416" s="141">
        <f t="shared" si="379"/>
        <v>0</v>
      </c>
      <c r="Y2416" s="38">
        <v>28.585600820262002</v>
      </c>
    </row>
    <row r="2417" spans="1:25" hidden="1" x14ac:dyDescent="0.25">
      <c r="A2417" s="145">
        <v>41497</v>
      </c>
      <c r="B2417" s="38">
        <v>91</v>
      </c>
      <c r="C2417" s="38">
        <v>87</v>
      </c>
      <c r="D2417" s="38">
        <v>83</v>
      </c>
      <c r="E2417" s="38">
        <v>74</v>
      </c>
      <c r="F2417" s="38">
        <v>73</v>
      </c>
      <c r="G2417" s="38">
        <v>71</v>
      </c>
      <c r="H2417" s="38">
        <v>0</v>
      </c>
      <c r="I2417" s="38">
        <v>74</v>
      </c>
      <c r="J2417" s="38">
        <f t="shared" si="376"/>
        <v>65</v>
      </c>
      <c r="K2417" s="38">
        <v>56</v>
      </c>
      <c r="L2417" s="38">
        <v>15</v>
      </c>
      <c r="M2417" s="38">
        <f t="shared" si="377"/>
        <v>11</v>
      </c>
      <c r="N2417" s="38">
        <v>7</v>
      </c>
      <c r="O2417" s="38">
        <v>30.14</v>
      </c>
      <c r="P2417" s="38">
        <f t="shared" si="378"/>
        <v>30.11</v>
      </c>
      <c r="Q2417" s="38">
        <v>30.08</v>
      </c>
      <c r="R2417" s="141">
        <f t="shared" si="370"/>
        <v>32.777777777777779</v>
      </c>
      <c r="S2417" s="141">
        <f t="shared" si="371"/>
        <v>30.555555555555557</v>
      </c>
      <c r="T2417" s="141">
        <f t="shared" si="372"/>
        <v>28.333333333333336</v>
      </c>
      <c r="U2417" s="141">
        <f t="shared" si="373"/>
        <v>23.333333333333336</v>
      </c>
      <c r="V2417" s="141">
        <f t="shared" si="374"/>
        <v>22.777777777777779</v>
      </c>
      <c r="W2417" s="141">
        <f t="shared" si="375"/>
        <v>21.666666666666668</v>
      </c>
      <c r="X2417" s="141">
        <f t="shared" si="379"/>
        <v>0</v>
      </c>
      <c r="Y2417" s="38">
        <v>27.978203867438399</v>
      </c>
    </row>
    <row r="2418" spans="1:25" hidden="1" x14ac:dyDescent="0.25">
      <c r="A2418" s="145">
        <v>41498</v>
      </c>
      <c r="B2418" s="38">
        <v>91</v>
      </c>
      <c r="C2418" s="38">
        <v>85</v>
      </c>
      <c r="D2418" s="38">
        <v>79</v>
      </c>
      <c r="E2418" s="38">
        <v>73</v>
      </c>
      <c r="F2418" s="38">
        <v>71</v>
      </c>
      <c r="G2418" s="38">
        <v>69</v>
      </c>
      <c r="H2418" s="38">
        <v>0</v>
      </c>
      <c r="I2418" s="38">
        <v>70</v>
      </c>
      <c r="J2418" s="38">
        <f t="shared" si="376"/>
        <v>59.5</v>
      </c>
      <c r="K2418" s="38">
        <v>49</v>
      </c>
      <c r="L2418" s="38">
        <v>16</v>
      </c>
      <c r="M2418" s="38">
        <f t="shared" si="377"/>
        <v>8</v>
      </c>
      <c r="N2418" s="38">
        <v>0</v>
      </c>
      <c r="O2418" s="38">
        <v>30.11</v>
      </c>
      <c r="P2418" s="38">
        <f t="shared" si="378"/>
        <v>30.064999999999998</v>
      </c>
      <c r="Q2418" s="38">
        <v>30.02</v>
      </c>
      <c r="R2418" s="141">
        <f t="shared" si="370"/>
        <v>32.777777777777779</v>
      </c>
      <c r="S2418" s="141">
        <f t="shared" si="371"/>
        <v>29.444444444444446</v>
      </c>
      <c r="T2418" s="141">
        <f t="shared" si="372"/>
        <v>26.111111111111111</v>
      </c>
      <c r="U2418" s="141">
        <f t="shared" si="373"/>
        <v>22.777777777777779</v>
      </c>
      <c r="V2418" s="141">
        <f t="shared" si="374"/>
        <v>21.666666666666668</v>
      </c>
      <c r="W2418" s="141">
        <f t="shared" si="375"/>
        <v>20.555555555555557</v>
      </c>
      <c r="X2418" s="141">
        <f t="shared" si="379"/>
        <v>0</v>
      </c>
      <c r="Y2418" s="38">
        <v>28.419207633581198</v>
      </c>
    </row>
    <row r="2419" spans="1:25" hidden="1" x14ac:dyDescent="0.25">
      <c r="A2419" s="145">
        <v>41499</v>
      </c>
      <c r="B2419" s="38">
        <v>92</v>
      </c>
      <c r="C2419" s="38">
        <v>87</v>
      </c>
      <c r="D2419" s="38">
        <v>82</v>
      </c>
      <c r="E2419" s="38">
        <v>73</v>
      </c>
      <c r="F2419" s="38">
        <v>72</v>
      </c>
      <c r="G2419" s="38">
        <v>70</v>
      </c>
      <c r="H2419" s="38">
        <v>0</v>
      </c>
      <c r="I2419" s="38">
        <v>74</v>
      </c>
      <c r="J2419" s="38">
        <f t="shared" si="376"/>
        <v>61.5</v>
      </c>
      <c r="K2419" s="38">
        <v>49</v>
      </c>
      <c r="L2419" s="38">
        <v>18</v>
      </c>
      <c r="M2419" s="38">
        <f t="shared" si="377"/>
        <v>9</v>
      </c>
      <c r="N2419" s="38">
        <v>0</v>
      </c>
      <c r="O2419" s="38">
        <v>30.05</v>
      </c>
      <c r="P2419" s="38">
        <f t="shared" si="378"/>
        <v>30.005000000000003</v>
      </c>
      <c r="Q2419" s="38">
        <v>29.96</v>
      </c>
      <c r="R2419" s="141">
        <f t="shared" si="370"/>
        <v>33.333333333333336</v>
      </c>
      <c r="S2419" s="141">
        <f t="shared" si="371"/>
        <v>30.555555555555557</v>
      </c>
      <c r="T2419" s="141">
        <f t="shared" si="372"/>
        <v>27.777777777777779</v>
      </c>
      <c r="U2419" s="141">
        <f t="shared" si="373"/>
        <v>22.777777777777779</v>
      </c>
      <c r="V2419" s="141">
        <f t="shared" si="374"/>
        <v>22.222222222222221</v>
      </c>
      <c r="W2419" s="141">
        <f t="shared" si="375"/>
        <v>21.111111111111111</v>
      </c>
      <c r="X2419" s="141">
        <f t="shared" si="379"/>
        <v>0</v>
      </c>
      <c r="Y2419" s="38">
        <v>28.619489561904601</v>
      </c>
    </row>
    <row r="2420" spans="1:25" hidden="1" x14ac:dyDescent="0.25">
      <c r="A2420" s="145">
        <v>41500</v>
      </c>
      <c r="B2420" s="38">
        <v>93</v>
      </c>
      <c r="C2420" s="38">
        <v>86</v>
      </c>
      <c r="D2420" s="38">
        <v>78</v>
      </c>
      <c r="E2420" s="38">
        <v>74</v>
      </c>
      <c r="F2420" s="38">
        <v>72</v>
      </c>
      <c r="G2420" s="38">
        <v>69</v>
      </c>
      <c r="H2420" s="38">
        <v>0</v>
      </c>
      <c r="I2420" s="38">
        <v>85</v>
      </c>
      <c r="J2420" s="38">
        <f t="shared" si="376"/>
        <v>67</v>
      </c>
      <c r="K2420" s="38">
        <v>49</v>
      </c>
      <c r="L2420" s="38">
        <v>18</v>
      </c>
      <c r="M2420" s="38">
        <f t="shared" si="377"/>
        <v>9</v>
      </c>
      <c r="N2420" s="38">
        <v>0</v>
      </c>
      <c r="O2420" s="38">
        <v>30.02</v>
      </c>
      <c r="P2420" s="38">
        <f t="shared" si="378"/>
        <v>29.98</v>
      </c>
      <c r="Q2420" s="38">
        <v>29.94</v>
      </c>
      <c r="R2420" s="141">
        <f t="shared" si="370"/>
        <v>33.888888888888893</v>
      </c>
      <c r="S2420" s="141">
        <f t="shared" si="371"/>
        <v>30</v>
      </c>
      <c r="T2420" s="141">
        <f t="shared" si="372"/>
        <v>25.555555555555557</v>
      </c>
      <c r="U2420" s="141">
        <f t="shared" si="373"/>
        <v>23.333333333333336</v>
      </c>
      <c r="V2420" s="141">
        <f t="shared" si="374"/>
        <v>22.222222222222221</v>
      </c>
      <c r="W2420" s="141">
        <f t="shared" si="375"/>
        <v>20.555555555555557</v>
      </c>
      <c r="X2420" s="141">
        <f t="shared" si="379"/>
        <v>0</v>
      </c>
      <c r="Y2420" s="38">
        <v>28.846460590431398</v>
      </c>
    </row>
    <row r="2421" spans="1:25" hidden="1" x14ac:dyDescent="0.25">
      <c r="A2421" s="145">
        <v>41501</v>
      </c>
      <c r="B2421" s="38">
        <v>90</v>
      </c>
      <c r="C2421" s="38">
        <v>84</v>
      </c>
      <c r="D2421" s="38">
        <v>78</v>
      </c>
      <c r="E2421" s="38">
        <v>74</v>
      </c>
      <c r="F2421" s="38">
        <v>72</v>
      </c>
      <c r="G2421" s="38">
        <v>70</v>
      </c>
      <c r="H2421" s="38">
        <v>0</v>
      </c>
      <c r="I2421" s="38">
        <v>74</v>
      </c>
      <c r="J2421" s="38">
        <f t="shared" si="376"/>
        <v>65</v>
      </c>
      <c r="K2421" s="38">
        <v>56</v>
      </c>
      <c r="L2421" s="38">
        <v>15</v>
      </c>
      <c r="M2421" s="38">
        <f t="shared" si="377"/>
        <v>9.5</v>
      </c>
      <c r="N2421" s="38">
        <v>4</v>
      </c>
      <c r="O2421" s="38">
        <v>30.06</v>
      </c>
      <c r="P2421" s="38">
        <f t="shared" si="378"/>
        <v>30.015000000000001</v>
      </c>
      <c r="Q2421" s="38">
        <v>29.97</v>
      </c>
      <c r="R2421" s="141">
        <f t="shared" si="370"/>
        <v>32.222222222222221</v>
      </c>
      <c r="S2421" s="141">
        <f t="shared" si="371"/>
        <v>28.888888888888889</v>
      </c>
      <c r="T2421" s="141">
        <f t="shared" si="372"/>
        <v>25.555555555555557</v>
      </c>
      <c r="U2421" s="141">
        <f t="shared" si="373"/>
        <v>23.333333333333336</v>
      </c>
      <c r="V2421" s="141">
        <f t="shared" si="374"/>
        <v>22.222222222222221</v>
      </c>
      <c r="W2421" s="141">
        <f t="shared" si="375"/>
        <v>21.111111111111111</v>
      </c>
      <c r="X2421" s="141">
        <f t="shared" si="379"/>
        <v>0</v>
      </c>
      <c r="Y2421" s="38">
        <v>28.637235763107899</v>
      </c>
    </row>
    <row r="2422" spans="1:25" hidden="1" x14ac:dyDescent="0.25">
      <c r="A2422" s="145">
        <v>41502</v>
      </c>
      <c r="B2422" s="38">
        <v>92</v>
      </c>
      <c r="C2422" s="38">
        <v>85</v>
      </c>
      <c r="D2422" s="38">
        <v>78</v>
      </c>
      <c r="E2422" s="38">
        <v>76</v>
      </c>
      <c r="F2422" s="38">
        <v>74</v>
      </c>
      <c r="G2422" s="38">
        <v>70</v>
      </c>
      <c r="H2422" s="38">
        <v>0.02</v>
      </c>
      <c r="I2422" s="38">
        <v>74</v>
      </c>
      <c r="J2422" s="38">
        <f t="shared" si="376"/>
        <v>65</v>
      </c>
      <c r="K2422" s="38">
        <v>56</v>
      </c>
      <c r="L2422" s="38">
        <v>17</v>
      </c>
      <c r="M2422" s="38">
        <f t="shared" si="377"/>
        <v>8.5</v>
      </c>
      <c r="N2422" s="38">
        <v>0</v>
      </c>
      <c r="O2422" s="38">
        <v>30.06</v>
      </c>
      <c r="P2422" s="38">
        <f t="shared" si="378"/>
        <v>30.024999999999999</v>
      </c>
      <c r="Q2422" s="38">
        <v>29.99</v>
      </c>
      <c r="R2422" s="141">
        <f t="shared" si="370"/>
        <v>33.333333333333336</v>
      </c>
      <c r="S2422" s="141">
        <f t="shared" si="371"/>
        <v>29.444444444444446</v>
      </c>
      <c r="T2422" s="141">
        <f t="shared" si="372"/>
        <v>25.555555555555557</v>
      </c>
      <c r="U2422" s="141">
        <f t="shared" si="373"/>
        <v>24.444444444444446</v>
      </c>
      <c r="V2422" s="141">
        <f t="shared" si="374"/>
        <v>23.333333333333336</v>
      </c>
      <c r="W2422" s="141">
        <f t="shared" si="375"/>
        <v>21.111111111111111</v>
      </c>
      <c r="X2422" s="141">
        <f t="shared" si="379"/>
        <v>5.0800000000000005E-2</v>
      </c>
      <c r="Y2422" s="38">
        <v>27.8948789925009</v>
      </c>
    </row>
    <row r="2423" spans="1:25" hidden="1" x14ac:dyDescent="0.25">
      <c r="A2423" s="145">
        <v>41503</v>
      </c>
      <c r="B2423" s="38">
        <v>92</v>
      </c>
      <c r="C2423" s="38">
        <v>88</v>
      </c>
      <c r="D2423" s="38">
        <v>84</v>
      </c>
      <c r="E2423" s="38">
        <v>76</v>
      </c>
      <c r="F2423" s="38">
        <v>75</v>
      </c>
      <c r="G2423" s="38">
        <v>73</v>
      </c>
      <c r="H2423" s="38">
        <v>0.03</v>
      </c>
      <c r="I2423" s="38">
        <v>74</v>
      </c>
      <c r="J2423" s="38">
        <f t="shared" si="376"/>
        <v>65</v>
      </c>
      <c r="K2423" s="38">
        <v>56</v>
      </c>
      <c r="L2423" s="38">
        <v>18</v>
      </c>
      <c r="M2423" s="38">
        <f t="shared" si="377"/>
        <v>11.5</v>
      </c>
      <c r="N2423" s="38">
        <v>5</v>
      </c>
      <c r="O2423" s="38">
        <v>30.09</v>
      </c>
      <c r="P2423" s="38">
        <f t="shared" si="378"/>
        <v>30.05</v>
      </c>
      <c r="Q2423" s="38">
        <v>30.01</v>
      </c>
      <c r="R2423" s="141">
        <f t="shared" si="370"/>
        <v>33.333333333333336</v>
      </c>
      <c r="S2423" s="141">
        <f t="shared" si="371"/>
        <v>31.111111111111114</v>
      </c>
      <c r="T2423" s="141">
        <f t="shared" si="372"/>
        <v>28.888888888888889</v>
      </c>
      <c r="U2423" s="141">
        <f t="shared" si="373"/>
        <v>24.444444444444446</v>
      </c>
      <c r="V2423" s="141">
        <f t="shared" si="374"/>
        <v>23.888888888888889</v>
      </c>
      <c r="W2423" s="141">
        <f t="shared" si="375"/>
        <v>22.777777777777779</v>
      </c>
      <c r="X2423" s="141">
        <f t="shared" si="379"/>
        <v>7.6200000000000004E-2</v>
      </c>
      <c r="Y2423" s="38">
        <v>28.1067338869655</v>
      </c>
    </row>
    <row r="2424" spans="1:25" hidden="1" x14ac:dyDescent="0.25">
      <c r="A2424" s="145">
        <v>41504</v>
      </c>
      <c r="B2424" s="38">
        <v>92</v>
      </c>
      <c r="C2424" s="38">
        <v>88</v>
      </c>
      <c r="D2424" s="38">
        <v>84</v>
      </c>
      <c r="E2424" s="38">
        <v>75</v>
      </c>
      <c r="F2424" s="38">
        <v>73</v>
      </c>
      <c r="G2424" s="38">
        <v>72</v>
      </c>
      <c r="H2424" s="38">
        <v>0.1</v>
      </c>
      <c r="I2424" s="38">
        <v>70</v>
      </c>
      <c r="J2424" s="38">
        <f t="shared" si="376"/>
        <v>63</v>
      </c>
      <c r="K2424" s="38">
        <v>56</v>
      </c>
      <c r="L2424" s="38">
        <v>23</v>
      </c>
      <c r="M2424" s="38">
        <f t="shared" si="377"/>
        <v>15</v>
      </c>
      <c r="N2424" s="38">
        <v>7</v>
      </c>
      <c r="O2424" s="38">
        <v>30.09</v>
      </c>
      <c r="P2424" s="38">
        <f t="shared" si="378"/>
        <v>30.05</v>
      </c>
      <c r="Q2424" s="38">
        <v>30.01</v>
      </c>
      <c r="R2424" s="141">
        <f t="shared" si="370"/>
        <v>33.333333333333336</v>
      </c>
      <c r="S2424" s="141">
        <f t="shared" si="371"/>
        <v>31.111111111111114</v>
      </c>
      <c r="T2424" s="141">
        <f t="shared" si="372"/>
        <v>28.888888888888889</v>
      </c>
      <c r="U2424" s="141">
        <f t="shared" si="373"/>
        <v>23.888888888888889</v>
      </c>
      <c r="V2424" s="141">
        <f t="shared" si="374"/>
        <v>22.777777777777779</v>
      </c>
      <c r="W2424" s="141">
        <f t="shared" si="375"/>
        <v>22.222222222222221</v>
      </c>
      <c r="X2424" s="141">
        <f t="shared" si="379"/>
        <v>0.254</v>
      </c>
      <c r="Y2424" s="38">
        <v>28.390113746231499</v>
      </c>
    </row>
    <row r="2425" spans="1:25" hidden="1" x14ac:dyDescent="0.25">
      <c r="A2425" s="145">
        <v>41505</v>
      </c>
      <c r="B2425" s="38">
        <v>92</v>
      </c>
      <c r="C2425" s="38">
        <v>88</v>
      </c>
      <c r="D2425" s="38">
        <v>83</v>
      </c>
      <c r="E2425" s="38">
        <v>75</v>
      </c>
      <c r="F2425" s="38">
        <v>73</v>
      </c>
      <c r="G2425" s="38">
        <v>72</v>
      </c>
      <c r="H2425" s="38">
        <v>0</v>
      </c>
      <c r="I2425" s="38">
        <v>74</v>
      </c>
      <c r="J2425" s="38">
        <f t="shared" si="376"/>
        <v>65</v>
      </c>
      <c r="K2425" s="38">
        <v>56</v>
      </c>
      <c r="L2425" s="38">
        <v>20</v>
      </c>
      <c r="M2425" s="38">
        <f t="shared" si="377"/>
        <v>12.5</v>
      </c>
      <c r="N2425" s="38">
        <v>5</v>
      </c>
      <c r="O2425" s="38">
        <v>30.07</v>
      </c>
      <c r="P2425" s="38">
        <f t="shared" si="378"/>
        <v>30.024999999999999</v>
      </c>
      <c r="Q2425" s="38">
        <v>29.98</v>
      </c>
      <c r="R2425" s="141">
        <f t="shared" si="370"/>
        <v>33.333333333333336</v>
      </c>
      <c r="S2425" s="141">
        <f t="shared" si="371"/>
        <v>31.111111111111114</v>
      </c>
      <c r="T2425" s="141">
        <f t="shared" si="372"/>
        <v>28.333333333333336</v>
      </c>
      <c r="U2425" s="141">
        <f t="shared" si="373"/>
        <v>23.888888888888889</v>
      </c>
      <c r="V2425" s="141">
        <f t="shared" si="374"/>
        <v>22.777777777777779</v>
      </c>
      <c r="W2425" s="141">
        <f t="shared" si="375"/>
        <v>22.222222222222221</v>
      </c>
      <c r="X2425" s="141">
        <f t="shared" si="379"/>
        <v>0</v>
      </c>
      <c r="Y2425" s="38">
        <v>28.538829698107399</v>
      </c>
    </row>
    <row r="2426" spans="1:25" hidden="1" x14ac:dyDescent="0.25">
      <c r="A2426" s="145">
        <v>41506</v>
      </c>
      <c r="B2426" s="38">
        <v>92</v>
      </c>
      <c r="C2426" s="38">
        <v>87</v>
      </c>
      <c r="D2426" s="38">
        <v>81</v>
      </c>
      <c r="E2426" s="38">
        <v>74</v>
      </c>
      <c r="F2426" s="38">
        <v>72</v>
      </c>
      <c r="G2426" s="38">
        <v>69</v>
      </c>
      <c r="H2426" s="38">
        <v>0</v>
      </c>
      <c r="I2426" s="38">
        <v>70</v>
      </c>
      <c r="J2426" s="38">
        <f t="shared" si="376"/>
        <v>61</v>
      </c>
      <c r="K2426" s="38">
        <v>52</v>
      </c>
      <c r="L2426" s="38">
        <v>20</v>
      </c>
      <c r="M2426" s="38">
        <f t="shared" si="377"/>
        <v>12</v>
      </c>
      <c r="N2426" s="38">
        <v>4</v>
      </c>
      <c r="O2426" s="38">
        <v>30.06</v>
      </c>
      <c r="P2426" s="38">
        <f t="shared" si="378"/>
        <v>30.024999999999999</v>
      </c>
      <c r="Q2426" s="38">
        <v>29.99</v>
      </c>
      <c r="R2426" s="141">
        <f t="shared" si="370"/>
        <v>33.333333333333336</v>
      </c>
      <c r="S2426" s="141">
        <f t="shared" si="371"/>
        <v>30.555555555555557</v>
      </c>
      <c r="T2426" s="141">
        <f t="shared" si="372"/>
        <v>27.222222222222225</v>
      </c>
      <c r="U2426" s="141">
        <f t="shared" si="373"/>
        <v>23.333333333333336</v>
      </c>
      <c r="V2426" s="141">
        <f t="shared" si="374"/>
        <v>22.222222222222221</v>
      </c>
      <c r="W2426" s="141">
        <f t="shared" si="375"/>
        <v>20.555555555555557</v>
      </c>
      <c r="X2426" s="141">
        <f t="shared" si="379"/>
        <v>0</v>
      </c>
      <c r="Y2426" s="38">
        <v>28.567201742273301</v>
      </c>
    </row>
    <row r="2427" spans="1:25" hidden="1" x14ac:dyDescent="0.25">
      <c r="A2427" s="145">
        <v>41507</v>
      </c>
      <c r="B2427" s="38">
        <v>91</v>
      </c>
      <c r="C2427" s="38">
        <v>86</v>
      </c>
      <c r="D2427" s="38">
        <v>80</v>
      </c>
      <c r="E2427" s="38">
        <v>77</v>
      </c>
      <c r="F2427" s="38">
        <v>74</v>
      </c>
      <c r="G2427" s="38">
        <v>72</v>
      </c>
      <c r="H2427" s="38">
        <v>0.17</v>
      </c>
      <c r="I2427" s="38">
        <v>79</v>
      </c>
      <c r="J2427" s="38">
        <f t="shared" si="376"/>
        <v>69</v>
      </c>
      <c r="K2427" s="38">
        <v>59</v>
      </c>
      <c r="L2427" s="38">
        <v>23</v>
      </c>
      <c r="M2427" s="38">
        <f t="shared" si="377"/>
        <v>13.5</v>
      </c>
      <c r="N2427" s="38">
        <v>4</v>
      </c>
      <c r="O2427" s="38">
        <v>30.09</v>
      </c>
      <c r="P2427" s="38">
        <f t="shared" si="378"/>
        <v>30.05</v>
      </c>
      <c r="Q2427" s="38">
        <v>30.01</v>
      </c>
      <c r="R2427" s="141">
        <f t="shared" si="370"/>
        <v>32.777777777777779</v>
      </c>
      <c r="S2427" s="141">
        <f t="shared" si="371"/>
        <v>30</v>
      </c>
      <c r="T2427" s="141">
        <f t="shared" si="372"/>
        <v>26.666666666666668</v>
      </c>
      <c r="U2427" s="141">
        <f t="shared" si="373"/>
        <v>25</v>
      </c>
      <c r="V2427" s="141">
        <f t="shared" si="374"/>
        <v>23.333333333333336</v>
      </c>
      <c r="W2427" s="141">
        <f t="shared" si="375"/>
        <v>22.222222222222221</v>
      </c>
      <c r="X2427" s="141">
        <f t="shared" si="379"/>
        <v>0.43180000000000002</v>
      </c>
      <c r="Y2427" s="38">
        <v>28.498169833416299</v>
      </c>
    </row>
    <row r="2428" spans="1:25" hidden="1" x14ac:dyDescent="0.25">
      <c r="A2428" s="145">
        <v>41508</v>
      </c>
      <c r="B2428" s="38">
        <v>92</v>
      </c>
      <c r="C2428" s="38">
        <v>88</v>
      </c>
      <c r="D2428" s="38">
        <v>83</v>
      </c>
      <c r="E2428" s="38">
        <v>75</v>
      </c>
      <c r="F2428" s="38">
        <v>74</v>
      </c>
      <c r="G2428" s="38">
        <v>72</v>
      </c>
      <c r="H2428" s="38">
        <v>0</v>
      </c>
      <c r="I2428" s="38">
        <v>74</v>
      </c>
      <c r="J2428" s="38">
        <f t="shared" si="376"/>
        <v>65</v>
      </c>
      <c r="K2428" s="38">
        <v>56</v>
      </c>
      <c r="L2428" s="38">
        <v>18</v>
      </c>
      <c r="M2428" s="38">
        <f t="shared" si="377"/>
        <v>12</v>
      </c>
      <c r="N2428" s="38">
        <v>6</v>
      </c>
      <c r="O2428" s="38">
        <v>30.07</v>
      </c>
      <c r="P2428" s="38">
        <f t="shared" si="378"/>
        <v>30.02</v>
      </c>
      <c r="Q2428" s="38">
        <v>29.97</v>
      </c>
      <c r="R2428" s="141">
        <f t="shared" si="370"/>
        <v>33.333333333333336</v>
      </c>
      <c r="S2428" s="141">
        <f t="shared" si="371"/>
        <v>31.111111111111114</v>
      </c>
      <c r="T2428" s="141">
        <f t="shared" si="372"/>
        <v>28.333333333333336</v>
      </c>
      <c r="U2428" s="141">
        <f t="shared" si="373"/>
        <v>23.888888888888889</v>
      </c>
      <c r="V2428" s="141">
        <f t="shared" si="374"/>
        <v>23.333333333333336</v>
      </c>
      <c r="W2428" s="141">
        <f t="shared" si="375"/>
        <v>22.222222222222221</v>
      </c>
      <c r="X2428" s="141">
        <f t="shared" si="379"/>
        <v>0</v>
      </c>
      <c r="Y2428" s="38">
        <v>28.540739586064799</v>
      </c>
    </row>
    <row r="2429" spans="1:25" hidden="1" x14ac:dyDescent="0.25">
      <c r="A2429" s="145">
        <v>41509</v>
      </c>
      <c r="B2429" s="38">
        <v>92</v>
      </c>
      <c r="C2429" s="38">
        <v>87</v>
      </c>
      <c r="D2429" s="38">
        <v>82</v>
      </c>
      <c r="E2429" s="38">
        <v>74</v>
      </c>
      <c r="F2429" s="38">
        <v>73</v>
      </c>
      <c r="G2429" s="38">
        <v>71</v>
      </c>
      <c r="H2429" s="38">
        <v>0</v>
      </c>
      <c r="I2429" s="38">
        <v>74</v>
      </c>
      <c r="J2429" s="38">
        <f t="shared" si="376"/>
        <v>65</v>
      </c>
      <c r="K2429" s="38">
        <v>56</v>
      </c>
      <c r="L2429" s="38">
        <v>18</v>
      </c>
      <c r="M2429" s="38">
        <f t="shared" si="377"/>
        <v>9</v>
      </c>
      <c r="N2429" s="38">
        <v>0</v>
      </c>
      <c r="O2429" s="38">
        <v>30.02</v>
      </c>
      <c r="P2429" s="38">
        <f t="shared" si="378"/>
        <v>29.984999999999999</v>
      </c>
      <c r="Q2429" s="38">
        <v>29.95</v>
      </c>
      <c r="R2429" s="141">
        <f t="shared" si="370"/>
        <v>33.333333333333336</v>
      </c>
      <c r="S2429" s="141">
        <f t="shared" si="371"/>
        <v>30.555555555555557</v>
      </c>
      <c r="T2429" s="141">
        <f t="shared" si="372"/>
        <v>27.777777777777779</v>
      </c>
      <c r="U2429" s="141">
        <f t="shared" si="373"/>
        <v>23.333333333333336</v>
      </c>
      <c r="V2429" s="141">
        <f t="shared" si="374"/>
        <v>22.777777777777779</v>
      </c>
      <c r="W2429" s="141">
        <f t="shared" si="375"/>
        <v>21.666666666666668</v>
      </c>
      <c r="X2429" s="141">
        <f t="shared" si="379"/>
        <v>0</v>
      </c>
      <c r="Y2429" s="38">
        <v>28.585513473064001</v>
      </c>
    </row>
    <row r="2430" spans="1:25" hidden="1" x14ac:dyDescent="0.25">
      <c r="A2430" s="145">
        <v>41510</v>
      </c>
      <c r="B2430" s="38">
        <v>92</v>
      </c>
      <c r="C2430" s="38">
        <v>86</v>
      </c>
      <c r="D2430" s="38">
        <v>80</v>
      </c>
      <c r="E2430" s="38">
        <v>74</v>
      </c>
      <c r="F2430" s="38">
        <v>72</v>
      </c>
      <c r="G2430" s="38">
        <v>69</v>
      </c>
      <c r="H2430" s="38">
        <v>0</v>
      </c>
      <c r="I2430" s="38">
        <v>79</v>
      </c>
      <c r="J2430" s="38">
        <f t="shared" si="376"/>
        <v>64</v>
      </c>
      <c r="K2430" s="38">
        <v>49</v>
      </c>
      <c r="L2430" s="38">
        <v>15</v>
      </c>
      <c r="M2430" s="38">
        <f t="shared" si="377"/>
        <v>7.5</v>
      </c>
      <c r="N2430" s="38">
        <v>0</v>
      </c>
      <c r="O2430" s="38">
        <v>30.1</v>
      </c>
      <c r="P2430" s="38">
        <f t="shared" si="378"/>
        <v>30.045000000000002</v>
      </c>
      <c r="Q2430" s="38">
        <v>29.99</v>
      </c>
      <c r="R2430" s="141">
        <f t="shared" si="370"/>
        <v>33.333333333333336</v>
      </c>
      <c r="S2430" s="141">
        <f t="shared" si="371"/>
        <v>30</v>
      </c>
      <c r="T2430" s="141">
        <f t="shared" si="372"/>
        <v>26.666666666666668</v>
      </c>
      <c r="U2430" s="141">
        <f t="shared" si="373"/>
        <v>23.333333333333336</v>
      </c>
      <c r="V2430" s="141">
        <f t="shared" si="374"/>
        <v>22.222222222222221</v>
      </c>
      <c r="W2430" s="141">
        <f t="shared" si="375"/>
        <v>20.555555555555557</v>
      </c>
      <c r="X2430" s="141">
        <f t="shared" si="379"/>
        <v>0</v>
      </c>
      <c r="Y2430" s="38">
        <v>28.615396505995999</v>
      </c>
    </row>
    <row r="2431" spans="1:25" hidden="1" x14ac:dyDescent="0.25">
      <c r="A2431" s="145">
        <v>41511</v>
      </c>
      <c r="B2431" s="38">
        <v>90</v>
      </c>
      <c r="C2431" s="38">
        <v>85</v>
      </c>
      <c r="D2431" s="38">
        <v>79</v>
      </c>
      <c r="E2431" s="38">
        <v>73</v>
      </c>
      <c r="F2431" s="38">
        <v>71</v>
      </c>
      <c r="G2431" s="38">
        <v>68</v>
      </c>
      <c r="H2431" s="38">
        <v>0</v>
      </c>
      <c r="I2431" s="38">
        <v>79</v>
      </c>
      <c r="J2431" s="38">
        <f t="shared" si="376"/>
        <v>67.5</v>
      </c>
      <c r="K2431" s="38">
        <v>56</v>
      </c>
      <c r="L2431" s="38">
        <v>15</v>
      </c>
      <c r="M2431" s="38">
        <f t="shared" si="377"/>
        <v>7.5</v>
      </c>
      <c r="N2431" s="38">
        <v>0</v>
      </c>
      <c r="O2431" s="38">
        <v>30.15</v>
      </c>
      <c r="P2431" s="38">
        <f t="shared" si="378"/>
        <v>30.094999999999999</v>
      </c>
      <c r="Q2431" s="38">
        <v>30.04</v>
      </c>
      <c r="R2431" s="141">
        <f t="shared" si="370"/>
        <v>32.222222222222221</v>
      </c>
      <c r="S2431" s="141">
        <f t="shared" si="371"/>
        <v>29.444444444444446</v>
      </c>
      <c r="T2431" s="141">
        <f t="shared" si="372"/>
        <v>26.111111111111111</v>
      </c>
      <c r="U2431" s="141">
        <f t="shared" si="373"/>
        <v>22.777777777777779</v>
      </c>
      <c r="V2431" s="141">
        <f t="shared" si="374"/>
        <v>21.666666666666668</v>
      </c>
      <c r="W2431" s="141">
        <f t="shared" si="375"/>
        <v>20</v>
      </c>
      <c r="X2431" s="141">
        <f t="shared" si="379"/>
        <v>0</v>
      </c>
      <c r="Y2431" s="38">
        <v>28.591899674521201</v>
      </c>
    </row>
    <row r="2432" spans="1:25" hidden="1" x14ac:dyDescent="0.25">
      <c r="A2432" s="145">
        <v>41512</v>
      </c>
      <c r="B2432" s="38">
        <v>92</v>
      </c>
      <c r="C2432" s="38">
        <v>84</v>
      </c>
      <c r="D2432" s="38">
        <v>76</v>
      </c>
      <c r="E2432" s="38">
        <v>74</v>
      </c>
      <c r="F2432" s="38">
        <v>71</v>
      </c>
      <c r="G2432" s="38">
        <v>69</v>
      </c>
      <c r="H2432" s="38">
        <v>0.42</v>
      </c>
      <c r="I2432" s="38">
        <v>82</v>
      </c>
      <c r="J2432" s="38">
        <f t="shared" si="376"/>
        <v>65.5</v>
      </c>
      <c r="K2432" s="38">
        <v>49</v>
      </c>
      <c r="L2432" s="38">
        <v>17</v>
      </c>
      <c r="M2432" s="38">
        <f t="shared" si="377"/>
        <v>8.5</v>
      </c>
      <c r="N2432" s="38">
        <v>0</v>
      </c>
      <c r="O2432" s="38">
        <v>30.09</v>
      </c>
      <c r="P2432" s="38">
        <f t="shared" si="378"/>
        <v>30.055</v>
      </c>
      <c r="Q2432" s="38">
        <v>30.02</v>
      </c>
      <c r="R2432" s="141">
        <f t="shared" si="370"/>
        <v>33.333333333333336</v>
      </c>
      <c r="S2432" s="141">
        <f t="shared" si="371"/>
        <v>28.888888888888889</v>
      </c>
      <c r="T2432" s="141">
        <f t="shared" si="372"/>
        <v>24.444444444444446</v>
      </c>
      <c r="U2432" s="141">
        <f t="shared" si="373"/>
        <v>23.333333333333336</v>
      </c>
      <c r="V2432" s="141">
        <f t="shared" si="374"/>
        <v>21.666666666666668</v>
      </c>
      <c r="W2432" s="141">
        <f t="shared" si="375"/>
        <v>20.555555555555557</v>
      </c>
      <c r="X2432" s="141">
        <f t="shared" si="379"/>
        <v>1.0668</v>
      </c>
      <c r="Y2432" s="38">
        <v>28.564543719932701</v>
      </c>
    </row>
    <row r="2433" spans="1:25" hidden="1" x14ac:dyDescent="0.25">
      <c r="A2433" s="145">
        <v>41513</v>
      </c>
      <c r="B2433" s="38">
        <v>86</v>
      </c>
      <c r="C2433" s="38">
        <v>81</v>
      </c>
      <c r="D2433" s="38">
        <v>76</v>
      </c>
      <c r="E2433" s="38">
        <v>73</v>
      </c>
      <c r="F2433" s="38">
        <v>71</v>
      </c>
      <c r="G2433" s="38">
        <v>67</v>
      </c>
      <c r="H2433" s="38">
        <v>0.35</v>
      </c>
      <c r="I2433" s="38">
        <v>87</v>
      </c>
      <c r="J2433" s="38">
        <f t="shared" si="376"/>
        <v>71</v>
      </c>
      <c r="K2433" s="38">
        <v>55</v>
      </c>
      <c r="L2433" s="38">
        <v>16</v>
      </c>
      <c r="M2433" s="38">
        <f t="shared" si="377"/>
        <v>8</v>
      </c>
      <c r="N2433" s="38">
        <v>0</v>
      </c>
      <c r="O2433" s="38">
        <v>30.06</v>
      </c>
      <c r="P2433" s="38">
        <f t="shared" si="378"/>
        <v>30.02</v>
      </c>
      <c r="Q2433" s="38">
        <v>29.98</v>
      </c>
      <c r="R2433" s="141">
        <f t="shared" si="370"/>
        <v>30</v>
      </c>
      <c r="S2433" s="141">
        <f t="shared" si="371"/>
        <v>27.222222222222225</v>
      </c>
      <c r="T2433" s="141">
        <f t="shared" si="372"/>
        <v>24.444444444444446</v>
      </c>
      <c r="U2433" s="141">
        <f t="shared" si="373"/>
        <v>22.777777777777779</v>
      </c>
      <c r="V2433" s="141">
        <f t="shared" si="374"/>
        <v>21.666666666666668</v>
      </c>
      <c r="W2433" s="141">
        <f t="shared" si="375"/>
        <v>19.444444444444446</v>
      </c>
      <c r="X2433" s="141">
        <f t="shared" si="379"/>
        <v>0.8889999999999999</v>
      </c>
      <c r="Y2433" s="38">
        <v>28.557813608083102</v>
      </c>
    </row>
    <row r="2434" spans="1:25" hidden="1" x14ac:dyDescent="0.25">
      <c r="A2434" s="145">
        <v>41514</v>
      </c>
      <c r="B2434" s="38">
        <v>89</v>
      </c>
      <c r="C2434" s="38">
        <v>83</v>
      </c>
      <c r="D2434" s="38">
        <v>77</v>
      </c>
      <c r="E2434" s="38">
        <v>73</v>
      </c>
      <c r="F2434" s="38">
        <v>71</v>
      </c>
      <c r="G2434" s="38">
        <v>67</v>
      </c>
      <c r="H2434" s="38">
        <v>0.27</v>
      </c>
      <c r="I2434" s="38">
        <v>82</v>
      </c>
      <c r="J2434" s="38">
        <f t="shared" si="376"/>
        <v>66</v>
      </c>
      <c r="K2434" s="38">
        <v>50</v>
      </c>
      <c r="L2434" s="38">
        <v>20</v>
      </c>
      <c r="M2434" s="38">
        <f t="shared" si="377"/>
        <v>10</v>
      </c>
      <c r="N2434" s="38">
        <v>0</v>
      </c>
      <c r="O2434" s="38">
        <v>30.04</v>
      </c>
      <c r="P2434" s="38">
        <f t="shared" si="378"/>
        <v>30</v>
      </c>
      <c r="Q2434" s="38">
        <v>29.96</v>
      </c>
      <c r="R2434" s="141">
        <f t="shared" si="370"/>
        <v>31.666666666666668</v>
      </c>
      <c r="S2434" s="141">
        <f t="shared" si="371"/>
        <v>28.333333333333336</v>
      </c>
      <c r="T2434" s="141">
        <f t="shared" si="372"/>
        <v>25</v>
      </c>
      <c r="U2434" s="141">
        <f t="shared" si="373"/>
        <v>22.777777777777779</v>
      </c>
      <c r="V2434" s="141">
        <f t="shared" si="374"/>
        <v>21.666666666666668</v>
      </c>
      <c r="W2434" s="141">
        <f t="shared" si="375"/>
        <v>19.444444444444446</v>
      </c>
      <c r="X2434" s="141">
        <f t="shared" si="379"/>
        <v>0.68580000000000008</v>
      </c>
      <c r="Y2434" s="38">
        <v>28.636646527921101</v>
      </c>
    </row>
    <row r="2435" spans="1:25" hidden="1" x14ac:dyDescent="0.25">
      <c r="A2435" s="145">
        <v>41515</v>
      </c>
      <c r="B2435" s="38">
        <v>91</v>
      </c>
      <c r="C2435" s="38">
        <v>84</v>
      </c>
      <c r="D2435" s="38">
        <v>76</v>
      </c>
      <c r="E2435" s="38">
        <v>73</v>
      </c>
      <c r="F2435" s="38">
        <v>72</v>
      </c>
      <c r="G2435" s="38">
        <v>70</v>
      </c>
      <c r="H2435" s="38">
        <v>0</v>
      </c>
      <c r="I2435" s="38">
        <v>82</v>
      </c>
      <c r="J2435" s="38">
        <f t="shared" si="376"/>
        <v>67</v>
      </c>
      <c r="K2435" s="38">
        <v>52</v>
      </c>
      <c r="L2435" s="38">
        <v>6</v>
      </c>
      <c r="M2435" s="38">
        <f t="shared" si="377"/>
        <v>3</v>
      </c>
      <c r="N2435" s="38">
        <v>0</v>
      </c>
      <c r="O2435" s="38">
        <v>30.02</v>
      </c>
      <c r="P2435" s="38">
        <f t="shared" si="378"/>
        <v>29.98</v>
      </c>
      <c r="Q2435" s="38">
        <v>29.94</v>
      </c>
      <c r="R2435" s="141">
        <f t="shared" ref="R2435:R2498" si="380">(B2435-32)*(5/9)</f>
        <v>32.777777777777779</v>
      </c>
      <c r="S2435" s="141">
        <f t="shared" ref="S2435:S2498" si="381">(C2435-32)*(5/9)</f>
        <v>28.888888888888889</v>
      </c>
      <c r="T2435" s="141">
        <f t="shared" ref="T2435:T2498" si="382">(D2435-32)*(5/9)</f>
        <v>24.444444444444446</v>
      </c>
      <c r="U2435" s="141">
        <f t="shared" ref="U2435:U2498" si="383">(E2435-32)*(5/9)</f>
        <v>22.777777777777779</v>
      </c>
      <c r="V2435" s="141">
        <f t="shared" ref="V2435:V2498" si="384">(F2435-32)*(5/9)</f>
        <v>22.222222222222221</v>
      </c>
      <c r="W2435" s="141">
        <f t="shared" ref="W2435:W2498" si="385">(G2435-32)*(5/9)</f>
        <v>21.111111111111111</v>
      </c>
      <c r="X2435" s="141">
        <f t="shared" si="379"/>
        <v>0</v>
      </c>
      <c r="Y2435" s="38">
        <v>28.762883401899401</v>
      </c>
    </row>
    <row r="2436" spans="1:25" hidden="1" x14ac:dyDescent="0.25">
      <c r="A2436" s="145">
        <v>41516</v>
      </c>
      <c r="B2436" s="38">
        <v>94</v>
      </c>
      <c r="C2436" s="38">
        <v>86</v>
      </c>
      <c r="D2436" s="38">
        <v>78</v>
      </c>
      <c r="E2436" s="38">
        <v>74</v>
      </c>
      <c r="F2436" s="38">
        <v>71</v>
      </c>
      <c r="G2436" s="38">
        <v>68</v>
      </c>
      <c r="H2436" s="38">
        <v>0</v>
      </c>
      <c r="I2436" s="38">
        <v>85</v>
      </c>
      <c r="J2436" s="38">
        <f t="shared" ref="J2436:J2499" si="386">AVERAGE(I2436,K2436)</f>
        <v>66</v>
      </c>
      <c r="K2436" s="38">
        <v>47</v>
      </c>
      <c r="L2436" s="38">
        <v>17</v>
      </c>
      <c r="M2436" s="38">
        <f t="shared" ref="M2436:M2499" si="387">AVERAGE(L2436,N2436)</f>
        <v>8.5</v>
      </c>
      <c r="N2436" s="38">
        <v>0</v>
      </c>
      <c r="O2436" s="38">
        <v>30.01</v>
      </c>
      <c r="P2436" s="38">
        <f t="shared" ref="P2436:P2499" si="388">AVERAGE(O2436,Q2436)</f>
        <v>29.96</v>
      </c>
      <c r="Q2436" s="38">
        <v>29.91</v>
      </c>
      <c r="R2436" s="141">
        <f t="shared" si="380"/>
        <v>34.444444444444443</v>
      </c>
      <c r="S2436" s="141">
        <f t="shared" si="381"/>
        <v>30</v>
      </c>
      <c r="T2436" s="141">
        <f t="shared" si="382"/>
        <v>25.555555555555557</v>
      </c>
      <c r="U2436" s="141">
        <f t="shared" si="383"/>
        <v>23.333333333333336</v>
      </c>
      <c r="V2436" s="141">
        <f t="shared" si="384"/>
        <v>21.666666666666668</v>
      </c>
      <c r="W2436" s="141">
        <f t="shared" si="385"/>
        <v>20</v>
      </c>
      <c r="X2436" s="141">
        <f t="shared" ref="X2436:X2499" si="389">H2436*2.54</f>
        <v>0</v>
      </c>
      <c r="Y2436" s="38">
        <v>28.799909423471799</v>
      </c>
    </row>
    <row r="2437" spans="1:25" hidden="1" x14ac:dyDescent="0.25">
      <c r="A2437" s="145">
        <v>41517</v>
      </c>
      <c r="B2437" s="38">
        <v>92</v>
      </c>
      <c r="C2437" s="38">
        <v>84</v>
      </c>
      <c r="D2437" s="38">
        <v>76</v>
      </c>
      <c r="E2437" s="38">
        <v>74</v>
      </c>
      <c r="F2437" s="38">
        <v>70</v>
      </c>
      <c r="G2437" s="38">
        <v>66</v>
      </c>
      <c r="H2437" s="38">
        <v>0</v>
      </c>
      <c r="I2437" s="38">
        <v>74</v>
      </c>
      <c r="J2437" s="38">
        <f t="shared" si="386"/>
        <v>63</v>
      </c>
      <c r="K2437" s="38">
        <v>52</v>
      </c>
      <c r="L2437" s="38">
        <v>25</v>
      </c>
      <c r="M2437" s="38">
        <f t="shared" si="387"/>
        <v>12.5</v>
      </c>
      <c r="N2437" s="38">
        <v>0</v>
      </c>
      <c r="O2437" s="38">
        <v>29.99</v>
      </c>
      <c r="P2437" s="38">
        <f t="shared" si="388"/>
        <v>29.954999999999998</v>
      </c>
      <c r="Q2437" s="38">
        <v>29.92</v>
      </c>
      <c r="R2437" s="141">
        <f t="shared" si="380"/>
        <v>33.333333333333336</v>
      </c>
      <c r="S2437" s="141">
        <f t="shared" si="381"/>
        <v>28.888888888888889</v>
      </c>
      <c r="T2437" s="141">
        <f t="shared" si="382"/>
        <v>24.444444444444446</v>
      </c>
      <c r="U2437" s="141">
        <f t="shared" si="383"/>
        <v>23.333333333333336</v>
      </c>
      <c r="V2437" s="141">
        <f t="shared" si="384"/>
        <v>21.111111111111111</v>
      </c>
      <c r="W2437" s="141">
        <f t="shared" si="385"/>
        <v>18.888888888888889</v>
      </c>
      <c r="X2437" s="141">
        <f t="shared" si="389"/>
        <v>0</v>
      </c>
      <c r="Y2437" s="38">
        <v>28.840088366573799</v>
      </c>
    </row>
    <row r="2438" spans="1:25" hidden="1" x14ac:dyDescent="0.25">
      <c r="A2438" s="145">
        <v>41518</v>
      </c>
      <c r="B2438" s="38">
        <v>90</v>
      </c>
      <c r="C2438" s="38">
        <v>83</v>
      </c>
      <c r="D2438" s="38">
        <v>76</v>
      </c>
      <c r="E2438" s="38">
        <v>74</v>
      </c>
      <c r="F2438" s="38">
        <v>71</v>
      </c>
      <c r="G2438" s="38">
        <v>68</v>
      </c>
      <c r="H2438" s="38">
        <v>0</v>
      </c>
      <c r="I2438" s="38">
        <v>82</v>
      </c>
      <c r="J2438" s="38">
        <f t="shared" si="386"/>
        <v>67</v>
      </c>
      <c r="K2438" s="38">
        <v>52</v>
      </c>
      <c r="L2438" s="38">
        <v>13</v>
      </c>
      <c r="M2438" s="38">
        <f t="shared" si="387"/>
        <v>6.5</v>
      </c>
      <c r="N2438" s="38">
        <v>0</v>
      </c>
      <c r="O2438" s="38">
        <v>30</v>
      </c>
      <c r="P2438" s="38">
        <f t="shared" si="388"/>
        <v>29.97</v>
      </c>
      <c r="Q2438" s="38">
        <v>29.94</v>
      </c>
      <c r="R2438" s="141">
        <f t="shared" si="380"/>
        <v>32.222222222222221</v>
      </c>
      <c r="S2438" s="141">
        <f t="shared" si="381"/>
        <v>28.333333333333336</v>
      </c>
      <c r="T2438" s="141">
        <f t="shared" si="382"/>
        <v>24.444444444444446</v>
      </c>
      <c r="U2438" s="141">
        <f t="shared" si="383"/>
        <v>23.333333333333336</v>
      </c>
      <c r="V2438" s="141">
        <f t="shared" si="384"/>
        <v>21.666666666666668</v>
      </c>
      <c r="W2438" s="141">
        <f t="shared" si="385"/>
        <v>20</v>
      </c>
      <c r="X2438" s="141">
        <f t="shared" si="389"/>
        <v>0</v>
      </c>
      <c r="Y2438" s="38">
        <v>28.842677422515901</v>
      </c>
    </row>
    <row r="2439" spans="1:25" hidden="1" x14ac:dyDescent="0.25">
      <c r="A2439" s="145">
        <v>41519</v>
      </c>
      <c r="B2439" s="38">
        <v>90</v>
      </c>
      <c r="C2439" s="38">
        <v>83</v>
      </c>
      <c r="D2439" s="38">
        <v>75</v>
      </c>
      <c r="E2439" s="38">
        <v>75</v>
      </c>
      <c r="F2439" s="38">
        <v>72</v>
      </c>
      <c r="G2439" s="38">
        <v>69</v>
      </c>
      <c r="H2439" s="38">
        <v>0.53</v>
      </c>
      <c r="I2439" s="38">
        <v>90</v>
      </c>
      <c r="J2439" s="38">
        <f t="shared" si="386"/>
        <v>73</v>
      </c>
      <c r="K2439" s="38">
        <v>56</v>
      </c>
      <c r="L2439" s="38">
        <v>25</v>
      </c>
      <c r="M2439" s="38">
        <f t="shared" si="387"/>
        <v>12.5</v>
      </c>
      <c r="N2439" s="38">
        <v>0</v>
      </c>
      <c r="O2439" s="38">
        <v>30.03</v>
      </c>
      <c r="P2439" s="38">
        <f t="shared" si="388"/>
        <v>29.990000000000002</v>
      </c>
      <c r="Q2439" s="38">
        <v>29.95</v>
      </c>
      <c r="R2439" s="141">
        <f t="shared" si="380"/>
        <v>32.222222222222221</v>
      </c>
      <c r="S2439" s="141">
        <f t="shared" si="381"/>
        <v>28.333333333333336</v>
      </c>
      <c r="T2439" s="141">
        <f t="shared" si="382"/>
        <v>23.888888888888889</v>
      </c>
      <c r="U2439" s="141">
        <f t="shared" si="383"/>
        <v>23.888888888888889</v>
      </c>
      <c r="V2439" s="141">
        <f t="shared" si="384"/>
        <v>22.222222222222221</v>
      </c>
      <c r="W2439" s="141">
        <f t="shared" si="385"/>
        <v>20.555555555555557</v>
      </c>
      <c r="X2439" s="141">
        <f t="shared" si="389"/>
        <v>1.3462000000000001</v>
      </c>
      <c r="Y2439" s="38">
        <v>28.726316593116799</v>
      </c>
    </row>
    <row r="2440" spans="1:25" hidden="1" x14ac:dyDescent="0.25">
      <c r="A2440" s="145">
        <v>41520</v>
      </c>
      <c r="B2440" s="38">
        <v>92</v>
      </c>
      <c r="C2440" s="38">
        <v>83</v>
      </c>
      <c r="D2440" s="38">
        <v>73</v>
      </c>
      <c r="E2440" s="38">
        <v>74</v>
      </c>
      <c r="F2440" s="38">
        <v>71</v>
      </c>
      <c r="G2440" s="38">
        <v>69</v>
      </c>
      <c r="H2440" s="38">
        <v>0</v>
      </c>
      <c r="I2440" s="38">
        <v>94</v>
      </c>
      <c r="J2440" s="38">
        <f t="shared" si="386"/>
        <v>73</v>
      </c>
      <c r="K2440" s="38">
        <v>52</v>
      </c>
      <c r="L2440" s="38">
        <v>13</v>
      </c>
      <c r="M2440" s="38">
        <f t="shared" si="387"/>
        <v>6.5</v>
      </c>
      <c r="N2440" s="38">
        <v>0</v>
      </c>
      <c r="O2440" s="38">
        <v>30.03</v>
      </c>
      <c r="P2440" s="38">
        <f t="shared" si="388"/>
        <v>29.984999999999999</v>
      </c>
      <c r="Q2440" s="38">
        <v>29.94</v>
      </c>
      <c r="R2440" s="141">
        <f t="shared" si="380"/>
        <v>33.333333333333336</v>
      </c>
      <c r="S2440" s="141">
        <f t="shared" si="381"/>
        <v>28.333333333333336</v>
      </c>
      <c r="T2440" s="141">
        <f t="shared" si="382"/>
        <v>22.777777777777779</v>
      </c>
      <c r="U2440" s="141">
        <f t="shared" si="383"/>
        <v>23.333333333333336</v>
      </c>
      <c r="V2440" s="141">
        <f t="shared" si="384"/>
        <v>21.666666666666668</v>
      </c>
      <c r="W2440" s="141">
        <f t="shared" si="385"/>
        <v>20.555555555555557</v>
      </c>
      <c r="X2440" s="141">
        <f t="shared" si="389"/>
        <v>0</v>
      </c>
      <c r="Y2440" s="38">
        <v>28.767992547385301</v>
      </c>
    </row>
    <row r="2441" spans="1:25" hidden="1" x14ac:dyDescent="0.25">
      <c r="A2441" s="145">
        <v>41521</v>
      </c>
      <c r="B2441" s="38">
        <v>91</v>
      </c>
      <c r="C2441" s="38">
        <v>87</v>
      </c>
      <c r="D2441" s="38">
        <v>83</v>
      </c>
      <c r="E2441" s="38">
        <v>76</v>
      </c>
      <c r="F2441" s="38">
        <v>74</v>
      </c>
      <c r="G2441" s="38">
        <v>72</v>
      </c>
      <c r="H2441" s="38">
        <v>0</v>
      </c>
      <c r="I2441" s="38">
        <v>74</v>
      </c>
      <c r="J2441" s="38">
        <f t="shared" si="386"/>
        <v>66.5</v>
      </c>
      <c r="K2441" s="38">
        <v>59</v>
      </c>
      <c r="L2441" s="38">
        <v>15</v>
      </c>
      <c r="M2441" s="38">
        <f t="shared" si="387"/>
        <v>7.5</v>
      </c>
      <c r="N2441" s="38">
        <v>0</v>
      </c>
      <c r="O2441" s="38">
        <v>30.07</v>
      </c>
      <c r="P2441" s="38">
        <f t="shared" si="388"/>
        <v>30.015000000000001</v>
      </c>
      <c r="Q2441" s="38">
        <v>29.96</v>
      </c>
      <c r="R2441" s="141">
        <f t="shared" si="380"/>
        <v>32.777777777777779</v>
      </c>
      <c r="S2441" s="141">
        <f t="shared" si="381"/>
        <v>30.555555555555557</v>
      </c>
      <c r="T2441" s="141">
        <f t="shared" si="382"/>
        <v>28.333333333333336</v>
      </c>
      <c r="U2441" s="141">
        <f t="shared" si="383"/>
        <v>24.444444444444446</v>
      </c>
      <c r="V2441" s="141">
        <f t="shared" si="384"/>
        <v>23.333333333333336</v>
      </c>
      <c r="W2441" s="141">
        <f t="shared" si="385"/>
        <v>22.222222222222221</v>
      </c>
      <c r="X2441" s="141">
        <f t="shared" si="389"/>
        <v>0</v>
      </c>
      <c r="Y2441" s="38">
        <v>28.966550520547099</v>
      </c>
    </row>
    <row r="2442" spans="1:25" hidden="1" x14ac:dyDescent="0.25">
      <c r="A2442" s="145">
        <v>41522</v>
      </c>
      <c r="B2442" s="38">
        <v>92</v>
      </c>
      <c r="C2442" s="38">
        <v>86</v>
      </c>
      <c r="D2442" s="38">
        <v>80</v>
      </c>
      <c r="E2442" s="38">
        <v>75</v>
      </c>
      <c r="F2442" s="38">
        <v>74</v>
      </c>
      <c r="G2442" s="38">
        <v>72</v>
      </c>
      <c r="H2442" s="38">
        <v>0</v>
      </c>
      <c r="I2442" s="38">
        <v>79</v>
      </c>
      <c r="J2442" s="38">
        <f t="shared" si="386"/>
        <v>67.5</v>
      </c>
      <c r="K2442" s="38">
        <v>56</v>
      </c>
      <c r="L2442" s="38">
        <v>14</v>
      </c>
      <c r="M2442" s="38">
        <f t="shared" si="387"/>
        <v>9</v>
      </c>
      <c r="N2442" s="38">
        <v>4</v>
      </c>
      <c r="O2442" s="38">
        <v>30.07</v>
      </c>
      <c r="P2442" s="38">
        <f t="shared" si="388"/>
        <v>30.035</v>
      </c>
      <c r="Q2442" s="38">
        <v>30</v>
      </c>
      <c r="R2442" s="141">
        <f t="shared" si="380"/>
        <v>33.333333333333336</v>
      </c>
      <c r="S2442" s="141">
        <f t="shared" si="381"/>
        <v>30</v>
      </c>
      <c r="T2442" s="141">
        <f t="shared" si="382"/>
        <v>26.666666666666668</v>
      </c>
      <c r="U2442" s="141">
        <f t="shared" si="383"/>
        <v>23.888888888888889</v>
      </c>
      <c r="V2442" s="141">
        <f t="shared" si="384"/>
        <v>23.333333333333336</v>
      </c>
      <c r="W2442" s="141">
        <f t="shared" si="385"/>
        <v>22.222222222222221</v>
      </c>
      <c r="X2442" s="141">
        <f t="shared" si="389"/>
        <v>0</v>
      </c>
      <c r="Y2442" s="38">
        <v>29.082842383547799</v>
      </c>
    </row>
    <row r="2443" spans="1:25" hidden="1" x14ac:dyDescent="0.25">
      <c r="A2443" s="145">
        <v>41523</v>
      </c>
      <c r="B2443" s="38">
        <v>92</v>
      </c>
      <c r="C2443" s="38">
        <v>86</v>
      </c>
      <c r="D2443" s="38">
        <v>80</v>
      </c>
      <c r="E2443" s="38">
        <v>77</v>
      </c>
      <c r="F2443" s="38">
        <v>74</v>
      </c>
      <c r="G2443" s="38">
        <v>70</v>
      </c>
      <c r="H2443" s="38">
        <v>0</v>
      </c>
      <c r="I2443" s="38">
        <v>85</v>
      </c>
      <c r="J2443" s="38">
        <f t="shared" si="386"/>
        <v>68.5</v>
      </c>
      <c r="K2443" s="38">
        <v>52</v>
      </c>
      <c r="L2443" s="38">
        <v>16</v>
      </c>
      <c r="M2443" s="38">
        <f t="shared" si="387"/>
        <v>10</v>
      </c>
      <c r="N2443" s="38">
        <v>4</v>
      </c>
      <c r="O2443" s="38">
        <v>30.04</v>
      </c>
      <c r="P2443" s="38">
        <f t="shared" si="388"/>
        <v>29.990000000000002</v>
      </c>
      <c r="Q2443" s="38">
        <v>29.94</v>
      </c>
      <c r="R2443" s="141">
        <f t="shared" si="380"/>
        <v>33.333333333333336</v>
      </c>
      <c r="S2443" s="141">
        <f t="shared" si="381"/>
        <v>30</v>
      </c>
      <c r="T2443" s="141">
        <f t="shared" si="382"/>
        <v>26.666666666666668</v>
      </c>
      <c r="U2443" s="141">
        <f t="shared" si="383"/>
        <v>25</v>
      </c>
      <c r="V2443" s="141">
        <f t="shared" si="384"/>
        <v>23.333333333333336</v>
      </c>
      <c r="W2443" s="141">
        <f t="shared" si="385"/>
        <v>21.111111111111111</v>
      </c>
      <c r="X2443" s="141">
        <f t="shared" si="389"/>
        <v>0</v>
      </c>
      <c r="Y2443" s="38">
        <v>29.0371073957701</v>
      </c>
    </row>
    <row r="2444" spans="1:25" hidden="1" x14ac:dyDescent="0.25">
      <c r="A2444" s="145">
        <v>41524</v>
      </c>
      <c r="B2444" s="38">
        <v>86</v>
      </c>
      <c r="C2444" s="38">
        <v>79</v>
      </c>
      <c r="D2444" s="38">
        <v>72</v>
      </c>
      <c r="E2444" s="38">
        <v>77</v>
      </c>
      <c r="F2444" s="38">
        <v>73</v>
      </c>
      <c r="G2444" s="38">
        <v>70</v>
      </c>
      <c r="H2444" s="38">
        <v>0.55000000000000004</v>
      </c>
      <c r="I2444" s="38">
        <v>91</v>
      </c>
      <c r="J2444" s="38">
        <f t="shared" si="386"/>
        <v>76</v>
      </c>
      <c r="K2444" s="38">
        <v>61</v>
      </c>
      <c r="L2444" s="38">
        <v>17</v>
      </c>
      <c r="M2444" s="38">
        <f t="shared" si="387"/>
        <v>8.5</v>
      </c>
      <c r="N2444" s="38">
        <v>0</v>
      </c>
      <c r="O2444" s="38">
        <v>29.99</v>
      </c>
      <c r="P2444" s="38">
        <f t="shared" si="388"/>
        <v>29.95</v>
      </c>
      <c r="Q2444" s="38">
        <v>29.91</v>
      </c>
      <c r="R2444" s="141">
        <f t="shared" si="380"/>
        <v>30</v>
      </c>
      <c r="S2444" s="141">
        <f t="shared" si="381"/>
        <v>26.111111111111111</v>
      </c>
      <c r="T2444" s="141">
        <f t="shared" si="382"/>
        <v>22.222222222222221</v>
      </c>
      <c r="U2444" s="141">
        <f t="shared" si="383"/>
        <v>25</v>
      </c>
      <c r="V2444" s="141">
        <f t="shared" si="384"/>
        <v>22.777777777777779</v>
      </c>
      <c r="W2444" s="141">
        <f t="shared" si="385"/>
        <v>21.111111111111111</v>
      </c>
      <c r="X2444" s="141">
        <f t="shared" si="389"/>
        <v>1.3970000000000002</v>
      </c>
      <c r="Y2444" s="38">
        <v>28.953961464828499</v>
      </c>
    </row>
    <row r="2445" spans="1:25" hidden="1" x14ac:dyDescent="0.25">
      <c r="A2445" s="145">
        <v>41525</v>
      </c>
      <c r="B2445" s="38">
        <v>89</v>
      </c>
      <c r="C2445" s="38">
        <v>81</v>
      </c>
      <c r="D2445" s="38">
        <v>73</v>
      </c>
      <c r="E2445" s="38">
        <v>74</v>
      </c>
      <c r="F2445" s="38">
        <v>72</v>
      </c>
      <c r="G2445" s="38">
        <v>68</v>
      </c>
      <c r="H2445" s="38">
        <v>0.01</v>
      </c>
      <c r="I2445" s="38">
        <v>87</v>
      </c>
      <c r="J2445" s="38">
        <f t="shared" si="386"/>
        <v>72</v>
      </c>
      <c r="K2445" s="38">
        <v>57</v>
      </c>
      <c r="L2445" s="38">
        <v>14</v>
      </c>
      <c r="M2445" s="38">
        <f t="shared" si="387"/>
        <v>7</v>
      </c>
      <c r="N2445" s="38">
        <v>0</v>
      </c>
      <c r="O2445" s="38">
        <v>29.95</v>
      </c>
      <c r="P2445" s="38">
        <f t="shared" si="388"/>
        <v>29.91</v>
      </c>
      <c r="Q2445" s="38">
        <v>29.87</v>
      </c>
      <c r="R2445" s="141">
        <f t="shared" si="380"/>
        <v>31.666666666666668</v>
      </c>
      <c r="S2445" s="141">
        <f t="shared" si="381"/>
        <v>27.222222222222225</v>
      </c>
      <c r="T2445" s="141">
        <f t="shared" si="382"/>
        <v>22.777777777777779</v>
      </c>
      <c r="U2445" s="141">
        <f t="shared" si="383"/>
        <v>23.333333333333336</v>
      </c>
      <c r="V2445" s="141">
        <f t="shared" si="384"/>
        <v>22.222222222222221</v>
      </c>
      <c r="W2445" s="141">
        <f t="shared" si="385"/>
        <v>20</v>
      </c>
      <c r="X2445" s="141">
        <f t="shared" si="389"/>
        <v>2.5400000000000002E-2</v>
      </c>
      <c r="Y2445" s="38">
        <v>28.624922572983099</v>
      </c>
    </row>
    <row r="2446" spans="1:25" hidden="1" x14ac:dyDescent="0.25">
      <c r="A2446" s="145">
        <v>41526</v>
      </c>
      <c r="B2446" s="38">
        <v>90</v>
      </c>
      <c r="C2446" s="38">
        <v>83</v>
      </c>
      <c r="D2446" s="38">
        <v>76</v>
      </c>
      <c r="E2446" s="38">
        <v>77</v>
      </c>
      <c r="F2446" s="38">
        <v>73</v>
      </c>
      <c r="G2446" s="38">
        <v>69</v>
      </c>
      <c r="H2446" s="38">
        <v>0.04</v>
      </c>
      <c r="I2446" s="38">
        <v>88</v>
      </c>
      <c r="J2446" s="38">
        <f t="shared" si="386"/>
        <v>76.5</v>
      </c>
      <c r="K2446" s="38">
        <v>65</v>
      </c>
      <c r="L2446" s="38">
        <v>21</v>
      </c>
      <c r="M2446" s="38">
        <f t="shared" si="387"/>
        <v>10.5</v>
      </c>
      <c r="N2446" s="38">
        <v>0</v>
      </c>
      <c r="O2446" s="38">
        <v>30</v>
      </c>
      <c r="P2446" s="38">
        <f t="shared" si="388"/>
        <v>29.954999999999998</v>
      </c>
      <c r="Q2446" s="38">
        <v>29.91</v>
      </c>
      <c r="R2446" s="141">
        <f t="shared" si="380"/>
        <v>32.222222222222221</v>
      </c>
      <c r="S2446" s="141">
        <f t="shared" si="381"/>
        <v>28.333333333333336</v>
      </c>
      <c r="T2446" s="141">
        <f t="shared" si="382"/>
        <v>24.444444444444446</v>
      </c>
      <c r="U2446" s="141">
        <f t="shared" si="383"/>
        <v>25</v>
      </c>
      <c r="V2446" s="141">
        <f t="shared" si="384"/>
        <v>22.777777777777779</v>
      </c>
      <c r="W2446" s="141">
        <f t="shared" si="385"/>
        <v>20.555555555555557</v>
      </c>
      <c r="X2446" s="141">
        <f t="shared" si="389"/>
        <v>0.10160000000000001</v>
      </c>
      <c r="Y2446" s="38">
        <v>28.514977564240599</v>
      </c>
    </row>
    <row r="2447" spans="1:25" hidden="1" x14ac:dyDescent="0.25">
      <c r="A2447" s="145">
        <v>41527</v>
      </c>
      <c r="B2447" s="38">
        <v>88</v>
      </c>
      <c r="C2447" s="38">
        <v>82</v>
      </c>
      <c r="D2447" s="38">
        <v>76</v>
      </c>
      <c r="E2447" s="38">
        <v>76</v>
      </c>
      <c r="F2447" s="38">
        <v>73</v>
      </c>
      <c r="G2447" s="38">
        <v>64</v>
      </c>
      <c r="H2447" s="38">
        <v>0.41</v>
      </c>
      <c r="I2447" s="38">
        <v>88</v>
      </c>
      <c r="J2447" s="38">
        <f t="shared" si="386"/>
        <v>76.5</v>
      </c>
      <c r="K2447" s="38">
        <v>65</v>
      </c>
      <c r="L2447" s="38">
        <v>28</v>
      </c>
      <c r="M2447" s="38">
        <f t="shared" si="387"/>
        <v>14</v>
      </c>
      <c r="N2447" s="38">
        <v>0</v>
      </c>
      <c r="O2447" s="38">
        <v>30.06</v>
      </c>
      <c r="P2447" s="38">
        <f t="shared" si="388"/>
        <v>30.009999999999998</v>
      </c>
      <c r="Q2447" s="38">
        <v>29.96</v>
      </c>
      <c r="R2447" s="141">
        <f t="shared" si="380"/>
        <v>31.111111111111114</v>
      </c>
      <c r="S2447" s="141">
        <f t="shared" si="381"/>
        <v>27.777777777777779</v>
      </c>
      <c r="T2447" s="141">
        <f t="shared" si="382"/>
        <v>24.444444444444446</v>
      </c>
      <c r="U2447" s="141">
        <f t="shared" si="383"/>
        <v>24.444444444444446</v>
      </c>
      <c r="V2447" s="141">
        <f t="shared" si="384"/>
        <v>22.777777777777779</v>
      </c>
      <c r="W2447" s="141">
        <f t="shared" si="385"/>
        <v>17.777777777777779</v>
      </c>
      <c r="X2447" s="141">
        <f t="shared" si="389"/>
        <v>1.0413999999999999</v>
      </c>
      <c r="Y2447" s="38">
        <v>28.569249563027501</v>
      </c>
    </row>
    <row r="2448" spans="1:25" hidden="1" x14ac:dyDescent="0.25">
      <c r="A2448" s="145">
        <v>41528</v>
      </c>
      <c r="B2448" s="38">
        <v>84</v>
      </c>
      <c r="C2448" s="38">
        <v>79</v>
      </c>
      <c r="D2448" s="38">
        <v>74</v>
      </c>
      <c r="E2448" s="38">
        <v>77</v>
      </c>
      <c r="F2448" s="38">
        <v>74</v>
      </c>
      <c r="G2448" s="38">
        <v>72</v>
      </c>
      <c r="H2448" s="38">
        <v>0.25</v>
      </c>
      <c r="I2448" s="38">
        <v>85</v>
      </c>
      <c r="J2448" s="38">
        <f t="shared" si="386"/>
        <v>77</v>
      </c>
      <c r="K2448" s="38">
        <v>69</v>
      </c>
      <c r="L2448" s="38">
        <v>20</v>
      </c>
      <c r="M2448" s="38">
        <f t="shared" si="387"/>
        <v>10</v>
      </c>
      <c r="N2448" s="38">
        <v>0</v>
      </c>
      <c r="O2448" s="38">
        <v>30.06</v>
      </c>
      <c r="P2448" s="38">
        <f t="shared" si="388"/>
        <v>30.02</v>
      </c>
      <c r="Q2448" s="38">
        <v>29.98</v>
      </c>
      <c r="R2448" s="141">
        <f t="shared" si="380"/>
        <v>28.888888888888889</v>
      </c>
      <c r="S2448" s="141">
        <f t="shared" si="381"/>
        <v>26.111111111111111</v>
      </c>
      <c r="T2448" s="141">
        <f t="shared" si="382"/>
        <v>23.333333333333336</v>
      </c>
      <c r="U2448" s="141">
        <f t="shared" si="383"/>
        <v>25</v>
      </c>
      <c r="V2448" s="141">
        <f t="shared" si="384"/>
        <v>23.333333333333336</v>
      </c>
      <c r="W2448" s="141">
        <f t="shared" si="385"/>
        <v>22.222222222222221</v>
      </c>
      <c r="X2448" s="141">
        <f t="shared" si="389"/>
        <v>0.63500000000000001</v>
      </c>
      <c r="Y2448" s="38">
        <v>28.708460414315901</v>
      </c>
    </row>
    <row r="2449" spans="1:25" hidden="1" x14ac:dyDescent="0.25">
      <c r="A2449" s="145">
        <v>41529</v>
      </c>
      <c r="B2449" s="38">
        <v>85</v>
      </c>
      <c r="C2449" s="38">
        <v>81</v>
      </c>
      <c r="D2449" s="38">
        <v>76</v>
      </c>
      <c r="E2449" s="38">
        <v>77</v>
      </c>
      <c r="F2449" s="38">
        <v>75</v>
      </c>
      <c r="G2449" s="38">
        <v>72</v>
      </c>
      <c r="H2449" s="38">
        <v>0.04</v>
      </c>
      <c r="I2449" s="38">
        <v>94</v>
      </c>
      <c r="J2449" s="38">
        <f t="shared" si="386"/>
        <v>84</v>
      </c>
      <c r="K2449" s="38">
        <v>74</v>
      </c>
      <c r="L2449" s="38">
        <v>15</v>
      </c>
      <c r="M2449" s="38">
        <f t="shared" si="387"/>
        <v>7.5</v>
      </c>
      <c r="N2449" s="38">
        <v>0</v>
      </c>
      <c r="O2449" s="38">
        <v>30.01</v>
      </c>
      <c r="P2449" s="38">
        <f t="shared" si="388"/>
        <v>29.954999999999998</v>
      </c>
      <c r="Q2449" s="38">
        <v>29.9</v>
      </c>
      <c r="R2449" s="141">
        <f t="shared" si="380"/>
        <v>29.444444444444446</v>
      </c>
      <c r="S2449" s="141">
        <f t="shared" si="381"/>
        <v>27.222222222222225</v>
      </c>
      <c r="T2449" s="141">
        <f t="shared" si="382"/>
        <v>24.444444444444446</v>
      </c>
      <c r="U2449" s="141">
        <f t="shared" si="383"/>
        <v>25</v>
      </c>
      <c r="V2449" s="141">
        <f t="shared" si="384"/>
        <v>23.888888888888889</v>
      </c>
      <c r="W2449" s="141">
        <f t="shared" si="385"/>
        <v>22.222222222222221</v>
      </c>
      <c r="X2449" s="141">
        <f t="shared" si="389"/>
        <v>0.10160000000000001</v>
      </c>
      <c r="Y2449" s="38">
        <v>28.648804326049301</v>
      </c>
    </row>
    <row r="2450" spans="1:25" hidden="1" x14ac:dyDescent="0.25">
      <c r="A2450" s="145">
        <v>41530</v>
      </c>
      <c r="B2450" s="38">
        <v>88</v>
      </c>
      <c r="C2450" s="38">
        <v>81</v>
      </c>
      <c r="D2450" s="38">
        <v>73</v>
      </c>
      <c r="E2450" s="38">
        <v>77</v>
      </c>
      <c r="F2450" s="38">
        <v>75</v>
      </c>
      <c r="G2450" s="38">
        <v>73</v>
      </c>
      <c r="H2450" s="38">
        <v>0</v>
      </c>
      <c r="I2450" s="38">
        <v>100</v>
      </c>
      <c r="J2450" s="38">
        <f t="shared" si="386"/>
        <v>84</v>
      </c>
      <c r="K2450" s="38">
        <v>68</v>
      </c>
      <c r="L2450" s="38">
        <v>12</v>
      </c>
      <c r="M2450" s="38">
        <f t="shared" si="387"/>
        <v>6</v>
      </c>
      <c r="N2450" s="38">
        <v>0</v>
      </c>
      <c r="O2450" s="38">
        <v>29.9</v>
      </c>
      <c r="P2450" s="38">
        <f t="shared" si="388"/>
        <v>29.854999999999997</v>
      </c>
      <c r="Q2450" s="38">
        <v>29.81</v>
      </c>
      <c r="R2450" s="141">
        <f t="shared" si="380"/>
        <v>31.111111111111114</v>
      </c>
      <c r="S2450" s="141">
        <f t="shared" si="381"/>
        <v>27.222222222222225</v>
      </c>
      <c r="T2450" s="141">
        <f t="shared" si="382"/>
        <v>22.777777777777779</v>
      </c>
      <c r="U2450" s="141">
        <f t="shared" si="383"/>
        <v>25</v>
      </c>
      <c r="V2450" s="141">
        <f t="shared" si="384"/>
        <v>23.888888888888889</v>
      </c>
      <c r="W2450" s="141">
        <f t="shared" si="385"/>
        <v>22.777777777777779</v>
      </c>
      <c r="X2450" s="141">
        <f t="shared" si="389"/>
        <v>0</v>
      </c>
      <c r="Y2450" s="38">
        <v>29.281111435116099</v>
      </c>
    </row>
    <row r="2451" spans="1:25" hidden="1" x14ac:dyDescent="0.25">
      <c r="A2451" s="145">
        <v>41531</v>
      </c>
      <c r="B2451" s="38">
        <v>90</v>
      </c>
      <c r="C2451" s="38">
        <v>83</v>
      </c>
      <c r="D2451" s="38">
        <v>76</v>
      </c>
      <c r="E2451" s="38">
        <v>77</v>
      </c>
      <c r="F2451" s="38">
        <v>75</v>
      </c>
      <c r="G2451" s="38">
        <v>72</v>
      </c>
      <c r="H2451" s="38">
        <v>0</v>
      </c>
      <c r="I2451" s="38">
        <v>94</v>
      </c>
      <c r="J2451" s="38">
        <f t="shared" si="386"/>
        <v>75</v>
      </c>
      <c r="K2451" s="38">
        <v>56</v>
      </c>
      <c r="L2451" s="38">
        <v>15</v>
      </c>
      <c r="M2451" s="38">
        <f t="shared" si="387"/>
        <v>7.5</v>
      </c>
      <c r="N2451" s="38">
        <v>0</v>
      </c>
      <c r="O2451" s="38">
        <v>29.97</v>
      </c>
      <c r="P2451" s="38">
        <f t="shared" si="388"/>
        <v>29.9</v>
      </c>
      <c r="Q2451" s="38">
        <v>29.83</v>
      </c>
      <c r="R2451" s="141">
        <f t="shared" si="380"/>
        <v>32.222222222222221</v>
      </c>
      <c r="S2451" s="141">
        <f t="shared" si="381"/>
        <v>28.333333333333336</v>
      </c>
      <c r="T2451" s="141">
        <f t="shared" si="382"/>
        <v>24.444444444444446</v>
      </c>
      <c r="U2451" s="141">
        <f t="shared" si="383"/>
        <v>25</v>
      </c>
      <c r="V2451" s="141">
        <f t="shared" si="384"/>
        <v>23.888888888888889</v>
      </c>
      <c r="W2451" s="141">
        <f t="shared" si="385"/>
        <v>22.222222222222221</v>
      </c>
      <c r="X2451" s="141">
        <f t="shared" si="389"/>
        <v>0</v>
      </c>
      <c r="Y2451" s="38">
        <v>29.556399518563001</v>
      </c>
    </row>
    <row r="2452" spans="1:25" hidden="1" x14ac:dyDescent="0.25">
      <c r="A2452" s="145">
        <v>41532</v>
      </c>
      <c r="B2452" s="38">
        <v>88</v>
      </c>
      <c r="C2452" s="38">
        <v>81</v>
      </c>
      <c r="D2452" s="38">
        <v>74</v>
      </c>
      <c r="E2452" s="38">
        <v>79</v>
      </c>
      <c r="F2452" s="38">
        <v>77</v>
      </c>
      <c r="G2452" s="38">
        <v>71</v>
      </c>
      <c r="H2452" s="38">
        <v>1.25</v>
      </c>
      <c r="I2452" s="38">
        <v>100</v>
      </c>
      <c r="J2452" s="38">
        <f t="shared" si="386"/>
        <v>87.5</v>
      </c>
      <c r="K2452" s="38">
        <v>75</v>
      </c>
      <c r="L2452" s="38">
        <v>24</v>
      </c>
      <c r="M2452" s="38">
        <f t="shared" si="387"/>
        <v>12</v>
      </c>
      <c r="N2452" s="38">
        <v>0</v>
      </c>
      <c r="O2452" s="38">
        <v>30.07</v>
      </c>
      <c r="P2452" s="38">
        <f t="shared" si="388"/>
        <v>30</v>
      </c>
      <c r="Q2452" s="38">
        <v>29.93</v>
      </c>
      <c r="R2452" s="141">
        <f t="shared" si="380"/>
        <v>31.111111111111114</v>
      </c>
      <c r="S2452" s="141">
        <f t="shared" si="381"/>
        <v>27.222222222222225</v>
      </c>
      <c r="T2452" s="141">
        <f t="shared" si="382"/>
        <v>23.333333333333336</v>
      </c>
      <c r="U2452" s="141">
        <f t="shared" si="383"/>
        <v>26.111111111111111</v>
      </c>
      <c r="V2452" s="141">
        <f t="shared" si="384"/>
        <v>25</v>
      </c>
      <c r="W2452" s="141">
        <f t="shared" si="385"/>
        <v>21.666666666666668</v>
      </c>
      <c r="X2452" s="141">
        <f t="shared" si="389"/>
        <v>3.1749999999999998</v>
      </c>
      <c r="Y2452" s="38">
        <v>29.476289542753602</v>
      </c>
    </row>
    <row r="2453" spans="1:25" hidden="1" x14ac:dyDescent="0.25">
      <c r="A2453" s="145">
        <v>41533</v>
      </c>
      <c r="B2453" s="38">
        <v>87</v>
      </c>
      <c r="C2453" s="38">
        <v>81</v>
      </c>
      <c r="D2453" s="38">
        <v>75</v>
      </c>
      <c r="E2453" s="38">
        <v>79</v>
      </c>
      <c r="F2453" s="38">
        <v>76</v>
      </c>
      <c r="G2453" s="38">
        <v>73</v>
      </c>
      <c r="H2453" s="38">
        <v>0.57999999999999996</v>
      </c>
      <c r="I2453" s="38">
        <v>100</v>
      </c>
      <c r="J2453" s="38">
        <f t="shared" si="386"/>
        <v>86</v>
      </c>
      <c r="K2453" s="38">
        <v>72</v>
      </c>
      <c r="L2453" s="38">
        <v>30</v>
      </c>
      <c r="M2453" s="38">
        <f t="shared" si="387"/>
        <v>17.5</v>
      </c>
      <c r="N2453" s="38">
        <v>5</v>
      </c>
      <c r="O2453" s="38">
        <v>30.06</v>
      </c>
      <c r="P2453" s="38">
        <f t="shared" si="388"/>
        <v>30.015000000000001</v>
      </c>
      <c r="Q2453" s="38">
        <v>29.97</v>
      </c>
      <c r="R2453" s="141">
        <f t="shared" si="380"/>
        <v>30.555555555555557</v>
      </c>
      <c r="S2453" s="141">
        <f t="shared" si="381"/>
        <v>27.222222222222225</v>
      </c>
      <c r="T2453" s="141">
        <f t="shared" si="382"/>
        <v>23.888888888888889</v>
      </c>
      <c r="U2453" s="141">
        <f t="shared" si="383"/>
        <v>26.111111111111111</v>
      </c>
      <c r="V2453" s="141">
        <f t="shared" si="384"/>
        <v>24.444444444444446</v>
      </c>
      <c r="W2453" s="141">
        <f t="shared" si="385"/>
        <v>22.777777777777779</v>
      </c>
      <c r="X2453" s="141">
        <f t="shared" si="389"/>
        <v>1.4731999999999998</v>
      </c>
      <c r="Y2453" s="38">
        <v>29.223322559607801</v>
      </c>
    </row>
    <row r="2454" spans="1:25" hidden="1" x14ac:dyDescent="0.25">
      <c r="A2454" s="145">
        <v>41534</v>
      </c>
      <c r="B2454" s="38">
        <v>81</v>
      </c>
      <c r="C2454" s="38">
        <v>77</v>
      </c>
      <c r="D2454" s="38">
        <v>73</v>
      </c>
      <c r="E2454" s="38">
        <v>77</v>
      </c>
      <c r="F2454" s="38">
        <v>72</v>
      </c>
      <c r="G2454" s="38">
        <v>66</v>
      </c>
      <c r="H2454" s="38">
        <v>0.62</v>
      </c>
      <c r="I2454" s="38">
        <v>87</v>
      </c>
      <c r="J2454" s="38">
        <f t="shared" si="386"/>
        <v>83</v>
      </c>
      <c r="K2454" s="38">
        <v>79</v>
      </c>
      <c r="L2454" s="38">
        <v>23</v>
      </c>
      <c r="M2454" s="38">
        <f t="shared" si="387"/>
        <v>11.5</v>
      </c>
      <c r="N2454" s="38">
        <v>0</v>
      </c>
      <c r="O2454" s="38">
        <v>30.06</v>
      </c>
      <c r="P2454" s="38">
        <f t="shared" si="388"/>
        <v>29.994999999999997</v>
      </c>
      <c r="Q2454" s="38">
        <v>29.93</v>
      </c>
      <c r="R2454" s="141">
        <f t="shared" si="380"/>
        <v>27.222222222222225</v>
      </c>
      <c r="S2454" s="141">
        <f t="shared" si="381"/>
        <v>25</v>
      </c>
      <c r="T2454" s="141">
        <f t="shared" si="382"/>
        <v>22.777777777777779</v>
      </c>
      <c r="U2454" s="141">
        <f t="shared" si="383"/>
        <v>25</v>
      </c>
      <c r="V2454" s="141">
        <f t="shared" si="384"/>
        <v>22.222222222222221</v>
      </c>
      <c r="W2454" s="141">
        <f t="shared" si="385"/>
        <v>18.888888888888889</v>
      </c>
      <c r="X2454" s="141">
        <f t="shared" si="389"/>
        <v>1.5748</v>
      </c>
      <c r="Y2454" s="38">
        <v>29.0832605851385</v>
      </c>
    </row>
    <row r="2455" spans="1:25" hidden="1" x14ac:dyDescent="0.25">
      <c r="A2455" s="145">
        <v>41535</v>
      </c>
      <c r="B2455" s="38">
        <v>86</v>
      </c>
      <c r="C2455" s="38">
        <v>80</v>
      </c>
      <c r="D2455" s="38">
        <v>73</v>
      </c>
      <c r="E2455" s="38">
        <v>77</v>
      </c>
      <c r="F2455" s="38">
        <v>73</v>
      </c>
      <c r="G2455" s="38">
        <v>70</v>
      </c>
      <c r="H2455" s="38">
        <v>2.65</v>
      </c>
      <c r="I2455" s="38">
        <v>90</v>
      </c>
      <c r="J2455" s="38">
        <f t="shared" si="386"/>
        <v>80</v>
      </c>
      <c r="K2455" s="38">
        <v>70</v>
      </c>
      <c r="L2455" s="38">
        <v>17</v>
      </c>
      <c r="M2455" s="38">
        <f t="shared" si="387"/>
        <v>8.5</v>
      </c>
      <c r="N2455" s="38">
        <v>0</v>
      </c>
      <c r="O2455" s="38">
        <v>30.02</v>
      </c>
      <c r="P2455" s="38">
        <f t="shared" si="388"/>
        <v>29.97</v>
      </c>
      <c r="Q2455" s="38">
        <v>29.92</v>
      </c>
      <c r="R2455" s="141">
        <f t="shared" si="380"/>
        <v>30</v>
      </c>
      <c r="S2455" s="141">
        <f t="shared" si="381"/>
        <v>26.666666666666668</v>
      </c>
      <c r="T2455" s="141">
        <f t="shared" si="382"/>
        <v>22.777777777777779</v>
      </c>
      <c r="U2455" s="141">
        <f t="shared" si="383"/>
        <v>25</v>
      </c>
      <c r="V2455" s="141">
        <f t="shared" si="384"/>
        <v>22.777777777777779</v>
      </c>
      <c r="W2455" s="141">
        <f t="shared" si="385"/>
        <v>21.111111111111111</v>
      </c>
      <c r="X2455" s="141">
        <f t="shared" si="389"/>
        <v>6.7309999999999999</v>
      </c>
      <c r="Y2455" s="38">
        <v>28.8621275340812</v>
      </c>
    </row>
    <row r="2456" spans="1:25" hidden="1" x14ac:dyDescent="0.25">
      <c r="A2456" s="145">
        <v>41536</v>
      </c>
      <c r="B2456" s="38">
        <v>88</v>
      </c>
      <c r="C2456" s="38">
        <v>81</v>
      </c>
      <c r="D2456" s="38">
        <v>73</v>
      </c>
      <c r="E2456" s="38">
        <v>77</v>
      </c>
      <c r="F2456" s="38">
        <v>74</v>
      </c>
      <c r="G2456" s="38">
        <v>68</v>
      </c>
      <c r="H2456" s="38">
        <v>0</v>
      </c>
      <c r="I2456" s="38">
        <v>88</v>
      </c>
      <c r="J2456" s="38">
        <f t="shared" si="386"/>
        <v>75.5</v>
      </c>
      <c r="K2456" s="38">
        <v>63</v>
      </c>
      <c r="L2456" s="38">
        <v>17</v>
      </c>
      <c r="M2456" s="38">
        <f t="shared" si="387"/>
        <v>8.5</v>
      </c>
      <c r="N2456" s="38">
        <v>0</v>
      </c>
      <c r="O2456" s="38">
        <v>30.01</v>
      </c>
      <c r="P2456" s="38">
        <f t="shared" si="388"/>
        <v>29.97</v>
      </c>
      <c r="Q2456" s="38">
        <v>29.93</v>
      </c>
      <c r="R2456" s="141">
        <f t="shared" si="380"/>
        <v>31.111111111111114</v>
      </c>
      <c r="S2456" s="141">
        <f t="shared" si="381"/>
        <v>27.222222222222225</v>
      </c>
      <c r="T2456" s="141">
        <f t="shared" si="382"/>
        <v>22.777777777777779</v>
      </c>
      <c r="U2456" s="141">
        <f t="shared" si="383"/>
        <v>25</v>
      </c>
      <c r="V2456" s="141">
        <f t="shared" si="384"/>
        <v>23.333333333333336</v>
      </c>
      <c r="W2456" s="141">
        <f t="shared" si="385"/>
        <v>20</v>
      </c>
      <c r="X2456" s="141">
        <f t="shared" si="389"/>
        <v>0</v>
      </c>
      <c r="Y2456" s="38">
        <v>28.681379403721198</v>
      </c>
    </row>
    <row r="2457" spans="1:25" hidden="1" x14ac:dyDescent="0.25">
      <c r="A2457" s="145">
        <v>41537</v>
      </c>
      <c r="B2457" s="38">
        <v>87</v>
      </c>
      <c r="C2457" s="38">
        <v>80</v>
      </c>
      <c r="D2457" s="38">
        <v>73</v>
      </c>
      <c r="E2457" s="38">
        <v>70</v>
      </c>
      <c r="F2457" s="38">
        <v>68</v>
      </c>
      <c r="G2457" s="38">
        <v>66</v>
      </c>
      <c r="H2457" s="38">
        <v>0</v>
      </c>
      <c r="I2457" s="38">
        <v>79</v>
      </c>
      <c r="J2457" s="38">
        <f t="shared" si="386"/>
        <v>66</v>
      </c>
      <c r="K2457" s="38">
        <v>53</v>
      </c>
      <c r="L2457" s="38">
        <v>18</v>
      </c>
      <c r="M2457" s="38">
        <f t="shared" si="387"/>
        <v>11</v>
      </c>
      <c r="N2457" s="38">
        <v>4</v>
      </c>
      <c r="O2457" s="38">
        <v>30</v>
      </c>
      <c r="P2457" s="38">
        <f t="shared" si="388"/>
        <v>29.954999999999998</v>
      </c>
      <c r="Q2457" s="38">
        <v>29.91</v>
      </c>
      <c r="R2457" s="141">
        <f t="shared" si="380"/>
        <v>30.555555555555557</v>
      </c>
      <c r="S2457" s="141">
        <f t="shared" si="381"/>
        <v>26.666666666666668</v>
      </c>
      <c r="T2457" s="141">
        <f t="shared" si="382"/>
        <v>22.777777777777779</v>
      </c>
      <c r="U2457" s="141">
        <f t="shared" si="383"/>
        <v>21.111111111111111</v>
      </c>
      <c r="V2457" s="141">
        <f t="shared" si="384"/>
        <v>20</v>
      </c>
      <c r="W2457" s="141">
        <f t="shared" si="385"/>
        <v>18.888888888888889</v>
      </c>
      <c r="X2457" s="141">
        <f t="shared" si="389"/>
        <v>0</v>
      </c>
      <c r="Y2457" s="38">
        <v>28.432945386874099</v>
      </c>
    </row>
    <row r="2458" spans="1:25" hidden="1" x14ac:dyDescent="0.25">
      <c r="A2458" s="145">
        <v>41538</v>
      </c>
      <c r="B2458" s="38">
        <v>87</v>
      </c>
      <c r="C2458" s="38">
        <v>80</v>
      </c>
      <c r="D2458" s="38">
        <v>72</v>
      </c>
      <c r="E2458" s="38">
        <v>74</v>
      </c>
      <c r="F2458" s="38">
        <v>71</v>
      </c>
      <c r="G2458" s="38">
        <v>67</v>
      </c>
      <c r="H2458" s="38">
        <v>0</v>
      </c>
      <c r="I2458" s="38">
        <v>79</v>
      </c>
      <c r="J2458" s="38">
        <f t="shared" si="386"/>
        <v>71</v>
      </c>
      <c r="K2458" s="38">
        <v>63</v>
      </c>
      <c r="L2458" s="38">
        <v>13</v>
      </c>
      <c r="M2458" s="38">
        <f t="shared" si="387"/>
        <v>6.5</v>
      </c>
      <c r="N2458" s="38">
        <v>0</v>
      </c>
      <c r="O2458" s="38">
        <v>29.92</v>
      </c>
      <c r="P2458" s="38">
        <f t="shared" si="388"/>
        <v>29.855</v>
      </c>
      <c r="Q2458" s="38">
        <v>29.79</v>
      </c>
      <c r="R2458" s="141">
        <f t="shared" si="380"/>
        <v>30.555555555555557</v>
      </c>
      <c r="S2458" s="141">
        <f t="shared" si="381"/>
        <v>26.666666666666668</v>
      </c>
      <c r="T2458" s="141">
        <f t="shared" si="382"/>
        <v>22.222222222222221</v>
      </c>
      <c r="U2458" s="141">
        <f t="shared" si="383"/>
        <v>23.333333333333336</v>
      </c>
      <c r="V2458" s="141">
        <f t="shared" si="384"/>
        <v>21.666666666666668</v>
      </c>
      <c r="W2458" s="141">
        <f t="shared" si="385"/>
        <v>19.444444444444446</v>
      </c>
      <c r="X2458" s="141">
        <f t="shared" si="389"/>
        <v>0</v>
      </c>
      <c r="Y2458" s="38">
        <v>28.380026399257002</v>
      </c>
    </row>
    <row r="2459" spans="1:25" hidden="1" x14ac:dyDescent="0.25">
      <c r="A2459" s="145">
        <v>41539</v>
      </c>
      <c r="B2459" s="38">
        <v>89</v>
      </c>
      <c r="C2459" s="38">
        <v>82</v>
      </c>
      <c r="D2459" s="38">
        <v>75</v>
      </c>
      <c r="E2459" s="38">
        <v>76</v>
      </c>
      <c r="F2459" s="38">
        <v>74</v>
      </c>
      <c r="G2459" s="38">
        <v>71</v>
      </c>
      <c r="H2459" s="38">
        <v>0</v>
      </c>
      <c r="I2459" s="38">
        <v>91</v>
      </c>
      <c r="J2459" s="38">
        <f t="shared" si="386"/>
        <v>76</v>
      </c>
      <c r="K2459" s="38">
        <v>61</v>
      </c>
      <c r="L2459" s="38">
        <v>15</v>
      </c>
      <c r="M2459" s="38">
        <f t="shared" si="387"/>
        <v>7.5</v>
      </c>
      <c r="N2459" s="38">
        <v>0</v>
      </c>
      <c r="O2459" s="38">
        <v>29.87</v>
      </c>
      <c r="P2459" s="38">
        <f t="shared" si="388"/>
        <v>29.815000000000001</v>
      </c>
      <c r="Q2459" s="38">
        <v>29.76</v>
      </c>
      <c r="R2459" s="141">
        <f t="shared" si="380"/>
        <v>31.666666666666668</v>
      </c>
      <c r="S2459" s="141">
        <f t="shared" si="381"/>
        <v>27.777777777777779</v>
      </c>
      <c r="T2459" s="141">
        <f t="shared" si="382"/>
        <v>23.888888888888889</v>
      </c>
      <c r="U2459" s="141">
        <f t="shared" si="383"/>
        <v>24.444444444444446</v>
      </c>
      <c r="V2459" s="141">
        <f t="shared" si="384"/>
        <v>23.333333333333336</v>
      </c>
      <c r="W2459" s="141">
        <f t="shared" si="385"/>
        <v>21.666666666666668</v>
      </c>
      <c r="X2459" s="141">
        <f t="shared" si="389"/>
        <v>0</v>
      </c>
      <c r="Y2459" s="38">
        <v>28.325479456476199</v>
      </c>
    </row>
    <row r="2460" spans="1:25" hidden="1" x14ac:dyDescent="0.25">
      <c r="A2460" s="145">
        <v>41540</v>
      </c>
      <c r="B2460" s="38">
        <v>87</v>
      </c>
      <c r="C2460" s="38">
        <v>82</v>
      </c>
      <c r="D2460" s="38">
        <v>77</v>
      </c>
      <c r="E2460" s="38">
        <v>77</v>
      </c>
      <c r="F2460" s="38">
        <v>75</v>
      </c>
      <c r="G2460" s="38">
        <v>72</v>
      </c>
      <c r="H2460" s="38">
        <v>0.26</v>
      </c>
      <c r="I2460" s="38">
        <v>88</v>
      </c>
      <c r="J2460" s="38">
        <f t="shared" si="386"/>
        <v>79</v>
      </c>
      <c r="K2460" s="38">
        <v>70</v>
      </c>
      <c r="L2460" s="38">
        <v>18</v>
      </c>
      <c r="M2460" s="38">
        <f t="shared" si="387"/>
        <v>9</v>
      </c>
      <c r="N2460" s="38">
        <v>0</v>
      </c>
      <c r="O2460" s="38">
        <v>29.98</v>
      </c>
      <c r="P2460" s="38">
        <f t="shared" si="388"/>
        <v>29.92</v>
      </c>
      <c r="Q2460" s="38">
        <v>29.86</v>
      </c>
      <c r="R2460" s="141">
        <f t="shared" si="380"/>
        <v>30.555555555555557</v>
      </c>
      <c r="S2460" s="141">
        <f t="shared" si="381"/>
        <v>27.777777777777779</v>
      </c>
      <c r="T2460" s="141">
        <f t="shared" si="382"/>
        <v>25</v>
      </c>
      <c r="U2460" s="141">
        <f t="shared" si="383"/>
        <v>25</v>
      </c>
      <c r="V2460" s="141">
        <f t="shared" si="384"/>
        <v>23.888888888888889</v>
      </c>
      <c r="W2460" s="141">
        <f t="shared" si="385"/>
        <v>22.222222222222221</v>
      </c>
      <c r="X2460" s="141">
        <f t="shared" si="389"/>
        <v>0.66039999999999999</v>
      </c>
      <c r="Y2460" s="38">
        <v>28.353129657458201</v>
      </c>
    </row>
    <row r="2461" spans="1:25" hidden="1" x14ac:dyDescent="0.25">
      <c r="A2461" s="145">
        <v>41541</v>
      </c>
      <c r="B2461" s="38">
        <v>89</v>
      </c>
      <c r="C2461" s="38">
        <v>82</v>
      </c>
      <c r="D2461" s="38">
        <v>74</v>
      </c>
      <c r="E2461" s="38">
        <v>79</v>
      </c>
      <c r="F2461" s="38">
        <v>74</v>
      </c>
      <c r="G2461" s="38">
        <v>70</v>
      </c>
      <c r="H2461" s="38">
        <v>1.1399999999999999</v>
      </c>
      <c r="I2461" s="38">
        <v>90</v>
      </c>
      <c r="J2461" s="38">
        <f t="shared" si="386"/>
        <v>81</v>
      </c>
      <c r="K2461" s="38">
        <v>72</v>
      </c>
      <c r="L2461" s="38">
        <v>20</v>
      </c>
      <c r="M2461" s="38">
        <f t="shared" si="387"/>
        <v>10</v>
      </c>
      <c r="N2461" s="38">
        <v>0</v>
      </c>
      <c r="O2461" s="38">
        <v>29.99</v>
      </c>
      <c r="P2461" s="38">
        <f t="shared" si="388"/>
        <v>29.934999999999999</v>
      </c>
      <c r="Q2461" s="38">
        <v>29.88</v>
      </c>
      <c r="R2461" s="141">
        <f t="shared" si="380"/>
        <v>31.666666666666668</v>
      </c>
      <c r="S2461" s="141">
        <f t="shared" si="381"/>
        <v>27.777777777777779</v>
      </c>
      <c r="T2461" s="141">
        <f t="shared" si="382"/>
        <v>23.333333333333336</v>
      </c>
      <c r="U2461" s="141">
        <f t="shared" si="383"/>
        <v>26.111111111111111</v>
      </c>
      <c r="V2461" s="141">
        <f t="shared" si="384"/>
        <v>23.333333333333336</v>
      </c>
      <c r="W2461" s="141">
        <f t="shared" si="385"/>
        <v>21.111111111111111</v>
      </c>
      <c r="X2461" s="141">
        <f t="shared" si="389"/>
        <v>2.8956</v>
      </c>
      <c r="Y2461" s="38">
        <v>28.3458217024215</v>
      </c>
    </row>
    <row r="2462" spans="1:25" hidden="1" x14ac:dyDescent="0.25">
      <c r="A2462" s="145">
        <v>41542</v>
      </c>
      <c r="B2462" s="38">
        <v>90</v>
      </c>
      <c r="C2462" s="38">
        <v>82</v>
      </c>
      <c r="D2462" s="38">
        <v>73</v>
      </c>
      <c r="E2462" s="38">
        <v>77</v>
      </c>
      <c r="F2462" s="38">
        <v>72</v>
      </c>
      <c r="G2462" s="38">
        <v>68</v>
      </c>
      <c r="H2462" s="38">
        <v>0</v>
      </c>
      <c r="I2462" s="38">
        <v>88</v>
      </c>
      <c r="J2462" s="38">
        <f t="shared" si="386"/>
        <v>71.5</v>
      </c>
      <c r="K2462" s="38">
        <v>55</v>
      </c>
      <c r="L2462" s="38">
        <v>22</v>
      </c>
      <c r="M2462" s="38">
        <f t="shared" si="387"/>
        <v>11</v>
      </c>
      <c r="N2462" s="38">
        <v>0</v>
      </c>
      <c r="O2462" s="38">
        <v>29.89</v>
      </c>
      <c r="P2462" s="38">
        <f t="shared" si="388"/>
        <v>29.84</v>
      </c>
      <c r="Q2462" s="38">
        <v>29.79</v>
      </c>
      <c r="R2462" s="141">
        <f t="shared" si="380"/>
        <v>32.222222222222221</v>
      </c>
      <c r="S2462" s="141">
        <f t="shared" si="381"/>
        <v>27.777777777777779</v>
      </c>
      <c r="T2462" s="141">
        <f t="shared" si="382"/>
        <v>22.777777777777779</v>
      </c>
      <c r="U2462" s="141">
        <f t="shared" si="383"/>
        <v>25</v>
      </c>
      <c r="V2462" s="141">
        <f t="shared" si="384"/>
        <v>22.222222222222221</v>
      </c>
      <c r="W2462" s="141">
        <f t="shared" si="385"/>
        <v>20</v>
      </c>
      <c r="X2462" s="141">
        <f t="shared" si="389"/>
        <v>0</v>
      </c>
      <c r="Y2462" s="38">
        <v>28.553459585780399</v>
      </c>
    </row>
    <row r="2463" spans="1:25" hidden="1" x14ac:dyDescent="0.25">
      <c r="A2463" s="145">
        <v>41543</v>
      </c>
      <c r="B2463" s="38">
        <v>90</v>
      </c>
      <c r="C2463" s="38">
        <v>83</v>
      </c>
      <c r="D2463" s="38">
        <v>75</v>
      </c>
      <c r="E2463" s="38">
        <v>78</v>
      </c>
      <c r="F2463" s="38">
        <v>75</v>
      </c>
      <c r="G2463" s="38">
        <v>73</v>
      </c>
      <c r="H2463" s="38">
        <v>0.72</v>
      </c>
      <c r="I2463" s="38">
        <v>94</v>
      </c>
      <c r="J2463" s="38">
        <f t="shared" si="386"/>
        <v>76.5</v>
      </c>
      <c r="K2463" s="38">
        <v>59</v>
      </c>
      <c r="L2463" s="38">
        <v>28</v>
      </c>
      <c r="M2463" s="38">
        <f t="shared" si="387"/>
        <v>14</v>
      </c>
      <c r="N2463" s="38">
        <v>0</v>
      </c>
      <c r="O2463" s="38">
        <v>29.86</v>
      </c>
      <c r="P2463" s="38">
        <f t="shared" si="388"/>
        <v>29.824999999999999</v>
      </c>
      <c r="Q2463" s="38">
        <v>29.79</v>
      </c>
      <c r="R2463" s="141">
        <f t="shared" si="380"/>
        <v>32.222222222222221</v>
      </c>
      <c r="S2463" s="141">
        <f t="shared" si="381"/>
        <v>28.333333333333336</v>
      </c>
      <c r="T2463" s="141">
        <f t="shared" si="382"/>
        <v>23.888888888888889</v>
      </c>
      <c r="U2463" s="141">
        <f t="shared" si="383"/>
        <v>25.555555555555557</v>
      </c>
      <c r="V2463" s="141">
        <f t="shared" si="384"/>
        <v>23.888888888888889</v>
      </c>
      <c r="W2463" s="141">
        <f t="shared" si="385"/>
        <v>22.777777777777779</v>
      </c>
      <c r="X2463" s="141">
        <f t="shared" si="389"/>
        <v>1.8288</v>
      </c>
      <c r="Y2463" s="38">
        <v>28.7274443242916</v>
      </c>
    </row>
    <row r="2464" spans="1:25" hidden="1" x14ac:dyDescent="0.25">
      <c r="A2464" s="145">
        <v>41544</v>
      </c>
      <c r="B2464" s="38">
        <v>89</v>
      </c>
      <c r="C2464" s="38">
        <v>81</v>
      </c>
      <c r="D2464" s="38">
        <v>73</v>
      </c>
      <c r="E2464" s="38">
        <v>74</v>
      </c>
      <c r="F2464" s="38">
        <v>71</v>
      </c>
      <c r="G2464" s="38">
        <v>68</v>
      </c>
      <c r="H2464" s="38">
        <v>0.02</v>
      </c>
      <c r="I2464" s="38">
        <v>94</v>
      </c>
      <c r="J2464" s="38">
        <f t="shared" si="386"/>
        <v>74.5</v>
      </c>
      <c r="K2464" s="38">
        <v>55</v>
      </c>
      <c r="L2464" s="38">
        <v>17</v>
      </c>
      <c r="M2464" s="38">
        <f t="shared" si="387"/>
        <v>8.5</v>
      </c>
      <c r="N2464" s="38">
        <v>0</v>
      </c>
      <c r="O2464" s="38">
        <v>29.91</v>
      </c>
      <c r="P2464" s="38">
        <f t="shared" si="388"/>
        <v>29.865000000000002</v>
      </c>
      <c r="Q2464" s="38">
        <v>29.82</v>
      </c>
      <c r="R2464" s="141">
        <f t="shared" si="380"/>
        <v>31.666666666666668</v>
      </c>
      <c r="S2464" s="141">
        <f t="shared" si="381"/>
        <v>27.222222222222225</v>
      </c>
      <c r="T2464" s="141">
        <f t="shared" si="382"/>
        <v>22.777777777777779</v>
      </c>
      <c r="U2464" s="141">
        <f t="shared" si="383"/>
        <v>23.333333333333336</v>
      </c>
      <c r="V2464" s="141">
        <f t="shared" si="384"/>
        <v>21.666666666666668</v>
      </c>
      <c r="W2464" s="141">
        <f t="shared" si="385"/>
        <v>20</v>
      </c>
      <c r="X2464" s="141">
        <f t="shared" si="389"/>
        <v>5.0800000000000005E-2</v>
      </c>
      <c r="Y2464" s="38">
        <v>28.545706395553701</v>
      </c>
    </row>
    <row r="2465" spans="1:25" hidden="1" x14ac:dyDescent="0.25">
      <c r="A2465" s="145">
        <v>41545</v>
      </c>
      <c r="B2465" s="38">
        <v>88</v>
      </c>
      <c r="C2465" s="38">
        <v>82</v>
      </c>
      <c r="D2465" s="38">
        <v>75</v>
      </c>
      <c r="E2465" s="38">
        <v>73</v>
      </c>
      <c r="F2465" s="38">
        <v>71</v>
      </c>
      <c r="G2465" s="38">
        <v>65</v>
      </c>
      <c r="H2465" s="38">
        <v>0.03</v>
      </c>
      <c r="I2465" s="38">
        <v>94</v>
      </c>
      <c r="J2465" s="38">
        <f t="shared" si="386"/>
        <v>74.5</v>
      </c>
      <c r="K2465" s="38">
        <v>55</v>
      </c>
      <c r="L2465" s="38">
        <v>18</v>
      </c>
      <c r="M2465" s="38">
        <f t="shared" si="387"/>
        <v>9</v>
      </c>
      <c r="N2465" s="38">
        <v>0</v>
      </c>
      <c r="O2465" s="38">
        <v>29.96</v>
      </c>
      <c r="P2465" s="38">
        <f t="shared" si="388"/>
        <v>29.92</v>
      </c>
      <c r="Q2465" s="38">
        <v>29.88</v>
      </c>
      <c r="R2465" s="141">
        <f t="shared" si="380"/>
        <v>31.111111111111114</v>
      </c>
      <c r="S2465" s="141">
        <f t="shared" si="381"/>
        <v>27.777777777777779</v>
      </c>
      <c r="T2465" s="141">
        <f t="shared" si="382"/>
        <v>23.888888888888889</v>
      </c>
      <c r="U2465" s="141">
        <f t="shared" si="383"/>
        <v>22.777777777777779</v>
      </c>
      <c r="V2465" s="141">
        <f t="shared" si="384"/>
        <v>21.666666666666668</v>
      </c>
      <c r="W2465" s="141">
        <f t="shared" si="385"/>
        <v>18.333333333333336</v>
      </c>
      <c r="X2465" s="141">
        <f t="shared" si="389"/>
        <v>7.6200000000000004E-2</v>
      </c>
      <c r="Y2465" s="38">
        <v>28.572278529359799</v>
      </c>
    </row>
    <row r="2466" spans="1:25" hidden="1" x14ac:dyDescent="0.25">
      <c r="A2466" s="145">
        <v>41546</v>
      </c>
      <c r="B2466" s="38">
        <v>88</v>
      </c>
      <c r="C2466" s="38">
        <v>80</v>
      </c>
      <c r="D2466" s="38">
        <v>72</v>
      </c>
      <c r="E2466" s="38">
        <v>70</v>
      </c>
      <c r="F2466" s="38">
        <v>67</v>
      </c>
      <c r="G2466" s="38">
        <v>66</v>
      </c>
      <c r="H2466" s="38">
        <v>0</v>
      </c>
      <c r="I2466" s="38">
        <v>87</v>
      </c>
      <c r="J2466" s="38">
        <f t="shared" si="386"/>
        <v>69</v>
      </c>
      <c r="K2466" s="38">
        <v>51</v>
      </c>
      <c r="L2466" s="38">
        <v>14</v>
      </c>
      <c r="M2466" s="38">
        <f t="shared" si="387"/>
        <v>7</v>
      </c>
      <c r="N2466" s="38">
        <v>0</v>
      </c>
      <c r="O2466" s="38">
        <v>29.97</v>
      </c>
      <c r="P2466" s="38">
        <f t="shared" si="388"/>
        <v>29.93</v>
      </c>
      <c r="Q2466" s="38">
        <v>29.89</v>
      </c>
      <c r="R2466" s="141">
        <f t="shared" si="380"/>
        <v>31.111111111111114</v>
      </c>
      <c r="S2466" s="141">
        <f t="shared" si="381"/>
        <v>26.666666666666668</v>
      </c>
      <c r="T2466" s="141">
        <f t="shared" si="382"/>
        <v>22.222222222222221</v>
      </c>
      <c r="U2466" s="141">
        <f t="shared" si="383"/>
        <v>21.111111111111111</v>
      </c>
      <c r="V2466" s="141">
        <f t="shared" si="384"/>
        <v>19.444444444444446</v>
      </c>
      <c r="W2466" s="141">
        <f t="shared" si="385"/>
        <v>18.888888888888889</v>
      </c>
      <c r="X2466" s="141">
        <f t="shared" si="389"/>
        <v>0</v>
      </c>
      <c r="Y2466" s="38">
        <v>28.809634479254498</v>
      </c>
    </row>
    <row r="2467" spans="1:25" hidden="1" x14ac:dyDescent="0.25">
      <c r="A2467" s="145">
        <v>41547</v>
      </c>
      <c r="B2467" s="38">
        <v>88</v>
      </c>
      <c r="C2467" s="38">
        <v>81</v>
      </c>
      <c r="D2467" s="38">
        <v>73</v>
      </c>
      <c r="E2467" s="38">
        <v>70</v>
      </c>
      <c r="F2467" s="38">
        <v>68</v>
      </c>
      <c r="G2467" s="38">
        <v>67</v>
      </c>
      <c r="H2467" s="38">
        <v>0</v>
      </c>
      <c r="I2467" s="38">
        <v>87</v>
      </c>
      <c r="J2467" s="38">
        <f t="shared" si="386"/>
        <v>69</v>
      </c>
      <c r="K2467" s="38">
        <v>51</v>
      </c>
      <c r="L2467" s="38">
        <v>13</v>
      </c>
      <c r="M2467" s="38">
        <f t="shared" si="387"/>
        <v>6.5</v>
      </c>
      <c r="N2467" s="38">
        <v>0</v>
      </c>
      <c r="O2467" s="38">
        <v>30.01</v>
      </c>
      <c r="P2467" s="38">
        <f t="shared" si="388"/>
        <v>29.96</v>
      </c>
      <c r="Q2467" s="38">
        <v>29.91</v>
      </c>
      <c r="R2467" s="141">
        <f t="shared" si="380"/>
        <v>31.111111111111114</v>
      </c>
      <c r="S2467" s="141">
        <f t="shared" si="381"/>
        <v>27.222222222222225</v>
      </c>
      <c r="T2467" s="141">
        <f t="shared" si="382"/>
        <v>22.777777777777779</v>
      </c>
      <c r="U2467" s="141">
        <f t="shared" si="383"/>
        <v>21.111111111111111</v>
      </c>
      <c r="V2467" s="141">
        <f t="shared" si="384"/>
        <v>20</v>
      </c>
      <c r="W2467" s="141">
        <f t="shared" si="385"/>
        <v>19.444444444444446</v>
      </c>
      <c r="X2467" s="141">
        <f t="shared" si="389"/>
        <v>0</v>
      </c>
      <c r="Y2467" s="38">
        <v>29.065644406332201</v>
      </c>
    </row>
    <row r="2468" spans="1:25" hidden="1" x14ac:dyDescent="0.25">
      <c r="A2468" s="145">
        <v>41548</v>
      </c>
      <c r="B2468" s="38">
        <v>88</v>
      </c>
      <c r="C2468" s="38">
        <v>84</v>
      </c>
      <c r="D2468" s="38">
        <v>80</v>
      </c>
      <c r="E2468" s="38">
        <v>72</v>
      </c>
      <c r="F2468" s="38">
        <v>70</v>
      </c>
      <c r="G2468" s="38">
        <v>68</v>
      </c>
      <c r="H2468" s="38">
        <v>0</v>
      </c>
      <c r="I2468" s="38">
        <v>69</v>
      </c>
      <c r="J2468" s="38">
        <f t="shared" si="386"/>
        <v>62</v>
      </c>
      <c r="K2468" s="38">
        <v>55</v>
      </c>
      <c r="L2468" s="38">
        <v>16</v>
      </c>
      <c r="M2468" s="38">
        <f t="shared" si="387"/>
        <v>10.5</v>
      </c>
      <c r="N2468" s="38">
        <v>5</v>
      </c>
      <c r="O2468" s="38">
        <v>30.04</v>
      </c>
      <c r="P2468" s="38">
        <f t="shared" si="388"/>
        <v>30</v>
      </c>
      <c r="Q2468" s="38">
        <v>29.96</v>
      </c>
      <c r="R2468" s="141">
        <f t="shared" si="380"/>
        <v>31.111111111111114</v>
      </c>
      <c r="S2468" s="141">
        <f t="shared" si="381"/>
        <v>28.888888888888889</v>
      </c>
      <c r="T2468" s="141">
        <f t="shared" si="382"/>
        <v>26.666666666666668</v>
      </c>
      <c r="U2468" s="141">
        <f t="shared" si="383"/>
        <v>22.222222222222221</v>
      </c>
      <c r="V2468" s="141">
        <f t="shared" si="384"/>
        <v>21.111111111111111</v>
      </c>
      <c r="W2468" s="141">
        <f t="shared" si="385"/>
        <v>20</v>
      </c>
      <c r="X2468" s="141">
        <f t="shared" si="389"/>
        <v>0</v>
      </c>
      <c r="Y2468" s="38">
        <v>29.1867774596247</v>
      </c>
    </row>
    <row r="2469" spans="1:25" hidden="1" x14ac:dyDescent="0.25">
      <c r="A2469" s="145">
        <v>41549</v>
      </c>
      <c r="B2469" s="38">
        <v>88</v>
      </c>
      <c r="C2469" s="38">
        <v>85</v>
      </c>
      <c r="D2469" s="38">
        <v>81</v>
      </c>
      <c r="E2469" s="38">
        <v>70</v>
      </c>
      <c r="F2469" s="38">
        <v>69</v>
      </c>
      <c r="G2469" s="38">
        <v>69</v>
      </c>
      <c r="H2469" s="38">
        <v>0</v>
      </c>
      <c r="I2469" s="38">
        <v>65</v>
      </c>
      <c r="J2469" s="38">
        <f t="shared" si="386"/>
        <v>60</v>
      </c>
      <c r="K2469" s="38">
        <v>55</v>
      </c>
      <c r="L2469" s="38">
        <v>17</v>
      </c>
      <c r="M2469" s="38">
        <f t="shared" si="387"/>
        <v>12.5</v>
      </c>
      <c r="N2469" s="38">
        <v>8</v>
      </c>
      <c r="O2469" s="38">
        <v>30.05</v>
      </c>
      <c r="P2469" s="38">
        <f t="shared" si="388"/>
        <v>30.015000000000001</v>
      </c>
      <c r="Q2469" s="38">
        <v>29.98</v>
      </c>
      <c r="R2469" s="141">
        <f t="shared" si="380"/>
        <v>31.111111111111114</v>
      </c>
      <c r="S2469" s="141">
        <f t="shared" si="381"/>
        <v>29.444444444444446</v>
      </c>
      <c r="T2469" s="141">
        <f t="shared" si="382"/>
        <v>27.222222222222225</v>
      </c>
      <c r="U2469" s="141">
        <f t="shared" si="383"/>
        <v>21.111111111111111</v>
      </c>
      <c r="V2469" s="141">
        <f t="shared" si="384"/>
        <v>20.555555555555557</v>
      </c>
      <c r="W2469" s="141">
        <f t="shared" si="385"/>
        <v>20.555555555555557</v>
      </c>
      <c r="X2469" s="141">
        <f t="shared" si="389"/>
        <v>0</v>
      </c>
      <c r="Y2469" s="38">
        <v>28.9867224752963</v>
      </c>
    </row>
    <row r="2470" spans="1:25" hidden="1" x14ac:dyDescent="0.25">
      <c r="A2470" s="145">
        <v>41550</v>
      </c>
      <c r="B2470" s="38">
        <v>88</v>
      </c>
      <c r="C2470" s="38">
        <v>85</v>
      </c>
      <c r="D2470" s="38">
        <v>81</v>
      </c>
      <c r="E2470" s="38">
        <v>72</v>
      </c>
      <c r="F2470" s="38">
        <v>70</v>
      </c>
      <c r="G2470" s="38">
        <v>66</v>
      </c>
      <c r="H2470" s="38">
        <v>0</v>
      </c>
      <c r="I2470" s="38">
        <v>74</v>
      </c>
      <c r="J2470" s="38">
        <f t="shared" si="386"/>
        <v>64.5</v>
      </c>
      <c r="K2470" s="38">
        <v>55</v>
      </c>
      <c r="L2470" s="38">
        <v>15</v>
      </c>
      <c r="M2470" s="38">
        <f t="shared" si="387"/>
        <v>10</v>
      </c>
      <c r="N2470" s="38">
        <v>5</v>
      </c>
      <c r="O2470" s="38">
        <v>30.06</v>
      </c>
      <c r="P2470" s="38">
        <f t="shared" si="388"/>
        <v>30.009999999999998</v>
      </c>
      <c r="Q2470" s="38">
        <v>29.96</v>
      </c>
      <c r="R2470" s="141">
        <f t="shared" si="380"/>
        <v>31.111111111111114</v>
      </c>
      <c r="S2470" s="141">
        <f t="shared" si="381"/>
        <v>29.444444444444446</v>
      </c>
      <c r="T2470" s="141">
        <f t="shared" si="382"/>
        <v>27.222222222222225</v>
      </c>
      <c r="U2470" s="141">
        <f t="shared" si="383"/>
        <v>22.222222222222221</v>
      </c>
      <c r="V2470" s="141">
        <f t="shared" si="384"/>
        <v>21.111111111111111</v>
      </c>
      <c r="W2470" s="141">
        <f t="shared" si="385"/>
        <v>18.888888888888889</v>
      </c>
      <c r="X2470" s="141">
        <f t="shared" si="389"/>
        <v>0</v>
      </c>
      <c r="Y2470" s="38">
        <v>28.490939497577902</v>
      </c>
    </row>
    <row r="2471" spans="1:25" hidden="1" x14ac:dyDescent="0.25">
      <c r="A2471" s="145">
        <v>41551</v>
      </c>
      <c r="B2471" s="38">
        <v>88</v>
      </c>
      <c r="C2471" s="38">
        <v>83</v>
      </c>
      <c r="D2471" s="38">
        <v>78</v>
      </c>
      <c r="E2471" s="38">
        <v>71</v>
      </c>
      <c r="F2471" s="38">
        <v>69</v>
      </c>
      <c r="G2471" s="38">
        <v>65</v>
      </c>
      <c r="H2471" s="38">
        <v>0</v>
      </c>
      <c r="I2471" s="38">
        <v>74</v>
      </c>
      <c r="J2471" s="38">
        <f t="shared" si="386"/>
        <v>62</v>
      </c>
      <c r="K2471" s="38">
        <v>50</v>
      </c>
      <c r="L2471" s="38">
        <v>14</v>
      </c>
      <c r="M2471" s="38">
        <f t="shared" si="387"/>
        <v>9</v>
      </c>
      <c r="N2471" s="38">
        <v>4</v>
      </c>
      <c r="O2471" s="38">
        <v>30.06</v>
      </c>
      <c r="P2471" s="38">
        <f t="shared" si="388"/>
        <v>30.024999999999999</v>
      </c>
      <c r="Q2471" s="38">
        <v>29.99</v>
      </c>
      <c r="R2471" s="141">
        <f t="shared" si="380"/>
        <v>31.111111111111114</v>
      </c>
      <c r="S2471" s="141">
        <f t="shared" si="381"/>
        <v>28.333333333333336</v>
      </c>
      <c r="T2471" s="141">
        <f t="shared" si="382"/>
        <v>25.555555555555557</v>
      </c>
      <c r="U2471" s="141">
        <f t="shared" si="383"/>
        <v>21.666666666666668</v>
      </c>
      <c r="V2471" s="141">
        <f t="shared" si="384"/>
        <v>20.555555555555557</v>
      </c>
      <c r="W2471" s="141">
        <f t="shared" si="385"/>
        <v>18.333333333333336</v>
      </c>
      <c r="X2471" s="141">
        <f t="shared" si="389"/>
        <v>0</v>
      </c>
      <c r="Y2471" s="38">
        <v>28.631776640029901</v>
      </c>
    </row>
    <row r="2472" spans="1:25" hidden="1" x14ac:dyDescent="0.25">
      <c r="A2472" s="145">
        <v>41552</v>
      </c>
      <c r="B2472" s="38">
        <v>89</v>
      </c>
      <c r="C2472" s="38">
        <v>81</v>
      </c>
      <c r="D2472" s="38">
        <v>72</v>
      </c>
      <c r="E2472" s="38">
        <v>73</v>
      </c>
      <c r="F2472" s="38">
        <v>70</v>
      </c>
      <c r="G2472" s="38">
        <v>67</v>
      </c>
      <c r="H2472" s="38">
        <v>0</v>
      </c>
      <c r="I2472" s="38">
        <v>87</v>
      </c>
      <c r="J2472" s="38">
        <f t="shared" si="386"/>
        <v>71</v>
      </c>
      <c r="K2472" s="38">
        <v>55</v>
      </c>
      <c r="L2472" s="38">
        <v>15</v>
      </c>
      <c r="M2472" s="38">
        <f t="shared" si="387"/>
        <v>7.5</v>
      </c>
      <c r="N2472" s="38">
        <v>0</v>
      </c>
      <c r="O2472" s="38">
        <v>30.03</v>
      </c>
      <c r="P2472" s="38">
        <f t="shared" si="388"/>
        <v>29.984999999999999</v>
      </c>
      <c r="Q2472" s="38">
        <v>29.94</v>
      </c>
      <c r="R2472" s="141">
        <f t="shared" si="380"/>
        <v>31.666666666666668</v>
      </c>
      <c r="S2472" s="141">
        <f t="shared" si="381"/>
        <v>27.222222222222225</v>
      </c>
      <c r="T2472" s="141">
        <f t="shared" si="382"/>
        <v>22.222222222222221</v>
      </c>
      <c r="U2472" s="141">
        <f t="shared" si="383"/>
        <v>22.777777777777779</v>
      </c>
      <c r="V2472" s="141">
        <f t="shared" si="384"/>
        <v>21.111111111111111</v>
      </c>
      <c r="W2472" s="141">
        <f t="shared" si="385"/>
        <v>19.444444444444446</v>
      </c>
      <c r="X2472" s="141">
        <f t="shared" si="389"/>
        <v>0</v>
      </c>
      <c r="Y2472" s="38">
        <v>28.425204510247202</v>
      </c>
    </row>
    <row r="2473" spans="1:25" hidden="1" x14ac:dyDescent="0.25">
      <c r="A2473" s="145">
        <v>41553</v>
      </c>
      <c r="B2473" s="38">
        <v>88</v>
      </c>
      <c r="C2473" s="38">
        <v>81</v>
      </c>
      <c r="D2473" s="38">
        <v>74</v>
      </c>
      <c r="E2473" s="38">
        <v>74</v>
      </c>
      <c r="F2473" s="38">
        <v>71</v>
      </c>
      <c r="G2473" s="38">
        <v>70</v>
      </c>
      <c r="H2473" s="38">
        <v>0.43</v>
      </c>
      <c r="I2473" s="38">
        <v>87</v>
      </c>
      <c r="J2473" s="38">
        <f t="shared" si="386"/>
        <v>72</v>
      </c>
      <c r="K2473" s="38">
        <v>57</v>
      </c>
      <c r="L2473" s="38">
        <v>17</v>
      </c>
      <c r="M2473" s="38">
        <f t="shared" si="387"/>
        <v>8.5</v>
      </c>
      <c r="N2473" s="38">
        <v>0</v>
      </c>
      <c r="O2473" s="38">
        <v>29.97</v>
      </c>
      <c r="P2473" s="38">
        <f t="shared" si="388"/>
        <v>29.924999999999997</v>
      </c>
      <c r="Q2473" s="38">
        <v>29.88</v>
      </c>
      <c r="R2473" s="141">
        <f t="shared" si="380"/>
        <v>31.111111111111114</v>
      </c>
      <c r="S2473" s="141">
        <f t="shared" si="381"/>
        <v>27.222222222222225</v>
      </c>
      <c r="T2473" s="141">
        <f t="shared" si="382"/>
        <v>23.333333333333336</v>
      </c>
      <c r="U2473" s="141">
        <f t="shared" si="383"/>
        <v>23.333333333333336</v>
      </c>
      <c r="V2473" s="141">
        <f t="shared" si="384"/>
        <v>21.666666666666668</v>
      </c>
      <c r="W2473" s="141">
        <f t="shared" si="385"/>
        <v>21.111111111111111</v>
      </c>
      <c r="X2473" s="141">
        <f t="shared" si="389"/>
        <v>1.0922000000000001</v>
      </c>
      <c r="Y2473" s="38">
        <v>28.199813436885002</v>
      </c>
    </row>
    <row r="2474" spans="1:25" hidden="1" x14ac:dyDescent="0.25">
      <c r="A2474" s="145">
        <v>41554</v>
      </c>
      <c r="B2474" s="38">
        <v>90</v>
      </c>
      <c r="C2474" s="38">
        <v>82</v>
      </c>
      <c r="D2474" s="38">
        <v>73</v>
      </c>
      <c r="E2474" s="38">
        <v>74</v>
      </c>
      <c r="F2474" s="38">
        <v>71</v>
      </c>
      <c r="G2474" s="38">
        <v>68</v>
      </c>
      <c r="H2474" s="38">
        <v>0.68</v>
      </c>
      <c r="I2474" s="38">
        <v>93</v>
      </c>
      <c r="J2474" s="38">
        <f t="shared" si="386"/>
        <v>71.5</v>
      </c>
      <c r="K2474" s="38">
        <v>50</v>
      </c>
      <c r="L2474" s="38">
        <v>31</v>
      </c>
      <c r="M2474" s="38">
        <f t="shared" si="387"/>
        <v>15.5</v>
      </c>
      <c r="N2474" s="38">
        <v>0</v>
      </c>
      <c r="O2474" s="38">
        <v>29.9</v>
      </c>
      <c r="P2474" s="38">
        <f t="shared" si="388"/>
        <v>29.854999999999997</v>
      </c>
      <c r="Q2474" s="38">
        <v>29.81</v>
      </c>
      <c r="R2474" s="141">
        <f t="shared" si="380"/>
        <v>32.222222222222221</v>
      </c>
      <c r="S2474" s="141">
        <f t="shared" si="381"/>
        <v>27.777777777777779</v>
      </c>
      <c r="T2474" s="141">
        <f t="shared" si="382"/>
        <v>22.777777777777779</v>
      </c>
      <c r="U2474" s="141">
        <f t="shared" si="383"/>
        <v>23.333333333333336</v>
      </c>
      <c r="V2474" s="141">
        <f t="shared" si="384"/>
        <v>21.666666666666668</v>
      </c>
      <c r="W2474" s="141">
        <f t="shared" si="385"/>
        <v>20</v>
      </c>
      <c r="X2474" s="141">
        <f t="shared" si="389"/>
        <v>1.7272000000000001</v>
      </c>
      <c r="Y2474" s="38">
        <v>28.3412144449245</v>
      </c>
    </row>
    <row r="2475" spans="1:25" hidden="1" x14ac:dyDescent="0.25">
      <c r="A2475" s="145">
        <v>41555</v>
      </c>
      <c r="B2475" s="38">
        <v>90</v>
      </c>
      <c r="C2475" s="38">
        <v>83</v>
      </c>
      <c r="D2475" s="38">
        <v>75</v>
      </c>
      <c r="E2475" s="38">
        <v>75</v>
      </c>
      <c r="F2475" s="38">
        <v>72</v>
      </c>
      <c r="G2475" s="38">
        <v>68</v>
      </c>
      <c r="H2475" s="38">
        <v>0</v>
      </c>
      <c r="I2475" s="38">
        <v>94</v>
      </c>
      <c r="J2475" s="38">
        <f t="shared" si="386"/>
        <v>73</v>
      </c>
      <c r="K2475" s="38">
        <v>52</v>
      </c>
      <c r="L2475" s="38">
        <v>16</v>
      </c>
      <c r="M2475" s="38">
        <f t="shared" si="387"/>
        <v>10.5</v>
      </c>
      <c r="N2475" s="38">
        <v>5</v>
      </c>
      <c r="O2475" s="38">
        <v>29.93</v>
      </c>
      <c r="P2475" s="38">
        <f t="shared" si="388"/>
        <v>29.89</v>
      </c>
      <c r="Q2475" s="38">
        <v>29.85</v>
      </c>
      <c r="R2475" s="141">
        <f t="shared" si="380"/>
        <v>32.222222222222221</v>
      </c>
      <c r="S2475" s="141">
        <f t="shared" si="381"/>
        <v>28.333333333333336</v>
      </c>
      <c r="T2475" s="141">
        <f t="shared" si="382"/>
        <v>23.888888888888889</v>
      </c>
      <c r="U2475" s="141">
        <f t="shared" si="383"/>
        <v>23.888888888888889</v>
      </c>
      <c r="V2475" s="141">
        <f t="shared" si="384"/>
        <v>22.222222222222221</v>
      </c>
      <c r="W2475" s="141">
        <f t="shared" si="385"/>
        <v>20</v>
      </c>
      <c r="X2475" s="141">
        <f t="shared" si="389"/>
        <v>0</v>
      </c>
      <c r="Y2475" s="38">
        <v>28.331324422745499</v>
      </c>
    </row>
    <row r="2476" spans="1:25" hidden="1" x14ac:dyDescent="0.25">
      <c r="A2476" s="145">
        <v>41556</v>
      </c>
      <c r="B2476" s="38">
        <v>85</v>
      </c>
      <c r="C2476" s="38">
        <v>79</v>
      </c>
      <c r="D2476" s="38">
        <v>72</v>
      </c>
      <c r="E2476" s="38">
        <v>74</v>
      </c>
      <c r="F2476" s="38">
        <v>71</v>
      </c>
      <c r="G2476" s="38">
        <v>68</v>
      </c>
      <c r="H2476" s="38">
        <v>0</v>
      </c>
      <c r="I2476" s="38">
        <v>87</v>
      </c>
      <c r="J2476" s="38">
        <f t="shared" si="386"/>
        <v>76</v>
      </c>
      <c r="K2476" s="38">
        <v>65</v>
      </c>
      <c r="L2476" s="38">
        <v>17</v>
      </c>
      <c r="M2476" s="38">
        <f t="shared" si="387"/>
        <v>10.5</v>
      </c>
      <c r="N2476" s="38">
        <v>4</v>
      </c>
      <c r="O2476" s="38">
        <v>29.99</v>
      </c>
      <c r="P2476" s="38">
        <f t="shared" si="388"/>
        <v>29.95</v>
      </c>
      <c r="Q2476" s="38">
        <v>29.91</v>
      </c>
      <c r="R2476" s="141">
        <f t="shared" si="380"/>
        <v>29.444444444444446</v>
      </c>
      <c r="S2476" s="141">
        <f t="shared" si="381"/>
        <v>26.111111111111111</v>
      </c>
      <c r="T2476" s="141">
        <f t="shared" si="382"/>
        <v>22.222222222222221</v>
      </c>
      <c r="U2476" s="141">
        <f t="shared" si="383"/>
        <v>23.333333333333336</v>
      </c>
      <c r="V2476" s="141">
        <f t="shared" si="384"/>
        <v>21.666666666666668</v>
      </c>
      <c r="W2476" s="141">
        <f t="shared" si="385"/>
        <v>20</v>
      </c>
      <c r="X2476" s="141">
        <f t="shared" si="389"/>
        <v>0</v>
      </c>
      <c r="Y2476" s="38">
        <v>27.9580615318886</v>
      </c>
    </row>
    <row r="2477" spans="1:25" hidden="1" x14ac:dyDescent="0.25">
      <c r="A2477" s="145">
        <v>41557</v>
      </c>
      <c r="B2477" s="38">
        <v>88</v>
      </c>
      <c r="C2477" s="38">
        <v>80</v>
      </c>
      <c r="D2477" s="38">
        <v>71</v>
      </c>
      <c r="E2477" s="38">
        <v>72</v>
      </c>
      <c r="F2477" s="38">
        <v>69</v>
      </c>
      <c r="G2477" s="38">
        <v>66</v>
      </c>
      <c r="H2477" s="38">
        <v>0</v>
      </c>
      <c r="I2477" s="38">
        <v>93</v>
      </c>
      <c r="J2477" s="38">
        <f t="shared" si="386"/>
        <v>71.5</v>
      </c>
      <c r="K2477" s="38">
        <v>50</v>
      </c>
      <c r="L2477" s="38">
        <v>18</v>
      </c>
      <c r="M2477" s="38">
        <f t="shared" si="387"/>
        <v>11</v>
      </c>
      <c r="N2477" s="38">
        <v>4</v>
      </c>
      <c r="O2477" s="38">
        <v>30.01</v>
      </c>
      <c r="P2477" s="38">
        <f t="shared" si="388"/>
        <v>29.98</v>
      </c>
      <c r="Q2477" s="38">
        <v>29.95</v>
      </c>
      <c r="R2477" s="141">
        <f t="shared" si="380"/>
        <v>31.111111111111114</v>
      </c>
      <c r="S2477" s="141">
        <f t="shared" si="381"/>
        <v>26.666666666666668</v>
      </c>
      <c r="T2477" s="141">
        <f t="shared" si="382"/>
        <v>21.666666666666668</v>
      </c>
      <c r="U2477" s="141">
        <f t="shared" si="383"/>
        <v>22.222222222222221</v>
      </c>
      <c r="V2477" s="141">
        <f t="shared" si="384"/>
        <v>20.555555555555557</v>
      </c>
      <c r="W2477" s="141">
        <f t="shared" si="385"/>
        <v>18.888888888888889</v>
      </c>
      <c r="X2477" s="141">
        <f t="shared" si="389"/>
        <v>0</v>
      </c>
      <c r="Y2477" s="38">
        <v>27.742381536709399</v>
      </c>
    </row>
    <row r="2478" spans="1:25" hidden="1" x14ac:dyDescent="0.25">
      <c r="A2478" s="145">
        <v>41558</v>
      </c>
      <c r="B2478" s="38">
        <v>87</v>
      </c>
      <c r="C2478" s="38">
        <v>79</v>
      </c>
      <c r="D2478" s="38">
        <v>70</v>
      </c>
      <c r="E2478" s="38">
        <v>69</v>
      </c>
      <c r="F2478" s="38">
        <v>65</v>
      </c>
      <c r="G2478" s="38">
        <v>62</v>
      </c>
      <c r="H2478" s="38">
        <v>0</v>
      </c>
      <c r="I2478" s="38">
        <v>90</v>
      </c>
      <c r="J2478" s="38">
        <f t="shared" si="386"/>
        <v>69</v>
      </c>
      <c r="K2478" s="38">
        <v>48</v>
      </c>
      <c r="L2478" s="38">
        <v>15</v>
      </c>
      <c r="M2478" s="38">
        <f t="shared" si="387"/>
        <v>7.5</v>
      </c>
      <c r="N2478" s="38">
        <v>0</v>
      </c>
      <c r="O2478" s="38">
        <v>30.02</v>
      </c>
      <c r="P2478" s="38">
        <f t="shared" si="388"/>
        <v>29.984999999999999</v>
      </c>
      <c r="Q2478" s="38">
        <v>29.95</v>
      </c>
      <c r="R2478" s="141">
        <f t="shared" si="380"/>
        <v>30.555555555555557</v>
      </c>
      <c r="S2478" s="141">
        <f t="shared" si="381"/>
        <v>26.111111111111111</v>
      </c>
      <c r="T2478" s="141">
        <f t="shared" si="382"/>
        <v>21.111111111111111</v>
      </c>
      <c r="U2478" s="141">
        <f t="shared" si="383"/>
        <v>20.555555555555557</v>
      </c>
      <c r="V2478" s="141">
        <f t="shared" si="384"/>
        <v>18.333333333333336</v>
      </c>
      <c r="W2478" s="141">
        <f t="shared" si="385"/>
        <v>16.666666666666668</v>
      </c>
      <c r="X2478" s="141">
        <f t="shared" si="389"/>
        <v>0</v>
      </c>
      <c r="Y2478" s="38">
        <v>27.752271558888399</v>
      </c>
    </row>
    <row r="2479" spans="1:25" hidden="1" x14ac:dyDescent="0.25">
      <c r="A2479" s="145">
        <v>41559</v>
      </c>
      <c r="B2479" s="38">
        <v>87</v>
      </c>
      <c r="C2479" s="38">
        <v>78</v>
      </c>
      <c r="D2479" s="38">
        <v>69</v>
      </c>
      <c r="E2479" s="38">
        <v>68</v>
      </c>
      <c r="F2479" s="38">
        <v>65</v>
      </c>
      <c r="G2479" s="38">
        <v>62</v>
      </c>
      <c r="H2479" s="38">
        <v>0</v>
      </c>
      <c r="I2479" s="38">
        <v>90</v>
      </c>
      <c r="J2479" s="38">
        <f t="shared" si="386"/>
        <v>67.5</v>
      </c>
      <c r="K2479" s="38">
        <v>45</v>
      </c>
      <c r="L2479" s="38">
        <v>13</v>
      </c>
      <c r="M2479" s="38">
        <f t="shared" si="387"/>
        <v>6.5</v>
      </c>
      <c r="N2479" s="38">
        <v>0</v>
      </c>
      <c r="O2479" s="38">
        <v>30.03</v>
      </c>
      <c r="P2479" s="38">
        <f t="shared" si="388"/>
        <v>29.995000000000001</v>
      </c>
      <c r="Q2479" s="38">
        <v>29.96</v>
      </c>
      <c r="R2479" s="141">
        <f t="shared" si="380"/>
        <v>30.555555555555557</v>
      </c>
      <c r="S2479" s="141">
        <f t="shared" si="381"/>
        <v>25.555555555555557</v>
      </c>
      <c r="T2479" s="141">
        <f t="shared" si="382"/>
        <v>20.555555555555557</v>
      </c>
      <c r="U2479" s="141">
        <f t="shared" si="383"/>
        <v>20</v>
      </c>
      <c r="V2479" s="141">
        <f t="shared" si="384"/>
        <v>18.333333333333336</v>
      </c>
      <c r="W2479" s="141">
        <f t="shared" si="385"/>
        <v>16.666666666666668</v>
      </c>
      <c r="X2479" s="141">
        <f t="shared" si="389"/>
        <v>0</v>
      </c>
      <c r="Y2479" s="38">
        <v>27.751145491713601</v>
      </c>
    </row>
    <row r="2480" spans="1:25" hidden="1" x14ac:dyDescent="0.25">
      <c r="A2480" s="145">
        <v>41560</v>
      </c>
      <c r="B2480" s="38">
        <v>87</v>
      </c>
      <c r="C2480" s="38">
        <v>80</v>
      </c>
      <c r="D2480" s="38">
        <v>72</v>
      </c>
      <c r="E2480" s="38">
        <v>70</v>
      </c>
      <c r="F2480" s="38">
        <v>64</v>
      </c>
      <c r="G2480" s="38">
        <v>59</v>
      </c>
      <c r="H2480" s="38">
        <v>0</v>
      </c>
      <c r="I2480" s="38">
        <v>87</v>
      </c>
      <c r="J2480" s="38">
        <f t="shared" si="386"/>
        <v>63</v>
      </c>
      <c r="K2480" s="38">
        <v>39</v>
      </c>
      <c r="L2480" s="38">
        <v>16</v>
      </c>
      <c r="M2480" s="38">
        <f t="shared" si="387"/>
        <v>8</v>
      </c>
      <c r="N2480" s="38">
        <v>0</v>
      </c>
      <c r="O2480" s="38">
        <v>30.06</v>
      </c>
      <c r="P2480" s="38">
        <f t="shared" si="388"/>
        <v>30.02</v>
      </c>
      <c r="Q2480" s="38">
        <v>29.98</v>
      </c>
      <c r="R2480" s="141">
        <f t="shared" si="380"/>
        <v>30.555555555555557</v>
      </c>
      <c r="S2480" s="141">
        <f t="shared" si="381"/>
        <v>26.666666666666668</v>
      </c>
      <c r="T2480" s="141">
        <f t="shared" si="382"/>
        <v>22.222222222222221</v>
      </c>
      <c r="U2480" s="141">
        <f t="shared" si="383"/>
        <v>21.111111111111111</v>
      </c>
      <c r="V2480" s="141">
        <f t="shared" si="384"/>
        <v>17.777777777777779</v>
      </c>
      <c r="W2480" s="141">
        <f t="shared" si="385"/>
        <v>15</v>
      </c>
      <c r="X2480" s="141">
        <f t="shared" si="389"/>
        <v>0</v>
      </c>
      <c r="Y2480" s="38">
        <v>27.774229446397602</v>
      </c>
    </row>
    <row r="2481" spans="1:25" hidden="1" x14ac:dyDescent="0.25">
      <c r="A2481" s="145">
        <v>41561</v>
      </c>
      <c r="B2481" s="38">
        <v>87</v>
      </c>
      <c r="C2481" s="38">
        <v>79</v>
      </c>
      <c r="D2481" s="38">
        <v>70</v>
      </c>
      <c r="E2481" s="38">
        <v>68</v>
      </c>
      <c r="F2481" s="38">
        <v>66</v>
      </c>
      <c r="G2481" s="38">
        <v>63</v>
      </c>
      <c r="H2481" s="38">
        <v>0</v>
      </c>
      <c r="I2481" s="38">
        <v>90</v>
      </c>
      <c r="J2481" s="38">
        <f t="shared" si="386"/>
        <v>67.5</v>
      </c>
      <c r="K2481" s="38">
        <v>45</v>
      </c>
      <c r="L2481" s="38">
        <v>14</v>
      </c>
      <c r="M2481" s="38">
        <f t="shared" si="387"/>
        <v>7</v>
      </c>
      <c r="N2481" s="38">
        <v>0</v>
      </c>
      <c r="O2481" s="38">
        <v>30</v>
      </c>
      <c r="P2481" s="38">
        <f t="shared" si="388"/>
        <v>29.954999999999998</v>
      </c>
      <c r="Q2481" s="38">
        <v>29.91</v>
      </c>
      <c r="R2481" s="141">
        <f t="shared" si="380"/>
        <v>30.555555555555557</v>
      </c>
      <c r="S2481" s="141">
        <f t="shared" si="381"/>
        <v>26.111111111111111</v>
      </c>
      <c r="T2481" s="141">
        <f t="shared" si="382"/>
        <v>21.111111111111111</v>
      </c>
      <c r="U2481" s="141">
        <f t="shared" si="383"/>
        <v>20</v>
      </c>
      <c r="V2481" s="141">
        <f t="shared" si="384"/>
        <v>18.888888888888889</v>
      </c>
      <c r="W2481" s="141">
        <f t="shared" si="385"/>
        <v>17.222222222222221</v>
      </c>
      <c r="X2481" s="141">
        <f t="shared" si="389"/>
        <v>0</v>
      </c>
      <c r="Y2481" s="38">
        <v>27.7710835136679</v>
      </c>
    </row>
    <row r="2482" spans="1:25" hidden="1" x14ac:dyDescent="0.25">
      <c r="A2482" s="145">
        <v>41562</v>
      </c>
      <c r="B2482" s="38">
        <v>86</v>
      </c>
      <c r="C2482" s="38">
        <v>79</v>
      </c>
      <c r="D2482" s="38">
        <v>71</v>
      </c>
      <c r="E2482" s="38">
        <v>70</v>
      </c>
      <c r="F2482" s="38">
        <v>68</v>
      </c>
      <c r="G2482" s="38">
        <v>67</v>
      </c>
      <c r="H2482" s="38">
        <v>0</v>
      </c>
      <c r="I2482" s="38">
        <v>93</v>
      </c>
      <c r="J2482" s="38">
        <f t="shared" si="386"/>
        <v>74</v>
      </c>
      <c r="K2482" s="38">
        <v>55</v>
      </c>
      <c r="L2482" s="38">
        <v>13</v>
      </c>
      <c r="M2482" s="38">
        <f t="shared" si="387"/>
        <v>8.5</v>
      </c>
      <c r="N2482" s="38">
        <v>4</v>
      </c>
      <c r="O2482" s="38">
        <v>29.96</v>
      </c>
      <c r="P2482" s="38">
        <f t="shared" si="388"/>
        <v>29.92</v>
      </c>
      <c r="Q2482" s="38">
        <v>29.88</v>
      </c>
      <c r="R2482" s="141">
        <f t="shared" si="380"/>
        <v>30</v>
      </c>
      <c r="S2482" s="141">
        <f t="shared" si="381"/>
        <v>26.111111111111111</v>
      </c>
      <c r="T2482" s="141">
        <f t="shared" si="382"/>
        <v>21.666666666666668</v>
      </c>
      <c r="U2482" s="141">
        <f t="shared" si="383"/>
        <v>21.111111111111111</v>
      </c>
      <c r="V2482" s="141">
        <f t="shared" si="384"/>
        <v>20</v>
      </c>
      <c r="W2482" s="141">
        <f t="shared" si="385"/>
        <v>19.444444444444446</v>
      </c>
      <c r="X2482" s="141">
        <f t="shared" si="389"/>
        <v>0</v>
      </c>
      <c r="Y2482" s="38">
        <v>27.749847469342601</v>
      </c>
    </row>
    <row r="2483" spans="1:25" hidden="1" x14ac:dyDescent="0.25">
      <c r="A2483" s="145">
        <v>41563</v>
      </c>
      <c r="B2483" s="38">
        <v>87</v>
      </c>
      <c r="C2483" s="38">
        <v>79</v>
      </c>
      <c r="D2483" s="38">
        <v>71</v>
      </c>
      <c r="E2483" s="38">
        <v>70</v>
      </c>
      <c r="F2483" s="38">
        <v>68</v>
      </c>
      <c r="G2483" s="38">
        <v>66</v>
      </c>
      <c r="H2483" s="38">
        <v>0</v>
      </c>
      <c r="I2483" s="38">
        <v>90</v>
      </c>
      <c r="J2483" s="38">
        <f t="shared" si="386"/>
        <v>72.5</v>
      </c>
      <c r="K2483" s="38">
        <v>55</v>
      </c>
      <c r="L2483" s="38">
        <v>13</v>
      </c>
      <c r="M2483" s="38">
        <f t="shared" si="387"/>
        <v>6.5</v>
      </c>
      <c r="N2483" s="38">
        <v>0</v>
      </c>
      <c r="O2483" s="38">
        <v>29.96</v>
      </c>
      <c r="P2483" s="38">
        <f t="shared" si="388"/>
        <v>29.93</v>
      </c>
      <c r="Q2483" s="38">
        <v>29.9</v>
      </c>
      <c r="R2483" s="141">
        <f t="shared" si="380"/>
        <v>30.555555555555557</v>
      </c>
      <c r="S2483" s="141">
        <f t="shared" si="381"/>
        <v>26.111111111111111</v>
      </c>
      <c r="T2483" s="141">
        <f t="shared" si="382"/>
        <v>21.666666666666668</v>
      </c>
      <c r="U2483" s="141">
        <f t="shared" si="383"/>
        <v>21.111111111111111</v>
      </c>
      <c r="V2483" s="141">
        <f t="shared" si="384"/>
        <v>20</v>
      </c>
      <c r="W2483" s="141">
        <f t="shared" si="385"/>
        <v>18.888888888888889</v>
      </c>
      <c r="X2483" s="141">
        <f t="shared" si="389"/>
        <v>0</v>
      </c>
      <c r="Y2483" s="38">
        <v>27.937210409154702</v>
      </c>
    </row>
    <row r="2484" spans="1:25" hidden="1" x14ac:dyDescent="0.25">
      <c r="A2484" s="145">
        <v>41564</v>
      </c>
      <c r="B2484" s="38">
        <v>87</v>
      </c>
      <c r="C2484" s="38">
        <v>80</v>
      </c>
      <c r="D2484" s="38">
        <v>72</v>
      </c>
      <c r="E2484" s="38">
        <v>71</v>
      </c>
      <c r="F2484" s="38">
        <v>69</v>
      </c>
      <c r="G2484" s="38">
        <v>66</v>
      </c>
      <c r="H2484" s="38">
        <v>0</v>
      </c>
      <c r="I2484" s="38">
        <v>87</v>
      </c>
      <c r="J2484" s="38">
        <f t="shared" si="386"/>
        <v>69</v>
      </c>
      <c r="K2484" s="38">
        <v>51</v>
      </c>
      <c r="L2484" s="38">
        <v>12</v>
      </c>
      <c r="M2484" s="38">
        <f t="shared" si="387"/>
        <v>6</v>
      </c>
      <c r="N2484" s="38">
        <v>0</v>
      </c>
      <c r="O2484" s="38">
        <v>29.97</v>
      </c>
      <c r="P2484" s="38">
        <f t="shared" si="388"/>
        <v>29.934999999999999</v>
      </c>
      <c r="Q2484" s="38">
        <v>29.9</v>
      </c>
      <c r="R2484" s="141">
        <f t="shared" si="380"/>
        <v>30.555555555555557</v>
      </c>
      <c r="S2484" s="141">
        <f t="shared" si="381"/>
        <v>26.666666666666668</v>
      </c>
      <c r="T2484" s="141">
        <f t="shared" si="382"/>
        <v>22.222222222222221</v>
      </c>
      <c r="U2484" s="141">
        <f t="shared" si="383"/>
        <v>21.666666666666668</v>
      </c>
      <c r="V2484" s="141">
        <f t="shared" si="384"/>
        <v>20.555555555555557</v>
      </c>
      <c r="W2484" s="141">
        <f t="shared" si="385"/>
        <v>18.888888888888889</v>
      </c>
      <c r="X2484" s="141">
        <f t="shared" si="389"/>
        <v>0</v>
      </c>
      <c r="Y2484" s="38">
        <v>28.237045436052799</v>
      </c>
    </row>
    <row r="2485" spans="1:25" hidden="1" x14ac:dyDescent="0.25">
      <c r="A2485" s="145">
        <v>41565</v>
      </c>
      <c r="B2485" s="38">
        <v>88</v>
      </c>
      <c r="C2485" s="38">
        <v>80</v>
      </c>
      <c r="D2485" s="38">
        <v>72</v>
      </c>
      <c r="E2485" s="38">
        <v>72</v>
      </c>
      <c r="F2485" s="38">
        <v>70</v>
      </c>
      <c r="G2485" s="38">
        <v>68</v>
      </c>
      <c r="H2485" s="38">
        <v>0</v>
      </c>
      <c r="I2485" s="38">
        <v>90</v>
      </c>
      <c r="J2485" s="38">
        <f t="shared" si="386"/>
        <v>73.5</v>
      </c>
      <c r="K2485" s="38">
        <v>57</v>
      </c>
      <c r="L2485" s="38">
        <v>15</v>
      </c>
      <c r="M2485" s="38">
        <f t="shared" si="387"/>
        <v>7.5</v>
      </c>
      <c r="N2485" s="38">
        <v>0</v>
      </c>
      <c r="O2485" s="38">
        <v>29.99</v>
      </c>
      <c r="P2485" s="38">
        <f t="shared" si="388"/>
        <v>29.95</v>
      </c>
      <c r="Q2485" s="38">
        <v>29.91</v>
      </c>
      <c r="R2485" s="141">
        <f t="shared" si="380"/>
        <v>31.111111111111114</v>
      </c>
      <c r="S2485" s="141">
        <f t="shared" si="381"/>
        <v>26.666666666666668</v>
      </c>
      <c r="T2485" s="141">
        <f t="shared" si="382"/>
        <v>22.222222222222221</v>
      </c>
      <c r="U2485" s="141">
        <f t="shared" si="383"/>
        <v>22.222222222222221</v>
      </c>
      <c r="V2485" s="141">
        <f t="shared" si="384"/>
        <v>21.111111111111111</v>
      </c>
      <c r="W2485" s="141">
        <f t="shared" si="385"/>
        <v>20</v>
      </c>
      <c r="X2485" s="141">
        <f t="shared" si="389"/>
        <v>0</v>
      </c>
      <c r="Y2485" s="38">
        <v>28.101145483890399</v>
      </c>
    </row>
    <row r="2486" spans="1:25" hidden="1" x14ac:dyDescent="0.25">
      <c r="A2486" s="145">
        <v>41566</v>
      </c>
      <c r="B2486" s="38">
        <v>89</v>
      </c>
      <c r="C2486" s="38">
        <v>83</v>
      </c>
      <c r="D2486" s="38">
        <v>76</v>
      </c>
      <c r="E2486" s="38">
        <v>72</v>
      </c>
      <c r="F2486" s="38">
        <v>71</v>
      </c>
      <c r="G2486" s="38">
        <v>67</v>
      </c>
      <c r="H2486" s="38">
        <v>0</v>
      </c>
      <c r="I2486" s="38">
        <v>87</v>
      </c>
      <c r="J2486" s="38">
        <f t="shared" si="386"/>
        <v>68.5</v>
      </c>
      <c r="K2486" s="38">
        <v>50</v>
      </c>
      <c r="L2486" s="38">
        <v>16</v>
      </c>
      <c r="M2486" s="38">
        <f t="shared" si="387"/>
        <v>8</v>
      </c>
      <c r="N2486" s="38">
        <v>0</v>
      </c>
      <c r="O2486" s="38">
        <v>29.97</v>
      </c>
      <c r="P2486" s="38">
        <f t="shared" si="388"/>
        <v>29.924999999999997</v>
      </c>
      <c r="Q2486" s="38">
        <v>29.88</v>
      </c>
      <c r="R2486" s="141">
        <f t="shared" si="380"/>
        <v>31.666666666666668</v>
      </c>
      <c r="S2486" s="141">
        <f t="shared" si="381"/>
        <v>28.333333333333336</v>
      </c>
      <c r="T2486" s="141">
        <f t="shared" si="382"/>
        <v>24.444444444444446</v>
      </c>
      <c r="U2486" s="141">
        <f t="shared" si="383"/>
        <v>22.222222222222221</v>
      </c>
      <c r="V2486" s="141">
        <f t="shared" si="384"/>
        <v>21.666666666666668</v>
      </c>
      <c r="W2486" s="141">
        <f t="shared" si="385"/>
        <v>19.444444444444446</v>
      </c>
      <c r="X2486" s="141">
        <f t="shared" si="389"/>
        <v>0</v>
      </c>
      <c r="Y2486" s="38">
        <v>27.881248477605499</v>
      </c>
    </row>
    <row r="2487" spans="1:25" hidden="1" x14ac:dyDescent="0.25">
      <c r="A2487" s="145">
        <v>41567</v>
      </c>
      <c r="B2487" s="38">
        <v>90</v>
      </c>
      <c r="C2487" s="38">
        <v>83</v>
      </c>
      <c r="D2487" s="38">
        <v>75</v>
      </c>
      <c r="E2487" s="38">
        <v>74</v>
      </c>
      <c r="F2487" s="38">
        <v>73</v>
      </c>
      <c r="G2487" s="38">
        <v>70</v>
      </c>
      <c r="H2487" s="38">
        <v>0</v>
      </c>
      <c r="I2487" s="38">
        <v>88</v>
      </c>
      <c r="J2487" s="38">
        <f t="shared" si="386"/>
        <v>70</v>
      </c>
      <c r="K2487" s="38">
        <v>52</v>
      </c>
      <c r="L2487" s="38">
        <v>13</v>
      </c>
      <c r="M2487" s="38">
        <f t="shared" si="387"/>
        <v>6.5</v>
      </c>
      <c r="N2487" s="38">
        <v>0</v>
      </c>
      <c r="O2487" s="38">
        <v>29.96</v>
      </c>
      <c r="P2487" s="38">
        <f t="shared" si="388"/>
        <v>29.92</v>
      </c>
      <c r="Q2487" s="38">
        <v>29.88</v>
      </c>
      <c r="R2487" s="141">
        <f t="shared" si="380"/>
        <v>32.222222222222221</v>
      </c>
      <c r="S2487" s="141">
        <f t="shared" si="381"/>
        <v>28.333333333333336</v>
      </c>
      <c r="T2487" s="141">
        <f t="shared" si="382"/>
        <v>23.888888888888889</v>
      </c>
      <c r="U2487" s="141">
        <f t="shared" si="383"/>
        <v>23.333333333333336</v>
      </c>
      <c r="V2487" s="141">
        <f t="shared" si="384"/>
        <v>22.777777777777779</v>
      </c>
      <c r="W2487" s="141">
        <f t="shared" si="385"/>
        <v>21.111111111111111</v>
      </c>
      <c r="X2487" s="141">
        <f t="shared" si="389"/>
        <v>0</v>
      </c>
      <c r="Y2487" s="38">
        <v>27.601406461460499</v>
      </c>
    </row>
    <row r="2488" spans="1:25" hidden="1" x14ac:dyDescent="0.25">
      <c r="A2488" s="145">
        <v>41568</v>
      </c>
      <c r="B2488" s="38">
        <v>89</v>
      </c>
      <c r="C2488" s="38">
        <v>83</v>
      </c>
      <c r="D2488" s="38">
        <v>76</v>
      </c>
      <c r="E2488" s="38">
        <v>75</v>
      </c>
      <c r="F2488" s="38">
        <v>73</v>
      </c>
      <c r="G2488" s="38">
        <v>72</v>
      </c>
      <c r="H2488" s="38">
        <v>0.01</v>
      </c>
      <c r="I2488" s="38">
        <v>87</v>
      </c>
      <c r="J2488" s="38">
        <f t="shared" si="386"/>
        <v>75</v>
      </c>
      <c r="K2488" s="38">
        <v>63</v>
      </c>
      <c r="L2488" s="38">
        <v>17</v>
      </c>
      <c r="M2488" s="38">
        <f t="shared" si="387"/>
        <v>8.5</v>
      </c>
      <c r="N2488" s="38">
        <v>0</v>
      </c>
      <c r="O2488" s="38">
        <v>30.01</v>
      </c>
      <c r="P2488" s="38">
        <f t="shared" si="388"/>
        <v>29.96</v>
      </c>
      <c r="Q2488" s="38">
        <v>29.91</v>
      </c>
      <c r="R2488" s="141">
        <f t="shared" si="380"/>
        <v>31.666666666666668</v>
      </c>
      <c r="S2488" s="141">
        <f t="shared" si="381"/>
        <v>28.333333333333336</v>
      </c>
      <c r="T2488" s="141">
        <f t="shared" si="382"/>
        <v>24.444444444444446</v>
      </c>
      <c r="U2488" s="141">
        <f t="shared" si="383"/>
        <v>23.888888888888889</v>
      </c>
      <c r="V2488" s="141">
        <f t="shared" si="384"/>
        <v>22.777777777777779</v>
      </c>
      <c r="W2488" s="141">
        <f t="shared" si="385"/>
        <v>22.222222222222221</v>
      </c>
      <c r="X2488" s="141">
        <f t="shared" si="389"/>
        <v>2.5400000000000002E-2</v>
      </c>
      <c r="Y2488" s="38">
        <v>27.688645448310499</v>
      </c>
    </row>
    <row r="2489" spans="1:25" hidden="1" x14ac:dyDescent="0.25">
      <c r="A2489" s="145">
        <v>41569</v>
      </c>
      <c r="B2489" s="38">
        <v>90</v>
      </c>
      <c r="C2489" s="38">
        <v>84</v>
      </c>
      <c r="D2489" s="38">
        <v>77</v>
      </c>
      <c r="E2489" s="38">
        <v>75</v>
      </c>
      <c r="F2489" s="38">
        <v>74</v>
      </c>
      <c r="G2489" s="38">
        <v>72</v>
      </c>
      <c r="H2489" s="38">
        <v>0.01</v>
      </c>
      <c r="I2489" s="38">
        <v>91</v>
      </c>
      <c r="J2489" s="38">
        <f t="shared" si="386"/>
        <v>75</v>
      </c>
      <c r="K2489" s="38">
        <v>59</v>
      </c>
      <c r="L2489" s="38">
        <v>17</v>
      </c>
      <c r="M2489" s="38">
        <f t="shared" si="387"/>
        <v>8.5</v>
      </c>
      <c r="N2489" s="38">
        <v>0</v>
      </c>
      <c r="O2489" s="38">
        <v>29.96</v>
      </c>
      <c r="P2489" s="38">
        <f t="shared" si="388"/>
        <v>29.895</v>
      </c>
      <c r="Q2489" s="38">
        <v>29.83</v>
      </c>
      <c r="R2489" s="141">
        <f t="shared" si="380"/>
        <v>32.222222222222221</v>
      </c>
      <c r="S2489" s="141">
        <f t="shared" si="381"/>
        <v>28.888888888888889</v>
      </c>
      <c r="T2489" s="141">
        <f t="shared" si="382"/>
        <v>25</v>
      </c>
      <c r="U2489" s="141">
        <f t="shared" si="383"/>
        <v>23.888888888888889</v>
      </c>
      <c r="V2489" s="141">
        <f t="shared" si="384"/>
        <v>23.333333333333336</v>
      </c>
      <c r="W2489" s="141">
        <f t="shared" si="385"/>
        <v>22.222222222222221</v>
      </c>
      <c r="X2489" s="141">
        <f t="shared" si="389"/>
        <v>2.5400000000000002E-2</v>
      </c>
      <c r="Y2489" s="38">
        <v>27.7771344575327</v>
      </c>
    </row>
    <row r="2490" spans="1:25" hidden="1" x14ac:dyDescent="0.25">
      <c r="A2490" s="145">
        <v>41570</v>
      </c>
      <c r="B2490" s="38">
        <v>89</v>
      </c>
      <c r="C2490" s="38">
        <v>82</v>
      </c>
      <c r="D2490" s="38">
        <v>75</v>
      </c>
      <c r="E2490" s="38">
        <v>74</v>
      </c>
      <c r="F2490" s="38">
        <v>71</v>
      </c>
      <c r="G2490" s="38">
        <v>65</v>
      </c>
      <c r="H2490" s="38">
        <v>0</v>
      </c>
      <c r="I2490" s="38">
        <v>88</v>
      </c>
      <c r="J2490" s="38">
        <f t="shared" si="386"/>
        <v>73</v>
      </c>
      <c r="K2490" s="38">
        <v>58</v>
      </c>
      <c r="L2490" s="38">
        <v>17</v>
      </c>
      <c r="M2490" s="38">
        <f t="shared" si="387"/>
        <v>10.5</v>
      </c>
      <c r="N2490" s="38">
        <v>4</v>
      </c>
      <c r="O2490" s="38">
        <v>29.96</v>
      </c>
      <c r="P2490" s="38">
        <f t="shared" si="388"/>
        <v>29.89</v>
      </c>
      <c r="Q2490" s="38">
        <v>29.82</v>
      </c>
      <c r="R2490" s="141">
        <f t="shared" si="380"/>
        <v>31.666666666666668</v>
      </c>
      <c r="S2490" s="141">
        <f t="shared" si="381"/>
        <v>27.777777777777779</v>
      </c>
      <c r="T2490" s="141">
        <f t="shared" si="382"/>
        <v>23.888888888888889</v>
      </c>
      <c r="U2490" s="141">
        <f t="shared" si="383"/>
        <v>23.333333333333336</v>
      </c>
      <c r="V2490" s="141">
        <f t="shared" si="384"/>
        <v>21.666666666666668</v>
      </c>
      <c r="W2490" s="141">
        <f t="shared" si="385"/>
        <v>18.333333333333336</v>
      </c>
      <c r="X2490" s="141">
        <f t="shared" si="389"/>
        <v>0</v>
      </c>
      <c r="Y2490" s="38">
        <v>27.855733444575801</v>
      </c>
    </row>
    <row r="2491" spans="1:25" hidden="1" x14ac:dyDescent="0.25">
      <c r="A2491" s="145">
        <v>41571</v>
      </c>
      <c r="B2491" s="38">
        <v>83</v>
      </c>
      <c r="C2491" s="38">
        <v>78</v>
      </c>
      <c r="D2491" s="38">
        <v>72</v>
      </c>
      <c r="E2491" s="38">
        <v>67</v>
      </c>
      <c r="F2491" s="38">
        <v>61</v>
      </c>
      <c r="G2491" s="38">
        <v>58</v>
      </c>
      <c r="H2491" s="38">
        <v>0</v>
      </c>
      <c r="I2491" s="38">
        <v>79</v>
      </c>
      <c r="J2491" s="38">
        <f t="shared" si="386"/>
        <v>63</v>
      </c>
      <c r="K2491" s="38">
        <v>47</v>
      </c>
      <c r="L2491" s="38">
        <v>17</v>
      </c>
      <c r="M2491" s="38">
        <f t="shared" si="387"/>
        <v>11.5</v>
      </c>
      <c r="N2491" s="38">
        <v>6</v>
      </c>
      <c r="O2491" s="38">
        <v>30.09</v>
      </c>
      <c r="P2491" s="38">
        <f t="shared" si="388"/>
        <v>30.015000000000001</v>
      </c>
      <c r="Q2491" s="38">
        <v>29.94</v>
      </c>
      <c r="R2491" s="141">
        <f t="shared" si="380"/>
        <v>28.333333333333336</v>
      </c>
      <c r="S2491" s="141">
        <f t="shared" si="381"/>
        <v>25.555555555555557</v>
      </c>
      <c r="T2491" s="141">
        <f t="shared" si="382"/>
        <v>22.222222222222221</v>
      </c>
      <c r="U2491" s="141">
        <f t="shared" si="383"/>
        <v>19.444444444444446</v>
      </c>
      <c r="V2491" s="141">
        <f t="shared" si="384"/>
        <v>16.111111111111111</v>
      </c>
      <c r="W2491" s="141">
        <f t="shared" si="385"/>
        <v>14.444444444444445</v>
      </c>
      <c r="X2491" s="141">
        <f t="shared" si="389"/>
        <v>0</v>
      </c>
      <c r="Y2491" s="38">
        <v>27.929661532523401</v>
      </c>
    </row>
    <row r="2492" spans="1:25" hidden="1" x14ac:dyDescent="0.25">
      <c r="A2492" s="145">
        <v>41572</v>
      </c>
      <c r="B2492" s="38">
        <v>85</v>
      </c>
      <c r="C2492" s="38">
        <v>76</v>
      </c>
      <c r="D2492" s="38">
        <v>67</v>
      </c>
      <c r="E2492" s="38">
        <v>63</v>
      </c>
      <c r="F2492" s="38">
        <v>61</v>
      </c>
      <c r="G2492" s="38">
        <v>58</v>
      </c>
      <c r="H2492" s="38">
        <v>0</v>
      </c>
      <c r="I2492" s="38">
        <v>81</v>
      </c>
      <c r="J2492" s="38">
        <f t="shared" si="386"/>
        <v>62</v>
      </c>
      <c r="K2492" s="38">
        <v>43</v>
      </c>
      <c r="L2492" s="38">
        <v>21</v>
      </c>
      <c r="M2492" s="38">
        <f t="shared" si="387"/>
        <v>12.5</v>
      </c>
      <c r="N2492" s="38">
        <v>4</v>
      </c>
      <c r="O2492" s="38">
        <v>30.16</v>
      </c>
      <c r="P2492" s="38">
        <f t="shared" si="388"/>
        <v>30.119999999999997</v>
      </c>
      <c r="Q2492" s="38">
        <v>30.08</v>
      </c>
      <c r="R2492" s="141">
        <f t="shared" si="380"/>
        <v>29.444444444444446</v>
      </c>
      <c r="S2492" s="141">
        <f t="shared" si="381"/>
        <v>24.444444444444446</v>
      </c>
      <c r="T2492" s="141">
        <f t="shared" si="382"/>
        <v>19.444444444444446</v>
      </c>
      <c r="U2492" s="141">
        <f t="shared" si="383"/>
        <v>17.222222222222221</v>
      </c>
      <c r="V2492" s="141">
        <f t="shared" si="384"/>
        <v>16.111111111111111</v>
      </c>
      <c r="W2492" s="141">
        <f t="shared" si="385"/>
        <v>14.444444444444445</v>
      </c>
      <c r="X2492" s="141">
        <f t="shared" si="389"/>
        <v>0</v>
      </c>
      <c r="Y2492" s="38">
        <v>27.687689672331899</v>
      </c>
    </row>
    <row r="2493" spans="1:25" hidden="1" x14ac:dyDescent="0.25">
      <c r="A2493" s="145">
        <v>41573</v>
      </c>
      <c r="B2493" s="38">
        <v>84</v>
      </c>
      <c r="C2493" s="38">
        <v>74</v>
      </c>
      <c r="D2493" s="38">
        <v>64</v>
      </c>
      <c r="E2493" s="38">
        <v>64</v>
      </c>
      <c r="F2493" s="38">
        <v>60</v>
      </c>
      <c r="G2493" s="38">
        <v>57</v>
      </c>
      <c r="H2493" s="38">
        <v>0</v>
      </c>
      <c r="I2493" s="38">
        <v>87</v>
      </c>
      <c r="J2493" s="38">
        <f t="shared" si="386"/>
        <v>65.5</v>
      </c>
      <c r="K2493" s="38">
        <v>44</v>
      </c>
      <c r="L2493" s="38">
        <v>14</v>
      </c>
      <c r="M2493" s="38">
        <f t="shared" si="387"/>
        <v>9</v>
      </c>
      <c r="N2493" s="38">
        <v>4</v>
      </c>
      <c r="O2493" s="38">
        <v>30.15</v>
      </c>
      <c r="P2493" s="38">
        <f t="shared" si="388"/>
        <v>30.104999999999997</v>
      </c>
      <c r="Q2493" s="38">
        <v>30.06</v>
      </c>
      <c r="R2493" s="141">
        <f t="shared" si="380"/>
        <v>28.888888888888889</v>
      </c>
      <c r="S2493" s="141">
        <f t="shared" si="381"/>
        <v>23.333333333333336</v>
      </c>
      <c r="T2493" s="141">
        <f t="shared" si="382"/>
        <v>17.777777777777779</v>
      </c>
      <c r="U2493" s="141">
        <f t="shared" si="383"/>
        <v>17.777777777777779</v>
      </c>
      <c r="V2493" s="141">
        <f t="shared" si="384"/>
        <v>15.555555555555557</v>
      </c>
      <c r="W2493" s="141">
        <f t="shared" si="385"/>
        <v>13.888888888888889</v>
      </c>
      <c r="X2493" s="141">
        <f t="shared" si="389"/>
        <v>0</v>
      </c>
      <c r="Y2493" s="38">
        <v>27.483527654495301</v>
      </c>
    </row>
    <row r="2494" spans="1:25" hidden="1" x14ac:dyDescent="0.25">
      <c r="A2494" s="145">
        <v>41574</v>
      </c>
      <c r="B2494" s="38">
        <v>84</v>
      </c>
      <c r="C2494" s="38">
        <v>74</v>
      </c>
      <c r="D2494" s="38">
        <v>64</v>
      </c>
      <c r="E2494" s="38">
        <v>64</v>
      </c>
      <c r="F2494" s="38">
        <v>61</v>
      </c>
      <c r="G2494" s="38">
        <v>58</v>
      </c>
      <c r="H2494" s="38">
        <v>0</v>
      </c>
      <c r="I2494" s="38">
        <v>78</v>
      </c>
      <c r="J2494" s="38">
        <f t="shared" si="386"/>
        <v>62.5</v>
      </c>
      <c r="K2494" s="38">
        <v>47</v>
      </c>
      <c r="L2494" s="38">
        <v>14</v>
      </c>
      <c r="M2494" s="38">
        <f t="shared" si="387"/>
        <v>7</v>
      </c>
      <c r="N2494" s="38">
        <v>0</v>
      </c>
      <c r="O2494" s="38">
        <v>30.09</v>
      </c>
      <c r="P2494" s="38">
        <f t="shared" si="388"/>
        <v>30.064999999999998</v>
      </c>
      <c r="Q2494" s="38">
        <v>30.04</v>
      </c>
      <c r="R2494" s="141">
        <f t="shared" si="380"/>
        <v>28.888888888888889</v>
      </c>
      <c r="S2494" s="141">
        <f t="shared" si="381"/>
        <v>23.333333333333336</v>
      </c>
      <c r="T2494" s="141">
        <f t="shared" si="382"/>
        <v>17.777777777777779</v>
      </c>
      <c r="U2494" s="141">
        <f t="shared" si="383"/>
        <v>17.777777777777779</v>
      </c>
      <c r="V2494" s="141">
        <f t="shared" si="384"/>
        <v>16.111111111111111</v>
      </c>
      <c r="W2494" s="141">
        <f t="shared" si="385"/>
        <v>14.444444444444445</v>
      </c>
      <c r="X2494" s="141">
        <f t="shared" si="389"/>
        <v>0</v>
      </c>
      <c r="Y2494" s="38">
        <v>27.3035206697188</v>
      </c>
    </row>
    <row r="2495" spans="1:25" hidden="1" x14ac:dyDescent="0.25">
      <c r="A2495" s="145">
        <v>41575</v>
      </c>
      <c r="B2495" s="38">
        <v>85</v>
      </c>
      <c r="C2495" s="38">
        <v>75</v>
      </c>
      <c r="D2495" s="38">
        <v>64</v>
      </c>
      <c r="E2495" s="38">
        <v>66</v>
      </c>
      <c r="F2495" s="38">
        <v>62</v>
      </c>
      <c r="G2495" s="38">
        <v>59</v>
      </c>
      <c r="H2495" s="38">
        <v>0</v>
      </c>
      <c r="I2495" s="38">
        <v>87</v>
      </c>
      <c r="J2495" s="38">
        <f t="shared" si="386"/>
        <v>65</v>
      </c>
      <c r="K2495" s="38">
        <v>43</v>
      </c>
      <c r="L2495" s="38">
        <v>15</v>
      </c>
      <c r="M2495" s="38">
        <f t="shared" si="387"/>
        <v>7.5</v>
      </c>
      <c r="N2495" s="38">
        <v>0</v>
      </c>
      <c r="O2495" s="38">
        <v>30.15</v>
      </c>
      <c r="P2495" s="38">
        <f t="shared" si="388"/>
        <v>30.104999999999997</v>
      </c>
      <c r="Q2495" s="38">
        <v>30.06</v>
      </c>
      <c r="R2495" s="141">
        <f t="shared" si="380"/>
        <v>29.444444444444446</v>
      </c>
      <c r="S2495" s="141">
        <f t="shared" si="381"/>
        <v>23.888888888888889</v>
      </c>
      <c r="T2495" s="141">
        <f t="shared" si="382"/>
        <v>17.777777777777779</v>
      </c>
      <c r="U2495" s="141">
        <f t="shared" si="383"/>
        <v>18.888888888888889</v>
      </c>
      <c r="V2495" s="141">
        <f t="shared" si="384"/>
        <v>16.666666666666668</v>
      </c>
      <c r="W2495" s="141">
        <f t="shared" si="385"/>
        <v>15</v>
      </c>
      <c r="X2495" s="141">
        <f t="shared" si="389"/>
        <v>0</v>
      </c>
      <c r="Y2495" s="38">
        <v>27.5331837429854</v>
      </c>
    </row>
    <row r="2496" spans="1:25" hidden="1" x14ac:dyDescent="0.25">
      <c r="A2496" s="145">
        <v>41576</v>
      </c>
      <c r="B2496" s="38">
        <v>86</v>
      </c>
      <c r="C2496" s="38">
        <v>77</v>
      </c>
      <c r="D2496" s="38">
        <v>67</v>
      </c>
      <c r="E2496" s="38">
        <v>66</v>
      </c>
      <c r="F2496" s="38">
        <v>64</v>
      </c>
      <c r="G2496" s="38">
        <v>60</v>
      </c>
      <c r="H2496" s="38">
        <v>0</v>
      </c>
      <c r="I2496" s="38">
        <v>87</v>
      </c>
      <c r="J2496" s="38">
        <f t="shared" si="386"/>
        <v>67</v>
      </c>
      <c r="K2496" s="38">
        <v>47</v>
      </c>
      <c r="L2496" s="38">
        <v>21</v>
      </c>
      <c r="M2496" s="38">
        <f t="shared" si="387"/>
        <v>10.5</v>
      </c>
      <c r="N2496" s="38">
        <v>0</v>
      </c>
      <c r="O2496" s="38">
        <v>30.18</v>
      </c>
      <c r="P2496" s="38">
        <f t="shared" si="388"/>
        <v>30.14</v>
      </c>
      <c r="Q2496" s="38">
        <v>30.1</v>
      </c>
      <c r="R2496" s="141">
        <f t="shared" si="380"/>
        <v>30</v>
      </c>
      <c r="S2496" s="141">
        <f t="shared" si="381"/>
        <v>25</v>
      </c>
      <c r="T2496" s="141">
        <f t="shared" si="382"/>
        <v>19.444444444444446</v>
      </c>
      <c r="U2496" s="141">
        <f t="shared" si="383"/>
        <v>18.888888888888889</v>
      </c>
      <c r="V2496" s="141">
        <f t="shared" si="384"/>
        <v>17.777777777777779</v>
      </c>
      <c r="W2496" s="141">
        <f t="shared" si="385"/>
        <v>15.555555555555557</v>
      </c>
      <c r="X2496" s="141">
        <f t="shared" si="389"/>
        <v>0</v>
      </c>
      <c r="Y2496" s="38">
        <v>27.231603794526201</v>
      </c>
    </row>
    <row r="2497" spans="1:25" hidden="1" x14ac:dyDescent="0.25">
      <c r="A2497" s="145">
        <v>41577</v>
      </c>
      <c r="B2497" s="38">
        <v>86</v>
      </c>
      <c r="C2497" s="38">
        <v>81</v>
      </c>
      <c r="D2497" s="38">
        <v>75</v>
      </c>
      <c r="E2497" s="38">
        <v>66</v>
      </c>
      <c r="F2497" s="38">
        <v>64</v>
      </c>
      <c r="G2497" s="38">
        <v>62</v>
      </c>
      <c r="H2497" s="38">
        <v>0</v>
      </c>
      <c r="I2497" s="38">
        <v>67</v>
      </c>
      <c r="J2497" s="38">
        <f t="shared" si="386"/>
        <v>57.5</v>
      </c>
      <c r="K2497" s="38">
        <v>48</v>
      </c>
      <c r="L2497" s="38">
        <v>17</v>
      </c>
      <c r="M2497" s="38">
        <f t="shared" si="387"/>
        <v>12</v>
      </c>
      <c r="N2497" s="38">
        <v>7</v>
      </c>
      <c r="O2497" s="38">
        <v>30.19</v>
      </c>
      <c r="P2497" s="38">
        <f t="shared" si="388"/>
        <v>30.14</v>
      </c>
      <c r="Q2497" s="38">
        <v>30.09</v>
      </c>
      <c r="R2497" s="141">
        <f t="shared" si="380"/>
        <v>30</v>
      </c>
      <c r="S2497" s="141">
        <f t="shared" si="381"/>
        <v>27.222222222222225</v>
      </c>
      <c r="T2497" s="141">
        <f t="shared" si="382"/>
        <v>23.888888888888889</v>
      </c>
      <c r="U2497" s="141">
        <f t="shared" si="383"/>
        <v>18.888888888888889</v>
      </c>
      <c r="V2497" s="141">
        <f t="shared" si="384"/>
        <v>17.777777777777779</v>
      </c>
      <c r="W2497" s="141">
        <f t="shared" si="385"/>
        <v>16.666666666666668</v>
      </c>
      <c r="X2497" s="141">
        <f t="shared" si="389"/>
        <v>0</v>
      </c>
      <c r="Y2497" s="38">
        <v>27.2157588284804</v>
      </c>
    </row>
    <row r="2498" spans="1:25" hidden="1" x14ac:dyDescent="0.25">
      <c r="A2498" s="145">
        <v>41578</v>
      </c>
      <c r="B2498" s="38">
        <v>87</v>
      </c>
      <c r="C2498" s="38">
        <v>83</v>
      </c>
      <c r="D2498" s="38">
        <v>78</v>
      </c>
      <c r="E2498" s="38">
        <v>72</v>
      </c>
      <c r="F2498" s="38">
        <v>68</v>
      </c>
      <c r="G2498" s="38">
        <v>62</v>
      </c>
      <c r="H2498" s="38">
        <v>0.01</v>
      </c>
      <c r="I2498" s="38">
        <v>74</v>
      </c>
      <c r="J2498" s="38">
        <f t="shared" si="386"/>
        <v>64.5</v>
      </c>
      <c r="K2498" s="38">
        <v>55</v>
      </c>
      <c r="L2498" s="38">
        <v>20</v>
      </c>
      <c r="M2498" s="38">
        <f t="shared" si="387"/>
        <v>14</v>
      </c>
      <c r="N2498" s="38">
        <v>8</v>
      </c>
      <c r="O2498" s="38">
        <v>30.12</v>
      </c>
      <c r="P2498" s="38">
        <f t="shared" si="388"/>
        <v>30.065000000000001</v>
      </c>
      <c r="Q2498" s="38">
        <v>30.01</v>
      </c>
      <c r="R2498" s="141">
        <f t="shared" si="380"/>
        <v>30.555555555555557</v>
      </c>
      <c r="S2498" s="141">
        <f t="shared" si="381"/>
        <v>28.333333333333336</v>
      </c>
      <c r="T2498" s="141">
        <f t="shared" si="382"/>
        <v>25.555555555555557</v>
      </c>
      <c r="U2498" s="141">
        <f t="shared" si="383"/>
        <v>22.222222222222221</v>
      </c>
      <c r="V2498" s="141">
        <f t="shared" si="384"/>
        <v>20</v>
      </c>
      <c r="W2498" s="141">
        <f t="shared" si="385"/>
        <v>16.666666666666668</v>
      </c>
      <c r="X2498" s="141">
        <f t="shared" si="389"/>
        <v>2.5400000000000002E-2</v>
      </c>
      <c r="Y2498" s="38">
        <v>27.3000378153966</v>
      </c>
    </row>
    <row r="2499" spans="1:25" hidden="1" x14ac:dyDescent="0.25">
      <c r="A2499" s="145">
        <v>41579</v>
      </c>
      <c r="B2499" s="38">
        <v>88</v>
      </c>
      <c r="C2499" s="38">
        <v>83</v>
      </c>
      <c r="D2499" s="38">
        <v>77</v>
      </c>
      <c r="E2499" s="38">
        <v>72</v>
      </c>
      <c r="F2499" s="38">
        <v>70</v>
      </c>
      <c r="G2499" s="38">
        <v>69</v>
      </c>
      <c r="H2499" s="38">
        <v>0</v>
      </c>
      <c r="I2499" s="38">
        <v>74</v>
      </c>
      <c r="J2499" s="38">
        <f t="shared" si="386"/>
        <v>64.5</v>
      </c>
      <c r="K2499" s="38">
        <v>55</v>
      </c>
      <c r="L2499" s="38">
        <v>18</v>
      </c>
      <c r="M2499" s="38">
        <f t="shared" si="387"/>
        <v>11</v>
      </c>
      <c r="N2499" s="38">
        <v>4</v>
      </c>
      <c r="O2499" s="38">
        <v>30.01</v>
      </c>
      <c r="P2499" s="38">
        <f t="shared" si="388"/>
        <v>29.950000000000003</v>
      </c>
      <c r="Q2499" s="38">
        <v>29.89</v>
      </c>
      <c r="R2499" s="141">
        <f t="shared" ref="R2499:R2562" si="390">(B2499-32)*(5/9)</f>
        <v>31.111111111111114</v>
      </c>
      <c r="S2499" s="141">
        <f t="shared" ref="S2499:S2562" si="391">(C2499-32)*(5/9)</f>
        <v>28.333333333333336</v>
      </c>
      <c r="T2499" s="141">
        <f t="shared" ref="T2499:T2562" si="392">(D2499-32)*(5/9)</f>
        <v>25</v>
      </c>
      <c r="U2499" s="141">
        <f t="shared" ref="U2499:U2562" si="393">(E2499-32)*(5/9)</f>
        <v>22.222222222222221</v>
      </c>
      <c r="V2499" s="141">
        <f t="shared" ref="V2499:V2562" si="394">(F2499-32)*(5/9)</f>
        <v>21.111111111111111</v>
      </c>
      <c r="W2499" s="141">
        <f t="shared" ref="W2499:W2562" si="395">(G2499-32)*(5/9)</f>
        <v>20.555555555555557</v>
      </c>
      <c r="X2499" s="141">
        <f t="shared" si="389"/>
        <v>0</v>
      </c>
      <c r="Y2499" s="38">
        <v>27.3653345563371</v>
      </c>
    </row>
    <row r="2500" spans="1:25" hidden="1" x14ac:dyDescent="0.25">
      <c r="A2500" s="145">
        <v>41580</v>
      </c>
      <c r="B2500" s="38">
        <v>89</v>
      </c>
      <c r="C2500" s="38">
        <v>80</v>
      </c>
      <c r="D2500" s="38">
        <v>70</v>
      </c>
      <c r="E2500" s="38">
        <v>71</v>
      </c>
      <c r="F2500" s="38">
        <v>67</v>
      </c>
      <c r="G2500" s="38">
        <v>60</v>
      </c>
      <c r="H2500" s="38">
        <v>0</v>
      </c>
      <c r="I2500" s="38">
        <v>93</v>
      </c>
      <c r="J2500" s="38">
        <f t="shared" ref="J2500:J2563" si="396">AVERAGE(I2500,K2500)</f>
        <v>68</v>
      </c>
      <c r="K2500" s="38">
        <v>43</v>
      </c>
      <c r="L2500" s="38">
        <v>18</v>
      </c>
      <c r="M2500" s="38">
        <f t="shared" ref="M2500:M2563" si="397">AVERAGE(L2500,N2500)</f>
        <v>9</v>
      </c>
      <c r="N2500" s="38">
        <v>0</v>
      </c>
      <c r="O2500" s="38">
        <v>29.93</v>
      </c>
      <c r="P2500" s="38">
        <f t="shared" ref="P2500:P2563" si="398">AVERAGE(O2500,Q2500)</f>
        <v>29.869999999999997</v>
      </c>
      <c r="Q2500" s="38">
        <v>29.81</v>
      </c>
      <c r="R2500" s="141">
        <f t="shared" si="390"/>
        <v>31.666666666666668</v>
      </c>
      <c r="S2500" s="141">
        <f t="shared" si="391"/>
        <v>26.666666666666668</v>
      </c>
      <c r="T2500" s="141">
        <f t="shared" si="392"/>
        <v>21.111111111111111</v>
      </c>
      <c r="U2500" s="141">
        <f t="shared" si="393"/>
        <v>21.666666666666668</v>
      </c>
      <c r="V2500" s="141">
        <f t="shared" si="394"/>
        <v>19.444444444444446</v>
      </c>
      <c r="W2500" s="141">
        <f t="shared" si="395"/>
        <v>15.555555555555557</v>
      </c>
      <c r="X2500" s="141">
        <f t="shared" ref="X2500:X2563" si="399">H2500*2.54</f>
        <v>0</v>
      </c>
      <c r="Y2500" s="38">
        <v>27.3457334559752</v>
      </c>
    </row>
    <row r="2501" spans="1:25" hidden="1" x14ac:dyDescent="0.25">
      <c r="A2501" s="145">
        <v>41581</v>
      </c>
      <c r="B2501" s="38">
        <v>83</v>
      </c>
      <c r="C2501" s="38">
        <v>76</v>
      </c>
      <c r="D2501" s="38">
        <v>68</v>
      </c>
      <c r="E2501" s="38">
        <v>62</v>
      </c>
      <c r="F2501" s="38">
        <v>60</v>
      </c>
      <c r="G2501" s="38">
        <v>56</v>
      </c>
      <c r="H2501" s="38">
        <v>0</v>
      </c>
      <c r="I2501" s="38">
        <v>78</v>
      </c>
      <c r="J2501" s="38">
        <f t="shared" si="396"/>
        <v>61.5</v>
      </c>
      <c r="K2501" s="38">
        <v>45</v>
      </c>
      <c r="L2501" s="38">
        <v>23</v>
      </c>
      <c r="M2501" s="38">
        <f t="shared" si="397"/>
        <v>15.5</v>
      </c>
      <c r="N2501" s="38">
        <v>8</v>
      </c>
      <c r="O2501" s="38">
        <v>30.03</v>
      </c>
      <c r="P2501" s="38">
        <f t="shared" si="398"/>
        <v>29.965</v>
      </c>
      <c r="Q2501" s="38">
        <v>29.9</v>
      </c>
      <c r="R2501" s="141">
        <f t="shared" si="390"/>
        <v>28.333333333333336</v>
      </c>
      <c r="S2501" s="141">
        <f t="shared" si="391"/>
        <v>24.444444444444446</v>
      </c>
      <c r="T2501" s="141">
        <f t="shared" si="392"/>
        <v>20</v>
      </c>
      <c r="U2501" s="141">
        <f t="shared" si="393"/>
        <v>16.666666666666668</v>
      </c>
      <c r="V2501" s="141">
        <f t="shared" si="394"/>
        <v>15.555555555555557</v>
      </c>
      <c r="W2501" s="141">
        <f t="shared" si="395"/>
        <v>13.333333333333334</v>
      </c>
      <c r="X2501" s="141">
        <f t="shared" si="399"/>
        <v>0</v>
      </c>
      <c r="Y2501" s="38">
        <v>26.939819532248102</v>
      </c>
    </row>
    <row r="2502" spans="1:25" hidden="1" x14ac:dyDescent="0.25">
      <c r="A2502" s="145">
        <v>41582</v>
      </c>
      <c r="B2502" s="38">
        <v>83</v>
      </c>
      <c r="C2502" s="38">
        <v>79</v>
      </c>
      <c r="D2502" s="38">
        <v>75</v>
      </c>
      <c r="E2502" s="38">
        <v>64</v>
      </c>
      <c r="F2502" s="38">
        <v>60</v>
      </c>
      <c r="G2502" s="38">
        <v>52</v>
      </c>
      <c r="H2502" s="38">
        <v>0</v>
      </c>
      <c r="I2502" s="38">
        <v>58</v>
      </c>
      <c r="J2502" s="38">
        <f t="shared" si="396"/>
        <v>50.5</v>
      </c>
      <c r="K2502" s="38">
        <v>43</v>
      </c>
      <c r="L2502" s="38">
        <v>26</v>
      </c>
      <c r="M2502" s="38">
        <f t="shared" si="397"/>
        <v>17</v>
      </c>
      <c r="N2502" s="38">
        <v>8</v>
      </c>
      <c r="O2502" s="38">
        <v>30.08</v>
      </c>
      <c r="P2502" s="38">
        <f t="shared" si="398"/>
        <v>30.049999999999997</v>
      </c>
      <c r="Q2502" s="38">
        <v>30.02</v>
      </c>
      <c r="R2502" s="141">
        <f t="shared" si="390"/>
        <v>28.333333333333336</v>
      </c>
      <c r="S2502" s="141">
        <f t="shared" si="391"/>
        <v>26.111111111111111</v>
      </c>
      <c r="T2502" s="141">
        <f t="shared" si="392"/>
        <v>23.888888888888889</v>
      </c>
      <c r="U2502" s="141">
        <f t="shared" si="393"/>
        <v>17.777777777777779</v>
      </c>
      <c r="V2502" s="141">
        <f t="shared" si="394"/>
        <v>15.555555555555557</v>
      </c>
      <c r="W2502" s="141">
        <f t="shared" si="395"/>
        <v>11.111111111111111</v>
      </c>
      <c r="X2502" s="141">
        <f t="shared" si="399"/>
        <v>0</v>
      </c>
      <c r="Y2502" s="38">
        <v>26.532449608553499</v>
      </c>
    </row>
    <row r="2503" spans="1:25" hidden="1" x14ac:dyDescent="0.25">
      <c r="A2503" s="145">
        <v>41583</v>
      </c>
      <c r="B2503" s="38">
        <v>84</v>
      </c>
      <c r="C2503" s="38">
        <v>81</v>
      </c>
      <c r="D2503" s="38">
        <v>78</v>
      </c>
      <c r="E2503" s="38">
        <v>68</v>
      </c>
      <c r="F2503" s="38">
        <v>66</v>
      </c>
      <c r="G2503" s="38">
        <v>61</v>
      </c>
      <c r="H2503" s="38">
        <v>0</v>
      </c>
      <c r="I2503" s="38">
        <v>67</v>
      </c>
      <c r="J2503" s="38">
        <f t="shared" si="396"/>
        <v>60.5</v>
      </c>
      <c r="K2503" s="38">
        <v>54</v>
      </c>
      <c r="L2503" s="38">
        <v>25</v>
      </c>
      <c r="M2503" s="38">
        <f t="shared" si="397"/>
        <v>19.5</v>
      </c>
      <c r="N2503" s="38">
        <v>14</v>
      </c>
      <c r="O2503" s="38">
        <v>30.1</v>
      </c>
      <c r="P2503" s="38">
        <f t="shared" si="398"/>
        <v>30.065000000000001</v>
      </c>
      <c r="Q2503" s="38">
        <v>30.03</v>
      </c>
      <c r="R2503" s="141">
        <f t="shared" si="390"/>
        <v>28.888888888888889</v>
      </c>
      <c r="S2503" s="141">
        <f t="shared" si="391"/>
        <v>27.222222222222225</v>
      </c>
      <c r="T2503" s="141">
        <f t="shared" si="392"/>
        <v>25.555555555555557</v>
      </c>
      <c r="U2503" s="141">
        <f t="shared" si="393"/>
        <v>20</v>
      </c>
      <c r="V2503" s="141">
        <f t="shared" si="394"/>
        <v>18.888888888888889</v>
      </c>
      <c r="W2503" s="141">
        <f t="shared" si="395"/>
        <v>16.111111111111111</v>
      </c>
      <c r="X2503" s="141">
        <f t="shared" si="399"/>
        <v>0</v>
      </c>
      <c r="Y2503" s="38">
        <v>26.287517748428201</v>
      </c>
    </row>
    <row r="2504" spans="1:25" hidden="1" x14ac:dyDescent="0.25">
      <c r="A2504" s="145">
        <v>41584</v>
      </c>
      <c r="B2504" s="38">
        <v>85</v>
      </c>
      <c r="C2504" s="38">
        <v>79</v>
      </c>
      <c r="D2504" s="38">
        <v>72</v>
      </c>
      <c r="E2504" s="38">
        <v>67</v>
      </c>
      <c r="F2504" s="38">
        <v>65</v>
      </c>
      <c r="G2504" s="38">
        <v>64</v>
      </c>
      <c r="H2504" s="38">
        <v>0</v>
      </c>
      <c r="I2504" s="38">
        <v>67</v>
      </c>
      <c r="J2504" s="38">
        <f t="shared" si="396"/>
        <v>59</v>
      </c>
      <c r="K2504" s="38">
        <v>51</v>
      </c>
      <c r="L2504" s="38">
        <v>22</v>
      </c>
      <c r="M2504" s="38">
        <f t="shared" si="397"/>
        <v>11</v>
      </c>
      <c r="N2504" s="38">
        <v>0</v>
      </c>
      <c r="O2504" s="38">
        <v>30.07</v>
      </c>
      <c r="P2504" s="38">
        <f t="shared" si="398"/>
        <v>30.04</v>
      </c>
      <c r="Q2504" s="38">
        <v>30.01</v>
      </c>
      <c r="R2504" s="141">
        <f t="shared" si="390"/>
        <v>29.444444444444446</v>
      </c>
      <c r="S2504" s="141">
        <f t="shared" si="391"/>
        <v>26.111111111111111</v>
      </c>
      <c r="T2504" s="141">
        <f t="shared" si="392"/>
        <v>22.222222222222221</v>
      </c>
      <c r="U2504" s="141">
        <f t="shared" si="393"/>
        <v>19.444444444444446</v>
      </c>
      <c r="V2504" s="141">
        <f t="shared" si="394"/>
        <v>18.333333333333336</v>
      </c>
      <c r="W2504" s="141">
        <f t="shared" si="395"/>
        <v>17.777777777777779</v>
      </c>
      <c r="X2504" s="141">
        <f t="shared" si="399"/>
        <v>0</v>
      </c>
      <c r="Y2504" s="38">
        <v>26.521624776795498</v>
      </c>
    </row>
    <row r="2505" spans="1:25" hidden="1" x14ac:dyDescent="0.25">
      <c r="A2505" s="145">
        <v>41585</v>
      </c>
      <c r="B2505" s="38">
        <v>87</v>
      </c>
      <c r="C2505" s="38">
        <v>79</v>
      </c>
      <c r="D2505" s="38">
        <v>70</v>
      </c>
      <c r="E2505" s="38">
        <v>71</v>
      </c>
      <c r="F2505" s="38">
        <v>68</v>
      </c>
      <c r="G2505" s="38">
        <v>66</v>
      </c>
      <c r="H2505" s="38">
        <v>0</v>
      </c>
      <c r="I2505" s="38">
        <v>90</v>
      </c>
      <c r="J2505" s="38">
        <f t="shared" si="396"/>
        <v>70.5</v>
      </c>
      <c r="K2505" s="38">
        <v>51</v>
      </c>
      <c r="L2505" s="38">
        <v>14</v>
      </c>
      <c r="M2505" s="38">
        <f t="shared" si="397"/>
        <v>7</v>
      </c>
      <c r="N2505" s="38">
        <v>0</v>
      </c>
      <c r="O2505" s="38">
        <v>30.02</v>
      </c>
      <c r="P2505" s="38">
        <f t="shared" si="398"/>
        <v>29.975000000000001</v>
      </c>
      <c r="Q2505" s="38">
        <v>29.93</v>
      </c>
      <c r="R2505" s="141">
        <f t="shared" si="390"/>
        <v>30.555555555555557</v>
      </c>
      <c r="S2505" s="141">
        <f t="shared" si="391"/>
        <v>26.111111111111111</v>
      </c>
      <c r="T2505" s="141">
        <f t="shared" si="392"/>
        <v>21.111111111111111</v>
      </c>
      <c r="U2505" s="141">
        <f t="shared" si="393"/>
        <v>21.666666666666668</v>
      </c>
      <c r="V2505" s="141">
        <f t="shared" si="394"/>
        <v>20</v>
      </c>
      <c r="W2505" s="141">
        <f t="shared" si="395"/>
        <v>18.888888888888889</v>
      </c>
      <c r="X2505" s="141">
        <f t="shared" si="399"/>
        <v>0</v>
      </c>
      <c r="Y2505" s="38">
        <v>26.602626886985</v>
      </c>
    </row>
    <row r="2506" spans="1:25" hidden="1" x14ac:dyDescent="0.25">
      <c r="A2506" s="145">
        <v>41586</v>
      </c>
      <c r="B2506" s="38">
        <v>87</v>
      </c>
      <c r="C2506" s="38">
        <v>79</v>
      </c>
      <c r="D2506" s="38">
        <v>71</v>
      </c>
      <c r="E2506" s="38">
        <v>73</v>
      </c>
      <c r="F2506" s="38">
        <v>69</v>
      </c>
      <c r="G2506" s="38">
        <v>65</v>
      </c>
      <c r="H2506" s="38">
        <v>0.52</v>
      </c>
      <c r="I2506" s="38">
        <v>90</v>
      </c>
      <c r="J2506" s="38">
        <f t="shared" si="396"/>
        <v>70.5</v>
      </c>
      <c r="K2506" s="38">
        <v>51</v>
      </c>
      <c r="L2506" s="38">
        <v>28</v>
      </c>
      <c r="M2506" s="38">
        <f t="shared" si="397"/>
        <v>17</v>
      </c>
      <c r="N2506" s="38">
        <v>6</v>
      </c>
      <c r="O2506" s="38">
        <v>30.05</v>
      </c>
      <c r="P2506" s="38">
        <f t="shared" si="398"/>
        <v>29.995000000000001</v>
      </c>
      <c r="Q2506" s="38">
        <v>29.94</v>
      </c>
      <c r="R2506" s="141">
        <f t="shared" si="390"/>
        <v>30.555555555555557</v>
      </c>
      <c r="S2506" s="141">
        <f t="shared" si="391"/>
        <v>26.111111111111111</v>
      </c>
      <c r="T2506" s="141">
        <f t="shared" si="392"/>
        <v>21.666666666666668</v>
      </c>
      <c r="U2506" s="141">
        <f t="shared" si="393"/>
        <v>22.777777777777779</v>
      </c>
      <c r="V2506" s="141">
        <f t="shared" si="394"/>
        <v>20.555555555555557</v>
      </c>
      <c r="W2506" s="141">
        <f t="shared" si="395"/>
        <v>18.333333333333336</v>
      </c>
      <c r="X2506" s="141">
        <f t="shared" si="399"/>
        <v>1.3208</v>
      </c>
      <c r="Y2506" s="38">
        <v>26.463862934886599</v>
      </c>
    </row>
    <row r="2507" spans="1:25" hidden="1" x14ac:dyDescent="0.25">
      <c r="A2507" s="145">
        <v>41587</v>
      </c>
      <c r="B2507" s="38">
        <v>80</v>
      </c>
      <c r="C2507" s="38">
        <v>78</v>
      </c>
      <c r="D2507" s="38">
        <v>75</v>
      </c>
      <c r="E2507" s="38">
        <v>70</v>
      </c>
      <c r="F2507" s="38">
        <v>69</v>
      </c>
      <c r="G2507" s="38">
        <v>67</v>
      </c>
      <c r="H2507" s="38">
        <v>0.05</v>
      </c>
      <c r="I2507" s="38">
        <v>82</v>
      </c>
      <c r="J2507" s="38">
        <f t="shared" si="396"/>
        <v>72</v>
      </c>
      <c r="K2507" s="38">
        <v>62</v>
      </c>
      <c r="L2507" s="38">
        <v>23</v>
      </c>
      <c r="M2507" s="38">
        <f t="shared" si="397"/>
        <v>16.5</v>
      </c>
      <c r="N2507" s="38">
        <v>10</v>
      </c>
      <c r="O2507" s="38">
        <v>30.12</v>
      </c>
      <c r="P2507" s="38">
        <f t="shared" si="398"/>
        <v>30.07</v>
      </c>
      <c r="Q2507" s="38">
        <v>30.02</v>
      </c>
      <c r="R2507" s="141">
        <f t="shared" si="390"/>
        <v>26.666666666666668</v>
      </c>
      <c r="S2507" s="141">
        <f t="shared" si="391"/>
        <v>25.555555555555557</v>
      </c>
      <c r="T2507" s="141">
        <f t="shared" si="392"/>
        <v>23.888888888888889</v>
      </c>
      <c r="U2507" s="141">
        <f t="shared" si="393"/>
        <v>21.111111111111111</v>
      </c>
      <c r="V2507" s="141">
        <f t="shared" si="394"/>
        <v>20.555555555555557</v>
      </c>
      <c r="W2507" s="141">
        <f t="shared" si="395"/>
        <v>19.444444444444446</v>
      </c>
      <c r="X2507" s="141">
        <f t="shared" si="399"/>
        <v>0.127</v>
      </c>
      <c r="Y2507" s="38">
        <v>26.247626062919799</v>
      </c>
    </row>
    <row r="2508" spans="1:25" hidden="1" x14ac:dyDescent="0.25">
      <c r="A2508" s="145">
        <v>41588</v>
      </c>
      <c r="B2508" s="38">
        <v>86</v>
      </c>
      <c r="C2508" s="38">
        <v>82</v>
      </c>
      <c r="D2508" s="38">
        <v>78</v>
      </c>
      <c r="E2508" s="38">
        <v>69</v>
      </c>
      <c r="F2508" s="38">
        <v>67</v>
      </c>
      <c r="G2508" s="38">
        <v>65</v>
      </c>
      <c r="H2508" s="38">
        <v>0</v>
      </c>
      <c r="I2508" s="38">
        <v>71</v>
      </c>
      <c r="J2508" s="38">
        <f t="shared" si="396"/>
        <v>63</v>
      </c>
      <c r="K2508" s="38">
        <v>55</v>
      </c>
      <c r="L2508" s="38">
        <v>17</v>
      </c>
      <c r="M2508" s="38">
        <f t="shared" si="397"/>
        <v>12</v>
      </c>
      <c r="N2508" s="38">
        <v>7</v>
      </c>
      <c r="O2508" s="38">
        <v>30.13</v>
      </c>
      <c r="P2508" s="38">
        <f t="shared" si="398"/>
        <v>30.09</v>
      </c>
      <c r="Q2508" s="38">
        <v>30.05</v>
      </c>
      <c r="R2508" s="141">
        <f t="shared" si="390"/>
        <v>30</v>
      </c>
      <c r="S2508" s="141">
        <f t="shared" si="391"/>
        <v>27.777777777777779</v>
      </c>
      <c r="T2508" s="141">
        <f t="shared" si="392"/>
        <v>25.555555555555557</v>
      </c>
      <c r="U2508" s="141">
        <f t="shared" si="393"/>
        <v>20.555555555555557</v>
      </c>
      <c r="V2508" s="141">
        <f t="shared" si="394"/>
        <v>19.444444444444446</v>
      </c>
      <c r="W2508" s="141">
        <f t="shared" si="395"/>
        <v>18.333333333333336</v>
      </c>
      <c r="X2508" s="141">
        <f t="shared" si="399"/>
        <v>0</v>
      </c>
      <c r="Y2508" s="38">
        <v>26.0571118655782</v>
      </c>
    </row>
    <row r="2509" spans="1:25" hidden="1" x14ac:dyDescent="0.25">
      <c r="A2509" s="145">
        <v>41589</v>
      </c>
      <c r="B2509" s="38">
        <v>85</v>
      </c>
      <c r="C2509" s="38">
        <v>78</v>
      </c>
      <c r="D2509" s="38">
        <v>70</v>
      </c>
      <c r="E2509" s="38">
        <v>69</v>
      </c>
      <c r="F2509" s="38">
        <v>66</v>
      </c>
      <c r="G2509" s="38">
        <v>62</v>
      </c>
      <c r="H2509" s="38">
        <v>0</v>
      </c>
      <c r="I2509" s="38">
        <v>90</v>
      </c>
      <c r="J2509" s="38">
        <f t="shared" si="396"/>
        <v>72.5</v>
      </c>
      <c r="K2509" s="38">
        <v>55</v>
      </c>
      <c r="L2509" s="38">
        <v>17</v>
      </c>
      <c r="M2509" s="38">
        <f t="shared" si="397"/>
        <v>8.5</v>
      </c>
      <c r="N2509" s="38">
        <v>0</v>
      </c>
      <c r="O2509" s="38">
        <v>30.12</v>
      </c>
      <c r="P2509" s="38">
        <f t="shared" si="398"/>
        <v>30.09</v>
      </c>
      <c r="Q2509" s="38">
        <v>30.06</v>
      </c>
      <c r="R2509" s="141">
        <f t="shared" si="390"/>
        <v>29.444444444444446</v>
      </c>
      <c r="S2509" s="141">
        <f t="shared" si="391"/>
        <v>25.555555555555557</v>
      </c>
      <c r="T2509" s="141">
        <f t="shared" si="392"/>
        <v>21.111111111111111</v>
      </c>
      <c r="U2509" s="141">
        <f t="shared" si="393"/>
        <v>20.555555555555557</v>
      </c>
      <c r="V2509" s="141">
        <f t="shared" si="394"/>
        <v>18.888888888888889</v>
      </c>
      <c r="W2509" s="141">
        <f t="shared" si="395"/>
        <v>16.666666666666668</v>
      </c>
      <c r="X2509" s="141">
        <f t="shared" si="399"/>
        <v>0</v>
      </c>
      <c r="Y2509" s="38">
        <v>25.789473983560299</v>
      </c>
    </row>
    <row r="2510" spans="1:25" hidden="1" x14ac:dyDescent="0.25">
      <c r="A2510" s="145">
        <v>41590</v>
      </c>
      <c r="B2510" s="38">
        <v>86</v>
      </c>
      <c r="C2510" s="38">
        <v>78</v>
      </c>
      <c r="D2510" s="38">
        <v>69</v>
      </c>
      <c r="E2510" s="38">
        <v>68</v>
      </c>
      <c r="F2510" s="38">
        <v>65</v>
      </c>
      <c r="G2510" s="38">
        <v>62</v>
      </c>
      <c r="H2510" s="38">
        <v>0</v>
      </c>
      <c r="I2510" s="38">
        <v>84</v>
      </c>
      <c r="J2510" s="38">
        <f t="shared" si="396"/>
        <v>66</v>
      </c>
      <c r="K2510" s="38">
        <v>48</v>
      </c>
      <c r="L2510" s="38">
        <v>13</v>
      </c>
      <c r="M2510" s="38">
        <f t="shared" si="397"/>
        <v>8.5</v>
      </c>
      <c r="N2510" s="38">
        <v>4</v>
      </c>
      <c r="O2510" s="38">
        <v>30.08</v>
      </c>
      <c r="P2510" s="38">
        <f t="shared" si="398"/>
        <v>30.03</v>
      </c>
      <c r="Q2510" s="38">
        <v>29.98</v>
      </c>
      <c r="R2510" s="141">
        <f t="shared" si="390"/>
        <v>30</v>
      </c>
      <c r="S2510" s="141">
        <f t="shared" si="391"/>
        <v>25.555555555555557</v>
      </c>
      <c r="T2510" s="141">
        <f t="shared" si="392"/>
        <v>20.555555555555557</v>
      </c>
      <c r="U2510" s="141">
        <f t="shared" si="393"/>
        <v>20</v>
      </c>
      <c r="V2510" s="141">
        <f t="shared" si="394"/>
        <v>18.333333333333336</v>
      </c>
      <c r="W2510" s="141">
        <f t="shared" si="395"/>
        <v>16.666666666666668</v>
      </c>
      <c r="X2510" s="141">
        <f t="shared" si="399"/>
        <v>0</v>
      </c>
      <c r="Y2510" s="38">
        <v>25.5757641899371</v>
      </c>
    </row>
    <row r="2511" spans="1:25" hidden="1" x14ac:dyDescent="0.25">
      <c r="A2511" s="145">
        <v>41591</v>
      </c>
      <c r="B2511" s="38">
        <v>77</v>
      </c>
      <c r="C2511" s="38">
        <v>74</v>
      </c>
      <c r="D2511" s="38">
        <v>70</v>
      </c>
      <c r="E2511" s="38">
        <v>66</v>
      </c>
      <c r="F2511" s="38">
        <v>60</v>
      </c>
      <c r="G2511" s="38">
        <v>51</v>
      </c>
      <c r="H2511" s="38">
        <v>0.11</v>
      </c>
      <c r="I2511" s="38">
        <v>73</v>
      </c>
      <c r="J2511" s="38">
        <f t="shared" si="396"/>
        <v>61</v>
      </c>
      <c r="K2511" s="38">
        <v>49</v>
      </c>
      <c r="L2511" s="38">
        <v>26</v>
      </c>
      <c r="M2511" s="38">
        <f t="shared" si="397"/>
        <v>17.5</v>
      </c>
      <c r="N2511" s="38">
        <v>9</v>
      </c>
      <c r="O2511" s="38">
        <v>30.23</v>
      </c>
      <c r="P2511" s="38">
        <f t="shared" si="398"/>
        <v>30.115000000000002</v>
      </c>
      <c r="Q2511" s="38">
        <v>30</v>
      </c>
      <c r="R2511" s="141">
        <f t="shared" si="390"/>
        <v>25</v>
      </c>
      <c r="S2511" s="141">
        <f t="shared" si="391"/>
        <v>23.333333333333336</v>
      </c>
      <c r="T2511" s="141">
        <f t="shared" si="392"/>
        <v>21.111111111111111</v>
      </c>
      <c r="U2511" s="141">
        <f t="shared" si="393"/>
        <v>18.888888888888889</v>
      </c>
      <c r="V2511" s="141">
        <f t="shared" si="394"/>
        <v>15.555555555555557</v>
      </c>
      <c r="W2511" s="141">
        <f t="shared" si="395"/>
        <v>10.555555555555555</v>
      </c>
      <c r="X2511" s="141">
        <f t="shared" si="399"/>
        <v>0.27939999999999998</v>
      </c>
      <c r="Y2511" s="38">
        <v>25.715021377224499</v>
      </c>
    </row>
    <row r="2512" spans="1:25" hidden="1" x14ac:dyDescent="0.25">
      <c r="A2512" s="145">
        <v>41592</v>
      </c>
      <c r="B2512" s="38">
        <v>79</v>
      </c>
      <c r="C2512" s="38">
        <v>75</v>
      </c>
      <c r="D2512" s="38">
        <v>70</v>
      </c>
      <c r="E2512" s="38">
        <v>58</v>
      </c>
      <c r="F2512" s="38">
        <v>54</v>
      </c>
      <c r="G2512" s="38">
        <v>51</v>
      </c>
      <c r="H2512" s="38">
        <v>0</v>
      </c>
      <c r="I2512" s="38">
        <v>57</v>
      </c>
      <c r="J2512" s="38">
        <f t="shared" si="396"/>
        <v>51.5</v>
      </c>
      <c r="K2512" s="38">
        <v>46</v>
      </c>
      <c r="L2512" s="38">
        <v>24</v>
      </c>
      <c r="M2512" s="38">
        <f t="shared" si="397"/>
        <v>18.5</v>
      </c>
      <c r="N2512" s="38">
        <v>13</v>
      </c>
      <c r="O2512" s="38">
        <v>30.25</v>
      </c>
      <c r="P2512" s="38">
        <f t="shared" si="398"/>
        <v>30.2</v>
      </c>
      <c r="Q2512" s="38">
        <v>30.15</v>
      </c>
      <c r="R2512" s="141">
        <f t="shared" si="390"/>
        <v>26.111111111111111</v>
      </c>
      <c r="S2512" s="141">
        <f t="shared" si="391"/>
        <v>23.888888888888889</v>
      </c>
      <c r="T2512" s="141">
        <f t="shared" si="392"/>
        <v>21.111111111111111</v>
      </c>
      <c r="U2512" s="141">
        <f t="shared" si="393"/>
        <v>14.444444444444445</v>
      </c>
      <c r="V2512" s="141">
        <f t="shared" si="394"/>
        <v>12.222222222222223</v>
      </c>
      <c r="W2512" s="141">
        <f t="shared" si="395"/>
        <v>10.555555555555555</v>
      </c>
      <c r="X2512" s="141">
        <f t="shared" si="399"/>
        <v>0</v>
      </c>
      <c r="Y2512" s="38">
        <v>25.8995403619002</v>
      </c>
    </row>
    <row r="2513" spans="1:25" hidden="1" x14ac:dyDescent="0.25">
      <c r="A2513" s="145">
        <v>41593</v>
      </c>
      <c r="B2513" s="38">
        <v>82</v>
      </c>
      <c r="C2513" s="38">
        <v>78</v>
      </c>
      <c r="D2513" s="38">
        <v>74</v>
      </c>
      <c r="E2513" s="38">
        <v>66</v>
      </c>
      <c r="F2513" s="38">
        <v>63</v>
      </c>
      <c r="G2513" s="38">
        <v>58</v>
      </c>
      <c r="H2513" s="38">
        <v>0</v>
      </c>
      <c r="I2513" s="38">
        <v>64</v>
      </c>
      <c r="J2513" s="38">
        <f t="shared" si="396"/>
        <v>59</v>
      </c>
      <c r="K2513" s="38">
        <v>54</v>
      </c>
      <c r="L2513" s="38">
        <v>22</v>
      </c>
      <c r="M2513" s="38">
        <f t="shared" si="397"/>
        <v>16</v>
      </c>
      <c r="N2513" s="38">
        <v>10</v>
      </c>
      <c r="O2513" s="38">
        <v>30.16</v>
      </c>
      <c r="P2513" s="38">
        <f t="shared" si="398"/>
        <v>30.105</v>
      </c>
      <c r="Q2513" s="38">
        <v>30.05</v>
      </c>
      <c r="R2513" s="141">
        <f t="shared" si="390"/>
        <v>27.777777777777779</v>
      </c>
      <c r="S2513" s="141">
        <f t="shared" si="391"/>
        <v>25.555555555555557</v>
      </c>
      <c r="T2513" s="141">
        <f t="shared" si="392"/>
        <v>23.333333333333336</v>
      </c>
      <c r="U2513" s="141">
        <f t="shared" si="393"/>
        <v>18.888888888888889</v>
      </c>
      <c r="V2513" s="141">
        <f t="shared" si="394"/>
        <v>17.222222222222221</v>
      </c>
      <c r="W2513" s="141">
        <f t="shared" si="395"/>
        <v>14.444444444444445</v>
      </c>
      <c r="X2513" s="141">
        <f t="shared" si="399"/>
        <v>0</v>
      </c>
      <c r="Y2513" s="38">
        <v>25.548606302544201</v>
      </c>
    </row>
    <row r="2514" spans="1:25" hidden="1" x14ac:dyDescent="0.25">
      <c r="A2514" s="145">
        <v>41594</v>
      </c>
      <c r="B2514" s="38">
        <v>83</v>
      </c>
      <c r="C2514" s="38">
        <v>78</v>
      </c>
      <c r="D2514" s="38">
        <v>73</v>
      </c>
      <c r="E2514" s="38">
        <v>70</v>
      </c>
      <c r="F2514" s="38">
        <v>68</v>
      </c>
      <c r="G2514" s="38">
        <v>64</v>
      </c>
      <c r="H2514" s="38">
        <v>0.2</v>
      </c>
      <c r="I2514" s="38">
        <v>79</v>
      </c>
      <c r="J2514" s="38">
        <f t="shared" si="396"/>
        <v>68.5</v>
      </c>
      <c r="K2514" s="38">
        <v>58</v>
      </c>
      <c r="L2514" s="38">
        <v>20</v>
      </c>
      <c r="M2514" s="38">
        <f t="shared" si="397"/>
        <v>10</v>
      </c>
      <c r="N2514" s="38">
        <v>0</v>
      </c>
      <c r="O2514" s="38">
        <v>30.1</v>
      </c>
      <c r="P2514" s="38">
        <f t="shared" si="398"/>
        <v>30.065000000000001</v>
      </c>
      <c r="Q2514" s="38">
        <v>30.03</v>
      </c>
      <c r="R2514" s="141">
        <f t="shared" si="390"/>
        <v>28.333333333333336</v>
      </c>
      <c r="S2514" s="141">
        <f t="shared" si="391"/>
        <v>25.555555555555557</v>
      </c>
      <c r="T2514" s="141">
        <f t="shared" si="392"/>
        <v>22.777777777777779</v>
      </c>
      <c r="U2514" s="141">
        <f t="shared" si="393"/>
        <v>21.111111111111111</v>
      </c>
      <c r="V2514" s="141">
        <f t="shared" si="394"/>
        <v>20</v>
      </c>
      <c r="W2514" s="141">
        <f t="shared" si="395"/>
        <v>17.777777777777779</v>
      </c>
      <c r="X2514" s="141">
        <f t="shared" si="399"/>
        <v>0.50800000000000001</v>
      </c>
      <c r="Y2514" s="38">
        <v>25.820645464463599</v>
      </c>
    </row>
    <row r="2515" spans="1:25" hidden="1" x14ac:dyDescent="0.25">
      <c r="A2515" s="145">
        <v>41595</v>
      </c>
      <c r="B2515" s="38">
        <v>85</v>
      </c>
      <c r="C2515" s="38">
        <v>81</v>
      </c>
      <c r="D2515" s="38">
        <v>77</v>
      </c>
      <c r="E2515" s="38">
        <v>70</v>
      </c>
      <c r="F2515" s="38">
        <v>69</v>
      </c>
      <c r="G2515" s="38">
        <v>67</v>
      </c>
      <c r="H2515" s="38">
        <v>0</v>
      </c>
      <c r="I2515" s="38">
        <v>76</v>
      </c>
      <c r="J2515" s="38">
        <f t="shared" si="396"/>
        <v>67</v>
      </c>
      <c r="K2515" s="38">
        <v>58</v>
      </c>
      <c r="L2515" s="38">
        <v>18</v>
      </c>
      <c r="M2515" s="38">
        <f t="shared" si="397"/>
        <v>11</v>
      </c>
      <c r="N2515" s="38">
        <v>4</v>
      </c>
      <c r="O2515" s="38">
        <v>30.08</v>
      </c>
      <c r="P2515" s="38">
        <f t="shared" si="398"/>
        <v>30.045000000000002</v>
      </c>
      <c r="Q2515" s="38">
        <v>30.01</v>
      </c>
      <c r="R2515" s="141">
        <f t="shared" si="390"/>
        <v>29.444444444444446</v>
      </c>
      <c r="S2515" s="141">
        <f t="shared" si="391"/>
        <v>27.222222222222225</v>
      </c>
      <c r="T2515" s="141">
        <f t="shared" si="392"/>
        <v>25</v>
      </c>
      <c r="U2515" s="141">
        <f t="shared" si="393"/>
        <v>21.111111111111111</v>
      </c>
      <c r="V2515" s="141">
        <f t="shared" si="394"/>
        <v>20.555555555555557</v>
      </c>
      <c r="W2515" s="141">
        <f t="shared" si="395"/>
        <v>19.444444444444446</v>
      </c>
      <c r="X2515" s="141">
        <f t="shared" si="399"/>
        <v>0</v>
      </c>
      <c r="Y2515" s="38">
        <v>26.700970974386799</v>
      </c>
    </row>
    <row r="2516" spans="1:25" hidden="1" x14ac:dyDescent="0.25">
      <c r="A2516" s="145">
        <v>41596</v>
      </c>
      <c r="B2516" s="38">
        <v>84</v>
      </c>
      <c r="C2516" s="38">
        <v>78</v>
      </c>
      <c r="D2516" s="38">
        <v>71</v>
      </c>
      <c r="E2516" s="38">
        <v>72</v>
      </c>
      <c r="F2516" s="38">
        <v>70</v>
      </c>
      <c r="G2516" s="38">
        <v>69</v>
      </c>
      <c r="H2516" s="38">
        <v>0</v>
      </c>
      <c r="I2516" s="38">
        <v>93</v>
      </c>
      <c r="J2516" s="38">
        <f t="shared" si="396"/>
        <v>79</v>
      </c>
      <c r="K2516" s="38">
        <v>65</v>
      </c>
      <c r="L2516" s="38">
        <v>14</v>
      </c>
      <c r="M2516" s="38">
        <f t="shared" si="397"/>
        <v>7</v>
      </c>
      <c r="N2516" s="38">
        <v>0</v>
      </c>
      <c r="O2516" s="38">
        <v>30.02</v>
      </c>
      <c r="P2516" s="38">
        <f t="shared" si="398"/>
        <v>29.97</v>
      </c>
      <c r="Q2516" s="38">
        <v>29.92</v>
      </c>
      <c r="R2516" s="141">
        <f t="shared" si="390"/>
        <v>28.888888888888889</v>
      </c>
      <c r="S2516" s="141">
        <f t="shared" si="391"/>
        <v>25.555555555555557</v>
      </c>
      <c r="T2516" s="141">
        <f t="shared" si="392"/>
        <v>21.666666666666668</v>
      </c>
      <c r="U2516" s="141">
        <f t="shared" si="393"/>
        <v>22.222222222222221</v>
      </c>
      <c r="V2516" s="141">
        <f t="shared" si="394"/>
        <v>21.111111111111111</v>
      </c>
      <c r="W2516" s="141">
        <f t="shared" si="395"/>
        <v>20.555555555555557</v>
      </c>
      <c r="X2516" s="141">
        <f t="shared" si="399"/>
        <v>0</v>
      </c>
      <c r="Y2516" s="38">
        <v>26.933128767597701</v>
      </c>
    </row>
    <row r="2517" spans="1:25" hidden="1" x14ac:dyDescent="0.25">
      <c r="A2517" s="145">
        <v>41597</v>
      </c>
      <c r="B2517" s="38">
        <v>87</v>
      </c>
      <c r="C2517" s="38">
        <v>80</v>
      </c>
      <c r="D2517" s="38">
        <v>72</v>
      </c>
      <c r="E2517" s="38">
        <v>72</v>
      </c>
      <c r="F2517" s="38">
        <v>70</v>
      </c>
      <c r="G2517" s="38">
        <v>68</v>
      </c>
      <c r="H2517" s="38">
        <v>0.11</v>
      </c>
      <c r="I2517" s="38">
        <v>93</v>
      </c>
      <c r="J2517" s="38">
        <f t="shared" si="396"/>
        <v>76</v>
      </c>
      <c r="K2517" s="38">
        <v>59</v>
      </c>
      <c r="L2517" s="38">
        <v>16</v>
      </c>
      <c r="M2517" s="38">
        <f t="shared" si="397"/>
        <v>8</v>
      </c>
      <c r="N2517" s="38">
        <v>0</v>
      </c>
      <c r="O2517" s="38">
        <v>29.94</v>
      </c>
      <c r="P2517" s="38">
        <f t="shared" si="398"/>
        <v>29.9</v>
      </c>
      <c r="Q2517" s="38">
        <v>29.86</v>
      </c>
      <c r="R2517" s="141">
        <f t="shared" si="390"/>
        <v>30.555555555555557</v>
      </c>
      <c r="S2517" s="141">
        <f t="shared" si="391"/>
        <v>26.666666666666668</v>
      </c>
      <c r="T2517" s="141">
        <f t="shared" si="392"/>
        <v>22.222222222222221</v>
      </c>
      <c r="U2517" s="141">
        <f t="shared" si="393"/>
        <v>22.222222222222221</v>
      </c>
      <c r="V2517" s="141">
        <f t="shared" si="394"/>
        <v>21.111111111111111</v>
      </c>
      <c r="W2517" s="141">
        <f t="shared" si="395"/>
        <v>20</v>
      </c>
      <c r="X2517" s="141">
        <f t="shared" si="399"/>
        <v>0.27939999999999998</v>
      </c>
      <c r="Y2517" s="38">
        <v>26.8392006800971</v>
      </c>
    </row>
    <row r="2518" spans="1:25" hidden="1" x14ac:dyDescent="0.25">
      <c r="A2518" s="145">
        <v>41598</v>
      </c>
      <c r="B2518" s="38">
        <v>84</v>
      </c>
      <c r="C2518" s="38">
        <v>76</v>
      </c>
      <c r="D2518" s="38">
        <v>68</v>
      </c>
      <c r="E2518" s="38">
        <v>72</v>
      </c>
      <c r="F2518" s="38">
        <v>69</v>
      </c>
      <c r="G2518" s="38">
        <v>66</v>
      </c>
      <c r="H2518" s="38">
        <v>0</v>
      </c>
      <c r="I2518" s="38">
        <v>97</v>
      </c>
      <c r="J2518" s="38">
        <f t="shared" si="396"/>
        <v>81</v>
      </c>
      <c r="K2518" s="38">
        <v>65</v>
      </c>
      <c r="L2518" s="38">
        <v>12</v>
      </c>
      <c r="M2518" s="38">
        <f t="shared" si="397"/>
        <v>6</v>
      </c>
      <c r="N2518" s="38">
        <v>0</v>
      </c>
      <c r="O2518" s="38">
        <v>30.06</v>
      </c>
      <c r="P2518" s="38">
        <f t="shared" si="398"/>
        <v>29.994999999999997</v>
      </c>
      <c r="Q2518" s="38">
        <v>29.93</v>
      </c>
      <c r="R2518" s="141">
        <f t="shared" si="390"/>
        <v>28.888888888888889</v>
      </c>
      <c r="S2518" s="141">
        <f t="shared" si="391"/>
        <v>24.444444444444446</v>
      </c>
      <c r="T2518" s="141">
        <f t="shared" si="392"/>
        <v>20</v>
      </c>
      <c r="U2518" s="141">
        <f t="shared" si="393"/>
        <v>22.222222222222221</v>
      </c>
      <c r="V2518" s="141">
        <f t="shared" si="394"/>
        <v>20.555555555555557</v>
      </c>
      <c r="W2518" s="141">
        <f t="shared" si="395"/>
        <v>18.888888888888889</v>
      </c>
      <c r="X2518" s="141">
        <f t="shared" si="399"/>
        <v>0</v>
      </c>
      <c r="Y2518" s="38">
        <v>26.727744682588298</v>
      </c>
    </row>
    <row r="2519" spans="1:25" hidden="1" x14ac:dyDescent="0.25">
      <c r="A2519" s="145">
        <v>41599</v>
      </c>
      <c r="B2519" s="38">
        <v>79</v>
      </c>
      <c r="C2519" s="38">
        <v>77</v>
      </c>
      <c r="D2519" s="38">
        <v>74</v>
      </c>
      <c r="E2519" s="38">
        <v>73</v>
      </c>
      <c r="F2519" s="38">
        <v>71</v>
      </c>
      <c r="G2519" s="38">
        <v>68</v>
      </c>
      <c r="H2519" s="38">
        <v>0.55000000000000004</v>
      </c>
      <c r="I2519" s="38">
        <v>88</v>
      </c>
      <c r="J2519" s="38">
        <f t="shared" si="396"/>
        <v>79.5</v>
      </c>
      <c r="K2519" s="38">
        <v>71</v>
      </c>
      <c r="L2519" s="38">
        <v>20</v>
      </c>
      <c r="M2519" s="38">
        <f t="shared" si="397"/>
        <v>10</v>
      </c>
      <c r="N2519" s="38">
        <v>0</v>
      </c>
      <c r="O2519" s="38">
        <v>30.15</v>
      </c>
      <c r="P2519" s="38">
        <f t="shared" si="398"/>
        <v>30.1</v>
      </c>
      <c r="Q2519" s="38">
        <v>30.05</v>
      </c>
      <c r="R2519" s="141">
        <f t="shared" si="390"/>
        <v>26.111111111111111</v>
      </c>
      <c r="S2519" s="141">
        <f t="shared" si="391"/>
        <v>25</v>
      </c>
      <c r="T2519" s="141">
        <f t="shared" si="392"/>
        <v>23.333333333333336</v>
      </c>
      <c r="U2519" s="141">
        <f t="shared" si="393"/>
        <v>22.777777777777779</v>
      </c>
      <c r="V2519" s="141">
        <f t="shared" si="394"/>
        <v>21.666666666666668</v>
      </c>
      <c r="W2519" s="141">
        <f t="shared" si="395"/>
        <v>20</v>
      </c>
      <c r="X2519" s="141">
        <f t="shared" si="399"/>
        <v>1.3970000000000002</v>
      </c>
      <c r="Y2519" s="38">
        <v>26.819324635741399</v>
      </c>
    </row>
    <row r="2520" spans="1:25" hidden="1" x14ac:dyDescent="0.25">
      <c r="A2520" s="145">
        <v>41600</v>
      </c>
      <c r="B2520" s="38">
        <v>83</v>
      </c>
      <c r="C2520" s="38">
        <v>80</v>
      </c>
      <c r="D2520" s="38">
        <v>77</v>
      </c>
      <c r="E2520" s="38">
        <v>69</v>
      </c>
      <c r="F2520" s="38">
        <v>67</v>
      </c>
      <c r="G2520" s="38">
        <v>65</v>
      </c>
      <c r="H2520" s="38">
        <v>0</v>
      </c>
      <c r="I2520" s="38">
        <v>74</v>
      </c>
      <c r="J2520" s="38">
        <f t="shared" si="396"/>
        <v>66</v>
      </c>
      <c r="K2520" s="38">
        <v>58</v>
      </c>
      <c r="L2520" s="38">
        <v>21</v>
      </c>
      <c r="M2520" s="38">
        <f t="shared" si="397"/>
        <v>15</v>
      </c>
      <c r="N2520" s="38">
        <v>9</v>
      </c>
      <c r="O2520" s="38">
        <v>30.17</v>
      </c>
      <c r="P2520" s="38">
        <f t="shared" si="398"/>
        <v>30.125</v>
      </c>
      <c r="Q2520" s="38">
        <v>30.08</v>
      </c>
      <c r="R2520" s="141">
        <f t="shared" si="390"/>
        <v>28.333333333333336</v>
      </c>
      <c r="S2520" s="141">
        <f t="shared" si="391"/>
        <v>26.666666666666668</v>
      </c>
      <c r="T2520" s="141">
        <f t="shared" si="392"/>
        <v>25</v>
      </c>
      <c r="U2520" s="141">
        <f t="shared" si="393"/>
        <v>20.555555555555557</v>
      </c>
      <c r="V2520" s="141">
        <f t="shared" si="394"/>
        <v>19.444444444444446</v>
      </c>
      <c r="W2520" s="141">
        <f t="shared" si="395"/>
        <v>18.333333333333336</v>
      </c>
      <c r="X2520" s="141">
        <f t="shared" si="399"/>
        <v>0</v>
      </c>
      <c r="Y2520" s="38">
        <v>26.883013466317799</v>
      </c>
    </row>
    <row r="2521" spans="1:25" hidden="1" x14ac:dyDescent="0.25">
      <c r="A2521" s="145">
        <v>41601</v>
      </c>
      <c r="B2521" s="38">
        <v>84</v>
      </c>
      <c r="C2521" s="38">
        <v>77</v>
      </c>
      <c r="D2521" s="38">
        <v>69</v>
      </c>
      <c r="E2521" s="38">
        <v>68</v>
      </c>
      <c r="F2521" s="38">
        <v>67</v>
      </c>
      <c r="G2521" s="38">
        <v>65</v>
      </c>
      <c r="H2521" s="38">
        <v>0</v>
      </c>
      <c r="I2521" s="38">
        <v>74</v>
      </c>
      <c r="J2521" s="38">
        <f t="shared" si="396"/>
        <v>68</v>
      </c>
      <c r="K2521" s="38">
        <v>62</v>
      </c>
      <c r="L2521" s="38">
        <v>16</v>
      </c>
      <c r="M2521" s="38">
        <f t="shared" si="397"/>
        <v>8</v>
      </c>
      <c r="N2521" s="38">
        <v>0</v>
      </c>
      <c r="O2521" s="38">
        <v>30.09</v>
      </c>
      <c r="P2521" s="38">
        <f t="shared" si="398"/>
        <v>30.035</v>
      </c>
      <c r="Q2521" s="38">
        <v>29.98</v>
      </c>
      <c r="R2521" s="141">
        <f t="shared" si="390"/>
        <v>28.888888888888889</v>
      </c>
      <c r="S2521" s="141">
        <f t="shared" si="391"/>
        <v>25</v>
      </c>
      <c r="T2521" s="141">
        <f t="shared" si="392"/>
        <v>20.555555555555557</v>
      </c>
      <c r="U2521" s="141">
        <f t="shared" si="393"/>
        <v>20</v>
      </c>
      <c r="V2521" s="141">
        <f t="shared" si="394"/>
        <v>19.444444444444446</v>
      </c>
      <c r="W2521" s="141">
        <f t="shared" si="395"/>
        <v>18.333333333333336</v>
      </c>
      <c r="X2521" s="141">
        <f t="shared" si="399"/>
        <v>0</v>
      </c>
      <c r="Y2521" s="38">
        <v>26.7273404585974</v>
      </c>
    </row>
    <row r="2522" spans="1:25" hidden="1" x14ac:dyDescent="0.25">
      <c r="A2522" s="145">
        <v>41602</v>
      </c>
      <c r="B2522" s="38">
        <v>82</v>
      </c>
      <c r="C2522" s="38">
        <v>75</v>
      </c>
      <c r="D2522" s="38">
        <v>67</v>
      </c>
      <c r="E2522" s="38">
        <v>70</v>
      </c>
      <c r="F2522" s="38">
        <v>65</v>
      </c>
      <c r="G2522" s="38">
        <v>62</v>
      </c>
      <c r="H2522" s="38">
        <v>0.55000000000000004</v>
      </c>
      <c r="I2522" s="38">
        <v>90</v>
      </c>
      <c r="J2522" s="38">
        <f t="shared" si="396"/>
        <v>72.5</v>
      </c>
      <c r="K2522" s="38">
        <v>55</v>
      </c>
      <c r="L2522" s="38">
        <v>25</v>
      </c>
      <c r="M2522" s="38">
        <f t="shared" si="397"/>
        <v>12.5</v>
      </c>
      <c r="N2522" s="38">
        <v>0</v>
      </c>
      <c r="O2522" s="38">
        <v>30.16</v>
      </c>
      <c r="P2522" s="38">
        <f t="shared" si="398"/>
        <v>30.074999999999999</v>
      </c>
      <c r="Q2522" s="38">
        <v>29.99</v>
      </c>
      <c r="R2522" s="141">
        <f t="shared" si="390"/>
        <v>27.777777777777779</v>
      </c>
      <c r="S2522" s="141">
        <f t="shared" si="391"/>
        <v>23.888888888888889</v>
      </c>
      <c r="T2522" s="141">
        <f t="shared" si="392"/>
        <v>19.444444444444446</v>
      </c>
      <c r="U2522" s="141">
        <f t="shared" si="393"/>
        <v>21.111111111111111</v>
      </c>
      <c r="V2522" s="141">
        <f t="shared" si="394"/>
        <v>18.333333333333336</v>
      </c>
      <c r="W2522" s="141">
        <f t="shared" si="395"/>
        <v>16.666666666666668</v>
      </c>
      <c r="X2522" s="141">
        <f t="shared" si="399"/>
        <v>1.3970000000000002</v>
      </c>
      <c r="Y2522" s="38">
        <v>26.896831578008999</v>
      </c>
    </row>
    <row r="2523" spans="1:25" hidden="1" x14ac:dyDescent="0.25">
      <c r="A2523" s="145">
        <v>41603</v>
      </c>
      <c r="B2523" s="38">
        <v>76</v>
      </c>
      <c r="C2523" s="38">
        <v>74</v>
      </c>
      <c r="D2523" s="38">
        <v>71</v>
      </c>
      <c r="E2523" s="38">
        <v>66</v>
      </c>
      <c r="F2523" s="38">
        <v>62</v>
      </c>
      <c r="G2523" s="38">
        <v>56</v>
      </c>
      <c r="H2523" s="38">
        <v>0.01</v>
      </c>
      <c r="I2523" s="38">
        <v>73</v>
      </c>
      <c r="J2523" s="38">
        <f t="shared" si="396"/>
        <v>63</v>
      </c>
      <c r="K2523" s="38">
        <v>53</v>
      </c>
      <c r="L2523" s="38">
        <v>26</v>
      </c>
      <c r="M2523" s="38">
        <f t="shared" si="397"/>
        <v>19.5</v>
      </c>
      <c r="N2523" s="38">
        <v>13</v>
      </c>
      <c r="O2523" s="38">
        <v>30.21</v>
      </c>
      <c r="P2523" s="38">
        <f t="shared" si="398"/>
        <v>30.134999999999998</v>
      </c>
      <c r="Q2523" s="38">
        <v>30.06</v>
      </c>
      <c r="R2523" s="141">
        <f t="shared" si="390"/>
        <v>24.444444444444446</v>
      </c>
      <c r="S2523" s="141">
        <f t="shared" si="391"/>
        <v>23.333333333333336</v>
      </c>
      <c r="T2523" s="141">
        <f t="shared" si="392"/>
        <v>21.666666666666668</v>
      </c>
      <c r="U2523" s="141">
        <f t="shared" si="393"/>
        <v>18.888888888888889</v>
      </c>
      <c r="V2523" s="141">
        <f t="shared" si="394"/>
        <v>16.666666666666668</v>
      </c>
      <c r="W2523" s="141">
        <f t="shared" si="395"/>
        <v>13.333333333333334</v>
      </c>
      <c r="X2523" s="141">
        <f t="shared" si="399"/>
        <v>2.5400000000000002E-2</v>
      </c>
      <c r="Y2523" s="38">
        <v>26.815414927028801</v>
      </c>
    </row>
    <row r="2524" spans="1:25" hidden="1" x14ac:dyDescent="0.25">
      <c r="A2524" s="145">
        <v>41604</v>
      </c>
      <c r="B2524" s="38">
        <v>83</v>
      </c>
      <c r="C2524" s="38">
        <v>78</v>
      </c>
      <c r="D2524" s="38">
        <v>73</v>
      </c>
      <c r="E2524" s="38">
        <v>73</v>
      </c>
      <c r="F2524" s="38">
        <v>70</v>
      </c>
      <c r="G2524" s="38">
        <v>66</v>
      </c>
      <c r="H2524" s="38">
        <v>0.09</v>
      </c>
      <c r="I2524" s="38">
        <v>85</v>
      </c>
      <c r="J2524" s="38">
        <f t="shared" si="396"/>
        <v>77</v>
      </c>
      <c r="K2524" s="38">
        <v>69</v>
      </c>
      <c r="L2524" s="38">
        <v>28</v>
      </c>
      <c r="M2524" s="38">
        <f t="shared" si="397"/>
        <v>17.5</v>
      </c>
      <c r="N2524" s="38">
        <v>7</v>
      </c>
      <c r="O2524" s="38">
        <v>30.05</v>
      </c>
      <c r="P2524" s="38">
        <f t="shared" si="398"/>
        <v>29.935000000000002</v>
      </c>
      <c r="Q2524" s="38">
        <v>29.82</v>
      </c>
      <c r="R2524" s="141">
        <f t="shared" si="390"/>
        <v>28.333333333333336</v>
      </c>
      <c r="S2524" s="141">
        <f t="shared" si="391"/>
        <v>25.555555555555557</v>
      </c>
      <c r="T2524" s="141">
        <f t="shared" si="392"/>
        <v>22.777777777777779</v>
      </c>
      <c r="U2524" s="141">
        <f t="shared" si="393"/>
        <v>22.777777777777779</v>
      </c>
      <c r="V2524" s="141">
        <f t="shared" si="394"/>
        <v>21.111111111111111</v>
      </c>
      <c r="W2524" s="141">
        <f t="shared" si="395"/>
        <v>18.888888888888889</v>
      </c>
      <c r="X2524" s="141">
        <f t="shared" si="399"/>
        <v>0.2286</v>
      </c>
      <c r="Y2524" s="38">
        <v>26.1638559527923</v>
      </c>
    </row>
    <row r="2525" spans="1:25" hidden="1" x14ac:dyDescent="0.25">
      <c r="A2525" s="145">
        <v>41605</v>
      </c>
      <c r="B2525" s="38">
        <v>78</v>
      </c>
      <c r="C2525" s="38">
        <v>68</v>
      </c>
      <c r="D2525" s="38">
        <v>57</v>
      </c>
      <c r="E2525" s="38">
        <v>74</v>
      </c>
      <c r="F2525" s="38">
        <v>64</v>
      </c>
      <c r="G2525" s="38">
        <v>48</v>
      </c>
      <c r="H2525" s="38">
        <v>0.57999999999999996</v>
      </c>
      <c r="I2525" s="38">
        <v>93</v>
      </c>
      <c r="J2525" s="38">
        <f t="shared" si="396"/>
        <v>73.5</v>
      </c>
      <c r="K2525" s="38">
        <v>54</v>
      </c>
      <c r="L2525" s="38">
        <v>24</v>
      </c>
      <c r="M2525" s="38">
        <f t="shared" si="397"/>
        <v>15</v>
      </c>
      <c r="N2525" s="38">
        <v>6</v>
      </c>
      <c r="O2525" s="38">
        <v>30.12</v>
      </c>
      <c r="P2525" s="38">
        <f t="shared" si="398"/>
        <v>29.950000000000003</v>
      </c>
      <c r="Q2525" s="38">
        <v>29.78</v>
      </c>
      <c r="R2525" s="141">
        <f t="shared" si="390"/>
        <v>25.555555555555557</v>
      </c>
      <c r="S2525" s="141">
        <f t="shared" si="391"/>
        <v>20</v>
      </c>
      <c r="T2525" s="141">
        <f t="shared" si="392"/>
        <v>13.888888888888889</v>
      </c>
      <c r="U2525" s="141">
        <f t="shared" si="393"/>
        <v>23.333333333333336</v>
      </c>
      <c r="V2525" s="141">
        <f t="shared" si="394"/>
        <v>17.777777777777779</v>
      </c>
      <c r="W2525" s="141">
        <f t="shared" si="395"/>
        <v>8.8888888888888893</v>
      </c>
      <c r="X2525" s="141">
        <f t="shared" si="399"/>
        <v>1.4731999999999998</v>
      </c>
      <c r="Y2525" s="38">
        <v>26.124639032068799</v>
      </c>
    </row>
    <row r="2526" spans="1:25" hidden="1" x14ac:dyDescent="0.25">
      <c r="A2526" s="145">
        <v>41606</v>
      </c>
      <c r="B2526" s="38">
        <v>75</v>
      </c>
      <c r="C2526" s="38">
        <v>61</v>
      </c>
      <c r="D2526" s="38">
        <v>47</v>
      </c>
      <c r="E2526" s="38">
        <v>55</v>
      </c>
      <c r="F2526" s="38">
        <v>50</v>
      </c>
      <c r="G2526" s="38">
        <v>42</v>
      </c>
      <c r="H2526" s="38">
        <v>0</v>
      </c>
      <c r="I2526" s="38">
        <v>86</v>
      </c>
      <c r="J2526" s="38">
        <f t="shared" si="396"/>
        <v>63.5</v>
      </c>
      <c r="K2526" s="38">
        <v>41</v>
      </c>
      <c r="L2526" s="38">
        <v>20</v>
      </c>
      <c r="M2526" s="38">
        <f t="shared" si="397"/>
        <v>14</v>
      </c>
      <c r="N2526" s="38">
        <v>8</v>
      </c>
      <c r="O2526" s="38">
        <v>30.25</v>
      </c>
      <c r="P2526" s="38">
        <f t="shared" si="398"/>
        <v>30.189999999999998</v>
      </c>
      <c r="Q2526" s="38">
        <v>30.13</v>
      </c>
      <c r="R2526" s="141">
        <f t="shared" si="390"/>
        <v>23.888888888888889</v>
      </c>
      <c r="S2526" s="141">
        <f t="shared" si="391"/>
        <v>16.111111111111111</v>
      </c>
      <c r="T2526" s="141">
        <f t="shared" si="392"/>
        <v>8.3333333333333339</v>
      </c>
      <c r="U2526" s="141">
        <f t="shared" si="393"/>
        <v>12.777777777777779</v>
      </c>
      <c r="V2526" s="141">
        <f t="shared" si="394"/>
        <v>10</v>
      </c>
      <c r="W2526" s="141">
        <f t="shared" si="395"/>
        <v>5.5555555555555554</v>
      </c>
      <c r="X2526" s="141">
        <f t="shared" si="399"/>
        <v>0</v>
      </c>
      <c r="Y2526" s="38">
        <v>26.088966021666199</v>
      </c>
    </row>
    <row r="2527" spans="1:25" hidden="1" x14ac:dyDescent="0.25">
      <c r="A2527" s="145">
        <v>41607</v>
      </c>
      <c r="B2527" s="38">
        <v>79</v>
      </c>
      <c r="C2527" s="38">
        <v>68</v>
      </c>
      <c r="D2527" s="38">
        <v>57</v>
      </c>
      <c r="E2527" s="38">
        <v>59</v>
      </c>
      <c r="F2527" s="38">
        <v>56</v>
      </c>
      <c r="G2527" s="38">
        <v>51</v>
      </c>
      <c r="H2527" s="38">
        <v>0</v>
      </c>
      <c r="I2527" s="38">
        <v>87</v>
      </c>
      <c r="J2527" s="38">
        <f t="shared" si="396"/>
        <v>66</v>
      </c>
      <c r="K2527" s="38">
        <v>45</v>
      </c>
      <c r="L2527" s="38">
        <v>21</v>
      </c>
      <c r="M2527" s="38">
        <f t="shared" si="397"/>
        <v>10.5</v>
      </c>
      <c r="N2527" s="38">
        <v>0</v>
      </c>
      <c r="O2527" s="38">
        <v>30.27</v>
      </c>
      <c r="P2527" s="38">
        <f t="shared" si="398"/>
        <v>30.234999999999999</v>
      </c>
      <c r="Q2527" s="38">
        <v>30.2</v>
      </c>
      <c r="R2527" s="141">
        <f t="shared" si="390"/>
        <v>26.111111111111111</v>
      </c>
      <c r="S2527" s="141">
        <f t="shared" si="391"/>
        <v>20</v>
      </c>
      <c r="T2527" s="141">
        <f t="shared" si="392"/>
        <v>13.888888888888889</v>
      </c>
      <c r="U2527" s="141">
        <f t="shared" si="393"/>
        <v>15</v>
      </c>
      <c r="V2527" s="141">
        <f t="shared" si="394"/>
        <v>13.333333333333334</v>
      </c>
      <c r="W2527" s="141">
        <f t="shared" si="395"/>
        <v>10.555555555555555</v>
      </c>
      <c r="X2527" s="141">
        <f t="shared" si="399"/>
        <v>0</v>
      </c>
      <c r="Y2527" s="38">
        <v>26.1817810979916</v>
      </c>
    </row>
    <row r="2528" spans="1:25" hidden="1" x14ac:dyDescent="0.25">
      <c r="A2528" s="145">
        <v>41608</v>
      </c>
      <c r="B2528" s="38">
        <v>79</v>
      </c>
      <c r="C2528" s="38">
        <v>70</v>
      </c>
      <c r="D2528" s="38">
        <v>61</v>
      </c>
      <c r="E2528" s="38">
        <v>66</v>
      </c>
      <c r="F2528" s="38">
        <v>61</v>
      </c>
      <c r="G2528" s="38">
        <v>57</v>
      </c>
      <c r="H2528" s="38">
        <v>0.01</v>
      </c>
      <c r="I2528" s="38">
        <v>90</v>
      </c>
      <c r="J2528" s="38">
        <f t="shared" si="396"/>
        <v>71</v>
      </c>
      <c r="K2528" s="38">
        <v>52</v>
      </c>
      <c r="L2528" s="38">
        <v>23</v>
      </c>
      <c r="M2528" s="38">
        <f t="shared" si="397"/>
        <v>11.5</v>
      </c>
      <c r="N2528" s="38">
        <v>0</v>
      </c>
      <c r="O2528" s="38">
        <v>30.22</v>
      </c>
      <c r="P2528" s="38">
        <f t="shared" si="398"/>
        <v>30.164999999999999</v>
      </c>
      <c r="Q2528" s="38">
        <v>30.11</v>
      </c>
      <c r="R2528" s="141">
        <f t="shared" si="390"/>
        <v>26.111111111111111</v>
      </c>
      <c r="S2528" s="141">
        <f t="shared" si="391"/>
        <v>21.111111111111111</v>
      </c>
      <c r="T2528" s="141">
        <f t="shared" si="392"/>
        <v>16.111111111111111</v>
      </c>
      <c r="U2528" s="141">
        <f t="shared" si="393"/>
        <v>18.888888888888889</v>
      </c>
      <c r="V2528" s="141">
        <f t="shared" si="394"/>
        <v>16.111111111111111</v>
      </c>
      <c r="W2528" s="141">
        <f t="shared" si="395"/>
        <v>13.888888888888889</v>
      </c>
      <c r="X2528" s="141">
        <f t="shared" si="399"/>
        <v>2.5400000000000002E-2</v>
      </c>
      <c r="Y2528" s="38">
        <v>25.672226344580999</v>
      </c>
    </row>
    <row r="2529" spans="1:25" hidden="1" x14ac:dyDescent="0.25">
      <c r="A2529" s="145">
        <v>41609</v>
      </c>
      <c r="B2529" s="38">
        <v>82</v>
      </c>
      <c r="C2529" s="38">
        <v>72</v>
      </c>
      <c r="D2529" s="38">
        <v>62</v>
      </c>
      <c r="E2529" s="38">
        <v>70</v>
      </c>
      <c r="F2529" s="38">
        <v>66</v>
      </c>
      <c r="G2529" s="38">
        <v>59</v>
      </c>
      <c r="H2529" s="38">
        <v>2.7</v>
      </c>
      <c r="I2529" s="38">
        <v>97</v>
      </c>
      <c r="J2529" s="38">
        <f t="shared" si="396"/>
        <v>77.5</v>
      </c>
      <c r="K2529" s="38">
        <v>58</v>
      </c>
      <c r="L2529" s="38">
        <v>18</v>
      </c>
      <c r="M2529" s="38">
        <f t="shared" si="397"/>
        <v>9</v>
      </c>
      <c r="N2529" s="38">
        <v>0</v>
      </c>
      <c r="O2529" s="38">
        <v>30.11</v>
      </c>
      <c r="P2529" s="38">
        <f t="shared" si="398"/>
        <v>30.03</v>
      </c>
      <c r="Q2529" s="38">
        <v>29.95</v>
      </c>
      <c r="R2529" s="141">
        <f t="shared" si="390"/>
        <v>27.777777777777779</v>
      </c>
      <c r="S2529" s="141">
        <f t="shared" si="391"/>
        <v>22.222222222222221</v>
      </c>
      <c r="T2529" s="141">
        <f t="shared" si="392"/>
        <v>16.666666666666668</v>
      </c>
      <c r="U2529" s="141">
        <f t="shared" si="393"/>
        <v>21.111111111111111</v>
      </c>
      <c r="V2529" s="141">
        <f t="shared" si="394"/>
        <v>18.888888888888889</v>
      </c>
      <c r="W2529" s="141">
        <f t="shared" si="395"/>
        <v>15</v>
      </c>
      <c r="X2529" s="141">
        <f t="shared" si="399"/>
        <v>6.8580000000000005</v>
      </c>
      <c r="Y2529" s="38">
        <v>25.311566487042398</v>
      </c>
    </row>
    <row r="2530" spans="1:25" hidden="1" x14ac:dyDescent="0.25">
      <c r="A2530" s="145">
        <v>41610</v>
      </c>
      <c r="B2530" s="38">
        <v>72</v>
      </c>
      <c r="C2530" s="38">
        <v>67</v>
      </c>
      <c r="D2530" s="38">
        <v>61</v>
      </c>
      <c r="E2530" s="38">
        <v>67</v>
      </c>
      <c r="F2530" s="38">
        <v>64</v>
      </c>
      <c r="G2530" s="38">
        <v>60</v>
      </c>
      <c r="H2530" s="38">
        <v>0.31</v>
      </c>
      <c r="I2530" s="38">
        <v>100</v>
      </c>
      <c r="J2530" s="38">
        <f t="shared" si="396"/>
        <v>84</v>
      </c>
      <c r="K2530" s="38">
        <v>68</v>
      </c>
      <c r="L2530" s="38">
        <v>15</v>
      </c>
      <c r="M2530" s="38">
        <f t="shared" si="397"/>
        <v>7.5</v>
      </c>
      <c r="N2530" s="38">
        <v>0</v>
      </c>
      <c r="O2530" s="38">
        <v>29.95</v>
      </c>
      <c r="P2530" s="38">
        <f t="shared" si="398"/>
        <v>29.89</v>
      </c>
      <c r="Q2530" s="38">
        <v>29.83</v>
      </c>
      <c r="R2530" s="141">
        <f t="shared" si="390"/>
        <v>22.222222222222221</v>
      </c>
      <c r="S2530" s="141">
        <f t="shared" si="391"/>
        <v>19.444444444444446</v>
      </c>
      <c r="T2530" s="141">
        <f t="shared" si="392"/>
        <v>16.111111111111111</v>
      </c>
      <c r="U2530" s="141">
        <f t="shared" si="393"/>
        <v>19.444444444444446</v>
      </c>
      <c r="V2530" s="141">
        <f t="shared" si="394"/>
        <v>17.777777777777779</v>
      </c>
      <c r="W2530" s="141">
        <f t="shared" si="395"/>
        <v>15.555555555555557</v>
      </c>
      <c r="X2530" s="141">
        <f t="shared" si="399"/>
        <v>0.78739999999999999</v>
      </c>
      <c r="Y2530" s="38">
        <v>25.794747173842499</v>
      </c>
    </row>
    <row r="2531" spans="1:25" hidden="1" x14ac:dyDescent="0.25">
      <c r="A2531" s="145">
        <v>41611</v>
      </c>
      <c r="B2531" s="38">
        <v>79</v>
      </c>
      <c r="C2531" s="38">
        <v>69</v>
      </c>
      <c r="D2531" s="38">
        <v>58</v>
      </c>
      <c r="E2531" s="38">
        <v>64</v>
      </c>
      <c r="F2531" s="38">
        <v>61</v>
      </c>
      <c r="G2531" s="38">
        <v>57</v>
      </c>
      <c r="H2531" s="38">
        <v>0</v>
      </c>
      <c r="I2531" s="38">
        <v>93</v>
      </c>
      <c r="J2531" s="38">
        <f t="shared" si="396"/>
        <v>71.5</v>
      </c>
      <c r="K2531" s="38">
        <v>50</v>
      </c>
      <c r="L2531" s="38">
        <v>10</v>
      </c>
      <c r="M2531" s="38">
        <f t="shared" si="397"/>
        <v>5</v>
      </c>
      <c r="N2531" s="38">
        <v>0</v>
      </c>
      <c r="O2531" s="38">
        <v>30</v>
      </c>
      <c r="P2531" s="38">
        <f t="shared" si="398"/>
        <v>29.95</v>
      </c>
      <c r="Q2531" s="38">
        <v>29.9</v>
      </c>
      <c r="R2531" s="141">
        <f t="shared" si="390"/>
        <v>26.111111111111111</v>
      </c>
      <c r="S2531" s="141">
        <f t="shared" si="391"/>
        <v>20.555555555555557</v>
      </c>
      <c r="T2531" s="141">
        <f t="shared" si="392"/>
        <v>14.444444444444445</v>
      </c>
      <c r="U2531" s="141">
        <f t="shared" si="393"/>
        <v>17.777777777777779</v>
      </c>
      <c r="V2531" s="141">
        <f t="shared" si="394"/>
        <v>16.111111111111111</v>
      </c>
      <c r="W2531" s="141">
        <f t="shared" si="395"/>
        <v>13.888888888888889</v>
      </c>
      <c r="X2531" s="141">
        <f t="shared" si="399"/>
        <v>0</v>
      </c>
      <c r="Y2531" s="38">
        <v>25.758490995452899</v>
      </c>
    </row>
    <row r="2532" spans="1:25" hidden="1" x14ac:dyDescent="0.25">
      <c r="A2532" s="145">
        <v>41612</v>
      </c>
      <c r="B2532" s="38">
        <v>83</v>
      </c>
      <c r="C2532" s="38">
        <v>74</v>
      </c>
      <c r="D2532" s="38">
        <v>64</v>
      </c>
      <c r="E2532" s="38">
        <v>66</v>
      </c>
      <c r="F2532" s="38">
        <v>63</v>
      </c>
      <c r="G2532" s="38">
        <v>62</v>
      </c>
      <c r="H2532" s="38">
        <v>0</v>
      </c>
      <c r="I2532" s="38">
        <v>93</v>
      </c>
      <c r="J2532" s="38">
        <f t="shared" si="396"/>
        <v>73.5</v>
      </c>
      <c r="K2532" s="38">
        <v>54</v>
      </c>
      <c r="L2532" s="38">
        <v>15</v>
      </c>
      <c r="M2532" s="38">
        <f t="shared" si="397"/>
        <v>7.5</v>
      </c>
      <c r="N2532" s="38">
        <v>0</v>
      </c>
      <c r="O2532" s="38">
        <v>30.1</v>
      </c>
      <c r="P2532" s="38">
        <f t="shared" si="398"/>
        <v>30.045000000000002</v>
      </c>
      <c r="Q2532" s="38">
        <v>29.99</v>
      </c>
      <c r="R2532" s="141">
        <f t="shared" si="390"/>
        <v>28.333333333333336</v>
      </c>
      <c r="S2532" s="141">
        <f t="shared" si="391"/>
        <v>23.333333333333336</v>
      </c>
      <c r="T2532" s="141">
        <f t="shared" si="392"/>
        <v>17.777777777777779</v>
      </c>
      <c r="U2532" s="141">
        <f t="shared" si="393"/>
        <v>18.888888888888889</v>
      </c>
      <c r="V2532" s="141">
        <f t="shared" si="394"/>
        <v>17.222222222222221</v>
      </c>
      <c r="W2532" s="141">
        <f t="shared" si="395"/>
        <v>16.666666666666668</v>
      </c>
      <c r="X2532" s="141">
        <f t="shared" si="399"/>
        <v>0</v>
      </c>
      <c r="Y2532" s="38">
        <v>26.155359031382201</v>
      </c>
    </row>
    <row r="2533" spans="1:25" hidden="1" x14ac:dyDescent="0.25">
      <c r="A2533" s="145">
        <v>41613</v>
      </c>
      <c r="B2533" s="38">
        <v>82</v>
      </c>
      <c r="C2533" s="38">
        <v>74</v>
      </c>
      <c r="D2533" s="38">
        <v>65</v>
      </c>
      <c r="E2533" s="38">
        <v>70</v>
      </c>
      <c r="F2533" s="38">
        <v>67</v>
      </c>
      <c r="G2533" s="38">
        <v>62</v>
      </c>
      <c r="H2533" s="38">
        <v>0.99</v>
      </c>
      <c r="I2533" s="38">
        <v>93</v>
      </c>
      <c r="J2533" s="38">
        <f t="shared" si="396"/>
        <v>77.5</v>
      </c>
      <c r="K2533" s="38">
        <v>62</v>
      </c>
      <c r="L2533" s="38">
        <v>24</v>
      </c>
      <c r="M2533" s="38">
        <f t="shared" si="397"/>
        <v>12</v>
      </c>
      <c r="N2533" s="38">
        <v>0</v>
      </c>
      <c r="O2533" s="38">
        <v>30.17</v>
      </c>
      <c r="P2533" s="38">
        <f t="shared" si="398"/>
        <v>30.130000000000003</v>
      </c>
      <c r="Q2533" s="38">
        <v>30.09</v>
      </c>
      <c r="R2533" s="141">
        <f t="shared" si="390"/>
        <v>27.777777777777779</v>
      </c>
      <c r="S2533" s="141">
        <f t="shared" si="391"/>
        <v>23.333333333333336</v>
      </c>
      <c r="T2533" s="141">
        <f t="shared" si="392"/>
        <v>18.333333333333336</v>
      </c>
      <c r="U2533" s="141">
        <f t="shared" si="393"/>
        <v>21.111111111111111</v>
      </c>
      <c r="V2533" s="141">
        <f t="shared" si="394"/>
        <v>19.444444444444446</v>
      </c>
      <c r="W2533" s="141">
        <f t="shared" si="395"/>
        <v>16.666666666666668</v>
      </c>
      <c r="X2533" s="141">
        <f t="shared" si="399"/>
        <v>2.5146000000000002</v>
      </c>
      <c r="Y2533" s="38">
        <v>26.4474618344532</v>
      </c>
    </row>
    <row r="2534" spans="1:25" hidden="1" x14ac:dyDescent="0.25">
      <c r="A2534" s="145">
        <v>41614</v>
      </c>
      <c r="B2534" s="38">
        <v>83</v>
      </c>
      <c r="C2534" s="38">
        <v>76</v>
      </c>
      <c r="D2534" s="38">
        <v>68</v>
      </c>
      <c r="E2534" s="38">
        <v>68</v>
      </c>
      <c r="F2534" s="38">
        <v>66</v>
      </c>
      <c r="G2534" s="38">
        <v>63</v>
      </c>
      <c r="H2534" s="38">
        <v>0</v>
      </c>
      <c r="I2534" s="38">
        <v>84</v>
      </c>
      <c r="J2534" s="38">
        <f t="shared" si="396"/>
        <v>69.5</v>
      </c>
      <c r="K2534" s="38">
        <v>55</v>
      </c>
      <c r="L2534" s="38">
        <v>21</v>
      </c>
      <c r="M2534" s="38">
        <f t="shared" si="397"/>
        <v>10.5</v>
      </c>
      <c r="N2534" s="38">
        <v>0</v>
      </c>
      <c r="O2534" s="38">
        <v>30.19</v>
      </c>
      <c r="P2534" s="38">
        <f t="shared" si="398"/>
        <v>30.145000000000003</v>
      </c>
      <c r="Q2534" s="38">
        <v>30.1</v>
      </c>
      <c r="R2534" s="141">
        <f t="shared" si="390"/>
        <v>28.333333333333336</v>
      </c>
      <c r="S2534" s="141">
        <f t="shared" si="391"/>
        <v>24.444444444444446</v>
      </c>
      <c r="T2534" s="141">
        <f t="shared" si="392"/>
        <v>20</v>
      </c>
      <c r="U2534" s="141">
        <f t="shared" si="393"/>
        <v>20</v>
      </c>
      <c r="V2534" s="141">
        <f t="shared" si="394"/>
        <v>18.888888888888889</v>
      </c>
      <c r="W2534" s="141">
        <f t="shared" si="395"/>
        <v>17.222222222222221</v>
      </c>
      <c r="X2534" s="141">
        <f t="shared" si="399"/>
        <v>0</v>
      </c>
      <c r="Y2534" s="38">
        <v>25.972029755479898</v>
      </c>
    </row>
    <row r="2535" spans="1:25" hidden="1" x14ac:dyDescent="0.25">
      <c r="A2535" s="145">
        <v>41615</v>
      </c>
      <c r="B2535" s="38">
        <v>82</v>
      </c>
      <c r="C2535" s="38">
        <v>75</v>
      </c>
      <c r="D2535" s="38">
        <v>67</v>
      </c>
      <c r="E2535" s="38">
        <v>70</v>
      </c>
      <c r="F2535" s="38">
        <v>67</v>
      </c>
      <c r="G2535" s="38">
        <v>64</v>
      </c>
      <c r="H2535" s="38">
        <v>0.08</v>
      </c>
      <c r="I2535" s="38">
        <v>93</v>
      </c>
      <c r="J2535" s="38">
        <f t="shared" si="396"/>
        <v>78</v>
      </c>
      <c r="K2535" s="38">
        <v>63</v>
      </c>
      <c r="L2535" s="38">
        <v>17</v>
      </c>
      <c r="M2535" s="38">
        <f t="shared" si="397"/>
        <v>8.5</v>
      </c>
      <c r="N2535" s="38">
        <v>0</v>
      </c>
      <c r="O2535" s="38">
        <v>30.23</v>
      </c>
      <c r="P2535" s="38">
        <f t="shared" si="398"/>
        <v>30.189999999999998</v>
      </c>
      <c r="Q2535" s="38">
        <v>30.15</v>
      </c>
      <c r="R2535" s="141">
        <f t="shared" si="390"/>
        <v>27.777777777777779</v>
      </c>
      <c r="S2535" s="141">
        <f t="shared" si="391"/>
        <v>23.888888888888889</v>
      </c>
      <c r="T2535" s="141">
        <f t="shared" si="392"/>
        <v>19.444444444444446</v>
      </c>
      <c r="U2535" s="141">
        <f t="shared" si="393"/>
        <v>21.111111111111111</v>
      </c>
      <c r="V2535" s="141">
        <f t="shared" si="394"/>
        <v>19.444444444444446</v>
      </c>
      <c r="W2535" s="141">
        <f t="shared" si="395"/>
        <v>17.777777777777779</v>
      </c>
      <c r="X2535" s="141">
        <f t="shared" si="399"/>
        <v>0.20320000000000002</v>
      </c>
      <c r="Y2535" s="38">
        <v>25.905999779355799</v>
      </c>
    </row>
    <row r="2536" spans="1:25" hidden="1" x14ac:dyDescent="0.25">
      <c r="A2536" s="145">
        <v>41616</v>
      </c>
      <c r="B2536" s="38">
        <v>83</v>
      </c>
      <c r="C2536" s="38">
        <v>79</v>
      </c>
      <c r="D2536" s="38">
        <v>75</v>
      </c>
      <c r="E2536" s="38">
        <v>72</v>
      </c>
      <c r="F2536" s="38">
        <v>67</v>
      </c>
      <c r="G2536" s="38">
        <v>65</v>
      </c>
      <c r="H2536" s="38">
        <v>0.03</v>
      </c>
      <c r="I2536" s="38">
        <v>82</v>
      </c>
      <c r="J2536" s="38">
        <f t="shared" si="396"/>
        <v>72</v>
      </c>
      <c r="K2536" s="38">
        <v>62</v>
      </c>
      <c r="L2536" s="38">
        <v>22</v>
      </c>
      <c r="M2536" s="38">
        <f t="shared" si="397"/>
        <v>14.5</v>
      </c>
      <c r="N2536" s="38">
        <v>7</v>
      </c>
      <c r="O2536" s="38">
        <v>30.21</v>
      </c>
      <c r="P2536" s="38">
        <f t="shared" si="398"/>
        <v>30.17</v>
      </c>
      <c r="Q2536" s="38">
        <v>30.13</v>
      </c>
      <c r="R2536" s="141">
        <f t="shared" si="390"/>
        <v>28.333333333333336</v>
      </c>
      <c r="S2536" s="141">
        <f t="shared" si="391"/>
        <v>26.111111111111111</v>
      </c>
      <c r="T2536" s="141">
        <f t="shared" si="392"/>
        <v>23.888888888888889</v>
      </c>
      <c r="U2536" s="141">
        <f t="shared" si="393"/>
        <v>22.222222222222221</v>
      </c>
      <c r="V2536" s="141">
        <f t="shared" si="394"/>
        <v>19.444444444444446</v>
      </c>
      <c r="W2536" s="141">
        <f t="shared" si="395"/>
        <v>18.333333333333336</v>
      </c>
      <c r="X2536" s="141">
        <f t="shared" si="399"/>
        <v>7.6200000000000004E-2</v>
      </c>
      <c r="Y2536" s="38">
        <v>25.884426813438001</v>
      </c>
    </row>
    <row r="2537" spans="1:25" hidden="1" x14ac:dyDescent="0.25">
      <c r="A2537" s="145">
        <v>41617</v>
      </c>
      <c r="B2537" s="38">
        <v>84</v>
      </c>
      <c r="C2537" s="38">
        <v>79</v>
      </c>
      <c r="D2537" s="38">
        <v>73</v>
      </c>
      <c r="E2537" s="38">
        <v>68</v>
      </c>
      <c r="F2537" s="38">
        <v>66</v>
      </c>
      <c r="G2537" s="38">
        <v>60</v>
      </c>
      <c r="H2537" s="38">
        <v>0</v>
      </c>
      <c r="I2537" s="38">
        <v>74</v>
      </c>
      <c r="J2537" s="38">
        <f t="shared" si="396"/>
        <v>62.5</v>
      </c>
      <c r="K2537" s="38">
        <v>51</v>
      </c>
      <c r="L2537" s="38">
        <v>21</v>
      </c>
      <c r="M2537" s="38">
        <f t="shared" si="397"/>
        <v>10.5</v>
      </c>
      <c r="N2537" s="38">
        <v>0</v>
      </c>
      <c r="O2537" s="38">
        <v>30.2</v>
      </c>
      <c r="P2537" s="38">
        <f t="shared" si="398"/>
        <v>30.155000000000001</v>
      </c>
      <c r="Q2537" s="38">
        <v>30.11</v>
      </c>
      <c r="R2537" s="141">
        <f t="shared" si="390"/>
        <v>28.888888888888889</v>
      </c>
      <c r="S2537" s="141">
        <f t="shared" si="391"/>
        <v>26.111111111111111</v>
      </c>
      <c r="T2537" s="141">
        <f t="shared" si="392"/>
        <v>22.777777777777779</v>
      </c>
      <c r="U2537" s="141">
        <f t="shared" si="393"/>
        <v>20</v>
      </c>
      <c r="V2537" s="141">
        <f t="shared" si="394"/>
        <v>18.888888888888889</v>
      </c>
      <c r="W2537" s="141">
        <f t="shared" si="395"/>
        <v>15.555555555555557</v>
      </c>
      <c r="X2537" s="141">
        <f t="shared" si="399"/>
        <v>0</v>
      </c>
      <c r="Y2537" s="38">
        <v>25.9141038687746</v>
      </c>
    </row>
    <row r="2538" spans="1:25" hidden="1" x14ac:dyDescent="0.25">
      <c r="A2538" s="145">
        <v>41618</v>
      </c>
      <c r="B2538" s="38">
        <v>84</v>
      </c>
      <c r="C2538" s="38">
        <v>78</v>
      </c>
      <c r="D2538" s="38">
        <v>72</v>
      </c>
      <c r="E2538" s="38">
        <v>70</v>
      </c>
      <c r="F2538" s="38">
        <v>69</v>
      </c>
      <c r="G2538" s="38">
        <v>67</v>
      </c>
      <c r="H2538" s="38">
        <v>0</v>
      </c>
      <c r="I2538" s="38">
        <v>82</v>
      </c>
      <c r="J2538" s="38">
        <f t="shared" si="396"/>
        <v>70</v>
      </c>
      <c r="K2538" s="38">
        <v>58</v>
      </c>
      <c r="L2538" s="38">
        <v>15</v>
      </c>
      <c r="M2538" s="38">
        <f t="shared" si="397"/>
        <v>7.5</v>
      </c>
      <c r="N2538" s="38">
        <v>0</v>
      </c>
      <c r="O2538" s="38">
        <v>30.17</v>
      </c>
      <c r="P2538" s="38">
        <f t="shared" si="398"/>
        <v>30.130000000000003</v>
      </c>
      <c r="Q2538" s="38">
        <v>30.09</v>
      </c>
      <c r="R2538" s="141">
        <f t="shared" si="390"/>
        <v>28.888888888888889</v>
      </c>
      <c r="S2538" s="141">
        <f t="shared" si="391"/>
        <v>25.555555555555557</v>
      </c>
      <c r="T2538" s="141">
        <f t="shared" si="392"/>
        <v>22.222222222222221</v>
      </c>
      <c r="U2538" s="141">
        <f t="shared" si="393"/>
        <v>21.111111111111111</v>
      </c>
      <c r="V2538" s="141">
        <f t="shared" si="394"/>
        <v>20.555555555555557</v>
      </c>
      <c r="W2538" s="141">
        <f t="shared" si="395"/>
        <v>19.444444444444446</v>
      </c>
      <c r="X2538" s="141">
        <f t="shared" si="399"/>
        <v>0</v>
      </c>
      <c r="Y2538" s="38">
        <v>26.168306896692801</v>
      </c>
    </row>
    <row r="2539" spans="1:25" hidden="1" x14ac:dyDescent="0.25">
      <c r="A2539" s="145">
        <v>41619</v>
      </c>
      <c r="B2539" s="38">
        <v>84</v>
      </c>
      <c r="C2539" s="38">
        <v>76</v>
      </c>
      <c r="D2539" s="38">
        <v>67</v>
      </c>
      <c r="E2539" s="38">
        <v>71</v>
      </c>
      <c r="F2539" s="38">
        <v>67</v>
      </c>
      <c r="G2539" s="38">
        <v>64</v>
      </c>
      <c r="H2539" s="38">
        <v>0</v>
      </c>
      <c r="I2539" s="38">
        <v>97</v>
      </c>
      <c r="J2539" s="38">
        <f t="shared" si="396"/>
        <v>76</v>
      </c>
      <c r="K2539" s="38">
        <v>55</v>
      </c>
      <c r="L2539" s="38">
        <v>13</v>
      </c>
      <c r="M2539" s="38">
        <f t="shared" si="397"/>
        <v>6.5</v>
      </c>
      <c r="N2539" s="38">
        <v>0</v>
      </c>
      <c r="O2539" s="38">
        <v>30.21</v>
      </c>
      <c r="P2539" s="38">
        <f t="shared" si="398"/>
        <v>30.17</v>
      </c>
      <c r="Q2539" s="38">
        <v>30.13</v>
      </c>
      <c r="R2539" s="141">
        <f t="shared" si="390"/>
        <v>28.888888888888889</v>
      </c>
      <c r="S2539" s="141">
        <f t="shared" si="391"/>
        <v>24.444444444444446</v>
      </c>
      <c r="T2539" s="141">
        <f t="shared" si="392"/>
        <v>19.444444444444446</v>
      </c>
      <c r="U2539" s="141">
        <f t="shared" si="393"/>
        <v>21.666666666666668</v>
      </c>
      <c r="V2539" s="141">
        <f t="shared" si="394"/>
        <v>19.444444444444446</v>
      </c>
      <c r="W2539" s="141">
        <f t="shared" si="395"/>
        <v>17.777777777777779</v>
      </c>
      <c r="X2539" s="141">
        <f t="shared" si="399"/>
        <v>0</v>
      </c>
      <c r="Y2539" s="38">
        <v>26.471218889922199</v>
      </c>
    </row>
    <row r="2540" spans="1:25" hidden="1" x14ac:dyDescent="0.25">
      <c r="A2540" s="145">
        <v>41620</v>
      </c>
      <c r="B2540" s="38">
        <v>78</v>
      </c>
      <c r="C2540" s="38">
        <v>73</v>
      </c>
      <c r="D2540" s="38">
        <v>68</v>
      </c>
      <c r="E2540" s="38">
        <v>70</v>
      </c>
      <c r="F2540" s="38">
        <v>64</v>
      </c>
      <c r="G2540" s="38">
        <v>55</v>
      </c>
      <c r="H2540" s="38">
        <v>0</v>
      </c>
      <c r="I2540" s="38">
        <v>97</v>
      </c>
      <c r="J2540" s="38">
        <f t="shared" si="396"/>
        <v>75</v>
      </c>
      <c r="K2540" s="38">
        <v>53</v>
      </c>
      <c r="L2540" s="38">
        <v>22</v>
      </c>
      <c r="M2540" s="38">
        <f t="shared" si="397"/>
        <v>13</v>
      </c>
      <c r="N2540" s="38">
        <v>4</v>
      </c>
      <c r="O2540" s="38">
        <v>30.23</v>
      </c>
      <c r="P2540" s="38">
        <f t="shared" si="398"/>
        <v>30.185000000000002</v>
      </c>
      <c r="Q2540" s="38">
        <v>30.14</v>
      </c>
      <c r="R2540" s="141">
        <f t="shared" si="390"/>
        <v>25.555555555555557</v>
      </c>
      <c r="S2540" s="141">
        <f t="shared" si="391"/>
        <v>22.777777777777779</v>
      </c>
      <c r="T2540" s="141">
        <f t="shared" si="392"/>
        <v>20</v>
      </c>
      <c r="U2540" s="141">
        <f t="shared" si="393"/>
        <v>21.111111111111111</v>
      </c>
      <c r="V2540" s="141">
        <f t="shared" si="394"/>
        <v>17.777777777777779</v>
      </c>
      <c r="W2540" s="141">
        <f t="shared" si="395"/>
        <v>12.777777777777779</v>
      </c>
      <c r="X2540" s="141">
        <f t="shared" si="399"/>
        <v>0</v>
      </c>
      <c r="Y2540" s="38">
        <v>26.417214846329198</v>
      </c>
    </row>
    <row r="2541" spans="1:25" hidden="1" x14ac:dyDescent="0.25">
      <c r="A2541" s="145">
        <v>41621</v>
      </c>
      <c r="B2541" s="38">
        <v>79</v>
      </c>
      <c r="C2541" s="38">
        <v>75</v>
      </c>
      <c r="D2541" s="38">
        <v>71</v>
      </c>
      <c r="E2541" s="38">
        <v>64</v>
      </c>
      <c r="F2541" s="38">
        <v>59</v>
      </c>
      <c r="G2541" s="38">
        <v>53</v>
      </c>
      <c r="H2541" s="38">
        <v>0</v>
      </c>
      <c r="I2541" s="38">
        <v>69</v>
      </c>
      <c r="J2541" s="38">
        <f t="shared" si="396"/>
        <v>61</v>
      </c>
      <c r="K2541" s="38">
        <v>53</v>
      </c>
      <c r="L2541" s="38">
        <v>22</v>
      </c>
      <c r="M2541" s="38">
        <f t="shared" si="397"/>
        <v>16</v>
      </c>
      <c r="N2541" s="38">
        <v>10</v>
      </c>
      <c r="O2541" s="38">
        <v>30.21</v>
      </c>
      <c r="P2541" s="38">
        <f t="shared" si="398"/>
        <v>30.16</v>
      </c>
      <c r="Q2541" s="38">
        <v>30.11</v>
      </c>
      <c r="R2541" s="141">
        <f t="shared" si="390"/>
        <v>26.111111111111111</v>
      </c>
      <c r="S2541" s="141">
        <f t="shared" si="391"/>
        <v>23.888888888888889</v>
      </c>
      <c r="T2541" s="141">
        <f t="shared" si="392"/>
        <v>21.666666666666668</v>
      </c>
      <c r="U2541" s="141">
        <f t="shared" si="393"/>
        <v>17.777777777777779</v>
      </c>
      <c r="V2541" s="141">
        <f t="shared" si="394"/>
        <v>15</v>
      </c>
      <c r="W2541" s="141">
        <f t="shared" si="395"/>
        <v>11.666666666666668</v>
      </c>
      <c r="X2541" s="141">
        <f t="shared" si="399"/>
        <v>0</v>
      </c>
      <c r="Y2541" s="38">
        <v>26.1418221100847</v>
      </c>
    </row>
    <row r="2542" spans="1:25" hidden="1" x14ac:dyDescent="0.25">
      <c r="A2542" s="145">
        <v>41622</v>
      </c>
      <c r="B2542" s="38">
        <v>83</v>
      </c>
      <c r="C2542" s="38">
        <v>78</v>
      </c>
      <c r="D2542" s="38">
        <v>73</v>
      </c>
      <c r="E2542" s="38">
        <v>71</v>
      </c>
      <c r="F2542" s="38">
        <v>69</v>
      </c>
      <c r="G2542" s="38">
        <v>65</v>
      </c>
      <c r="H2542" s="38">
        <v>0.04</v>
      </c>
      <c r="I2542" s="38">
        <v>84</v>
      </c>
      <c r="J2542" s="38">
        <f t="shared" si="396"/>
        <v>74.5</v>
      </c>
      <c r="K2542" s="38">
        <v>65</v>
      </c>
      <c r="L2542" s="38">
        <v>18</v>
      </c>
      <c r="M2542" s="38">
        <f t="shared" si="397"/>
        <v>12</v>
      </c>
      <c r="N2542" s="38">
        <v>6</v>
      </c>
      <c r="O2542" s="38">
        <v>30.12</v>
      </c>
      <c r="P2542" s="38">
        <f t="shared" si="398"/>
        <v>30.060000000000002</v>
      </c>
      <c r="Q2542" s="38">
        <v>30</v>
      </c>
      <c r="R2542" s="141">
        <f t="shared" si="390"/>
        <v>28.333333333333336</v>
      </c>
      <c r="S2542" s="141">
        <f t="shared" si="391"/>
        <v>25.555555555555557</v>
      </c>
      <c r="T2542" s="141">
        <f t="shared" si="392"/>
        <v>22.777777777777779</v>
      </c>
      <c r="U2542" s="141">
        <f t="shared" si="393"/>
        <v>21.666666666666668</v>
      </c>
      <c r="V2542" s="141">
        <f t="shared" si="394"/>
        <v>20.555555555555557</v>
      </c>
      <c r="W2542" s="141">
        <f t="shared" si="395"/>
        <v>18.333333333333336</v>
      </c>
      <c r="X2542" s="141">
        <f t="shared" si="399"/>
        <v>0.10160000000000001</v>
      </c>
      <c r="Y2542" s="38">
        <v>26.0280240454283</v>
      </c>
    </row>
    <row r="2543" spans="1:25" hidden="1" x14ac:dyDescent="0.25">
      <c r="A2543" s="145">
        <v>41623</v>
      </c>
      <c r="B2543" s="38">
        <v>82</v>
      </c>
      <c r="C2543" s="38">
        <v>77</v>
      </c>
      <c r="D2543" s="38">
        <v>71</v>
      </c>
      <c r="E2543" s="38">
        <v>72</v>
      </c>
      <c r="F2543" s="38">
        <v>70</v>
      </c>
      <c r="G2543" s="38">
        <v>65</v>
      </c>
      <c r="H2543" s="38">
        <v>0.01</v>
      </c>
      <c r="I2543" s="38">
        <v>93</v>
      </c>
      <c r="J2543" s="38">
        <f t="shared" si="396"/>
        <v>83.5</v>
      </c>
      <c r="K2543" s="38">
        <v>74</v>
      </c>
      <c r="L2543" s="38">
        <v>25</v>
      </c>
      <c r="M2543" s="38">
        <f t="shared" si="397"/>
        <v>15</v>
      </c>
      <c r="N2543" s="38">
        <v>5</v>
      </c>
      <c r="O2543" s="38">
        <v>30.06</v>
      </c>
      <c r="P2543" s="38">
        <f t="shared" si="398"/>
        <v>30</v>
      </c>
      <c r="Q2543" s="38">
        <v>29.94</v>
      </c>
      <c r="R2543" s="141">
        <f t="shared" si="390"/>
        <v>27.777777777777779</v>
      </c>
      <c r="S2543" s="141">
        <f t="shared" si="391"/>
        <v>25</v>
      </c>
      <c r="T2543" s="141">
        <f t="shared" si="392"/>
        <v>21.666666666666668</v>
      </c>
      <c r="U2543" s="141">
        <f t="shared" si="393"/>
        <v>22.222222222222221</v>
      </c>
      <c r="V2543" s="141">
        <f t="shared" si="394"/>
        <v>21.111111111111111</v>
      </c>
      <c r="W2543" s="141">
        <f t="shared" si="395"/>
        <v>18.333333333333336</v>
      </c>
      <c r="X2543" s="141">
        <f t="shared" si="399"/>
        <v>2.5400000000000002E-2</v>
      </c>
      <c r="Y2543" s="38">
        <v>25.895544969989501</v>
      </c>
    </row>
    <row r="2544" spans="1:25" hidden="1" x14ac:dyDescent="0.25">
      <c r="A2544" s="145">
        <v>41624</v>
      </c>
      <c r="B2544" s="38">
        <v>74</v>
      </c>
      <c r="C2544" s="38">
        <v>67</v>
      </c>
      <c r="D2544" s="38">
        <v>60</v>
      </c>
      <c r="E2544" s="38">
        <v>64</v>
      </c>
      <c r="F2544" s="38">
        <v>58</v>
      </c>
      <c r="G2544" s="38">
        <v>55</v>
      </c>
      <c r="H2544" s="38">
        <v>0</v>
      </c>
      <c r="I2544" s="38">
        <v>90</v>
      </c>
      <c r="J2544" s="38">
        <f t="shared" si="396"/>
        <v>73.5</v>
      </c>
      <c r="K2544" s="38">
        <v>57</v>
      </c>
      <c r="L2544" s="38">
        <v>15</v>
      </c>
      <c r="M2544" s="38">
        <f t="shared" si="397"/>
        <v>11</v>
      </c>
      <c r="N2544" s="38">
        <v>7</v>
      </c>
      <c r="O2544" s="38">
        <v>30.16</v>
      </c>
      <c r="P2544" s="38">
        <f t="shared" si="398"/>
        <v>30.105</v>
      </c>
      <c r="Q2544" s="38">
        <v>30.05</v>
      </c>
      <c r="R2544" s="141">
        <f t="shared" si="390"/>
        <v>23.333333333333336</v>
      </c>
      <c r="S2544" s="141">
        <f t="shared" si="391"/>
        <v>19.444444444444446</v>
      </c>
      <c r="T2544" s="141">
        <f t="shared" si="392"/>
        <v>15.555555555555557</v>
      </c>
      <c r="U2544" s="141">
        <f t="shared" si="393"/>
        <v>17.777777777777779</v>
      </c>
      <c r="V2544" s="141">
        <f t="shared" si="394"/>
        <v>14.444444444444445</v>
      </c>
      <c r="W2544" s="141">
        <f t="shared" si="395"/>
        <v>12.777777777777779</v>
      </c>
      <c r="X2544" s="141">
        <f t="shared" si="399"/>
        <v>0</v>
      </c>
      <c r="Y2544" s="38">
        <v>25.880049239135801</v>
      </c>
    </row>
    <row r="2545" spans="1:25" hidden="1" x14ac:dyDescent="0.25">
      <c r="A2545" s="145">
        <v>41625</v>
      </c>
      <c r="B2545" s="38">
        <v>78</v>
      </c>
      <c r="C2545" s="38">
        <v>68</v>
      </c>
      <c r="D2545" s="38">
        <v>57</v>
      </c>
      <c r="E2545" s="38">
        <v>59</v>
      </c>
      <c r="F2545" s="38">
        <v>56</v>
      </c>
      <c r="G2545" s="38">
        <v>55</v>
      </c>
      <c r="H2545" s="38">
        <v>0</v>
      </c>
      <c r="I2545" s="38">
        <v>93</v>
      </c>
      <c r="J2545" s="38">
        <f t="shared" si="396"/>
        <v>69</v>
      </c>
      <c r="K2545" s="38">
        <v>45</v>
      </c>
      <c r="L2545" s="38">
        <v>15</v>
      </c>
      <c r="M2545" s="38">
        <f t="shared" si="397"/>
        <v>7.5</v>
      </c>
      <c r="N2545" s="38">
        <v>0</v>
      </c>
      <c r="O2545" s="38">
        <v>30.19</v>
      </c>
      <c r="P2545" s="38">
        <f t="shared" si="398"/>
        <v>30.15</v>
      </c>
      <c r="Q2545" s="38">
        <v>30.11</v>
      </c>
      <c r="R2545" s="141">
        <f t="shared" si="390"/>
        <v>25.555555555555557</v>
      </c>
      <c r="S2545" s="141">
        <f t="shared" si="391"/>
        <v>20</v>
      </c>
      <c r="T2545" s="141">
        <f t="shared" si="392"/>
        <v>13.888888888888889</v>
      </c>
      <c r="U2545" s="141">
        <f t="shared" si="393"/>
        <v>15</v>
      </c>
      <c r="V2545" s="141">
        <f t="shared" si="394"/>
        <v>13.333333333333334</v>
      </c>
      <c r="W2545" s="141">
        <f t="shared" si="395"/>
        <v>12.777777777777779</v>
      </c>
      <c r="X2545" s="141">
        <f t="shared" si="399"/>
        <v>0</v>
      </c>
      <c r="Y2545" s="38">
        <v>26.2473362197263</v>
      </c>
    </row>
    <row r="2546" spans="1:25" hidden="1" x14ac:dyDescent="0.25">
      <c r="A2546" s="145">
        <v>41626</v>
      </c>
      <c r="B2546" s="38">
        <v>76</v>
      </c>
      <c r="C2546" s="38">
        <v>67</v>
      </c>
      <c r="D2546" s="38">
        <v>58</v>
      </c>
      <c r="E2546" s="38">
        <v>57</v>
      </c>
      <c r="F2546" s="38">
        <v>55</v>
      </c>
      <c r="G2546" s="38">
        <v>51</v>
      </c>
      <c r="H2546" s="38">
        <v>0</v>
      </c>
      <c r="I2546" s="38">
        <v>90</v>
      </c>
      <c r="J2546" s="38">
        <f t="shared" si="396"/>
        <v>68</v>
      </c>
      <c r="K2546" s="38">
        <v>46</v>
      </c>
      <c r="L2546" s="38">
        <v>17</v>
      </c>
      <c r="M2546" s="38">
        <f t="shared" si="397"/>
        <v>8.5</v>
      </c>
      <c r="N2546" s="38">
        <v>0</v>
      </c>
      <c r="O2546" s="38">
        <v>30.24</v>
      </c>
      <c r="P2546" s="38">
        <f t="shared" si="398"/>
        <v>30.195</v>
      </c>
      <c r="Q2546" s="38">
        <v>30.15</v>
      </c>
      <c r="R2546" s="141">
        <f t="shared" si="390"/>
        <v>24.444444444444446</v>
      </c>
      <c r="S2546" s="141">
        <f t="shared" si="391"/>
        <v>19.444444444444446</v>
      </c>
      <c r="T2546" s="141">
        <f t="shared" si="392"/>
        <v>14.444444444444445</v>
      </c>
      <c r="U2546" s="141">
        <f t="shared" si="393"/>
        <v>13.888888888888889</v>
      </c>
      <c r="V2546" s="141">
        <f t="shared" si="394"/>
        <v>12.777777777777779</v>
      </c>
      <c r="W2546" s="141">
        <f t="shared" si="395"/>
        <v>10.555555555555555</v>
      </c>
      <c r="X2546" s="141">
        <f t="shared" si="399"/>
        <v>0</v>
      </c>
      <c r="Y2546" s="38">
        <v>26.062316089461898</v>
      </c>
    </row>
    <row r="2547" spans="1:25" hidden="1" x14ac:dyDescent="0.25">
      <c r="A2547" s="145">
        <v>41627</v>
      </c>
      <c r="B2547" s="38">
        <v>78</v>
      </c>
      <c r="C2547" s="38">
        <v>67</v>
      </c>
      <c r="D2547" s="38">
        <v>56</v>
      </c>
      <c r="E2547" s="38">
        <v>62</v>
      </c>
      <c r="F2547" s="38">
        <v>56</v>
      </c>
      <c r="G2547" s="38">
        <v>53</v>
      </c>
      <c r="H2547" s="38">
        <v>0</v>
      </c>
      <c r="I2547" s="38">
        <v>86</v>
      </c>
      <c r="J2547" s="38">
        <f t="shared" si="396"/>
        <v>66.5</v>
      </c>
      <c r="K2547" s="38">
        <v>47</v>
      </c>
      <c r="L2547" s="38">
        <v>17</v>
      </c>
      <c r="M2547" s="38">
        <f t="shared" si="397"/>
        <v>8.5</v>
      </c>
      <c r="N2547" s="38">
        <v>0</v>
      </c>
      <c r="O2547" s="38">
        <v>30.25</v>
      </c>
      <c r="P2547" s="38">
        <f t="shared" si="398"/>
        <v>30.21</v>
      </c>
      <c r="Q2547" s="38">
        <v>30.17</v>
      </c>
      <c r="R2547" s="141">
        <f t="shared" si="390"/>
        <v>25.555555555555557</v>
      </c>
      <c r="S2547" s="141">
        <f t="shared" si="391"/>
        <v>19.444444444444446</v>
      </c>
      <c r="T2547" s="141">
        <f t="shared" si="392"/>
        <v>13.333333333333334</v>
      </c>
      <c r="U2547" s="141">
        <f t="shared" si="393"/>
        <v>16.666666666666668</v>
      </c>
      <c r="V2547" s="141">
        <f t="shared" si="394"/>
        <v>13.333333333333334</v>
      </c>
      <c r="W2547" s="141">
        <f t="shared" si="395"/>
        <v>11.666666666666668</v>
      </c>
      <c r="X2547" s="141">
        <f t="shared" si="399"/>
        <v>0</v>
      </c>
      <c r="Y2547" s="38">
        <v>25.9560582486369</v>
      </c>
    </row>
    <row r="2548" spans="1:25" hidden="1" x14ac:dyDescent="0.25">
      <c r="A2548" s="145">
        <v>41628</v>
      </c>
      <c r="B2548" s="38">
        <v>82</v>
      </c>
      <c r="C2548" s="38">
        <v>77</v>
      </c>
      <c r="D2548" s="38">
        <v>71</v>
      </c>
      <c r="E2548" s="38">
        <v>69</v>
      </c>
      <c r="F2548" s="38">
        <v>64</v>
      </c>
      <c r="G2548" s="38">
        <v>59</v>
      </c>
      <c r="H2548" s="38">
        <v>0</v>
      </c>
      <c r="I2548" s="38">
        <v>69</v>
      </c>
      <c r="J2548" s="38">
        <f t="shared" si="396"/>
        <v>63.5</v>
      </c>
      <c r="K2548" s="38">
        <v>58</v>
      </c>
      <c r="L2548" s="38">
        <v>18</v>
      </c>
      <c r="M2548" s="38">
        <f t="shared" si="397"/>
        <v>13</v>
      </c>
      <c r="N2548" s="38">
        <v>8</v>
      </c>
      <c r="O2548" s="38">
        <v>30.2</v>
      </c>
      <c r="P2548" s="38">
        <f t="shared" si="398"/>
        <v>30.155000000000001</v>
      </c>
      <c r="Q2548" s="38">
        <v>30.11</v>
      </c>
      <c r="R2548" s="141">
        <f t="shared" si="390"/>
        <v>27.777777777777779</v>
      </c>
      <c r="S2548" s="141">
        <f t="shared" si="391"/>
        <v>25</v>
      </c>
      <c r="T2548" s="141">
        <f t="shared" si="392"/>
        <v>21.666666666666668</v>
      </c>
      <c r="U2548" s="141">
        <f t="shared" si="393"/>
        <v>20.555555555555557</v>
      </c>
      <c r="V2548" s="141">
        <f t="shared" si="394"/>
        <v>17.777777777777779</v>
      </c>
      <c r="W2548" s="141">
        <f t="shared" si="395"/>
        <v>15</v>
      </c>
      <c r="X2548" s="141">
        <f t="shared" si="399"/>
        <v>0</v>
      </c>
      <c r="Y2548" s="38">
        <v>26.246698062940599</v>
      </c>
    </row>
    <row r="2549" spans="1:25" hidden="1" x14ac:dyDescent="0.25">
      <c r="A2549" s="145">
        <v>41629</v>
      </c>
      <c r="B2549" s="38">
        <v>84</v>
      </c>
      <c r="C2549" s="38">
        <v>80</v>
      </c>
      <c r="D2549" s="38">
        <v>76</v>
      </c>
      <c r="E2549" s="38">
        <v>70</v>
      </c>
      <c r="F2549" s="38">
        <v>69</v>
      </c>
      <c r="G2549" s="38">
        <v>66</v>
      </c>
      <c r="H2549" s="38">
        <v>0</v>
      </c>
      <c r="I2549" s="38">
        <v>82</v>
      </c>
      <c r="J2549" s="38">
        <f t="shared" si="396"/>
        <v>71.5</v>
      </c>
      <c r="K2549" s="38">
        <v>61</v>
      </c>
      <c r="L2549" s="38">
        <v>22</v>
      </c>
      <c r="M2549" s="38">
        <f t="shared" si="397"/>
        <v>16</v>
      </c>
      <c r="N2549" s="38">
        <v>10</v>
      </c>
      <c r="O2549" s="38">
        <v>30.16</v>
      </c>
      <c r="P2549" s="38">
        <f t="shared" si="398"/>
        <v>30.115000000000002</v>
      </c>
      <c r="Q2549" s="38">
        <v>30.07</v>
      </c>
      <c r="R2549" s="141">
        <f t="shared" si="390"/>
        <v>28.888888888888889</v>
      </c>
      <c r="S2549" s="141">
        <f t="shared" si="391"/>
        <v>26.666666666666668</v>
      </c>
      <c r="T2549" s="141">
        <f t="shared" si="392"/>
        <v>24.444444444444446</v>
      </c>
      <c r="U2549" s="141">
        <f t="shared" si="393"/>
        <v>21.111111111111111</v>
      </c>
      <c r="V2549" s="141">
        <f t="shared" si="394"/>
        <v>20.555555555555557</v>
      </c>
      <c r="W2549" s="141">
        <f t="shared" si="395"/>
        <v>18.888888888888889</v>
      </c>
      <c r="X2549" s="141">
        <f t="shared" si="399"/>
        <v>0</v>
      </c>
      <c r="Y2549" s="38">
        <v>26.050943033716099</v>
      </c>
    </row>
    <row r="2550" spans="1:25" hidden="1" x14ac:dyDescent="0.25">
      <c r="A2550" s="145">
        <v>41630</v>
      </c>
      <c r="B2550" s="38">
        <v>84</v>
      </c>
      <c r="C2550" s="38">
        <v>81</v>
      </c>
      <c r="D2550" s="38">
        <v>77</v>
      </c>
      <c r="E2550" s="38">
        <v>71</v>
      </c>
      <c r="F2550" s="38">
        <v>70</v>
      </c>
      <c r="G2550" s="38">
        <v>68</v>
      </c>
      <c r="H2550" s="38">
        <v>0</v>
      </c>
      <c r="I2550" s="38">
        <v>79</v>
      </c>
      <c r="J2550" s="38">
        <f t="shared" si="396"/>
        <v>71</v>
      </c>
      <c r="K2550" s="38">
        <v>63</v>
      </c>
      <c r="L2550" s="38">
        <v>24</v>
      </c>
      <c r="M2550" s="38">
        <f t="shared" si="397"/>
        <v>16</v>
      </c>
      <c r="N2550" s="38">
        <v>8</v>
      </c>
      <c r="O2550" s="38">
        <v>30.17</v>
      </c>
      <c r="P2550" s="38">
        <f t="shared" si="398"/>
        <v>30.130000000000003</v>
      </c>
      <c r="Q2550" s="38">
        <v>30.09</v>
      </c>
      <c r="R2550" s="141">
        <f t="shared" si="390"/>
        <v>28.888888888888889</v>
      </c>
      <c r="S2550" s="141">
        <f t="shared" si="391"/>
        <v>27.222222222222225</v>
      </c>
      <c r="T2550" s="141">
        <f t="shared" si="392"/>
        <v>25</v>
      </c>
      <c r="U2550" s="141">
        <f t="shared" si="393"/>
        <v>21.666666666666668</v>
      </c>
      <c r="V2550" s="141">
        <f t="shared" si="394"/>
        <v>21.111111111111111</v>
      </c>
      <c r="W2550" s="141">
        <f t="shared" si="395"/>
        <v>20</v>
      </c>
      <c r="X2550" s="141">
        <f t="shared" si="399"/>
        <v>0</v>
      </c>
      <c r="Y2550" s="38">
        <v>25.833656049772799</v>
      </c>
    </row>
    <row r="2551" spans="1:25" hidden="1" x14ac:dyDescent="0.25">
      <c r="A2551" s="145">
        <v>41631</v>
      </c>
      <c r="B2551" s="38">
        <v>84</v>
      </c>
      <c r="C2551" s="38">
        <v>78</v>
      </c>
      <c r="D2551" s="38">
        <v>71</v>
      </c>
      <c r="E2551" s="38">
        <v>71</v>
      </c>
      <c r="F2551" s="38">
        <v>70</v>
      </c>
      <c r="G2551" s="38">
        <v>68</v>
      </c>
      <c r="H2551" s="38">
        <v>0</v>
      </c>
      <c r="I2551" s="38">
        <v>82</v>
      </c>
      <c r="J2551" s="38">
        <f t="shared" si="396"/>
        <v>73.5</v>
      </c>
      <c r="K2551" s="38">
        <v>65</v>
      </c>
      <c r="L2551" s="38">
        <v>21</v>
      </c>
      <c r="M2551" s="38">
        <f t="shared" si="397"/>
        <v>10.5</v>
      </c>
      <c r="N2551" s="38">
        <v>0</v>
      </c>
      <c r="O2551" s="38">
        <v>30.18</v>
      </c>
      <c r="P2551" s="38">
        <f t="shared" si="398"/>
        <v>30.15</v>
      </c>
      <c r="Q2551" s="38">
        <v>30.12</v>
      </c>
      <c r="R2551" s="141">
        <f t="shared" si="390"/>
        <v>28.888888888888889</v>
      </c>
      <c r="S2551" s="141">
        <f t="shared" si="391"/>
        <v>25.555555555555557</v>
      </c>
      <c r="T2551" s="141">
        <f t="shared" si="392"/>
        <v>21.666666666666668</v>
      </c>
      <c r="U2551" s="141">
        <f t="shared" si="393"/>
        <v>21.666666666666668</v>
      </c>
      <c r="V2551" s="141">
        <f t="shared" si="394"/>
        <v>21.111111111111111</v>
      </c>
      <c r="W2551" s="141">
        <f t="shared" si="395"/>
        <v>20</v>
      </c>
      <c r="X2551" s="141">
        <f t="shared" si="399"/>
        <v>0</v>
      </c>
      <c r="Y2551" s="38">
        <v>25.691630862547299</v>
      </c>
    </row>
    <row r="2552" spans="1:25" hidden="1" x14ac:dyDescent="0.25">
      <c r="A2552" s="145">
        <v>41632</v>
      </c>
      <c r="B2552" s="38">
        <v>81</v>
      </c>
      <c r="C2552" s="38">
        <v>73</v>
      </c>
      <c r="D2552" s="38">
        <v>65</v>
      </c>
      <c r="E2552" s="38">
        <v>71</v>
      </c>
      <c r="F2552" s="38">
        <v>65</v>
      </c>
      <c r="G2552" s="38">
        <v>59</v>
      </c>
      <c r="H2552" s="38">
        <v>0</v>
      </c>
      <c r="I2552" s="38">
        <v>97</v>
      </c>
      <c r="J2552" s="38">
        <f t="shared" si="396"/>
        <v>79</v>
      </c>
      <c r="K2552" s="38">
        <v>61</v>
      </c>
      <c r="L2552" s="38">
        <v>23</v>
      </c>
      <c r="M2552" s="38">
        <f t="shared" si="397"/>
        <v>11.5</v>
      </c>
      <c r="N2552" s="38">
        <v>0</v>
      </c>
      <c r="O2552" s="38">
        <v>30.18</v>
      </c>
      <c r="P2552" s="38">
        <f t="shared" si="398"/>
        <v>30.14</v>
      </c>
      <c r="Q2552" s="38">
        <v>30.1</v>
      </c>
      <c r="R2552" s="141">
        <f t="shared" si="390"/>
        <v>27.222222222222225</v>
      </c>
      <c r="S2552" s="141">
        <f t="shared" si="391"/>
        <v>22.777777777777779</v>
      </c>
      <c r="T2552" s="141">
        <f t="shared" si="392"/>
        <v>18.333333333333336</v>
      </c>
      <c r="U2552" s="141">
        <f t="shared" si="393"/>
        <v>21.666666666666668</v>
      </c>
      <c r="V2552" s="141">
        <f t="shared" si="394"/>
        <v>18.333333333333336</v>
      </c>
      <c r="W2552" s="141">
        <f t="shared" si="395"/>
        <v>15</v>
      </c>
      <c r="X2552" s="141">
        <f t="shared" si="399"/>
        <v>0</v>
      </c>
      <c r="Y2552" s="38">
        <v>25.423876014132102</v>
      </c>
    </row>
    <row r="2553" spans="1:25" hidden="1" x14ac:dyDescent="0.25">
      <c r="A2553" s="145">
        <v>41633</v>
      </c>
      <c r="B2553" s="38">
        <v>77</v>
      </c>
      <c r="C2553" s="38">
        <v>74</v>
      </c>
      <c r="D2553" s="38">
        <v>71</v>
      </c>
      <c r="E2553" s="38">
        <v>65</v>
      </c>
      <c r="F2553" s="38">
        <v>62</v>
      </c>
      <c r="G2553" s="38">
        <v>59</v>
      </c>
      <c r="H2553" s="38">
        <v>0.03</v>
      </c>
      <c r="I2553" s="38">
        <v>79</v>
      </c>
      <c r="J2553" s="38">
        <f t="shared" si="396"/>
        <v>70</v>
      </c>
      <c r="K2553" s="38">
        <v>61</v>
      </c>
      <c r="L2553" s="38">
        <v>20</v>
      </c>
      <c r="M2553" s="38">
        <f t="shared" si="397"/>
        <v>14</v>
      </c>
      <c r="N2553" s="38">
        <v>8</v>
      </c>
      <c r="O2553" s="38">
        <v>30.18</v>
      </c>
      <c r="P2553" s="38">
        <f t="shared" si="398"/>
        <v>30.145</v>
      </c>
      <c r="Q2553" s="38">
        <v>30.11</v>
      </c>
      <c r="R2553" s="141">
        <f t="shared" si="390"/>
        <v>25</v>
      </c>
      <c r="S2553" s="141">
        <f t="shared" si="391"/>
        <v>23.333333333333336</v>
      </c>
      <c r="T2553" s="141">
        <f t="shared" si="392"/>
        <v>21.666666666666668</v>
      </c>
      <c r="U2553" s="141">
        <f t="shared" si="393"/>
        <v>18.333333333333336</v>
      </c>
      <c r="V2553" s="141">
        <f t="shared" si="394"/>
        <v>16.666666666666668</v>
      </c>
      <c r="W2553" s="141">
        <f t="shared" si="395"/>
        <v>15</v>
      </c>
      <c r="X2553" s="141">
        <f t="shared" si="399"/>
        <v>7.6200000000000004E-2</v>
      </c>
      <c r="Y2553" s="38">
        <v>24.889485395676701</v>
      </c>
    </row>
    <row r="2554" spans="1:25" hidden="1" x14ac:dyDescent="0.25">
      <c r="A2554" s="145">
        <v>41634</v>
      </c>
      <c r="B2554" s="38">
        <v>79</v>
      </c>
      <c r="C2554" s="38">
        <v>76</v>
      </c>
      <c r="D2554" s="38">
        <v>73</v>
      </c>
      <c r="E2554" s="38">
        <v>67</v>
      </c>
      <c r="F2554" s="38">
        <v>66</v>
      </c>
      <c r="G2554" s="38">
        <v>64</v>
      </c>
      <c r="H2554" s="38">
        <v>0</v>
      </c>
      <c r="I2554" s="38">
        <v>79</v>
      </c>
      <c r="J2554" s="38">
        <f t="shared" si="396"/>
        <v>73</v>
      </c>
      <c r="K2554" s="38">
        <v>67</v>
      </c>
      <c r="L2554" s="38">
        <v>16</v>
      </c>
      <c r="M2554" s="38">
        <f t="shared" si="397"/>
        <v>11</v>
      </c>
      <c r="N2554" s="38">
        <v>6</v>
      </c>
      <c r="O2554" s="38">
        <v>30.17</v>
      </c>
      <c r="P2554" s="38">
        <f t="shared" si="398"/>
        <v>30.12</v>
      </c>
      <c r="Q2554" s="38">
        <v>30.07</v>
      </c>
      <c r="R2554" s="141">
        <f t="shared" si="390"/>
        <v>26.111111111111111</v>
      </c>
      <c r="S2554" s="141">
        <f t="shared" si="391"/>
        <v>24.444444444444446</v>
      </c>
      <c r="T2554" s="141">
        <f t="shared" si="392"/>
        <v>22.777777777777779</v>
      </c>
      <c r="U2554" s="141">
        <f t="shared" si="393"/>
        <v>19.444444444444446</v>
      </c>
      <c r="V2554" s="141">
        <f t="shared" si="394"/>
        <v>18.888888888888889</v>
      </c>
      <c r="W2554" s="141">
        <f t="shared" si="395"/>
        <v>17.777777777777779</v>
      </c>
      <c r="X2554" s="141">
        <f t="shared" si="399"/>
        <v>0</v>
      </c>
      <c r="Y2554" s="38">
        <v>25.09782174942</v>
      </c>
    </row>
    <row r="2555" spans="1:25" hidden="1" x14ac:dyDescent="0.25">
      <c r="A2555" s="145">
        <v>41635</v>
      </c>
      <c r="B2555" s="38">
        <v>82</v>
      </c>
      <c r="C2555" s="38">
        <v>78</v>
      </c>
      <c r="D2555" s="38">
        <v>74</v>
      </c>
      <c r="E2555" s="38">
        <v>68</v>
      </c>
      <c r="F2555" s="38">
        <v>66</v>
      </c>
      <c r="G2555" s="38">
        <v>65</v>
      </c>
      <c r="H2555" s="38">
        <v>0</v>
      </c>
      <c r="I2555" s="38">
        <v>74</v>
      </c>
      <c r="J2555" s="38">
        <f t="shared" si="396"/>
        <v>68</v>
      </c>
      <c r="K2555" s="38">
        <v>62</v>
      </c>
      <c r="L2555" s="38">
        <v>17</v>
      </c>
      <c r="M2555" s="38">
        <f t="shared" si="397"/>
        <v>12</v>
      </c>
      <c r="N2555" s="38">
        <v>7</v>
      </c>
      <c r="O2555" s="38">
        <v>30.2</v>
      </c>
      <c r="P2555" s="38">
        <f t="shared" si="398"/>
        <v>30.15</v>
      </c>
      <c r="Q2555" s="38">
        <v>30.1</v>
      </c>
      <c r="R2555" s="141">
        <f t="shared" si="390"/>
        <v>27.777777777777779</v>
      </c>
      <c r="S2555" s="141">
        <f t="shared" si="391"/>
        <v>25.555555555555557</v>
      </c>
      <c r="T2555" s="141">
        <f t="shared" si="392"/>
        <v>23.333333333333336</v>
      </c>
      <c r="U2555" s="141">
        <f t="shared" si="393"/>
        <v>20</v>
      </c>
      <c r="V2555" s="141">
        <f t="shared" si="394"/>
        <v>18.888888888888889</v>
      </c>
      <c r="W2555" s="141">
        <f t="shared" si="395"/>
        <v>18.333333333333336</v>
      </c>
      <c r="X2555" s="141">
        <f t="shared" si="399"/>
        <v>0</v>
      </c>
      <c r="Y2555" s="38">
        <v>24.703349847837099</v>
      </c>
    </row>
    <row r="2556" spans="1:25" hidden="1" x14ac:dyDescent="0.25">
      <c r="A2556" s="145">
        <v>41636</v>
      </c>
      <c r="B2556" s="38">
        <v>81</v>
      </c>
      <c r="C2556" s="38">
        <v>78</v>
      </c>
      <c r="D2556" s="38">
        <v>75</v>
      </c>
      <c r="E2556" s="38">
        <v>71</v>
      </c>
      <c r="F2556" s="38">
        <v>67</v>
      </c>
      <c r="G2556" s="38">
        <v>64</v>
      </c>
      <c r="H2556" s="38">
        <v>0.04</v>
      </c>
      <c r="I2556" s="38">
        <v>74</v>
      </c>
      <c r="J2556" s="38">
        <f t="shared" si="396"/>
        <v>70.5</v>
      </c>
      <c r="K2556" s="38">
        <v>67</v>
      </c>
      <c r="L2556" s="38">
        <v>23</v>
      </c>
      <c r="M2556" s="38">
        <f t="shared" si="397"/>
        <v>16.5</v>
      </c>
      <c r="N2556" s="38">
        <v>10</v>
      </c>
      <c r="O2556" s="38">
        <v>30.19</v>
      </c>
      <c r="P2556" s="38">
        <f t="shared" si="398"/>
        <v>30.115000000000002</v>
      </c>
      <c r="Q2556" s="38">
        <v>30.04</v>
      </c>
      <c r="R2556" s="141">
        <f t="shared" si="390"/>
        <v>27.222222222222225</v>
      </c>
      <c r="S2556" s="141">
        <f t="shared" si="391"/>
        <v>25.555555555555557</v>
      </c>
      <c r="T2556" s="141">
        <f t="shared" si="392"/>
        <v>23.888888888888889</v>
      </c>
      <c r="U2556" s="141">
        <f t="shared" si="393"/>
        <v>21.666666666666668</v>
      </c>
      <c r="V2556" s="141">
        <f t="shared" si="394"/>
        <v>19.444444444444446</v>
      </c>
      <c r="W2556" s="141">
        <f t="shared" si="395"/>
        <v>17.777777777777779</v>
      </c>
      <c r="X2556" s="141">
        <f t="shared" si="399"/>
        <v>0.10160000000000001</v>
      </c>
      <c r="Y2556" s="38">
        <v>24.349063878155999</v>
      </c>
    </row>
    <row r="2557" spans="1:25" hidden="1" x14ac:dyDescent="0.25">
      <c r="A2557" s="145">
        <v>41637</v>
      </c>
      <c r="B2557" s="38">
        <v>83</v>
      </c>
      <c r="C2557" s="38">
        <v>79</v>
      </c>
      <c r="D2557" s="38">
        <v>74</v>
      </c>
      <c r="E2557" s="38">
        <v>72</v>
      </c>
      <c r="F2557" s="38">
        <v>71</v>
      </c>
      <c r="G2557" s="38">
        <v>70</v>
      </c>
      <c r="H2557" s="38">
        <v>7.0000000000000007E-2</v>
      </c>
      <c r="I2557" s="38">
        <v>93</v>
      </c>
      <c r="J2557" s="38">
        <f t="shared" si="396"/>
        <v>81</v>
      </c>
      <c r="K2557" s="38">
        <v>69</v>
      </c>
      <c r="L2557" s="38">
        <v>23</v>
      </c>
      <c r="M2557" s="38">
        <f t="shared" si="397"/>
        <v>13.5</v>
      </c>
      <c r="N2557" s="38">
        <v>4</v>
      </c>
      <c r="O2557" s="38">
        <v>30.03</v>
      </c>
      <c r="P2557" s="38">
        <f t="shared" si="398"/>
        <v>29.98</v>
      </c>
      <c r="Q2557" s="38">
        <v>29.93</v>
      </c>
      <c r="R2557" s="141">
        <f t="shared" si="390"/>
        <v>28.333333333333336</v>
      </c>
      <c r="S2557" s="141">
        <f t="shared" si="391"/>
        <v>26.111111111111111</v>
      </c>
      <c r="T2557" s="141">
        <f t="shared" si="392"/>
        <v>23.333333333333336</v>
      </c>
      <c r="U2557" s="141">
        <f t="shared" si="393"/>
        <v>22.222222222222221</v>
      </c>
      <c r="V2557" s="141">
        <f t="shared" si="394"/>
        <v>21.666666666666668</v>
      </c>
      <c r="W2557" s="141">
        <f t="shared" si="395"/>
        <v>21.111111111111111</v>
      </c>
      <c r="X2557" s="141">
        <f t="shared" si="399"/>
        <v>0.17780000000000001</v>
      </c>
      <c r="Y2557" s="38">
        <v>24.939861663350701</v>
      </c>
    </row>
    <row r="2558" spans="1:25" hidden="1" x14ac:dyDescent="0.25">
      <c r="A2558" s="145">
        <v>41638</v>
      </c>
      <c r="B2558" s="38">
        <v>78</v>
      </c>
      <c r="C2558" s="38">
        <v>74</v>
      </c>
      <c r="D2558" s="38">
        <v>69</v>
      </c>
      <c r="E2558" s="38">
        <v>72</v>
      </c>
      <c r="F2558" s="38">
        <v>68</v>
      </c>
      <c r="G2558" s="38">
        <v>62</v>
      </c>
      <c r="H2558" s="38">
        <v>0.02</v>
      </c>
      <c r="I2558" s="38">
        <v>93</v>
      </c>
      <c r="J2558" s="38">
        <f t="shared" si="396"/>
        <v>83</v>
      </c>
      <c r="K2558" s="38">
        <v>73</v>
      </c>
      <c r="L2558" s="38">
        <v>14</v>
      </c>
      <c r="M2558" s="38">
        <f t="shared" si="397"/>
        <v>7</v>
      </c>
      <c r="N2558" s="38">
        <v>0</v>
      </c>
      <c r="O2558" s="38">
        <v>30.15</v>
      </c>
      <c r="P2558" s="38">
        <f t="shared" si="398"/>
        <v>30.064999999999998</v>
      </c>
      <c r="Q2558" s="38">
        <v>29.98</v>
      </c>
      <c r="R2558" s="141">
        <f t="shared" si="390"/>
        <v>25.555555555555557</v>
      </c>
      <c r="S2558" s="141">
        <f t="shared" si="391"/>
        <v>23.333333333333336</v>
      </c>
      <c r="T2558" s="141">
        <f t="shared" si="392"/>
        <v>20.555555555555557</v>
      </c>
      <c r="U2558" s="141">
        <f t="shared" si="393"/>
        <v>22.222222222222221</v>
      </c>
      <c r="V2558" s="141">
        <f t="shared" si="394"/>
        <v>20</v>
      </c>
      <c r="W2558" s="141">
        <f t="shared" si="395"/>
        <v>16.666666666666668</v>
      </c>
      <c r="X2558" s="141">
        <f t="shared" si="399"/>
        <v>5.0800000000000005E-2</v>
      </c>
      <c r="Y2558" s="38">
        <v>25.255495320295701</v>
      </c>
    </row>
    <row r="2559" spans="1:25" s="110" customFormat="1" hidden="1" x14ac:dyDescent="0.25">
      <c r="A2559" s="146">
        <v>41639</v>
      </c>
      <c r="B2559" s="110">
        <v>80</v>
      </c>
      <c r="C2559" s="110">
        <v>74</v>
      </c>
      <c r="D2559" s="110">
        <v>68</v>
      </c>
      <c r="E2559" s="110">
        <v>63</v>
      </c>
      <c r="F2559" s="110">
        <v>61</v>
      </c>
      <c r="G2559" s="110">
        <v>59</v>
      </c>
      <c r="H2559" s="110">
        <v>0</v>
      </c>
      <c r="I2559" s="110">
        <v>78</v>
      </c>
      <c r="J2559" s="110">
        <f t="shared" si="396"/>
        <v>66</v>
      </c>
      <c r="K2559" s="110">
        <v>54</v>
      </c>
      <c r="L2559" s="110">
        <v>21</v>
      </c>
      <c r="M2559" s="110">
        <f t="shared" si="397"/>
        <v>12.5</v>
      </c>
      <c r="N2559" s="110">
        <v>4</v>
      </c>
      <c r="O2559" s="110">
        <v>30.23</v>
      </c>
      <c r="P2559" s="110">
        <f t="shared" si="398"/>
        <v>30.17</v>
      </c>
      <c r="Q2559" s="110">
        <v>30.11</v>
      </c>
      <c r="R2559" s="144">
        <f t="shared" si="390"/>
        <v>26.666666666666668</v>
      </c>
      <c r="S2559" s="144">
        <f t="shared" si="391"/>
        <v>23.333333333333336</v>
      </c>
      <c r="T2559" s="144">
        <f t="shared" si="392"/>
        <v>20</v>
      </c>
      <c r="U2559" s="144">
        <f t="shared" si="393"/>
        <v>17.222222222222221</v>
      </c>
      <c r="V2559" s="144">
        <f t="shared" si="394"/>
        <v>16.111111111111111</v>
      </c>
      <c r="W2559" s="144">
        <f t="shared" si="395"/>
        <v>15</v>
      </c>
      <c r="X2559" s="141">
        <f t="shared" si="399"/>
        <v>0</v>
      </c>
      <c r="Y2559" s="110">
        <v>25.445172372056099</v>
      </c>
    </row>
    <row r="2560" spans="1:25" hidden="1" x14ac:dyDescent="0.25">
      <c r="A2560" s="145">
        <v>41640</v>
      </c>
      <c r="B2560" s="38">
        <v>82</v>
      </c>
      <c r="C2560" s="38">
        <v>78</v>
      </c>
      <c r="D2560" s="38">
        <v>74</v>
      </c>
      <c r="E2560" s="38">
        <v>71</v>
      </c>
      <c r="F2560" s="38">
        <v>67</v>
      </c>
      <c r="G2560" s="38">
        <v>61</v>
      </c>
      <c r="H2560" s="38">
        <v>0</v>
      </c>
      <c r="I2560" s="38">
        <v>87</v>
      </c>
      <c r="J2560" s="38">
        <f t="shared" si="396"/>
        <v>73.5</v>
      </c>
      <c r="K2560" s="38">
        <v>60</v>
      </c>
      <c r="L2560" s="38">
        <v>22</v>
      </c>
      <c r="M2560" s="38">
        <f t="shared" si="397"/>
        <v>14.5</v>
      </c>
      <c r="N2560" s="38">
        <v>7</v>
      </c>
      <c r="O2560" s="38">
        <v>30.19</v>
      </c>
      <c r="P2560" s="38">
        <f t="shared" si="398"/>
        <v>30.12</v>
      </c>
      <c r="Q2560" s="38">
        <v>30.05</v>
      </c>
      <c r="R2560" s="141">
        <f t="shared" si="390"/>
        <v>27.777777777777779</v>
      </c>
      <c r="S2560" s="141">
        <f t="shared" si="391"/>
        <v>25.555555555555557</v>
      </c>
      <c r="T2560" s="141">
        <f t="shared" si="392"/>
        <v>23.333333333333336</v>
      </c>
      <c r="U2560" s="141">
        <f t="shared" si="393"/>
        <v>21.666666666666668</v>
      </c>
      <c r="V2560" s="141">
        <f t="shared" si="394"/>
        <v>19.444444444444446</v>
      </c>
      <c r="W2560" s="141">
        <f t="shared" si="395"/>
        <v>16.111111111111111</v>
      </c>
      <c r="X2560" s="141">
        <f t="shared" si="399"/>
        <v>0</v>
      </c>
      <c r="Y2560" s="38">
        <v>25.191780198519801</v>
      </c>
    </row>
    <row r="2561" spans="1:25" hidden="1" x14ac:dyDescent="0.25">
      <c r="A2561" s="145">
        <v>41641</v>
      </c>
      <c r="B2561" s="38">
        <v>86</v>
      </c>
      <c r="C2561" s="38">
        <v>78</v>
      </c>
      <c r="D2561" s="38">
        <v>69</v>
      </c>
      <c r="E2561" s="38">
        <v>71</v>
      </c>
      <c r="F2561" s="38">
        <v>66</v>
      </c>
      <c r="G2561" s="38">
        <v>63</v>
      </c>
      <c r="H2561" s="38">
        <v>0</v>
      </c>
      <c r="I2561" s="38">
        <v>90</v>
      </c>
      <c r="J2561" s="38">
        <f t="shared" si="396"/>
        <v>69</v>
      </c>
      <c r="K2561" s="38">
        <v>48</v>
      </c>
      <c r="L2561" s="38">
        <v>22</v>
      </c>
      <c r="M2561" s="38">
        <f t="shared" si="397"/>
        <v>11</v>
      </c>
      <c r="N2561" s="38">
        <v>0</v>
      </c>
      <c r="O2561" s="38">
        <v>30.03</v>
      </c>
      <c r="P2561" s="38">
        <f t="shared" si="398"/>
        <v>29.945</v>
      </c>
      <c r="Q2561" s="38">
        <v>29.86</v>
      </c>
      <c r="R2561" s="141">
        <f t="shared" si="390"/>
        <v>30</v>
      </c>
      <c r="S2561" s="141">
        <f t="shared" si="391"/>
        <v>25.555555555555557</v>
      </c>
      <c r="T2561" s="141">
        <f t="shared" si="392"/>
        <v>20.555555555555557</v>
      </c>
      <c r="U2561" s="141">
        <f t="shared" si="393"/>
        <v>21.666666666666668</v>
      </c>
      <c r="V2561" s="141">
        <f t="shared" si="394"/>
        <v>18.888888888888889</v>
      </c>
      <c r="W2561" s="141">
        <f t="shared" si="395"/>
        <v>17.222222222222221</v>
      </c>
      <c r="X2561" s="141">
        <f t="shared" si="399"/>
        <v>0</v>
      </c>
      <c r="Y2561" s="38">
        <v>25.020194922355099</v>
      </c>
    </row>
    <row r="2562" spans="1:25" hidden="1" x14ac:dyDescent="0.25">
      <c r="A2562" s="145">
        <v>41642</v>
      </c>
      <c r="B2562" s="38">
        <v>73</v>
      </c>
      <c r="C2562" s="38">
        <v>66</v>
      </c>
      <c r="D2562" s="38">
        <v>58</v>
      </c>
      <c r="E2562" s="38">
        <v>69</v>
      </c>
      <c r="F2562" s="38">
        <v>53</v>
      </c>
      <c r="G2562" s="38">
        <v>44</v>
      </c>
      <c r="H2562" s="38">
        <v>0</v>
      </c>
      <c r="I2562" s="38">
        <v>93</v>
      </c>
      <c r="J2562" s="38">
        <f t="shared" si="396"/>
        <v>72.5</v>
      </c>
      <c r="K2562" s="38">
        <v>52</v>
      </c>
      <c r="L2562" s="38">
        <v>24</v>
      </c>
      <c r="M2562" s="38">
        <f t="shared" si="397"/>
        <v>15</v>
      </c>
      <c r="N2562" s="38">
        <v>6</v>
      </c>
      <c r="O2562" s="38">
        <v>30.19</v>
      </c>
      <c r="P2562" s="38">
        <f t="shared" si="398"/>
        <v>30.04</v>
      </c>
      <c r="Q2562" s="38">
        <v>29.89</v>
      </c>
      <c r="R2562" s="141">
        <f t="shared" si="390"/>
        <v>22.777777777777779</v>
      </c>
      <c r="S2562" s="141">
        <f t="shared" si="391"/>
        <v>18.888888888888889</v>
      </c>
      <c r="T2562" s="141">
        <f t="shared" si="392"/>
        <v>14.444444444444445</v>
      </c>
      <c r="U2562" s="141">
        <f t="shared" si="393"/>
        <v>20.555555555555557</v>
      </c>
      <c r="V2562" s="141">
        <f t="shared" si="394"/>
        <v>11.666666666666668</v>
      </c>
      <c r="W2562" s="141">
        <f t="shared" si="395"/>
        <v>6.666666666666667</v>
      </c>
      <c r="X2562" s="141">
        <f t="shared" si="399"/>
        <v>0</v>
      </c>
      <c r="Y2562" s="38">
        <v>24.758388029006898</v>
      </c>
    </row>
    <row r="2563" spans="1:25" hidden="1" x14ac:dyDescent="0.25">
      <c r="A2563" s="145">
        <v>41643</v>
      </c>
      <c r="B2563" s="38">
        <v>75</v>
      </c>
      <c r="C2563" s="38">
        <v>71</v>
      </c>
      <c r="D2563" s="38">
        <v>67</v>
      </c>
      <c r="E2563" s="38">
        <v>67</v>
      </c>
      <c r="F2563" s="38">
        <v>60</v>
      </c>
      <c r="G2563" s="38">
        <v>51</v>
      </c>
      <c r="H2563" s="38">
        <v>0.02</v>
      </c>
      <c r="I2563" s="38">
        <v>79</v>
      </c>
      <c r="J2563" s="38">
        <f t="shared" si="396"/>
        <v>67</v>
      </c>
      <c r="K2563" s="38">
        <v>55</v>
      </c>
      <c r="L2563" s="38">
        <v>17</v>
      </c>
      <c r="M2563" s="38">
        <f t="shared" si="397"/>
        <v>11.5</v>
      </c>
      <c r="N2563" s="38">
        <v>6</v>
      </c>
      <c r="O2563" s="38">
        <v>30.18</v>
      </c>
      <c r="P2563" s="38">
        <f t="shared" si="398"/>
        <v>30.125</v>
      </c>
      <c r="Q2563" s="38">
        <v>30.07</v>
      </c>
      <c r="R2563" s="141">
        <f t="shared" ref="R2563:R2626" si="400">(B2563-32)*(5/9)</f>
        <v>23.888888888888889</v>
      </c>
      <c r="S2563" s="141">
        <f t="shared" ref="S2563:S2626" si="401">(C2563-32)*(5/9)</f>
        <v>21.666666666666668</v>
      </c>
      <c r="T2563" s="141">
        <f t="shared" ref="T2563:T2626" si="402">(D2563-32)*(5/9)</f>
        <v>19.444444444444446</v>
      </c>
      <c r="U2563" s="141">
        <f t="shared" ref="U2563:U2626" si="403">(E2563-32)*(5/9)</f>
        <v>19.444444444444446</v>
      </c>
      <c r="V2563" s="141">
        <f t="shared" ref="V2563:V2626" si="404">(F2563-32)*(5/9)</f>
        <v>15.555555555555557</v>
      </c>
      <c r="W2563" s="141">
        <f t="shared" ref="W2563:W2626" si="405">(G2563-32)*(5/9)</f>
        <v>10.555555555555555</v>
      </c>
      <c r="X2563" s="141">
        <f t="shared" si="399"/>
        <v>5.0800000000000005E-2</v>
      </c>
      <c r="Y2563" s="38">
        <v>23.959560450062099</v>
      </c>
    </row>
    <row r="2564" spans="1:25" hidden="1" x14ac:dyDescent="0.25">
      <c r="A2564" s="145">
        <v>41644</v>
      </c>
      <c r="B2564" s="38">
        <v>80</v>
      </c>
      <c r="C2564" s="38">
        <v>75</v>
      </c>
      <c r="D2564" s="38">
        <v>69</v>
      </c>
      <c r="E2564" s="38">
        <v>70</v>
      </c>
      <c r="F2564" s="38">
        <v>68</v>
      </c>
      <c r="G2564" s="38">
        <v>66</v>
      </c>
      <c r="H2564" s="38">
        <v>2.09</v>
      </c>
      <c r="I2564" s="38">
        <v>100</v>
      </c>
      <c r="J2564" s="38">
        <f t="shared" ref="J2564:J2627" si="406">AVERAGE(I2564,K2564)</f>
        <v>83.5</v>
      </c>
      <c r="K2564" s="38">
        <v>67</v>
      </c>
      <c r="L2564" s="38">
        <v>23</v>
      </c>
      <c r="M2564" s="38">
        <f t="shared" ref="M2564:M2627" si="407">AVERAGE(L2564,N2564)</f>
        <v>11.5</v>
      </c>
      <c r="N2564" s="38">
        <v>0</v>
      </c>
      <c r="O2564" s="38">
        <v>30.05</v>
      </c>
      <c r="P2564" s="38">
        <f t="shared" ref="P2564:P2627" si="408">AVERAGE(O2564,Q2564)</f>
        <v>30</v>
      </c>
      <c r="Q2564" s="38">
        <v>29.95</v>
      </c>
      <c r="R2564" s="141">
        <f t="shared" si="400"/>
        <v>26.666666666666668</v>
      </c>
      <c r="S2564" s="141">
        <f t="shared" si="401"/>
        <v>23.888888888888889</v>
      </c>
      <c r="T2564" s="141">
        <f t="shared" si="402"/>
        <v>20.555555555555557</v>
      </c>
      <c r="U2564" s="141">
        <f t="shared" si="403"/>
        <v>21.111111111111111</v>
      </c>
      <c r="V2564" s="141">
        <f t="shared" si="404"/>
        <v>20</v>
      </c>
      <c r="W2564" s="141">
        <f t="shared" si="405"/>
        <v>18.888888888888889</v>
      </c>
      <c r="X2564" s="141">
        <f t="shared" ref="X2564:X2627" si="409">H2564*2.54</f>
        <v>5.3085999999999993</v>
      </c>
      <c r="Y2564" s="38">
        <v>23.9343893274247</v>
      </c>
    </row>
    <row r="2565" spans="1:25" hidden="1" x14ac:dyDescent="0.25">
      <c r="A2565" s="145">
        <v>41645</v>
      </c>
      <c r="B2565" s="38">
        <v>82</v>
      </c>
      <c r="C2565" s="38">
        <v>69</v>
      </c>
      <c r="D2565" s="38">
        <v>56</v>
      </c>
      <c r="E2565" s="38">
        <v>70</v>
      </c>
      <c r="F2565" s="38">
        <v>62</v>
      </c>
      <c r="G2565" s="38">
        <v>36</v>
      </c>
      <c r="H2565" s="38">
        <v>0</v>
      </c>
      <c r="I2565" s="38">
        <v>100</v>
      </c>
      <c r="J2565" s="38">
        <f t="shared" si="406"/>
        <v>72.5</v>
      </c>
      <c r="K2565" s="38">
        <v>45</v>
      </c>
      <c r="L2565" s="38">
        <v>28</v>
      </c>
      <c r="M2565" s="38">
        <f t="shared" si="407"/>
        <v>14</v>
      </c>
      <c r="N2565" s="38">
        <v>0</v>
      </c>
      <c r="O2565" s="38">
        <v>30.19</v>
      </c>
      <c r="P2565" s="38">
        <f t="shared" si="408"/>
        <v>30.075000000000003</v>
      </c>
      <c r="Q2565" s="38">
        <v>29.96</v>
      </c>
      <c r="R2565" s="141">
        <f t="shared" si="400"/>
        <v>27.777777777777779</v>
      </c>
      <c r="S2565" s="141">
        <f t="shared" si="401"/>
        <v>20.555555555555557</v>
      </c>
      <c r="T2565" s="141">
        <f t="shared" si="402"/>
        <v>13.333333333333334</v>
      </c>
      <c r="U2565" s="141">
        <f t="shared" si="403"/>
        <v>21.111111111111111</v>
      </c>
      <c r="V2565" s="141">
        <f t="shared" si="404"/>
        <v>16.666666666666668</v>
      </c>
      <c r="W2565" s="141">
        <f t="shared" si="405"/>
        <v>2.2222222222222223</v>
      </c>
      <c r="X2565" s="141">
        <f t="shared" si="409"/>
        <v>0</v>
      </c>
      <c r="Y2565" s="38">
        <v>24.312357139776498</v>
      </c>
    </row>
    <row r="2566" spans="1:25" hidden="1" x14ac:dyDescent="0.25">
      <c r="A2566" s="145">
        <v>41646</v>
      </c>
      <c r="B2566" s="38">
        <v>58</v>
      </c>
      <c r="C2566" s="38">
        <v>53</v>
      </c>
      <c r="D2566" s="38">
        <v>48</v>
      </c>
      <c r="E2566" s="38">
        <v>48</v>
      </c>
      <c r="F2566" s="38">
        <v>40</v>
      </c>
      <c r="G2566" s="38">
        <v>26</v>
      </c>
      <c r="H2566" s="38">
        <v>0</v>
      </c>
      <c r="I2566" s="38">
        <v>77</v>
      </c>
      <c r="J2566" s="38">
        <f t="shared" si="406"/>
        <v>57.5</v>
      </c>
      <c r="K2566" s="38">
        <v>38</v>
      </c>
      <c r="L2566" s="38">
        <v>23</v>
      </c>
      <c r="M2566" s="38">
        <f t="shared" si="407"/>
        <v>15.5</v>
      </c>
      <c r="N2566" s="38">
        <v>8</v>
      </c>
      <c r="O2566" s="38">
        <v>30.31</v>
      </c>
      <c r="P2566" s="38">
        <f t="shared" si="408"/>
        <v>30.259999999999998</v>
      </c>
      <c r="Q2566" s="38">
        <v>30.21</v>
      </c>
      <c r="R2566" s="141">
        <f t="shared" si="400"/>
        <v>14.444444444444445</v>
      </c>
      <c r="S2566" s="141">
        <f t="shared" si="401"/>
        <v>11.666666666666668</v>
      </c>
      <c r="T2566" s="141">
        <f t="shared" si="402"/>
        <v>8.8888888888888893</v>
      </c>
      <c r="U2566" s="141">
        <f t="shared" si="403"/>
        <v>8.8888888888888893</v>
      </c>
      <c r="V2566" s="141">
        <f t="shared" si="404"/>
        <v>4.4444444444444446</v>
      </c>
      <c r="W2566" s="141">
        <f t="shared" si="405"/>
        <v>-3.3333333333333335</v>
      </c>
      <c r="X2566" s="141">
        <f t="shared" si="409"/>
        <v>0</v>
      </c>
      <c r="Y2566" s="38">
        <v>23.745432454848199</v>
      </c>
    </row>
    <row r="2567" spans="1:25" hidden="1" x14ac:dyDescent="0.25">
      <c r="A2567" s="145">
        <v>41647</v>
      </c>
      <c r="B2567" s="38">
        <v>68</v>
      </c>
      <c r="C2567" s="38">
        <v>59</v>
      </c>
      <c r="D2567" s="38">
        <v>50</v>
      </c>
      <c r="E2567" s="38">
        <v>63</v>
      </c>
      <c r="F2567" s="38">
        <v>59</v>
      </c>
      <c r="G2567" s="38">
        <v>46</v>
      </c>
      <c r="H2567" s="38">
        <v>0.15</v>
      </c>
      <c r="I2567" s="38">
        <v>100</v>
      </c>
      <c r="J2567" s="38">
        <f t="shared" si="406"/>
        <v>90.5</v>
      </c>
      <c r="K2567" s="38">
        <v>81</v>
      </c>
      <c r="L2567" s="38">
        <v>23</v>
      </c>
      <c r="M2567" s="38">
        <f t="shared" si="407"/>
        <v>14.5</v>
      </c>
      <c r="N2567" s="38">
        <v>6</v>
      </c>
      <c r="O2567" s="38">
        <v>30.32</v>
      </c>
      <c r="P2567" s="38">
        <f t="shared" si="408"/>
        <v>30.27</v>
      </c>
      <c r="Q2567" s="38">
        <v>30.22</v>
      </c>
      <c r="R2567" s="141">
        <f t="shared" si="400"/>
        <v>20</v>
      </c>
      <c r="S2567" s="141">
        <f t="shared" si="401"/>
        <v>15</v>
      </c>
      <c r="T2567" s="141">
        <f t="shared" si="402"/>
        <v>10</v>
      </c>
      <c r="U2567" s="141">
        <f t="shared" si="403"/>
        <v>17.222222222222221</v>
      </c>
      <c r="V2567" s="141">
        <f t="shared" si="404"/>
        <v>15</v>
      </c>
      <c r="W2567" s="141">
        <f t="shared" si="405"/>
        <v>7.7777777777777786</v>
      </c>
      <c r="X2567" s="141">
        <f t="shared" si="409"/>
        <v>0.38100000000000001</v>
      </c>
      <c r="Y2567" s="38">
        <v>22.695952004706001</v>
      </c>
    </row>
    <row r="2568" spans="1:25" hidden="1" x14ac:dyDescent="0.25">
      <c r="A2568" s="145">
        <v>41648</v>
      </c>
      <c r="B2568" s="38">
        <v>74</v>
      </c>
      <c r="C2568" s="38">
        <v>71</v>
      </c>
      <c r="D2568" s="38">
        <v>67</v>
      </c>
      <c r="E2568" s="38">
        <v>70</v>
      </c>
      <c r="F2568" s="38">
        <v>68</v>
      </c>
      <c r="G2568" s="38">
        <v>63</v>
      </c>
      <c r="H2568" s="38">
        <v>2.98</v>
      </c>
      <c r="I2568" s="38">
        <v>100</v>
      </c>
      <c r="J2568" s="38">
        <f t="shared" si="406"/>
        <v>90.5</v>
      </c>
      <c r="K2568" s="38">
        <v>81</v>
      </c>
      <c r="L2568" s="38">
        <v>30</v>
      </c>
      <c r="M2568" s="38">
        <f t="shared" si="407"/>
        <v>17.5</v>
      </c>
      <c r="N2568" s="38">
        <v>5</v>
      </c>
      <c r="O2568" s="38">
        <v>30.25</v>
      </c>
      <c r="P2568" s="38">
        <f t="shared" si="408"/>
        <v>30.195</v>
      </c>
      <c r="Q2568" s="38">
        <v>30.14</v>
      </c>
      <c r="R2568" s="141">
        <f t="shared" si="400"/>
        <v>23.333333333333336</v>
      </c>
      <c r="S2568" s="141">
        <f t="shared" si="401"/>
        <v>21.666666666666668</v>
      </c>
      <c r="T2568" s="141">
        <f t="shared" si="402"/>
        <v>19.444444444444446</v>
      </c>
      <c r="U2568" s="141">
        <f t="shared" si="403"/>
        <v>21.111111111111111</v>
      </c>
      <c r="V2568" s="141">
        <f t="shared" si="404"/>
        <v>20</v>
      </c>
      <c r="W2568" s="141">
        <f t="shared" si="405"/>
        <v>17.222222222222221</v>
      </c>
      <c r="X2568" s="141">
        <f t="shared" si="409"/>
        <v>7.5692000000000004</v>
      </c>
      <c r="Y2568" s="38">
        <v>22.339550169472201</v>
      </c>
    </row>
    <row r="2569" spans="1:25" hidden="1" x14ac:dyDescent="0.25">
      <c r="A2569" s="145">
        <v>41649</v>
      </c>
      <c r="B2569" s="38">
        <v>80</v>
      </c>
      <c r="C2569" s="38">
        <v>74</v>
      </c>
      <c r="D2569" s="38">
        <v>67</v>
      </c>
      <c r="E2569" s="38">
        <v>72</v>
      </c>
      <c r="F2569" s="38">
        <v>68</v>
      </c>
      <c r="G2569" s="38">
        <v>63</v>
      </c>
      <c r="H2569" s="38">
        <v>1.29</v>
      </c>
      <c r="I2569" s="38">
        <v>84</v>
      </c>
      <c r="J2569" s="38">
        <f t="shared" si="406"/>
        <v>77.5</v>
      </c>
      <c r="K2569" s="38">
        <v>71</v>
      </c>
      <c r="L2569" s="38">
        <v>25</v>
      </c>
      <c r="M2569" s="38">
        <f t="shared" si="407"/>
        <v>12.5</v>
      </c>
      <c r="N2569" s="38">
        <v>0</v>
      </c>
      <c r="O2569" s="38">
        <v>30.19</v>
      </c>
      <c r="P2569" s="38">
        <f t="shared" si="408"/>
        <v>30.134999999999998</v>
      </c>
      <c r="Q2569" s="38">
        <v>30.08</v>
      </c>
      <c r="R2569" s="141">
        <f t="shared" si="400"/>
        <v>26.666666666666668</v>
      </c>
      <c r="S2569" s="141">
        <f t="shared" si="401"/>
        <v>23.333333333333336</v>
      </c>
      <c r="T2569" s="141">
        <f t="shared" si="402"/>
        <v>19.444444444444446</v>
      </c>
      <c r="U2569" s="141">
        <f t="shared" si="403"/>
        <v>22.222222222222221</v>
      </c>
      <c r="V2569" s="141">
        <f t="shared" si="404"/>
        <v>20</v>
      </c>
      <c r="W2569" s="141">
        <f t="shared" si="405"/>
        <v>17.222222222222221</v>
      </c>
      <c r="X2569" s="141">
        <f t="shared" si="409"/>
        <v>3.2766000000000002</v>
      </c>
      <c r="Y2569" s="38">
        <v>24.014476672834601</v>
      </c>
    </row>
    <row r="2570" spans="1:25" hidden="1" x14ac:dyDescent="0.25">
      <c r="A2570" s="145">
        <v>41650</v>
      </c>
      <c r="B2570" s="38">
        <v>84</v>
      </c>
      <c r="C2570" s="38">
        <v>79</v>
      </c>
      <c r="D2570" s="38">
        <v>73</v>
      </c>
      <c r="E2570" s="38">
        <v>72</v>
      </c>
      <c r="F2570" s="38">
        <v>70</v>
      </c>
      <c r="G2570" s="38">
        <v>68</v>
      </c>
      <c r="H2570" s="38">
        <v>0</v>
      </c>
      <c r="I2570" s="38">
        <v>90</v>
      </c>
      <c r="J2570" s="38">
        <f t="shared" si="406"/>
        <v>79.5</v>
      </c>
      <c r="K2570" s="38">
        <v>69</v>
      </c>
      <c r="L2570" s="38">
        <v>20</v>
      </c>
      <c r="M2570" s="38">
        <f t="shared" si="407"/>
        <v>13</v>
      </c>
      <c r="N2570" s="38">
        <v>6</v>
      </c>
      <c r="O2570" s="38">
        <v>30.11</v>
      </c>
      <c r="P2570" s="38">
        <f t="shared" si="408"/>
        <v>30.035</v>
      </c>
      <c r="Q2570" s="38">
        <v>29.96</v>
      </c>
      <c r="R2570" s="141">
        <f t="shared" si="400"/>
        <v>28.888888888888889</v>
      </c>
      <c r="S2570" s="141">
        <f t="shared" si="401"/>
        <v>26.111111111111111</v>
      </c>
      <c r="T2570" s="141">
        <f t="shared" si="402"/>
        <v>22.777777777777779</v>
      </c>
      <c r="U2570" s="141">
        <f t="shared" si="403"/>
        <v>22.222222222222221</v>
      </c>
      <c r="V2570" s="141">
        <f t="shared" si="404"/>
        <v>21.111111111111111</v>
      </c>
      <c r="W2570" s="141">
        <f t="shared" si="405"/>
        <v>20</v>
      </c>
      <c r="X2570" s="141">
        <f t="shared" si="409"/>
        <v>0</v>
      </c>
      <c r="Y2570" s="38">
        <v>25.031664899698701</v>
      </c>
    </row>
    <row r="2571" spans="1:25" hidden="1" x14ac:dyDescent="0.25">
      <c r="A2571" s="145">
        <v>41651</v>
      </c>
      <c r="B2571" s="38">
        <v>76</v>
      </c>
      <c r="C2571" s="38">
        <v>69</v>
      </c>
      <c r="D2571" s="38">
        <v>61</v>
      </c>
      <c r="E2571" s="38">
        <v>70</v>
      </c>
      <c r="F2571" s="38">
        <v>60</v>
      </c>
      <c r="G2571" s="38">
        <v>55</v>
      </c>
      <c r="H2571" s="38">
        <v>0</v>
      </c>
      <c r="I2571" s="38">
        <v>90</v>
      </c>
      <c r="J2571" s="38">
        <f t="shared" si="406"/>
        <v>71.5</v>
      </c>
      <c r="K2571" s="38">
        <v>53</v>
      </c>
      <c r="L2571" s="38">
        <v>16</v>
      </c>
      <c r="M2571" s="38">
        <f t="shared" si="407"/>
        <v>8</v>
      </c>
      <c r="N2571" s="38">
        <v>0</v>
      </c>
      <c r="O2571" s="38">
        <v>30.17</v>
      </c>
      <c r="P2571" s="38">
        <f t="shared" si="408"/>
        <v>30.094999999999999</v>
      </c>
      <c r="Q2571" s="38">
        <v>30.02</v>
      </c>
      <c r="R2571" s="141">
        <f t="shared" si="400"/>
        <v>24.444444444444446</v>
      </c>
      <c r="S2571" s="141">
        <f t="shared" si="401"/>
        <v>20.555555555555557</v>
      </c>
      <c r="T2571" s="141">
        <f t="shared" si="402"/>
        <v>16.111111111111111</v>
      </c>
      <c r="U2571" s="141">
        <f t="shared" si="403"/>
        <v>21.111111111111111</v>
      </c>
      <c r="V2571" s="141">
        <f t="shared" si="404"/>
        <v>15.555555555555557</v>
      </c>
      <c r="W2571" s="141">
        <f t="shared" si="405"/>
        <v>12.777777777777779</v>
      </c>
      <c r="X2571" s="141">
        <f t="shared" si="409"/>
        <v>0</v>
      </c>
      <c r="Y2571" s="38">
        <v>25.363162825089098</v>
      </c>
    </row>
    <row r="2572" spans="1:25" hidden="1" x14ac:dyDescent="0.25">
      <c r="A2572" s="145">
        <v>41652</v>
      </c>
      <c r="B2572" s="38">
        <v>81</v>
      </c>
      <c r="C2572" s="38">
        <v>71</v>
      </c>
      <c r="D2572" s="38">
        <v>60</v>
      </c>
      <c r="E2572" s="38">
        <v>69</v>
      </c>
      <c r="F2572" s="38">
        <v>65</v>
      </c>
      <c r="G2572" s="38">
        <v>59</v>
      </c>
      <c r="H2572" s="38">
        <v>0</v>
      </c>
      <c r="I2572" s="38">
        <v>84</v>
      </c>
      <c r="J2572" s="38">
        <f t="shared" si="406"/>
        <v>71</v>
      </c>
      <c r="K2572" s="38">
        <v>58</v>
      </c>
      <c r="L2572" s="38">
        <v>15</v>
      </c>
      <c r="M2572" s="38">
        <f t="shared" si="407"/>
        <v>7.5</v>
      </c>
      <c r="N2572" s="38">
        <v>0</v>
      </c>
      <c r="O2572" s="38">
        <v>30.16</v>
      </c>
      <c r="P2572" s="38">
        <f t="shared" si="408"/>
        <v>30.094999999999999</v>
      </c>
      <c r="Q2572" s="38">
        <v>30.03</v>
      </c>
      <c r="R2572" s="141">
        <f t="shared" si="400"/>
        <v>27.222222222222225</v>
      </c>
      <c r="S2572" s="141">
        <f t="shared" si="401"/>
        <v>21.666666666666668</v>
      </c>
      <c r="T2572" s="141">
        <f t="shared" si="402"/>
        <v>15.555555555555557</v>
      </c>
      <c r="U2572" s="141">
        <f t="shared" si="403"/>
        <v>20.555555555555557</v>
      </c>
      <c r="V2572" s="141">
        <f t="shared" si="404"/>
        <v>18.333333333333336</v>
      </c>
      <c r="W2572" s="141">
        <f t="shared" si="405"/>
        <v>15</v>
      </c>
      <c r="X2572" s="141">
        <f t="shared" si="409"/>
        <v>0</v>
      </c>
      <c r="Y2572" s="38">
        <v>25.244618827738801</v>
      </c>
    </row>
    <row r="2573" spans="1:25" hidden="1" x14ac:dyDescent="0.25">
      <c r="A2573" s="145">
        <v>41653</v>
      </c>
      <c r="B2573" s="38">
        <v>82</v>
      </c>
      <c r="C2573" s="38">
        <v>75</v>
      </c>
      <c r="D2573" s="38">
        <v>68</v>
      </c>
      <c r="E2573" s="38">
        <v>70</v>
      </c>
      <c r="F2573" s="38">
        <v>67</v>
      </c>
      <c r="G2573" s="38">
        <v>63</v>
      </c>
      <c r="H2573" s="38">
        <v>0</v>
      </c>
      <c r="I2573" s="38">
        <v>93</v>
      </c>
      <c r="J2573" s="38">
        <f t="shared" si="406"/>
        <v>77.5</v>
      </c>
      <c r="K2573" s="38">
        <v>62</v>
      </c>
      <c r="L2573" s="38">
        <v>20</v>
      </c>
      <c r="M2573" s="38">
        <f t="shared" si="407"/>
        <v>12</v>
      </c>
      <c r="N2573" s="38">
        <v>4</v>
      </c>
      <c r="O2573" s="38">
        <v>30.03</v>
      </c>
      <c r="P2573" s="38">
        <f t="shared" si="408"/>
        <v>29.984999999999999</v>
      </c>
      <c r="Q2573" s="38">
        <v>29.94</v>
      </c>
      <c r="R2573" s="141">
        <f t="shared" si="400"/>
        <v>27.777777777777779</v>
      </c>
      <c r="S2573" s="141">
        <f t="shared" si="401"/>
        <v>23.888888888888889</v>
      </c>
      <c r="T2573" s="141">
        <f t="shared" si="402"/>
        <v>20</v>
      </c>
      <c r="U2573" s="141">
        <f t="shared" si="403"/>
        <v>21.111111111111111</v>
      </c>
      <c r="V2573" s="141">
        <f t="shared" si="404"/>
        <v>19.444444444444446</v>
      </c>
      <c r="W2573" s="141">
        <f t="shared" si="405"/>
        <v>17.222222222222221</v>
      </c>
      <c r="X2573" s="141">
        <f t="shared" si="409"/>
        <v>0</v>
      </c>
      <c r="Y2573" s="38">
        <v>25.430415789985901</v>
      </c>
    </row>
    <row r="2574" spans="1:25" hidden="1" x14ac:dyDescent="0.25">
      <c r="A2574" s="145">
        <v>41654</v>
      </c>
      <c r="B2574" s="38">
        <v>71</v>
      </c>
      <c r="C2574" s="38">
        <v>64</v>
      </c>
      <c r="D2574" s="38">
        <v>57</v>
      </c>
      <c r="E2574" s="38">
        <v>64</v>
      </c>
      <c r="F2574" s="38">
        <v>58</v>
      </c>
      <c r="G2574" s="38">
        <v>49</v>
      </c>
      <c r="H2574" s="38">
        <v>0.19</v>
      </c>
      <c r="I2574" s="38">
        <v>93</v>
      </c>
      <c r="J2574" s="38">
        <f t="shared" si="406"/>
        <v>72.5</v>
      </c>
      <c r="K2574" s="38">
        <v>52</v>
      </c>
      <c r="L2574" s="38">
        <v>16</v>
      </c>
      <c r="M2574" s="38">
        <f t="shared" si="407"/>
        <v>8</v>
      </c>
      <c r="N2574" s="38">
        <v>0</v>
      </c>
      <c r="O2574" s="38">
        <v>30.02</v>
      </c>
      <c r="P2574" s="38">
        <f t="shared" si="408"/>
        <v>29.98</v>
      </c>
      <c r="Q2574" s="38">
        <v>29.94</v>
      </c>
      <c r="R2574" s="141">
        <f t="shared" si="400"/>
        <v>21.666666666666668</v>
      </c>
      <c r="S2574" s="141">
        <f t="shared" si="401"/>
        <v>17.777777777777779</v>
      </c>
      <c r="T2574" s="141">
        <f t="shared" si="402"/>
        <v>13.888888888888889</v>
      </c>
      <c r="U2574" s="141">
        <f t="shared" si="403"/>
        <v>17.777777777777779</v>
      </c>
      <c r="V2574" s="141">
        <f t="shared" si="404"/>
        <v>14.444444444444445</v>
      </c>
      <c r="W2574" s="141">
        <f t="shared" si="405"/>
        <v>9.4444444444444446</v>
      </c>
      <c r="X2574" s="141">
        <f t="shared" si="409"/>
        <v>0.48260000000000003</v>
      </c>
      <c r="Y2574" s="38">
        <v>25.481816800036999</v>
      </c>
    </row>
    <row r="2575" spans="1:25" hidden="1" x14ac:dyDescent="0.25">
      <c r="A2575" s="145">
        <v>41655</v>
      </c>
      <c r="B2575" s="38">
        <v>61</v>
      </c>
      <c r="C2575" s="38">
        <v>52</v>
      </c>
      <c r="D2575" s="38">
        <v>43</v>
      </c>
      <c r="E2575" s="38">
        <v>53</v>
      </c>
      <c r="F2575" s="38">
        <v>39</v>
      </c>
      <c r="G2575" s="38">
        <v>26</v>
      </c>
      <c r="H2575" s="38">
        <v>0</v>
      </c>
      <c r="I2575" s="38">
        <v>86</v>
      </c>
      <c r="J2575" s="38">
        <f t="shared" si="406"/>
        <v>57</v>
      </c>
      <c r="K2575" s="38">
        <v>28</v>
      </c>
      <c r="L2575" s="38">
        <v>24</v>
      </c>
      <c r="M2575" s="38">
        <f t="shared" si="407"/>
        <v>12</v>
      </c>
      <c r="N2575" s="38">
        <v>0</v>
      </c>
      <c r="O2575" s="38">
        <v>30.14</v>
      </c>
      <c r="P2575" s="38">
        <f t="shared" si="408"/>
        <v>30.045000000000002</v>
      </c>
      <c r="Q2575" s="38">
        <v>29.95</v>
      </c>
      <c r="R2575" s="141">
        <f t="shared" si="400"/>
        <v>16.111111111111111</v>
      </c>
      <c r="S2575" s="141">
        <f t="shared" si="401"/>
        <v>11.111111111111111</v>
      </c>
      <c r="T2575" s="141">
        <f t="shared" si="402"/>
        <v>6.1111111111111116</v>
      </c>
      <c r="U2575" s="141">
        <f t="shared" si="403"/>
        <v>11.666666666666668</v>
      </c>
      <c r="V2575" s="141">
        <f t="shared" si="404"/>
        <v>3.8888888888888893</v>
      </c>
      <c r="W2575" s="141">
        <f t="shared" si="405"/>
        <v>-3.3333333333333335</v>
      </c>
      <c r="X2575" s="141">
        <f t="shared" si="409"/>
        <v>0</v>
      </c>
      <c r="Y2575" s="38">
        <v>25.5380807091794</v>
      </c>
    </row>
    <row r="2576" spans="1:25" hidden="1" x14ac:dyDescent="0.25">
      <c r="A2576" s="145">
        <v>41656</v>
      </c>
      <c r="B2576" s="38">
        <v>64</v>
      </c>
      <c r="C2576" s="38">
        <v>52</v>
      </c>
      <c r="D2576" s="38">
        <v>40</v>
      </c>
      <c r="E2576" s="38">
        <v>43</v>
      </c>
      <c r="F2576" s="38">
        <v>36</v>
      </c>
      <c r="G2576" s="38">
        <v>31</v>
      </c>
      <c r="H2576" s="38">
        <v>0</v>
      </c>
      <c r="I2576" s="38">
        <v>70</v>
      </c>
      <c r="J2576" s="38">
        <f t="shared" si="406"/>
        <v>54.5</v>
      </c>
      <c r="K2576" s="38">
        <v>39</v>
      </c>
      <c r="L2576" s="38">
        <v>12</v>
      </c>
      <c r="M2576" s="38">
        <f t="shared" si="407"/>
        <v>6</v>
      </c>
      <c r="N2576" s="38">
        <v>0</v>
      </c>
      <c r="O2576" s="38">
        <v>30.21</v>
      </c>
      <c r="P2576" s="38">
        <f t="shared" si="408"/>
        <v>30.155000000000001</v>
      </c>
      <c r="Q2576" s="38">
        <v>30.1</v>
      </c>
      <c r="R2576" s="141">
        <f t="shared" si="400"/>
        <v>17.777777777777779</v>
      </c>
      <c r="S2576" s="141">
        <f t="shared" si="401"/>
        <v>11.111111111111111</v>
      </c>
      <c r="T2576" s="141">
        <f t="shared" si="402"/>
        <v>4.4444444444444446</v>
      </c>
      <c r="U2576" s="141">
        <f t="shared" si="403"/>
        <v>6.1111111111111116</v>
      </c>
      <c r="V2576" s="141">
        <f t="shared" si="404"/>
        <v>2.2222222222222223</v>
      </c>
      <c r="W2576" s="141">
        <f t="shared" si="405"/>
        <v>-0.55555555555555558</v>
      </c>
      <c r="X2576" s="141">
        <f t="shared" si="409"/>
        <v>0</v>
      </c>
      <c r="Y2576" s="38">
        <v>24.835538004882501</v>
      </c>
    </row>
    <row r="2577" spans="1:25" hidden="1" x14ac:dyDescent="0.25">
      <c r="A2577" s="145">
        <v>41657</v>
      </c>
      <c r="B2577" s="38">
        <v>66</v>
      </c>
      <c r="C2577" s="38">
        <v>54</v>
      </c>
      <c r="D2577" s="38">
        <v>42</v>
      </c>
      <c r="E2577" s="38">
        <v>47</v>
      </c>
      <c r="F2577" s="38">
        <v>38</v>
      </c>
      <c r="G2577" s="38">
        <v>30</v>
      </c>
      <c r="H2577" s="38">
        <v>0</v>
      </c>
      <c r="I2577" s="38">
        <v>100</v>
      </c>
      <c r="J2577" s="38">
        <f t="shared" si="406"/>
        <v>65</v>
      </c>
      <c r="K2577" s="38">
        <v>30</v>
      </c>
      <c r="L2577" s="38">
        <v>16</v>
      </c>
      <c r="M2577" s="38">
        <f t="shared" si="407"/>
        <v>8</v>
      </c>
      <c r="N2577" s="38">
        <v>0</v>
      </c>
      <c r="O2577" s="38">
        <v>30.24</v>
      </c>
      <c r="P2577" s="38">
        <f t="shared" si="408"/>
        <v>30.189999999999998</v>
      </c>
      <c r="Q2577" s="38">
        <v>30.14</v>
      </c>
      <c r="R2577" s="141">
        <f t="shared" si="400"/>
        <v>18.888888888888889</v>
      </c>
      <c r="S2577" s="141">
        <f t="shared" si="401"/>
        <v>12.222222222222223</v>
      </c>
      <c r="T2577" s="141">
        <f t="shared" si="402"/>
        <v>5.5555555555555554</v>
      </c>
      <c r="U2577" s="141">
        <f t="shared" si="403"/>
        <v>8.3333333333333339</v>
      </c>
      <c r="V2577" s="141">
        <f t="shared" si="404"/>
        <v>3.3333333333333335</v>
      </c>
      <c r="W2577" s="141">
        <f t="shared" si="405"/>
        <v>-1.1111111111111112</v>
      </c>
      <c r="X2577" s="141">
        <f t="shared" si="409"/>
        <v>0</v>
      </c>
      <c r="Y2577" s="38">
        <v>24.709026186910201</v>
      </c>
    </row>
    <row r="2578" spans="1:25" hidden="1" x14ac:dyDescent="0.25">
      <c r="A2578" s="145">
        <v>41658</v>
      </c>
      <c r="B2578" s="38">
        <v>69</v>
      </c>
      <c r="C2578" s="38">
        <v>54</v>
      </c>
      <c r="D2578" s="38">
        <v>39</v>
      </c>
      <c r="E2578" s="38">
        <v>46</v>
      </c>
      <c r="F2578" s="38">
        <v>35</v>
      </c>
      <c r="G2578" s="38">
        <v>26</v>
      </c>
      <c r="H2578" s="38">
        <v>0</v>
      </c>
      <c r="I2578" s="38">
        <v>67</v>
      </c>
      <c r="J2578" s="38">
        <f t="shared" si="406"/>
        <v>44.5</v>
      </c>
      <c r="K2578" s="38">
        <v>22</v>
      </c>
      <c r="L2578" s="38">
        <v>14</v>
      </c>
      <c r="M2578" s="38">
        <f t="shared" si="407"/>
        <v>7</v>
      </c>
      <c r="N2578" s="38">
        <v>0</v>
      </c>
      <c r="O2578" s="38">
        <v>30.27</v>
      </c>
      <c r="P2578" s="38">
        <f t="shared" si="408"/>
        <v>30.21</v>
      </c>
      <c r="Q2578" s="38">
        <v>30.15</v>
      </c>
      <c r="R2578" s="141">
        <f t="shared" si="400"/>
        <v>20.555555555555557</v>
      </c>
      <c r="S2578" s="141">
        <f t="shared" si="401"/>
        <v>12.222222222222223</v>
      </c>
      <c r="T2578" s="141">
        <f t="shared" si="402"/>
        <v>3.8888888888888893</v>
      </c>
      <c r="U2578" s="141">
        <f t="shared" si="403"/>
        <v>7.7777777777777786</v>
      </c>
      <c r="V2578" s="141">
        <f t="shared" si="404"/>
        <v>1.6666666666666667</v>
      </c>
      <c r="W2578" s="141">
        <f t="shared" si="405"/>
        <v>-3.3333333333333335</v>
      </c>
      <c r="X2578" s="141">
        <f t="shared" si="409"/>
        <v>0</v>
      </c>
      <c r="Y2578" s="38">
        <v>24.435029137034601</v>
      </c>
    </row>
    <row r="2579" spans="1:25" hidden="1" x14ac:dyDescent="0.25">
      <c r="A2579" s="145">
        <v>41659</v>
      </c>
      <c r="B2579" s="38">
        <v>75</v>
      </c>
      <c r="C2579" s="38">
        <v>63</v>
      </c>
      <c r="D2579" s="38">
        <v>51</v>
      </c>
      <c r="E2579" s="38">
        <v>57</v>
      </c>
      <c r="F2579" s="38">
        <v>51</v>
      </c>
      <c r="G2579" s="38">
        <v>46</v>
      </c>
      <c r="H2579" s="38">
        <v>0</v>
      </c>
      <c r="I2579" s="38">
        <v>89</v>
      </c>
      <c r="J2579" s="38">
        <f t="shared" si="406"/>
        <v>63.5</v>
      </c>
      <c r="K2579" s="38">
        <v>38</v>
      </c>
      <c r="L2579" s="38">
        <v>20</v>
      </c>
      <c r="M2579" s="38">
        <f t="shared" si="407"/>
        <v>10</v>
      </c>
      <c r="N2579" s="38">
        <v>0</v>
      </c>
      <c r="O2579" s="38">
        <v>30.19</v>
      </c>
      <c r="P2579" s="38">
        <f t="shared" si="408"/>
        <v>30.115000000000002</v>
      </c>
      <c r="Q2579" s="38">
        <v>30.04</v>
      </c>
      <c r="R2579" s="141">
        <f t="shared" si="400"/>
        <v>23.888888888888889</v>
      </c>
      <c r="S2579" s="141">
        <f t="shared" si="401"/>
        <v>17.222222222222221</v>
      </c>
      <c r="T2579" s="141">
        <f t="shared" si="402"/>
        <v>10.555555555555555</v>
      </c>
      <c r="U2579" s="141">
        <f t="shared" si="403"/>
        <v>13.888888888888889</v>
      </c>
      <c r="V2579" s="141">
        <f t="shared" si="404"/>
        <v>10.555555555555555</v>
      </c>
      <c r="W2579" s="141">
        <f t="shared" si="405"/>
        <v>7.7777777777777786</v>
      </c>
      <c r="X2579" s="141">
        <f t="shared" si="409"/>
        <v>0</v>
      </c>
      <c r="Y2579" s="38">
        <v>24.5819381897509</v>
      </c>
    </row>
    <row r="2580" spans="1:25" hidden="1" x14ac:dyDescent="0.25">
      <c r="A2580" s="145">
        <v>41660</v>
      </c>
      <c r="B2580" s="38">
        <v>74</v>
      </c>
      <c r="C2580" s="38">
        <v>67</v>
      </c>
      <c r="D2580" s="38">
        <v>59</v>
      </c>
      <c r="E2580" s="38">
        <v>61</v>
      </c>
      <c r="F2580" s="38">
        <v>57</v>
      </c>
      <c r="G2580" s="38">
        <v>55</v>
      </c>
      <c r="H2580" s="38">
        <v>0</v>
      </c>
      <c r="I2580" s="38">
        <v>90</v>
      </c>
      <c r="J2580" s="38">
        <f t="shared" si="406"/>
        <v>71.5</v>
      </c>
      <c r="K2580" s="38">
        <v>53</v>
      </c>
      <c r="L2580" s="38">
        <v>22</v>
      </c>
      <c r="M2580" s="38">
        <f t="shared" si="407"/>
        <v>11</v>
      </c>
      <c r="N2580" s="38">
        <v>0</v>
      </c>
      <c r="O2580" s="38">
        <v>30.05</v>
      </c>
      <c r="P2580" s="38">
        <f t="shared" si="408"/>
        <v>29.96</v>
      </c>
      <c r="Q2580" s="38">
        <v>29.87</v>
      </c>
      <c r="R2580" s="141">
        <f t="shared" si="400"/>
        <v>23.333333333333336</v>
      </c>
      <c r="S2580" s="141">
        <f t="shared" si="401"/>
        <v>19.444444444444446</v>
      </c>
      <c r="T2580" s="141">
        <f t="shared" si="402"/>
        <v>15</v>
      </c>
      <c r="U2580" s="141">
        <f t="shared" si="403"/>
        <v>16.111111111111111</v>
      </c>
      <c r="V2580" s="141">
        <f t="shared" si="404"/>
        <v>13.888888888888889</v>
      </c>
      <c r="W2580" s="141">
        <f t="shared" si="405"/>
        <v>12.777777777777779</v>
      </c>
      <c r="X2580" s="141">
        <f t="shared" si="409"/>
        <v>0</v>
      </c>
      <c r="Y2580" s="38">
        <v>24.3713533624578</v>
      </c>
    </row>
    <row r="2581" spans="1:25" hidden="1" x14ac:dyDescent="0.25">
      <c r="A2581" s="145">
        <v>41661</v>
      </c>
      <c r="B2581" s="38">
        <v>62</v>
      </c>
      <c r="C2581" s="38">
        <v>54</v>
      </c>
      <c r="D2581" s="38">
        <v>45</v>
      </c>
      <c r="E2581" s="38">
        <v>59</v>
      </c>
      <c r="F2581" s="38">
        <v>38</v>
      </c>
      <c r="G2581" s="38">
        <v>27</v>
      </c>
      <c r="H2581" s="38">
        <v>0</v>
      </c>
      <c r="I2581" s="38">
        <v>90</v>
      </c>
      <c r="J2581" s="38">
        <f t="shared" si="406"/>
        <v>59</v>
      </c>
      <c r="K2581" s="38">
        <v>28</v>
      </c>
      <c r="L2581" s="38">
        <v>23</v>
      </c>
      <c r="M2581" s="38">
        <f t="shared" si="407"/>
        <v>11.5</v>
      </c>
      <c r="N2581" s="38">
        <v>0</v>
      </c>
      <c r="O2581" s="38">
        <v>30.17</v>
      </c>
      <c r="P2581" s="38">
        <f t="shared" si="408"/>
        <v>30.024999999999999</v>
      </c>
      <c r="Q2581" s="38">
        <v>29.88</v>
      </c>
      <c r="R2581" s="141">
        <f t="shared" si="400"/>
        <v>16.666666666666668</v>
      </c>
      <c r="S2581" s="141">
        <f t="shared" si="401"/>
        <v>12.222222222222223</v>
      </c>
      <c r="T2581" s="141">
        <f t="shared" si="402"/>
        <v>7.2222222222222223</v>
      </c>
      <c r="U2581" s="141">
        <f t="shared" si="403"/>
        <v>15</v>
      </c>
      <c r="V2581" s="141">
        <f t="shared" si="404"/>
        <v>3.3333333333333335</v>
      </c>
      <c r="W2581" s="141">
        <f t="shared" si="405"/>
        <v>-2.7777777777777777</v>
      </c>
      <c r="X2581" s="141">
        <f t="shared" si="409"/>
        <v>0</v>
      </c>
      <c r="Y2581" s="38">
        <v>23.736929466238301</v>
      </c>
    </row>
    <row r="2582" spans="1:25" hidden="1" x14ac:dyDescent="0.25">
      <c r="A2582" s="145">
        <v>41662</v>
      </c>
      <c r="B2582" s="38">
        <v>69</v>
      </c>
      <c r="C2582" s="38">
        <v>54</v>
      </c>
      <c r="D2582" s="38">
        <v>38</v>
      </c>
      <c r="E2582" s="38">
        <v>52</v>
      </c>
      <c r="F2582" s="38">
        <v>43</v>
      </c>
      <c r="G2582" s="38">
        <v>31</v>
      </c>
      <c r="H2582" s="38">
        <v>0</v>
      </c>
      <c r="I2582" s="38">
        <v>77</v>
      </c>
      <c r="J2582" s="38">
        <f t="shared" si="406"/>
        <v>65</v>
      </c>
      <c r="K2582" s="38">
        <v>53</v>
      </c>
      <c r="L2582" s="38">
        <v>15</v>
      </c>
      <c r="M2582" s="38">
        <f t="shared" si="407"/>
        <v>7.5</v>
      </c>
      <c r="N2582" s="38">
        <v>0</v>
      </c>
      <c r="O2582" s="38">
        <v>30.29</v>
      </c>
      <c r="P2582" s="38">
        <f t="shared" si="408"/>
        <v>30.22</v>
      </c>
      <c r="Q2582" s="38">
        <v>30.15</v>
      </c>
      <c r="R2582" s="141">
        <f t="shared" si="400"/>
        <v>20.555555555555557</v>
      </c>
      <c r="S2582" s="141">
        <f t="shared" si="401"/>
        <v>12.222222222222223</v>
      </c>
      <c r="T2582" s="141">
        <f t="shared" si="402"/>
        <v>3.3333333333333335</v>
      </c>
      <c r="U2582" s="141">
        <f t="shared" si="403"/>
        <v>11.111111111111111</v>
      </c>
      <c r="V2582" s="141">
        <f t="shared" si="404"/>
        <v>6.1111111111111116</v>
      </c>
      <c r="W2582" s="141">
        <f t="shared" si="405"/>
        <v>-0.55555555555555558</v>
      </c>
      <c r="X2582" s="141">
        <f t="shared" si="409"/>
        <v>0</v>
      </c>
      <c r="Y2582" s="38">
        <v>23.541627403403702</v>
      </c>
    </row>
    <row r="2583" spans="1:25" hidden="1" x14ac:dyDescent="0.25">
      <c r="A2583" s="145">
        <v>41663</v>
      </c>
      <c r="B2583" s="38">
        <v>69</v>
      </c>
      <c r="C2583" s="38">
        <v>61</v>
      </c>
      <c r="D2583" s="38">
        <v>53</v>
      </c>
      <c r="E2583" s="38">
        <v>51</v>
      </c>
      <c r="F2583" s="38">
        <v>50</v>
      </c>
      <c r="G2583" s="38">
        <v>48</v>
      </c>
      <c r="H2583" s="38">
        <v>0</v>
      </c>
      <c r="I2583" s="38">
        <v>86</v>
      </c>
      <c r="J2583" s="38">
        <f t="shared" si="406"/>
        <v>69.5</v>
      </c>
      <c r="K2583" s="38">
        <v>53</v>
      </c>
      <c r="L2583" s="38">
        <v>24</v>
      </c>
      <c r="M2583" s="38">
        <f t="shared" si="407"/>
        <v>14</v>
      </c>
      <c r="N2583" s="38">
        <v>4</v>
      </c>
      <c r="O2583" s="38">
        <v>30.38</v>
      </c>
      <c r="P2583" s="38">
        <f t="shared" si="408"/>
        <v>30.305</v>
      </c>
      <c r="Q2583" s="38">
        <v>30.23</v>
      </c>
      <c r="R2583" s="141">
        <f t="shared" si="400"/>
        <v>20.555555555555557</v>
      </c>
      <c r="S2583" s="141">
        <f t="shared" si="401"/>
        <v>16.111111111111111</v>
      </c>
      <c r="T2583" s="141">
        <f t="shared" si="402"/>
        <v>11.666666666666668</v>
      </c>
      <c r="U2583" s="141">
        <f t="shared" si="403"/>
        <v>10.555555555555555</v>
      </c>
      <c r="V2583" s="141">
        <f t="shared" si="404"/>
        <v>10</v>
      </c>
      <c r="W2583" s="141">
        <f t="shared" si="405"/>
        <v>8.8888888888888893</v>
      </c>
      <c r="X2583" s="141">
        <f t="shared" si="409"/>
        <v>0</v>
      </c>
      <c r="Y2583" s="38">
        <v>23.038763414643501</v>
      </c>
    </row>
    <row r="2584" spans="1:25" hidden="1" x14ac:dyDescent="0.25">
      <c r="A2584" s="145">
        <v>41664</v>
      </c>
      <c r="B2584" s="38">
        <v>75</v>
      </c>
      <c r="C2584" s="38">
        <v>62</v>
      </c>
      <c r="D2584" s="38">
        <v>49</v>
      </c>
      <c r="E2584" s="38">
        <v>58</v>
      </c>
      <c r="F2584" s="38">
        <v>53</v>
      </c>
      <c r="G2584" s="38">
        <v>46</v>
      </c>
      <c r="H2584" s="38">
        <v>0</v>
      </c>
      <c r="I2584" s="38">
        <v>93</v>
      </c>
      <c r="J2584" s="38">
        <f t="shared" si="406"/>
        <v>71</v>
      </c>
      <c r="K2584" s="38">
        <v>49</v>
      </c>
      <c r="L2584" s="38">
        <v>13</v>
      </c>
      <c r="M2584" s="38">
        <f t="shared" si="407"/>
        <v>6.5</v>
      </c>
      <c r="N2584" s="38">
        <v>0</v>
      </c>
      <c r="O2584" s="38">
        <v>30.22</v>
      </c>
      <c r="P2584" s="38">
        <f t="shared" si="408"/>
        <v>30.13</v>
      </c>
      <c r="Q2584" s="38">
        <v>30.04</v>
      </c>
      <c r="R2584" s="141">
        <f t="shared" si="400"/>
        <v>23.888888888888889</v>
      </c>
      <c r="S2584" s="141">
        <f t="shared" si="401"/>
        <v>16.666666666666668</v>
      </c>
      <c r="T2584" s="141">
        <f t="shared" si="402"/>
        <v>9.4444444444444446</v>
      </c>
      <c r="U2584" s="141">
        <f t="shared" si="403"/>
        <v>14.444444444444445</v>
      </c>
      <c r="V2584" s="141">
        <f t="shared" si="404"/>
        <v>11.666666666666668</v>
      </c>
      <c r="W2584" s="141">
        <f t="shared" si="405"/>
        <v>7.7777777777777786</v>
      </c>
      <c r="X2584" s="141">
        <f t="shared" si="409"/>
        <v>0</v>
      </c>
      <c r="Y2584" s="38">
        <v>22.9134482942445</v>
      </c>
    </row>
    <row r="2585" spans="1:25" hidden="1" x14ac:dyDescent="0.25">
      <c r="A2585" s="145">
        <v>41665</v>
      </c>
      <c r="B2585" s="38">
        <v>77</v>
      </c>
      <c r="C2585" s="38">
        <v>65</v>
      </c>
      <c r="D2585" s="38">
        <v>52</v>
      </c>
      <c r="E2585" s="38">
        <v>60</v>
      </c>
      <c r="F2585" s="38">
        <v>55</v>
      </c>
      <c r="G2585" s="38">
        <v>51</v>
      </c>
      <c r="H2585" s="38">
        <v>0</v>
      </c>
      <c r="I2585" s="38">
        <v>100</v>
      </c>
      <c r="J2585" s="38">
        <f t="shared" si="406"/>
        <v>71.5</v>
      </c>
      <c r="K2585" s="38">
        <v>43</v>
      </c>
      <c r="L2585" s="38">
        <v>13</v>
      </c>
      <c r="M2585" s="38">
        <f t="shared" si="407"/>
        <v>6.5</v>
      </c>
      <c r="N2585" s="38">
        <v>0</v>
      </c>
      <c r="O2585" s="38">
        <v>30.09</v>
      </c>
      <c r="P2585" s="38">
        <f t="shared" si="408"/>
        <v>30.04</v>
      </c>
      <c r="Q2585" s="38">
        <v>29.99</v>
      </c>
      <c r="R2585" s="141">
        <f t="shared" si="400"/>
        <v>25</v>
      </c>
      <c r="S2585" s="141">
        <f t="shared" si="401"/>
        <v>18.333333333333336</v>
      </c>
      <c r="T2585" s="141">
        <f t="shared" si="402"/>
        <v>11.111111111111111</v>
      </c>
      <c r="U2585" s="141">
        <f t="shared" si="403"/>
        <v>15.555555555555557</v>
      </c>
      <c r="V2585" s="141">
        <f t="shared" si="404"/>
        <v>12.777777777777779</v>
      </c>
      <c r="W2585" s="141">
        <f t="shared" si="405"/>
        <v>10.555555555555555</v>
      </c>
      <c r="X2585" s="141">
        <f t="shared" si="409"/>
        <v>0</v>
      </c>
      <c r="Y2585" s="38">
        <v>23.3686194072707</v>
      </c>
    </row>
    <row r="2586" spans="1:25" hidden="1" x14ac:dyDescent="0.25">
      <c r="A2586" s="145">
        <v>41666</v>
      </c>
      <c r="B2586" s="38">
        <v>83</v>
      </c>
      <c r="C2586" s="38">
        <v>71</v>
      </c>
      <c r="D2586" s="38">
        <v>59</v>
      </c>
      <c r="E2586" s="38">
        <v>67</v>
      </c>
      <c r="F2586" s="38">
        <v>61</v>
      </c>
      <c r="G2586" s="38">
        <v>58</v>
      </c>
      <c r="H2586" s="38">
        <v>0</v>
      </c>
      <c r="I2586" s="38">
        <v>97</v>
      </c>
      <c r="J2586" s="38">
        <f t="shared" si="406"/>
        <v>71.5</v>
      </c>
      <c r="K2586" s="38">
        <v>46</v>
      </c>
      <c r="L2586" s="38">
        <v>16</v>
      </c>
      <c r="M2586" s="38">
        <f t="shared" si="407"/>
        <v>8</v>
      </c>
      <c r="N2586" s="38">
        <v>0</v>
      </c>
      <c r="O2586" s="38">
        <v>30.03</v>
      </c>
      <c r="P2586" s="38">
        <f t="shared" si="408"/>
        <v>29.98</v>
      </c>
      <c r="Q2586" s="38">
        <v>29.93</v>
      </c>
      <c r="R2586" s="141">
        <f t="shared" si="400"/>
        <v>28.333333333333336</v>
      </c>
      <c r="S2586" s="141">
        <f t="shared" si="401"/>
        <v>21.666666666666668</v>
      </c>
      <c r="T2586" s="141">
        <f t="shared" si="402"/>
        <v>15</v>
      </c>
      <c r="U2586" s="141">
        <f t="shared" si="403"/>
        <v>19.444444444444446</v>
      </c>
      <c r="V2586" s="141">
        <f t="shared" si="404"/>
        <v>16.111111111111111</v>
      </c>
      <c r="W2586" s="141">
        <f t="shared" si="405"/>
        <v>14.444444444444445</v>
      </c>
      <c r="X2586" s="141">
        <f t="shared" si="409"/>
        <v>0</v>
      </c>
      <c r="Y2586" s="38">
        <v>23.97173296819</v>
      </c>
    </row>
    <row r="2587" spans="1:25" hidden="1" x14ac:dyDescent="0.25">
      <c r="A2587" s="145">
        <v>41667</v>
      </c>
      <c r="B2587" s="38">
        <v>82</v>
      </c>
      <c r="C2587" s="38">
        <v>70</v>
      </c>
      <c r="D2587" s="38">
        <v>58</v>
      </c>
      <c r="E2587" s="38">
        <v>68</v>
      </c>
      <c r="F2587" s="38">
        <v>64</v>
      </c>
      <c r="G2587" s="38">
        <v>60</v>
      </c>
      <c r="H2587" s="38">
        <v>0</v>
      </c>
      <c r="I2587" s="38">
        <v>87</v>
      </c>
      <c r="J2587" s="38">
        <f t="shared" si="406"/>
        <v>72.5</v>
      </c>
      <c r="K2587" s="38">
        <v>58</v>
      </c>
      <c r="L2587" s="38">
        <v>18</v>
      </c>
      <c r="M2587" s="38">
        <f t="shared" si="407"/>
        <v>9</v>
      </c>
      <c r="N2587" s="38">
        <v>0</v>
      </c>
      <c r="O2587" s="38">
        <v>30.09</v>
      </c>
      <c r="P2587" s="38">
        <f t="shared" si="408"/>
        <v>30.03</v>
      </c>
      <c r="Q2587" s="38">
        <v>29.97</v>
      </c>
      <c r="R2587" s="141">
        <f t="shared" si="400"/>
        <v>27.777777777777779</v>
      </c>
      <c r="S2587" s="141">
        <f t="shared" si="401"/>
        <v>21.111111111111111</v>
      </c>
      <c r="T2587" s="141">
        <f t="shared" si="402"/>
        <v>14.444444444444445</v>
      </c>
      <c r="U2587" s="141">
        <f t="shared" si="403"/>
        <v>20</v>
      </c>
      <c r="V2587" s="141">
        <f t="shared" si="404"/>
        <v>17.777777777777779</v>
      </c>
      <c r="W2587" s="141">
        <f t="shared" si="405"/>
        <v>15.555555555555557</v>
      </c>
      <c r="X2587" s="141">
        <f t="shared" si="409"/>
        <v>0</v>
      </c>
      <c r="Y2587" s="38">
        <v>24.451170013473799</v>
      </c>
    </row>
    <row r="2588" spans="1:25" hidden="1" x14ac:dyDescent="0.25">
      <c r="A2588" s="145">
        <v>41668</v>
      </c>
      <c r="B2588" s="38">
        <v>74</v>
      </c>
      <c r="C2588" s="38">
        <v>69</v>
      </c>
      <c r="D2588" s="38">
        <v>63</v>
      </c>
      <c r="E2588" s="38">
        <v>69</v>
      </c>
      <c r="F2588" s="38">
        <v>64</v>
      </c>
      <c r="G2588" s="38">
        <v>61</v>
      </c>
      <c r="H2588" s="38">
        <v>0.49</v>
      </c>
      <c r="I2588" s="38">
        <v>100</v>
      </c>
      <c r="J2588" s="38">
        <f t="shared" si="406"/>
        <v>92</v>
      </c>
      <c r="K2588" s="38">
        <v>84</v>
      </c>
      <c r="L2588" s="38">
        <v>18</v>
      </c>
      <c r="M2588" s="38">
        <f t="shared" si="407"/>
        <v>9</v>
      </c>
      <c r="N2588" s="38">
        <v>0</v>
      </c>
      <c r="O2588" s="38">
        <v>30.08</v>
      </c>
      <c r="P2588" s="38">
        <f t="shared" si="408"/>
        <v>30.03</v>
      </c>
      <c r="Q2588" s="38">
        <v>29.98</v>
      </c>
      <c r="R2588" s="141">
        <f t="shared" si="400"/>
        <v>23.333333333333336</v>
      </c>
      <c r="S2588" s="141">
        <f t="shared" si="401"/>
        <v>20.555555555555557</v>
      </c>
      <c r="T2588" s="141">
        <f t="shared" si="402"/>
        <v>17.222222222222221</v>
      </c>
      <c r="U2588" s="141">
        <f t="shared" si="403"/>
        <v>20.555555555555557</v>
      </c>
      <c r="V2588" s="141">
        <f t="shared" si="404"/>
        <v>17.777777777777779</v>
      </c>
      <c r="W2588" s="141">
        <f t="shared" si="405"/>
        <v>16.111111111111111</v>
      </c>
      <c r="X2588" s="141">
        <f t="shared" si="409"/>
        <v>1.2445999999999999</v>
      </c>
      <c r="Y2588" s="38">
        <v>24.191513929677502</v>
      </c>
    </row>
    <row r="2589" spans="1:25" hidden="1" x14ac:dyDescent="0.25">
      <c r="A2589" s="145">
        <v>41669</v>
      </c>
      <c r="B2589" s="38">
        <v>67</v>
      </c>
      <c r="C2589" s="38">
        <v>66</v>
      </c>
      <c r="D2589" s="38">
        <v>64</v>
      </c>
      <c r="E2589" s="38">
        <v>65</v>
      </c>
      <c r="F2589" s="38">
        <v>64</v>
      </c>
      <c r="G2589" s="38">
        <v>62</v>
      </c>
      <c r="H2589" s="38">
        <v>2.72</v>
      </c>
      <c r="I2589" s="38">
        <v>100</v>
      </c>
      <c r="J2589" s="38">
        <f t="shared" si="406"/>
        <v>96.5</v>
      </c>
      <c r="K2589" s="38">
        <v>93</v>
      </c>
      <c r="L2589" s="38">
        <v>16</v>
      </c>
      <c r="M2589" s="38">
        <f t="shared" si="407"/>
        <v>8</v>
      </c>
      <c r="N2589" s="38">
        <v>0</v>
      </c>
      <c r="O2589" s="38">
        <v>30.12</v>
      </c>
      <c r="P2589" s="38">
        <f t="shared" si="408"/>
        <v>30.07</v>
      </c>
      <c r="Q2589" s="38">
        <v>30.02</v>
      </c>
      <c r="R2589" s="141">
        <f t="shared" si="400"/>
        <v>19.444444444444446</v>
      </c>
      <c r="S2589" s="141">
        <f t="shared" si="401"/>
        <v>18.888888888888889</v>
      </c>
      <c r="T2589" s="141">
        <f t="shared" si="402"/>
        <v>17.777777777777779</v>
      </c>
      <c r="U2589" s="141">
        <f t="shared" si="403"/>
        <v>18.333333333333336</v>
      </c>
      <c r="V2589" s="141">
        <f t="shared" si="404"/>
        <v>17.777777777777779</v>
      </c>
      <c r="W2589" s="141">
        <f t="shared" si="405"/>
        <v>16.666666666666668</v>
      </c>
      <c r="X2589" s="141">
        <f t="shared" si="409"/>
        <v>6.9088000000000003</v>
      </c>
      <c r="Y2589" s="38">
        <v>23.375070171926499</v>
      </c>
    </row>
    <row r="2590" spans="1:25" hidden="1" x14ac:dyDescent="0.25">
      <c r="A2590" s="145">
        <v>41670</v>
      </c>
      <c r="B2590" s="38">
        <v>82</v>
      </c>
      <c r="C2590" s="38">
        <v>73</v>
      </c>
      <c r="D2590" s="38">
        <v>64</v>
      </c>
      <c r="E2590" s="38">
        <v>73</v>
      </c>
      <c r="F2590" s="38">
        <v>69</v>
      </c>
      <c r="G2590" s="38">
        <v>63</v>
      </c>
      <c r="H2590" s="38">
        <v>0.49</v>
      </c>
      <c r="I2590" s="38">
        <v>97</v>
      </c>
      <c r="J2590" s="38">
        <f t="shared" si="406"/>
        <v>83</v>
      </c>
      <c r="K2590" s="38">
        <v>69</v>
      </c>
      <c r="L2590" s="38">
        <v>17</v>
      </c>
      <c r="M2590" s="38">
        <f t="shared" si="407"/>
        <v>10.5</v>
      </c>
      <c r="N2590" s="38">
        <v>4</v>
      </c>
      <c r="O2590" s="38">
        <v>30.09</v>
      </c>
      <c r="P2590" s="38">
        <f t="shared" si="408"/>
        <v>30.05</v>
      </c>
      <c r="Q2590" s="38">
        <v>30.01</v>
      </c>
      <c r="R2590" s="141">
        <f t="shared" si="400"/>
        <v>27.777777777777779</v>
      </c>
      <c r="S2590" s="141">
        <f t="shared" si="401"/>
        <v>22.777777777777779</v>
      </c>
      <c r="T2590" s="141">
        <f t="shared" si="402"/>
        <v>17.777777777777779</v>
      </c>
      <c r="U2590" s="141">
        <f t="shared" si="403"/>
        <v>22.777777777777779</v>
      </c>
      <c r="V2590" s="141">
        <f t="shared" si="404"/>
        <v>20.555555555555557</v>
      </c>
      <c r="W2590" s="141">
        <f t="shared" si="405"/>
        <v>17.222222222222221</v>
      </c>
      <c r="X2590" s="141">
        <f t="shared" si="409"/>
        <v>1.2445999999999999</v>
      </c>
      <c r="Y2590" s="38">
        <v>21.894057776229701</v>
      </c>
    </row>
    <row r="2591" spans="1:25" hidden="1" x14ac:dyDescent="0.25">
      <c r="A2591" s="145">
        <v>41671</v>
      </c>
      <c r="B2591" s="38">
        <v>83</v>
      </c>
      <c r="C2591" s="38">
        <v>77</v>
      </c>
      <c r="D2591" s="38">
        <v>71</v>
      </c>
      <c r="E2591" s="38">
        <v>72</v>
      </c>
      <c r="F2591" s="38">
        <v>70</v>
      </c>
      <c r="G2591" s="38">
        <v>68</v>
      </c>
      <c r="H2591" s="38">
        <v>0</v>
      </c>
      <c r="I2591" s="38">
        <v>93</v>
      </c>
      <c r="J2591" s="38">
        <f t="shared" si="406"/>
        <v>79</v>
      </c>
      <c r="K2591" s="38">
        <v>65</v>
      </c>
      <c r="L2591" s="38">
        <v>20</v>
      </c>
      <c r="M2591" s="38">
        <f t="shared" si="407"/>
        <v>12.5</v>
      </c>
      <c r="N2591" s="38">
        <v>5</v>
      </c>
      <c r="O2591" s="38">
        <v>30.14</v>
      </c>
      <c r="P2591" s="38">
        <f t="shared" si="408"/>
        <v>30.1</v>
      </c>
      <c r="Q2591" s="38">
        <v>30.06</v>
      </c>
      <c r="R2591" s="141">
        <f t="shared" si="400"/>
        <v>28.333333333333336</v>
      </c>
      <c r="S2591" s="141">
        <f t="shared" si="401"/>
        <v>25</v>
      </c>
      <c r="T2591" s="141">
        <f t="shared" si="402"/>
        <v>21.666666666666668</v>
      </c>
      <c r="U2591" s="141">
        <f t="shared" si="403"/>
        <v>22.222222222222221</v>
      </c>
      <c r="V2591" s="141">
        <f t="shared" si="404"/>
        <v>21.111111111111111</v>
      </c>
      <c r="W2591" s="141">
        <f t="shared" si="405"/>
        <v>20</v>
      </c>
      <c r="X2591" s="141">
        <f t="shared" si="409"/>
        <v>0</v>
      </c>
      <c r="Y2591" s="38">
        <v>23.437074394540598</v>
      </c>
    </row>
    <row r="2592" spans="1:25" hidden="1" x14ac:dyDescent="0.25">
      <c r="A2592" s="145">
        <v>41672</v>
      </c>
      <c r="B2592" s="38">
        <v>82</v>
      </c>
      <c r="C2592" s="38">
        <v>77</v>
      </c>
      <c r="D2592" s="38">
        <v>71</v>
      </c>
      <c r="E2592" s="38">
        <v>71</v>
      </c>
      <c r="F2592" s="38">
        <v>68</v>
      </c>
      <c r="G2592" s="38">
        <v>66</v>
      </c>
      <c r="H2592" s="38">
        <v>0.06</v>
      </c>
      <c r="I2592" s="38">
        <v>87</v>
      </c>
      <c r="J2592" s="38">
        <f t="shared" si="406"/>
        <v>74.5</v>
      </c>
      <c r="K2592" s="38">
        <v>62</v>
      </c>
      <c r="L2592" s="38">
        <v>18</v>
      </c>
      <c r="M2592" s="38">
        <f t="shared" si="407"/>
        <v>11.5</v>
      </c>
      <c r="N2592" s="38">
        <v>5</v>
      </c>
      <c r="O2592" s="38">
        <v>30.15</v>
      </c>
      <c r="P2592" s="38">
        <f t="shared" si="408"/>
        <v>30.104999999999997</v>
      </c>
      <c r="Q2592" s="38">
        <v>30.06</v>
      </c>
      <c r="R2592" s="141">
        <f t="shared" si="400"/>
        <v>27.777777777777779</v>
      </c>
      <c r="S2592" s="141">
        <f t="shared" si="401"/>
        <v>25</v>
      </c>
      <c r="T2592" s="141">
        <f t="shared" si="402"/>
        <v>21.666666666666668</v>
      </c>
      <c r="U2592" s="141">
        <f t="shared" si="403"/>
        <v>21.666666666666668</v>
      </c>
      <c r="V2592" s="141">
        <f t="shared" si="404"/>
        <v>20</v>
      </c>
      <c r="W2592" s="141">
        <f t="shared" si="405"/>
        <v>18.888888888888889</v>
      </c>
      <c r="X2592" s="141">
        <f t="shared" si="409"/>
        <v>0.15240000000000001</v>
      </c>
      <c r="Y2592" s="38">
        <v>24.044912179354299</v>
      </c>
    </row>
    <row r="2593" spans="1:25" hidden="1" x14ac:dyDescent="0.25">
      <c r="A2593" s="145">
        <v>41673</v>
      </c>
      <c r="B2593" s="38">
        <v>83</v>
      </c>
      <c r="C2593" s="38">
        <v>78</v>
      </c>
      <c r="D2593" s="38">
        <v>72</v>
      </c>
      <c r="E2593" s="38">
        <v>72</v>
      </c>
      <c r="F2593" s="38">
        <v>70</v>
      </c>
      <c r="G2593" s="38">
        <v>68</v>
      </c>
      <c r="H2593" s="38">
        <v>0</v>
      </c>
      <c r="I2593" s="38">
        <v>87</v>
      </c>
      <c r="J2593" s="38">
        <f t="shared" si="406"/>
        <v>76</v>
      </c>
      <c r="K2593" s="38">
        <v>65</v>
      </c>
      <c r="L2593" s="38">
        <v>18</v>
      </c>
      <c r="M2593" s="38">
        <f t="shared" si="407"/>
        <v>9</v>
      </c>
      <c r="N2593" s="38">
        <v>0</v>
      </c>
      <c r="O2593" s="38">
        <v>30.12</v>
      </c>
      <c r="P2593" s="38">
        <f t="shared" si="408"/>
        <v>30.075000000000003</v>
      </c>
      <c r="Q2593" s="38">
        <v>30.03</v>
      </c>
      <c r="R2593" s="141">
        <f t="shared" si="400"/>
        <v>28.333333333333336</v>
      </c>
      <c r="S2593" s="141">
        <f t="shared" si="401"/>
        <v>25.555555555555557</v>
      </c>
      <c r="T2593" s="141">
        <f t="shared" si="402"/>
        <v>22.222222222222221</v>
      </c>
      <c r="U2593" s="141">
        <f t="shared" si="403"/>
        <v>22.222222222222221</v>
      </c>
      <c r="V2593" s="141">
        <f t="shared" si="404"/>
        <v>21.111111111111111</v>
      </c>
      <c r="W2593" s="141">
        <f t="shared" si="405"/>
        <v>20</v>
      </c>
      <c r="X2593" s="141">
        <f t="shared" si="409"/>
        <v>0</v>
      </c>
      <c r="Y2593" s="38">
        <v>24.3711700152619</v>
      </c>
    </row>
    <row r="2594" spans="1:25" hidden="1" x14ac:dyDescent="0.25">
      <c r="A2594" s="145">
        <v>41674</v>
      </c>
      <c r="B2594" s="38">
        <v>83</v>
      </c>
      <c r="C2594" s="38">
        <v>78</v>
      </c>
      <c r="D2594" s="38">
        <v>72</v>
      </c>
      <c r="E2594" s="38">
        <v>71</v>
      </c>
      <c r="F2594" s="38">
        <v>69</v>
      </c>
      <c r="G2594" s="38">
        <v>68</v>
      </c>
      <c r="H2594" s="38">
        <v>0</v>
      </c>
      <c r="I2594" s="38">
        <v>93</v>
      </c>
      <c r="J2594" s="38">
        <f t="shared" si="406"/>
        <v>78</v>
      </c>
      <c r="K2594" s="38">
        <v>63</v>
      </c>
      <c r="L2594" s="38">
        <v>21</v>
      </c>
      <c r="M2594" s="38">
        <f t="shared" si="407"/>
        <v>10.5</v>
      </c>
      <c r="N2594" s="38">
        <v>0</v>
      </c>
      <c r="O2594" s="38">
        <v>30.14</v>
      </c>
      <c r="P2594" s="38">
        <f t="shared" si="408"/>
        <v>30.094999999999999</v>
      </c>
      <c r="Q2594" s="38">
        <v>30.05</v>
      </c>
      <c r="R2594" s="141">
        <f t="shared" si="400"/>
        <v>28.333333333333336</v>
      </c>
      <c r="S2594" s="141">
        <f t="shared" si="401"/>
        <v>25.555555555555557</v>
      </c>
      <c r="T2594" s="141">
        <f t="shared" si="402"/>
        <v>22.222222222222221</v>
      </c>
      <c r="U2594" s="141">
        <f t="shared" si="403"/>
        <v>21.666666666666668</v>
      </c>
      <c r="V2594" s="141">
        <f t="shared" si="404"/>
        <v>20.555555555555557</v>
      </c>
      <c r="W2594" s="141">
        <f t="shared" si="405"/>
        <v>20</v>
      </c>
      <c r="X2594" s="141">
        <f t="shared" si="409"/>
        <v>0</v>
      </c>
      <c r="Y2594" s="38">
        <v>24.409885969596498</v>
      </c>
    </row>
    <row r="2595" spans="1:25" hidden="1" x14ac:dyDescent="0.25">
      <c r="A2595" s="145">
        <v>41675</v>
      </c>
      <c r="B2595" s="38">
        <v>83</v>
      </c>
      <c r="C2595" s="38">
        <v>77</v>
      </c>
      <c r="D2595" s="38">
        <v>70</v>
      </c>
      <c r="E2595" s="38">
        <v>72</v>
      </c>
      <c r="F2595" s="38">
        <v>70</v>
      </c>
      <c r="G2595" s="38">
        <v>67</v>
      </c>
      <c r="H2595" s="38">
        <v>0.35</v>
      </c>
      <c r="I2595" s="38">
        <v>93</v>
      </c>
      <c r="J2595" s="38">
        <f t="shared" si="406"/>
        <v>81</v>
      </c>
      <c r="K2595" s="38">
        <v>69</v>
      </c>
      <c r="L2595" s="38">
        <v>18</v>
      </c>
      <c r="M2595" s="38">
        <f t="shared" si="407"/>
        <v>9</v>
      </c>
      <c r="N2595" s="38">
        <v>0</v>
      </c>
      <c r="O2595" s="38">
        <v>30.1</v>
      </c>
      <c r="P2595" s="38">
        <f t="shared" si="408"/>
        <v>30.05</v>
      </c>
      <c r="Q2595" s="38">
        <v>30</v>
      </c>
      <c r="R2595" s="141">
        <f t="shared" si="400"/>
        <v>28.333333333333336</v>
      </c>
      <c r="S2595" s="141">
        <f t="shared" si="401"/>
        <v>25</v>
      </c>
      <c r="T2595" s="141">
        <f t="shared" si="402"/>
        <v>21.111111111111111</v>
      </c>
      <c r="U2595" s="141">
        <f t="shared" si="403"/>
        <v>22.222222222222221</v>
      </c>
      <c r="V2595" s="141">
        <f t="shared" si="404"/>
        <v>21.111111111111111</v>
      </c>
      <c r="W2595" s="141">
        <f t="shared" si="405"/>
        <v>19.444444444444446</v>
      </c>
      <c r="X2595" s="141">
        <f t="shared" si="409"/>
        <v>0.8889999999999999</v>
      </c>
      <c r="Y2595" s="38">
        <v>24.3924820147855</v>
      </c>
    </row>
    <row r="2596" spans="1:25" hidden="1" x14ac:dyDescent="0.25">
      <c r="A2596" s="145">
        <v>41676</v>
      </c>
      <c r="B2596" s="38">
        <v>81</v>
      </c>
      <c r="C2596" s="38">
        <v>76</v>
      </c>
      <c r="D2596" s="38">
        <v>70</v>
      </c>
      <c r="E2596" s="38">
        <v>72</v>
      </c>
      <c r="F2596" s="38">
        <v>70</v>
      </c>
      <c r="G2596" s="38">
        <v>69</v>
      </c>
      <c r="H2596" s="38">
        <v>0.01</v>
      </c>
      <c r="I2596" s="38">
        <v>93</v>
      </c>
      <c r="J2596" s="38">
        <f t="shared" si="406"/>
        <v>83.5</v>
      </c>
      <c r="K2596" s="38">
        <v>74</v>
      </c>
      <c r="L2596" s="38">
        <v>13</v>
      </c>
      <c r="M2596" s="38">
        <f t="shared" si="407"/>
        <v>6.5</v>
      </c>
      <c r="N2596" s="38">
        <v>0</v>
      </c>
      <c r="O2596" s="38">
        <v>30.12</v>
      </c>
      <c r="P2596" s="38">
        <f t="shared" si="408"/>
        <v>30.075000000000003</v>
      </c>
      <c r="Q2596" s="38">
        <v>30.03</v>
      </c>
      <c r="R2596" s="141">
        <f t="shared" si="400"/>
        <v>27.222222222222225</v>
      </c>
      <c r="S2596" s="141">
        <f t="shared" si="401"/>
        <v>24.444444444444446</v>
      </c>
      <c r="T2596" s="141">
        <f t="shared" si="402"/>
        <v>21.111111111111111</v>
      </c>
      <c r="U2596" s="141">
        <f t="shared" si="403"/>
        <v>22.222222222222221</v>
      </c>
      <c r="V2596" s="141">
        <f t="shared" si="404"/>
        <v>21.111111111111111</v>
      </c>
      <c r="W2596" s="141">
        <f t="shared" si="405"/>
        <v>20.555555555555557</v>
      </c>
      <c r="X2596" s="141">
        <f t="shared" si="409"/>
        <v>2.5400000000000002E-2</v>
      </c>
      <c r="Y2596" s="38">
        <v>24.525229045418399</v>
      </c>
    </row>
    <row r="2597" spans="1:25" hidden="1" x14ac:dyDescent="0.25">
      <c r="A2597" s="145">
        <v>41677</v>
      </c>
      <c r="B2597" s="38">
        <v>81</v>
      </c>
      <c r="C2597" s="38">
        <v>73</v>
      </c>
      <c r="D2597" s="38">
        <v>64</v>
      </c>
      <c r="E2597" s="38">
        <v>68</v>
      </c>
      <c r="F2597" s="38">
        <v>66</v>
      </c>
      <c r="G2597" s="38">
        <v>62</v>
      </c>
      <c r="H2597" s="38">
        <v>0</v>
      </c>
      <c r="I2597" s="38">
        <v>97</v>
      </c>
      <c r="J2597" s="38">
        <f t="shared" si="406"/>
        <v>82</v>
      </c>
      <c r="K2597" s="38">
        <v>67</v>
      </c>
      <c r="L2597" s="38">
        <v>14</v>
      </c>
      <c r="M2597" s="38">
        <f t="shared" si="407"/>
        <v>7</v>
      </c>
      <c r="N2597" s="38">
        <v>0</v>
      </c>
      <c r="O2597" s="38">
        <v>30.14</v>
      </c>
      <c r="P2597" s="38">
        <f t="shared" si="408"/>
        <v>30.1</v>
      </c>
      <c r="Q2597" s="38">
        <v>30.06</v>
      </c>
      <c r="R2597" s="141">
        <f t="shared" si="400"/>
        <v>27.222222222222225</v>
      </c>
      <c r="S2597" s="141">
        <f t="shared" si="401"/>
        <v>22.777777777777779</v>
      </c>
      <c r="T2597" s="141">
        <f t="shared" si="402"/>
        <v>17.777777777777779</v>
      </c>
      <c r="U2597" s="141">
        <f t="shared" si="403"/>
        <v>20</v>
      </c>
      <c r="V2597" s="141">
        <f t="shared" si="404"/>
        <v>18.888888888888889</v>
      </c>
      <c r="W2597" s="141">
        <f t="shared" si="405"/>
        <v>16.666666666666668</v>
      </c>
      <c r="X2597" s="141">
        <f t="shared" si="409"/>
        <v>0</v>
      </c>
      <c r="Y2597" s="38">
        <v>24.394082014749799</v>
      </c>
    </row>
    <row r="2598" spans="1:25" hidden="1" x14ac:dyDescent="0.25">
      <c r="A2598" s="145">
        <v>41678</v>
      </c>
      <c r="B2598" s="38">
        <v>83</v>
      </c>
      <c r="C2598" s="38">
        <v>75</v>
      </c>
      <c r="D2598" s="38">
        <v>67</v>
      </c>
      <c r="E2598" s="38">
        <v>71</v>
      </c>
      <c r="F2598" s="38">
        <v>68</v>
      </c>
      <c r="G2598" s="38">
        <v>64</v>
      </c>
      <c r="H2598" s="38">
        <v>0</v>
      </c>
      <c r="I2598" s="38">
        <v>100</v>
      </c>
      <c r="J2598" s="38">
        <f t="shared" si="406"/>
        <v>79</v>
      </c>
      <c r="K2598" s="38">
        <v>58</v>
      </c>
      <c r="L2598" s="38">
        <v>18</v>
      </c>
      <c r="M2598" s="38">
        <f t="shared" si="407"/>
        <v>9</v>
      </c>
      <c r="N2598" s="38">
        <v>0</v>
      </c>
      <c r="O2598" s="38">
        <v>30.1</v>
      </c>
      <c r="P2598" s="38">
        <f t="shared" si="408"/>
        <v>30.045000000000002</v>
      </c>
      <c r="Q2598" s="38">
        <v>29.99</v>
      </c>
      <c r="R2598" s="141">
        <f t="shared" si="400"/>
        <v>28.333333333333336</v>
      </c>
      <c r="S2598" s="141">
        <f t="shared" si="401"/>
        <v>23.888888888888889</v>
      </c>
      <c r="T2598" s="141">
        <f t="shared" si="402"/>
        <v>19.444444444444446</v>
      </c>
      <c r="U2598" s="141">
        <f t="shared" si="403"/>
        <v>21.666666666666668</v>
      </c>
      <c r="V2598" s="141">
        <f t="shared" si="404"/>
        <v>20</v>
      </c>
      <c r="W2598" s="141">
        <f t="shared" si="405"/>
        <v>17.777777777777779</v>
      </c>
      <c r="X2598" s="141">
        <f t="shared" si="409"/>
        <v>0</v>
      </c>
      <c r="Y2598" s="38">
        <v>24.0132152584628</v>
      </c>
    </row>
    <row r="2599" spans="1:25" hidden="1" x14ac:dyDescent="0.25">
      <c r="A2599" s="145">
        <v>41679</v>
      </c>
      <c r="B2599" s="38">
        <v>78</v>
      </c>
      <c r="C2599" s="38">
        <v>71</v>
      </c>
      <c r="D2599" s="38">
        <v>63</v>
      </c>
      <c r="E2599" s="38">
        <v>65</v>
      </c>
      <c r="F2599" s="38">
        <v>63</v>
      </c>
      <c r="G2599" s="38">
        <v>59</v>
      </c>
      <c r="H2599" s="38">
        <v>0</v>
      </c>
      <c r="I2599" s="38">
        <v>100</v>
      </c>
      <c r="J2599" s="38">
        <f t="shared" si="406"/>
        <v>82</v>
      </c>
      <c r="K2599" s="38">
        <v>64</v>
      </c>
      <c r="L2599" s="38">
        <v>16</v>
      </c>
      <c r="M2599" s="38">
        <f t="shared" si="407"/>
        <v>8</v>
      </c>
      <c r="N2599" s="38">
        <v>0</v>
      </c>
      <c r="O2599" s="38">
        <v>30.09</v>
      </c>
      <c r="P2599" s="38">
        <f t="shared" si="408"/>
        <v>30.045000000000002</v>
      </c>
      <c r="Q2599" s="38">
        <v>30</v>
      </c>
      <c r="R2599" s="141">
        <f t="shared" si="400"/>
        <v>25.555555555555557</v>
      </c>
      <c r="S2599" s="141">
        <f t="shared" si="401"/>
        <v>21.666666666666668</v>
      </c>
      <c r="T2599" s="141">
        <f t="shared" si="402"/>
        <v>17.222222222222221</v>
      </c>
      <c r="U2599" s="141">
        <f t="shared" si="403"/>
        <v>18.333333333333336</v>
      </c>
      <c r="V2599" s="141">
        <f t="shared" si="404"/>
        <v>17.222222222222221</v>
      </c>
      <c r="W2599" s="141">
        <f t="shared" si="405"/>
        <v>15</v>
      </c>
      <c r="X2599" s="141">
        <f t="shared" si="409"/>
        <v>0</v>
      </c>
      <c r="Y2599" s="38">
        <v>23.484875583872199</v>
      </c>
    </row>
    <row r="2600" spans="1:25" hidden="1" x14ac:dyDescent="0.25">
      <c r="A2600" s="145">
        <v>41680</v>
      </c>
      <c r="B2600" s="38">
        <v>80</v>
      </c>
      <c r="C2600" s="38">
        <v>71</v>
      </c>
      <c r="D2600" s="38">
        <v>62</v>
      </c>
      <c r="E2600" s="38">
        <v>63</v>
      </c>
      <c r="F2600" s="38">
        <v>61</v>
      </c>
      <c r="G2600" s="38">
        <v>59</v>
      </c>
      <c r="H2600" s="38">
        <v>0</v>
      </c>
      <c r="I2600" s="38">
        <v>93</v>
      </c>
      <c r="J2600" s="38">
        <f t="shared" si="406"/>
        <v>73.5</v>
      </c>
      <c r="K2600" s="38">
        <v>54</v>
      </c>
      <c r="L2600" s="38">
        <v>14</v>
      </c>
      <c r="M2600" s="38">
        <f t="shared" si="407"/>
        <v>9</v>
      </c>
      <c r="N2600" s="38">
        <v>4</v>
      </c>
      <c r="O2600" s="38">
        <v>30.09</v>
      </c>
      <c r="P2600" s="38">
        <f t="shared" si="408"/>
        <v>30.05</v>
      </c>
      <c r="Q2600" s="38">
        <v>30.01</v>
      </c>
      <c r="R2600" s="141">
        <f t="shared" si="400"/>
        <v>26.666666666666668</v>
      </c>
      <c r="S2600" s="141">
        <f t="shared" si="401"/>
        <v>21.666666666666668</v>
      </c>
      <c r="T2600" s="141">
        <f t="shared" si="402"/>
        <v>16.666666666666668</v>
      </c>
      <c r="U2600" s="141">
        <f t="shared" si="403"/>
        <v>17.222222222222221</v>
      </c>
      <c r="V2600" s="141">
        <f t="shared" si="404"/>
        <v>16.111111111111111</v>
      </c>
      <c r="W2600" s="141">
        <f t="shared" si="405"/>
        <v>15</v>
      </c>
      <c r="X2600" s="141">
        <f t="shared" si="409"/>
        <v>0</v>
      </c>
      <c r="Y2600" s="38">
        <v>23.472009920159699</v>
      </c>
    </row>
    <row r="2601" spans="1:25" hidden="1" x14ac:dyDescent="0.25">
      <c r="A2601" s="145">
        <v>41681</v>
      </c>
      <c r="B2601" s="38">
        <v>81</v>
      </c>
      <c r="C2601" s="38">
        <v>74</v>
      </c>
      <c r="D2601" s="38">
        <v>67</v>
      </c>
      <c r="E2601" s="38">
        <v>67</v>
      </c>
      <c r="F2601" s="38">
        <v>64</v>
      </c>
      <c r="G2601" s="38">
        <v>61</v>
      </c>
      <c r="H2601" s="38">
        <v>0</v>
      </c>
      <c r="I2601" s="38">
        <v>84</v>
      </c>
      <c r="J2601" s="38">
        <f t="shared" si="406"/>
        <v>73</v>
      </c>
      <c r="K2601" s="38">
        <v>62</v>
      </c>
      <c r="L2601" s="38">
        <v>16</v>
      </c>
      <c r="M2601" s="38">
        <f t="shared" si="407"/>
        <v>10</v>
      </c>
      <c r="N2601" s="38">
        <v>4</v>
      </c>
      <c r="O2601" s="38">
        <v>30.07</v>
      </c>
      <c r="P2601" s="38">
        <f t="shared" si="408"/>
        <v>30.024999999999999</v>
      </c>
      <c r="Q2601" s="38">
        <v>29.98</v>
      </c>
      <c r="R2601" s="141">
        <f t="shared" si="400"/>
        <v>27.222222222222225</v>
      </c>
      <c r="S2601" s="141">
        <f t="shared" si="401"/>
        <v>23.333333333333336</v>
      </c>
      <c r="T2601" s="141">
        <f t="shared" si="402"/>
        <v>19.444444444444446</v>
      </c>
      <c r="U2601" s="141">
        <f t="shared" si="403"/>
        <v>19.444444444444446</v>
      </c>
      <c r="V2601" s="141">
        <f t="shared" si="404"/>
        <v>17.777777777777779</v>
      </c>
      <c r="W2601" s="141">
        <f t="shared" si="405"/>
        <v>16.111111111111111</v>
      </c>
      <c r="X2601" s="141">
        <f t="shared" si="409"/>
        <v>0</v>
      </c>
      <c r="Y2601" s="38">
        <v>24.217560623495402</v>
      </c>
    </row>
    <row r="2602" spans="1:25" hidden="1" x14ac:dyDescent="0.25">
      <c r="A2602" s="145">
        <v>41682</v>
      </c>
      <c r="B2602" s="38">
        <v>83</v>
      </c>
      <c r="C2602" s="38">
        <v>73</v>
      </c>
      <c r="D2602" s="38">
        <v>62</v>
      </c>
      <c r="E2602" s="38">
        <v>69</v>
      </c>
      <c r="F2602" s="38">
        <v>63</v>
      </c>
      <c r="G2602" s="38">
        <v>59</v>
      </c>
      <c r="H2602" s="38">
        <v>0.35</v>
      </c>
      <c r="I2602" s="38">
        <v>93</v>
      </c>
      <c r="J2602" s="38">
        <f t="shared" si="406"/>
        <v>74</v>
      </c>
      <c r="K2602" s="38">
        <v>55</v>
      </c>
      <c r="L2602" s="38">
        <v>29</v>
      </c>
      <c r="M2602" s="38">
        <f t="shared" si="407"/>
        <v>14.5</v>
      </c>
      <c r="N2602" s="38">
        <v>0</v>
      </c>
      <c r="O2602" s="38">
        <v>30.02</v>
      </c>
      <c r="P2602" s="38">
        <f t="shared" si="408"/>
        <v>29.92</v>
      </c>
      <c r="Q2602" s="38">
        <v>29.82</v>
      </c>
      <c r="R2602" s="141">
        <f t="shared" si="400"/>
        <v>28.333333333333336</v>
      </c>
      <c r="S2602" s="141">
        <f t="shared" si="401"/>
        <v>22.777777777777779</v>
      </c>
      <c r="T2602" s="141">
        <f t="shared" si="402"/>
        <v>16.666666666666668</v>
      </c>
      <c r="U2602" s="141">
        <f t="shared" si="403"/>
        <v>20.555555555555557</v>
      </c>
      <c r="V2602" s="141">
        <f t="shared" si="404"/>
        <v>17.222222222222221</v>
      </c>
      <c r="W2602" s="141">
        <f t="shared" si="405"/>
        <v>15</v>
      </c>
      <c r="X2602" s="141">
        <f t="shared" si="409"/>
        <v>0.8889999999999999</v>
      </c>
      <c r="Y2602" s="38">
        <v>24.238330466231101</v>
      </c>
    </row>
    <row r="2603" spans="1:25" hidden="1" x14ac:dyDescent="0.25">
      <c r="A2603" s="145">
        <v>41683</v>
      </c>
      <c r="B2603" s="38">
        <v>72</v>
      </c>
      <c r="C2603" s="38">
        <v>62</v>
      </c>
      <c r="D2603" s="38">
        <v>52</v>
      </c>
      <c r="E2603" s="38">
        <v>65</v>
      </c>
      <c r="F2603" s="38">
        <v>57</v>
      </c>
      <c r="G2603" s="38">
        <v>46</v>
      </c>
      <c r="H2603" s="38">
        <v>0</v>
      </c>
      <c r="I2603" s="38">
        <v>93</v>
      </c>
      <c r="J2603" s="38">
        <f t="shared" si="406"/>
        <v>73</v>
      </c>
      <c r="K2603" s="38">
        <v>53</v>
      </c>
      <c r="L2603" s="38">
        <v>29</v>
      </c>
      <c r="M2603" s="38">
        <f t="shared" si="407"/>
        <v>17.5</v>
      </c>
      <c r="N2603" s="38">
        <v>6</v>
      </c>
      <c r="O2603" s="38">
        <v>29.97</v>
      </c>
      <c r="P2603" s="38">
        <f t="shared" si="408"/>
        <v>29.854999999999997</v>
      </c>
      <c r="Q2603" s="38">
        <v>29.74</v>
      </c>
      <c r="R2603" s="141">
        <f t="shared" si="400"/>
        <v>22.222222222222221</v>
      </c>
      <c r="S2603" s="141">
        <f t="shared" si="401"/>
        <v>16.666666666666668</v>
      </c>
      <c r="T2603" s="141">
        <f t="shared" si="402"/>
        <v>11.111111111111111</v>
      </c>
      <c r="U2603" s="141">
        <f t="shared" si="403"/>
        <v>18.333333333333336</v>
      </c>
      <c r="V2603" s="141">
        <f t="shared" si="404"/>
        <v>13.888888888888889</v>
      </c>
      <c r="W2603" s="141">
        <f t="shared" si="405"/>
        <v>7.7777777777777786</v>
      </c>
      <c r="X2603" s="141">
        <f t="shared" si="409"/>
        <v>0</v>
      </c>
      <c r="Y2603" s="38">
        <v>23.966372584309902</v>
      </c>
    </row>
    <row r="2604" spans="1:25" hidden="1" x14ac:dyDescent="0.25">
      <c r="A2604" s="145">
        <v>41684</v>
      </c>
      <c r="B2604" s="38">
        <v>69</v>
      </c>
      <c r="C2604" s="38">
        <v>57</v>
      </c>
      <c r="D2604" s="38">
        <v>44</v>
      </c>
      <c r="E2604" s="38">
        <v>50</v>
      </c>
      <c r="F2604" s="38">
        <v>45</v>
      </c>
      <c r="G2604" s="38">
        <v>40</v>
      </c>
      <c r="H2604" s="38">
        <v>0</v>
      </c>
      <c r="I2604" s="38">
        <v>89</v>
      </c>
      <c r="J2604" s="38">
        <f t="shared" si="406"/>
        <v>63</v>
      </c>
      <c r="K2604" s="38">
        <v>37</v>
      </c>
      <c r="L2604" s="38">
        <v>17</v>
      </c>
      <c r="M2604" s="38">
        <f t="shared" si="407"/>
        <v>8.5</v>
      </c>
      <c r="N2604" s="38">
        <v>0</v>
      </c>
      <c r="O2604" s="38">
        <v>30.08</v>
      </c>
      <c r="P2604" s="38">
        <f t="shared" si="408"/>
        <v>30.02</v>
      </c>
      <c r="Q2604" s="38">
        <v>29.96</v>
      </c>
      <c r="R2604" s="141">
        <f t="shared" si="400"/>
        <v>20.555555555555557</v>
      </c>
      <c r="S2604" s="141">
        <f t="shared" si="401"/>
        <v>13.888888888888889</v>
      </c>
      <c r="T2604" s="141">
        <f t="shared" si="402"/>
        <v>6.666666666666667</v>
      </c>
      <c r="U2604" s="141">
        <f t="shared" si="403"/>
        <v>10</v>
      </c>
      <c r="V2604" s="141">
        <f t="shared" si="404"/>
        <v>7.2222222222222223</v>
      </c>
      <c r="W2604" s="141">
        <f t="shared" si="405"/>
        <v>4.4444444444444446</v>
      </c>
      <c r="X2604" s="141">
        <f t="shared" si="409"/>
        <v>0</v>
      </c>
      <c r="Y2604" s="38">
        <v>24.314382330131199</v>
      </c>
    </row>
    <row r="2605" spans="1:25" hidden="1" x14ac:dyDescent="0.25">
      <c r="A2605" s="145">
        <v>41685</v>
      </c>
      <c r="B2605" s="38">
        <v>79</v>
      </c>
      <c r="C2605" s="38">
        <v>65</v>
      </c>
      <c r="D2605" s="38">
        <v>51</v>
      </c>
      <c r="E2605" s="38">
        <v>58</v>
      </c>
      <c r="F2605" s="38">
        <v>51</v>
      </c>
      <c r="G2605" s="38">
        <v>38</v>
      </c>
      <c r="H2605" s="38">
        <v>0</v>
      </c>
      <c r="I2605" s="38">
        <v>89</v>
      </c>
      <c r="J2605" s="38">
        <f t="shared" si="406"/>
        <v>67</v>
      </c>
      <c r="K2605" s="38">
        <v>45</v>
      </c>
      <c r="L2605" s="38">
        <v>23</v>
      </c>
      <c r="M2605" s="38">
        <f t="shared" si="407"/>
        <v>13.5</v>
      </c>
      <c r="N2605" s="38">
        <v>4</v>
      </c>
      <c r="O2605" s="38">
        <v>30.12</v>
      </c>
      <c r="P2605" s="38">
        <f t="shared" si="408"/>
        <v>30.04</v>
      </c>
      <c r="Q2605" s="38">
        <v>29.96</v>
      </c>
      <c r="R2605" s="141">
        <f t="shared" si="400"/>
        <v>26.111111111111111</v>
      </c>
      <c r="S2605" s="141">
        <f t="shared" si="401"/>
        <v>18.333333333333336</v>
      </c>
      <c r="T2605" s="141">
        <f t="shared" si="402"/>
        <v>10.555555555555555</v>
      </c>
      <c r="U2605" s="141">
        <f t="shared" si="403"/>
        <v>14.444444444444445</v>
      </c>
      <c r="V2605" s="141">
        <f t="shared" si="404"/>
        <v>10.555555555555555</v>
      </c>
      <c r="W2605" s="141">
        <f t="shared" si="405"/>
        <v>3.3333333333333335</v>
      </c>
      <c r="X2605" s="141">
        <f t="shared" si="409"/>
        <v>0</v>
      </c>
      <c r="Y2605" s="38">
        <v>24.3439301054708</v>
      </c>
    </row>
    <row r="2606" spans="1:25" hidden="1" x14ac:dyDescent="0.25">
      <c r="A2606" s="145">
        <v>41686</v>
      </c>
      <c r="B2606" s="38">
        <v>77</v>
      </c>
      <c r="C2606" s="38">
        <v>63</v>
      </c>
      <c r="D2606" s="38">
        <v>48</v>
      </c>
      <c r="E2606" s="38">
        <v>55</v>
      </c>
      <c r="F2606" s="38">
        <v>48</v>
      </c>
      <c r="G2606" s="38">
        <v>38</v>
      </c>
      <c r="H2606" s="38">
        <v>0</v>
      </c>
      <c r="I2606" s="38">
        <v>83</v>
      </c>
      <c r="J2606" s="38">
        <f t="shared" si="406"/>
        <v>60.5</v>
      </c>
      <c r="K2606" s="38">
        <v>38</v>
      </c>
      <c r="L2606" s="38">
        <v>14</v>
      </c>
      <c r="M2606" s="38">
        <f t="shared" si="407"/>
        <v>7</v>
      </c>
      <c r="N2606" s="38">
        <v>0</v>
      </c>
      <c r="O2606" s="38">
        <v>30.18</v>
      </c>
      <c r="P2606" s="38">
        <f t="shared" si="408"/>
        <v>30.134999999999998</v>
      </c>
      <c r="Q2606" s="38">
        <v>30.09</v>
      </c>
      <c r="R2606" s="141">
        <f t="shared" si="400"/>
        <v>25</v>
      </c>
      <c r="S2606" s="141">
        <f t="shared" si="401"/>
        <v>17.222222222222221</v>
      </c>
      <c r="T2606" s="141">
        <f t="shared" si="402"/>
        <v>8.8888888888888893</v>
      </c>
      <c r="U2606" s="141">
        <f t="shared" si="403"/>
        <v>12.777777777777779</v>
      </c>
      <c r="V2606" s="141">
        <f t="shared" si="404"/>
        <v>8.8888888888888893</v>
      </c>
      <c r="W2606" s="141">
        <f t="shared" si="405"/>
        <v>3.3333333333333335</v>
      </c>
      <c r="X2606" s="141">
        <f t="shared" si="409"/>
        <v>0</v>
      </c>
      <c r="Y2606" s="38">
        <v>24.436355857004902</v>
      </c>
    </row>
    <row r="2607" spans="1:25" hidden="1" x14ac:dyDescent="0.25">
      <c r="A2607" s="145">
        <v>41687</v>
      </c>
      <c r="B2607" s="38">
        <v>78</v>
      </c>
      <c r="C2607" s="38">
        <v>67</v>
      </c>
      <c r="D2607" s="38">
        <v>56</v>
      </c>
      <c r="E2607" s="38">
        <v>56</v>
      </c>
      <c r="F2607" s="38">
        <v>52</v>
      </c>
      <c r="G2607" s="38">
        <v>48</v>
      </c>
      <c r="H2607" s="38">
        <v>0</v>
      </c>
      <c r="I2607" s="38">
        <v>80</v>
      </c>
      <c r="J2607" s="38">
        <f t="shared" si="406"/>
        <v>60</v>
      </c>
      <c r="K2607" s="38">
        <v>40</v>
      </c>
      <c r="L2607" s="38">
        <v>15</v>
      </c>
      <c r="M2607" s="38">
        <f t="shared" si="407"/>
        <v>7.5</v>
      </c>
      <c r="N2607" s="38">
        <v>0</v>
      </c>
      <c r="O2607" s="38">
        <v>30.22</v>
      </c>
      <c r="P2607" s="38">
        <f t="shared" si="408"/>
        <v>30.18</v>
      </c>
      <c r="Q2607" s="38">
        <v>30.14</v>
      </c>
      <c r="R2607" s="141">
        <f t="shared" si="400"/>
        <v>25.555555555555557</v>
      </c>
      <c r="S2607" s="141">
        <f t="shared" si="401"/>
        <v>19.444444444444446</v>
      </c>
      <c r="T2607" s="141">
        <f t="shared" si="402"/>
        <v>13.333333333333334</v>
      </c>
      <c r="U2607" s="141">
        <f t="shared" si="403"/>
        <v>13.333333333333334</v>
      </c>
      <c r="V2607" s="141">
        <f t="shared" si="404"/>
        <v>11.111111111111111</v>
      </c>
      <c r="W2607" s="141">
        <f t="shared" si="405"/>
        <v>8.8888888888888893</v>
      </c>
      <c r="X2607" s="141">
        <f t="shared" si="409"/>
        <v>0</v>
      </c>
      <c r="Y2607" s="38">
        <v>24.545374708968101</v>
      </c>
    </row>
    <row r="2608" spans="1:25" hidden="1" x14ac:dyDescent="0.25">
      <c r="A2608" s="145">
        <v>41688</v>
      </c>
      <c r="B2608" s="38">
        <v>79</v>
      </c>
      <c r="C2608" s="38">
        <v>68</v>
      </c>
      <c r="D2608" s="38">
        <v>57</v>
      </c>
      <c r="E2608" s="38">
        <v>61</v>
      </c>
      <c r="F2608" s="38">
        <v>56</v>
      </c>
      <c r="G2608" s="38">
        <v>52</v>
      </c>
      <c r="H2608" s="38">
        <v>0</v>
      </c>
      <c r="I2608" s="38">
        <v>93</v>
      </c>
      <c r="J2608" s="38">
        <f t="shared" si="406"/>
        <v>68</v>
      </c>
      <c r="K2608" s="38">
        <v>43</v>
      </c>
      <c r="L2608" s="38">
        <v>14</v>
      </c>
      <c r="M2608" s="38">
        <f t="shared" si="407"/>
        <v>7</v>
      </c>
      <c r="N2608" s="38">
        <v>0</v>
      </c>
      <c r="O2608" s="38">
        <v>30.24</v>
      </c>
      <c r="P2608" s="38">
        <f t="shared" si="408"/>
        <v>30.2</v>
      </c>
      <c r="Q2608" s="38">
        <v>30.16</v>
      </c>
      <c r="R2608" s="141">
        <f t="shared" si="400"/>
        <v>26.111111111111111</v>
      </c>
      <c r="S2608" s="141">
        <f t="shared" si="401"/>
        <v>20</v>
      </c>
      <c r="T2608" s="141">
        <f t="shared" si="402"/>
        <v>13.888888888888889</v>
      </c>
      <c r="U2608" s="141">
        <f t="shared" si="403"/>
        <v>16.111111111111111</v>
      </c>
      <c r="V2608" s="141">
        <f t="shared" si="404"/>
        <v>13.333333333333334</v>
      </c>
      <c r="W2608" s="141">
        <f t="shared" si="405"/>
        <v>11.111111111111111</v>
      </c>
      <c r="X2608" s="141">
        <f t="shared" si="409"/>
        <v>0</v>
      </c>
      <c r="Y2608" s="38">
        <v>24.518424642370501</v>
      </c>
    </row>
    <row r="2609" spans="1:25" hidden="1" x14ac:dyDescent="0.25">
      <c r="A2609" s="145">
        <v>41689</v>
      </c>
      <c r="B2609" s="38">
        <v>80</v>
      </c>
      <c r="C2609" s="38">
        <v>74</v>
      </c>
      <c r="D2609" s="38">
        <v>68</v>
      </c>
      <c r="E2609" s="38">
        <v>63</v>
      </c>
      <c r="F2609" s="38">
        <v>62</v>
      </c>
      <c r="G2609" s="38">
        <v>59</v>
      </c>
      <c r="H2609" s="38">
        <v>0</v>
      </c>
      <c r="I2609" s="38">
        <v>78</v>
      </c>
      <c r="J2609" s="38">
        <f t="shared" si="406"/>
        <v>66</v>
      </c>
      <c r="K2609" s="38">
        <v>54</v>
      </c>
      <c r="L2609" s="38">
        <v>16</v>
      </c>
      <c r="M2609" s="38">
        <f t="shared" si="407"/>
        <v>8</v>
      </c>
      <c r="N2609" s="38">
        <v>0</v>
      </c>
      <c r="O2609" s="38">
        <v>30.18</v>
      </c>
      <c r="P2609" s="38">
        <f t="shared" si="408"/>
        <v>30.134999999999998</v>
      </c>
      <c r="Q2609" s="38">
        <v>30.09</v>
      </c>
      <c r="R2609" s="141">
        <f t="shared" si="400"/>
        <v>26.666666666666668</v>
      </c>
      <c r="S2609" s="141">
        <f t="shared" si="401"/>
        <v>23.333333333333336</v>
      </c>
      <c r="T2609" s="141">
        <f t="shared" si="402"/>
        <v>20</v>
      </c>
      <c r="U2609" s="141">
        <f t="shared" si="403"/>
        <v>17.222222222222221</v>
      </c>
      <c r="V2609" s="141">
        <f t="shared" si="404"/>
        <v>16.666666666666668</v>
      </c>
      <c r="W2609" s="141">
        <f t="shared" si="405"/>
        <v>15</v>
      </c>
      <c r="X2609" s="141">
        <f t="shared" si="409"/>
        <v>0</v>
      </c>
      <c r="Y2609" s="38">
        <v>24.4436027560429</v>
      </c>
    </row>
    <row r="2610" spans="1:25" hidden="1" x14ac:dyDescent="0.25">
      <c r="A2610" s="145">
        <v>41690</v>
      </c>
      <c r="B2610" s="38">
        <v>82</v>
      </c>
      <c r="C2610" s="38">
        <v>77</v>
      </c>
      <c r="D2610" s="38">
        <v>71</v>
      </c>
      <c r="E2610" s="38">
        <v>69</v>
      </c>
      <c r="F2610" s="38">
        <v>65</v>
      </c>
      <c r="G2610" s="38">
        <v>61</v>
      </c>
      <c r="H2610" s="38">
        <v>0</v>
      </c>
      <c r="I2610" s="38">
        <v>82</v>
      </c>
      <c r="J2610" s="38">
        <f t="shared" si="406"/>
        <v>68</v>
      </c>
      <c r="K2610" s="38">
        <v>54</v>
      </c>
      <c r="L2610" s="38">
        <v>18</v>
      </c>
      <c r="M2610" s="38">
        <f t="shared" si="407"/>
        <v>12</v>
      </c>
      <c r="N2610" s="38">
        <v>6</v>
      </c>
      <c r="O2610" s="38">
        <v>30.17</v>
      </c>
      <c r="P2610" s="38">
        <f t="shared" si="408"/>
        <v>30.125</v>
      </c>
      <c r="Q2610" s="38">
        <v>30.08</v>
      </c>
      <c r="R2610" s="141">
        <f t="shared" si="400"/>
        <v>27.777777777777779</v>
      </c>
      <c r="S2610" s="141">
        <f t="shared" si="401"/>
        <v>25</v>
      </c>
      <c r="T2610" s="141">
        <f t="shared" si="402"/>
        <v>21.666666666666668</v>
      </c>
      <c r="U2610" s="141">
        <f t="shared" si="403"/>
        <v>20.555555555555557</v>
      </c>
      <c r="V2610" s="141">
        <f t="shared" si="404"/>
        <v>18.333333333333336</v>
      </c>
      <c r="W2610" s="141">
        <f t="shared" si="405"/>
        <v>16.111111111111111</v>
      </c>
      <c r="X2610" s="141">
        <f t="shared" si="409"/>
        <v>0</v>
      </c>
      <c r="Y2610" s="38">
        <v>24.3550657468219</v>
      </c>
    </row>
    <row r="2611" spans="1:25" hidden="1" x14ac:dyDescent="0.25">
      <c r="A2611" s="145">
        <v>41691</v>
      </c>
      <c r="B2611" s="38">
        <v>84</v>
      </c>
      <c r="C2611" s="38">
        <v>80</v>
      </c>
      <c r="D2611" s="38">
        <v>75</v>
      </c>
      <c r="E2611" s="38">
        <v>71</v>
      </c>
      <c r="F2611" s="38">
        <v>69</v>
      </c>
      <c r="G2611" s="38">
        <v>68</v>
      </c>
      <c r="H2611" s="38">
        <v>0</v>
      </c>
      <c r="I2611" s="38">
        <v>87</v>
      </c>
      <c r="J2611" s="38">
        <f t="shared" si="406"/>
        <v>74</v>
      </c>
      <c r="K2611" s="38">
        <v>61</v>
      </c>
      <c r="L2611" s="38">
        <v>24</v>
      </c>
      <c r="M2611" s="38">
        <f t="shared" si="407"/>
        <v>14</v>
      </c>
      <c r="N2611" s="38">
        <v>4</v>
      </c>
      <c r="O2611" s="38">
        <v>30.11</v>
      </c>
      <c r="P2611" s="38">
        <f t="shared" si="408"/>
        <v>30.064999999999998</v>
      </c>
      <c r="Q2611" s="38">
        <v>30.02</v>
      </c>
      <c r="R2611" s="141">
        <f t="shared" si="400"/>
        <v>28.888888888888889</v>
      </c>
      <c r="S2611" s="141">
        <f t="shared" si="401"/>
        <v>26.666666666666668</v>
      </c>
      <c r="T2611" s="141">
        <f t="shared" si="402"/>
        <v>23.888888888888889</v>
      </c>
      <c r="U2611" s="141">
        <f t="shared" si="403"/>
        <v>21.666666666666668</v>
      </c>
      <c r="V2611" s="141">
        <f t="shared" si="404"/>
        <v>20.555555555555557</v>
      </c>
      <c r="W2611" s="141">
        <f t="shared" si="405"/>
        <v>20</v>
      </c>
      <c r="X2611" s="141">
        <f t="shared" si="409"/>
        <v>0</v>
      </c>
      <c r="Y2611" s="38">
        <v>24.8261421394925</v>
      </c>
    </row>
    <row r="2612" spans="1:25" hidden="1" x14ac:dyDescent="0.25">
      <c r="A2612" s="145">
        <v>41692</v>
      </c>
      <c r="B2612" s="38">
        <v>84</v>
      </c>
      <c r="C2612" s="38">
        <v>76</v>
      </c>
      <c r="D2612" s="38">
        <v>68</v>
      </c>
      <c r="E2612" s="38">
        <v>71</v>
      </c>
      <c r="F2612" s="38">
        <v>69</v>
      </c>
      <c r="G2612" s="38">
        <v>66</v>
      </c>
      <c r="H2612" s="38">
        <v>0.03</v>
      </c>
      <c r="I2612" s="38">
        <v>100</v>
      </c>
      <c r="J2612" s="38">
        <f t="shared" si="406"/>
        <v>79</v>
      </c>
      <c r="K2612" s="38">
        <v>58</v>
      </c>
      <c r="L2612" s="38">
        <v>17</v>
      </c>
      <c r="M2612" s="38">
        <f t="shared" si="407"/>
        <v>8.5</v>
      </c>
      <c r="N2612" s="38">
        <v>0</v>
      </c>
      <c r="O2612" s="38">
        <v>30.11</v>
      </c>
      <c r="P2612" s="38">
        <f t="shared" si="408"/>
        <v>30.055</v>
      </c>
      <c r="Q2612" s="38">
        <v>30</v>
      </c>
      <c r="R2612" s="141">
        <f t="shared" si="400"/>
        <v>28.888888888888889</v>
      </c>
      <c r="S2612" s="141">
        <f t="shared" si="401"/>
        <v>24.444444444444446</v>
      </c>
      <c r="T2612" s="141">
        <f t="shared" si="402"/>
        <v>20</v>
      </c>
      <c r="U2612" s="141">
        <f t="shared" si="403"/>
        <v>21.666666666666668</v>
      </c>
      <c r="V2612" s="141">
        <f t="shared" si="404"/>
        <v>20.555555555555557</v>
      </c>
      <c r="W2612" s="141">
        <f t="shared" si="405"/>
        <v>18.888888888888889</v>
      </c>
      <c r="X2612" s="141">
        <f t="shared" si="409"/>
        <v>7.6200000000000004E-2</v>
      </c>
      <c r="Y2612" s="38">
        <v>25.045284022594299</v>
      </c>
    </row>
    <row r="2613" spans="1:25" hidden="1" x14ac:dyDescent="0.25">
      <c r="A2613" s="145">
        <v>41693</v>
      </c>
      <c r="B2613" s="38">
        <v>85</v>
      </c>
      <c r="C2613" s="38">
        <v>77</v>
      </c>
      <c r="D2613" s="38">
        <v>69</v>
      </c>
      <c r="E2613" s="38">
        <v>72</v>
      </c>
      <c r="F2613" s="38">
        <v>70</v>
      </c>
      <c r="G2613" s="38">
        <v>66</v>
      </c>
      <c r="H2613" s="38">
        <v>0.09</v>
      </c>
      <c r="I2613" s="38">
        <v>100</v>
      </c>
      <c r="J2613" s="38">
        <f t="shared" si="406"/>
        <v>81.5</v>
      </c>
      <c r="K2613" s="38">
        <v>63</v>
      </c>
      <c r="L2613" s="38">
        <v>25</v>
      </c>
      <c r="M2613" s="38">
        <f t="shared" si="407"/>
        <v>12.5</v>
      </c>
      <c r="N2613" s="38">
        <v>0</v>
      </c>
      <c r="O2613" s="38">
        <v>30.09</v>
      </c>
      <c r="P2613" s="38">
        <f t="shared" si="408"/>
        <v>30.04</v>
      </c>
      <c r="Q2613" s="38">
        <v>29.99</v>
      </c>
      <c r="R2613" s="141">
        <f t="shared" si="400"/>
        <v>29.444444444444446</v>
      </c>
      <c r="S2613" s="141">
        <f t="shared" si="401"/>
        <v>25</v>
      </c>
      <c r="T2613" s="141">
        <f t="shared" si="402"/>
        <v>20.555555555555557</v>
      </c>
      <c r="U2613" s="141">
        <f t="shared" si="403"/>
        <v>22.222222222222221</v>
      </c>
      <c r="V2613" s="141">
        <f t="shared" si="404"/>
        <v>21.111111111111111</v>
      </c>
      <c r="W2613" s="141">
        <f t="shared" si="405"/>
        <v>18.888888888888889</v>
      </c>
      <c r="X2613" s="141">
        <f t="shared" si="409"/>
        <v>0.2286</v>
      </c>
      <c r="Y2613" s="38">
        <v>25.159837952833801</v>
      </c>
    </row>
    <row r="2614" spans="1:25" hidden="1" x14ac:dyDescent="0.25">
      <c r="A2614" s="145">
        <v>41694</v>
      </c>
      <c r="B2614" s="38">
        <v>86</v>
      </c>
      <c r="C2614" s="38">
        <v>77</v>
      </c>
      <c r="D2614" s="38">
        <v>68</v>
      </c>
      <c r="E2614" s="38">
        <v>69</v>
      </c>
      <c r="F2614" s="38">
        <v>67</v>
      </c>
      <c r="G2614" s="38">
        <v>60</v>
      </c>
      <c r="H2614" s="38">
        <v>0</v>
      </c>
      <c r="I2614" s="38">
        <v>97</v>
      </c>
      <c r="J2614" s="38">
        <f t="shared" si="406"/>
        <v>70.5</v>
      </c>
      <c r="K2614" s="38">
        <v>44</v>
      </c>
      <c r="L2614" s="38">
        <v>14</v>
      </c>
      <c r="M2614" s="38">
        <f t="shared" si="407"/>
        <v>7</v>
      </c>
      <c r="N2614" s="38">
        <v>0</v>
      </c>
      <c r="O2614" s="38">
        <v>30.04</v>
      </c>
      <c r="P2614" s="38">
        <f t="shared" si="408"/>
        <v>30</v>
      </c>
      <c r="Q2614" s="38">
        <v>29.96</v>
      </c>
      <c r="R2614" s="141">
        <f t="shared" si="400"/>
        <v>30</v>
      </c>
      <c r="S2614" s="141">
        <f t="shared" si="401"/>
        <v>25</v>
      </c>
      <c r="T2614" s="141">
        <f t="shared" si="402"/>
        <v>20</v>
      </c>
      <c r="U2614" s="141">
        <f t="shared" si="403"/>
        <v>20.555555555555557</v>
      </c>
      <c r="V2614" s="141">
        <f t="shared" si="404"/>
        <v>19.444444444444446</v>
      </c>
      <c r="W2614" s="141">
        <f t="shared" si="405"/>
        <v>15.555555555555557</v>
      </c>
      <c r="X2614" s="141">
        <f t="shared" si="409"/>
        <v>0</v>
      </c>
      <c r="Y2614" s="38">
        <v>25.278209994988</v>
      </c>
    </row>
    <row r="2615" spans="1:25" hidden="1" x14ac:dyDescent="0.25">
      <c r="A2615" s="145">
        <v>41695</v>
      </c>
      <c r="B2615" s="38">
        <v>84</v>
      </c>
      <c r="C2615" s="38">
        <v>76</v>
      </c>
      <c r="D2615" s="38">
        <v>67</v>
      </c>
      <c r="E2615" s="38">
        <v>69</v>
      </c>
      <c r="F2615" s="38">
        <v>67</v>
      </c>
      <c r="G2615" s="38">
        <v>62</v>
      </c>
      <c r="H2615" s="38">
        <v>0</v>
      </c>
      <c r="I2615" s="38">
        <v>97</v>
      </c>
      <c r="J2615" s="38">
        <f t="shared" si="406"/>
        <v>72.5</v>
      </c>
      <c r="K2615" s="38">
        <v>48</v>
      </c>
      <c r="L2615" s="38">
        <v>12</v>
      </c>
      <c r="M2615" s="38">
        <f t="shared" si="407"/>
        <v>6</v>
      </c>
      <c r="N2615" s="38">
        <v>0</v>
      </c>
      <c r="O2615" s="38">
        <v>30.03</v>
      </c>
      <c r="P2615" s="38">
        <f t="shared" si="408"/>
        <v>29.98</v>
      </c>
      <c r="Q2615" s="38">
        <v>29.93</v>
      </c>
      <c r="R2615" s="141">
        <f t="shared" si="400"/>
        <v>28.888888888888889</v>
      </c>
      <c r="S2615" s="141">
        <f t="shared" si="401"/>
        <v>24.444444444444446</v>
      </c>
      <c r="T2615" s="141">
        <f t="shared" si="402"/>
        <v>19.444444444444446</v>
      </c>
      <c r="U2615" s="141">
        <f t="shared" si="403"/>
        <v>20.555555555555557</v>
      </c>
      <c r="V2615" s="141">
        <f t="shared" si="404"/>
        <v>19.444444444444446</v>
      </c>
      <c r="W2615" s="141">
        <f t="shared" si="405"/>
        <v>16.666666666666668</v>
      </c>
      <c r="X2615" s="141">
        <f t="shared" si="409"/>
        <v>0</v>
      </c>
      <c r="Y2615" s="38">
        <v>25.3092260838947</v>
      </c>
    </row>
    <row r="2616" spans="1:25" hidden="1" x14ac:dyDescent="0.25">
      <c r="A2616" s="145">
        <v>41696</v>
      </c>
      <c r="B2616" s="38">
        <v>86</v>
      </c>
      <c r="C2616" s="38">
        <v>76</v>
      </c>
      <c r="D2616" s="38">
        <v>66</v>
      </c>
      <c r="E2616" s="38">
        <v>68</v>
      </c>
      <c r="F2616" s="38">
        <v>64</v>
      </c>
      <c r="G2616" s="38">
        <v>58</v>
      </c>
      <c r="H2616" s="38">
        <v>0</v>
      </c>
      <c r="I2616" s="38">
        <v>100</v>
      </c>
      <c r="J2616" s="38">
        <f t="shared" si="406"/>
        <v>70</v>
      </c>
      <c r="K2616" s="38">
        <v>40</v>
      </c>
      <c r="L2616" s="38">
        <v>23</v>
      </c>
      <c r="M2616" s="38">
        <f t="shared" si="407"/>
        <v>11.5</v>
      </c>
      <c r="N2616" s="38">
        <v>0</v>
      </c>
      <c r="O2616" s="38">
        <v>29.95</v>
      </c>
      <c r="P2616" s="38">
        <f t="shared" si="408"/>
        <v>29.85</v>
      </c>
      <c r="Q2616" s="38">
        <v>29.75</v>
      </c>
      <c r="R2616" s="141">
        <f t="shared" si="400"/>
        <v>30</v>
      </c>
      <c r="S2616" s="141">
        <f t="shared" si="401"/>
        <v>24.444444444444446</v>
      </c>
      <c r="T2616" s="141">
        <f t="shared" si="402"/>
        <v>18.888888888888889</v>
      </c>
      <c r="U2616" s="141">
        <f t="shared" si="403"/>
        <v>20</v>
      </c>
      <c r="V2616" s="141">
        <f t="shared" si="404"/>
        <v>17.777777777777779</v>
      </c>
      <c r="W2616" s="141">
        <f t="shared" si="405"/>
        <v>14.444444444444445</v>
      </c>
      <c r="X2616" s="141">
        <f t="shared" si="409"/>
        <v>0</v>
      </c>
      <c r="Y2616" s="38">
        <v>25.5005380796186</v>
      </c>
    </row>
    <row r="2617" spans="1:25" hidden="1" x14ac:dyDescent="0.25">
      <c r="A2617" s="145">
        <v>41697</v>
      </c>
      <c r="B2617" s="38">
        <v>77</v>
      </c>
      <c r="C2617" s="38">
        <v>71</v>
      </c>
      <c r="D2617" s="38">
        <v>64</v>
      </c>
      <c r="E2617" s="38">
        <v>69</v>
      </c>
      <c r="F2617" s="38">
        <v>63</v>
      </c>
      <c r="G2617" s="38">
        <v>59</v>
      </c>
      <c r="H2617" s="38">
        <v>0.02</v>
      </c>
      <c r="I2617" s="38">
        <v>87</v>
      </c>
      <c r="J2617" s="38">
        <f t="shared" si="406"/>
        <v>72.5</v>
      </c>
      <c r="K2617" s="38">
        <v>58</v>
      </c>
      <c r="L2617" s="38">
        <v>17</v>
      </c>
      <c r="M2617" s="38">
        <f t="shared" si="407"/>
        <v>10.5</v>
      </c>
      <c r="N2617" s="38">
        <v>4</v>
      </c>
      <c r="O2617" s="38">
        <v>29.94</v>
      </c>
      <c r="P2617" s="38">
        <f t="shared" si="408"/>
        <v>29.85</v>
      </c>
      <c r="Q2617" s="38">
        <v>29.76</v>
      </c>
      <c r="R2617" s="141">
        <f t="shared" si="400"/>
        <v>25</v>
      </c>
      <c r="S2617" s="141">
        <f t="shared" si="401"/>
        <v>21.666666666666668</v>
      </c>
      <c r="T2617" s="141">
        <f t="shared" si="402"/>
        <v>17.777777777777779</v>
      </c>
      <c r="U2617" s="141">
        <f t="shared" si="403"/>
        <v>20.555555555555557</v>
      </c>
      <c r="V2617" s="141">
        <f t="shared" si="404"/>
        <v>17.222222222222221</v>
      </c>
      <c r="W2617" s="141">
        <f t="shared" si="405"/>
        <v>15</v>
      </c>
      <c r="X2617" s="141">
        <f t="shared" si="409"/>
        <v>5.0800000000000005E-2</v>
      </c>
      <c r="Y2617" s="38">
        <v>25.300469117690501</v>
      </c>
    </row>
    <row r="2618" spans="1:25" hidden="1" x14ac:dyDescent="0.25">
      <c r="A2618" s="145">
        <v>41698</v>
      </c>
      <c r="B2618" s="38">
        <v>72</v>
      </c>
      <c r="C2618" s="38">
        <v>65</v>
      </c>
      <c r="D2618" s="38">
        <v>57</v>
      </c>
      <c r="E2618" s="38">
        <v>61</v>
      </c>
      <c r="F2618" s="38">
        <v>57</v>
      </c>
      <c r="G2618" s="38">
        <v>47</v>
      </c>
      <c r="H2618" s="38">
        <v>0.15</v>
      </c>
      <c r="I2618" s="38">
        <v>97</v>
      </c>
      <c r="J2618" s="38">
        <f t="shared" si="406"/>
        <v>70.5</v>
      </c>
      <c r="K2618" s="38">
        <v>44</v>
      </c>
      <c r="L2618" s="38">
        <v>17</v>
      </c>
      <c r="M2618" s="38">
        <f t="shared" si="407"/>
        <v>8.5</v>
      </c>
      <c r="N2618" s="38">
        <v>0</v>
      </c>
      <c r="O2618" s="38">
        <v>30.09</v>
      </c>
      <c r="P2618" s="38">
        <f t="shared" si="408"/>
        <v>29.984999999999999</v>
      </c>
      <c r="Q2618" s="38">
        <v>29.88</v>
      </c>
      <c r="R2618" s="141">
        <f t="shared" si="400"/>
        <v>22.222222222222221</v>
      </c>
      <c r="S2618" s="141">
        <f t="shared" si="401"/>
        <v>18.333333333333336</v>
      </c>
      <c r="T2618" s="141">
        <f t="shared" si="402"/>
        <v>13.888888888888889</v>
      </c>
      <c r="U2618" s="141">
        <f t="shared" si="403"/>
        <v>16.111111111111111</v>
      </c>
      <c r="V2618" s="141">
        <f t="shared" si="404"/>
        <v>13.888888888888889</v>
      </c>
      <c r="W2618" s="141">
        <f t="shared" si="405"/>
        <v>8.3333333333333339</v>
      </c>
      <c r="X2618" s="141">
        <f t="shared" si="409"/>
        <v>0.38100000000000001</v>
      </c>
      <c r="Y2618" s="38">
        <v>24.588683200800102</v>
      </c>
    </row>
    <row r="2619" spans="1:25" x14ac:dyDescent="0.25">
      <c r="A2619" s="145">
        <v>41699</v>
      </c>
      <c r="B2619" s="38">
        <v>80</v>
      </c>
      <c r="C2619" s="38">
        <v>68</v>
      </c>
      <c r="D2619" s="38">
        <v>56</v>
      </c>
      <c r="E2619" s="38">
        <v>61</v>
      </c>
      <c r="F2619" s="38">
        <v>56</v>
      </c>
      <c r="G2619" s="38">
        <v>53</v>
      </c>
      <c r="H2619" s="38">
        <v>0</v>
      </c>
      <c r="I2619" s="38">
        <v>93</v>
      </c>
      <c r="J2619" s="38">
        <f t="shared" si="406"/>
        <v>67.5</v>
      </c>
      <c r="K2619" s="38">
        <v>42</v>
      </c>
      <c r="L2619" s="38">
        <v>17</v>
      </c>
      <c r="M2619" s="38">
        <f t="shared" si="407"/>
        <v>10.5</v>
      </c>
      <c r="N2619" s="38">
        <v>4</v>
      </c>
      <c r="O2619" s="38">
        <v>30.16</v>
      </c>
      <c r="P2619" s="38">
        <f t="shared" si="408"/>
        <v>30.105</v>
      </c>
      <c r="Q2619" s="38">
        <v>30.05</v>
      </c>
      <c r="R2619" s="141">
        <f t="shared" si="400"/>
        <v>26.666666666666668</v>
      </c>
      <c r="S2619" s="141">
        <f t="shared" si="401"/>
        <v>20</v>
      </c>
      <c r="T2619" s="141">
        <f t="shared" si="402"/>
        <v>13.333333333333334</v>
      </c>
      <c r="U2619" s="141">
        <f t="shared" si="403"/>
        <v>16.111111111111111</v>
      </c>
      <c r="V2619" s="141">
        <f t="shared" si="404"/>
        <v>13.333333333333334</v>
      </c>
      <c r="W2619" s="141">
        <f t="shared" si="405"/>
        <v>11.666666666666668</v>
      </c>
      <c r="X2619" s="141">
        <f t="shared" si="409"/>
        <v>0</v>
      </c>
      <c r="Y2619" s="38">
        <v>24.531877134869799</v>
      </c>
    </row>
    <row r="2620" spans="1:25" x14ac:dyDescent="0.25">
      <c r="A2620" s="145">
        <v>41700</v>
      </c>
      <c r="B2620" s="38">
        <v>79</v>
      </c>
      <c r="C2620" s="38">
        <v>69</v>
      </c>
      <c r="D2620" s="38">
        <v>59</v>
      </c>
      <c r="E2620" s="38">
        <v>60</v>
      </c>
      <c r="F2620" s="38">
        <v>58</v>
      </c>
      <c r="G2620" s="38">
        <v>56</v>
      </c>
      <c r="H2620" s="38">
        <v>0</v>
      </c>
      <c r="I2620" s="38">
        <v>90</v>
      </c>
      <c r="J2620" s="38">
        <f t="shared" si="406"/>
        <v>67.5</v>
      </c>
      <c r="K2620" s="38">
        <v>45</v>
      </c>
      <c r="L2620" s="38">
        <v>16</v>
      </c>
      <c r="M2620" s="38">
        <f t="shared" si="407"/>
        <v>8</v>
      </c>
      <c r="N2620" s="38">
        <v>0</v>
      </c>
      <c r="O2620" s="38">
        <v>30.2</v>
      </c>
      <c r="P2620" s="38">
        <f t="shared" si="408"/>
        <v>30.14</v>
      </c>
      <c r="Q2620" s="38">
        <v>30.08</v>
      </c>
      <c r="R2620" s="141">
        <f t="shared" si="400"/>
        <v>26.111111111111111</v>
      </c>
      <c r="S2620" s="141">
        <f t="shared" si="401"/>
        <v>20.555555555555557</v>
      </c>
      <c r="T2620" s="141">
        <f t="shared" si="402"/>
        <v>15</v>
      </c>
      <c r="U2620" s="141">
        <f t="shared" si="403"/>
        <v>15.555555555555557</v>
      </c>
      <c r="V2620" s="141">
        <f t="shared" si="404"/>
        <v>14.444444444444445</v>
      </c>
      <c r="W2620" s="141">
        <f t="shared" si="405"/>
        <v>13.333333333333334</v>
      </c>
      <c r="X2620" s="141">
        <f t="shared" si="409"/>
        <v>0</v>
      </c>
      <c r="Y2620" s="38">
        <v>24.186293142594199</v>
      </c>
    </row>
    <row r="2621" spans="1:25" x14ac:dyDescent="0.25">
      <c r="A2621" s="145">
        <v>41701</v>
      </c>
      <c r="B2621" s="38">
        <v>82</v>
      </c>
      <c r="C2621" s="38">
        <v>72</v>
      </c>
      <c r="D2621" s="38">
        <v>61</v>
      </c>
      <c r="E2621" s="38">
        <v>62</v>
      </c>
      <c r="F2621" s="38">
        <v>60</v>
      </c>
      <c r="G2621" s="38">
        <v>58</v>
      </c>
      <c r="H2621" s="38">
        <v>0</v>
      </c>
      <c r="I2621" s="38">
        <v>93</v>
      </c>
      <c r="J2621" s="38">
        <f t="shared" si="406"/>
        <v>70.5</v>
      </c>
      <c r="K2621" s="38">
        <v>48</v>
      </c>
      <c r="L2621" s="38">
        <v>18</v>
      </c>
      <c r="M2621" s="38">
        <f t="shared" si="407"/>
        <v>9</v>
      </c>
      <c r="N2621" s="38">
        <v>0</v>
      </c>
      <c r="O2621" s="38">
        <v>30.09</v>
      </c>
      <c r="P2621" s="38">
        <f t="shared" si="408"/>
        <v>30.035</v>
      </c>
      <c r="Q2621" s="38">
        <v>29.98</v>
      </c>
      <c r="R2621" s="141">
        <f t="shared" si="400"/>
        <v>27.777777777777779</v>
      </c>
      <c r="S2621" s="141">
        <f t="shared" si="401"/>
        <v>22.222222222222221</v>
      </c>
      <c r="T2621" s="141">
        <f t="shared" si="402"/>
        <v>16.111111111111111</v>
      </c>
      <c r="U2621" s="141">
        <f t="shared" si="403"/>
        <v>16.666666666666668</v>
      </c>
      <c r="V2621" s="141">
        <f t="shared" si="404"/>
        <v>15.555555555555557</v>
      </c>
      <c r="W2621" s="141">
        <f t="shared" si="405"/>
        <v>14.444444444444445</v>
      </c>
      <c r="X2621" s="141">
        <f t="shared" si="409"/>
        <v>0</v>
      </c>
      <c r="Y2621" s="38">
        <v>24.116836043346702</v>
      </c>
    </row>
    <row r="2622" spans="1:25" x14ac:dyDescent="0.25">
      <c r="A2622" s="145">
        <v>41702</v>
      </c>
      <c r="B2622" s="38">
        <v>80</v>
      </c>
      <c r="C2622" s="38">
        <v>70</v>
      </c>
      <c r="D2622" s="38">
        <v>60</v>
      </c>
      <c r="E2622" s="38">
        <v>64</v>
      </c>
      <c r="F2622" s="38">
        <v>62</v>
      </c>
      <c r="G2622" s="38">
        <v>59</v>
      </c>
      <c r="H2622" s="38">
        <v>0</v>
      </c>
      <c r="I2622" s="38">
        <v>97</v>
      </c>
      <c r="J2622" s="38">
        <f t="shared" si="406"/>
        <v>77.5</v>
      </c>
      <c r="K2622" s="38">
        <v>58</v>
      </c>
      <c r="L2622" s="38">
        <v>14</v>
      </c>
      <c r="M2622" s="38">
        <f t="shared" si="407"/>
        <v>7</v>
      </c>
      <c r="N2622" s="38">
        <v>0</v>
      </c>
      <c r="O2622" s="38">
        <v>30.07</v>
      </c>
      <c r="P2622" s="38">
        <f t="shared" si="408"/>
        <v>30.024999999999999</v>
      </c>
      <c r="Q2622" s="38">
        <v>29.98</v>
      </c>
      <c r="R2622" s="141">
        <f t="shared" si="400"/>
        <v>26.666666666666668</v>
      </c>
      <c r="S2622" s="141">
        <f t="shared" si="401"/>
        <v>21.111111111111111</v>
      </c>
      <c r="T2622" s="141">
        <f t="shared" si="402"/>
        <v>15.555555555555557</v>
      </c>
      <c r="U2622" s="141">
        <f t="shared" si="403"/>
        <v>17.777777777777779</v>
      </c>
      <c r="V2622" s="141">
        <f t="shared" si="404"/>
        <v>16.666666666666668</v>
      </c>
      <c r="W2622" s="141">
        <f t="shared" si="405"/>
        <v>15</v>
      </c>
      <c r="X2622" s="141">
        <f t="shared" si="409"/>
        <v>0</v>
      </c>
      <c r="Y2622" s="38">
        <v>24.384769835757901</v>
      </c>
    </row>
    <row r="2623" spans="1:25" x14ac:dyDescent="0.25">
      <c r="A2623" s="145">
        <v>41703</v>
      </c>
      <c r="B2623" s="38">
        <v>84</v>
      </c>
      <c r="C2623" s="38">
        <v>74</v>
      </c>
      <c r="D2623" s="38">
        <v>63</v>
      </c>
      <c r="E2623" s="38">
        <v>67</v>
      </c>
      <c r="F2623" s="38">
        <v>65</v>
      </c>
      <c r="G2623" s="38">
        <v>62</v>
      </c>
      <c r="H2623" s="38">
        <v>0.06</v>
      </c>
      <c r="I2623" s="38">
        <v>93</v>
      </c>
      <c r="J2623" s="38">
        <f t="shared" si="406"/>
        <v>73.5</v>
      </c>
      <c r="K2623" s="38">
        <v>54</v>
      </c>
      <c r="L2623" s="38">
        <v>22</v>
      </c>
      <c r="M2623" s="38">
        <f t="shared" si="407"/>
        <v>11</v>
      </c>
      <c r="N2623" s="38">
        <v>0</v>
      </c>
      <c r="O2623" s="38">
        <v>30.04</v>
      </c>
      <c r="P2623" s="38">
        <f t="shared" si="408"/>
        <v>29.98</v>
      </c>
      <c r="Q2623" s="38">
        <v>29.92</v>
      </c>
      <c r="R2623" s="141">
        <f t="shared" si="400"/>
        <v>28.888888888888889</v>
      </c>
      <c r="S2623" s="141">
        <f t="shared" si="401"/>
        <v>23.333333333333336</v>
      </c>
      <c r="T2623" s="141">
        <f t="shared" si="402"/>
        <v>17.222222222222221</v>
      </c>
      <c r="U2623" s="141">
        <f t="shared" si="403"/>
        <v>19.444444444444446</v>
      </c>
      <c r="V2623" s="141">
        <f t="shared" si="404"/>
        <v>18.333333333333336</v>
      </c>
      <c r="W2623" s="141">
        <f t="shared" si="405"/>
        <v>16.666666666666668</v>
      </c>
      <c r="X2623" s="141">
        <f t="shared" si="409"/>
        <v>0.15240000000000001</v>
      </c>
      <c r="Y2623" s="38">
        <v>24.080951730548801</v>
      </c>
    </row>
    <row r="2624" spans="1:25" x14ac:dyDescent="0.25">
      <c r="A2624" s="145">
        <v>41704</v>
      </c>
      <c r="B2624" s="38">
        <v>82</v>
      </c>
      <c r="C2624" s="38">
        <v>74</v>
      </c>
      <c r="D2624" s="38">
        <v>66</v>
      </c>
      <c r="E2624" s="38">
        <v>72</v>
      </c>
      <c r="F2624" s="38">
        <v>67</v>
      </c>
      <c r="G2624" s="38">
        <v>64</v>
      </c>
      <c r="H2624" s="38">
        <v>0.2</v>
      </c>
      <c r="I2624" s="38">
        <v>97</v>
      </c>
      <c r="J2624" s="38">
        <f t="shared" si="406"/>
        <v>81</v>
      </c>
      <c r="K2624" s="38">
        <v>65</v>
      </c>
      <c r="L2624" s="38">
        <v>35</v>
      </c>
      <c r="M2624" s="38">
        <f t="shared" si="407"/>
        <v>17.5</v>
      </c>
      <c r="N2624" s="38">
        <v>0</v>
      </c>
      <c r="O2624" s="38">
        <v>29.99</v>
      </c>
      <c r="P2624" s="38">
        <f t="shared" si="408"/>
        <v>29.884999999999998</v>
      </c>
      <c r="Q2624" s="38">
        <v>29.78</v>
      </c>
      <c r="R2624" s="141">
        <f t="shared" si="400"/>
        <v>27.777777777777779</v>
      </c>
      <c r="S2624" s="141">
        <f t="shared" si="401"/>
        <v>23.333333333333336</v>
      </c>
      <c r="T2624" s="141">
        <f t="shared" si="402"/>
        <v>18.888888888888889</v>
      </c>
      <c r="U2624" s="141">
        <f t="shared" si="403"/>
        <v>22.222222222222221</v>
      </c>
      <c r="V2624" s="141">
        <f t="shared" si="404"/>
        <v>19.444444444444446</v>
      </c>
      <c r="W2624" s="141">
        <f t="shared" si="405"/>
        <v>17.777777777777779</v>
      </c>
      <c r="X2624" s="141">
        <f t="shared" si="409"/>
        <v>0.50800000000000001</v>
      </c>
      <c r="Y2624" s="38">
        <v>23.4972349563959</v>
      </c>
    </row>
    <row r="2625" spans="1:25" x14ac:dyDescent="0.25">
      <c r="A2625" s="145">
        <v>41705</v>
      </c>
      <c r="B2625" s="38">
        <v>78</v>
      </c>
      <c r="C2625" s="38">
        <v>68</v>
      </c>
      <c r="D2625" s="38">
        <v>58</v>
      </c>
      <c r="E2625" s="38">
        <v>66</v>
      </c>
      <c r="F2625" s="38">
        <v>59</v>
      </c>
      <c r="G2625" s="38">
        <v>50</v>
      </c>
      <c r="H2625" s="38">
        <v>0</v>
      </c>
      <c r="I2625" s="38">
        <v>90</v>
      </c>
      <c r="J2625" s="38">
        <f t="shared" si="406"/>
        <v>68.5</v>
      </c>
      <c r="K2625" s="38">
        <v>47</v>
      </c>
      <c r="L2625" s="38">
        <v>30</v>
      </c>
      <c r="M2625" s="38">
        <f t="shared" si="407"/>
        <v>18</v>
      </c>
      <c r="N2625" s="38">
        <v>6</v>
      </c>
      <c r="O2625" s="38">
        <v>30.02</v>
      </c>
      <c r="P2625" s="38">
        <f t="shared" si="408"/>
        <v>29.9</v>
      </c>
      <c r="Q2625" s="38">
        <v>29.78</v>
      </c>
      <c r="R2625" s="141">
        <f t="shared" si="400"/>
        <v>25.555555555555557</v>
      </c>
      <c r="S2625" s="141">
        <f t="shared" si="401"/>
        <v>20</v>
      </c>
      <c r="T2625" s="141">
        <f t="shared" si="402"/>
        <v>14.444444444444445</v>
      </c>
      <c r="U2625" s="141">
        <f t="shared" si="403"/>
        <v>18.888888888888889</v>
      </c>
      <c r="V2625" s="141">
        <f t="shared" si="404"/>
        <v>15</v>
      </c>
      <c r="W2625" s="141">
        <f t="shared" si="405"/>
        <v>10</v>
      </c>
      <c r="X2625" s="141">
        <f t="shared" si="409"/>
        <v>0</v>
      </c>
      <c r="Y2625" s="38">
        <v>22.527028078881699</v>
      </c>
    </row>
    <row r="2626" spans="1:25" x14ac:dyDescent="0.25">
      <c r="A2626" s="145">
        <v>41706</v>
      </c>
      <c r="B2626" s="38">
        <v>74</v>
      </c>
      <c r="C2626" s="38">
        <v>63</v>
      </c>
      <c r="D2626" s="38">
        <v>51</v>
      </c>
      <c r="E2626" s="38">
        <v>59</v>
      </c>
      <c r="F2626" s="38">
        <v>52</v>
      </c>
      <c r="G2626" s="38">
        <v>45</v>
      </c>
      <c r="H2626" s="38">
        <v>0</v>
      </c>
      <c r="I2626" s="38">
        <v>90</v>
      </c>
      <c r="J2626" s="38">
        <f t="shared" si="406"/>
        <v>69.5</v>
      </c>
      <c r="K2626" s="38">
        <v>49</v>
      </c>
      <c r="L2626" s="38">
        <v>16</v>
      </c>
      <c r="M2626" s="38">
        <f t="shared" si="407"/>
        <v>8</v>
      </c>
      <c r="N2626" s="38">
        <v>0</v>
      </c>
      <c r="O2626" s="38">
        <v>30.14</v>
      </c>
      <c r="P2626" s="38">
        <f t="shared" si="408"/>
        <v>30.08</v>
      </c>
      <c r="Q2626" s="38">
        <v>30.02</v>
      </c>
      <c r="R2626" s="141">
        <f t="shared" si="400"/>
        <v>23.333333333333336</v>
      </c>
      <c r="S2626" s="141">
        <f t="shared" si="401"/>
        <v>17.222222222222221</v>
      </c>
      <c r="T2626" s="141">
        <f t="shared" si="402"/>
        <v>10.555555555555555</v>
      </c>
      <c r="U2626" s="141">
        <f t="shared" si="403"/>
        <v>15</v>
      </c>
      <c r="V2626" s="141">
        <f t="shared" si="404"/>
        <v>11.111111111111111</v>
      </c>
      <c r="W2626" s="141">
        <f t="shared" si="405"/>
        <v>7.2222222222222223</v>
      </c>
      <c r="X2626" s="141">
        <f t="shared" si="409"/>
        <v>0</v>
      </c>
      <c r="Y2626" s="38">
        <v>22.092006290205202</v>
      </c>
    </row>
    <row r="2627" spans="1:25" x14ac:dyDescent="0.25">
      <c r="A2627" s="145">
        <v>41707</v>
      </c>
      <c r="B2627" s="38">
        <v>78</v>
      </c>
      <c r="C2627" s="38">
        <v>69</v>
      </c>
      <c r="D2627" s="38">
        <v>59</v>
      </c>
      <c r="E2627" s="38">
        <v>62</v>
      </c>
      <c r="F2627" s="38">
        <v>60</v>
      </c>
      <c r="G2627" s="38">
        <v>58</v>
      </c>
      <c r="H2627" s="38">
        <v>0</v>
      </c>
      <c r="I2627" s="38">
        <v>97</v>
      </c>
      <c r="J2627" s="38">
        <f t="shared" si="406"/>
        <v>75.5</v>
      </c>
      <c r="K2627" s="38">
        <v>54</v>
      </c>
      <c r="L2627" s="38">
        <v>13</v>
      </c>
      <c r="M2627" s="38">
        <f t="shared" si="407"/>
        <v>6.5</v>
      </c>
      <c r="N2627" s="38">
        <v>0</v>
      </c>
      <c r="O2627" s="38">
        <v>30.17</v>
      </c>
      <c r="P2627" s="38">
        <f t="shared" si="408"/>
        <v>30.130000000000003</v>
      </c>
      <c r="Q2627" s="38">
        <v>30.09</v>
      </c>
      <c r="R2627" s="141">
        <f t="shared" ref="R2627:R2690" si="410">(B2627-32)*(5/9)</f>
        <v>25.555555555555557</v>
      </c>
      <c r="S2627" s="141">
        <f t="shared" ref="S2627:S2690" si="411">(C2627-32)*(5/9)</f>
        <v>20.555555555555557</v>
      </c>
      <c r="T2627" s="141">
        <f t="shared" ref="T2627:T2690" si="412">(D2627-32)*(5/9)</f>
        <v>15</v>
      </c>
      <c r="U2627" s="141">
        <f t="shared" ref="U2627:U2690" si="413">(E2627-32)*(5/9)</f>
        <v>16.666666666666668</v>
      </c>
      <c r="V2627" s="141">
        <f t="shared" ref="V2627:V2690" si="414">(F2627-32)*(5/9)</f>
        <v>15.555555555555557</v>
      </c>
      <c r="W2627" s="141">
        <f t="shared" ref="W2627:W2690" si="415">(G2627-32)*(5/9)</f>
        <v>14.444444444444445</v>
      </c>
      <c r="X2627" s="141">
        <f t="shared" si="409"/>
        <v>0</v>
      </c>
      <c r="Y2627" s="38">
        <v>21.928215215466199</v>
      </c>
    </row>
    <row r="2628" spans="1:25" x14ac:dyDescent="0.25">
      <c r="A2628" s="145">
        <v>41708</v>
      </c>
      <c r="B2628" s="38">
        <v>82</v>
      </c>
      <c r="C2628" s="38">
        <v>72</v>
      </c>
      <c r="D2628" s="38">
        <v>61</v>
      </c>
      <c r="E2628" s="38">
        <v>62</v>
      </c>
      <c r="F2628" s="38">
        <v>60</v>
      </c>
      <c r="G2628" s="38">
        <v>57</v>
      </c>
      <c r="H2628" s="38">
        <v>0</v>
      </c>
      <c r="I2628" s="38">
        <v>93</v>
      </c>
      <c r="J2628" s="38">
        <f t="shared" ref="J2628:J2691" si="416">AVERAGE(I2628,K2628)</f>
        <v>69</v>
      </c>
      <c r="K2628" s="38">
        <v>45</v>
      </c>
      <c r="L2628" s="38">
        <v>16</v>
      </c>
      <c r="M2628" s="38">
        <f t="shared" ref="M2628:M2691" si="417">AVERAGE(L2628,N2628)</f>
        <v>8</v>
      </c>
      <c r="N2628" s="38">
        <v>0</v>
      </c>
      <c r="O2628" s="38">
        <v>30.12</v>
      </c>
      <c r="P2628" s="38">
        <f t="shared" ref="P2628:P2691" si="418">AVERAGE(O2628,Q2628)</f>
        <v>30.045000000000002</v>
      </c>
      <c r="Q2628" s="38">
        <v>29.97</v>
      </c>
      <c r="R2628" s="141">
        <f t="shared" si="410"/>
        <v>27.777777777777779</v>
      </c>
      <c r="S2628" s="141">
        <f t="shared" si="411"/>
        <v>22.222222222222221</v>
      </c>
      <c r="T2628" s="141">
        <f t="shared" si="412"/>
        <v>16.111111111111111</v>
      </c>
      <c r="U2628" s="141">
        <f t="shared" si="413"/>
        <v>16.666666666666668</v>
      </c>
      <c r="V2628" s="141">
        <f t="shared" si="414"/>
        <v>15.555555555555557</v>
      </c>
      <c r="W2628" s="141">
        <f t="shared" si="415"/>
        <v>13.888888888888889</v>
      </c>
      <c r="X2628" s="141">
        <f t="shared" ref="X2628:X2691" si="419">H2628*2.54</f>
        <v>0</v>
      </c>
      <c r="Y2628" s="38">
        <v>22.155365187988998</v>
      </c>
    </row>
    <row r="2629" spans="1:25" x14ac:dyDescent="0.25">
      <c r="A2629" s="145">
        <v>41709</v>
      </c>
      <c r="B2629" s="38">
        <v>81</v>
      </c>
      <c r="C2629" s="38">
        <v>71</v>
      </c>
      <c r="D2629" s="38">
        <v>60</v>
      </c>
      <c r="E2629" s="38">
        <v>65</v>
      </c>
      <c r="F2629" s="38">
        <v>61</v>
      </c>
      <c r="G2629" s="38">
        <v>56</v>
      </c>
      <c r="H2629" s="38">
        <v>0</v>
      </c>
      <c r="I2629" s="38">
        <v>84</v>
      </c>
      <c r="J2629" s="38">
        <f t="shared" si="416"/>
        <v>69</v>
      </c>
      <c r="K2629" s="38">
        <v>54</v>
      </c>
      <c r="L2629" s="38">
        <v>21</v>
      </c>
      <c r="M2629" s="38">
        <f t="shared" si="417"/>
        <v>10.5</v>
      </c>
      <c r="N2629" s="38">
        <v>0</v>
      </c>
      <c r="O2629" s="38">
        <v>30.01</v>
      </c>
      <c r="P2629" s="38">
        <f t="shared" si="418"/>
        <v>29.935000000000002</v>
      </c>
      <c r="Q2629" s="38">
        <v>29.86</v>
      </c>
      <c r="R2629" s="141">
        <f t="shared" si="410"/>
        <v>27.222222222222225</v>
      </c>
      <c r="S2629" s="141">
        <f t="shared" si="411"/>
        <v>21.666666666666668</v>
      </c>
      <c r="T2629" s="141">
        <f t="shared" si="412"/>
        <v>15.555555555555557</v>
      </c>
      <c r="U2629" s="141">
        <f t="shared" si="413"/>
        <v>18.333333333333336</v>
      </c>
      <c r="V2629" s="141">
        <f t="shared" si="414"/>
        <v>16.111111111111111</v>
      </c>
      <c r="W2629" s="141">
        <f t="shared" si="415"/>
        <v>13.333333333333334</v>
      </c>
      <c r="X2629" s="141">
        <f t="shared" si="419"/>
        <v>0</v>
      </c>
      <c r="Y2629" s="38">
        <v>22.613586233747</v>
      </c>
    </row>
    <row r="2630" spans="1:25" x14ac:dyDescent="0.25">
      <c r="A2630" s="145">
        <v>41710</v>
      </c>
      <c r="B2630" s="38">
        <v>86</v>
      </c>
      <c r="C2630" s="38">
        <v>78</v>
      </c>
      <c r="D2630" s="38">
        <v>70</v>
      </c>
      <c r="E2630" s="38">
        <v>69</v>
      </c>
      <c r="F2630" s="38">
        <v>66</v>
      </c>
      <c r="G2630" s="38">
        <v>62</v>
      </c>
      <c r="H2630" s="38">
        <v>0.18</v>
      </c>
      <c r="I2630" s="38">
        <v>90</v>
      </c>
      <c r="J2630" s="38">
        <f t="shared" si="416"/>
        <v>70.5</v>
      </c>
      <c r="K2630" s="38">
        <v>51</v>
      </c>
      <c r="L2630" s="38">
        <v>25</v>
      </c>
      <c r="M2630" s="38">
        <f t="shared" si="417"/>
        <v>15.5</v>
      </c>
      <c r="N2630" s="38">
        <v>6</v>
      </c>
      <c r="O2630" s="38">
        <v>29.88</v>
      </c>
      <c r="P2630" s="38">
        <f t="shared" si="418"/>
        <v>29.81</v>
      </c>
      <c r="Q2630" s="38">
        <v>29.74</v>
      </c>
      <c r="R2630" s="141">
        <f t="shared" si="410"/>
        <v>30</v>
      </c>
      <c r="S2630" s="141">
        <f t="shared" si="411"/>
        <v>25.555555555555557</v>
      </c>
      <c r="T2630" s="141">
        <f t="shared" si="412"/>
        <v>21.111111111111111</v>
      </c>
      <c r="U2630" s="141">
        <f t="shared" si="413"/>
        <v>20.555555555555557</v>
      </c>
      <c r="V2630" s="141">
        <f t="shared" si="414"/>
        <v>18.888888888888889</v>
      </c>
      <c r="W2630" s="141">
        <f t="shared" si="415"/>
        <v>16.666666666666668</v>
      </c>
      <c r="X2630" s="141">
        <f t="shared" si="419"/>
        <v>0.4572</v>
      </c>
      <c r="Y2630" s="38">
        <v>23.241527006911401</v>
      </c>
    </row>
    <row r="2631" spans="1:25" x14ac:dyDescent="0.25">
      <c r="A2631" s="145">
        <v>41711</v>
      </c>
      <c r="B2631" s="38">
        <v>73</v>
      </c>
      <c r="C2631" s="38">
        <v>67</v>
      </c>
      <c r="D2631" s="38">
        <v>62</v>
      </c>
      <c r="E2631" s="38">
        <v>67</v>
      </c>
      <c r="F2631" s="38">
        <v>53</v>
      </c>
      <c r="G2631" s="38">
        <v>40</v>
      </c>
      <c r="H2631" s="38">
        <v>0</v>
      </c>
      <c r="I2631" s="38">
        <v>84</v>
      </c>
      <c r="J2631" s="38">
        <f t="shared" si="416"/>
        <v>61.5</v>
      </c>
      <c r="K2631" s="38">
        <v>39</v>
      </c>
      <c r="L2631" s="38">
        <v>18</v>
      </c>
      <c r="M2631" s="38">
        <f t="shared" si="417"/>
        <v>12.5</v>
      </c>
      <c r="N2631" s="38">
        <v>7</v>
      </c>
      <c r="O2631" s="38">
        <v>30.17</v>
      </c>
      <c r="P2631" s="38">
        <f t="shared" si="418"/>
        <v>30.01</v>
      </c>
      <c r="Q2631" s="38">
        <v>29.85</v>
      </c>
      <c r="R2631" s="141">
        <f t="shared" si="410"/>
        <v>22.777777777777779</v>
      </c>
      <c r="S2631" s="141">
        <f t="shared" si="411"/>
        <v>19.444444444444446</v>
      </c>
      <c r="T2631" s="141">
        <f t="shared" si="412"/>
        <v>16.666666666666668</v>
      </c>
      <c r="U2631" s="141">
        <f t="shared" si="413"/>
        <v>19.444444444444446</v>
      </c>
      <c r="V2631" s="141">
        <f t="shared" si="414"/>
        <v>11.666666666666668</v>
      </c>
      <c r="W2631" s="141">
        <f t="shared" si="415"/>
        <v>4.4444444444444446</v>
      </c>
      <c r="X2631" s="141">
        <f t="shared" si="419"/>
        <v>0</v>
      </c>
      <c r="Y2631" s="38">
        <v>23.558608011024099</v>
      </c>
    </row>
    <row r="2632" spans="1:25" x14ac:dyDescent="0.25">
      <c r="A2632" s="145">
        <v>41712</v>
      </c>
      <c r="B2632" s="38">
        <v>74</v>
      </c>
      <c r="C2632" s="38">
        <v>66</v>
      </c>
      <c r="D2632" s="38">
        <v>57</v>
      </c>
      <c r="E2632" s="38">
        <v>56</v>
      </c>
      <c r="F2632" s="38">
        <v>50</v>
      </c>
      <c r="G2632" s="38">
        <v>43</v>
      </c>
      <c r="H2632" s="38">
        <v>0</v>
      </c>
      <c r="I2632" s="38">
        <v>72</v>
      </c>
      <c r="J2632" s="38">
        <f t="shared" si="416"/>
        <v>58</v>
      </c>
      <c r="K2632" s="38">
        <v>44</v>
      </c>
      <c r="L2632" s="38">
        <v>21</v>
      </c>
      <c r="M2632" s="38">
        <f t="shared" si="417"/>
        <v>14</v>
      </c>
      <c r="N2632" s="38">
        <v>7</v>
      </c>
      <c r="O2632" s="38">
        <v>30.26</v>
      </c>
      <c r="P2632" s="38">
        <f t="shared" si="418"/>
        <v>30.204999999999998</v>
      </c>
      <c r="Q2632" s="38">
        <v>30.15</v>
      </c>
      <c r="R2632" s="141">
        <f t="shared" si="410"/>
        <v>23.333333333333336</v>
      </c>
      <c r="S2632" s="141">
        <f t="shared" si="411"/>
        <v>18.888888888888889</v>
      </c>
      <c r="T2632" s="141">
        <f t="shared" si="412"/>
        <v>13.888888888888889</v>
      </c>
      <c r="U2632" s="141">
        <f t="shared" si="413"/>
        <v>13.333333333333334</v>
      </c>
      <c r="V2632" s="141">
        <f t="shared" si="414"/>
        <v>10</v>
      </c>
      <c r="W2632" s="141">
        <f t="shared" si="415"/>
        <v>6.1111111111111116</v>
      </c>
      <c r="X2632" s="141">
        <f t="shared" si="419"/>
        <v>0</v>
      </c>
      <c r="Y2632" s="38">
        <v>23.871087082439601</v>
      </c>
    </row>
    <row r="2633" spans="1:25" x14ac:dyDescent="0.25">
      <c r="A2633" s="145">
        <v>41713</v>
      </c>
      <c r="B2633" s="38">
        <v>80</v>
      </c>
      <c r="C2633" s="38">
        <v>72</v>
      </c>
      <c r="D2633" s="38">
        <v>63</v>
      </c>
      <c r="E2633" s="38">
        <v>60</v>
      </c>
      <c r="F2633" s="38">
        <v>56</v>
      </c>
      <c r="G2633" s="38">
        <v>54</v>
      </c>
      <c r="H2633" s="38">
        <v>0</v>
      </c>
      <c r="I2633" s="38">
        <v>66</v>
      </c>
      <c r="J2633" s="38">
        <f t="shared" si="416"/>
        <v>54</v>
      </c>
      <c r="K2633" s="38">
        <v>42</v>
      </c>
      <c r="L2633" s="38">
        <v>17</v>
      </c>
      <c r="M2633" s="38">
        <f t="shared" si="417"/>
        <v>8.5</v>
      </c>
      <c r="N2633" s="38">
        <v>0</v>
      </c>
      <c r="O2633" s="38">
        <v>30.16</v>
      </c>
      <c r="P2633" s="38">
        <f t="shared" si="418"/>
        <v>30.105</v>
      </c>
      <c r="Q2633" s="38">
        <v>30.05</v>
      </c>
      <c r="R2633" s="141">
        <f t="shared" si="410"/>
        <v>26.666666666666668</v>
      </c>
      <c r="S2633" s="141">
        <f t="shared" si="411"/>
        <v>22.222222222222221</v>
      </c>
      <c r="T2633" s="141">
        <f t="shared" si="412"/>
        <v>17.222222222222221</v>
      </c>
      <c r="U2633" s="141">
        <f t="shared" si="413"/>
        <v>15.555555555555557</v>
      </c>
      <c r="V2633" s="141">
        <f t="shared" si="414"/>
        <v>13.333333333333334</v>
      </c>
      <c r="W2633" s="141">
        <f t="shared" si="415"/>
        <v>12.222222222222223</v>
      </c>
      <c r="X2633" s="141">
        <f t="shared" si="419"/>
        <v>0</v>
      </c>
      <c r="Y2633" s="38">
        <v>23.569177201187902</v>
      </c>
    </row>
    <row r="2634" spans="1:25" x14ac:dyDescent="0.25">
      <c r="A2634" s="145">
        <v>41714</v>
      </c>
      <c r="B2634" s="38">
        <v>83</v>
      </c>
      <c r="C2634" s="38">
        <v>77</v>
      </c>
      <c r="D2634" s="38">
        <v>70</v>
      </c>
      <c r="E2634" s="38">
        <v>65</v>
      </c>
      <c r="F2634" s="38">
        <v>61</v>
      </c>
      <c r="G2634" s="38">
        <v>57</v>
      </c>
      <c r="H2634" s="38">
        <v>0</v>
      </c>
      <c r="I2634" s="38">
        <v>73</v>
      </c>
      <c r="J2634" s="38">
        <f t="shared" si="416"/>
        <v>61.5</v>
      </c>
      <c r="K2634" s="38">
        <v>50</v>
      </c>
      <c r="L2634" s="38">
        <v>26</v>
      </c>
      <c r="M2634" s="38">
        <f t="shared" si="417"/>
        <v>16</v>
      </c>
      <c r="N2634" s="38">
        <v>6</v>
      </c>
      <c r="O2634" s="38">
        <v>30.04</v>
      </c>
      <c r="P2634" s="38">
        <f t="shared" si="418"/>
        <v>29.934999999999999</v>
      </c>
      <c r="Q2634" s="38">
        <v>29.83</v>
      </c>
      <c r="R2634" s="141">
        <f t="shared" si="410"/>
        <v>28.333333333333336</v>
      </c>
      <c r="S2634" s="141">
        <f t="shared" si="411"/>
        <v>25</v>
      </c>
      <c r="T2634" s="141">
        <f t="shared" si="412"/>
        <v>21.111111111111111</v>
      </c>
      <c r="U2634" s="141">
        <f t="shared" si="413"/>
        <v>18.333333333333336</v>
      </c>
      <c r="V2634" s="141">
        <f t="shared" si="414"/>
        <v>16.111111111111111</v>
      </c>
      <c r="W2634" s="141">
        <f t="shared" si="415"/>
        <v>13.888888888888889</v>
      </c>
      <c r="X2634" s="141">
        <f t="shared" si="419"/>
        <v>0</v>
      </c>
      <c r="Y2634" s="38">
        <v>23.194609299160099</v>
      </c>
    </row>
    <row r="2635" spans="1:25" x14ac:dyDescent="0.25">
      <c r="A2635" s="145">
        <v>41715</v>
      </c>
      <c r="B2635" s="38">
        <v>85</v>
      </c>
      <c r="C2635" s="38">
        <v>79</v>
      </c>
      <c r="D2635" s="38">
        <v>73</v>
      </c>
      <c r="E2635" s="38">
        <v>72</v>
      </c>
      <c r="F2635" s="38">
        <v>68</v>
      </c>
      <c r="G2635" s="38">
        <v>64</v>
      </c>
      <c r="H2635" s="38">
        <v>0</v>
      </c>
      <c r="I2635" s="38">
        <v>84</v>
      </c>
      <c r="J2635" s="38">
        <f t="shared" si="416"/>
        <v>69.5</v>
      </c>
      <c r="K2635" s="38">
        <v>55</v>
      </c>
      <c r="L2635" s="38">
        <v>22</v>
      </c>
      <c r="M2635" s="38">
        <f t="shared" si="417"/>
        <v>14.5</v>
      </c>
      <c r="N2635" s="38">
        <v>7</v>
      </c>
      <c r="O2635" s="38">
        <v>29.84</v>
      </c>
      <c r="P2635" s="38">
        <f t="shared" si="418"/>
        <v>29.785</v>
      </c>
      <c r="Q2635" s="38">
        <v>29.73</v>
      </c>
      <c r="R2635" s="141">
        <f t="shared" si="410"/>
        <v>29.444444444444446</v>
      </c>
      <c r="S2635" s="141">
        <f t="shared" si="411"/>
        <v>26.111111111111111</v>
      </c>
      <c r="T2635" s="141">
        <f t="shared" si="412"/>
        <v>22.777777777777779</v>
      </c>
      <c r="U2635" s="141">
        <f t="shared" si="413"/>
        <v>22.222222222222221</v>
      </c>
      <c r="V2635" s="141">
        <f t="shared" si="414"/>
        <v>20</v>
      </c>
      <c r="W2635" s="141">
        <f t="shared" si="415"/>
        <v>17.777777777777779</v>
      </c>
      <c r="X2635" s="141">
        <f t="shared" si="419"/>
        <v>0</v>
      </c>
      <c r="Y2635" s="38">
        <v>22.465510102656701</v>
      </c>
    </row>
    <row r="2636" spans="1:25" x14ac:dyDescent="0.25">
      <c r="A2636" s="145">
        <v>41716</v>
      </c>
      <c r="B2636" s="38">
        <v>79</v>
      </c>
      <c r="C2636" s="38">
        <v>72</v>
      </c>
      <c r="D2636" s="38">
        <v>64</v>
      </c>
      <c r="E2636" s="38">
        <v>70</v>
      </c>
      <c r="F2636" s="38">
        <v>63</v>
      </c>
      <c r="G2636" s="38">
        <v>52</v>
      </c>
      <c r="H2636" s="38">
        <v>0.22</v>
      </c>
      <c r="I2636" s="38">
        <v>93</v>
      </c>
      <c r="J2636" s="38">
        <f t="shared" si="416"/>
        <v>66.5</v>
      </c>
      <c r="K2636" s="38">
        <v>40</v>
      </c>
      <c r="L2636" s="38">
        <v>35</v>
      </c>
      <c r="M2636" s="38">
        <f t="shared" si="417"/>
        <v>17.5</v>
      </c>
      <c r="N2636" s="38">
        <v>0</v>
      </c>
      <c r="O2636" s="38">
        <v>30.01</v>
      </c>
      <c r="P2636" s="38">
        <f t="shared" si="418"/>
        <v>29.844999999999999</v>
      </c>
      <c r="Q2636" s="38">
        <v>29.68</v>
      </c>
      <c r="R2636" s="141">
        <f t="shared" si="410"/>
        <v>26.111111111111111</v>
      </c>
      <c r="S2636" s="141">
        <f t="shared" si="411"/>
        <v>22.222222222222221</v>
      </c>
      <c r="T2636" s="141">
        <f t="shared" si="412"/>
        <v>17.777777777777779</v>
      </c>
      <c r="U2636" s="141">
        <f t="shared" si="413"/>
        <v>21.111111111111111</v>
      </c>
      <c r="V2636" s="141">
        <f t="shared" si="414"/>
        <v>17.222222222222221</v>
      </c>
      <c r="W2636" s="141">
        <f t="shared" si="415"/>
        <v>11.111111111111111</v>
      </c>
      <c r="X2636" s="141">
        <f t="shared" si="419"/>
        <v>0.55879999999999996</v>
      </c>
      <c r="Y2636" s="38">
        <v>23.238895275770201</v>
      </c>
    </row>
    <row r="2637" spans="1:25" x14ac:dyDescent="0.25">
      <c r="A2637" s="145">
        <v>41717</v>
      </c>
      <c r="B2637" s="38">
        <v>80</v>
      </c>
      <c r="C2637" s="38">
        <v>71</v>
      </c>
      <c r="D2637" s="38">
        <v>62</v>
      </c>
      <c r="E2637" s="38">
        <v>61</v>
      </c>
      <c r="F2637" s="38">
        <v>59</v>
      </c>
      <c r="G2637" s="38">
        <v>58</v>
      </c>
      <c r="H2637" s="38">
        <v>0</v>
      </c>
      <c r="I2637" s="38">
        <v>90</v>
      </c>
      <c r="J2637" s="38">
        <f t="shared" si="416"/>
        <v>71</v>
      </c>
      <c r="K2637" s="38">
        <v>52</v>
      </c>
      <c r="L2637" s="38">
        <v>14</v>
      </c>
      <c r="M2637" s="38">
        <f t="shared" si="417"/>
        <v>7</v>
      </c>
      <c r="N2637" s="38">
        <v>0</v>
      </c>
      <c r="O2637" s="38">
        <v>30.07</v>
      </c>
      <c r="P2637" s="38">
        <f t="shared" si="418"/>
        <v>30.024999999999999</v>
      </c>
      <c r="Q2637" s="38">
        <v>29.98</v>
      </c>
      <c r="R2637" s="141">
        <f t="shared" si="410"/>
        <v>26.666666666666668</v>
      </c>
      <c r="S2637" s="141">
        <f t="shared" si="411"/>
        <v>21.666666666666668</v>
      </c>
      <c r="T2637" s="141">
        <f t="shared" si="412"/>
        <v>16.666666666666668</v>
      </c>
      <c r="U2637" s="141">
        <f t="shared" si="413"/>
        <v>16.111111111111111</v>
      </c>
      <c r="V2637" s="141">
        <f t="shared" si="414"/>
        <v>15</v>
      </c>
      <c r="W2637" s="141">
        <f t="shared" si="415"/>
        <v>14.444444444444445</v>
      </c>
      <c r="X2637" s="141">
        <f t="shared" si="419"/>
        <v>0</v>
      </c>
      <c r="Y2637" s="38">
        <v>23.668455355768799</v>
      </c>
    </row>
    <row r="2638" spans="1:25" x14ac:dyDescent="0.25">
      <c r="A2638" s="145">
        <v>41718</v>
      </c>
      <c r="B2638" s="38">
        <v>82</v>
      </c>
      <c r="C2638" s="38">
        <v>73</v>
      </c>
      <c r="D2638" s="38">
        <v>64</v>
      </c>
      <c r="E2638" s="38">
        <v>67</v>
      </c>
      <c r="F2638" s="38">
        <v>64</v>
      </c>
      <c r="G2638" s="38">
        <v>61</v>
      </c>
      <c r="H2638" s="38">
        <v>0</v>
      </c>
      <c r="I2638" s="38">
        <v>87</v>
      </c>
      <c r="J2638" s="38">
        <f t="shared" si="416"/>
        <v>74.5</v>
      </c>
      <c r="K2638" s="38">
        <v>62</v>
      </c>
      <c r="L2638" s="38">
        <v>17</v>
      </c>
      <c r="M2638" s="38">
        <f t="shared" si="417"/>
        <v>8.5</v>
      </c>
      <c r="N2638" s="38">
        <v>0</v>
      </c>
      <c r="O2638" s="38">
        <v>30.05</v>
      </c>
      <c r="P2638" s="38">
        <f t="shared" si="418"/>
        <v>30.005000000000003</v>
      </c>
      <c r="Q2638" s="38">
        <v>29.96</v>
      </c>
      <c r="R2638" s="141">
        <f t="shared" si="410"/>
        <v>27.777777777777779</v>
      </c>
      <c r="S2638" s="141">
        <f t="shared" si="411"/>
        <v>22.777777777777779</v>
      </c>
      <c r="T2638" s="141">
        <f t="shared" si="412"/>
        <v>17.777777777777779</v>
      </c>
      <c r="U2638" s="141">
        <f t="shared" si="413"/>
        <v>19.444444444444446</v>
      </c>
      <c r="V2638" s="141">
        <f t="shared" si="414"/>
        <v>17.777777777777779</v>
      </c>
      <c r="W2638" s="141">
        <f t="shared" si="415"/>
        <v>16.111111111111111</v>
      </c>
      <c r="X2638" s="141">
        <f t="shared" si="419"/>
        <v>0</v>
      </c>
      <c r="Y2638" s="38">
        <v>23.619581424061199</v>
      </c>
    </row>
    <row r="2639" spans="1:25" x14ac:dyDescent="0.25">
      <c r="A2639" s="145">
        <v>41719</v>
      </c>
      <c r="B2639" s="38">
        <v>83</v>
      </c>
      <c r="C2639" s="38">
        <v>73</v>
      </c>
      <c r="D2639" s="38">
        <v>63</v>
      </c>
      <c r="E2639" s="38">
        <v>68</v>
      </c>
      <c r="F2639" s="38">
        <v>65</v>
      </c>
      <c r="G2639" s="38">
        <v>61</v>
      </c>
      <c r="H2639" s="38">
        <v>0</v>
      </c>
      <c r="I2639" s="38">
        <v>93</v>
      </c>
      <c r="J2639" s="38">
        <f t="shared" si="416"/>
        <v>77.5</v>
      </c>
      <c r="K2639" s="38">
        <v>62</v>
      </c>
      <c r="L2639" s="38">
        <v>21</v>
      </c>
      <c r="M2639" s="38">
        <f t="shared" si="417"/>
        <v>10.5</v>
      </c>
      <c r="N2639" s="38">
        <v>0</v>
      </c>
      <c r="O2639" s="38">
        <v>30.06</v>
      </c>
      <c r="P2639" s="38">
        <f t="shared" si="418"/>
        <v>30.009999999999998</v>
      </c>
      <c r="Q2639" s="38">
        <v>29.96</v>
      </c>
      <c r="R2639" s="141">
        <f t="shared" si="410"/>
        <v>28.333333333333336</v>
      </c>
      <c r="S2639" s="141">
        <f t="shared" si="411"/>
        <v>22.777777777777779</v>
      </c>
      <c r="T2639" s="141">
        <f t="shared" si="412"/>
        <v>17.222222222222221</v>
      </c>
      <c r="U2639" s="141">
        <f t="shared" si="413"/>
        <v>20</v>
      </c>
      <c r="V2639" s="141">
        <f t="shared" si="414"/>
        <v>18.333333333333336</v>
      </c>
      <c r="W2639" s="141">
        <f t="shared" si="415"/>
        <v>16.111111111111111</v>
      </c>
      <c r="X2639" s="141">
        <f t="shared" si="419"/>
        <v>0</v>
      </c>
      <c r="Y2639" s="38">
        <v>23.6833515346359</v>
      </c>
    </row>
    <row r="2640" spans="1:25" x14ac:dyDescent="0.25">
      <c r="A2640" s="145">
        <v>41720</v>
      </c>
      <c r="B2640" s="38">
        <v>81</v>
      </c>
      <c r="C2640" s="38">
        <v>76</v>
      </c>
      <c r="D2640" s="38">
        <v>71</v>
      </c>
      <c r="E2640" s="38">
        <v>71</v>
      </c>
      <c r="F2640" s="38">
        <v>68</v>
      </c>
      <c r="G2640" s="38">
        <v>64</v>
      </c>
      <c r="H2640" s="38">
        <v>0.04</v>
      </c>
      <c r="I2640" s="38">
        <v>90</v>
      </c>
      <c r="J2640" s="38">
        <f t="shared" si="416"/>
        <v>78.5</v>
      </c>
      <c r="K2640" s="38">
        <v>67</v>
      </c>
      <c r="L2640" s="38">
        <v>22</v>
      </c>
      <c r="M2640" s="38">
        <f t="shared" si="417"/>
        <v>13.5</v>
      </c>
      <c r="N2640" s="38">
        <v>5</v>
      </c>
      <c r="O2640" s="38">
        <v>30.08</v>
      </c>
      <c r="P2640" s="38">
        <f t="shared" si="418"/>
        <v>30.024999999999999</v>
      </c>
      <c r="Q2640" s="38">
        <v>29.97</v>
      </c>
      <c r="R2640" s="141">
        <f t="shared" si="410"/>
        <v>27.222222222222225</v>
      </c>
      <c r="S2640" s="141">
        <f t="shared" si="411"/>
        <v>24.444444444444446</v>
      </c>
      <c r="T2640" s="141">
        <f t="shared" si="412"/>
        <v>21.666666666666668</v>
      </c>
      <c r="U2640" s="141">
        <f t="shared" si="413"/>
        <v>21.666666666666668</v>
      </c>
      <c r="V2640" s="141">
        <f t="shared" si="414"/>
        <v>20</v>
      </c>
      <c r="W2640" s="141">
        <f t="shared" si="415"/>
        <v>17.777777777777779</v>
      </c>
      <c r="X2640" s="141">
        <f t="shared" si="419"/>
        <v>0.10160000000000001</v>
      </c>
      <c r="Y2640" s="38">
        <v>24.209292489280202</v>
      </c>
    </row>
    <row r="2641" spans="1:25" x14ac:dyDescent="0.25">
      <c r="A2641" s="145">
        <v>41721</v>
      </c>
      <c r="B2641" s="38">
        <v>89</v>
      </c>
      <c r="C2641" s="38">
        <v>77</v>
      </c>
      <c r="D2641" s="38">
        <v>65</v>
      </c>
      <c r="E2641" s="38">
        <v>70</v>
      </c>
      <c r="F2641" s="38">
        <v>65</v>
      </c>
      <c r="G2641" s="38">
        <v>60</v>
      </c>
      <c r="H2641" s="38">
        <v>0</v>
      </c>
      <c r="I2641" s="38">
        <v>93</v>
      </c>
      <c r="J2641" s="38">
        <f t="shared" si="416"/>
        <v>68</v>
      </c>
      <c r="K2641" s="38">
        <v>43</v>
      </c>
      <c r="L2641" s="38">
        <v>18</v>
      </c>
      <c r="M2641" s="38">
        <f t="shared" si="417"/>
        <v>9</v>
      </c>
      <c r="N2641" s="38">
        <v>0</v>
      </c>
      <c r="O2641" s="38">
        <v>30.06</v>
      </c>
      <c r="P2641" s="38">
        <f t="shared" si="418"/>
        <v>30</v>
      </c>
      <c r="Q2641" s="38">
        <v>29.94</v>
      </c>
      <c r="R2641" s="141">
        <f t="shared" si="410"/>
        <v>31.666666666666668</v>
      </c>
      <c r="S2641" s="141">
        <f t="shared" si="411"/>
        <v>25</v>
      </c>
      <c r="T2641" s="141">
        <f t="shared" si="412"/>
        <v>18.333333333333336</v>
      </c>
      <c r="U2641" s="141">
        <f t="shared" si="413"/>
        <v>21.111111111111111</v>
      </c>
      <c r="V2641" s="141">
        <f t="shared" si="414"/>
        <v>18.333333333333336</v>
      </c>
      <c r="W2641" s="141">
        <f t="shared" si="415"/>
        <v>15.555555555555557</v>
      </c>
      <c r="X2641" s="141">
        <f t="shared" si="419"/>
        <v>0</v>
      </c>
      <c r="Y2641" s="38">
        <v>24.222995298573899</v>
      </c>
    </row>
    <row r="2642" spans="1:25" x14ac:dyDescent="0.25">
      <c r="A2642" s="145">
        <v>41722</v>
      </c>
      <c r="B2642" s="38">
        <v>73</v>
      </c>
      <c r="C2642" s="38">
        <v>69</v>
      </c>
      <c r="D2642" s="38">
        <v>65</v>
      </c>
      <c r="E2642" s="38">
        <v>69</v>
      </c>
      <c r="F2642" s="38">
        <v>66</v>
      </c>
      <c r="G2642" s="38">
        <v>63</v>
      </c>
      <c r="H2642" s="38">
        <v>0.68</v>
      </c>
      <c r="I2642" s="38">
        <v>93</v>
      </c>
      <c r="J2642" s="38">
        <f t="shared" si="416"/>
        <v>83</v>
      </c>
      <c r="K2642" s="38">
        <v>73</v>
      </c>
      <c r="L2642" s="38">
        <v>16</v>
      </c>
      <c r="M2642" s="38">
        <f t="shared" si="417"/>
        <v>8</v>
      </c>
      <c r="N2642" s="38">
        <v>0</v>
      </c>
      <c r="O2642" s="38">
        <v>30.04</v>
      </c>
      <c r="P2642" s="38">
        <f t="shared" si="418"/>
        <v>29.975000000000001</v>
      </c>
      <c r="Q2642" s="38">
        <v>29.91</v>
      </c>
      <c r="R2642" s="141">
        <f t="shared" si="410"/>
        <v>22.777777777777779</v>
      </c>
      <c r="S2642" s="141">
        <f t="shared" si="411"/>
        <v>20.555555555555557</v>
      </c>
      <c r="T2642" s="141">
        <f t="shared" si="412"/>
        <v>18.333333333333336</v>
      </c>
      <c r="U2642" s="141">
        <f t="shared" si="413"/>
        <v>20.555555555555557</v>
      </c>
      <c r="V2642" s="141">
        <f t="shared" si="414"/>
        <v>18.888888888888889</v>
      </c>
      <c r="W2642" s="141">
        <f t="shared" si="415"/>
        <v>17.222222222222221</v>
      </c>
      <c r="X2642" s="141">
        <f t="shared" si="419"/>
        <v>1.7272000000000001</v>
      </c>
      <c r="Y2642" s="38">
        <v>24.504692213877501</v>
      </c>
    </row>
    <row r="2643" spans="1:25" x14ac:dyDescent="0.25">
      <c r="A2643" s="145">
        <v>41723</v>
      </c>
      <c r="B2643" s="38">
        <v>81</v>
      </c>
      <c r="C2643" s="38">
        <v>71</v>
      </c>
      <c r="D2643" s="38">
        <v>61</v>
      </c>
      <c r="E2643" s="38">
        <v>67</v>
      </c>
      <c r="F2643" s="38">
        <v>63</v>
      </c>
      <c r="G2643" s="38">
        <v>49</v>
      </c>
      <c r="H2643" s="38">
        <v>0.33</v>
      </c>
      <c r="I2643" s="38">
        <v>100</v>
      </c>
      <c r="J2643" s="38">
        <f t="shared" si="416"/>
        <v>79</v>
      </c>
      <c r="K2643" s="38">
        <v>58</v>
      </c>
      <c r="L2643" s="38">
        <v>25</v>
      </c>
      <c r="M2643" s="38">
        <f t="shared" si="417"/>
        <v>15</v>
      </c>
      <c r="N2643" s="38">
        <v>5</v>
      </c>
      <c r="O2643" s="38">
        <v>30.01</v>
      </c>
      <c r="P2643" s="38">
        <f t="shared" si="418"/>
        <v>29.92</v>
      </c>
      <c r="Q2643" s="38">
        <v>29.83</v>
      </c>
      <c r="R2643" s="141">
        <f t="shared" si="410"/>
        <v>27.222222222222225</v>
      </c>
      <c r="S2643" s="141">
        <f t="shared" si="411"/>
        <v>21.666666666666668</v>
      </c>
      <c r="T2643" s="141">
        <f t="shared" si="412"/>
        <v>16.111111111111111</v>
      </c>
      <c r="U2643" s="141">
        <f t="shared" si="413"/>
        <v>19.444444444444446</v>
      </c>
      <c r="V2643" s="141">
        <f t="shared" si="414"/>
        <v>17.222222222222221</v>
      </c>
      <c r="W2643" s="141">
        <f t="shared" si="415"/>
        <v>9.4444444444444446</v>
      </c>
      <c r="X2643" s="141">
        <f t="shared" si="419"/>
        <v>0.83820000000000006</v>
      </c>
      <c r="Y2643" s="38">
        <v>24.2583383761839</v>
      </c>
    </row>
    <row r="2644" spans="1:25" x14ac:dyDescent="0.25">
      <c r="A2644" s="145">
        <v>41724</v>
      </c>
      <c r="B2644" s="38">
        <v>67</v>
      </c>
      <c r="C2644" s="38">
        <v>60</v>
      </c>
      <c r="D2644" s="38">
        <v>53</v>
      </c>
      <c r="E2644" s="38">
        <v>51</v>
      </c>
      <c r="F2644" s="38">
        <v>45</v>
      </c>
      <c r="G2644" s="38">
        <v>35</v>
      </c>
      <c r="H2644" s="38">
        <v>0</v>
      </c>
      <c r="I2644" s="38">
        <v>80</v>
      </c>
      <c r="J2644" s="38">
        <f t="shared" si="416"/>
        <v>62</v>
      </c>
      <c r="K2644" s="38">
        <v>44</v>
      </c>
      <c r="L2644" s="38">
        <v>22</v>
      </c>
      <c r="M2644" s="38">
        <f t="shared" si="417"/>
        <v>13.5</v>
      </c>
      <c r="N2644" s="38">
        <v>5</v>
      </c>
      <c r="O2644" s="38">
        <v>30.26</v>
      </c>
      <c r="P2644" s="38">
        <f t="shared" si="418"/>
        <v>30.14</v>
      </c>
      <c r="Q2644" s="38">
        <v>30.02</v>
      </c>
      <c r="R2644" s="141">
        <f t="shared" si="410"/>
        <v>19.444444444444446</v>
      </c>
      <c r="S2644" s="141">
        <f t="shared" si="411"/>
        <v>15.555555555555557</v>
      </c>
      <c r="T2644" s="141">
        <f t="shared" si="412"/>
        <v>11.666666666666668</v>
      </c>
      <c r="U2644" s="141">
        <f t="shared" si="413"/>
        <v>10.555555555555555</v>
      </c>
      <c r="V2644" s="141">
        <f t="shared" si="414"/>
        <v>7.2222222222222223</v>
      </c>
      <c r="W2644" s="141">
        <f t="shared" si="415"/>
        <v>1.6666666666666667</v>
      </c>
      <c r="X2644" s="141">
        <f t="shared" si="419"/>
        <v>0</v>
      </c>
      <c r="Y2644" s="38">
        <v>23.7879185210986</v>
      </c>
    </row>
    <row r="2645" spans="1:25" x14ac:dyDescent="0.25">
      <c r="A2645" s="145">
        <v>41725</v>
      </c>
      <c r="B2645" s="38">
        <v>76</v>
      </c>
      <c r="C2645" s="38">
        <v>67</v>
      </c>
      <c r="D2645" s="38">
        <v>57</v>
      </c>
      <c r="E2645" s="38">
        <v>60</v>
      </c>
      <c r="F2645" s="38">
        <v>54</v>
      </c>
      <c r="G2645" s="38">
        <v>49</v>
      </c>
      <c r="H2645" s="38">
        <v>0</v>
      </c>
      <c r="I2645" s="38">
        <v>80</v>
      </c>
      <c r="J2645" s="38">
        <f t="shared" si="416"/>
        <v>63</v>
      </c>
      <c r="K2645" s="38">
        <v>46</v>
      </c>
      <c r="L2645" s="38">
        <v>26</v>
      </c>
      <c r="M2645" s="38">
        <f t="shared" si="417"/>
        <v>16.5</v>
      </c>
      <c r="N2645" s="38">
        <v>7</v>
      </c>
      <c r="O2645" s="38">
        <v>30.31</v>
      </c>
      <c r="P2645" s="38">
        <f t="shared" si="418"/>
        <v>30.25</v>
      </c>
      <c r="Q2645" s="38">
        <v>30.19</v>
      </c>
      <c r="R2645" s="141">
        <f t="shared" si="410"/>
        <v>24.444444444444446</v>
      </c>
      <c r="S2645" s="141">
        <f t="shared" si="411"/>
        <v>19.444444444444446</v>
      </c>
      <c r="T2645" s="141">
        <f t="shared" si="412"/>
        <v>13.888888888888889</v>
      </c>
      <c r="U2645" s="141">
        <f t="shared" si="413"/>
        <v>15.555555555555557</v>
      </c>
      <c r="V2645" s="141">
        <f t="shared" si="414"/>
        <v>12.222222222222223</v>
      </c>
      <c r="W2645" s="141">
        <f t="shared" si="415"/>
        <v>9.4444444444444446</v>
      </c>
      <c r="X2645" s="141">
        <f t="shared" si="419"/>
        <v>0</v>
      </c>
      <c r="Y2645" s="38">
        <v>23.5012757627056</v>
      </c>
    </row>
    <row r="2646" spans="1:25" x14ac:dyDescent="0.25">
      <c r="A2646" s="145">
        <v>41726</v>
      </c>
      <c r="B2646" s="38">
        <v>83</v>
      </c>
      <c r="C2646" s="38">
        <v>78</v>
      </c>
      <c r="D2646" s="38">
        <v>73</v>
      </c>
      <c r="E2646" s="38">
        <v>68</v>
      </c>
      <c r="F2646" s="38">
        <v>62</v>
      </c>
      <c r="G2646" s="38">
        <v>56</v>
      </c>
      <c r="H2646" s="38">
        <v>0</v>
      </c>
      <c r="I2646" s="38">
        <v>79</v>
      </c>
      <c r="J2646" s="38">
        <f t="shared" si="416"/>
        <v>65</v>
      </c>
      <c r="K2646" s="38">
        <v>51</v>
      </c>
      <c r="L2646" s="38">
        <v>26</v>
      </c>
      <c r="M2646" s="38">
        <f t="shared" si="417"/>
        <v>19.5</v>
      </c>
      <c r="N2646" s="38">
        <v>13</v>
      </c>
      <c r="O2646" s="38">
        <v>30.19</v>
      </c>
      <c r="P2646" s="38">
        <f t="shared" si="418"/>
        <v>30.125</v>
      </c>
      <c r="Q2646" s="38">
        <v>30.06</v>
      </c>
      <c r="R2646" s="141">
        <f t="shared" si="410"/>
        <v>28.333333333333336</v>
      </c>
      <c r="S2646" s="141">
        <f t="shared" si="411"/>
        <v>25.555555555555557</v>
      </c>
      <c r="T2646" s="141">
        <f t="shared" si="412"/>
        <v>22.777777777777779</v>
      </c>
      <c r="U2646" s="141">
        <f t="shared" si="413"/>
        <v>20</v>
      </c>
      <c r="V2646" s="141">
        <f t="shared" si="414"/>
        <v>16.666666666666668</v>
      </c>
      <c r="W2646" s="141">
        <f t="shared" si="415"/>
        <v>13.333333333333334</v>
      </c>
      <c r="X2646" s="141">
        <f t="shared" si="419"/>
        <v>0</v>
      </c>
      <c r="Y2646" s="38">
        <v>23.261219115271299</v>
      </c>
    </row>
    <row r="2647" spans="1:25" x14ac:dyDescent="0.25">
      <c r="A2647" s="145">
        <v>41727</v>
      </c>
      <c r="B2647" s="38">
        <v>83</v>
      </c>
      <c r="C2647" s="38">
        <v>76</v>
      </c>
      <c r="D2647" s="38">
        <v>69</v>
      </c>
      <c r="E2647" s="38">
        <v>72</v>
      </c>
      <c r="F2647" s="38">
        <v>69</v>
      </c>
      <c r="G2647" s="38">
        <v>63</v>
      </c>
      <c r="H2647" s="38">
        <v>0.69</v>
      </c>
      <c r="I2647" s="38">
        <v>84</v>
      </c>
      <c r="J2647" s="38">
        <f t="shared" si="416"/>
        <v>76.5</v>
      </c>
      <c r="K2647" s="38">
        <v>69</v>
      </c>
      <c r="L2647" s="38">
        <v>29</v>
      </c>
      <c r="M2647" s="38">
        <f t="shared" si="417"/>
        <v>17.5</v>
      </c>
      <c r="N2647" s="38">
        <v>6</v>
      </c>
      <c r="O2647" s="38">
        <v>30.07</v>
      </c>
      <c r="P2647" s="38">
        <f t="shared" si="418"/>
        <v>29.990000000000002</v>
      </c>
      <c r="Q2647" s="38">
        <v>29.91</v>
      </c>
      <c r="R2647" s="141">
        <f t="shared" si="410"/>
        <v>28.333333333333336</v>
      </c>
      <c r="S2647" s="141">
        <f t="shared" si="411"/>
        <v>24.444444444444446</v>
      </c>
      <c r="T2647" s="141">
        <f t="shared" si="412"/>
        <v>20.555555555555557</v>
      </c>
      <c r="U2647" s="141">
        <f t="shared" si="413"/>
        <v>22.222222222222221</v>
      </c>
      <c r="V2647" s="141">
        <f t="shared" si="414"/>
        <v>20.555555555555557</v>
      </c>
      <c r="W2647" s="141">
        <f t="shared" si="415"/>
        <v>17.222222222222221</v>
      </c>
      <c r="X2647" s="141">
        <f t="shared" si="419"/>
        <v>1.7525999999999999</v>
      </c>
      <c r="Y2647" s="38">
        <v>23.4596531332359</v>
      </c>
    </row>
    <row r="2648" spans="1:25" x14ac:dyDescent="0.25">
      <c r="A2648" s="145">
        <v>41728</v>
      </c>
      <c r="B2648" s="38">
        <v>79</v>
      </c>
      <c r="C2648" s="38">
        <v>70</v>
      </c>
      <c r="D2648" s="38">
        <v>61</v>
      </c>
      <c r="E2648" s="38">
        <v>66</v>
      </c>
      <c r="F2648" s="38">
        <v>54</v>
      </c>
      <c r="G2648" s="38">
        <v>35</v>
      </c>
      <c r="H2648" s="38">
        <v>0</v>
      </c>
      <c r="I2648" s="38">
        <v>93</v>
      </c>
      <c r="J2648" s="38">
        <f t="shared" si="416"/>
        <v>57.5</v>
      </c>
      <c r="K2648" s="38">
        <v>22</v>
      </c>
      <c r="L2648" s="38">
        <v>20</v>
      </c>
      <c r="M2648" s="38">
        <f t="shared" si="417"/>
        <v>12</v>
      </c>
      <c r="N2648" s="38">
        <v>4</v>
      </c>
      <c r="O2648" s="38">
        <v>30.07</v>
      </c>
      <c r="P2648" s="38">
        <f t="shared" si="418"/>
        <v>29.984999999999999</v>
      </c>
      <c r="Q2648" s="38">
        <v>29.9</v>
      </c>
      <c r="R2648" s="141">
        <f t="shared" si="410"/>
        <v>26.111111111111111</v>
      </c>
      <c r="S2648" s="141">
        <f t="shared" si="411"/>
        <v>21.111111111111111</v>
      </c>
      <c r="T2648" s="141">
        <f t="shared" si="412"/>
        <v>16.111111111111111</v>
      </c>
      <c r="U2648" s="141">
        <f t="shared" si="413"/>
        <v>18.888888888888889</v>
      </c>
      <c r="V2648" s="141">
        <f t="shared" si="414"/>
        <v>12.222222222222223</v>
      </c>
      <c r="W2648" s="141">
        <f t="shared" si="415"/>
        <v>1.6666666666666667</v>
      </c>
      <c r="X2648" s="141">
        <f t="shared" si="419"/>
        <v>0</v>
      </c>
      <c r="Y2648" s="38">
        <v>23.528211109303498</v>
      </c>
    </row>
    <row r="2649" spans="1:25" x14ac:dyDescent="0.25">
      <c r="A2649" s="145">
        <v>41729</v>
      </c>
      <c r="B2649" s="38">
        <v>77</v>
      </c>
      <c r="C2649" s="38">
        <v>67</v>
      </c>
      <c r="D2649" s="38">
        <v>56</v>
      </c>
      <c r="E2649" s="38">
        <v>61</v>
      </c>
      <c r="F2649" s="38">
        <v>55</v>
      </c>
      <c r="G2649" s="38">
        <v>48</v>
      </c>
      <c r="H2649" s="38">
        <v>0</v>
      </c>
      <c r="I2649" s="38">
        <v>83</v>
      </c>
      <c r="J2649" s="38">
        <f t="shared" si="416"/>
        <v>64.5</v>
      </c>
      <c r="K2649" s="38">
        <v>46</v>
      </c>
      <c r="L2649" s="38">
        <v>15</v>
      </c>
      <c r="M2649" s="38">
        <f t="shared" si="417"/>
        <v>7.5</v>
      </c>
      <c r="N2649" s="38">
        <v>0</v>
      </c>
      <c r="O2649" s="38">
        <v>30.14</v>
      </c>
      <c r="P2649" s="38">
        <f t="shared" si="418"/>
        <v>30.1</v>
      </c>
      <c r="Q2649" s="38">
        <v>30.06</v>
      </c>
      <c r="R2649" s="141">
        <f t="shared" si="410"/>
        <v>25</v>
      </c>
      <c r="S2649" s="141">
        <f t="shared" si="411"/>
        <v>19.444444444444446</v>
      </c>
      <c r="T2649" s="141">
        <f t="shared" si="412"/>
        <v>13.333333333333334</v>
      </c>
      <c r="U2649" s="141">
        <f t="shared" si="413"/>
        <v>16.111111111111111</v>
      </c>
      <c r="V2649" s="141">
        <f t="shared" si="414"/>
        <v>12.777777777777779</v>
      </c>
      <c r="W2649" s="141">
        <f t="shared" si="415"/>
        <v>8.8888888888888893</v>
      </c>
      <c r="X2649" s="141">
        <f t="shared" si="419"/>
        <v>0</v>
      </c>
      <c r="Y2649" s="38">
        <v>24.401028753794499</v>
      </c>
    </row>
    <row r="2650" spans="1:25" x14ac:dyDescent="0.25">
      <c r="A2650" s="145">
        <v>41730</v>
      </c>
      <c r="B2650" s="38">
        <v>78</v>
      </c>
      <c r="C2650" s="38">
        <v>68</v>
      </c>
      <c r="D2650" s="38">
        <v>58</v>
      </c>
      <c r="E2650" s="38">
        <v>61</v>
      </c>
      <c r="F2650" s="38">
        <v>57</v>
      </c>
      <c r="G2650" s="38">
        <v>55</v>
      </c>
      <c r="H2650" s="38">
        <v>0</v>
      </c>
      <c r="I2650" s="38">
        <v>97</v>
      </c>
      <c r="J2650" s="38">
        <f t="shared" si="416"/>
        <v>72</v>
      </c>
      <c r="K2650" s="38">
        <v>47</v>
      </c>
      <c r="L2650" s="38">
        <v>15</v>
      </c>
      <c r="M2650" s="38">
        <f t="shared" si="417"/>
        <v>7.5</v>
      </c>
      <c r="N2650" s="38">
        <v>0</v>
      </c>
      <c r="O2650" s="38">
        <v>30.18</v>
      </c>
      <c r="P2650" s="38">
        <f t="shared" si="418"/>
        <v>30.14</v>
      </c>
      <c r="Q2650" s="38">
        <v>30.1</v>
      </c>
      <c r="R2650" s="141">
        <f t="shared" si="410"/>
        <v>25.555555555555557</v>
      </c>
      <c r="S2650" s="141">
        <f t="shared" si="411"/>
        <v>20</v>
      </c>
      <c r="T2650" s="141">
        <f t="shared" si="412"/>
        <v>14.444444444444445</v>
      </c>
      <c r="U2650" s="141">
        <f t="shared" si="413"/>
        <v>16.111111111111111</v>
      </c>
      <c r="V2650" s="141">
        <f t="shared" si="414"/>
        <v>13.888888888888889</v>
      </c>
      <c r="W2650" s="141">
        <f t="shared" si="415"/>
        <v>12.777777777777779</v>
      </c>
      <c r="X2650" s="141">
        <f t="shared" si="419"/>
        <v>0</v>
      </c>
      <c r="Y2650" s="38">
        <v>24.843325217508401</v>
      </c>
    </row>
    <row r="2651" spans="1:25" x14ac:dyDescent="0.25">
      <c r="A2651" s="145">
        <v>41731</v>
      </c>
      <c r="B2651" s="38">
        <v>79</v>
      </c>
      <c r="C2651" s="38">
        <v>69</v>
      </c>
      <c r="D2651" s="38">
        <v>59</v>
      </c>
      <c r="E2651" s="38">
        <v>59</v>
      </c>
      <c r="F2651" s="38">
        <v>57</v>
      </c>
      <c r="G2651" s="38">
        <v>53</v>
      </c>
      <c r="H2651" s="38">
        <v>0</v>
      </c>
      <c r="I2651" s="38">
        <v>84</v>
      </c>
      <c r="J2651" s="38">
        <f t="shared" si="416"/>
        <v>65</v>
      </c>
      <c r="K2651" s="38">
        <v>46</v>
      </c>
      <c r="L2651" s="38">
        <v>18</v>
      </c>
      <c r="M2651" s="38">
        <f t="shared" si="417"/>
        <v>9</v>
      </c>
      <c r="N2651" s="38">
        <v>0</v>
      </c>
      <c r="O2651" s="38">
        <v>30.19</v>
      </c>
      <c r="P2651" s="38">
        <f t="shared" si="418"/>
        <v>30.155000000000001</v>
      </c>
      <c r="Q2651" s="38">
        <v>30.12</v>
      </c>
      <c r="R2651" s="141">
        <f t="shared" si="410"/>
        <v>26.111111111111111</v>
      </c>
      <c r="S2651" s="141">
        <f t="shared" si="411"/>
        <v>20.555555555555557</v>
      </c>
      <c r="T2651" s="141">
        <f t="shared" si="412"/>
        <v>15</v>
      </c>
      <c r="U2651" s="141">
        <f t="shared" si="413"/>
        <v>15</v>
      </c>
      <c r="V2651" s="141">
        <f t="shared" si="414"/>
        <v>13.888888888888889</v>
      </c>
      <c r="W2651" s="141">
        <f t="shared" si="415"/>
        <v>11.666666666666668</v>
      </c>
      <c r="X2651" s="141">
        <f t="shared" si="419"/>
        <v>0</v>
      </c>
      <c r="Y2651" s="38">
        <v>24.9170350142609</v>
      </c>
    </row>
    <row r="2652" spans="1:25" x14ac:dyDescent="0.25">
      <c r="A2652" s="145">
        <v>41732</v>
      </c>
      <c r="B2652" s="38">
        <v>81</v>
      </c>
      <c r="C2652" s="38">
        <v>75</v>
      </c>
      <c r="D2652" s="38">
        <v>69</v>
      </c>
      <c r="E2652" s="38">
        <v>63</v>
      </c>
      <c r="F2652" s="38">
        <v>61</v>
      </c>
      <c r="G2652" s="38">
        <v>58</v>
      </c>
      <c r="H2652" s="38">
        <v>0</v>
      </c>
      <c r="I2652" s="38">
        <v>70</v>
      </c>
      <c r="J2652" s="38">
        <f t="shared" si="416"/>
        <v>60.5</v>
      </c>
      <c r="K2652" s="38">
        <v>51</v>
      </c>
      <c r="L2652" s="38">
        <v>20</v>
      </c>
      <c r="M2652" s="38">
        <f t="shared" si="417"/>
        <v>13.5</v>
      </c>
      <c r="N2652" s="38">
        <v>7</v>
      </c>
      <c r="O2652" s="38">
        <v>30.16</v>
      </c>
      <c r="P2652" s="38">
        <f t="shared" si="418"/>
        <v>30.115000000000002</v>
      </c>
      <c r="Q2652" s="38">
        <v>30.07</v>
      </c>
      <c r="R2652" s="141">
        <f t="shared" si="410"/>
        <v>27.222222222222225</v>
      </c>
      <c r="S2652" s="141">
        <f t="shared" si="411"/>
        <v>23.888888888888889</v>
      </c>
      <c r="T2652" s="141">
        <f t="shared" si="412"/>
        <v>20.555555555555557</v>
      </c>
      <c r="U2652" s="141">
        <f t="shared" si="413"/>
        <v>17.222222222222221</v>
      </c>
      <c r="V2652" s="141">
        <f t="shared" si="414"/>
        <v>16.111111111111111</v>
      </c>
      <c r="W2652" s="141">
        <f t="shared" si="415"/>
        <v>14.444444444444445</v>
      </c>
      <c r="X2652" s="141">
        <f t="shared" si="419"/>
        <v>0</v>
      </c>
      <c r="Y2652" s="38">
        <v>24.8496240717676</v>
      </c>
    </row>
    <row r="2653" spans="1:25" x14ac:dyDescent="0.25">
      <c r="A2653" s="145">
        <v>41733</v>
      </c>
      <c r="B2653" s="38">
        <v>83</v>
      </c>
      <c r="C2653" s="38">
        <v>77</v>
      </c>
      <c r="D2653" s="38">
        <v>71</v>
      </c>
      <c r="E2653" s="38">
        <v>64</v>
      </c>
      <c r="F2653" s="38">
        <v>62</v>
      </c>
      <c r="G2653" s="38">
        <v>59</v>
      </c>
      <c r="H2653" s="38">
        <v>0</v>
      </c>
      <c r="I2653" s="38">
        <v>73</v>
      </c>
      <c r="J2653" s="38">
        <f t="shared" si="416"/>
        <v>60</v>
      </c>
      <c r="K2653" s="38">
        <v>47</v>
      </c>
      <c r="L2653" s="38">
        <v>21</v>
      </c>
      <c r="M2653" s="38">
        <f t="shared" si="417"/>
        <v>13.5</v>
      </c>
      <c r="N2653" s="38">
        <v>6</v>
      </c>
      <c r="O2653" s="38">
        <v>30.09</v>
      </c>
      <c r="P2653" s="38">
        <f t="shared" si="418"/>
        <v>30.05</v>
      </c>
      <c r="Q2653" s="38">
        <v>30.01</v>
      </c>
      <c r="R2653" s="141">
        <f t="shared" si="410"/>
        <v>28.333333333333336</v>
      </c>
      <c r="S2653" s="141">
        <f t="shared" si="411"/>
        <v>25</v>
      </c>
      <c r="T2653" s="141">
        <f t="shared" si="412"/>
        <v>21.666666666666668</v>
      </c>
      <c r="U2653" s="141">
        <f t="shared" si="413"/>
        <v>17.777777777777779</v>
      </c>
      <c r="V2653" s="141">
        <f t="shared" si="414"/>
        <v>16.666666666666668</v>
      </c>
      <c r="W2653" s="141">
        <f t="shared" si="415"/>
        <v>15</v>
      </c>
      <c r="X2653" s="141">
        <f t="shared" si="419"/>
        <v>0</v>
      </c>
      <c r="Y2653" s="38">
        <v>24.9072812608789</v>
      </c>
    </row>
    <row r="2654" spans="1:25" x14ac:dyDescent="0.25">
      <c r="A2654" s="145">
        <v>41734</v>
      </c>
      <c r="B2654" s="38">
        <v>85</v>
      </c>
      <c r="C2654" s="38">
        <v>76</v>
      </c>
      <c r="D2654" s="38">
        <v>66</v>
      </c>
      <c r="E2654" s="38">
        <v>66</v>
      </c>
      <c r="F2654" s="38">
        <v>64</v>
      </c>
      <c r="G2654" s="38">
        <v>60</v>
      </c>
      <c r="H2654" s="38">
        <v>0</v>
      </c>
      <c r="I2654" s="38">
        <v>87</v>
      </c>
      <c r="J2654" s="38">
        <f t="shared" si="416"/>
        <v>67</v>
      </c>
      <c r="K2654" s="38">
        <v>47</v>
      </c>
      <c r="L2654" s="38">
        <v>17</v>
      </c>
      <c r="M2654" s="38">
        <f t="shared" si="417"/>
        <v>8.5</v>
      </c>
      <c r="N2654" s="38">
        <v>0</v>
      </c>
      <c r="O2654" s="38">
        <v>30.06</v>
      </c>
      <c r="P2654" s="38">
        <f t="shared" si="418"/>
        <v>30.02</v>
      </c>
      <c r="Q2654" s="38">
        <v>29.98</v>
      </c>
      <c r="R2654" s="141">
        <f t="shared" si="410"/>
        <v>29.444444444444446</v>
      </c>
      <c r="S2654" s="141">
        <f t="shared" si="411"/>
        <v>24.444444444444446</v>
      </c>
      <c r="T2654" s="141">
        <f t="shared" si="412"/>
        <v>18.888888888888889</v>
      </c>
      <c r="U2654" s="141">
        <f t="shared" si="413"/>
        <v>18.888888888888889</v>
      </c>
      <c r="V2654" s="141">
        <f t="shared" si="414"/>
        <v>17.777777777777779</v>
      </c>
      <c r="W2654" s="141">
        <f t="shared" si="415"/>
        <v>15.555555555555557</v>
      </c>
      <c r="X2654" s="141">
        <f t="shared" si="419"/>
        <v>0</v>
      </c>
      <c r="Y2654" s="38">
        <v>25.142028110031902</v>
      </c>
    </row>
    <row r="2655" spans="1:25" x14ac:dyDescent="0.25">
      <c r="A2655" s="145">
        <v>41735</v>
      </c>
      <c r="B2655" s="38">
        <v>86</v>
      </c>
      <c r="C2655" s="38">
        <v>77</v>
      </c>
      <c r="D2655" s="38">
        <v>67</v>
      </c>
      <c r="E2655" s="38">
        <v>66</v>
      </c>
      <c r="F2655" s="38">
        <v>65</v>
      </c>
      <c r="G2655" s="38">
        <v>63</v>
      </c>
      <c r="H2655" s="38">
        <v>0</v>
      </c>
      <c r="I2655" s="38">
        <v>90</v>
      </c>
      <c r="J2655" s="38">
        <f t="shared" si="416"/>
        <v>69</v>
      </c>
      <c r="K2655" s="38">
        <v>48</v>
      </c>
      <c r="L2655" s="38">
        <v>18</v>
      </c>
      <c r="M2655" s="38">
        <f t="shared" si="417"/>
        <v>9</v>
      </c>
      <c r="N2655" s="38">
        <v>0</v>
      </c>
      <c r="O2655" s="38">
        <v>30.04</v>
      </c>
      <c r="P2655" s="38">
        <f t="shared" si="418"/>
        <v>29.990000000000002</v>
      </c>
      <c r="Q2655" s="38">
        <v>29.94</v>
      </c>
      <c r="R2655" s="141">
        <f t="shared" si="410"/>
        <v>30</v>
      </c>
      <c r="S2655" s="141">
        <f t="shared" si="411"/>
        <v>25</v>
      </c>
      <c r="T2655" s="141">
        <f t="shared" si="412"/>
        <v>19.444444444444446</v>
      </c>
      <c r="U2655" s="141">
        <f t="shared" si="413"/>
        <v>18.888888888888889</v>
      </c>
      <c r="V2655" s="141">
        <f t="shared" si="414"/>
        <v>18.333333333333336</v>
      </c>
      <c r="W2655" s="141">
        <f t="shared" si="415"/>
        <v>17.222222222222221</v>
      </c>
      <c r="X2655" s="141">
        <f t="shared" si="419"/>
        <v>0</v>
      </c>
      <c r="Y2655" s="38">
        <v>25.107715099598799</v>
      </c>
    </row>
    <row r="2656" spans="1:25" x14ac:dyDescent="0.25">
      <c r="A2656" s="145">
        <v>41736</v>
      </c>
      <c r="B2656" s="38">
        <v>87</v>
      </c>
      <c r="C2656" s="38">
        <v>81</v>
      </c>
      <c r="D2656" s="38">
        <v>75</v>
      </c>
      <c r="E2656" s="38">
        <v>74</v>
      </c>
      <c r="F2656" s="38">
        <v>69</v>
      </c>
      <c r="G2656" s="38">
        <v>66</v>
      </c>
      <c r="H2656" s="38">
        <v>0</v>
      </c>
      <c r="I2656" s="38">
        <v>85</v>
      </c>
      <c r="J2656" s="38">
        <f t="shared" si="416"/>
        <v>67.5</v>
      </c>
      <c r="K2656" s="38">
        <v>50</v>
      </c>
      <c r="L2656" s="38">
        <v>24</v>
      </c>
      <c r="M2656" s="38">
        <f t="shared" si="417"/>
        <v>16.5</v>
      </c>
      <c r="N2656" s="38">
        <v>9</v>
      </c>
      <c r="O2656" s="38">
        <v>29.98</v>
      </c>
      <c r="P2656" s="38">
        <f t="shared" si="418"/>
        <v>29.925000000000001</v>
      </c>
      <c r="Q2656" s="38">
        <v>29.87</v>
      </c>
      <c r="R2656" s="141">
        <f t="shared" si="410"/>
        <v>30.555555555555557</v>
      </c>
      <c r="S2656" s="141">
        <f t="shared" si="411"/>
        <v>27.222222222222225</v>
      </c>
      <c r="T2656" s="141">
        <f t="shared" si="412"/>
        <v>23.888888888888889</v>
      </c>
      <c r="U2656" s="141">
        <f t="shared" si="413"/>
        <v>23.333333333333336</v>
      </c>
      <c r="V2656" s="141">
        <f t="shared" si="414"/>
        <v>20.555555555555557</v>
      </c>
      <c r="W2656" s="141">
        <f t="shared" si="415"/>
        <v>18.888888888888889</v>
      </c>
      <c r="X2656" s="141">
        <f t="shared" si="419"/>
        <v>0</v>
      </c>
      <c r="Y2656" s="38">
        <v>24.894150969972401</v>
      </c>
    </row>
    <row r="2657" spans="1:25" x14ac:dyDescent="0.25">
      <c r="A2657" s="145">
        <v>41737</v>
      </c>
      <c r="B2657" s="38">
        <v>92</v>
      </c>
      <c r="C2657" s="38">
        <v>80</v>
      </c>
      <c r="D2657" s="38">
        <v>67</v>
      </c>
      <c r="E2657" s="38">
        <v>75</v>
      </c>
      <c r="F2657" s="38">
        <v>70</v>
      </c>
      <c r="G2657" s="38">
        <v>61</v>
      </c>
      <c r="H2657" s="38">
        <v>0.06</v>
      </c>
      <c r="I2657" s="38">
        <v>94</v>
      </c>
      <c r="J2657" s="38">
        <f t="shared" si="416"/>
        <v>70.5</v>
      </c>
      <c r="K2657" s="38">
        <v>47</v>
      </c>
      <c r="L2657" s="38">
        <v>31</v>
      </c>
      <c r="M2657" s="38">
        <f t="shared" si="417"/>
        <v>18.5</v>
      </c>
      <c r="N2657" s="38">
        <v>6</v>
      </c>
      <c r="O2657" s="38">
        <v>29.92</v>
      </c>
      <c r="P2657" s="38">
        <f t="shared" si="418"/>
        <v>29.835000000000001</v>
      </c>
      <c r="Q2657" s="38">
        <v>29.75</v>
      </c>
      <c r="R2657" s="141">
        <f t="shared" si="410"/>
        <v>33.333333333333336</v>
      </c>
      <c r="S2657" s="141">
        <f t="shared" si="411"/>
        <v>26.666666666666668</v>
      </c>
      <c r="T2657" s="141">
        <f t="shared" si="412"/>
        <v>19.444444444444446</v>
      </c>
      <c r="U2657" s="141">
        <f t="shared" si="413"/>
        <v>23.888888888888889</v>
      </c>
      <c r="V2657" s="141">
        <f t="shared" si="414"/>
        <v>21.111111111111111</v>
      </c>
      <c r="W2657" s="141">
        <f t="shared" si="415"/>
        <v>16.111111111111111</v>
      </c>
      <c r="X2657" s="141">
        <f t="shared" si="419"/>
        <v>0.15240000000000001</v>
      </c>
      <c r="Y2657" s="38">
        <v>24.668175064623298</v>
      </c>
    </row>
    <row r="2658" spans="1:25" x14ac:dyDescent="0.25">
      <c r="A2658" s="145">
        <v>41738</v>
      </c>
      <c r="B2658" s="38">
        <v>78</v>
      </c>
      <c r="C2658" s="38">
        <v>70</v>
      </c>
      <c r="D2658" s="38">
        <v>61</v>
      </c>
      <c r="E2658" s="38">
        <v>64</v>
      </c>
      <c r="F2658" s="38">
        <v>53</v>
      </c>
      <c r="G2658" s="38">
        <v>46</v>
      </c>
      <c r="H2658" s="38">
        <v>0</v>
      </c>
      <c r="I2658" s="38">
        <v>87</v>
      </c>
      <c r="J2658" s="38">
        <f t="shared" si="416"/>
        <v>60</v>
      </c>
      <c r="K2658" s="38">
        <v>33</v>
      </c>
      <c r="L2658" s="38">
        <v>25</v>
      </c>
      <c r="M2658" s="38">
        <f t="shared" si="417"/>
        <v>14.5</v>
      </c>
      <c r="N2658" s="38">
        <v>4</v>
      </c>
      <c r="O2658" s="38">
        <v>30.16</v>
      </c>
      <c r="P2658" s="38">
        <f t="shared" si="418"/>
        <v>30.02</v>
      </c>
      <c r="Q2658" s="38">
        <v>29.88</v>
      </c>
      <c r="R2658" s="141">
        <f t="shared" si="410"/>
        <v>25.555555555555557</v>
      </c>
      <c r="S2658" s="141">
        <f t="shared" si="411"/>
        <v>21.111111111111111</v>
      </c>
      <c r="T2658" s="141">
        <f t="shared" si="412"/>
        <v>16.111111111111111</v>
      </c>
      <c r="U2658" s="141">
        <f t="shared" si="413"/>
        <v>17.777777777777779</v>
      </c>
      <c r="V2658" s="141">
        <f t="shared" si="414"/>
        <v>11.666666666666668</v>
      </c>
      <c r="W2658" s="141">
        <f t="shared" si="415"/>
        <v>7.7777777777777786</v>
      </c>
      <c r="X2658" s="141">
        <f t="shared" si="419"/>
        <v>0</v>
      </c>
      <c r="Y2658" s="38">
        <v>24.7975701849311</v>
      </c>
    </row>
    <row r="2659" spans="1:25" x14ac:dyDescent="0.25">
      <c r="A2659" s="145">
        <v>41739</v>
      </c>
      <c r="B2659" s="38">
        <v>78</v>
      </c>
      <c r="C2659" s="38">
        <v>69</v>
      </c>
      <c r="D2659" s="38">
        <v>59</v>
      </c>
      <c r="E2659" s="38">
        <v>55</v>
      </c>
      <c r="F2659" s="38">
        <v>51</v>
      </c>
      <c r="G2659" s="38">
        <v>45</v>
      </c>
      <c r="H2659" s="38">
        <v>0</v>
      </c>
      <c r="I2659" s="38">
        <v>84</v>
      </c>
      <c r="J2659" s="38">
        <f t="shared" si="416"/>
        <v>57.5</v>
      </c>
      <c r="K2659" s="38">
        <v>31</v>
      </c>
      <c r="L2659" s="38">
        <v>21</v>
      </c>
      <c r="M2659" s="38">
        <f t="shared" si="417"/>
        <v>12.5</v>
      </c>
      <c r="N2659" s="38">
        <v>4</v>
      </c>
      <c r="O2659" s="38">
        <v>30.27</v>
      </c>
      <c r="P2659" s="38">
        <f t="shared" si="418"/>
        <v>30.21</v>
      </c>
      <c r="Q2659" s="38">
        <v>30.15</v>
      </c>
      <c r="R2659" s="141">
        <f t="shared" si="410"/>
        <v>25.555555555555557</v>
      </c>
      <c r="S2659" s="141">
        <f t="shared" si="411"/>
        <v>20.555555555555557</v>
      </c>
      <c r="T2659" s="141">
        <f t="shared" si="412"/>
        <v>15</v>
      </c>
      <c r="U2659" s="141">
        <f t="shared" si="413"/>
        <v>12.777777777777779</v>
      </c>
      <c r="V2659" s="141">
        <f t="shared" si="414"/>
        <v>10.555555555555555</v>
      </c>
      <c r="W2659" s="141">
        <f t="shared" si="415"/>
        <v>7.2222222222222223</v>
      </c>
      <c r="X2659" s="141">
        <f t="shared" si="419"/>
        <v>0</v>
      </c>
      <c r="Y2659" s="38">
        <v>23.6221015136049</v>
      </c>
    </row>
    <row r="2660" spans="1:25" x14ac:dyDescent="0.25">
      <c r="A2660" s="145">
        <v>41740</v>
      </c>
      <c r="B2660" s="38">
        <v>79</v>
      </c>
      <c r="C2660" s="38">
        <v>72</v>
      </c>
      <c r="D2660" s="38">
        <v>64</v>
      </c>
      <c r="E2660" s="38">
        <v>67</v>
      </c>
      <c r="F2660" s="38">
        <v>63</v>
      </c>
      <c r="G2660" s="38">
        <v>57</v>
      </c>
      <c r="H2660" s="38">
        <v>0.32</v>
      </c>
      <c r="I2660" s="38">
        <v>79</v>
      </c>
      <c r="J2660" s="38">
        <f t="shared" si="416"/>
        <v>69.5</v>
      </c>
      <c r="K2660" s="38">
        <v>60</v>
      </c>
      <c r="L2660" s="38">
        <v>21</v>
      </c>
      <c r="M2660" s="38">
        <f t="shared" si="417"/>
        <v>10.5</v>
      </c>
      <c r="N2660" s="38">
        <v>0</v>
      </c>
      <c r="O2660" s="38">
        <v>30.23</v>
      </c>
      <c r="P2660" s="38">
        <f t="shared" si="418"/>
        <v>30.18</v>
      </c>
      <c r="Q2660" s="38">
        <v>30.13</v>
      </c>
      <c r="R2660" s="141">
        <f t="shared" si="410"/>
        <v>26.111111111111111</v>
      </c>
      <c r="S2660" s="141">
        <f t="shared" si="411"/>
        <v>22.222222222222221</v>
      </c>
      <c r="T2660" s="141">
        <f t="shared" si="412"/>
        <v>17.777777777777779</v>
      </c>
      <c r="U2660" s="141">
        <f t="shared" si="413"/>
        <v>19.444444444444446</v>
      </c>
      <c r="V2660" s="141">
        <f t="shared" si="414"/>
        <v>17.222222222222221</v>
      </c>
      <c r="W2660" s="141">
        <f t="shared" si="415"/>
        <v>13.888888888888889</v>
      </c>
      <c r="X2660" s="141">
        <f t="shared" si="419"/>
        <v>0.81280000000000008</v>
      </c>
      <c r="Y2660" s="38">
        <v>23.857198340350099</v>
      </c>
    </row>
    <row r="2661" spans="1:25" x14ac:dyDescent="0.25">
      <c r="A2661" s="145">
        <v>41741</v>
      </c>
      <c r="B2661" s="38">
        <v>81</v>
      </c>
      <c r="C2661" s="38">
        <v>76</v>
      </c>
      <c r="D2661" s="38">
        <v>71</v>
      </c>
      <c r="E2661" s="38">
        <v>64</v>
      </c>
      <c r="F2661" s="38">
        <v>62</v>
      </c>
      <c r="G2661" s="38">
        <v>59</v>
      </c>
      <c r="H2661" s="38">
        <v>0</v>
      </c>
      <c r="I2661" s="38">
        <v>79</v>
      </c>
      <c r="J2661" s="38">
        <f t="shared" si="416"/>
        <v>64</v>
      </c>
      <c r="K2661" s="38">
        <v>49</v>
      </c>
      <c r="L2661" s="38">
        <v>20</v>
      </c>
      <c r="M2661" s="38">
        <f t="shared" si="417"/>
        <v>12.5</v>
      </c>
      <c r="N2661" s="38">
        <v>5</v>
      </c>
      <c r="O2661" s="38">
        <v>30.19</v>
      </c>
      <c r="P2661" s="38">
        <f t="shared" si="418"/>
        <v>30.14</v>
      </c>
      <c r="Q2661" s="38">
        <v>30.09</v>
      </c>
      <c r="R2661" s="141">
        <f t="shared" si="410"/>
        <v>27.222222222222225</v>
      </c>
      <c r="S2661" s="141">
        <f t="shared" si="411"/>
        <v>24.444444444444446</v>
      </c>
      <c r="T2661" s="141">
        <f t="shared" si="412"/>
        <v>21.666666666666668</v>
      </c>
      <c r="U2661" s="141">
        <f t="shared" si="413"/>
        <v>17.777777777777779</v>
      </c>
      <c r="V2661" s="141">
        <f t="shared" si="414"/>
        <v>16.666666666666668</v>
      </c>
      <c r="W2661" s="141">
        <f t="shared" si="415"/>
        <v>15</v>
      </c>
      <c r="X2661" s="141">
        <f t="shared" si="419"/>
        <v>0</v>
      </c>
      <c r="Y2661" s="38">
        <v>24.527049000577701</v>
      </c>
    </row>
    <row r="2662" spans="1:25" x14ac:dyDescent="0.25">
      <c r="A2662" s="145">
        <v>41742</v>
      </c>
      <c r="B2662" s="38">
        <v>82</v>
      </c>
      <c r="C2662" s="38">
        <v>78</v>
      </c>
      <c r="D2662" s="38">
        <v>74</v>
      </c>
      <c r="E2662" s="38">
        <v>70</v>
      </c>
      <c r="F2662" s="38">
        <v>67</v>
      </c>
      <c r="G2662" s="38">
        <v>63</v>
      </c>
      <c r="H2662" s="38">
        <v>0.03</v>
      </c>
      <c r="I2662" s="38">
        <v>82</v>
      </c>
      <c r="J2662" s="38">
        <f t="shared" si="416"/>
        <v>72</v>
      </c>
      <c r="K2662" s="38">
        <v>62</v>
      </c>
      <c r="L2662" s="38">
        <v>23</v>
      </c>
      <c r="M2662" s="38">
        <f t="shared" si="417"/>
        <v>16.5</v>
      </c>
      <c r="N2662" s="38">
        <v>10</v>
      </c>
      <c r="O2662" s="38">
        <v>30.1</v>
      </c>
      <c r="P2662" s="38">
        <f t="shared" si="418"/>
        <v>30.055</v>
      </c>
      <c r="Q2662" s="38">
        <v>30.01</v>
      </c>
      <c r="R2662" s="141">
        <f t="shared" si="410"/>
        <v>27.777777777777779</v>
      </c>
      <c r="S2662" s="141">
        <f t="shared" si="411"/>
        <v>25.555555555555557</v>
      </c>
      <c r="T2662" s="141">
        <f t="shared" si="412"/>
        <v>23.333333333333336</v>
      </c>
      <c r="U2662" s="141">
        <f t="shared" si="413"/>
        <v>21.111111111111111</v>
      </c>
      <c r="V2662" s="141">
        <f t="shared" si="414"/>
        <v>19.444444444444446</v>
      </c>
      <c r="W2662" s="141">
        <f t="shared" si="415"/>
        <v>17.222222222222221</v>
      </c>
      <c r="X2662" s="141">
        <f t="shared" si="419"/>
        <v>7.6200000000000004E-2</v>
      </c>
      <c r="Y2662" s="38">
        <v>24.706444119768001</v>
      </c>
    </row>
    <row r="2663" spans="1:25" x14ac:dyDescent="0.25">
      <c r="A2663" s="145">
        <v>41743</v>
      </c>
      <c r="B2663" s="38">
        <v>87</v>
      </c>
      <c r="C2663" s="38">
        <v>81</v>
      </c>
      <c r="D2663" s="38">
        <v>74</v>
      </c>
      <c r="E2663" s="38">
        <v>72</v>
      </c>
      <c r="F2663" s="38">
        <v>70</v>
      </c>
      <c r="G2663" s="38">
        <v>69</v>
      </c>
      <c r="H2663" s="38">
        <v>0.09</v>
      </c>
      <c r="I2663" s="38">
        <v>87</v>
      </c>
      <c r="J2663" s="38">
        <f t="shared" si="416"/>
        <v>74</v>
      </c>
      <c r="K2663" s="38">
        <v>61</v>
      </c>
      <c r="L2663" s="38">
        <v>20</v>
      </c>
      <c r="M2663" s="38">
        <f t="shared" si="417"/>
        <v>13</v>
      </c>
      <c r="N2663" s="38">
        <v>6</v>
      </c>
      <c r="O2663" s="38">
        <v>30.01</v>
      </c>
      <c r="P2663" s="38">
        <f t="shared" si="418"/>
        <v>29.96</v>
      </c>
      <c r="Q2663" s="38">
        <v>29.91</v>
      </c>
      <c r="R2663" s="141">
        <f t="shared" si="410"/>
        <v>30.555555555555557</v>
      </c>
      <c r="S2663" s="141">
        <f t="shared" si="411"/>
        <v>27.222222222222225</v>
      </c>
      <c r="T2663" s="141">
        <f t="shared" si="412"/>
        <v>23.333333333333336</v>
      </c>
      <c r="U2663" s="141">
        <f t="shared" si="413"/>
        <v>22.222222222222221</v>
      </c>
      <c r="V2663" s="141">
        <f t="shared" si="414"/>
        <v>21.111111111111111</v>
      </c>
      <c r="W2663" s="141">
        <f t="shared" si="415"/>
        <v>20.555555555555557</v>
      </c>
      <c r="X2663" s="141">
        <f t="shared" si="419"/>
        <v>0.2286</v>
      </c>
      <c r="Y2663" s="38">
        <v>24.424959428459601</v>
      </c>
    </row>
    <row r="2664" spans="1:25" x14ac:dyDescent="0.25">
      <c r="A2664" s="145">
        <v>41744</v>
      </c>
      <c r="B2664" s="38">
        <v>87</v>
      </c>
      <c r="C2664" s="38">
        <v>80</v>
      </c>
      <c r="D2664" s="38">
        <v>73</v>
      </c>
      <c r="E2664" s="38">
        <v>76</v>
      </c>
      <c r="F2664" s="38">
        <v>72</v>
      </c>
      <c r="G2664" s="38">
        <v>70</v>
      </c>
      <c r="H2664" s="38">
        <v>0.19</v>
      </c>
      <c r="I2664" s="38">
        <v>93</v>
      </c>
      <c r="J2664" s="38">
        <f t="shared" si="416"/>
        <v>76</v>
      </c>
      <c r="K2664" s="38">
        <v>59</v>
      </c>
      <c r="L2664" s="38">
        <v>22</v>
      </c>
      <c r="M2664" s="38">
        <f t="shared" si="417"/>
        <v>11</v>
      </c>
      <c r="N2664" s="38">
        <v>0</v>
      </c>
      <c r="O2664" s="38">
        <v>29.93</v>
      </c>
      <c r="P2664" s="38">
        <f t="shared" si="418"/>
        <v>29.88</v>
      </c>
      <c r="Q2664" s="38">
        <v>29.83</v>
      </c>
      <c r="R2664" s="141">
        <f t="shared" si="410"/>
        <v>30.555555555555557</v>
      </c>
      <c r="S2664" s="141">
        <f t="shared" si="411"/>
        <v>26.666666666666668</v>
      </c>
      <c r="T2664" s="141">
        <f t="shared" si="412"/>
        <v>22.777777777777779</v>
      </c>
      <c r="U2664" s="141">
        <f t="shared" si="413"/>
        <v>24.444444444444446</v>
      </c>
      <c r="V2664" s="141">
        <f t="shared" si="414"/>
        <v>22.222222222222221</v>
      </c>
      <c r="W2664" s="141">
        <f t="shared" si="415"/>
        <v>21.111111111111111</v>
      </c>
      <c r="X2664" s="141">
        <f t="shared" si="419"/>
        <v>0.48260000000000003</v>
      </c>
      <c r="Y2664" s="38">
        <v>24.7443142757215</v>
      </c>
    </row>
    <row r="2665" spans="1:25" x14ac:dyDescent="0.25">
      <c r="A2665" s="145">
        <v>41745</v>
      </c>
      <c r="B2665" s="38">
        <v>79</v>
      </c>
      <c r="C2665" s="38">
        <v>74</v>
      </c>
      <c r="D2665" s="38">
        <v>69</v>
      </c>
      <c r="E2665" s="38">
        <v>72</v>
      </c>
      <c r="F2665" s="38">
        <v>67</v>
      </c>
      <c r="G2665" s="38">
        <v>62</v>
      </c>
      <c r="H2665" s="38">
        <v>0.03</v>
      </c>
      <c r="I2665" s="38">
        <v>93</v>
      </c>
      <c r="J2665" s="38">
        <f t="shared" si="416"/>
        <v>78.5</v>
      </c>
      <c r="K2665" s="38">
        <v>64</v>
      </c>
      <c r="L2665" s="38">
        <v>22</v>
      </c>
      <c r="M2665" s="38">
        <f t="shared" si="417"/>
        <v>13</v>
      </c>
      <c r="N2665" s="38">
        <v>4</v>
      </c>
      <c r="O2665" s="38">
        <v>30.08</v>
      </c>
      <c r="P2665" s="38">
        <f t="shared" si="418"/>
        <v>30</v>
      </c>
      <c r="Q2665" s="38">
        <v>29.92</v>
      </c>
      <c r="R2665" s="141">
        <f t="shared" si="410"/>
        <v>26.111111111111111</v>
      </c>
      <c r="S2665" s="141">
        <f t="shared" si="411"/>
        <v>23.333333333333336</v>
      </c>
      <c r="T2665" s="141">
        <f t="shared" si="412"/>
        <v>20.555555555555557</v>
      </c>
      <c r="U2665" s="141">
        <f t="shared" si="413"/>
        <v>22.222222222222221</v>
      </c>
      <c r="V2665" s="141">
        <f t="shared" si="414"/>
        <v>19.444444444444446</v>
      </c>
      <c r="W2665" s="141">
        <f t="shared" si="415"/>
        <v>16.666666666666668</v>
      </c>
      <c r="X2665" s="141">
        <f t="shared" si="419"/>
        <v>7.6200000000000004E-2</v>
      </c>
      <c r="Y2665" s="38">
        <v>24.610702144308</v>
      </c>
    </row>
    <row r="2666" spans="1:25" x14ac:dyDescent="0.25">
      <c r="A2666" s="145">
        <v>41746</v>
      </c>
      <c r="B2666" s="38">
        <v>83</v>
      </c>
      <c r="C2666" s="38">
        <v>79</v>
      </c>
      <c r="D2666" s="38">
        <v>75</v>
      </c>
      <c r="E2666" s="38">
        <v>71</v>
      </c>
      <c r="F2666" s="38">
        <v>69</v>
      </c>
      <c r="G2666" s="38">
        <v>68</v>
      </c>
      <c r="H2666" s="38">
        <v>0.03</v>
      </c>
      <c r="I2666" s="38">
        <v>82</v>
      </c>
      <c r="J2666" s="38">
        <f t="shared" si="416"/>
        <v>73.5</v>
      </c>
      <c r="K2666" s="38">
        <v>65</v>
      </c>
      <c r="L2666" s="38">
        <v>23</v>
      </c>
      <c r="M2666" s="38">
        <f t="shared" si="417"/>
        <v>16.5</v>
      </c>
      <c r="N2666" s="38">
        <v>10</v>
      </c>
      <c r="O2666" s="38">
        <v>30.15</v>
      </c>
      <c r="P2666" s="38">
        <f t="shared" si="418"/>
        <v>30.1</v>
      </c>
      <c r="Q2666" s="38">
        <v>30.05</v>
      </c>
      <c r="R2666" s="141">
        <f t="shared" si="410"/>
        <v>28.333333333333336</v>
      </c>
      <c r="S2666" s="141">
        <f t="shared" si="411"/>
        <v>26.111111111111111</v>
      </c>
      <c r="T2666" s="141">
        <f t="shared" si="412"/>
        <v>23.888888888888889</v>
      </c>
      <c r="U2666" s="141">
        <f t="shared" si="413"/>
        <v>21.666666666666668</v>
      </c>
      <c r="V2666" s="141">
        <f t="shared" si="414"/>
        <v>20.555555555555557</v>
      </c>
      <c r="W2666" s="141">
        <f t="shared" si="415"/>
        <v>20</v>
      </c>
      <c r="X2666" s="141">
        <f t="shared" si="419"/>
        <v>7.6200000000000004E-2</v>
      </c>
      <c r="Y2666" s="38">
        <v>24.4973912476406</v>
      </c>
    </row>
    <row r="2667" spans="1:25" x14ac:dyDescent="0.25">
      <c r="A2667" s="145">
        <v>41747</v>
      </c>
      <c r="B2667" s="38">
        <v>84</v>
      </c>
      <c r="C2667" s="38">
        <v>79</v>
      </c>
      <c r="D2667" s="38">
        <v>73</v>
      </c>
      <c r="E2667" s="38">
        <v>72</v>
      </c>
      <c r="F2667" s="38">
        <v>70</v>
      </c>
      <c r="G2667" s="38">
        <v>67</v>
      </c>
      <c r="H2667" s="38">
        <v>0.04</v>
      </c>
      <c r="I2667" s="38">
        <v>93</v>
      </c>
      <c r="J2667" s="38">
        <f t="shared" si="416"/>
        <v>75.5</v>
      </c>
      <c r="K2667" s="38">
        <v>58</v>
      </c>
      <c r="L2667" s="38">
        <v>24</v>
      </c>
      <c r="M2667" s="38">
        <f t="shared" si="417"/>
        <v>15.5</v>
      </c>
      <c r="N2667" s="38">
        <v>7</v>
      </c>
      <c r="O2667" s="38">
        <v>30.09</v>
      </c>
      <c r="P2667" s="38">
        <f t="shared" si="418"/>
        <v>30.02</v>
      </c>
      <c r="Q2667" s="38">
        <v>29.95</v>
      </c>
      <c r="R2667" s="141">
        <f t="shared" si="410"/>
        <v>28.888888888888889</v>
      </c>
      <c r="S2667" s="141">
        <f t="shared" si="411"/>
        <v>26.111111111111111</v>
      </c>
      <c r="T2667" s="141">
        <f t="shared" si="412"/>
        <v>22.777777777777779</v>
      </c>
      <c r="U2667" s="141">
        <f t="shared" si="413"/>
        <v>22.222222222222221</v>
      </c>
      <c r="V2667" s="141">
        <f t="shared" si="414"/>
        <v>21.111111111111111</v>
      </c>
      <c r="W2667" s="141">
        <f t="shared" si="415"/>
        <v>19.444444444444446</v>
      </c>
      <c r="X2667" s="141">
        <f t="shared" si="419"/>
        <v>0.10160000000000001</v>
      </c>
      <c r="Y2667" s="38">
        <v>24.4826933151692</v>
      </c>
    </row>
    <row r="2668" spans="1:25" x14ac:dyDescent="0.25">
      <c r="A2668" s="145">
        <v>41748</v>
      </c>
      <c r="B2668" s="38">
        <v>87</v>
      </c>
      <c r="C2668" s="38">
        <v>76</v>
      </c>
      <c r="D2668" s="38">
        <v>65</v>
      </c>
      <c r="E2668" s="38">
        <v>73</v>
      </c>
      <c r="F2668" s="38">
        <v>68</v>
      </c>
      <c r="G2668" s="38">
        <v>59</v>
      </c>
      <c r="H2668" s="38">
        <v>0.25</v>
      </c>
      <c r="I2668" s="38">
        <v>87</v>
      </c>
      <c r="J2668" s="38">
        <f t="shared" si="416"/>
        <v>70</v>
      </c>
      <c r="K2668" s="38">
        <v>53</v>
      </c>
      <c r="L2668" s="38">
        <v>24</v>
      </c>
      <c r="M2668" s="38">
        <f t="shared" si="417"/>
        <v>14.5</v>
      </c>
      <c r="N2668" s="38">
        <v>5</v>
      </c>
      <c r="O2668" s="38">
        <v>29.97</v>
      </c>
      <c r="P2668" s="38">
        <f t="shared" si="418"/>
        <v>29.92</v>
      </c>
      <c r="Q2668" s="38">
        <v>29.87</v>
      </c>
      <c r="R2668" s="141">
        <f t="shared" si="410"/>
        <v>30.555555555555557</v>
      </c>
      <c r="S2668" s="141">
        <f t="shared" si="411"/>
        <v>24.444444444444446</v>
      </c>
      <c r="T2668" s="141">
        <f t="shared" si="412"/>
        <v>18.333333333333336</v>
      </c>
      <c r="U2668" s="141">
        <f t="shared" si="413"/>
        <v>22.777777777777779</v>
      </c>
      <c r="V2668" s="141">
        <f t="shared" si="414"/>
        <v>20</v>
      </c>
      <c r="W2668" s="141">
        <f t="shared" si="415"/>
        <v>15</v>
      </c>
      <c r="X2668" s="141">
        <f t="shared" si="419"/>
        <v>0.63500000000000001</v>
      </c>
      <c r="Y2668" s="38">
        <v>24.617811110549098</v>
      </c>
    </row>
    <row r="2669" spans="1:25" x14ac:dyDescent="0.25">
      <c r="A2669" s="145">
        <v>41749</v>
      </c>
      <c r="B2669" s="38">
        <v>78</v>
      </c>
      <c r="C2669" s="38">
        <v>71</v>
      </c>
      <c r="D2669" s="38">
        <v>64</v>
      </c>
      <c r="E2669" s="38">
        <v>61</v>
      </c>
      <c r="F2669" s="38">
        <v>58</v>
      </c>
      <c r="G2669" s="38">
        <v>55</v>
      </c>
      <c r="H2669" s="38">
        <v>0</v>
      </c>
      <c r="I2669" s="38">
        <v>81</v>
      </c>
      <c r="J2669" s="38">
        <f t="shared" si="416"/>
        <v>68.5</v>
      </c>
      <c r="K2669" s="38">
        <v>56</v>
      </c>
      <c r="L2669" s="38">
        <v>16</v>
      </c>
      <c r="M2669" s="38">
        <f t="shared" si="417"/>
        <v>11</v>
      </c>
      <c r="N2669" s="38">
        <v>6</v>
      </c>
      <c r="O2669" s="38">
        <v>30.04</v>
      </c>
      <c r="P2669" s="38">
        <f t="shared" si="418"/>
        <v>29.990000000000002</v>
      </c>
      <c r="Q2669" s="38">
        <v>29.94</v>
      </c>
      <c r="R2669" s="141">
        <f t="shared" si="410"/>
        <v>25.555555555555557</v>
      </c>
      <c r="S2669" s="141">
        <f t="shared" si="411"/>
        <v>21.666666666666668</v>
      </c>
      <c r="T2669" s="141">
        <f t="shared" si="412"/>
        <v>17.777777777777779</v>
      </c>
      <c r="U2669" s="141">
        <f t="shared" si="413"/>
        <v>16.111111111111111</v>
      </c>
      <c r="V2669" s="141">
        <f t="shared" si="414"/>
        <v>14.444444444444445</v>
      </c>
      <c r="W2669" s="141">
        <f t="shared" si="415"/>
        <v>12.777777777777779</v>
      </c>
      <c r="X2669" s="141">
        <f t="shared" si="419"/>
        <v>0</v>
      </c>
      <c r="Y2669" s="38">
        <v>24.500318889175201</v>
      </c>
    </row>
    <row r="2670" spans="1:25" x14ac:dyDescent="0.25">
      <c r="A2670" s="145">
        <v>41750</v>
      </c>
      <c r="B2670" s="38">
        <v>81</v>
      </c>
      <c r="C2670" s="38">
        <v>71</v>
      </c>
      <c r="D2670" s="38">
        <v>60</v>
      </c>
      <c r="E2670" s="38">
        <v>64</v>
      </c>
      <c r="F2670" s="38">
        <v>60</v>
      </c>
      <c r="G2670" s="38">
        <v>58</v>
      </c>
      <c r="H2670" s="38">
        <v>0</v>
      </c>
      <c r="I2670" s="38">
        <v>90</v>
      </c>
      <c r="J2670" s="38">
        <f t="shared" si="416"/>
        <v>70.5</v>
      </c>
      <c r="K2670" s="38">
        <v>51</v>
      </c>
      <c r="L2670" s="38">
        <v>17</v>
      </c>
      <c r="M2670" s="38">
        <f t="shared" si="417"/>
        <v>11.5</v>
      </c>
      <c r="N2670" s="38">
        <v>6</v>
      </c>
      <c r="O2670" s="38">
        <v>30.04</v>
      </c>
      <c r="P2670" s="38">
        <f t="shared" si="418"/>
        <v>29.984999999999999</v>
      </c>
      <c r="Q2670" s="38">
        <v>29.93</v>
      </c>
      <c r="R2670" s="141">
        <f t="shared" si="410"/>
        <v>27.222222222222225</v>
      </c>
      <c r="S2670" s="141">
        <f t="shared" si="411"/>
        <v>21.666666666666668</v>
      </c>
      <c r="T2670" s="141">
        <f t="shared" si="412"/>
        <v>15.555555555555557</v>
      </c>
      <c r="U2670" s="141">
        <f t="shared" si="413"/>
        <v>17.777777777777779</v>
      </c>
      <c r="V2670" s="141">
        <f t="shared" si="414"/>
        <v>15.555555555555557</v>
      </c>
      <c r="W2670" s="141">
        <f t="shared" si="415"/>
        <v>14.444444444444445</v>
      </c>
      <c r="X2670" s="141">
        <f t="shared" si="419"/>
        <v>0</v>
      </c>
      <c r="Y2670" s="38">
        <v>24.561156033415401</v>
      </c>
    </row>
    <row r="2671" spans="1:25" x14ac:dyDescent="0.25">
      <c r="A2671" s="145">
        <v>41751</v>
      </c>
      <c r="B2671" s="38">
        <v>83</v>
      </c>
      <c r="C2671" s="38">
        <v>74</v>
      </c>
      <c r="D2671" s="38">
        <v>65</v>
      </c>
      <c r="E2671" s="38">
        <v>67</v>
      </c>
      <c r="F2671" s="38">
        <v>64</v>
      </c>
      <c r="G2671" s="38">
        <v>61</v>
      </c>
      <c r="H2671" s="38">
        <v>0</v>
      </c>
      <c r="I2671" s="38">
        <v>93</v>
      </c>
      <c r="J2671" s="38">
        <f t="shared" si="416"/>
        <v>73.5</v>
      </c>
      <c r="K2671" s="38">
        <v>54</v>
      </c>
      <c r="L2671" s="38">
        <v>12</v>
      </c>
      <c r="M2671" s="38">
        <f t="shared" si="417"/>
        <v>6</v>
      </c>
      <c r="N2671" s="38">
        <v>0</v>
      </c>
      <c r="O2671" s="38">
        <v>29.95</v>
      </c>
      <c r="P2671" s="38">
        <f t="shared" si="418"/>
        <v>29.895</v>
      </c>
      <c r="Q2671" s="38">
        <v>29.84</v>
      </c>
      <c r="R2671" s="141">
        <f t="shared" si="410"/>
        <v>28.333333333333336</v>
      </c>
      <c r="S2671" s="141">
        <f t="shared" si="411"/>
        <v>23.333333333333336</v>
      </c>
      <c r="T2671" s="141">
        <f t="shared" si="412"/>
        <v>18.333333333333336</v>
      </c>
      <c r="U2671" s="141">
        <f t="shared" si="413"/>
        <v>19.444444444444446</v>
      </c>
      <c r="V2671" s="141">
        <f t="shared" si="414"/>
        <v>17.777777777777779</v>
      </c>
      <c r="W2671" s="141">
        <f t="shared" si="415"/>
        <v>16.111111111111111</v>
      </c>
      <c r="X2671" s="141">
        <f t="shared" si="419"/>
        <v>0</v>
      </c>
      <c r="Y2671" s="38">
        <v>24.381190059838001</v>
      </c>
    </row>
    <row r="2672" spans="1:25" x14ac:dyDescent="0.25">
      <c r="A2672" s="145">
        <v>41752</v>
      </c>
      <c r="B2672" s="38">
        <v>84</v>
      </c>
      <c r="C2672" s="38">
        <v>75</v>
      </c>
      <c r="D2672" s="38">
        <v>65</v>
      </c>
      <c r="E2672" s="38">
        <v>67</v>
      </c>
      <c r="F2672" s="38">
        <v>63</v>
      </c>
      <c r="G2672" s="38">
        <v>61</v>
      </c>
      <c r="H2672" s="38">
        <v>0</v>
      </c>
      <c r="I2672" s="38">
        <v>87</v>
      </c>
      <c r="J2672" s="38">
        <f t="shared" si="416"/>
        <v>67</v>
      </c>
      <c r="K2672" s="38">
        <v>47</v>
      </c>
      <c r="L2672" s="38">
        <v>13</v>
      </c>
      <c r="M2672" s="38">
        <f t="shared" si="417"/>
        <v>6.5</v>
      </c>
      <c r="N2672" s="38">
        <v>0</v>
      </c>
      <c r="O2672" s="38">
        <v>29.95</v>
      </c>
      <c r="P2672" s="38">
        <f t="shared" si="418"/>
        <v>29.91</v>
      </c>
      <c r="Q2672" s="38">
        <v>29.87</v>
      </c>
      <c r="R2672" s="141">
        <f t="shared" si="410"/>
        <v>28.888888888888889</v>
      </c>
      <c r="S2672" s="141">
        <f t="shared" si="411"/>
        <v>23.888888888888889</v>
      </c>
      <c r="T2672" s="141">
        <f t="shared" si="412"/>
        <v>18.333333333333336</v>
      </c>
      <c r="U2672" s="141">
        <f t="shared" si="413"/>
        <v>19.444444444444446</v>
      </c>
      <c r="V2672" s="141">
        <f t="shared" si="414"/>
        <v>17.222222222222221</v>
      </c>
      <c r="W2672" s="141">
        <f t="shared" si="415"/>
        <v>16.111111111111111</v>
      </c>
      <c r="X2672" s="141">
        <f t="shared" si="419"/>
        <v>0</v>
      </c>
      <c r="Y2672" s="38">
        <v>24.920131282991701</v>
      </c>
    </row>
    <row r="2673" spans="1:25" x14ac:dyDescent="0.25">
      <c r="A2673" s="145">
        <v>41753</v>
      </c>
      <c r="B2673" s="38">
        <v>85</v>
      </c>
      <c r="C2673" s="38">
        <v>76</v>
      </c>
      <c r="D2673" s="38">
        <v>67</v>
      </c>
      <c r="E2673" s="38">
        <v>68</v>
      </c>
      <c r="F2673" s="38">
        <v>65</v>
      </c>
      <c r="G2673" s="38">
        <v>61</v>
      </c>
      <c r="H2673" s="38">
        <v>0</v>
      </c>
      <c r="I2673" s="38">
        <v>84</v>
      </c>
      <c r="J2673" s="38">
        <f t="shared" si="416"/>
        <v>66</v>
      </c>
      <c r="K2673" s="38">
        <v>48</v>
      </c>
      <c r="L2673" s="38">
        <v>18</v>
      </c>
      <c r="M2673" s="38">
        <f t="shared" si="417"/>
        <v>9</v>
      </c>
      <c r="N2673" s="38">
        <v>0</v>
      </c>
      <c r="O2673" s="38">
        <v>30.01</v>
      </c>
      <c r="P2673" s="38">
        <f t="shared" si="418"/>
        <v>29.97</v>
      </c>
      <c r="Q2673" s="38">
        <v>29.93</v>
      </c>
      <c r="R2673" s="141">
        <f t="shared" si="410"/>
        <v>29.444444444444446</v>
      </c>
      <c r="S2673" s="141">
        <f t="shared" si="411"/>
        <v>24.444444444444446</v>
      </c>
      <c r="T2673" s="141">
        <f t="shared" si="412"/>
        <v>19.444444444444446</v>
      </c>
      <c r="U2673" s="141">
        <f t="shared" si="413"/>
        <v>20</v>
      </c>
      <c r="V2673" s="141">
        <f t="shared" si="414"/>
        <v>18.333333333333336</v>
      </c>
      <c r="W2673" s="141">
        <f t="shared" si="415"/>
        <v>16.111111111111111</v>
      </c>
      <c r="X2673" s="141">
        <f t="shared" si="419"/>
        <v>0</v>
      </c>
      <c r="Y2673" s="38">
        <v>24.933126226701201</v>
      </c>
    </row>
    <row r="2674" spans="1:25" x14ac:dyDescent="0.25">
      <c r="A2674" s="145">
        <v>41754</v>
      </c>
      <c r="B2674" s="38">
        <v>90</v>
      </c>
      <c r="C2674" s="38">
        <v>79</v>
      </c>
      <c r="D2674" s="38">
        <v>68</v>
      </c>
      <c r="E2674" s="38">
        <v>71</v>
      </c>
      <c r="F2674" s="38">
        <v>66</v>
      </c>
      <c r="G2674" s="38">
        <v>58</v>
      </c>
      <c r="H2674" s="38">
        <v>0</v>
      </c>
      <c r="I2674" s="38">
        <v>84</v>
      </c>
      <c r="J2674" s="38">
        <f t="shared" si="416"/>
        <v>59</v>
      </c>
      <c r="K2674" s="38">
        <v>34</v>
      </c>
      <c r="L2674" s="38">
        <v>16</v>
      </c>
      <c r="M2674" s="38">
        <f t="shared" si="417"/>
        <v>8</v>
      </c>
      <c r="N2674" s="38">
        <v>0</v>
      </c>
      <c r="O2674" s="38">
        <v>30.02</v>
      </c>
      <c r="P2674" s="38">
        <f t="shared" si="418"/>
        <v>29.965</v>
      </c>
      <c r="Q2674" s="38">
        <v>29.91</v>
      </c>
      <c r="R2674" s="141">
        <f t="shared" si="410"/>
        <v>32.222222222222221</v>
      </c>
      <c r="S2674" s="141">
        <f t="shared" si="411"/>
        <v>26.111111111111111</v>
      </c>
      <c r="T2674" s="141">
        <f t="shared" si="412"/>
        <v>20</v>
      </c>
      <c r="U2674" s="141">
        <f t="shared" si="413"/>
        <v>21.666666666666668</v>
      </c>
      <c r="V2674" s="141">
        <f t="shared" si="414"/>
        <v>18.888888888888889</v>
      </c>
      <c r="W2674" s="141">
        <f t="shared" si="415"/>
        <v>14.444444444444445</v>
      </c>
      <c r="X2674" s="141">
        <f t="shared" si="419"/>
        <v>0</v>
      </c>
      <c r="Y2674" s="38">
        <v>25.117859099372101</v>
      </c>
    </row>
    <row r="2675" spans="1:25" x14ac:dyDescent="0.25">
      <c r="A2675" s="145">
        <v>41755</v>
      </c>
      <c r="B2675" s="38">
        <v>87</v>
      </c>
      <c r="C2675" s="38">
        <v>78</v>
      </c>
      <c r="D2675" s="38">
        <v>69</v>
      </c>
      <c r="E2675" s="38">
        <v>70</v>
      </c>
      <c r="F2675" s="38">
        <v>67</v>
      </c>
      <c r="G2675" s="38">
        <v>63</v>
      </c>
      <c r="H2675" s="38">
        <v>0</v>
      </c>
      <c r="I2675" s="38">
        <v>84</v>
      </c>
      <c r="J2675" s="38">
        <f t="shared" si="416"/>
        <v>64.5</v>
      </c>
      <c r="K2675" s="38">
        <v>45</v>
      </c>
      <c r="L2675" s="38">
        <v>16</v>
      </c>
      <c r="M2675" s="38">
        <f t="shared" si="417"/>
        <v>8</v>
      </c>
      <c r="N2675" s="38">
        <v>0</v>
      </c>
      <c r="O2675" s="38">
        <v>30.01</v>
      </c>
      <c r="P2675" s="38">
        <f t="shared" si="418"/>
        <v>29.965000000000003</v>
      </c>
      <c r="Q2675" s="38">
        <v>29.92</v>
      </c>
      <c r="R2675" s="141">
        <f t="shared" si="410"/>
        <v>30.555555555555557</v>
      </c>
      <c r="S2675" s="141">
        <f t="shared" si="411"/>
        <v>25.555555555555557</v>
      </c>
      <c r="T2675" s="141">
        <f t="shared" si="412"/>
        <v>20.555555555555557</v>
      </c>
      <c r="U2675" s="141">
        <f t="shared" si="413"/>
        <v>21.111111111111111</v>
      </c>
      <c r="V2675" s="141">
        <f t="shared" si="414"/>
        <v>19.444444444444446</v>
      </c>
      <c r="W2675" s="141">
        <f t="shared" si="415"/>
        <v>17.222222222222221</v>
      </c>
      <c r="X2675" s="141">
        <f t="shared" si="419"/>
        <v>0</v>
      </c>
      <c r="Y2675" s="38">
        <v>25.4995630012404</v>
      </c>
    </row>
    <row r="2676" spans="1:25" x14ac:dyDescent="0.25">
      <c r="A2676" s="145">
        <v>41756</v>
      </c>
      <c r="B2676" s="38">
        <v>89</v>
      </c>
      <c r="C2676" s="38">
        <v>80</v>
      </c>
      <c r="D2676" s="38">
        <v>71</v>
      </c>
      <c r="E2676" s="38">
        <v>70</v>
      </c>
      <c r="F2676" s="38">
        <v>66</v>
      </c>
      <c r="G2676" s="38">
        <v>57</v>
      </c>
      <c r="H2676" s="38">
        <v>0</v>
      </c>
      <c r="I2676" s="38">
        <v>93</v>
      </c>
      <c r="J2676" s="38">
        <f t="shared" si="416"/>
        <v>64.5</v>
      </c>
      <c r="K2676" s="38">
        <v>36</v>
      </c>
      <c r="L2676" s="38">
        <v>17</v>
      </c>
      <c r="M2676" s="38">
        <f t="shared" si="417"/>
        <v>8.5</v>
      </c>
      <c r="N2676" s="38">
        <v>0</v>
      </c>
      <c r="O2676" s="38">
        <v>30.02</v>
      </c>
      <c r="P2676" s="38">
        <f t="shared" si="418"/>
        <v>29.984999999999999</v>
      </c>
      <c r="Q2676" s="38">
        <v>29.95</v>
      </c>
      <c r="R2676" s="141">
        <f t="shared" si="410"/>
        <v>31.666666666666668</v>
      </c>
      <c r="S2676" s="141">
        <f t="shared" si="411"/>
        <v>26.666666666666668</v>
      </c>
      <c r="T2676" s="141">
        <f t="shared" si="412"/>
        <v>21.666666666666668</v>
      </c>
      <c r="U2676" s="141">
        <f t="shared" si="413"/>
        <v>21.111111111111111</v>
      </c>
      <c r="V2676" s="141">
        <f t="shared" si="414"/>
        <v>18.888888888888889</v>
      </c>
      <c r="W2676" s="141">
        <f t="shared" si="415"/>
        <v>13.888888888888889</v>
      </c>
      <c r="X2676" s="141">
        <f t="shared" si="419"/>
        <v>0</v>
      </c>
      <c r="Y2676" s="38">
        <v>26.200147817581101</v>
      </c>
    </row>
    <row r="2677" spans="1:25" x14ac:dyDescent="0.25">
      <c r="A2677" s="145">
        <v>41757</v>
      </c>
      <c r="B2677" s="38">
        <v>89</v>
      </c>
      <c r="C2677" s="38">
        <v>83</v>
      </c>
      <c r="D2677" s="38">
        <v>77</v>
      </c>
      <c r="E2677" s="38">
        <v>72</v>
      </c>
      <c r="F2677" s="38">
        <v>69</v>
      </c>
      <c r="G2677" s="38">
        <v>65</v>
      </c>
      <c r="H2677" s="38">
        <v>0</v>
      </c>
      <c r="I2677" s="38">
        <v>79</v>
      </c>
      <c r="J2677" s="38">
        <f t="shared" si="416"/>
        <v>67</v>
      </c>
      <c r="K2677" s="38">
        <v>55</v>
      </c>
      <c r="L2677" s="38">
        <v>18</v>
      </c>
      <c r="M2677" s="38">
        <f t="shared" si="417"/>
        <v>13.5</v>
      </c>
      <c r="N2677" s="38">
        <v>9</v>
      </c>
      <c r="O2677" s="38">
        <v>29.99</v>
      </c>
      <c r="P2677" s="38">
        <f t="shared" si="418"/>
        <v>29.95</v>
      </c>
      <c r="Q2677" s="38">
        <v>29.91</v>
      </c>
      <c r="R2677" s="141">
        <f t="shared" si="410"/>
        <v>31.666666666666668</v>
      </c>
      <c r="S2677" s="141">
        <f t="shared" si="411"/>
        <v>28.333333333333336</v>
      </c>
      <c r="T2677" s="141">
        <f t="shared" si="412"/>
        <v>25</v>
      </c>
      <c r="U2677" s="141">
        <f t="shared" si="413"/>
        <v>22.222222222222221</v>
      </c>
      <c r="V2677" s="141">
        <f t="shared" si="414"/>
        <v>20.555555555555557</v>
      </c>
      <c r="W2677" s="141">
        <f t="shared" si="415"/>
        <v>18.333333333333336</v>
      </c>
      <c r="X2677" s="141">
        <f t="shared" si="419"/>
        <v>0</v>
      </c>
      <c r="Y2677" s="38">
        <v>26.308973747948599</v>
      </c>
    </row>
    <row r="2678" spans="1:25" x14ac:dyDescent="0.25">
      <c r="A2678" s="145">
        <v>41758</v>
      </c>
      <c r="B2678" s="38">
        <v>88</v>
      </c>
      <c r="C2678" s="38">
        <v>83</v>
      </c>
      <c r="D2678" s="38">
        <v>78</v>
      </c>
      <c r="E2678" s="38">
        <v>76</v>
      </c>
      <c r="F2678" s="38">
        <v>73</v>
      </c>
      <c r="G2678" s="38">
        <v>70</v>
      </c>
      <c r="H2678" s="38">
        <v>0</v>
      </c>
      <c r="I2678" s="38">
        <v>85</v>
      </c>
      <c r="J2678" s="38">
        <f t="shared" si="416"/>
        <v>71</v>
      </c>
      <c r="K2678" s="38">
        <v>57</v>
      </c>
      <c r="L2678" s="38">
        <v>24</v>
      </c>
      <c r="M2678" s="38">
        <f t="shared" si="417"/>
        <v>15</v>
      </c>
      <c r="N2678" s="38">
        <v>6</v>
      </c>
      <c r="O2678" s="38">
        <v>30.02</v>
      </c>
      <c r="P2678" s="38">
        <f t="shared" si="418"/>
        <v>29.954999999999998</v>
      </c>
      <c r="Q2678" s="38">
        <v>29.89</v>
      </c>
      <c r="R2678" s="141">
        <f t="shared" si="410"/>
        <v>31.111111111111114</v>
      </c>
      <c r="S2678" s="141">
        <f t="shared" si="411"/>
        <v>28.333333333333336</v>
      </c>
      <c r="T2678" s="141">
        <f t="shared" si="412"/>
        <v>25.555555555555557</v>
      </c>
      <c r="U2678" s="141">
        <f t="shared" si="413"/>
        <v>24.444444444444446</v>
      </c>
      <c r="V2678" s="141">
        <f t="shared" si="414"/>
        <v>22.777777777777779</v>
      </c>
      <c r="W2678" s="141">
        <f t="shared" si="415"/>
        <v>21.111111111111111</v>
      </c>
      <c r="X2678" s="141">
        <f t="shared" si="419"/>
        <v>0</v>
      </c>
      <c r="Y2678" s="38">
        <v>26.2895306251832</v>
      </c>
    </row>
    <row r="2679" spans="1:25" x14ac:dyDescent="0.25">
      <c r="A2679" s="145">
        <v>41759</v>
      </c>
      <c r="B2679" s="38">
        <v>91</v>
      </c>
      <c r="C2679" s="38">
        <v>85</v>
      </c>
      <c r="D2679" s="38">
        <v>79</v>
      </c>
      <c r="E2679" s="38">
        <v>75</v>
      </c>
      <c r="F2679" s="38">
        <v>72</v>
      </c>
      <c r="G2679" s="38">
        <v>70</v>
      </c>
      <c r="H2679" s="38">
        <v>0</v>
      </c>
      <c r="I2679" s="38">
        <v>85</v>
      </c>
      <c r="J2679" s="38">
        <f t="shared" si="416"/>
        <v>68.5</v>
      </c>
      <c r="K2679" s="38">
        <v>52</v>
      </c>
      <c r="L2679" s="38">
        <v>22</v>
      </c>
      <c r="M2679" s="38">
        <f t="shared" si="417"/>
        <v>14</v>
      </c>
      <c r="N2679" s="38">
        <v>6</v>
      </c>
      <c r="O2679" s="38">
        <v>30.07</v>
      </c>
      <c r="P2679" s="38">
        <f t="shared" si="418"/>
        <v>30.015000000000001</v>
      </c>
      <c r="Q2679" s="38">
        <v>29.96</v>
      </c>
      <c r="R2679" s="141">
        <f t="shared" si="410"/>
        <v>32.777777777777779</v>
      </c>
      <c r="S2679" s="141">
        <f t="shared" si="411"/>
        <v>29.444444444444446</v>
      </c>
      <c r="T2679" s="141">
        <f t="shared" si="412"/>
        <v>26.111111111111111</v>
      </c>
      <c r="U2679" s="141">
        <f t="shared" si="413"/>
        <v>23.888888888888889</v>
      </c>
      <c r="V2679" s="141">
        <f t="shared" si="414"/>
        <v>22.222222222222221</v>
      </c>
      <c r="W2679" s="141">
        <f t="shared" si="415"/>
        <v>21.111111111111111</v>
      </c>
      <c r="X2679" s="141">
        <f t="shared" si="419"/>
        <v>0</v>
      </c>
      <c r="Y2679" s="38">
        <v>26.140656695710799</v>
      </c>
    </row>
    <row r="2680" spans="1:25" x14ac:dyDescent="0.25">
      <c r="A2680" s="145">
        <v>41760</v>
      </c>
      <c r="B2680" s="38">
        <v>89</v>
      </c>
      <c r="C2680" s="38">
        <v>82</v>
      </c>
      <c r="D2680" s="38">
        <v>74</v>
      </c>
      <c r="E2680" s="38">
        <v>74</v>
      </c>
      <c r="F2680" s="38">
        <v>71</v>
      </c>
      <c r="G2680" s="38">
        <v>67</v>
      </c>
      <c r="H2680" s="38">
        <v>0.11</v>
      </c>
      <c r="I2680" s="38">
        <v>85</v>
      </c>
      <c r="J2680" s="38">
        <f t="shared" si="416"/>
        <v>70</v>
      </c>
      <c r="K2680" s="38">
        <v>55</v>
      </c>
      <c r="L2680" s="38">
        <v>23</v>
      </c>
      <c r="M2680" s="38">
        <f t="shared" si="417"/>
        <v>14.5</v>
      </c>
      <c r="N2680" s="38">
        <v>6</v>
      </c>
      <c r="O2680" s="38">
        <v>30.04</v>
      </c>
      <c r="P2680" s="38">
        <f t="shared" si="418"/>
        <v>29.994999999999997</v>
      </c>
      <c r="Q2680" s="38">
        <v>29.95</v>
      </c>
      <c r="R2680" s="141">
        <f t="shared" si="410"/>
        <v>31.666666666666668</v>
      </c>
      <c r="S2680" s="141">
        <f t="shared" si="411"/>
        <v>27.777777777777779</v>
      </c>
      <c r="T2680" s="141">
        <f t="shared" si="412"/>
        <v>23.333333333333336</v>
      </c>
      <c r="U2680" s="141">
        <f t="shared" si="413"/>
        <v>23.333333333333336</v>
      </c>
      <c r="V2680" s="141">
        <f t="shared" si="414"/>
        <v>21.666666666666668</v>
      </c>
      <c r="W2680" s="141">
        <f t="shared" si="415"/>
        <v>19.444444444444446</v>
      </c>
      <c r="X2680" s="141">
        <f t="shared" si="419"/>
        <v>0.27939999999999998</v>
      </c>
      <c r="Y2680" s="38">
        <v>26.1363916846061</v>
      </c>
    </row>
    <row r="2681" spans="1:25" x14ac:dyDescent="0.25">
      <c r="A2681" s="145">
        <v>41761</v>
      </c>
      <c r="B2681" s="38">
        <v>89</v>
      </c>
      <c r="C2681" s="38">
        <v>82</v>
      </c>
      <c r="D2681" s="38">
        <v>75</v>
      </c>
      <c r="E2681" s="38">
        <v>72</v>
      </c>
      <c r="F2681" s="38">
        <v>70</v>
      </c>
      <c r="G2681" s="38">
        <v>67</v>
      </c>
      <c r="H2681" s="38">
        <v>0</v>
      </c>
      <c r="I2681" s="38">
        <v>82</v>
      </c>
      <c r="J2681" s="38">
        <f t="shared" si="416"/>
        <v>66</v>
      </c>
      <c r="K2681" s="38">
        <v>50</v>
      </c>
      <c r="L2681" s="38">
        <v>23</v>
      </c>
      <c r="M2681" s="38">
        <f t="shared" si="417"/>
        <v>14</v>
      </c>
      <c r="N2681" s="38">
        <v>5</v>
      </c>
      <c r="O2681" s="38">
        <v>29.99</v>
      </c>
      <c r="P2681" s="38">
        <f t="shared" si="418"/>
        <v>29.93</v>
      </c>
      <c r="Q2681" s="38">
        <v>29.87</v>
      </c>
      <c r="R2681" s="141">
        <f t="shared" si="410"/>
        <v>31.666666666666668</v>
      </c>
      <c r="S2681" s="141">
        <f t="shared" si="411"/>
        <v>27.777777777777779</v>
      </c>
      <c r="T2681" s="141">
        <f t="shared" si="412"/>
        <v>23.888888888888889</v>
      </c>
      <c r="U2681" s="141">
        <f t="shared" si="413"/>
        <v>22.222222222222221</v>
      </c>
      <c r="V2681" s="141">
        <f t="shared" si="414"/>
        <v>21.111111111111111</v>
      </c>
      <c r="W2681" s="141">
        <f t="shared" si="415"/>
        <v>19.444444444444446</v>
      </c>
      <c r="X2681" s="141">
        <f t="shared" si="419"/>
        <v>0</v>
      </c>
      <c r="Y2681" s="38">
        <v>26.2075247390162</v>
      </c>
    </row>
    <row r="2682" spans="1:25" x14ac:dyDescent="0.25">
      <c r="A2682" s="145">
        <v>41762</v>
      </c>
      <c r="B2682" s="38">
        <v>85</v>
      </c>
      <c r="C2682" s="38">
        <v>78</v>
      </c>
      <c r="D2682" s="38">
        <v>71</v>
      </c>
      <c r="E2682" s="38">
        <v>72</v>
      </c>
      <c r="F2682" s="38">
        <v>70</v>
      </c>
      <c r="G2682" s="38">
        <v>68</v>
      </c>
      <c r="H2682" s="38">
        <v>0.2</v>
      </c>
      <c r="I2682" s="38">
        <v>93</v>
      </c>
      <c r="J2682" s="38">
        <f t="shared" si="416"/>
        <v>77</v>
      </c>
      <c r="K2682" s="38">
        <v>61</v>
      </c>
      <c r="L2682" s="38">
        <v>17</v>
      </c>
      <c r="M2682" s="38">
        <f t="shared" si="417"/>
        <v>8.5</v>
      </c>
      <c r="N2682" s="38">
        <v>0</v>
      </c>
      <c r="O2682" s="38">
        <v>29.99</v>
      </c>
      <c r="P2682" s="38">
        <f t="shared" si="418"/>
        <v>29.95</v>
      </c>
      <c r="Q2682" s="38">
        <v>29.91</v>
      </c>
      <c r="R2682" s="141">
        <f t="shared" si="410"/>
        <v>29.444444444444446</v>
      </c>
      <c r="S2682" s="141">
        <f t="shared" si="411"/>
        <v>25.555555555555557</v>
      </c>
      <c r="T2682" s="141">
        <f t="shared" si="412"/>
        <v>21.666666666666668</v>
      </c>
      <c r="U2682" s="141">
        <f t="shared" si="413"/>
        <v>22.222222222222221</v>
      </c>
      <c r="V2682" s="141">
        <f t="shared" si="414"/>
        <v>21.111111111111111</v>
      </c>
      <c r="W2682" s="141">
        <f t="shared" si="415"/>
        <v>20</v>
      </c>
      <c r="X2682" s="141">
        <f t="shared" si="419"/>
        <v>0.50800000000000001</v>
      </c>
      <c r="Y2682" s="38">
        <v>26.168093930297498</v>
      </c>
    </row>
    <row r="2683" spans="1:25" x14ac:dyDescent="0.25">
      <c r="A2683" s="145">
        <v>41763</v>
      </c>
      <c r="B2683" s="38">
        <v>84</v>
      </c>
      <c r="C2683" s="38">
        <v>76</v>
      </c>
      <c r="D2683" s="38">
        <v>67</v>
      </c>
      <c r="E2683" s="38">
        <v>71</v>
      </c>
      <c r="F2683" s="38">
        <v>62</v>
      </c>
      <c r="G2683" s="38">
        <v>52</v>
      </c>
      <c r="H2683" s="38">
        <v>0</v>
      </c>
      <c r="I2683" s="38">
        <v>93</v>
      </c>
      <c r="J2683" s="38">
        <f t="shared" si="416"/>
        <v>63.5</v>
      </c>
      <c r="K2683" s="38">
        <v>34</v>
      </c>
      <c r="L2683" s="38">
        <v>20</v>
      </c>
      <c r="M2683" s="38">
        <f t="shared" si="417"/>
        <v>12.5</v>
      </c>
      <c r="N2683" s="38">
        <v>5</v>
      </c>
      <c r="O2683" s="38">
        <v>30.06</v>
      </c>
      <c r="P2683" s="38">
        <f t="shared" si="418"/>
        <v>30.009999999999998</v>
      </c>
      <c r="Q2683" s="38">
        <v>29.96</v>
      </c>
      <c r="R2683" s="141">
        <f t="shared" si="410"/>
        <v>28.888888888888889</v>
      </c>
      <c r="S2683" s="141">
        <f t="shared" si="411"/>
        <v>24.444444444444446</v>
      </c>
      <c r="T2683" s="141">
        <f t="shared" si="412"/>
        <v>19.444444444444446</v>
      </c>
      <c r="U2683" s="141">
        <f t="shared" si="413"/>
        <v>21.666666666666668</v>
      </c>
      <c r="V2683" s="141">
        <f t="shared" si="414"/>
        <v>16.666666666666668</v>
      </c>
      <c r="W2683" s="141">
        <f t="shared" si="415"/>
        <v>11.111111111111111</v>
      </c>
      <c r="X2683" s="141">
        <f t="shared" si="419"/>
        <v>0</v>
      </c>
      <c r="Y2683" s="38">
        <v>26.0038769227681</v>
      </c>
    </row>
    <row r="2684" spans="1:25" x14ac:dyDescent="0.25">
      <c r="A2684" s="145">
        <v>41764</v>
      </c>
      <c r="B2684" s="38">
        <v>85</v>
      </c>
      <c r="C2684" s="38">
        <v>75</v>
      </c>
      <c r="D2684" s="38">
        <v>64</v>
      </c>
      <c r="E2684" s="38">
        <v>65</v>
      </c>
      <c r="F2684" s="38">
        <v>62</v>
      </c>
      <c r="G2684" s="38">
        <v>60</v>
      </c>
      <c r="H2684" s="38">
        <v>0</v>
      </c>
      <c r="I2684" s="38">
        <v>93</v>
      </c>
      <c r="J2684" s="38">
        <f t="shared" si="416"/>
        <v>68.5</v>
      </c>
      <c r="K2684" s="38">
        <v>44</v>
      </c>
      <c r="L2684" s="38">
        <v>15</v>
      </c>
      <c r="M2684" s="38">
        <f t="shared" si="417"/>
        <v>7.5</v>
      </c>
      <c r="N2684" s="38">
        <v>0</v>
      </c>
      <c r="O2684" s="38">
        <v>30.06</v>
      </c>
      <c r="P2684" s="38">
        <f t="shared" si="418"/>
        <v>30.02</v>
      </c>
      <c r="Q2684" s="38">
        <v>29.98</v>
      </c>
      <c r="R2684" s="141">
        <f t="shared" si="410"/>
        <v>29.444444444444446</v>
      </c>
      <c r="S2684" s="141">
        <f t="shared" si="411"/>
        <v>23.888888888888889</v>
      </c>
      <c r="T2684" s="141">
        <f t="shared" si="412"/>
        <v>17.777777777777779</v>
      </c>
      <c r="U2684" s="141">
        <f t="shared" si="413"/>
        <v>18.333333333333336</v>
      </c>
      <c r="V2684" s="141">
        <f t="shared" si="414"/>
        <v>16.666666666666668</v>
      </c>
      <c r="W2684" s="141">
        <f t="shared" si="415"/>
        <v>15.555555555555557</v>
      </c>
      <c r="X2684" s="141">
        <f t="shared" si="419"/>
        <v>0</v>
      </c>
      <c r="Y2684" s="38">
        <v>26.350333747024099</v>
      </c>
    </row>
    <row r="2685" spans="1:25" x14ac:dyDescent="0.25">
      <c r="A2685" s="145">
        <v>41765</v>
      </c>
      <c r="B2685" s="38">
        <v>86</v>
      </c>
      <c r="C2685" s="38">
        <v>76</v>
      </c>
      <c r="D2685" s="38">
        <v>65</v>
      </c>
      <c r="E2685" s="38">
        <v>68</v>
      </c>
      <c r="F2685" s="38">
        <v>64</v>
      </c>
      <c r="G2685" s="38">
        <v>60</v>
      </c>
      <c r="H2685" s="38">
        <v>0</v>
      </c>
      <c r="I2685" s="38">
        <v>87</v>
      </c>
      <c r="J2685" s="38">
        <f t="shared" si="416"/>
        <v>69</v>
      </c>
      <c r="K2685" s="38">
        <v>51</v>
      </c>
      <c r="L2685" s="38">
        <v>16</v>
      </c>
      <c r="M2685" s="38">
        <f t="shared" si="417"/>
        <v>8</v>
      </c>
      <c r="N2685" s="38">
        <v>0</v>
      </c>
      <c r="O2685" s="38">
        <v>30.05</v>
      </c>
      <c r="P2685" s="38">
        <f t="shared" si="418"/>
        <v>30.015000000000001</v>
      </c>
      <c r="Q2685" s="38">
        <v>29.98</v>
      </c>
      <c r="R2685" s="141">
        <f t="shared" si="410"/>
        <v>30</v>
      </c>
      <c r="S2685" s="141">
        <f t="shared" si="411"/>
        <v>24.444444444444446</v>
      </c>
      <c r="T2685" s="141">
        <f t="shared" si="412"/>
        <v>18.333333333333336</v>
      </c>
      <c r="U2685" s="141">
        <f t="shared" si="413"/>
        <v>20</v>
      </c>
      <c r="V2685" s="141">
        <f t="shared" si="414"/>
        <v>17.777777777777779</v>
      </c>
      <c r="W2685" s="141">
        <f t="shared" si="415"/>
        <v>15.555555555555557</v>
      </c>
      <c r="X2685" s="141">
        <f t="shared" si="419"/>
        <v>0</v>
      </c>
      <c r="Y2685" s="38">
        <v>26.492181654253599</v>
      </c>
    </row>
    <row r="2686" spans="1:25" x14ac:dyDescent="0.25">
      <c r="A2686" s="145">
        <v>41766</v>
      </c>
      <c r="B2686" s="38">
        <v>87</v>
      </c>
      <c r="C2686" s="38">
        <v>82</v>
      </c>
      <c r="D2686" s="38">
        <v>76</v>
      </c>
      <c r="E2686" s="38">
        <v>68</v>
      </c>
      <c r="F2686" s="38">
        <v>67</v>
      </c>
      <c r="G2686" s="38">
        <v>65</v>
      </c>
      <c r="H2686" s="38">
        <v>0</v>
      </c>
      <c r="I2686" s="38">
        <v>74</v>
      </c>
      <c r="J2686" s="38">
        <f t="shared" si="416"/>
        <v>62.5</v>
      </c>
      <c r="K2686" s="38">
        <v>51</v>
      </c>
      <c r="L2686" s="38">
        <v>20</v>
      </c>
      <c r="M2686" s="38">
        <f t="shared" si="417"/>
        <v>14.5</v>
      </c>
      <c r="N2686" s="38">
        <v>9</v>
      </c>
      <c r="O2686" s="38">
        <v>30.14</v>
      </c>
      <c r="P2686" s="38">
        <f t="shared" si="418"/>
        <v>30.075000000000003</v>
      </c>
      <c r="Q2686" s="38">
        <v>30.01</v>
      </c>
      <c r="R2686" s="141">
        <f t="shared" si="410"/>
        <v>30.555555555555557</v>
      </c>
      <c r="S2686" s="141">
        <f t="shared" si="411"/>
        <v>27.777777777777779</v>
      </c>
      <c r="T2686" s="141">
        <f t="shared" si="412"/>
        <v>24.444444444444446</v>
      </c>
      <c r="U2686" s="141">
        <f t="shared" si="413"/>
        <v>20</v>
      </c>
      <c r="V2686" s="141">
        <f t="shared" si="414"/>
        <v>19.444444444444446</v>
      </c>
      <c r="W2686" s="141">
        <f t="shared" si="415"/>
        <v>18.333333333333336</v>
      </c>
      <c r="X2686" s="141">
        <f t="shared" si="419"/>
        <v>0</v>
      </c>
      <c r="Y2686" s="38">
        <v>26.579145697109801</v>
      </c>
    </row>
    <row r="2687" spans="1:25" x14ac:dyDescent="0.25">
      <c r="A2687" s="145">
        <v>41767</v>
      </c>
      <c r="B2687" s="38">
        <v>87</v>
      </c>
      <c r="C2687" s="38">
        <v>82</v>
      </c>
      <c r="D2687" s="38">
        <v>77</v>
      </c>
      <c r="E2687" s="38">
        <v>70</v>
      </c>
      <c r="F2687" s="38">
        <v>67</v>
      </c>
      <c r="G2687" s="38">
        <v>64</v>
      </c>
      <c r="H2687" s="38">
        <v>0</v>
      </c>
      <c r="I2687" s="38">
        <v>69</v>
      </c>
      <c r="J2687" s="38">
        <f t="shared" si="416"/>
        <v>60</v>
      </c>
      <c r="K2687" s="38">
        <v>51</v>
      </c>
      <c r="L2687" s="38">
        <v>21</v>
      </c>
      <c r="M2687" s="38">
        <f t="shared" si="417"/>
        <v>15.5</v>
      </c>
      <c r="N2687" s="38">
        <v>10</v>
      </c>
      <c r="O2687" s="38">
        <v>30.19</v>
      </c>
      <c r="P2687" s="38">
        <f t="shared" si="418"/>
        <v>30.15</v>
      </c>
      <c r="Q2687" s="38">
        <v>30.11</v>
      </c>
      <c r="R2687" s="141">
        <f t="shared" si="410"/>
        <v>30.555555555555557</v>
      </c>
      <c r="S2687" s="141">
        <f t="shared" si="411"/>
        <v>27.777777777777779</v>
      </c>
      <c r="T2687" s="141">
        <f t="shared" si="412"/>
        <v>25</v>
      </c>
      <c r="U2687" s="141">
        <f t="shared" si="413"/>
        <v>21.111111111111111</v>
      </c>
      <c r="V2687" s="141">
        <f t="shared" si="414"/>
        <v>19.444444444444446</v>
      </c>
      <c r="W2687" s="141">
        <f t="shared" si="415"/>
        <v>17.777777777777779</v>
      </c>
      <c r="X2687" s="141">
        <f t="shared" si="419"/>
        <v>0</v>
      </c>
      <c r="Y2687" s="38">
        <v>26.337228825717101</v>
      </c>
    </row>
    <row r="2688" spans="1:25" x14ac:dyDescent="0.25">
      <c r="A2688" s="145">
        <v>41768</v>
      </c>
      <c r="B2688" s="38">
        <v>88</v>
      </c>
      <c r="C2688" s="38">
        <v>83</v>
      </c>
      <c r="D2688" s="38">
        <v>77</v>
      </c>
      <c r="E2688" s="38">
        <v>69</v>
      </c>
      <c r="F2688" s="38">
        <v>67</v>
      </c>
      <c r="G2688" s="38">
        <v>64</v>
      </c>
      <c r="H2688" s="38">
        <v>0</v>
      </c>
      <c r="I2688" s="38">
        <v>74</v>
      </c>
      <c r="J2688" s="38">
        <f t="shared" si="416"/>
        <v>61</v>
      </c>
      <c r="K2688" s="38">
        <v>48</v>
      </c>
      <c r="L2688" s="38">
        <v>22</v>
      </c>
      <c r="M2688" s="38">
        <f t="shared" si="417"/>
        <v>16</v>
      </c>
      <c r="N2688" s="38">
        <v>10</v>
      </c>
      <c r="O2688" s="38">
        <v>30.19</v>
      </c>
      <c r="P2688" s="38">
        <f t="shared" si="418"/>
        <v>30.145000000000003</v>
      </c>
      <c r="Q2688" s="38">
        <v>30.1</v>
      </c>
      <c r="R2688" s="141">
        <f t="shared" si="410"/>
        <v>31.111111111111114</v>
      </c>
      <c r="S2688" s="141">
        <f t="shared" si="411"/>
        <v>28.333333333333336</v>
      </c>
      <c r="T2688" s="141">
        <f t="shared" si="412"/>
        <v>25</v>
      </c>
      <c r="U2688" s="141">
        <f t="shared" si="413"/>
        <v>20.555555555555557</v>
      </c>
      <c r="V2688" s="141">
        <f t="shared" si="414"/>
        <v>19.444444444444446</v>
      </c>
      <c r="W2688" s="141">
        <f t="shared" si="415"/>
        <v>17.777777777777779</v>
      </c>
      <c r="X2688" s="141">
        <f t="shared" si="419"/>
        <v>0</v>
      </c>
      <c r="Y2688" s="38">
        <v>25.841706814392801</v>
      </c>
    </row>
    <row r="2689" spans="1:25" x14ac:dyDescent="0.25">
      <c r="A2689" s="145">
        <v>41769</v>
      </c>
      <c r="B2689" s="38">
        <v>86</v>
      </c>
      <c r="C2689" s="38">
        <v>82</v>
      </c>
      <c r="D2689" s="38">
        <v>77</v>
      </c>
      <c r="E2689" s="38">
        <v>69</v>
      </c>
      <c r="F2689" s="38">
        <v>68</v>
      </c>
      <c r="G2689" s="38">
        <v>66</v>
      </c>
      <c r="H2689" s="38">
        <v>0</v>
      </c>
      <c r="I2689" s="38">
        <v>74</v>
      </c>
      <c r="J2689" s="38">
        <f t="shared" si="416"/>
        <v>66</v>
      </c>
      <c r="K2689" s="38">
        <v>58</v>
      </c>
      <c r="L2689" s="38">
        <v>21</v>
      </c>
      <c r="M2689" s="38">
        <f t="shared" si="417"/>
        <v>16.5</v>
      </c>
      <c r="N2689" s="38">
        <v>12</v>
      </c>
      <c r="O2689" s="38">
        <v>30.16</v>
      </c>
      <c r="P2689" s="38">
        <f t="shared" si="418"/>
        <v>30.11</v>
      </c>
      <c r="Q2689" s="38">
        <v>30.06</v>
      </c>
      <c r="R2689" s="141">
        <f t="shared" si="410"/>
        <v>30</v>
      </c>
      <c r="S2689" s="141">
        <f t="shared" si="411"/>
        <v>27.777777777777779</v>
      </c>
      <c r="T2689" s="141">
        <f t="shared" si="412"/>
        <v>25</v>
      </c>
      <c r="U2689" s="141">
        <f t="shared" si="413"/>
        <v>20.555555555555557</v>
      </c>
      <c r="V2689" s="141">
        <f t="shared" si="414"/>
        <v>20</v>
      </c>
      <c r="W2689" s="141">
        <f t="shared" si="415"/>
        <v>18.888888888888889</v>
      </c>
      <c r="X2689" s="141">
        <f t="shared" si="419"/>
        <v>0</v>
      </c>
      <c r="Y2689" s="38">
        <v>25.9533487446975</v>
      </c>
    </row>
    <row r="2690" spans="1:25" x14ac:dyDescent="0.25">
      <c r="A2690" s="145">
        <v>41770</v>
      </c>
      <c r="B2690" s="38">
        <v>87</v>
      </c>
      <c r="C2690" s="38">
        <v>82</v>
      </c>
      <c r="D2690" s="38">
        <v>77</v>
      </c>
      <c r="E2690" s="38">
        <v>69</v>
      </c>
      <c r="F2690" s="38">
        <v>67</v>
      </c>
      <c r="G2690" s="38">
        <v>63</v>
      </c>
      <c r="H2690" s="38">
        <v>0</v>
      </c>
      <c r="I2690" s="38">
        <v>74</v>
      </c>
      <c r="J2690" s="38">
        <f t="shared" si="416"/>
        <v>62.5</v>
      </c>
      <c r="K2690" s="38">
        <v>51</v>
      </c>
      <c r="L2690" s="38">
        <v>18</v>
      </c>
      <c r="M2690" s="38">
        <f t="shared" si="417"/>
        <v>13.5</v>
      </c>
      <c r="N2690" s="38">
        <v>9</v>
      </c>
      <c r="O2690" s="38">
        <v>30.15</v>
      </c>
      <c r="P2690" s="38">
        <f t="shared" si="418"/>
        <v>30.104999999999997</v>
      </c>
      <c r="Q2690" s="38">
        <v>30.06</v>
      </c>
      <c r="R2690" s="141">
        <f t="shared" si="410"/>
        <v>30.555555555555557</v>
      </c>
      <c r="S2690" s="141">
        <f t="shared" si="411"/>
        <v>27.777777777777779</v>
      </c>
      <c r="T2690" s="141">
        <f t="shared" si="412"/>
        <v>25</v>
      </c>
      <c r="U2690" s="141">
        <f t="shared" si="413"/>
        <v>20.555555555555557</v>
      </c>
      <c r="V2690" s="141">
        <f t="shared" si="414"/>
        <v>19.444444444444446</v>
      </c>
      <c r="W2690" s="141">
        <f t="shared" si="415"/>
        <v>17.222222222222221</v>
      </c>
      <c r="X2690" s="141">
        <f t="shared" si="419"/>
        <v>0</v>
      </c>
      <c r="Y2690" s="38">
        <v>25.885655869410499</v>
      </c>
    </row>
    <row r="2691" spans="1:25" x14ac:dyDescent="0.25">
      <c r="A2691" s="145">
        <v>41771</v>
      </c>
      <c r="B2691" s="38">
        <v>87</v>
      </c>
      <c r="C2691" s="38">
        <v>83</v>
      </c>
      <c r="D2691" s="38">
        <v>78</v>
      </c>
      <c r="E2691" s="38">
        <v>70</v>
      </c>
      <c r="F2691" s="38">
        <v>68</v>
      </c>
      <c r="G2691" s="38">
        <v>65</v>
      </c>
      <c r="H2691" s="38">
        <v>0</v>
      </c>
      <c r="I2691" s="38">
        <v>74</v>
      </c>
      <c r="J2691" s="38">
        <f t="shared" si="416"/>
        <v>62.5</v>
      </c>
      <c r="K2691" s="38">
        <v>51</v>
      </c>
      <c r="L2691" s="38">
        <v>22</v>
      </c>
      <c r="M2691" s="38">
        <f t="shared" si="417"/>
        <v>17</v>
      </c>
      <c r="N2691" s="38">
        <v>12</v>
      </c>
      <c r="O2691" s="38">
        <v>30.13</v>
      </c>
      <c r="P2691" s="38">
        <f t="shared" si="418"/>
        <v>30.094999999999999</v>
      </c>
      <c r="Q2691" s="38">
        <v>30.06</v>
      </c>
      <c r="R2691" s="141">
        <f t="shared" ref="R2691:R2754" si="420">(B2691-32)*(5/9)</f>
        <v>30.555555555555557</v>
      </c>
      <c r="S2691" s="141">
        <f t="shared" ref="S2691:S2754" si="421">(C2691-32)*(5/9)</f>
        <v>28.333333333333336</v>
      </c>
      <c r="T2691" s="141">
        <f t="shared" ref="T2691:T2754" si="422">(D2691-32)*(5/9)</f>
        <v>25.555555555555557</v>
      </c>
      <c r="U2691" s="141">
        <f t="shared" ref="U2691:U2754" si="423">(E2691-32)*(5/9)</f>
        <v>21.111111111111111</v>
      </c>
      <c r="V2691" s="141">
        <f t="shared" ref="V2691:V2754" si="424">(F2691-32)*(5/9)</f>
        <v>20</v>
      </c>
      <c r="W2691" s="141">
        <f t="shared" ref="W2691:W2754" si="425">(G2691-32)*(5/9)</f>
        <v>18.333333333333336</v>
      </c>
      <c r="X2691" s="141">
        <f t="shared" si="419"/>
        <v>0</v>
      </c>
      <c r="Y2691" s="38">
        <v>25.6893090193992</v>
      </c>
    </row>
    <row r="2692" spans="1:25" x14ac:dyDescent="0.25">
      <c r="A2692" s="145">
        <v>41772</v>
      </c>
      <c r="B2692" s="38">
        <v>87</v>
      </c>
      <c r="C2692" s="38">
        <v>82</v>
      </c>
      <c r="D2692" s="38">
        <v>77</v>
      </c>
      <c r="E2692" s="38">
        <v>74</v>
      </c>
      <c r="F2692" s="38">
        <v>71</v>
      </c>
      <c r="G2692" s="38">
        <v>65</v>
      </c>
      <c r="H2692" s="38">
        <v>0.32</v>
      </c>
      <c r="I2692" s="38">
        <v>79</v>
      </c>
      <c r="J2692" s="38">
        <f t="shared" ref="J2692:J2755" si="426">AVERAGE(I2692,K2692)</f>
        <v>70.5</v>
      </c>
      <c r="K2692" s="38">
        <v>62</v>
      </c>
      <c r="L2692" s="38">
        <v>26</v>
      </c>
      <c r="M2692" s="38">
        <f t="shared" ref="M2692:M2755" si="427">AVERAGE(L2692,N2692)</f>
        <v>18</v>
      </c>
      <c r="N2692" s="38">
        <v>10</v>
      </c>
      <c r="O2692" s="38">
        <v>30.07</v>
      </c>
      <c r="P2692" s="38">
        <f t="shared" ref="P2692:P2755" si="428">AVERAGE(O2692,Q2692)</f>
        <v>30.035</v>
      </c>
      <c r="Q2692" s="38">
        <v>30</v>
      </c>
      <c r="R2692" s="141">
        <f t="shared" si="420"/>
        <v>30.555555555555557</v>
      </c>
      <c r="S2692" s="141">
        <f t="shared" si="421"/>
        <v>27.777777777777779</v>
      </c>
      <c r="T2692" s="141">
        <f t="shared" si="422"/>
        <v>25</v>
      </c>
      <c r="U2692" s="141">
        <f t="shared" si="423"/>
        <v>23.333333333333336</v>
      </c>
      <c r="V2692" s="141">
        <f t="shared" si="424"/>
        <v>21.666666666666668</v>
      </c>
      <c r="W2692" s="141">
        <f t="shared" si="425"/>
        <v>18.333333333333336</v>
      </c>
      <c r="X2692" s="141">
        <f t="shared" ref="X2692:X2755" si="429">H2692*2.54</f>
        <v>0.81280000000000008</v>
      </c>
      <c r="Y2692" s="38">
        <v>25.438408237807302</v>
      </c>
    </row>
    <row r="2693" spans="1:25" x14ac:dyDescent="0.25">
      <c r="A2693" s="145">
        <v>41773</v>
      </c>
      <c r="B2693" s="38">
        <v>87</v>
      </c>
      <c r="C2693" s="38">
        <v>80</v>
      </c>
      <c r="D2693" s="38">
        <v>72</v>
      </c>
      <c r="E2693" s="38">
        <v>74</v>
      </c>
      <c r="F2693" s="38">
        <v>71</v>
      </c>
      <c r="G2693" s="38">
        <v>69</v>
      </c>
      <c r="H2693" s="38">
        <v>0.22</v>
      </c>
      <c r="I2693" s="38">
        <v>82</v>
      </c>
      <c r="J2693" s="38">
        <f t="shared" si="426"/>
        <v>70.5</v>
      </c>
      <c r="K2693" s="38">
        <v>59</v>
      </c>
      <c r="L2693" s="38">
        <v>29</v>
      </c>
      <c r="M2693" s="38">
        <f t="shared" si="427"/>
        <v>19</v>
      </c>
      <c r="N2693" s="38">
        <v>9</v>
      </c>
      <c r="O2693" s="38">
        <v>30.06</v>
      </c>
      <c r="P2693" s="38">
        <f t="shared" si="428"/>
        <v>30.015000000000001</v>
      </c>
      <c r="Q2693" s="38">
        <v>29.97</v>
      </c>
      <c r="R2693" s="141">
        <f t="shared" si="420"/>
        <v>30.555555555555557</v>
      </c>
      <c r="S2693" s="141">
        <f t="shared" si="421"/>
        <v>26.666666666666668</v>
      </c>
      <c r="T2693" s="141">
        <f t="shared" si="422"/>
        <v>22.222222222222221</v>
      </c>
      <c r="U2693" s="141">
        <f t="shared" si="423"/>
        <v>23.333333333333336</v>
      </c>
      <c r="V2693" s="141">
        <f t="shared" si="424"/>
        <v>21.666666666666668</v>
      </c>
      <c r="W2693" s="141">
        <f t="shared" si="425"/>
        <v>20.555555555555557</v>
      </c>
      <c r="X2693" s="141">
        <f t="shared" si="429"/>
        <v>0.55879999999999996</v>
      </c>
      <c r="Y2693" s="38">
        <v>25.3831804630417</v>
      </c>
    </row>
    <row r="2694" spans="1:25" x14ac:dyDescent="0.25">
      <c r="A2694" s="145">
        <v>41774</v>
      </c>
      <c r="B2694" s="38">
        <v>85</v>
      </c>
      <c r="C2694" s="38">
        <v>79</v>
      </c>
      <c r="D2694" s="38">
        <v>72</v>
      </c>
      <c r="E2694" s="38">
        <v>76</v>
      </c>
      <c r="F2694" s="38">
        <v>73</v>
      </c>
      <c r="G2694" s="38">
        <v>70</v>
      </c>
      <c r="H2694" s="38">
        <v>1.73</v>
      </c>
      <c r="I2694" s="38">
        <v>100</v>
      </c>
      <c r="J2694" s="38">
        <f t="shared" si="426"/>
        <v>87</v>
      </c>
      <c r="K2694" s="38">
        <v>74</v>
      </c>
      <c r="L2694" s="38">
        <v>25</v>
      </c>
      <c r="M2694" s="38">
        <f t="shared" si="427"/>
        <v>12.5</v>
      </c>
      <c r="N2694" s="38">
        <v>0</v>
      </c>
      <c r="O2694" s="38">
        <v>30.03</v>
      </c>
      <c r="P2694" s="38">
        <f t="shared" si="428"/>
        <v>29.975000000000001</v>
      </c>
      <c r="Q2694" s="38">
        <v>29.92</v>
      </c>
      <c r="R2694" s="141">
        <f t="shared" si="420"/>
        <v>29.444444444444446</v>
      </c>
      <c r="S2694" s="141">
        <f t="shared" si="421"/>
        <v>26.111111111111111</v>
      </c>
      <c r="T2694" s="141">
        <f t="shared" si="422"/>
        <v>22.222222222222221</v>
      </c>
      <c r="U2694" s="141">
        <f t="shared" si="423"/>
        <v>24.444444444444446</v>
      </c>
      <c r="V2694" s="141">
        <f t="shared" si="424"/>
        <v>22.777777777777779</v>
      </c>
      <c r="W2694" s="141">
        <f t="shared" si="425"/>
        <v>21.111111111111111</v>
      </c>
      <c r="X2694" s="141">
        <f t="shared" si="429"/>
        <v>4.3941999999999997</v>
      </c>
      <c r="Y2694" s="38">
        <v>24.9233507645197</v>
      </c>
    </row>
    <row r="2695" spans="1:25" x14ac:dyDescent="0.25">
      <c r="A2695" s="145">
        <v>41775</v>
      </c>
      <c r="B2695" s="38">
        <v>77</v>
      </c>
      <c r="C2695" s="38">
        <v>72</v>
      </c>
      <c r="D2695" s="38">
        <v>66</v>
      </c>
      <c r="E2695" s="38">
        <v>72</v>
      </c>
      <c r="F2695" s="38">
        <v>65</v>
      </c>
      <c r="G2695" s="38">
        <v>50</v>
      </c>
      <c r="H2695" s="38">
        <v>0</v>
      </c>
      <c r="I2695" s="38">
        <v>93</v>
      </c>
      <c r="J2695" s="38">
        <f t="shared" si="426"/>
        <v>69.5</v>
      </c>
      <c r="K2695" s="38">
        <v>46</v>
      </c>
      <c r="L2695" s="38">
        <v>20</v>
      </c>
      <c r="M2695" s="38">
        <f t="shared" si="427"/>
        <v>12.5</v>
      </c>
      <c r="N2695" s="38">
        <v>5</v>
      </c>
      <c r="O2695" s="38">
        <v>30.09</v>
      </c>
      <c r="P2695" s="38">
        <f t="shared" si="428"/>
        <v>30.015000000000001</v>
      </c>
      <c r="Q2695" s="38">
        <v>29.94</v>
      </c>
      <c r="R2695" s="141">
        <f t="shared" si="420"/>
        <v>25</v>
      </c>
      <c r="S2695" s="141">
        <f t="shared" si="421"/>
        <v>22.222222222222221</v>
      </c>
      <c r="T2695" s="141">
        <f t="shared" si="422"/>
        <v>18.888888888888889</v>
      </c>
      <c r="U2695" s="141">
        <f t="shared" si="423"/>
        <v>22.222222222222221</v>
      </c>
      <c r="V2695" s="141">
        <f t="shared" si="424"/>
        <v>18.333333333333336</v>
      </c>
      <c r="W2695" s="141">
        <f t="shared" si="425"/>
        <v>10</v>
      </c>
      <c r="X2695" s="141">
        <f t="shared" si="429"/>
        <v>0</v>
      </c>
      <c r="Y2695" s="38">
        <v>24.4743249313562</v>
      </c>
    </row>
    <row r="2696" spans="1:25" x14ac:dyDescent="0.25">
      <c r="A2696" s="145">
        <v>41776</v>
      </c>
      <c r="B2696" s="38">
        <v>85</v>
      </c>
      <c r="C2696" s="38">
        <v>74</v>
      </c>
      <c r="D2696" s="38">
        <v>63</v>
      </c>
      <c r="E2696" s="38">
        <v>61</v>
      </c>
      <c r="F2696" s="38">
        <v>57</v>
      </c>
      <c r="G2696" s="38">
        <v>56</v>
      </c>
      <c r="H2696" s="38">
        <v>0</v>
      </c>
      <c r="I2696" s="38">
        <v>78</v>
      </c>
      <c r="J2696" s="38">
        <f t="shared" si="426"/>
        <v>59</v>
      </c>
      <c r="K2696" s="38">
        <v>40</v>
      </c>
      <c r="L2696" s="38">
        <v>24</v>
      </c>
      <c r="M2696" s="38">
        <f t="shared" si="427"/>
        <v>14.5</v>
      </c>
      <c r="N2696" s="38">
        <v>5</v>
      </c>
      <c r="O2696" s="38">
        <v>30.11</v>
      </c>
      <c r="P2696" s="38">
        <f t="shared" si="428"/>
        <v>30.074999999999999</v>
      </c>
      <c r="Q2696" s="38">
        <v>30.04</v>
      </c>
      <c r="R2696" s="141">
        <f t="shared" si="420"/>
        <v>29.444444444444446</v>
      </c>
      <c r="S2696" s="141">
        <f t="shared" si="421"/>
        <v>23.333333333333336</v>
      </c>
      <c r="T2696" s="141">
        <f t="shared" si="422"/>
        <v>17.222222222222221</v>
      </c>
      <c r="U2696" s="141">
        <f t="shared" si="423"/>
        <v>16.111111111111111</v>
      </c>
      <c r="V2696" s="141">
        <f t="shared" si="424"/>
        <v>13.888888888888889</v>
      </c>
      <c r="W2696" s="141">
        <f t="shared" si="425"/>
        <v>13.333333333333334</v>
      </c>
      <c r="X2696" s="141">
        <f t="shared" si="429"/>
        <v>0</v>
      </c>
      <c r="Y2696" s="38">
        <v>24.8166554197045</v>
      </c>
    </row>
    <row r="2697" spans="1:25" x14ac:dyDescent="0.25">
      <c r="A2697" s="145">
        <v>41777</v>
      </c>
      <c r="B2697" s="38">
        <v>83</v>
      </c>
      <c r="C2697" s="38">
        <v>79</v>
      </c>
      <c r="D2697" s="38">
        <v>74</v>
      </c>
      <c r="E2697" s="38">
        <v>63</v>
      </c>
      <c r="F2697" s="38">
        <v>60</v>
      </c>
      <c r="G2697" s="38">
        <v>55</v>
      </c>
      <c r="H2697" s="38">
        <v>0</v>
      </c>
      <c r="I2697" s="38">
        <v>60</v>
      </c>
      <c r="J2697" s="38">
        <f t="shared" si="426"/>
        <v>53.5</v>
      </c>
      <c r="K2697" s="38">
        <v>47</v>
      </c>
      <c r="L2697" s="38">
        <v>23</v>
      </c>
      <c r="M2697" s="38">
        <f t="shared" si="427"/>
        <v>15</v>
      </c>
      <c r="N2697" s="38">
        <v>7</v>
      </c>
      <c r="O2697" s="38">
        <v>30.12</v>
      </c>
      <c r="P2697" s="38">
        <f t="shared" si="428"/>
        <v>30.094999999999999</v>
      </c>
      <c r="Q2697" s="38">
        <v>30.07</v>
      </c>
      <c r="R2697" s="141">
        <f t="shared" si="420"/>
        <v>28.333333333333336</v>
      </c>
      <c r="S2697" s="141">
        <f t="shared" si="421"/>
        <v>26.111111111111111</v>
      </c>
      <c r="T2697" s="141">
        <f t="shared" si="422"/>
        <v>23.333333333333336</v>
      </c>
      <c r="U2697" s="141">
        <f t="shared" si="423"/>
        <v>17.222222222222221</v>
      </c>
      <c r="V2697" s="141">
        <f t="shared" si="424"/>
        <v>15.555555555555557</v>
      </c>
      <c r="W2697" s="141">
        <f t="shared" si="425"/>
        <v>12.777777777777779</v>
      </c>
      <c r="X2697" s="141">
        <f t="shared" si="429"/>
        <v>0</v>
      </c>
      <c r="Y2697" s="38">
        <v>25.147465524310402</v>
      </c>
    </row>
    <row r="2698" spans="1:25" x14ac:dyDescent="0.25">
      <c r="A2698" s="145">
        <v>41778</v>
      </c>
      <c r="B2698" s="38">
        <v>84</v>
      </c>
      <c r="C2698" s="38">
        <v>80</v>
      </c>
      <c r="D2698" s="38">
        <v>75</v>
      </c>
      <c r="E2698" s="38">
        <v>64</v>
      </c>
      <c r="F2698" s="38">
        <v>62</v>
      </c>
      <c r="G2698" s="38">
        <v>58</v>
      </c>
      <c r="H2698" s="38">
        <v>0</v>
      </c>
      <c r="I2698" s="38">
        <v>64</v>
      </c>
      <c r="J2698" s="38">
        <f t="shared" si="426"/>
        <v>56</v>
      </c>
      <c r="K2698" s="38">
        <v>48</v>
      </c>
      <c r="L2698" s="38">
        <v>23</v>
      </c>
      <c r="M2698" s="38">
        <f t="shared" si="427"/>
        <v>15.5</v>
      </c>
      <c r="N2698" s="38">
        <v>8</v>
      </c>
      <c r="O2698" s="38">
        <v>30.15</v>
      </c>
      <c r="P2698" s="38">
        <f t="shared" si="428"/>
        <v>30.114999999999998</v>
      </c>
      <c r="Q2698" s="38">
        <v>30.08</v>
      </c>
      <c r="R2698" s="141">
        <f t="shared" si="420"/>
        <v>28.888888888888889</v>
      </c>
      <c r="S2698" s="141">
        <f t="shared" si="421"/>
        <v>26.666666666666668</v>
      </c>
      <c r="T2698" s="141">
        <f t="shared" si="422"/>
        <v>23.888888888888889</v>
      </c>
      <c r="U2698" s="141">
        <f t="shared" si="423"/>
        <v>17.777777777777779</v>
      </c>
      <c r="V2698" s="141">
        <f t="shared" si="424"/>
        <v>16.666666666666668</v>
      </c>
      <c r="W2698" s="141">
        <f t="shared" si="425"/>
        <v>14.444444444444445</v>
      </c>
      <c r="X2698" s="141">
        <f t="shared" si="429"/>
        <v>0</v>
      </c>
      <c r="Y2698" s="38">
        <v>25.8951226979989</v>
      </c>
    </row>
    <row r="2699" spans="1:25" x14ac:dyDescent="0.25">
      <c r="A2699" s="145">
        <v>41779</v>
      </c>
      <c r="B2699" s="38">
        <v>84</v>
      </c>
      <c r="C2699" s="38">
        <v>80</v>
      </c>
      <c r="D2699" s="38">
        <v>75</v>
      </c>
      <c r="E2699" s="38">
        <v>64</v>
      </c>
      <c r="F2699" s="38">
        <v>62</v>
      </c>
      <c r="G2699" s="38">
        <v>59</v>
      </c>
      <c r="H2699" s="38">
        <v>0</v>
      </c>
      <c r="I2699" s="38">
        <v>64</v>
      </c>
      <c r="J2699" s="38">
        <f t="shared" si="426"/>
        <v>56.5</v>
      </c>
      <c r="K2699" s="38">
        <v>49</v>
      </c>
      <c r="L2699" s="38">
        <v>20</v>
      </c>
      <c r="M2699" s="38">
        <f t="shared" si="427"/>
        <v>13.5</v>
      </c>
      <c r="N2699" s="38">
        <v>7</v>
      </c>
      <c r="O2699" s="38">
        <v>30.19</v>
      </c>
      <c r="P2699" s="38">
        <f t="shared" si="428"/>
        <v>30.155000000000001</v>
      </c>
      <c r="Q2699" s="38">
        <v>30.12</v>
      </c>
      <c r="R2699" s="141">
        <f t="shared" si="420"/>
        <v>28.888888888888889</v>
      </c>
      <c r="S2699" s="141">
        <f t="shared" si="421"/>
        <v>26.666666666666668</v>
      </c>
      <c r="T2699" s="141">
        <f t="shared" si="422"/>
        <v>23.888888888888889</v>
      </c>
      <c r="U2699" s="141">
        <f t="shared" si="423"/>
        <v>17.777777777777779</v>
      </c>
      <c r="V2699" s="141">
        <f t="shared" si="424"/>
        <v>16.666666666666668</v>
      </c>
      <c r="W2699" s="141">
        <f t="shared" si="425"/>
        <v>15</v>
      </c>
      <c r="X2699" s="141">
        <f t="shared" si="429"/>
        <v>0</v>
      </c>
      <c r="Y2699" s="38">
        <v>26.4733244386751</v>
      </c>
    </row>
    <row r="2700" spans="1:25" x14ac:dyDescent="0.25">
      <c r="A2700" s="145">
        <v>41780</v>
      </c>
      <c r="B2700" s="38">
        <v>83</v>
      </c>
      <c r="C2700" s="38">
        <v>79</v>
      </c>
      <c r="D2700" s="38">
        <v>74</v>
      </c>
      <c r="E2700" s="38">
        <v>64</v>
      </c>
      <c r="F2700" s="38">
        <v>61</v>
      </c>
      <c r="G2700" s="38">
        <v>57</v>
      </c>
      <c r="H2700" s="38">
        <v>0</v>
      </c>
      <c r="I2700" s="38">
        <v>64</v>
      </c>
      <c r="J2700" s="38">
        <f t="shared" si="426"/>
        <v>56.5</v>
      </c>
      <c r="K2700" s="38">
        <v>49</v>
      </c>
      <c r="L2700" s="38">
        <v>18</v>
      </c>
      <c r="M2700" s="38">
        <f t="shared" si="427"/>
        <v>12</v>
      </c>
      <c r="N2700" s="38">
        <v>6</v>
      </c>
      <c r="O2700" s="38">
        <v>30.18</v>
      </c>
      <c r="P2700" s="38">
        <f t="shared" si="428"/>
        <v>30.145</v>
      </c>
      <c r="Q2700" s="38">
        <v>30.11</v>
      </c>
      <c r="R2700" s="141">
        <f t="shared" si="420"/>
        <v>28.333333333333336</v>
      </c>
      <c r="S2700" s="141">
        <f t="shared" si="421"/>
        <v>26.111111111111111</v>
      </c>
      <c r="T2700" s="141">
        <f t="shared" si="422"/>
        <v>23.333333333333336</v>
      </c>
      <c r="U2700" s="141">
        <f t="shared" si="423"/>
        <v>17.777777777777779</v>
      </c>
      <c r="V2700" s="141">
        <f t="shared" si="424"/>
        <v>16.111111111111111</v>
      </c>
      <c r="W2700" s="141">
        <f t="shared" si="425"/>
        <v>13.888888888888889</v>
      </c>
      <c r="X2700" s="141">
        <f t="shared" si="429"/>
        <v>0</v>
      </c>
      <c r="Y2700" s="38">
        <v>27.080757999497902</v>
      </c>
    </row>
    <row r="2701" spans="1:25" x14ac:dyDescent="0.25">
      <c r="A2701" s="145">
        <v>41781</v>
      </c>
      <c r="B2701" s="38">
        <v>85</v>
      </c>
      <c r="C2701" s="38">
        <v>76</v>
      </c>
      <c r="D2701" s="38">
        <v>66</v>
      </c>
      <c r="E2701" s="38">
        <v>64</v>
      </c>
      <c r="F2701" s="38">
        <v>62</v>
      </c>
      <c r="G2701" s="38">
        <v>58</v>
      </c>
      <c r="H2701" s="38">
        <v>0</v>
      </c>
      <c r="I2701" s="38">
        <v>87</v>
      </c>
      <c r="J2701" s="38">
        <f t="shared" si="426"/>
        <v>65</v>
      </c>
      <c r="K2701" s="38">
        <v>43</v>
      </c>
      <c r="L2701" s="38">
        <v>13</v>
      </c>
      <c r="M2701" s="38">
        <f t="shared" si="427"/>
        <v>6.5</v>
      </c>
      <c r="N2701" s="38">
        <v>0</v>
      </c>
      <c r="O2701" s="38">
        <v>30.15</v>
      </c>
      <c r="P2701" s="38">
        <f t="shared" si="428"/>
        <v>30.104999999999997</v>
      </c>
      <c r="Q2701" s="38">
        <v>30.06</v>
      </c>
      <c r="R2701" s="141">
        <f t="shared" si="420"/>
        <v>29.444444444444446</v>
      </c>
      <c r="S2701" s="141">
        <f t="shared" si="421"/>
        <v>24.444444444444446</v>
      </c>
      <c r="T2701" s="141">
        <f t="shared" si="422"/>
        <v>18.888888888888889</v>
      </c>
      <c r="U2701" s="141">
        <f t="shared" si="423"/>
        <v>17.777777777777779</v>
      </c>
      <c r="V2701" s="141">
        <f t="shared" si="424"/>
        <v>16.666666666666668</v>
      </c>
      <c r="W2701" s="141">
        <f t="shared" si="425"/>
        <v>14.444444444444445</v>
      </c>
      <c r="X2701" s="141">
        <f t="shared" si="429"/>
        <v>0</v>
      </c>
      <c r="Y2701" s="38">
        <v>27.165442874404999</v>
      </c>
    </row>
    <row r="2702" spans="1:25" x14ac:dyDescent="0.25">
      <c r="A2702" s="145">
        <v>41782</v>
      </c>
      <c r="B2702" s="38">
        <v>92</v>
      </c>
      <c r="C2702" s="38">
        <v>81</v>
      </c>
      <c r="D2702" s="38">
        <v>69</v>
      </c>
      <c r="E2702" s="38">
        <v>70</v>
      </c>
      <c r="F2702" s="38">
        <v>67</v>
      </c>
      <c r="G2702" s="38">
        <v>63</v>
      </c>
      <c r="H2702" s="38">
        <v>0</v>
      </c>
      <c r="I2702" s="38">
        <v>90</v>
      </c>
      <c r="J2702" s="38">
        <f t="shared" si="426"/>
        <v>67</v>
      </c>
      <c r="K2702" s="38">
        <v>44</v>
      </c>
      <c r="L2702" s="38">
        <v>15</v>
      </c>
      <c r="M2702" s="38">
        <f t="shared" si="427"/>
        <v>9.5</v>
      </c>
      <c r="N2702" s="38">
        <v>4</v>
      </c>
      <c r="O2702" s="38">
        <v>30.1</v>
      </c>
      <c r="P2702" s="38">
        <f t="shared" si="428"/>
        <v>30.055</v>
      </c>
      <c r="Q2702" s="38">
        <v>30.01</v>
      </c>
      <c r="R2702" s="141">
        <f t="shared" si="420"/>
        <v>33.333333333333336</v>
      </c>
      <c r="S2702" s="141">
        <f t="shared" si="421"/>
        <v>27.222222222222225</v>
      </c>
      <c r="T2702" s="141">
        <f t="shared" si="422"/>
        <v>20.555555555555557</v>
      </c>
      <c r="U2702" s="141">
        <f t="shared" si="423"/>
        <v>21.111111111111111</v>
      </c>
      <c r="V2702" s="141">
        <f t="shared" si="424"/>
        <v>19.444444444444446</v>
      </c>
      <c r="W2702" s="141">
        <f t="shared" si="425"/>
        <v>17.222222222222221</v>
      </c>
      <c r="X2702" s="141">
        <f t="shared" si="429"/>
        <v>0</v>
      </c>
      <c r="Y2702" s="38">
        <v>27.404894645052899</v>
      </c>
    </row>
    <row r="2703" spans="1:25" x14ac:dyDescent="0.25">
      <c r="A2703" s="145">
        <v>41783</v>
      </c>
      <c r="B2703" s="38">
        <v>92</v>
      </c>
      <c r="C2703" s="38">
        <v>83</v>
      </c>
      <c r="D2703" s="38">
        <v>73</v>
      </c>
      <c r="E2703" s="38">
        <v>72</v>
      </c>
      <c r="F2703" s="38">
        <v>69</v>
      </c>
      <c r="G2703" s="38">
        <v>67</v>
      </c>
      <c r="H2703" s="38">
        <v>0</v>
      </c>
      <c r="I2703" s="38">
        <v>84</v>
      </c>
      <c r="J2703" s="38">
        <f t="shared" si="426"/>
        <v>65.5</v>
      </c>
      <c r="K2703" s="38">
        <v>47</v>
      </c>
      <c r="L2703" s="38">
        <v>17</v>
      </c>
      <c r="M2703" s="38">
        <f t="shared" si="427"/>
        <v>11</v>
      </c>
      <c r="N2703" s="38">
        <v>5</v>
      </c>
      <c r="O2703" s="38">
        <v>30.09</v>
      </c>
      <c r="P2703" s="38">
        <f t="shared" si="428"/>
        <v>30.05</v>
      </c>
      <c r="Q2703" s="38">
        <v>30.01</v>
      </c>
      <c r="R2703" s="141">
        <f t="shared" si="420"/>
        <v>33.333333333333336</v>
      </c>
      <c r="S2703" s="141">
        <f t="shared" si="421"/>
        <v>28.333333333333336</v>
      </c>
      <c r="T2703" s="141">
        <f t="shared" si="422"/>
        <v>22.777777777777779</v>
      </c>
      <c r="U2703" s="141">
        <f t="shared" si="423"/>
        <v>22.222222222222221</v>
      </c>
      <c r="V2703" s="141">
        <f t="shared" si="424"/>
        <v>20.555555555555557</v>
      </c>
      <c r="W2703" s="141">
        <f t="shared" si="425"/>
        <v>19.444444444444446</v>
      </c>
      <c r="X2703" s="141">
        <f t="shared" si="429"/>
        <v>0</v>
      </c>
      <c r="Y2703" s="38">
        <v>27.421303476686099</v>
      </c>
    </row>
    <row r="2704" spans="1:25" x14ac:dyDescent="0.25">
      <c r="A2704" s="145">
        <v>41784</v>
      </c>
      <c r="B2704" s="38">
        <v>89</v>
      </c>
      <c r="C2704" s="38">
        <v>81</v>
      </c>
      <c r="D2704" s="38">
        <v>73</v>
      </c>
      <c r="E2704" s="38">
        <v>72</v>
      </c>
      <c r="F2704" s="38">
        <v>69</v>
      </c>
      <c r="G2704" s="38">
        <v>64</v>
      </c>
      <c r="H2704" s="38">
        <v>0</v>
      </c>
      <c r="I2704" s="38">
        <v>87</v>
      </c>
      <c r="J2704" s="38">
        <f t="shared" si="426"/>
        <v>66.5</v>
      </c>
      <c r="K2704" s="38">
        <v>46</v>
      </c>
      <c r="L2704" s="38">
        <v>14</v>
      </c>
      <c r="M2704" s="38">
        <f t="shared" si="427"/>
        <v>7</v>
      </c>
      <c r="N2704" s="38">
        <v>0</v>
      </c>
      <c r="O2704" s="38">
        <v>30.13</v>
      </c>
      <c r="P2704" s="38">
        <f t="shared" si="428"/>
        <v>30.074999999999999</v>
      </c>
      <c r="Q2704" s="38">
        <v>30.02</v>
      </c>
      <c r="R2704" s="141">
        <f t="shared" si="420"/>
        <v>31.666666666666668</v>
      </c>
      <c r="S2704" s="141">
        <f t="shared" si="421"/>
        <v>27.222222222222225</v>
      </c>
      <c r="T2704" s="141">
        <f t="shared" si="422"/>
        <v>22.777777777777779</v>
      </c>
      <c r="U2704" s="141">
        <f t="shared" si="423"/>
        <v>22.222222222222221</v>
      </c>
      <c r="V2704" s="141">
        <f t="shared" si="424"/>
        <v>20.555555555555557</v>
      </c>
      <c r="W2704" s="141">
        <f t="shared" si="425"/>
        <v>17.777777777777779</v>
      </c>
      <c r="X2704" s="141">
        <f t="shared" si="429"/>
        <v>0</v>
      </c>
      <c r="Y2704" s="38">
        <v>27.555245540892301</v>
      </c>
    </row>
    <row r="2705" spans="1:25" x14ac:dyDescent="0.25">
      <c r="A2705" s="145">
        <v>41785</v>
      </c>
      <c r="B2705" s="38">
        <v>88</v>
      </c>
      <c r="C2705" s="38">
        <v>83</v>
      </c>
      <c r="D2705" s="38">
        <v>78</v>
      </c>
      <c r="E2705" s="38">
        <v>72</v>
      </c>
      <c r="F2705" s="38">
        <v>70</v>
      </c>
      <c r="G2705" s="38">
        <v>67</v>
      </c>
      <c r="H2705" s="38">
        <v>0</v>
      </c>
      <c r="I2705" s="38">
        <v>79</v>
      </c>
      <c r="J2705" s="38">
        <f t="shared" si="426"/>
        <v>65</v>
      </c>
      <c r="K2705" s="38">
        <v>51</v>
      </c>
      <c r="L2705" s="38">
        <v>17</v>
      </c>
      <c r="M2705" s="38">
        <f t="shared" si="427"/>
        <v>8.5</v>
      </c>
      <c r="N2705" s="38">
        <v>0</v>
      </c>
      <c r="O2705" s="38">
        <v>30.17</v>
      </c>
      <c r="P2705" s="38">
        <f t="shared" si="428"/>
        <v>30.125</v>
      </c>
      <c r="Q2705" s="38">
        <v>30.08</v>
      </c>
      <c r="R2705" s="141">
        <f t="shared" si="420"/>
        <v>31.111111111111114</v>
      </c>
      <c r="S2705" s="141">
        <f t="shared" si="421"/>
        <v>28.333333333333336</v>
      </c>
      <c r="T2705" s="141">
        <f t="shared" si="422"/>
        <v>25.555555555555557</v>
      </c>
      <c r="U2705" s="141">
        <f t="shared" si="423"/>
        <v>22.222222222222221</v>
      </c>
      <c r="V2705" s="141">
        <f t="shared" si="424"/>
        <v>21.111111111111111</v>
      </c>
      <c r="W2705" s="141">
        <f t="shared" si="425"/>
        <v>19.444444444444446</v>
      </c>
      <c r="X2705" s="141">
        <f t="shared" si="429"/>
        <v>0</v>
      </c>
      <c r="Y2705" s="38">
        <v>27.792216569195499</v>
      </c>
    </row>
    <row r="2706" spans="1:25" x14ac:dyDescent="0.25">
      <c r="A2706" s="145">
        <v>41786</v>
      </c>
      <c r="B2706" s="38">
        <v>86</v>
      </c>
      <c r="C2706" s="38">
        <v>81</v>
      </c>
      <c r="D2706" s="38">
        <v>76</v>
      </c>
      <c r="E2706" s="38">
        <v>72</v>
      </c>
      <c r="F2706" s="38">
        <v>71</v>
      </c>
      <c r="G2706" s="38">
        <v>69</v>
      </c>
      <c r="H2706" s="38">
        <v>0.08</v>
      </c>
      <c r="I2706" s="38">
        <v>79</v>
      </c>
      <c r="J2706" s="38">
        <f t="shared" si="426"/>
        <v>70</v>
      </c>
      <c r="K2706" s="38">
        <v>61</v>
      </c>
      <c r="L2706" s="38">
        <v>20</v>
      </c>
      <c r="M2706" s="38">
        <f t="shared" si="427"/>
        <v>12.5</v>
      </c>
      <c r="N2706" s="38">
        <v>5</v>
      </c>
      <c r="O2706" s="38">
        <v>30.15</v>
      </c>
      <c r="P2706" s="38">
        <f t="shared" si="428"/>
        <v>30.1</v>
      </c>
      <c r="Q2706" s="38">
        <v>30.05</v>
      </c>
      <c r="R2706" s="141">
        <f t="shared" si="420"/>
        <v>30</v>
      </c>
      <c r="S2706" s="141">
        <f t="shared" si="421"/>
        <v>27.222222222222225</v>
      </c>
      <c r="T2706" s="141">
        <f t="shared" si="422"/>
        <v>24.444444444444446</v>
      </c>
      <c r="U2706" s="141">
        <f t="shared" si="423"/>
        <v>22.222222222222221</v>
      </c>
      <c r="V2706" s="141">
        <f t="shared" si="424"/>
        <v>21.666666666666668</v>
      </c>
      <c r="W2706" s="141">
        <f t="shared" si="425"/>
        <v>20.555555555555557</v>
      </c>
      <c r="X2706" s="141">
        <f t="shared" si="429"/>
        <v>0.20320000000000002</v>
      </c>
      <c r="Y2706" s="38">
        <v>27.626770505693599</v>
      </c>
    </row>
    <row r="2707" spans="1:25" x14ac:dyDescent="0.25">
      <c r="A2707" s="145">
        <v>41787</v>
      </c>
      <c r="B2707" s="38">
        <v>87</v>
      </c>
      <c r="C2707" s="38">
        <v>80</v>
      </c>
      <c r="D2707" s="38">
        <v>73</v>
      </c>
      <c r="E2707" s="38">
        <v>72</v>
      </c>
      <c r="F2707" s="38">
        <v>70</v>
      </c>
      <c r="G2707" s="38">
        <v>67</v>
      </c>
      <c r="H2707" s="38">
        <v>0</v>
      </c>
      <c r="I2707" s="38">
        <v>82</v>
      </c>
      <c r="J2707" s="38">
        <f t="shared" si="426"/>
        <v>66.5</v>
      </c>
      <c r="K2707" s="38">
        <v>51</v>
      </c>
      <c r="L2707" s="38">
        <v>18</v>
      </c>
      <c r="M2707" s="38">
        <f t="shared" si="427"/>
        <v>9</v>
      </c>
      <c r="N2707" s="38">
        <v>0</v>
      </c>
      <c r="O2707" s="38">
        <v>30.09</v>
      </c>
      <c r="P2707" s="38">
        <f t="shared" si="428"/>
        <v>30.045000000000002</v>
      </c>
      <c r="Q2707" s="38">
        <v>30</v>
      </c>
      <c r="R2707" s="141">
        <f t="shared" si="420"/>
        <v>30.555555555555557</v>
      </c>
      <c r="S2707" s="141">
        <f t="shared" si="421"/>
        <v>26.666666666666668</v>
      </c>
      <c r="T2707" s="141">
        <f t="shared" si="422"/>
        <v>22.777777777777779</v>
      </c>
      <c r="U2707" s="141">
        <f t="shared" si="423"/>
        <v>22.222222222222221</v>
      </c>
      <c r="V2707" s="141">
        <f t="shared" si="424"/>
        <v>21.111111111111111</v>
      </c>
      <c r="W2707" s="141">
        <f t="shared" si="425"/>
        <v>19.444444444444446</v>
      </c>
      <c r="X2707" s="141">
        <f t="shared" si="429"/>
        <v>0</v>
      </c>
      <c r="Y2707" s="38">
        <v>27.404525365061101</v>
      </c>
    </row>
    <row r="2708" spans="1:25" x14ac:dyDescent="0.25">
      <c r="A2708" s="145">
        <v>41788</v>
      </c>
      <c r="B2708" s="38">
        <v>87</v>
      </c>
      <c r="C2708" s="38">
        <v>82</v>
      </c>
      <c r="D2708" s="38">
        <v>77</v>
      </c>
      <c r="E2708" s="38">
        <v>73</v>
      </c>
      <c r="F2708" s="38">
        <v>71</v>
      </c>
      <c r="G2708" s="38">
        <v>64</v>
      </c>
      <c r="H2708" s="38">
        <v>0.03</v>
      </c>
      <c r="I2708" s="38">
        <v>82</v>
      </c>
      <c r="J2708" s="38">
        <f t="shared" si="426"/>
        <v>70</v>
      </c>
      <c r="K2708" s="38">
        <v>58</v>
      </c>
      <c r="L2708" s="38">
        <v>24</v>
      </c>
      <c r="M2708" s="38">
        <f t="shared" si="427"/>
        <v>12</v>
      </c>
      <c r="N2708" s="38">
        <v>0</v>
      </c>
      <c r="O2708" s="38">
        <v>30.05</v>
      </c>
      <c r="P2708" s="38">
        <f t="shared" si="428"/>
        <v>30.009999999999998</v>
      </c>
      <c r="Q2708" s="38">
        <v>29.97</v>
      </c>
      <c r="R2708" s="141">
        <f t="shared" si="420"/>
        <v>30.555555555555557</v>
      </c>
      <c r="S2708" s="141">
        <f t="shared" si="421"/>
        <v>27.777777777777779</v>
      </c>
      <c r="T2708" s="141">
        <f t="shared" si="422"/>
        <v>25</v>
      </c>
      <c r="U2708" s="141">
        <f t="shared" si="423"/>
        <v>22.777777777777779</v>
      </c>
      <c r="V2708" s="141">
        <f t="shared" si="424"/>
        <v>21.666666666666668</v>
      </c>
      <c r="W2708" s="141">
        <f t="shared" si="425"/>
        <v>17.777777777777779</v>
      </c>
      <c r="X2708" s="141">
        <f t="shared" si="429"/>
        <v>7.6200000000000004E-2</v>
      </c>
      <c r="Y2708" s="38">
        <v>27.234814290454398</v>
      </c>
    </row>
    <row r="2709" spans="1:25" x14ac:dyDescent="0.25">
      <c r="A2709" s="145">
        <v>41789</v>
      </c>
      <c r="B2709" s="38">
        <v>87</v>
      </c>
      <c r="C2709" s="38">
        <v>81</v>
      </c>
      <c r="D2709" s="38">
        <v>74</v>
      </c>
      <c r="E2709" s="38">
        <v>73</v>
      </c>
      <c r="F2709" s="38">
        <v>70</v>
      </c>
      <c r="G2709" s="38">
        <v>67</v>
      </c>
      <c r="H2709" s="38">
        <v>0</v>
      </c>
      <c r="I2709" s="38">
        <v>85</v>
      </c>
      <c r="J2709" s="38">
        <f t="shared" si="426"/>
        <v>70</v>
      </c>
      <c r="K2709" s="38">
        <v>55</v>
      </c>
      <c r="L2709" s="38">
        <v>17</v>
      </c>
      <c r="M2709" s="38">
        <f t="shared" si="427"/>
        <v>8.5</v>
      </c>
      <c r="N2709" s="38">
        <v>0</v>
      </c>
      <c r="O2709" s="38">
        <v>30.03</v>
      </c>
      <c r="P2709" s="38">
        <f t="shared" si="428"/>
        <v>30</v>
      </c>
      <c r="Q2709" s="38">
        <v>29.97</v>
      </c>
      <c r="R2709" s="141">
        <f t="shared" si="420"/>
        <v>30.555555555555557</v>
      </c>
      <c r="S2709" s="141">
        <f t="shared" si="421"/>
        <v>27.222222222222225</v>
      </c>
      <c r="T2709" s="141">
        <f t="shared" si="422"/>
        <v>23.333333333333336</v>
      </c>
      <c r="U2709" s="141">
        <f t="shared" si="423"/>
        <v>22.777777777777779</v>
      </c>
      <c r="V2709" s="141">
        <f t="shared" si="424"/>
        <v>21.111111111111111</v>
      </c>
      <c r="W2709" s="141">
        <f t="shared" si="425"/>
        <v>19.444444444444446</v>
      </c>
      <c r="X2709" s="141">
        <f t="shared" si="429"/>
        <v>0</v>
      </c>
      <c r="Y2709" s="38">
        <v>27.072794428475898</v>
      </c>
    </row>
    <row r="2710" spans="1:25" x14ac:dyDescent="0.25">
      <c r="A2710" s="145">
        <v>41790</v>
      </c>
      <c r="B2710" s="38">
        <v>88</v>
      </c>
      <c r="C2710" s="38">
        <v>82</v>
      </c>
      <c r="D2710" s="38">
        <v>76</v>
      </c>
      <c r="E2710" s="38">
        <v>73</v>
      </c>
      <c r="F2710" s="38">
        <v>71</v>
      </c>
      <c r="G2710" s="38">
        <v>70</v>
      </c>
      <c r="H2710" s="38">
        <v>0.11</v>
      </c>
      <c r="I2710" s="38">
        <v>79</v>
      </c>
      <c r="J2710" s="38">
        <f t="shared" si="426"/>
        <v>67</v>
      </c>
      <c r="K2710" s="38">
        <v>55</v>
      </c>
      <c r="L2710" s="38">
        <v>18</v>
      </c>
      <c r="M2710" s="38">
        <f t="shared" si="427"/>
        <v>11.5</v>
      </c>
      <c r="N2710" s="38">
        <v>5</v>
      </c>
      <c r="O2710" s="38">
        <v>30.03</v>
      </c>
      <c r="P2710" s="38">
        <f t="shared" si="428"/>
        <v>30</v>
      </c>
      <c r="Q2710" s="38">
        <v>29.97</v>
      </c>
      <c r="R2710" s="141">
        <f t="shared" si="420"/>
        <v>31.111111111111114</v>
      </c>
      <c r="S2710" s="141">
        <f t="shared" si="421"/>
        <v>27.777777777777779</v>
      </c>
      <c r="T2710" s="141">
        <f t="shared" si="422"/>
        <v>24.444444444444446</v>
      </c>
      <c r="U2710" s="141">
        <f t="shared" si="423"/>
        <v>22.777777777777779</v>
      </c>
      <c r="V2710" s="141">
        <f t="shared" si="424"/>
        <v>21.666666666666668</v>
      </c>
      <c r="W2710" s="141">
        <f t="shared" si="425"/>
        <v>21.111111111111111</v>
      </c>
      <c r="X2710" s="141">
        <f t="shared" si="429"/>
        <v>0.27939999999999998</v>
      </c>
      <c r="Y2710" s="38">
        <v>27.2896484908288</v>
      </c>
    </row>
    <row r="2711" spans="1:25" x14ac:dyDescent="0.25">
      <c r="A2711" s="145">
        <v>41791</v>
      </c>
      <c r="B2711" s="38">
        <v>88</v>
      </c>
      <c r="C2711" s="38">
        <v>82</v>
      </c>
      <c r="D2711" s="38">
        <v>75</v>
      </c>
      <c r="E2711" s="38">
        <v>73</v>
      </c>
      <c r="F2711" s="38">
        <v>72</v>
      </c>
      <c r="G2711" s="38">
        <v>70</v>
      </c>
      <c r="H2711" s="38">
        <v>0</v>
      </c>
      <c r="I2711" s="38">
        <v>85</v>
      </c>
      <c r="J2711" s="38">
        <f t="shared" si="426"/>
        <v>71</v>
      </c>
      <c r="K2711" s="38">
        <v>57</v>
      </c>
      <c r="L2711" s="38">
        <v>22</v>
      </c>
      <c r="M2711" s="38">
        <f t="shared" si="427"/>
        <v>13.5</v>
      </c>
      <c r="N2711" s="38">
        <v>5</v>
      </c>
      <c r="O2711" s="38">
        <v>30.06</v>
      </c>
      <c r="P2711" s="38">
        <f t="shared" si="428"/>
        <v>30.02</v>
      </c>
      <c r="Q2711" s="38">
        <v>29.98</v>
      </c>
      <c r="R2711" s="141">
        <f t="shared" si="420"/>
        <v>31.111111111111114</v>
      </c>
      <c r="S2711" s="141">
        <f t="shared" si="421"/>
        <v>27.777777777777779</v>
      </c>
      <c r="T2711" s="141">
        <f t="shared" si="422"/>
        <v>23.888888888888889</v>
      </c>
      <c r="U2711" s="141">
        <f t="shared" si="423"/>
        <v>22.777777777777779</v>
      </c>
      <c r="V2711" s="141">
        <f t="shared" si="424"/>
        <v>22.222222222222221</v>
      </c>
      <c r="W2711" s="141">
        <f t="shared" si="425"/>
        <v>21.111111111111111</v>
      </c>
      <c r="X2711" s="141">
        <f t="shared" si="429"/>
        <v>0</v>
      </c>
      <c r="Y2711" s="38">
        <v>27.336557545780298</v>
      </c>
    </row>
    <row r="2712" spans="1:25" x14ac:dyDescent="0.25">
      <c r="A2712" s="145">
        <v>41792</v>
      </c>
      <c r="B2712" s="38">
        <v>85</v>
      </c>
      <c r="C2712" s="38">
        <v>82</v>
      </c>
      <c r="D2712" s="38">
        <v>78</v>
      </c>
      <c r="E2712" s="38">
        <v>72</v>
      </c>
      <c r="F2712" s="38">
        <v>68</v>
      </c>
      <c r="G2712" s="38">
        <v>63</v>
      </c>
      <c r="H2712" s="38">
        <v>0</v>
      </c>
      <c r="I2712" s="38">
        <v>74</v>
      </c>
      <c r="J2712" s="38">
        <f t="shared" si="426"/>
        <v>64.5</v>
      </c>
      <c r="K2712" s="38">
        <v>55</v>
      </c>
      <c r="L2712" s="38">
        <v>24</v>
      </c>
      <c r="M2712" s="38">
        <f t="shared" si="427"/>
        <v>18</v>
      </c>
      <c r="N2712" s="38">
        <v>12</v>
      </c>
      <c r="O2712" s="38">
        <v>30.1</v>
      </c>
      <c r="P2712" s="38">
        <f t="shared" si="428"/>
        <v>30.05</v>
      </c>
      <c r="Q2712" s="38">
        <v>30</v>
      </c>
      <c r="R2712" s="141">
        <f t="shared" si="420"/>
        <v>29.444444444444446</v>
      </c>
      <c r="S2712" s="141">
        <f t="shared" si="421"/>
        <v>27.777777777777779</v>
      </c>
      <c r="T2712" s="141">
        <f t="shared" si="422"/>
        <v>25.555555555555557</v>
      </c>
      <c r="U2712" s="141">
        <f t="shared" si="423"/>
        <v>22.222222222222221</v>
      </c>
      <c r="V2712" s="141">
        <f t="shared" si="424"/>
        <v>20</v>
      </c>
      <c r="W2712" s="141">
        <f t="shared" si="425"/>
        <v>17.222222222222221</v>
      </c>
      <c r="X2712" s="141">
        <f t="shared" si="429"/>
        <v>0</v>
      </c>
      <c r="Y2712" s="38">
        <v>27.043308630734899</v>
      </c>
    </row>
    <row r="2713" spans="1:25" x14ac:dyDescent="0.25">
      <c r="A2713" s="145">
        <v>41793</v>
      </c>
      <c r="B2713" s="38">
        <v>85</v>
      </c>
      <c r="C2713" s="38">
        <v>81</v>
      </c>
      <c r="D2713" s="38">
        <v>77</v>
      </c>
      <c r="E2713" s="38">
        <v>65</v>
      </c>
      <c r="F2713" s="38">
        <v>62</v>
      </c>
      <c r="G2713" s="38">
        <v>56</v>
      </c>
      <c r="H2713" s="38">
        <v>0</v>
      </c>
      <c r="I2713" s="38">
        <v>64</v>
      </c>
      <c r="J2713" s="38">
        <f t="shared" si="426"/>
        <v>52</v>
      </c>
      <c r="K2713" s="38">
        <v>40</v>
      </c>
      <c r="L2713" s="38">
        <v>17</v>
      </c>
      <c r="M2713" s="38">
        <f t="shared" si="427"/>
        <v>12.5</v>
      </c>
      <c r="N2713" s="38">
        <v>8</v>
      </c>
      <c r="O2713" s="38">
        <v>30.07</v>
      </c>
      <c r="P2713" s="38">
        <f t="shared" si="428"/>
        <v>30.03</v>
      </c>
      <c r="Q2713" s="38">
        <v>29.99</v>
      </c>
      <c r="R2713" s="141">
        <f t="shared" si="420"/>
        <v>29.444444444444446</v>
      </c>
      <c r="S2713" s="141">
        <f t="shared" si="421"/>
        <v>27.222222222222225</v>
      </c>
      <c r="T2713" s="141">
        <f t="shared" si="422"/>
        <v>25</v>
      </c>
      <c r="U2713" s="141">
        <f t="shared" si="423"/>
        <v>18.333333333333336</v>
      </c>
      <c r="V2713" s="141">
        <f t="shared" si="424"/>
        <v>16.666666666666668</v>
      </c>
      <c r="W2713" s="141">
        <f t="shared" si="425"/>
        <v>13.333333333333334</v>
      </c>
      <c r="X2713" s="141">
        <f t="shared" si="429"/>
        <v>0</v>
      </c>
      <c r="Y2713" s="38">
        <v>26.915383487994301</v>
      </c>
    </row>
    <row r="2714" spans="1:25" x14ac:dyDescent="0.25">
      <c r="A2714" s="145">
        <v>41794</v>
      </c>
      <c r="B2714" s="38">
        <v>85</v>
      </c>
      <c r="C2714" s="38">
        <v>81</v>
      </c>
      <c r="D2714" s="38">
        <v>77</v>
      </c>
      <c r="E2714" s="38">
        <v>67</v>
      </c>
      <c r="F2714" s="38">
        <v>66</v>
      </c>
      <c r="G2714" s="38">
        <v>65</v>
      </c>
      <c r="H2714" s="38">
        <v>0</v>
      </c>
      <c r="I2714" s="38">
        <v>67</v>
      </c>
      <c r="J2714" s="38">
        <f t="shared" si="426"/>
        <v>61</v>
      </c>
      <c r="K2714" s="38">
        <v>55</v>
      </c>
      <c r="L2714" s="38">
        <v>16</v>
      </c>
      <c r="M2714" s="38">
        <f t="shared" si="427"/>
        <v>11.5</v>
      </c>
      <c r="N2714" s="38">
        <v>7</v>
      </c>
      <c r="O2714" s="38">
        <v>29.99</v>
      </c>
      <c r="P2714" s="38">
        <f t="shared" si="428"/>
        <v>29.96</v>
      </c>
      <c r="Q2714" s="38">
        <v>29.93</v>
      </c>
      <c r="R2714" s="141">
        <f t="shared" si="420"/>
        <v>29.444444444444446</v>
      </c>
      <c r="S2714" s="141">
        <f t="shared" si="421"/>
        <v>27.222222222222225</v>
      </c>
      <c r="T2714" s="141">
        <f t="shared" si="422"/>
        <v>25</v>
      </c>
      <c r="U2714" s="141">
        <f t="shared" si="423"/>
        <v>19.444444444444446</v>
      </c>
      <c r="V2714" s="141">
        <f t="shared" si="424"/>
        <v>18.888888888888889</v>
      </c>
      <c r="W2714" s="141">
        <f t="shared" si="425"/>
        <v>18.333333333333336</v>
      </c>
      <c r="X2714" s="141">
        <f t="shared" si="429"/>
        <v>0</v>
      </c>
      <c r="Y2714" s="38">
        <v>27.387511656641401</v>
      </c>
    </row>
    <row r="2715" spans="1:25" x14ac:dyDescent="0.25">
      <c r="A2715" s="145">
        <v>41795</v>
      </c>
      <c r="B2715" s="38">
        <v>87</v>
      </c>
      <c r="C2715" s="38">
        <v>79</v>
      </c>
      <c r="D2715" s="38">
        <v>70</v>
      </c>
      <c r="E2715" s="38">
        <v>67</v>
      </c>
      <c r="F2715" s="38">
        <v>66</v>
      </c>
      <c r="G2715" s="38">
        <v>64</v>
      </c>
      <c r="H2715" s="38">
        <v>0</v>
      </c>
      <c r="I2715" s="38">
        <v>90</v>
      </c>
      <c r="J2715" s="38">
        <f t="shared" si="426"/>
        <v>69</v>
      </c>
      <c r="K2715" s="38">
        <v>48</v>
      </c>
      <c r="L2715" s="38">
        <v>16</v>
      </c>
      <c r="M2715" s="38">
        <f t="shared" si="427"/>
        <v>8</v>
      </c>
      <c r="N2715" s="38">
        <v>0</v>
      </c>
      <c r="O2715" s="38">
        <v>29.98</v>
      </c>
      <c r="P2715" s="38">
        <f t="shared" si="428"/>
        <v>29.945</v>
      </c>
      <c r="Q2715" s="38">
        <v>29.91</v>
      </c>
      <c r="R2715" s="141">
        <f t="shared" si="420"/>
        <v>30.555555555555557</v>
      </c>
      <c r="S2715" s="141">
        <f t="shared" si="421"/>
        <v>26.111111111111111</v>
      </c>
      <c r="T2715" s="141">
        <f t="shared" si="422"/>
        <v>21.111111111111111</v>
      </c>
      <c r="U2715" s="141">
        <f t="shared" si="423"/>
        <v>19.444444444444446</v>
      </c>
      <c r="V2715" s="141">
        <f t="shared" si="424"/>
        <v>18.888888888888889</v>
      </c>
      <c r="W2715" s="141">
        <f t="shared" si="425"/>
        <v>17.777777777777779</v>
      </c>
      <c r="X2715" s="141">
        <f t="shared" si="429"/>
        <v>0</v>
      </c>
      <c r="Y2715" s="38">
        <v>27.571941630119099</v>
      </c>
    </row>
    <row r="2716" spans="1:25" x14ac:dyDescent="0.25">
      <c r="A2716" s="145">
        <v>41796</v>
      </c>
      <c r="B2716" s="38">
        <v>91</v>
      </c>
      <c r="C2716" s="38">
        <v>81</v>
      </c>
      <c r="D2716" s="38">
        <v>70</v>
      </c>
      <c r="E2716" s="38">
        <v>72</v>
      </c>
      <c r="F2716" s="38">
        <v>68</v>
      </c>
      <c r="G2716" s="38">
        <v>65</v>
      </c>
      <c r="H2716" s="38">
        <v>0</v>
      </c>
      <c r="I2716" s="38">
        <v>84</v>
      </c>
      <c r="J2716" s="38">
        <f t="shared" si="426"/>
        <v>65</v>
      </c>
      <c r="K2716" s="38">
        <v>46</v>
      </c>
      <c r="L2716" s="38">
        <v>16</v>
      </c>
      <c r="M2716" s="38">
        <f t="shared" si="427"/>
        <v>8</v>
      </c>
      <c r="N2716" s="38">
        <v>0</v>
      </c>
      <c r="O2716" s="38">
        <v>29.99</v>
      </c>
      <c r="P2716" s="38">
        <f t="shared" si="428"/>
        <v>29.95</v>
      </c>
      <c r="Q2716" s="38">
        <v>29.91</v>
      </c>
      <c r="R2716" s="141">
        <f t="shared" si="420"/>
        <v>32.777777777777779</v>
      </c>
      <c r="S2716" s="141">
        <f t="shared" si="421"/>
        <v>27.222222222222225</v>
      </c>
      <c r="T2716" s="141">
        <f t="shared" si="422"/>
        <v>21.111111111111111</v>
      </c>
      <c r="U2716" s="141">
        <f t="shared" si="423"/>
        <v>22.222222222222221</v>
      </c>
      <c r="V2716" s="141">
        <f t="shared" si="424"/>
        <v>20</v>
      </c>
      <c r="W2716" s="141">
        <f t="shared" si="425"/>
        <v>18.333333333333336</v>
      </c>
      <c r="X2716" s="141">
        <f t="shared" si="429"/>
        <v>0</v>
      </c>
      <c r="Y2716" s="38">
        <v>27.830925534730302</v>
      </c>
    </row>
    <row r="2717" spans="1:25" x14ac:dyDescent="0.25">
      <c r="A2717" s="145">
        <v>41797</v>
      </c>
      <c r="B2717" s="38">
        <v>93</v>
      </c>
      <c r="C2717" s="38">
        <v>85</v>
      </c>
      <c r="D2717" s="38">
        <v>76</v>
      </c>
      <c r="E2717" s="38">
        <v>73</v>
      </c>
      <c r="F2717" s="38">
        <v>71</v>
      </c>
      <c r="G2717" s="38">
        <v>67</v>
      </c>
      <c r="H2717" s="38">
        <v>0.12</v>
      </c>
      <c r="I2717" s="38">
        <v>94</v>
      </c>
      <c r="J2717" s="38">
        <f t="shared" si="426"/>
        <v>67.5</v>
      </c>
      <c r="K2717" s="38">
        <v>41</v>
      </c>
      <c r="L2717" s="38">
        <v>17</v>
      </c>
      <c r="M2717" s="38">
        <f t="shared" si="427"/>
        <v>8.5</v>
      </c>
      <c r="N2717" s="38">
        <v>0</v>
      </c>
      <c r="O2717" s="38">
        <v>30</v>
      </c>
      <c r="P2717" s="38">
        <f t="shared" si="428"/>
        <v>29.965</v>
      </c>
      <c r="Q2717" s="38">
        <v>29.93</v>
      </c>
      <c r="R2717" s="141">
        <f t="shared" si="420"/>
        <v>33.888888888888893</v>
      </c>
      <c r="S2717" s="141">
        <f t="shared" si="421"/>
        <v>29.444444444444446</v>
      </c>
      <c r="T2717" s="141">
        <f t="shared" si="422"/>
        <v>24.444444444444446</v>
      </c>
      <c r="U2717" s="141">
        <f t="shared" si="423"/>
        <v>22.777777777777779</v>
      </c>
      <c r="V2717" s="141">
        <f t="shared" si="424"/>
        <v>21.666666666666668</v>
      </c>
      <c r="W2717" s="141">
        <f t="shared" si="425"/>
        <v>19.444444444444446</v>
      </c>
      <c r="X2717" s="141">
        <f t="shared" si="429"/>
        <v>0.30480000000000002</v>
      </c>
      <c r="Y2717" s="38">
        <v>27.590581629702399</v>
      </c>
    </row>
    <row r="2718" spans="1:25" x14ac:dyDescent="0.25">
      <c r="A2718" s="145">
        <v>41798</v>
      </c>
      <c r="B2718" s="38">
        <v>88</v>
      </c>
      <c r="C2718" s="38">
        <v>81</v>
      </c>
      <c r="D2718" s="38">
        <v>73</v>
      </c>
      <c r="E2718" s="38">
        <v>73</v>
      </c>
      <c r="F2718" s="38">
        <v>71</v>
      </c>
      <c r="G2718" s="38">
        <v>67</v>
      </c>
      <c r="H2718" s="38">
        <v>0.83</v>
      </c>
      <c r="I2718" s="38">
        <v>88</v>
      </c>
      <c r="J2718" s="38">
        <f t="shared" si="426"/>
        <v>69</v>
      </c>
      <c r="K2718" s="38">
        <v>50</v>
      </c>
      <c r="L2718" s="38">
        <v>21</v>
      </c>
      <c r="M2718" s="38">
        <f t="shared" si="427"/>
        <v>10.5</v>
      </c>
      <c r="N2718" s="38">
        <v>0</v>
      </c>
      <c r="O2718" s="38">
        <v>30.04</v>
      </c>
      <c r="P2718" s="38">
        <f t="shared" si="428"/>
        <v>29.98</v>
      </c>
      <c r="Q2718" s="38">
        <v>29.92</v>
      </c>
      <c r="R2718" s="141">
        <f t="shared" si="420"/>
        <v>31.111111111111114</v>
      </c>
      <c r="S2718" s="141">
        <f t="shared" si="421"/>
        <v>27.222222222222225</v>
      </c>
      <c r="T2718" s="141">
        <f t="shared" si="422"/>
        <v>22.777777777777779</v>
      </c>
      <c r="U2718" s="141">
        <f t="shared" si="423"/>
        <v>22.777777777777779</v>
      </c>
      <c r="V2718" s="141">
        <f t="shared" si="424"/>
        <v>21.666666666666668</v>
      </c>
      <c r="W2718" s="141">
        <f t="shared" si="425"/>
        <v>19.444444444444446</v>
      </c>
      <c r="X2718" s="141">
        <f t="shared" si="429"/>
        <v>2.1082000000000001</v>
      </c>
      <c r="Y2718" s="38">
        <v>27.527325720716298</v>
      </c>
    </row>
    <row r="2719" spans="1:25" x14ac:dyDescent="0.25">
      <c r="A2719" s="145">
        <v>41799</v>
      </c>
      <c r="B2719" s="38">
        <v>88</v>
      </c>
      <c r="C2719" s="38">
        <v>81</v>
      </c>
      <c r="D2719" s="38">
        <v>73</v>
      </c>
      <c r="E2719" s="38">
        <v>74</v>
      </c>
      <c r="F2719" s="38">
        <v>71</v>
      </c>
      <c r="G2719" s="38">
        <v>68</v>
      </c>
      <c r="H2719" s="38">
        <v>0</v>
      </c>
      <c r="I2719" s="38">
        <v>93</v>
      </c>
      <c r="J2719" s="38">
        <f t="shared" si="426"/>
        <v>77</v>
      </c>
      <c r="K2719" s="38">
        <v>61</v>
      </c>
      <c r="L2719" s="38">
        <v>14</v>
      </c>
      <c r="M2719" s="38">
        <f t="shared" si="427"/>
        <v>7</v>
      </c>
      <c r="N2719" s="38">
        <v>0</v>
      </c>
      <c r="O2719" s="38">
        <v>30</v>
      </c>
      <c r="P2719" s="38">
        <f t="shared" si="428"/>
        <v>29.95</v>
      </c>
      <c r="Q2719" s="38">
        <v>29.9</v>
      </c>
      <c r="R2719" s="141">
        <f t="shared" si="420"/>
        <v>31.111111111111114</v>
      </c>
      <c r="S2719" s="141">
        <f t="shared" si="421"/>
        <v>27.222222222222225</v>
      </c>
      <c r="T2719" s="141">
        <f t="shared" si="422"/>
        <v>22.777777777777779</v>
      </c>
      <c r="U2719" s="141">
        <f t="shared" si="423"/>
        <v>23.333333333333336</v>
      </c>
      <c r="V2719" s="141">
        <f t="shared" si="424"/>
        <v>21.666666666666668</v>
      </c>
      <c r="W2719" s="141">
        <f t="shared" si="425"/>
        <v>20</v>
      </c>
      <c r="X2719" s="141">
        <f t="shared" si="429"/>
        <v>0</v>
      </c>
      <c r="Y2719" s="38">
        <v>28.066412607866798</v>
      </c>
    </row>
    <row r="2720" spans="1:25" x14ac:dyDescent="0.25">
      <c r="A2720" s="145">
        <v>41800</v>
      </c>
      <c r="B2720" s="38">
        <v>90</v>
      </c>
      <c r="C2720" s="38">
        <v>81</v>
      </c>
      <c r="D2720" s="38">
        <v>72</v>
      </c>
      <c r="E2720" s="38">
        <v>74</v>
      </c>
      <c r="F2720" s="38">
        <v>70</v>
      </c>
      <c r="G2720" s="38">
        <v>67</v>
      </c>
      <c r="H2720" s="38">
        <v>0.03</v>
      </c>
      <c r="I2720" s="38">
        <v>87</v>
      </c>
      <c r="J2720" s="38">
        <f t="shared" si="426"/>
        <v>73</v>
      </c>
      <c r="K2720" s="38">
        <v>59</v>
      </c>
      <c r="L2720" s="38">
        <v>20</v>
      </c>
      <c r="M2720" s="38">
        <f t="shared" si="427"/>
        <v>10</v>
      </c>
      <c r="N2720" s="38">
        <v>0</v>
      </c>
      <c r="O2720" s="38">
        <v>30.03</v>
      </c>
      <c r="P2720" s="38">
        <f t="shared" si="428"/>
        <v>30.005000000000003</v>
      </c>
      <c r="Q2720" s="38">
        <v>29.98</v>
      </c>
      <c r="R2720" s="141">
        <f t="shared" si="420"/>
        <v>32.222222222222221</v>
      </c>
      <c r="S2720" s="141">
        <f t="shared" si="421"/>
        <v>27.222222222222225</v>
      </c>
      <c r="T2720" s="141">
        <f t="shared" si="422"/>
        <v>22.222222222222221</v>
      </c>
      <c r="U2720" s="141">
        <f t="shared" si="423"/>
        <v>23.333333333333336</v>
      </c>
      <c r="V2720" s="141">
        <f t="shared" si="424"/>
        <v>21.111111111111111</v>
      </c>
      <c r="W2720" s="141">
        <f t="shared" si="425"/>
        <v>19.444444444444446</v>
      </c>
      <c r="X2720" s="141">
        <f t="shared" si="429"/>
        <v>7.6200000000000004E-2</v>
      </c>
      <c r="Y2720" s="38">
        <v>28.280519636681099</v>
      </c>
    </row>
    <row r="2721" spans="1:25" x14ac:dyDescent="0.25">
      <c r="A2721" s="145">
        <v>41801</v>
      </c>
      <c r="B2721" s="38">
        <v>89</v>
      </c>
      <c r="C2721" s="38">
        <v>80</v>
      </c>
      <c r="D2721" s="38">
        <v>70</v>
      </c>
      <c r="E2721" s="38">
        <v>75</v>
      </c>
      <c r="F2721" s="38">
        <v>71</v>
      </c>
      <c r="G2721" s="38">
        <v>68</v>
      </c>
      <c r="H2721" s="38">
        <v>2.12</v>
      </c>
      <c r="I2721" s="38">
        <v>93</v>
      </c>
      <c r="J2721" s="38">
        <f t="shared" si="426"/>
        <v>74</v>
      </c>
      <c r="K2721" s="38">
        <v>55</v>
      </c>
      <c r="L2721" s="38">
        <v>35</v>
      </c>
      <c r="M2721" s="38">
        <f t="shared" si="427"/>
        <v>17.5</v>
      </c>
      <c r="N2721" s="38">
        <v>0</v>
      </c>
      <c r="O2721" s="38">
        <v>30.03</v>
      </c>
      <c r="P2721" s="38">
        <f t="shared" si="428"/>
        <v>29.990000000000002</v>
      </c>
      <c r="Q2721" s="38">
        <v>29.95</v>
      </c>
      <c r="R2721" s="141">
        <f t="shared" si="420"/>
        <v>31.666666666666668</v>
      </c>
      <c r="S2721" s="141">
        <f t="shared" si="421"/>
        <v>26.666666666666668</v>
      </c>
      <c r="T2721" s="141">
        <f t="shared" si="422"/>
        <v>21.111111111111111</v>
      </c>
      <c r="U2721" s="141">
        <f t="shared" si="423"/>
        <v>23.888888888888889</v>
      </c>
      <c r="V2721" s="141">
        <f t="shared" si="424"/>
        <v>21.666666666666668</v>
      </c>
      <c r="W2721" s="141">
        <f t="shared" si="425"/>
        <v>20</v>
      </c>
      <c r="X2721" s="141">
        <f t="shared" si="429"/>
        <v>5.3848000000000003</v>
      </c>
      <c r="Y2721" s="38">
        <v>28.221755682794601</v>
      </c>
    </row>
    <row r="2722" spans="1:25" x14ac:dyDescent="0.25">
      <c r="A2722" s="145">
        <v>41802</v>
      </c>
      <c r="B2722" s="38">
        <v>89</v>
      </c>
      <c r="C2722" s="38">
        <v>80</v>
      </c>
      <c r="D2722" s="38">
        <v>70</v>
      </c>
      <c r="E2722" s="38">
        <v>73</v>
      </c>
      <c r="F2722" s="38">
        <v>70</v>
      </c>
      <c r="G2722" s="38">
        <v>66</v>
      </c>
      <c r="H2722" s="38">
        <v>1.79</v>
      </c>
      <c r="I2722" s="38">
        <v>93</v>
      </c>
      <c r="J2722" s="38">
        <f t="shared" si="426"/>
        <v>71.5</v>
      </c>
      <c r="K2722" s="38">
        <v>50</v>
      </c>
      <c r="L2722" s="38">
        <v>26</v>
      </c>
      <c r="M2722" s="38">
        <f t="shared" si="427"/>
        <v>13</v>
      </c>
      <c r="N2722" s="38">
        <v>0</v>
      </c>
      <c r="O2722" s="38">
        <v>30.05</v>
      </c>
      <c r="P2722" s="38">
        <f t="shared" si="428"/>
        <v>30</v>
      </c>
      <c r="Q2722" s="38">
        <v>29.95</v>
      </c>
      <c r="R2722" s="141">
        <f t="shared" si="420"/>
        <v>31.666666666666668</v>
      </c>
      <c r="S2722" s="141">
        <f t="shared" si="421"/>
        <v>26.666666666666668</v>
      </c>
      <c r="T2722" s="141">
        <f t="shared" si="422"/>
        <v>21.111111111111111</v>
      </c>
      <c r="U2722" s="141">
        <f t="shared" si="423"/>
        <v>22.777777777777779</v>
      </c>
      <c r="V2722" s="141">
        <f t="shared" si="424"/>
        <v>21.111111111111111</v>
      </c>
      <c r="W2722" s="141">
        <f t="shared" si="425"/>
        <v>18.888888888888889</v>
      </c>
      <c r="X2722" s="141">
        <f t="shared" si="429"/>
        <v>4.5465999999999998</v>
      </c>
      <c r="Y2722" s="38">
        <v>27.709797806237798</v>
      </c>
    </row>
    <row r="2723" spans="1:25" x14ac:dyDescent="0.25">
      <c r="A2723" s="145">
        <v>41803</v>
      </c>
      <c r="B2723" s="38">
        <v>89</v>
      </c>
      <c r="C2723" s="38">
        <v>79</v>
      </c>
      <c r="D2723" s="38">
        <v>69</v>
      </c>
      <c r="E2723" s="38">
        <v>74</v>
      </c>
      <c r="F2723" s="38">
        <v>70</v>
      </c>
      <c r="G2723" s="38">
        <v>68</v>
      </c>
      <c r="H2723" s="38">
        <v>1.36</v>
      </c>
      <c r="I2723" s="38">
        <v>100</v>
      </c>
      <c r="J2723" s="38">
        <f t="shared" si="426"/>
        <v>76</v>
      </c>
      <c r="K2723" s="38">
        <v>52</v>
      </c>
      <c r="L2723" s="38">
        <v>30</v>
      </c>
      <c r="M2723" s="38">
        <f t="shared" si="427"/>
        <v>15</v>
      </c>
      <c r="N2723" s="38">
        <v>0</v>
      </c>
      <c r="O2723" s="38">
        <v>30.06</v>
      </c>
      <c r="P2723" s="38">
        <f t="shared" si="428"/>
        <v>30.02</v>
      </c>
      <c r="Q2723" s="38">
        <v>29.98</v>
      </c>
      <c r="R2723" s="141">
        <f t="shared" si="420"/>
        <v>31.666666666666668</v>
      </c>
      <c r="S2723" s="141">
        <f t="shared" si="421"/>
        <v>26.111111111111111</v>
      </c>
      <c r="T2723" s="141">
        <f t="shared" si="422"/>
        <v>20.555555555555557</v>
      </c>
      <c r="U2723" s="141">
        <f t="shared" si="423"/>
        <v>23.333333333333336</v>
      </c>
      <c r="V2723" s="141">
        <f t="shared" si="424"/>
        <v>21.111111111111111</v>
      </c>
      <c r="W2723" s="141">
        <f t="shared" si="425"/>
        <v>20</v>
      </c>
      <c r="X2723" s="141">
        <f t="shared" si="429"/>
        <v>3.4544000000000001</v>
      </c>
      <c r="Y2723" s="38">
        <v>27.6066309093437</v>
      </c>
    </row>
    <row r="2724" spans="1:25" x14ac:dyDescent="0.25">
      <c r="A2724" s="145">
        <v>41804</v>
      </c>
      <c r="B2724" s="38">
        <v>89</v>
      </c>
      <c r="C2724" s="38">
        <v>80</v>
      </c>
      <c r="D2724" s="38">
        <v>71</v>
      </c>
      <c r="E2724" s="38">
        <v>75</v>
      </c>
      <c r="F2724" s="38">
        <v>72</v>
      </c>
      <c r="G2724" s="38">
        <v>69</v>
      </c>
      <c r="H2724" s="38">
        <v>0</v>
      </c>
      <c r="I2724" s="38">
        <v>100</v>
      </c>
      <c r="J2724" s="38">
        <f t="shared" si="426"/>
        <v>79.5</v>
      </c>
      <c r="K2724" s="38">
        <v>59</v>
      </c>
      <c r="L2724" s="38">
        <v>21</v>
      </c>
      <c r="M2724" s="38">
        <f t="shared" si="427"/>
        <v>10.5</v>
      </c>
      <c r="N2724" s="38">
        <v>0</v>
      </c>
      <c r="O2724" s="38">
        <v>30.1</v>
      </c>
      <c r="P2724" s="38">
        <f t="shared" si="428"/>
        <v>30.05</v>
      </c>
      <c r="Q2724" s="38">
        <v>30</v>
      </c>
      <c r="R2724" s="141">
        <f t="shared" si="420"/>
        <v>31.666666666666668</v>
      </c>
      <c r="S2724" s="141">
        <f t="shared" si="421"/>
        <v>26.666666666666668</v>
      </c>
      <c r="T2724" s="141">
        <f t="shared" si="422"/>
        <v>21.666666666666668</v>
      </c>
      <c r="U2724" s="141">
        <f t="shared" si="423"/>
        <v>23.888888888888889</v>
      </c>
      <c r="V2724" s="141">
        <f t="shared" si="424"/>
        <v>22.222222222222221</v>
      </c>
      <c r="W2724" s="141">
        <f t="shared" si="425"/>
        <v>20.555555555555557</v>
      </c>
      <c r="X2724" s="141">
        <f t="shared" si="429"/>
        <v>0</v>
      </c>
      <c r="Y2724" s="38">
        <v>27.731170861759999</v>
      </c>
    </row>
    <row r="2725" spans="1:25" x14ac:dyDescent="0.25">
      <c r="A2725" s="145">
        <v>41805</v>
      </c>
      <c r="B2725" s="38">
        <v>88</v>
      </c>
      <c r="C2725" s="38">
        <v>83</v>
      </c>
      <c r="D2725" s="38">
        <v>78</v>
      </c>
      <c r="E2725" s="38">
        <v>76</v>
      </c>
      <c r="F2725" s="38">
        <v>73</v>
      </c>
      <c r="G2725" s="38">
        <v>71</v>
      </c>
      <c r="H2725" s="38">
        <v>0</v>
      </c>
      <c r="I2725" s="38">
        <v>85</v>
      </c>
      <c r="J2725" s="38">
        <f t="shared" si="426"/>
        <v>74</v>
      </c>
      <c r="K2725" s="38">
        <v>63</v>
      </c>
      <c r="L2725" s="38">
        <v>17</v>
      </c>
      <c r="M2725" s="38">
        <f t="shared" si="427"/>
        <v>10.5</v>
      </c>
      <c r="N2725" s="38">
        <v>4</v>
      </c>
      <c r="O2725" s="38">
        <v>30.13</v>
      </c>
      <c r="P2725" s="38">
        <f t="shared" si="428"/>
        <v>30.08</v>
      </c>
      <c r="Q2725" s="38">
        <v>30.03</v>
      </c>
      <c r="R2725" s="141">
        <f t="shared" si="420"/>
        <v>31.111111111111114</v>
      </c>
      <c r="S2725" s="141">
        <f t="shared" si="421"/>
        <v>28.333333333333336</v>
      </c>
      <c r="T2725" s="141">
        <f t="shared" si="422"/>
        <v>25.555555555555557</v>
      </c>
      <c r="U2725" s="141">
        <f t="shared" si="423"/>
        <v>24.444444444444446</v>
      </c>
      <c r="V2725" s="141">
        <f t="shared" si="424"/>
        <v>22.777777777777779</v>
      </c>
      <c r="W2725" s="141">
        <f t="shared" si="425"/>
        <v>21.666666666666668</v>
      </c>
      <c r="X2725" s="141">
        <f t="shared" si="429"/>
        <v>0</v>
      </c>
      <c r="Y2725" s="38">
        <v>27.6240898529535</v>
      </c>
    </row>
    <row r="2726" spans="1:25" x14ac:dyDescent="0.25">
      <c r="A2726" s="145">
        <v>41806</v>
      </c>
      <c r="B2726" s="38">
        <v>86</v>
      </c>
      <c r="C2726" s="38">
        <v>81</v>
      </c>
      <c r="D2726" s="38">
        <v>76</v>
      </c>
      <c r="E2726" s="38">
        <v>75</v>
      </c>
      <c r="F2726" s="38">
        <v>71</v>
      </c>
      <c r="G2726" s="38">
        <v>65</v>
      </c>
      <c r="H2726" s="38">
        <v>0</v>
      </c>
      <c r="I2726" s="38">
        <v>94</v>
      </c>
      <c r="J2726" s="38">
        <f t="shared" si="426"/>
        <v>72.5</v>
      </c>
      <c r="K2726" s="38">
        <v>51</v>
      </c>
      <c r="L2726" s="38">
        <v>17</v>
      </c>
      <c r="M2726" s="38">
        <f t="shared" si="427"/>
        <v>10.5</v>
      </c>
      <c r="N2726" s="38">
        <v>4</v>
      </c>
      <c r="O2726" s="38">
        <v>30.17</v>
      </c>
      <c r="P2726" s="38">
        <f t="shared" si="428"/>
        <v>30.12</v>
      </c>
      <c r="Q2726" s="38">
        <v>30.07</v>
      </c>
      <c r="R2726" s="141">
        <f t="shared" si="420"/>
        <v>30</v>
      </c>
      <c r="S2726" s="141">
        <f t="shared" si="421"/>
        <v>27.222222222222225</v>
      </c>
      <c r="T2726" s="141">
        <f t="shared" si="422"/>
        <v>24.444444444444446</v>
      </c>
      <c r="U2726" s="141">
        <f t="shared" si="423"/>
        <v>23.888888888888889</v>
      </c>
      <c r="V2726" s="141">
        <f t="shared" si="424"/>
        <v>21.666666666666668</v>
      </c>
      <c r="W2726" s="141">
        <f t="shared" si="425"/>
        <v>18.333333333333336</v>
      </c>
      <c r="X2726" s="141">
        <f t="shared" si="429"/>
        <v>0</v>
      </c>
      <c r="Y2726" s="38">
        <v>27.373025768965199</v>
      </c>
    </row>
    <row r="2727" spans="1:25" x14ac:dyDescent="0.25">
      <c r="A2727" s="145">
        <v>41807</v>
      </c>
      <c r="B2727" s="38">
        <v>86</v>
      </c>
      <c r="C2727" s="38">
        <v>80</v>
      </c>
      <c r="D2727" s="38">
        <v>73</v>
      </c>
      <c r="E2727" s="38">
        <v>73</v>
      </c>
      <c r="F2727" s="38">
        <v>71</v>
      </c>
      <c r="G2727" s="38">
        <v>68</v>
      </c>
      <c r="H2727" s="38">
        <v>0.39</v>
      </c>
      <c r="I2727" s="38">
        <v>87</v>
      </c>
      <c r="J2727" s="38">
        <f t="shared" si="426"/>
        <v>74</v>
      </c>
      <c r="K2727" s="38">
        <v>61</v>
      </c>
      <c r="L2727" s="38">
        <v>21</v>
      </c>
      <c r="M2727" s="38">
        <f t="shared" si="427"/>
        <v>10.5</v>
      </c>
      <c r="N2727" s="38">
        <v>0</v>
      </c>
      <c r="O2727" s="38">
        <v>30.16</v>
      </c>
      <c r="P2727" s="38">
        <f t="shared" si="428"/>
        <v>30.11</v>
      </c>
      <c r="Q2727" s="38">
        <v>30.06</v>
      </c>
      <c r="R2727" s="141">
        <f t="shared" si="420"/>
        <v>30</v>
      </c>
      <c r="S2727" s="141">
        <f t="shared" si="421"/>
        <v>26.666666666666668</v>
      </c>
      <c r="T2727" s="141">
        <f t="shared" si="422"/>
        <v>22.777777777777779</v>
      </c>
      <c r="U2727" s="141">
        <f t="shared" si="423"/>
        <v>22.777777777777779</v>
      </c>
      <c r="V2727" s="141">
        <f t="shared" si="424"/>
        <v>21.666666666666668</v>
      </c>
      <c r="W2727" s="141">
        <f t="shared" si="425"/>
        <v>20</v>
      </c>
      <c r="X2727" s="141">
        <f t="shared" si="429"/>
        <v>0.99060000000000004</v>
      </c>
      <c r="Y2727" s="38">
        <v>27.5417417203941</v>
      </c>
    </row>
    <row r="2728" spans="1:25" x14ac:dyDescent="0.25">
      <c r="A2728" s="145">
        <v>41808</v>
      </c>
      <c r="B2728" s="38">
        <v>86</v>
      </c>
      <c r="C2728" s="38">
        <v>79</v>
      </c>
      <c r="D2728" s="38">
        <v>72</v>
      </c>
      <c r="E2728" s="38">
        <v>74</v>
      </c>
      <c r="F2728" s="38">
        <v>72</v>
      </c>
      <c r="G2728" s="38">
        <v>68</v>
      </c>
      <c r="H2728" s="38">
        <v>0.08</v>
      </c>
      <c r="I2728" s="38">
        <v>100</v>
      </c>
      <c r="J2728" s="38">
        <f t="shared" si="426"/>
        <v>80.5</v>
      </c>
      <c r="K2728" s="38">
        <v>61</v>
      </c>
      <c r="L2728" s="38">
        <v>25</v>
      </c>
      <c r="M2728" s="38">
        <f t="shared" si="427"/>
        <v>12.5</v>
      </c>
      <c r="N2728" s="38">
        <v>0</v>
      </c>
      <c r="O2728" s="38">
        <v>30.12</v>
      </c>
      <c r="P2728" s="38">
        <f t="shared" si="428"/>
        <v>30.09</v>
      </c>
      <c r="Q2728" s="38">
        <v>30.06</v>
      </c>
      <c r="R2728" s="141">
        <f t="shared" si="420"/>
        <v>30</v>
      </c>
      <c r="S2728" s="141">
        <f t="shared" si="421"/>
        <v>26.111111111111111</v>
      </c>
      <c r="T2728" s="141">
        <f t="shared" si="422"/>
        <v>22.222222222222221</v>
      </c>
      <c r="U2728" s="141">
        <f t="shared" si="423"/>
        <v>23.333333333333336</v>
      </c>
      <c r="V2728" s="141">
        <f t="shared" si="424"/>
        <v>22.222222222222221</v>
      </c>
      <c r="W2728" s="141">
        <f t="shared" si="425"/>
        <v>20</v>
      </c>
      <c r="X2728" s="141">
        <f t="shared" si="429"/>
        <v>0.20320000000000002</v>
      </c>
      <c r="Y2728" s="38">
        <v>27.688774728307699</v>
      </c>
    </row>
    <row r="2729" spans="1:25" x14ac:dyDescent="0.25">
      <c r="A2729" s="145">
        <v>41809</v>
      </c>
      <c r="B2729" s="38">
        <v>84</v>
      </c>
      <c r="C2729" s="38">
        <v>78</v>
      </c>
      <c r="D2729" s="38">
        <v>72</v>
      </c>
      <c r="E2729" s="38">
        <v>74</v>
      </c>
      <c r="F2729" s="38">
        <v>72</v>
      </c>
      <c r="G2729" s="38">
        <v>70</v>
      </c>
      <c r="H2729" s="38">
        <v>0.03</v>
      </c>
      <c r="I2729" s="38">
        <v>93</v>
      </c>
      <c r="J2729" s="38">
        <f t="shared" si="426"/>
        <v>81</v>
      </c>
      <c r="K2729" s="38">
        <v>69</v>
      </c>
      <c r="L2729" s="38">
        <v>13</v>
      </c>
      <c r="M2729" s="38">
        <f t="shared" si="427"/>
        <v>6.5</v>
      </c>
      <c r="N2729" s="38">
        <v>0</v>
      </c>
      <c r="O2729" s="38">
        <v>30.12</v>
      </c>
      <c r="P2729" s="38">
        <f t="shared" si="428"/>
        <v>30.085000000000001</v>
      </c>
      <c r="Q2729" s="38">
        <v>30.05</v>
      </c>
      <c r="R2729" s="141">
        <f t="shared" si="420"/>
        <v>28.888888888888889</v>
      </c>
      <c r="S2729" s="141">
        <f t="shared" si="421"/>
        <v>25.555555555555557</v>
      </c>
      <c r="T2729" s="141">
        <f t="shared" si="422"/>
        <v>22.222222222222221</v>
      </c>
      <c r="U2729" s="141">
        <f t="shared" si="423"/>
        <v>23.333333333333336</v>
      </c>
      <c r="V2729" s="141">
        <f t="shared" si="424"/>
        <v>22.222222222222221</v>
      </c>
      <c r="W2729" s="141">
        <f t="shared" si="425"/>
        <v>21.111111111111111</v>
      </c>
      <c r="X2729" s="141">
        <f t="shared" si="429"/>
        <v>7.6200000000000004E-2</v>
      </c>
      <c r="Y2729" s="38">
        <v>27.715518817309899</v>
      </c>
    </row>
    <row r="2730" spans="1:25" x14ac:dyDescent="0.25">
      <c r="A2730" s="145">
        <v>41810</v>
      </c>
      <c r="B2730" s="38">
        <v>87</v>
      </c>
      <c r="C2730" s="38">
        <v>79</v>
      </c>
      <c r="D2730" s="38">
        <v>70</v>
      </c>
      <c r="E2730" s="38">
        <v>74</v>
      </c>
      <c r="F2730" s="38">
        <v>70</v>
      </c>
      <c r="G2730" s="38">
        <v>69</v>
      </c>
      <c r="H2730" s="38">
        <v>0.02</v>
      </c>
      <c r="I2730" s="38">
        <v>100</v>
      </c>
      <c r="J2730" s="38">
        <f t="shared" si="426"/>
        <v>78.5</v>
      </c>
      <c r="K2730" s="38">
        <v>57</v>
      </c>
      <c r="L2730" s="38">
        <v>20</v>
      </c>
      <c r="M2730" s="38">
        <f t="shared" si="427"/>
        <v>10</v>
      </c>
      <c r="N2730" s="38">
        <v>0</v>
      </c>
      <c r="O2730" s="38">
        <v>30.08</v>
      </c>
      <c r="P2730" s="38">
        <f t="shared" si="428"/>
        <v>30.049999999999997</v>
      </c>
      <c r="Q2730" s="38">
        <v>30.02</v>
      </c>
      <c r="R2730" s="141">
        <f t="shared" si="420"/>
        <v>30.555555555555557</v>
      </c>
      <c r="S2730" s="141">
        <f t="shared" si="421"/>
        <v>26.111111111111111</v>
      </c>
      <c r="T2730" s="141">
        <f t="shared" si="422"/>
        <v>21.111111111111111</v>
      </c>
      <c r="U2730" s="141">
        <f t="shared" si="423"/>
        <v>23.333333333333336</v>
      </c>
      <c r="V2730" s="141">
        <f t="shared" si="424"/>
        <v>21.111111111111111</v>
      </c>
      <c r="W2730" s="141">
        <f t="shared" si="425"/>
        <v>20.555555555555557</v>
      </c>
      <c r="X2730" s="141">
        <f t="shared" si="429"/>
        <v>5.0800000000000005E-2</v>
      </c>
      <c r="Y2730" s="38">
        <v>27.7527717828772</v>
      </c>
    </row>
    <row r="2731" spans="1:25" x14ac:dyDescent="0.25">
      <c r="A2731" s="145">
        <v>41811</v>
      </c>
      <c r="B2731" s="38">
        <v>90</v>
      </c>
      <c r="C2731" s="38">
        <v>81</v>
      </c>
      <c r="D2731" s="38">
        <v>72</v>
      </c>
      <c r="E2731" s="38">
        <v>74</v>
      </c>
      <c r="F2731" s="38">
        <v>71</v>
      </c>
      <c r="G2731" s="38">
        <v>69</v>
      </c>
      <c r="H2731" s="38">
        <v>0</v>
      </c>
      <c r="I2731" s="38">
        <v>93</v>
      </c>
      <c r="J2731" s="38">
        <f t="shared" si="426"/>
        <v>76</v>
      </c>
      <c r="K2731" s="38">
        <v>59</v>
      </c>
      <c r="L2731" s="38">
        <v>24</v>
      </c>
      <c r="M2731" s="38">
        <f t="shared" si="427"/>
        <v>12</v>
      </c>
      <c r="N2731" s="38">
        <v>0</v>
      </c>
      <c r="O2731" s="38">
        <v>30.03</v>
      </c>
      <c r="P2731" s="38">
        <f t="shared" si="428"/>
        <v>29.984999999999999</v>
      </c>
      <c r="Q2731" s="38">
        <v>29.94</v>
      </c>
      <c r="R2731" s="141">
        <f t="shared" si="420"/>
        <v>32.222222222222221</v>
      </c>
      <c r="S2731" s="141">
        <f t="shared" si="421"/>
        <v>27.222222222222225</v>
      </c>
      <c r="T2731" s="141">
        <f t="shared" si="422"/>
        <v>22.222222222222221</v>
      </c>
      <c r="U2731" s="141">
        <f t="shared" si="423"/>
        <v>23.333333333333336</v>
      </c>
      <c r="V2731" s="141">
        <f t="shared" si="424"/>
        <v>21.666666666666668</v>
      </c>
      <c r="W2731" s="141">
        <f t="shared" si="425"/>
        <v>20.555555555555557</v>
      </c>
      <c r="X2731" s="141">
        <f t="shared" si="429"/>
        <v>0</v>
      </c>
      <c r="Y2731" s="38">
        <v>28.199900784083098</v>
      </c>
    </row>
    <row r="2732" spans="1:25" x14ac:dyDescent="0.25">
      <c r="A2732" s="145">
        <v>41812</v>
      </c>
      <c r="B2732" s="38">
        <v>92</v>
      </c>
      <c r="C2732" s="38">
        <v>83</v>
      </c>
      <c r="D2732" s="38">
        <v>74</v>
      </c>
      <c r="E2732" s="38">
        <v>74</v>
      </c>
      <c r="F2732" s="38">
        <v>72</v>
      </c>
      <c r="G2732" s="38">
        <v>69</v>
      </c>
      <c r="H2732" s="38">
        <v>0</v>
      </c>
      <c r="I2732" s="38">
        <v>94</v>
      </c>
      <c r="J2732" s="38">
        <f t="shared" si="426"/>
        <v>71.5</v>
      </c>
      <c r="K2732" s="38">
        <v>49</v>
      </c>
      <c r="L2732" s="38">
        <v>18</v>
      </c>
      <c r="M2732" s="38">
        <f t="shared" si="427"/>
        <v>11</v>
      </c>
      <c r="N2732" s="38">
        <v>4</v>
      </c>
      <c r="O2732" s="38">
        <v>30.01</v>
      </c>
      <c r="P2732" s="38">
        <f t="shared" si="428"/>
        <v>29.96</v>
      </c>
      <c r="Q2732" s="38">
        <v>29.91</v>
      </c>
      <c r="R2732" s="141">
        <f t="shared" si="420"/>
        <v>33.333333333333336</v>
      </c>
      <c r="S2732" s="141">
        <f t="shared" si="421"/>
        <v>28.333333333333336</v>
      </c>
      <c r="T2732" s="141">
        <f t="shared" si="422"/>
        <v>23.333333333333336</v>
      </c>
      <c r="U2732" s="141">
        <f t="shared" si="423"/>
        <v>23.333333333333336</v>
      </c>
      <c r="V2732" s="141">
        <f t="shared" si="424"/>
        <v>22.222222222222221</v>
      </c>
      <c r="W2732" s="141">
        <f t="shared" si="425"/>
        <v>20.555555555555557</v>
      </c>
      <c r="X2732" s="141">
        <f t="shared" si="429"/>
        <v>0</v>
      </c>
      <c r="Y2732" s="38">
        <v>28.263046715471699</v>
      </c>
    </row>
    <row r="2733" spans="1:25" x14ac:dyDescent="0.25">
      <c r="A2733" s="145">
        <v>41813</v>
      </c>
      <c r="B2733" s="38">
        <v>90</v>
      </c>
      <c r="C2733" s="38">
        <v>82</v>
      </c>
      <c r="D2733" s="38">
        <v>74</v>
      </c>
      <c r="E2733" s="38">
        <v>74</v>
      </c>
      <c r="F2733" s="38">
        <v>72</v>
      </c>
      <c r="G2733" s="38">
        <v>66</v>
      </c>
      <c r="H2733" s="38">
        <v>0</v>
      </c>
      <c r="I2733" s="38">
        <v>94</v>
      </c>
      <c r="J2733" s="38">
        <f t="shared" si="426"/>
        <v>75.5</v>
      </c>
      <c r="K2733" s="38">
        <v>57</v>
      </c>
      <c r="L2733" s="38">
        <v>17</v>
      </c>
      <c r="M2733" s="38">
        <f t="shared" si="427"/>
        <v>8.5</v>
      </c>
      <c r="N2733" s="38">
        <v>0</v>
      </c>
      <c r="O2733" s="38">
        <v>30.1</v>
      </c>
      <c r="P2733" s="38">
        <f t="shared" si="428"/>
        <v>30.03</v>
      </c>
      <c r="Q2733" s="38">
        <v>29.96</v>
      </c>
      <c r="R2733" s="141">
        <f t="shared" si="420"/>
        <v>32.222222222222221</v>
      </c>
      <c r="S2733" s="141">
        <f t="shared" si="421"/>
        <v>27.777777777777779</v>
      </c>
      <c r="T2733" s="141">
        <f t="shared" si="422"/>
        <v>23.333333333333336</v>
      </c>
      <c r="U2733" s="141">
        <f t="shared" si="423"/>
        <v>23.333333333333336</v>
      </c>
      <c r="V2733" s="141">
        <f t="shared" si="424"/>
        <v>22.222222222222221</v>
      </c>
      <c r="W2733" s="141">
        <f t="shared" si="425"/>
        <v>18.888888888888889</v>
      </c>
      <c r="X2733" s="141">
        <f t="shared" si="429"/>
        <v>0</v>
      </c>
      <c r="Y2733" s="38">
        <v>28.021686720866501</v>
      </c>
    </row>
    <row r="2734" spans="1:25" x14ac:dyDescent="0.25">
      <c r="A2734" s="145">
        <v>41814</v>
      </c>
      <c r="B2734" s="38">
        <v>91</v>
      </c>
      <c r="C2734" s="38">
        <v>82</v>
      </c>
      <c r="D2734" s="38">
        <v>73</v>
      </c>
      <c r="E2734" s="38">
        <v>74</v>
      </c>
      <c r="F2734" s="38">
        <v>72</v>
      </c>
      <c r="G2734" s="38">
        <v>68</v>
      </c>
      <c r="H2734" s="38">
        <v>0</v>
      </c>
      <c r="I2734" s="38">
        <v>94</v>
      </c>
      <c r="J2734" s="38">
        <f t="shared" si="426"/>
        <v>72</v>
      </c>
      <c r="K2734" s="38">
        <v>50</v>
      </c>
      <c r="L2734" s="38">
        <v>14</v>
      </c>
      <c r="M2734" s="38">
        <f t="shared" si="427"/>
        <v>7</v>
      </c>
      <c r="N2734" s="38">
        <v>0</v>
      </c>
      <c r="O2734" s="38">
        <v>30.14</v>
      </c>
      <c r="P2734" s="38">
        <f t="shared" si="428"/>
        <v>30.105</v>
      </c>
      <c r="Q2734" s="38">
        <v>30.07</v>
      </c>
      <c r="R2734" s="141">
        <f t="shared" si="420"/>
        <v>32.777777777777779</v>
      </c>
      <c r="S2734" s="141">
        <f t="shared" si="421"/>
        <v>27.777777777777779</v>
      </c>
      <c r="T2734" s="141">
        <f t="shared" si="422"/>
        <v>22.777777777777779</v>
      </c>
      <c r="U2734" s="141">
        <f t="shared" si="423"/>
        <v>23.333333333333336</v>
      </c>
      <c r="V2734" s="141">
        <f t="shared" si="424"/>
        <v>22.222222222222221</v>
      </c>
      <c r="W2734" s="141">
        <f t="shared" si="425"/>
        <v>20</v>
      </c>
      <c r="X2734" s="141">
        <f t="shared" si="429"/>
        <v>0</v>
      </c>
      <c r="Y2734" s="38">
        <v>28.043080742788302</v>
      </c>
    </row>
    <row r="2735" spans="1:25" x14ac:dyDescent="0.25">
      <c r="A2735" s="145">
        <v>41815</v>
      </c>
      <c r="B2735" s="38">
        <v>91</v>
      </c>
      <c r="C2735" s="38">
        <v>83</v>
      </c>
      <c r="D2735" s="38">
        <v>75</v>
      </c>
      <c r="E2735" s="38">
        <v>75</v>
      </c>
      <c r="F2735" s="38">
        <v>73</v>
      </c>
      <c r="G2735" s="38">
        <v>71</v>
      </c>
      <c r="H2735" s="38">
        <v>0</v>
      </c>
      <c r="I2735" s="38">
        <v>94</v>
      </c>
      <c r="J2735" s="38">
        <f t="shared" si="426"/>
        <v>75</v>
      </c>
      <c r="K2735" s="38">
        <v>56</v>
      </c>
      <c r="L2735" s="38">
        <v>16</v>
      </c>
      <c r="M2735" s="38">
        <f t="shared" si="427"/>
        <v>8</v>
      </c>
      <c r="N2735" s="38">
        <v>0</v>
      </c>
      <c r="O2735" s="38">
        <v>30.13</v>
      </c>
      <c r="P2735" s="38">
        <f t="shared" si="428"/>
        <v>30.085000000000001</v>
      </c>
      <c r="Q2735" s="38">
        <v>30.04</v>
      </c>
      <c r="R2735" s="141">
        <f t="shared" si="420"/>
        <v>32.777777777777779</v>
      </c>
      <c r="S2735" s="141">
        <f t="shared" si="421"/>
        <v>28.333333333333336</v>
      </c>
      <c r="T2735" s="141">
        <f t="shared" si="422"/>
        <v>23.888888888888889</v>
      </c>
      <c r="U2735" s="141">
        <f t="shared" si="423"/>
        <v>23.888888888888889</v>
      </c>
      <c r="V2735" s="141">
        <f t="shared" si="424"/>
        <v>22.777777777777779</v>
      </c>
      <c r="W2735" s="141">
        <f t="shared" si="425"/>
        <v>21.666666666666668</v>
      </c>
      <c r="X2735" s="141">
        <f t="shared" si="429"/>
        <v>0</v>
      </c>
      <c r="Y2735" s="38">
        <v>28.163649930493399</v>
      </c>
    </row>
    <row r="2736" spans="1:25" x14ac:dyDescent="0.25">
      <c r="A2736" s="145">
        <v>41816</v>
      </c>
      <c r="B2736" s="38">
        <v>91</v>
      </c>
      <c r="C2736" s="38">
        <v>82</v>
      </c>
      <c r="D2736" s="38">
        <v>73</v>
      </c>
      <c r="E2736" s="38">
        <v>75</v>
      </c>
      <c r="F2736" s="38">
        <v>73</v>
      </c>
      <c r="G2736" s="38">
        <v>70</v>
      </c>
      <c r="H2736" s="38">
        <v>0</v>
      </c>
      <c r="I2736" s="38">
        <v>94</v>
      </c>
      <c r="J2736" s="38">
        <f t="shared" si="426"/>
        <v>75</v>
      </c>
      <c r="K2736" s="38">
        <v>56</v>
      </c>
      <c r="L2736" s="38">
        <v>13</v>
      </c>
      <c r="M2736" s="38">
        <f t="shared" si="427"/>
        <v>6.5</v>
      </c>
      <c r="N2736" s="38">
        <v>0</v>
      </c>
      <c r="O2736" s="38">
        <v>30.11</v>
      </c>
      <c r="P2736" s="38">
        <f t="shared" si="428"/>
        <v>30.049999999999997</v>
      </c>
      <c r="Q2736" s="38">
        <v>29.99</v>
      </c>
      <c r="R2736" s="141">
        <f t="shared" si="420"/>
        <v>32.777777777777779</v>
      </c>
      <c r="S2736" s="141">
        <f t="shared" si="421"/>
        <v>27.777777777777779</v>
      </c>
      <c r="T2736" s="141">
        <f t="shared" si="422"/>
        <v>22.777777777777779</v>
      </c>
      <c r="U2736" s="141">
        <f t="shared" si="423"/>
        <v>23.888888888888889</v>
      </c>
      <c r="V2736" s="141">
        <f t="shared" si="424"/>
        <v>22.777777777777779</v>
      </c>
      <c r="W2736" s="141">
        <f t="shared" si="425"/>
        <v>21.111111111111111</v>
      </c>
      <c r="X2736" s="141">
        <f t="shared" si="429"/>
        <v>0</v>
      </c>
      <c r="Y2736" s="38">
        <v>28.219157974052699</v>
      </c>
    </row>
    <row r="2737" spans="1:25" x14ac:dyDescent="0.25">
      <c r="A2737" s="145">
        <v>41817</v>
      </c>
      <c r="B2737" s="38">
        <v>90</v>
      </c>
      <c r="C2737" s="38">
        <v>83</v>
      </c>
      <c r="D2737" s="38">
        <v>76</v>
      </c>
      <c r="E2737" s="38">
        <v>75</v>
      </c>
      <c r="F2737" s="38">
        <v>73</v>
      </c>
      <c r="G2737" s="38">
        <v>69</v>
      </c>
      <c r="H2737" s="38">
        <v>0.44</v>
      </c>
      <c r="I2737" s="38">
        <v>91</v>
      </c>
      <c r="J2737" s="38">
        <f t="shared" si="426"/>
        <v>75</v>
      </c>
      <c r="K2737" s="38">
        <v>59</v>
      </c>
      <c r="L2737" s="38">
        <v>21</v>
      </c>
      <c r="M2737" s="38">
        <f t="shared" si="427"/>
        <v>10.5</v>
      </c>
      <c r="N2737" s="38">
        <v>0</v>
      </c>
      <c r="O2737" s="38">
        <v>30.13</v>
      </c>
      <c r="P2737" s="38">
        <f t="shared" si="428"/>
        <v>30.074999999999999</v>
      </c>
      <c r="Q2737" s="38">
        <v>30.02</v>
      </c>
      <c r="R2737" s="141">
        <f t="shared" si="420"/>
        <v>32.222222222222221</v>
      </c>
      <c r="S2737" s="141">
        <f t="shared" si="421"/>
        <v>28.333333333333336</v>
      </c>
      <c r="T2737" s="141">
        <f t="shared" si="422"/>
        <v>24.444444444444446</v>
      </c>
      <c r="U2737" s="141">
        <f t="shared" si="423"/>
        <v>23.888888888888889</v>
      </c>
      <c r="V2737" s="141">
        <f t="shared" si="424"/>
        <v>22.777777777777779</v>
      </c>
      <c r="W2737" s="141">
        <f t="shared" si="425"/>
        <v>20.555555555555557</v>
      </c>
      <c r="X2737" s="141">
        <f t="shared" si="429"/>
        <v>1.1175999999999999</v>
      </c>
      <c r="Y2737" s="38">
        <v>28.431569745304898</v>
      </c>
    </row>
    <row r="2738" spans="1:25" x14ac:dyDescent="0.25">
      <c r="A2738" s="145">
        <v>41818</v>
      </c>
      <c r="B2738" s="38">
        <v>91</v>
      </c>
      <c r="C2738" s="38">
        <v>83</v>
      </c>
      <c r="D2738" s="38">
        <v>74</v>
      </c>
      <c r="E2738" s="38">
        <v>74</v>
      </c>
      <c r="F2738" s="38">
        <v>72</v>
      </c>
      <c r="G2738" s="38">
        <v>70</v>
      </c>
      <c r="H2738" s="38">
        <v>0</v>
      </c>
      <c r="I2738" s="38">
        <v>87</v>
      </c>
      <c r="J2738" s="38">
        <f t="shared" si="426"/>
        <v>71</v>
      </c>
      <c r="K2738" s="38">
        <v>55</v>
      </c>
      <c r="L2738" s="38">
        <v>13</v>
      </c>
      <c r="M2738" s="38">
        <f t="shared" si="427"/>
        <v>6.5</v>
      </c>
      <c r="N2738" s="38">
        <v>0</v>
      </c>
      <c r="O2738" s="38">
        <v>30.14</v>
      </c>
      <c r="P2738" s="38">
        <f t="shared" si="428"/>
        <v>30.1</v>
      </c>
      <c r="Q2738" s="38">
        <v>30.06</v>
      </c>
      <c r="R2738" s="141">
        <f t="shared" si="420"/>
        <v>32.777777777777779</v>
      </c>
      <c r="S2738" s="141">
        <f t="shared" si="421"/>
        <v>28.333333333333336</v>
      </c>
      <c r="T2738" s="141">
        <f t="shared" si="422"/>
        <v>23.333333333333336</v>
      </c>
      <c r="U2738" s="141">
        <f t="shared" si="423"/>
        <v>23.333333333333336</v>
      </c>
      <c r="V2738" s="141">
        <f t="shared" si="424"/>
        <v>22.222222222222221</v>
      </c>
      <c r="W2738" s="141">
        <f t="shared" si="425"/>
        <v>21.111111111111111</v>
      </c>
      <c r="X2738" s="141">
        <f t="shared" si="429"/>
        <v>0</v>
      </c>
      <c r="Y2738" s="38">
        <v>28.680519627740399</v>
      </c>
    </row>
    <row r="2739" spans="1:25" x14ac:dyDescent="0.25">
      <c r="A2739" s="145">
        <v>41819</v>
      </c>
      <c r="B2739" s="38">
        <v>93</v>
      </c>
      <c r="C2739" s="38">
        <v>84</v>
      </c>
      <c r="D2739" s="38">
        <v>75</v>
      </c>
      <c r="E2739" s="38">
        <v>75</v>
      </c>
      <c r="F2739" s="38">
        <v>73</v>
      </c>
      <c r="G2739" s="38">
        <v>70</v>
      </c>
      <c r="H2739" s="38">
        <v>0.77</v>
      </c>
      <c r="I2739" s="38">
        <v>94</v>
      </c>
      <c r="J2739" s="38">
        <f t="shared" si="426"/>
        <v>73</v>
      </c>
      <c r="K2739" s="38">
        <v>52</v>
      </c>
      <c r="L2739" s="38">
        <v>46</v>
      </c>
      <c r="M2739" s="38">
        <f t="shared" si="427"/>
        <v>23</v>
      </c>
      <c r="N2739" s="38">
        <v>0</v>
      </c>
      <c r="O2739" s="38">
        <v>30.12</v>
      </c>
      <c r="P2739" s="38">
        <f t="shared" si="428"/>
        <v>30.075000000000003</v>
      </c>
      <c r="Q2739" s="38">
        <v>30.03</v>
      </c>
      <c r="R2739" s="141">
        <f t="shared" si="420"/>
        <v>33.888888888888893</v>
      </c>
      <c r="S2739" s="141">
        <f t="shared" si="421"/>
        <v>28.888888888888889</v>
      </c>
      <c r="T2739" s="141">
        <f t="shared" si="422"/>
        <v>23.888888888888889</v>
      </c>
      <c r="U2739" s="141">
        <f t="shared" si="423"/>
        <v>23.888888888888889</v>
      </c>
      <c r="V2739" s="141">
        <f t="shared" si="424"/>
        <v>22.777777777777779</v>
      </c>
      <c r="W2739" s="141">
        <f t="shared" si="425"/>
        <v>21.111111111111111</v>
      </c>
      <c r="X2739" s="141">
        <f t="shared" si="429"/>
        <v>1.9558</v>
      </c>
      <c r="Y2739" s="38">
        <v>28.8076626136986</v>
      </c>
    </row>
    <row r="2740" spans="1:25" x14ac:dyDescent="0.25">
      <c r="A2740" s="145">
        <v>41820</v>
      </c>
      <c r="B2740" s="38">
        <v>89</v>
      </c>
      <c r="C2740" s="38">
        <v>82</v>
      </c>
      <c r="D2740" s="38">
        <v>74</v>
      </c>
      <c r="E2740" s="38">
        <v>76</v>
      </c>
      <c r="F2740" s="38">
        <v>73</v>
      </c>
      <c r="G2740" s="38">
        <v>71</v>
      </c>
      <c r="H2740" s="38">
        <v>0</v>
      </c>
      <c r="I2740" s="38">
        <v>94</v>
      </c>
      <c r="J2740" s="38">
        <f t="shared" si="426"/>
        <v>76.5</v>
      </c>
      <c r="K2740" s="38">
        <v>59</v>
      </c>
      <c r="L2740" s="38">
        <v>22</v>
      </c>
      <c r="M2740" s="38">
        <f t="shared" si="427"/>
        <v>13.5</v>
      </c>
      <c r="N2740" s="38">
        <v>5</v>
      </c>
      <c r="O2740" s="38">
        <v>30.04</v>
      </c>
      <c r="P2740" s="38">
        <f t="shared" si="428"/>
        <v>29.97</v>
      </c>
      <c r="Q2740" s="38">
        <v>29.9</v>
      </c>
      <c r="R2740" s="141">
        <f t="shared" si="420"/>
        <v>31.666666666666668</v>
      </c>
      <c r="S2740" s="141">
        <f t="shared" si="421"/>
        <v>27.777777777777779</v>
      </c>
      <c r="T2740" s="141">
        <f t="shared" si="422"/>
        <v>23.333333333333336</v>
      </c>
      <c r="U2740" s="141">
        <f t="shared" si="423"/>
        <v>24.444444444444446</v>
      </c>
      <c r="V2740" s="141">
        <f t="shared" si="424"/>
        <v>22.777777777777779</v>
      </c>
      <c r="W2740" s="141">
        <f t="shared" si="425"/>
        <v>21.666666666666668</v>
      </c>
      <c r="X2740" s="141">
        <f t="shared" si="429"/>
        <v>0</v>
      </c>
      <c r="Y2740" s="38">
        <v>28.6572637178602</v>
      </c>
    </row>
    <row r="2741" spans="1:25" x14ac:dyDescent="0.25">
      <c r="A2741" s="145">
        <v>41821</v>
      </c>
      <c r="B2741" s="38">
        <v>83</v>
      </c>
      <c r="C2741" s="38">
        <v>80</v>
      </c>
      <c r="D2741" s="38">
        <v>76</v>
      </c>
      <c r="E2741" s="38">
        <v>77</v>
      </c>
      <c r="F2741" s="38">
        <v>75</v>
      </c>
      <c r="G2741" s="38">
        <v>73</v>
      </c>
      <c r="H2741" s="38">
        <v>1.07</v>
      </c>
      <c r="I2741" s="38">
        <v>91</v>
      </c>
      <c r="J2741" s="38">
        <f t="shared" si="426"/>
        <v>85</v>
      </c>
      <c r="K2741" s="38">
        <v>79</v>
      </c>
      <c r="L2741" s="38">
        <v>26</v>
      </c>
      <c r="M2741" s="38">
        <f t="shared" si="427"/>
        <v>17</v>
      </c>
      <c r="N2741" s="38">
        <v>8</v>
      </c>
      <c r="O2741" s="38">
        <v>29.91</v>
      </c>
      <c r="P2741" s="38">
        <f t="shared" si="428"/>
        <v>29.86</v>
      </c>
      <c r="Q2741" s="38">
        <v>29.81</v>
      </c>
      <c r="R2741" s="141">
        <f t="shared" si="420"/>
        <v>28.333333333333336</v>
      </c>
      <c r="S2741" s="141">
        <f t="shared" si="421"/>
        <v>26.666666666666668</v>
      </c>
      <c r="T2741" s="141">
        <f t="shared" si="422"/>
        <v>24.444444444444446</v>
      </c>
      <c r="U2741" s="141">
        <f t="shared" si="423"/>
        <v>25</v>
      </c>
      <c r="V2741" s="141">
        <f t="shared" si="424"/>
        <v>23.888888888888889</v>
      </c>
      <c r="W2741" s="141">
        <f t="shared" si="425"/>
        <v>22.777777777777779</v>
      </c>
      <c r="X2741" s="141">
        <f t="shared" si="429"/>
        <v>2.7178</v>
      </c>
      <c r="Y2741" s="38">
        <v>27.966541890099101</v>
      </c>
    </row>
    <row r="2742" spans="1:25" x14ac:dyDescent="0.25">
      <c r="A2742" s="145">
        <v>41822</v>
      </c>
      <c r="B2742" s="38">
        <v>92</v>
      </c>
      <c r="C2742" s="38">
        <v>84</v>
      </c>
      <c r="D2742" s="38">
        <v>75</v>
      </c>
      <c r="E2742" s="38">
        <v>75</v>
      </c>
      <c r="F2742" s="38">
        <v>73</v>
      </c>
      <c r="G2742" s="38">
        <v>69</v>
      </c>
      <c r="H2742" s="38">
        <v>0</v>
      </c>
      <c r="I2742" s="38">
        <v>94</v>
      </c>
      <c r="J2742" s="38">
        <f t="shared" si="426"/>
        <v>75</v>
      </c>
      <c r="K2742" s="38">
        <v>56</v>
      </c>
      <c r="L2742" s="38">
        <v>26</v>
      </c>
      <c r="M2742" s="38">
        <f t="shared" si="427"/>
        <v>15.5</v>
      </c>
      <c r="N2742" s="38">
        <v>5</v>
      </c>
      <c r="O2742" s="38">
        <v>30</v>
      </c>
      <c r="P2742" s="38">
        <f t="shared" si="428"/>
        <v>29.925000000000001</v>
      </c>
      <c r="Q2742" s="38">
        <v>29.85</v>
      </c>
      <c r="R2742" s="141">
        <f t="shared" si="420"/>
        <v>33.333333333333336</v>
      </c>
      <c r="S2742" s="141">
        <f t="shared" si="421"/>
        <v>28.888888888888889</v>
      </c>
      <c r="T2742" s="141">
        <f t="shared" si="422"/>
        <v>23.888888888888889</v>
      </c>
      <c r="U2742" s="141">
        <f t="shared" si="423"/>
        <v>23.888888888888889</v>
      </c>
      <c r="V2742" s="141">
        <f t="shared" si="424"/>
        <v>22.777777777777779</v>
      </c>
      <c r="W2742" s="141">
        <f t="shared" si="425"/>
        <v>20.555555555555557</v>
      </c>
      <c r="X2742" s="141">
        <f t="shared" si="429"/>
        <v>0</v>
      </c>
      <c r="Y2742" s="38">
        <v>28.608100864559098</v>
      </c>
    </row>
    <row r="2743" spans="1:25" x14ac:dyDescent="0.25">
      <c r="A2743" s="145">
        <v>41823</v>
      </c>
      <c r="B2743" s="38">
        <v>95</v>
      </c>
      <c r="C2743" s="38">
        <v>87</v>
      </c>
      <c r="D2743" s="38">
        <v>79</v>
      </c>
      <c r="E2743" s="38">
        <v>76</v>
      </c>
      <c r="F2743" s="38">
        <v>74</v>
      </c>
      <c r="G2743" s="38">
        <v>70</v>
      </c>
      <c r="H2743" s="38">
        <v>0.01</v>
      </c>
      <c r="I2743" s="38">
        <v>91</v>
      </c>
      <c r="J2743" s="38">
        <f t="shared" si="426"/>
        <v>70</v>
      </c>
      <c r="K2743" s="38">
        <v>49</v>
      </c>
      <c r="L2743" s="38">
        <v>28</v>
      </c>
      <c r="M2743" s="38">
        <f t="shared" si="427"/>
        <v>16.5</v>
      </c>
      <c r="N2743" s="38">
        <v>5</v>
      </c>
      <c r="O2743" s="38">
        <v>30.1</v>
      </c>
      <c r="P2743" s="38">
        <f t="shared" si="428"/>
        <v>30.04</v>
      </c>
      <c r="Q2743" s="38">
        <v>29.98</v>
      </c>
      <c r="R2743" s="141">
        <f t="shared" si="420"/>
        <v>35</v>
      </c>
      <c r="S2743" s="141">
        <f t="shared" si="421"/>
        <v>30.555555555555557</v>
      </c>
      <c r="T2743" s="141">
        <f t="shared" si="422"/>
        <v>26.111111111111111</v>
      </c>
      <c r="U2743" s="141">
        <f t="shared" si="423"/>
        <v>24.444444444444446</v>
      </c>
      <c r="V2743" s="141">
        <f t="shared" si="424"/>
        <v>23.333333333333336</v>
      </c>
      <c r="W2743" s="141">
        <f t="shared" si="425"/>
        <v>21.111111111111111</v>
      </c>
      <c r="X2743" s="141">
        <f t="shared" si="429"/>
        <v>2.5400000000000002E-2</v>
      </c>
      <c r="Y2743" s="38">
        <v>28.833039713931299</v>
      </c>
    </row>
    <row r="2744" spans="1:25" x14ac:dyDescent="0.25">
      <c r="A2744" s="145">
        <v>41824</v>
      </c>
      <c r="B2744" s="38">
        <v>91</v>
      </c>
      <c r="C2744" s="38">
        <v>84</v>
      </c>
      <c r="D2744" s="38">
        <v>76</v>
      </c>
      <c r="E2744" s="38">
        <v>77</v>
      </c>
      <c r="F2744" s="38">
        <v>73</v>
      </c>
      <c r="G2744" s="38">
        <v>70</v>
      </c>
      <c r="H2744" s="38">
        <v>0.49</v>
      </c>
      <c r="I2744" s="38">
        <v>85</v>
      </c>
      <c r="J2744" s="38">
        <f t="shared" si="426"/>
        <v>72</v>
      </c>
      <c r="K2744" s="38">
        <v>59</v>
      </c>
      <c r="L2744" s="38">
        <v>29</v>
      </c>
      <c r="M2744" s="38">
        <f t="shared" si="427"/>
        <v>14.5</v>
      </c>
      <c r="N2744" s="38">
        <v>0</v>
      </c>
      <c r="O2744" s="38">
        <v>30.14</v>
      </c>
      <c r="P2744" s="38">
        <f t="shared" si="428"/>
        <v>30.11</v>
      </c>
      <c r="Q2744" s="38">
        <v>30.08</v>
      </c>
      <c r="R2744" s="141">
        <f t="shared" si="420"/>
        <v>32.777777777777779</v>
      </c>
      <c r="S2744" s="141">
        <f t="shared" si="421"/>
        <v>28.888888888888889</v>
      </c>
      <c r="T2744" s="141">
        <f t="shared" si="422"/>
        <v>24.444444444444446</v>
      </c>
      <c r="U2744" s="141">
        <f t="shared" si="423"/>
        <v>25</v>
      </c>
      <c r="V2744" s="141">
        <f t="shared" si="424"/>
        <v>22.777777777777779</v>
      </c>
      <c r="W2744" s="141">
        <f t="shared" si="425"/>
        <v>21.111111111111111</v>
      </c>
      <c r="X2744" s="141">
        <f t="shared" si="429"/>
        <v>1.2445999999999999</v>
      </c>
      <c r="Y2744" s="38">
        <v>28.677524683807398</v>
      </c>
    </row>
    <row r="2745" spans="1:25" x14ac:dyDescent="0.25">
      <c r="A2745" s="145">
        <v>41825</v>
      </c>
      <c r="B2745" s="38">
        <v>90</v>
      </c>
      <c r="C2745" s="38">
        <v>82</v>
      </c>
      <c r="D2745" s="38">
        <v>74</v>
      </c>
      <c r="E2745" s="38">
        <v>75</v>
      </c>
      <c r="F2745" s="38">
        <v>73</v>
      </c>
      <c r="G2745" s="38">
        <v>71</v>
      </c>
      <c r="H2745" s="38">
        <v>0.36</v>
      </c>
      <c r="I2745" s="38">
        <v>93</v>
      </c>
      <c r="J2745" s="38">
        <f t="shared" si="426"/>
        <v>76</v>
      </c>
      <c r="K2745" s="38">
        <v>59</v>
      </c>
      <c r="L2745" s="38">
        <v>18</v>
      </c>
      <c r="M2745" s="38">
        <f t="shared" si="427"/>
        <v>9</v>
      </c>
      <c r="N2745" s="38">
        <v>0</v>
      </c>
      <c r="O2745" s="38">
        <v>30.14</v>
      </c>
      <c r="P2745" s="38">
        <f t="shared" si="428"/>
        <v>30.1</v>
      </c>
      <c r="Q2745" s="38">
        <v>30.06</v>
      </c>
      <c r="R2745" s="141">
        <f t="shared" si="420"/>
        <v>32.222222222222221</v>
      </c>
      <c r="S2745" s="141">
        <f t="shared" si="421"/>
        <v>27.777777777777779</v>
      </c>
      <c r="T2745" s="141">
        <f t="shared" si="422"/>
        <v>23.333333333333336</v>
      </c>
      <c r="U2745" s="141">
        <f t="shared" si="423"/>
        <v>23.888888888888889</v>
      </c>
      <c r="V2745" s="141">
        <f t="shared" si="424"/>
        <v>22.777777777777779</v>
      </c>
      <c r="W2745" s="141">
        <f t="shared" si="425"/>
        <v>21.666666666666668</v>
      </c>
      <c r="X2745" s="141">
        <f t="shared" si="429"/>
        <v>0.91439999999999999</v>
      </c>
      <c r="Y2745" s="38">
        <v>29.0333696422536</v>
      </c>
    </row>
    <row r="2746" spans="1:25" x14ac:dyDescent="0.25">
      <c r="A2746" s="145">
        <v>41826</v>
      </c>
      <c r="B2746" s="38">
        <v>89</v>
      </c>
      <c r="C2746" s="38">
        <v>83</v>
      </c>
      <c r="D2746" s="38">
        <v>76</v>
      </c>
      <c r="E2746" s="38">
        <v>77</v>
      </c>
      <c r="F2746" s="38">
        <v>74</v>
      </c>
      <c r="G2746" s="38">
        <v>72</v>
      </c>
      <c r="H2746" s="38">
        <v>7.0000000000000007E-2</v>
      </c>
      <c r="I2746" s="38">
        <v>94</v>
      </c>
      <c r="J2746" s="38">
        <f t="shared" si="426"/>
        <v>78.5</v>
      </c>
      <c r="K2746" s="38">
        <v>63</v>
      </c>
      <c r="L2746" s="38">
        <v>20</v>
      </c>
      <c r="M2746" s="38">
        <f t="shared" si="427"/>
        <v>10</v>
      </c>
      <c r="N2746" s="38">
        <v>0</v>
      </c>
      <c r="O2746" s="38">
        <v>30.1</v>
      </c>
      <c r="P2746" s="38">
        <f t="shared" si="428"/>
        <v>30.065000000000001</v>
      </c>
      <c r="Q2746" s="38">
        <v>30.03</v>
      </c>
      <c r="R2746" s="141">
        <f t="shared" si="420"/>
        <v>31.666666666666668</v>
      </c>
      <c r="S2746" s="141">
        <f t="shared" si="421"/>
        <v>28.333333333333336</v>
      </c>
      <c r="T2746" s="141">
        <f t="shared" si="422"/>
        <v>24.444444444444446</v>
      </c>
      <c r="U2746" s="141">
        <f t="shared" si="423"/>
        <v>25</v>
      </c>
      <c r="V2746" s="141">
        <f t="shared" si="424"/>
        <v>23.333333333333336</v>
      </c>
      <c r="W2746" s="141">
        <f t="shared" si="425"/>
        <v>22.222222222222221</v>
      </c>
      <c r="X2746" s="141">
        <f t="shared" si="429"/>
        <v>0.17780000000000001</v>
      </c>
      <c r="Y2746" s="38">
        <v>29.176405594256501</v>
      </c>
    </row>
    <row r="2747" spans="1:25" x14ac:dyDescent="0.25">
      <c r="A2747" s="145">
        <v>41827</v>
      </c>
      <c r="B2747" s="38">
        <v>87</v>
      </c>
      <c r="C2747" s="38">
        <v>82</v>
      </c>
      <c r="D2747" s="38">
        <v>76</v>
      </c>
      <c r="E2747" s="38">
        <v>76</v>
      </c>
      <c r="F2747" s="38">
        <v>74</v>
      </c>
      <c r="G2747" s="38">
        <v>71</v>
      </c>
      <c r="H2747" s="38">
        <v>0.36</v>
      </c>
      <c r="I2747" s="38">
        <v>91</v>
      </c>
      <c r="J2747" s="38">
        <f t="shared" si="426"/>
        <v>77</v>
      </c>
      <c r="K2747" s="38">
        <v>63</v>
      </c>
      <c r="L2747" s="38">
        <v>21</v>
      </c>
      <c r="M2747" s="38">
        <f t="shared" si="427"/>
        <v>10.5</v>
      </c>
      <c r="N2747" s="38">
        <v>0</v>
      </c>
      <c r="O2747" s="38">
        <v>30.12</v>
      </c>
      <c r="P2747" s="38">
        <f t="shared" si="428"/>
        <v>30.07</v>
      </c>
      <c r="Q2747" s="38">
        <v>30.02</v>
      </c>
      <c r="R2747" s="141">
        <f t="shared" si="420"/>
        <v>30.555555555555557</v>
      </c>
      <c r="S2747" s="141">
        <f t="shared" si="421"/>
        <v>27.777777777777779</v>
      </c>
      <c r="T2747" s="141">
        <f t="shared" si="422"/>
        <v>24.444444444444446</v>
      </c>
      <c r="U2747" s="141">
        <f t="shared" si="423"/>
        <v>24.444444444444446</v>
      </c>
      <c r="V2747" s="141">
        <f t="shared" si="424"/>
        <v>23.333333333333336</v>
      </c>
      <c r="W2747" s="141">
        <f t="shared" si="425"/>
        <v>21.666666666666668</v>
      </c>
      <c r="X2747" s="141">
        <f t="shared" si="429"/>
        <v>0.91439999999999999</v>
      </c>
      <c r="Y2747" s="38">
        <v>29.254105458119799</v>
      </c>
    </row>
    <row r="2748" spans="1:25" x14ac:dyDescent="0.25">
      <c r="A2748" s="145">
        <v>41828</v>
      </c>
      <c r="B2748" s="38">
        <v>89</v>
      </c>
      <c r="C2748" s="38">
        <v>81</v>
      </c>
      <c r="D2748" s="38">
        <v>73</v>
      </c>
      <c r="E2748" s="38">
        <v>77</v>
      </c>
      <c r="F2748" s="38">
        <v>75</v>
      </c>
      <c r="G2748" s="38">
        <v>71</v>
      </c>
      <c r="H2748" s="38">
        <v>0.88</v>
      </c>
      <c r="I2748" s="38">
        <v>94</v>
      </c>
      <c r="J2748" s="38">
        <f t="shared" si="426"/>
        <v>81</v>
      </c>
      <c r="K2748" s="38">
        <v>68</v>
      </c>
      <c r="L2748" s="38">
        <v>12</v>
      </c>
      <c r="M2748" s="38">
        <f t="shared" si="427"/>
        <v>6</v>
      </c>
      <c r="N2748" s="38">
        <v>0</v>
      </c>
      <c r="O2748" s="38">
        <v>30.16</v>
      </c>
      <c r="P2748" s="38">
        <f t="shared" si="428"/>
        <v>30.11</v>
      </c>
      <c r="Q2748" s="38">
        <v>30.06</v>
      </c>
      <c r="R2748" s="141">
        <f t="shared" si="420"/>
        <v>31.666666666666668</v>
      </c>
      <c r="S2748" s="141">
        <f t="shared" si="421"/>
        <v>27.222222222222225</v>
      </c>
      <c r="T2748" s="141">
        <f t="shared" si="422"/>
        <v>22.777777777777779</v>
      </c>
      <c r="U2748" s="141">
        <f t="shared" si="423"/>
        <v>25</v>
      </c>
      <c r="V2748" s="141">
        <f t="shared" si="424"/>
        <v>23.888888888888889</v>
      </c>
      <c r="W2748" s="141">
        <f t="shared" si="425"/>
        <v>21.666666666666668</v>
      </c>
      <c r="X2748" s="141">
        <f t="shared" si="429"/>
        <v>2.2351999999999999</v>
      </c>
      <c r="Y2748" s="38">
        <v>29.599414506401502</v>
      </c>
    </row>
    <row r="2749" spans="1:25" x14ac:dyDescent="0.25">
      <c r="A2749" s="145">
        <v>41829</v>
      </c>
      <c r="B2749" s="38">
        <v>90</v>
      </c>
      <c r="C2749" s="38">
        <v>81</v>
      </c>
      <c r="D2749" s="38">
        <v>72</v>
      </c>
      <c r="E2749" s="38">
        <v>76</v>
      </c>
      <c r="F2749" s="38">
        <v>73</v>
      </c>
      <c r="G2749" s="38">
        <v>69</v>
      </c>
      <c r="H2749" s="38">
        <v>1.01</v>
      </c>
      <c r="I2749" s="38">
        <v>100</v>
      </c>
      <c r="J2749" s="38">
        <f t="shared" si="426"/>
        <v>81.5</v>
      </c>
      <c r="K2749" s="38">
        <v>63</v>
      </c>
      <c r="L2749" s="38">
        <v>24</v>
      </c>
      <c r="M2749" s="38">
        <f t="shared" si="427"/>
        <v>12</v>
      </c>
      <c r="N2749" s="38">
        <v>0</v>
      </c>
      <c r="O2749" s="38">
        <v>30.14</v>
      </c>
      <c r="P2749" s="38">
        <f t="shared" si="428"/>
        <v>30.11</v>
      </c>
      <c r="Q2749" s="38">
        <v>30.08</v>
      </c>
      <c r="R2749" s="141">
        <f t="shared" si="420"/>
        <v>32.222222222222221</v>
      </c>
      <c r="S2749" s="141">
        <f t="shared" si="421"/>
        <v>27.222222222222225</v>
      </c>
      <c r="T2749" s="141">
        <f t="shared" si="422"/>
        <v>22.222222222222221</v>
      </c>
      <c r="U2749" s="141">
        <f t="shared" si="423"/>
        <v>24.444444444444446</v>
      </c>
      <c r="V2749" s="141">
        <f t="shared" si="424"/>
        <v>22.777777777777779</v>
      </c>
      <c r="W2749" s="141">
        <f t="shared" si="425"/>
        <v>20.555555555555557</v>
      </c>
      <c r="X2749" s="141">
        <f t="shared" si="429"/>
        <v>2.5653999999999999</v>
      </c>
      <c r="Y2749" s="38">
        <v>29.4432876106912</v>
      </c>
    </row>
    <row r="2750" spans="1:25" x14ac:dyDescent="0.25">
      <c r="A2750" s="145">
        <v>41830</v>
      </c>
      <c r="B2750" s="38">
        <v>87</v>
      </c>
      <c r="C2750" s="38">
        <v>80</v>
      </c>
      <c r="D2750" s="38">
        <v>73</v>
      </c>
      <c r="E2750" s="38">
        <v>76</v>
      </c>
      <c r="F2750" s="38">
        <v>72</v>
      </c>
      <c r="G2750" s="38">
        <v>69</v>
      </c>
      <c r="H2750" s="38">
        <v>0</v>
      </c>
      <c r="I2750" s="38">
        <v>94</v>
      </c>
      <c r="J2750" s="38">
        <f t="shared" si="426"/>
        <v>78.5</v>
      </c>
      <c r="K2750" s="38">
        <v>63</v>
      </c>
      <c r="L2750" s="38">
        <v>16</v>
      </c>
      <c r="M2750" s="38">
        <f t="shared" si="427"/>
        <v>8</v>
      </c>
      <c r="N2750" s="38">
        <v>0</v>
      </c>
      <c r="O2750" s="38">
        <v>30.14</v>
      </c>
      <c r="P2750" s="38">
        <f t="shared" si="428"/>
        <v>30.105</v>
      </c>
      <c r="Q2750" s="38">
        <v>30.07</v>
      </c>
      <c r="R2750" s="141">
        <f t="shared" si="420"/>
        <v>30.555555555555557</v>
      </c>
      <c r="S2750" s="141">
        <f t="shared" si="421"/>
        <v>26.666666666666668</v>
      </c>
      <c r="T2750" s="141">
        <f t="shared" si="422"/>
        <v>22.777777777777779</v>
      </c>
      <c r="U2750" s="141">
        <f t="shared" si="423"/>
        <v>24.444444444444446</v>
      </c>
      <c r="V2750" s="141">
        <f t="shared" si="424"/>
        <v>22.222222222222221</v>
      </c>
      <c r="W2750" s="141">
        <f t="shared" si="425"/>
        <v>20.555555555555557</v>
      </c>
      <c r="X2750" s="141">
        <f t="shared" si="429"/>
        <v>0</v>
      </c>
      <c r="Y2750" s="38">
        <v>29.251714648573198</v>
      </c>
    </row>
    <row r="2751" spans="1:25" x14ac:dyDescent="0.25">
      <c r="A2751" s="145">
        <v>41831</v>
      </c>
      <c r="B2751" s="38">
        <v>89</v>
      </c>
      <c r="C2751" s="38">
        <v>82</v>
      </c>
      <c r="D2751" s="38">
        <v>74</v>
      </c>
      <c r="E2751" s="38">
        <v>75</v>
      </c>
      <c r="F2751" s="38">
        <v>74</v>
      </c>
      <c r="G2751" s="38">
        <v>72</v>
      </c>
      <c r="H2751" s="38">
        <v>0</v>
      </c>
      <c r="I2751" s="38">
        <v>94</v>
      </c>
      <c r="J2751" s="38">
        <f t="shared" si="426"/>
        <v>78.5</v>
      </c>
      <c r="K2751" s="38">
        <v>63</v>
      </c>
      <c r="L2751" s="38">
        <v>15</v>
      </c>
      <c r="M2751" s="38">
        <f t="shared" si="427"/>
        <v>7.5</v>
      </c>
      <c r="N2751" s="38">
        <v>0</v>
      </c>
      <c r="O2751" s="38">
        <v>30.15</v>
      </c>
      <c r="P2751" s="38">
        <f t="shared" si="428"/>
        <v>30.11</v>
      </c>
      <c r="Q2751" s="38">
        <v>30.07</v>
      </c>
      <c r="R2751" s="141">
        <f t="shared" si="420"/>
        <v>31.666666666666668</v>
      </c>
      <c r="S2751" s="141">
        <f t="shared" si="421"/>
        <v>27.777777777777779</v>
      </c>
      <c r="T2751" s="141">
        <f t="shared" si="422"/>
        <v>23.333333333333336</v>
      </c>
      <c r="U2751" s="141">
        <f t="shared" si="423"/>
        <v>23.888888888888889</v>
      </c>
      <c r="V2751" s="141">
        <f t="shared" si="424"/>
        <v>23.333333333333336</v>
      </c>
      <c r="W2751" s="141">
        <f t="shared" si="425"/>
        <v>22.222222222222221</v>
      </c>
      <c r="X2751" s="141">
        <f t="shared" si="429"/>
        <v>0</v>
      </c>
      <c r="Y2751" s="38">
        <v>29.273679524882301</v>
      </c>
    </row>
    <row r="2752" spans="1:25" x14ac:dyDescent="0.25">
      <c r="A2752" s="145">
        <v>41832</v>
      </c>
      <c r="B2752" s="38">
        <v>89</v>
      </c>
      <c r="C2752" s="38">
        <v>83</v>
      </c>
      <c r="D2752" s="38">
        <v>77</v>
      </c>
      <c r="E2752" s="38">
        <v>77</v>
      </c>
      <c r="F2752" s="38">
        <v>75</v>
      </c>
      <c r="G2752" s="38">
        <v>73</v>
      </c>
      <c r="H2752" s="38">
        <v>0.13</v>
      </c>
      <c r="I2752" s="38">
        <v>91</v>
      </c>
      <c r="J2752" s="38">
        <f t="shared" si="426"/>
        <v>77</v>
      </c>
      <c r="K2752" s="38">
        <v>63</v>
      </c>
      <c r="L2752" s="38">
        <v>20</v>
      </c>
      <c r="M2752" s="38">
        <f t="shared" si="427"/>
        <v>10</v>
      </c>
      <c r="N2752" s="38">
        <v>0</v>
      </c>
      <c r="O2752" s="38">
        <v>30.13</v>
      </c>
      <c r="P2752" s="38">
        <f t="shared" si="428"/>
        <v>30.1</v>
      </c>
      <c r="Q2752" s="38">
        <v>30.07</v>
      </c>
      <c r="R2752" s="141">
        <f t="shared" si="420"/>
        <v>31.666666666666668</v>
      </c>
      <c r="S2752" s="141">
        <f t="shared" si="421"/>
        <v>28.333333333333336</v>
      </c>
      <c r="T2752" s="141">
        <f t="shared" si="422"/>
        <v>25</v>
      </c>
      <c r="U2752" s="141">
        <f t="shared" si="423"/>
        <v>25</v>
      </c>
      <c r="V2752" s="141">
        <f t="shared" si="424"/>
        <v>23.888888888888889</v>
      </c>
      <c r="W2752" s="141">
        <f t="shared" si="425"/>
        <v>22.777777777777779</v>
      </c>
      <c r="X2752" s="141">
        <f t="shared" si="429"/>
        <v>0.33019999999999999</v>
      </c>
      <c r="Y2752" s="38">
        <v>29.205197504013</v>
      </c>
    </row>
    <row r="2753" spans="1:25" x14ac:dyDescent="0.25">
      <c r="A2753" s="145">
        <v>41833</v>
      </c>
      <c r="B2753" s="38">
        <v>90</v>
      </c>
      <c r="C2753" s="38">
        <v>85</v>
      </c>
      <c r="D2753" s="38">
        <v>80</v>
      </c>
      <c r="E2753" s="38">
        <v>76</v>
      </c>
      <c r="F2753" s="38">
        <v>74</v>
      </c>
      <c r="G2753" s="38">
        <v>72</v>
      </c>
      <c r="H2753" s="38">
        <v>0.01</v>
      </c>
      <c r="I2753" s="38">
        <v>85</v>
      </c>
      <c r="J2753" s="38">
        <f t="shared" si="426"/>
        <v>70.5</v>
      </c>
      <c r="K2753" s="38">
        <v>56</v>
      </c>
      <c r="L2753" s="38">
        <v>18</v>
      </c>
      <c r="M2753" s="38">
        <f t="shared" si="427"/>
        <v>11.5</v>
      </c>
      <c r="N2753" s="38">
        <v>5</v>
      </c>
      <c r="O2753" s="38">
        <v>30.1</v>
      </c>
      <c r="P2753" s="38">
        <f t="shared" si="428"/>
        <v>30.075000000000003</v>
      </c>
      <c r="Q2753" s="38">
        <v>30.05</v>
      </c>
      <c r="R2753" s="141">
        <f t="shared" si="420"/>
        <v>32.222222222222221</v>
      </c>
      <c r="S2753" s="141">
        <f t="shared" si="421"/>
        <v>29.444444444444446</v>
      </c>
      <c r="T2753" s="141">
        <f t="shared" si="422"/>
        <v>26.666666666666668</v>
      </c>
      <c r="U2753" s="141">
        <f t="shared" si="423"/>
        <v>24.444444444444446</v>
      </c>
      <c r="V2753" s="141">
        <f t="shared" si="424"/>
        <v>23.333333333333336</v>
      </c>
      <c r="W2753" s="141">
        <f t="shared" si="425"/>
        <v>22.222222222222221</v>
      </c>
      <c r="X2753" s="141">
        <f t="shared" si="429"/>
        <v>2.5400000000000002E-2</v>
      </c>
      <c r="Y2753" s="38">
        <v>29.205252492811699</v>
      </c>
    </row>
    <row r="2754" spans="1:25" x14ac:dyDescent="0.25">
      <c r="A2754" s="145">
        <v>41834</v>
      </c>
      <c r="B2754" s="38">
        <v>89</v>
      </c>
      <c r="C2754" s="38">
        <v>83</v>
      </c>
      <c r="D2754" s="38">
        <v>77</v>
      </c>
      <c r="E2754" s="38">
        <v>77</v>
      </c>
      <c r="F2754" s="38">
        <v>73</v>
      </c>
      <c r="G2754" s="38">
        <v>70</v>
      </c>
      <c r="H2754" s="38">
        <v>0</v>
      </c>
      <c r="I2754" s="38">
        <v>91</v>
      </c>
      <c r="J2754" s="38">
        <f t="shared" si="426"/>
        <v>75</v>
      </c>
      <c r="K2754" s="38">
        <v>59</v>
      </c>
      <c r="L2754" s="38">
        <v>14</v>
      </c>
      <c r="M2754" s="38">
        <f t="shared" si="427"/>
        <v>7</v>
      </c>
      <c r="N2754" s="38">
        <v>0</v>
      </c>
      <c r="O2754" s="38">
        <v>30.09</v>
      </c>
      <c r="P2754" s="38">
        <f t="shared" si="428"/>
        <v>30.060000000000002</v>
      </c>
      <c r="Q2754" s="38">
        <v>30.03</v>
      </c>
      <c r="R2754" s="141">
        <f t="shared" si="420"/>
        <v>31.666666666666668</v>
      </c>
      <c r="S2754" s="141">
        <f t="shared" si="421"/>
        <v>28.333333333333336</v>
      </c>
      <c r="T2754" s="141">
        <f t="shared" si="422"/>
        <v>25</v>
      </c>
      <c r="U2754" s="141">
        <f t="shared" si="423"/>
        <v>25</v>
      </c>
      <c r="V2754" s="141">
        <f t="shared" si="424"/>
        <v>22.777777777777779</v>
      </c>
      <c r="W2754" s="141">
        <f t="shared" si="425"/>
        <v>21.111111111111111</v>
      </c>
      <c r="X2754" s="141">
        <f t="shared" si="429"/>
        <v>0</v>
      </c>
      <c r="Y2754" s="38">
        <v>29.2267084923322</v>
      </c>
    </row>
    <row r="2755" spans="1:25" x14ac:dyDescent="0.25">
      <c r="A2755" s="145">
        <v>41835</v>
      </c>
      <c r="B2755" s="38">
        <v>86</v>
      </c>
      <c r="C2755" s="38">
        <v>81</v>
      </c>
      <c r="D2755" s="38">
        <v>75</v>
      </c>
      <c r="E2755" s="38">
        <v>75</v>
      </c>
      <c r="F2755" s="38">
        <v>72</v>
      </c>
      <c r="G2755" s="38">
        <v>68</v>
      </c>
      <c r="H2755" s="38">
        <v>0.5</v>
      </c>
      <c r="I2755" s="38">
        <v>88</v>
      </c>
      <c r="J2755" s="38">
        <f t="shared" si="426"/>
        <v>76.5</v>
      </c>
      <c r="K2755" s="38">
        <v>65</v>
      </c>
      <c r="L2755" s="38">
        <v>26</v>
      </c>
      <c r="M2755" s="38">
        <f t="shared" si="427"/>
        <v>13</v>
      </c>
      <c r="N2755" s="38">
        <v>0</v>
      </c>
      <c r="O2755" s="38">
        <v>30.06</v>
      </c>
      <c r="P2755" s="38">
        <f t="shared" si="428"/>
        <v>30.015000000000001</v>
      </c>
      <c r="Q2755" s="38">
        <v>29.97</v>
      </c>
      <c r="R2755" s="141">
        <f t="shared" ref="R2755:R2818" si="430">(B2755-32)*(5/9)</f>
        <v>30</v>
      </c>
      <c r="S2755" s="141">
        <f t="shared" ref="S2755:S2818" si="431">(C2755-32)*(5/9)</f>
        <v>27.222222222222225</v>
      </c>
      <c r="T2755" s="141">
        <f t="shared" ref="T2755:T2818" si="432">(D2755-32)*(5/9)</f>
        <v>23.888888888888889</v>
      </c>
      <c r="U2755" s="141">
        <f t="shared" ref="U2755:U2818" si="433">(E2755-32)*(5/9)</f>
        <v>23.888888888888889</v>
      </c>
      <c r="V2755" s="141">
        <f t="shared" ref="V2755:V2818" si="434">(F2755-32)*(5/9)</f>
        <v>22.222222222222221</v>
      </c>
      <c r="W2755" s="141">
        <f t="shared" ref="W2755:W2818" si="435">(G2755-32)*(5/9)</f>
        <v>20</v>
      </c>
      <c r="X2755" s="141">
        <f t="shared" si="429"/>
        <v>1.27</v>
      </c>
      <c r="Y2755" s="38">
        <v>29.009283575592001</v>
      </c>
    </row>
    <row r="2756" spans="1:25" x14ac:dyDescent="0.25">
      <c r="A2756" s="145">
        <v>41836</v>
      </c>
      <c r="B2756" s="38">
        <v>90</v>
      </c>
      <c r="C2756" s="38">
        <v>83</v>
      </c>
      <c r="D2756" s="38">
        <v>76</v>
      </c>
      <c r="E2756" s="38">
        <v>75</v>
      </c>
      <c r="F2756" s="38">
        <v>74</v>
      </c>
      <c r="G2756" s="38">
        <v>72</v>
      </c>
      <c r="H2756" s="38">
        <v>0.17</v>
      </c>
      <c r="I2756" s="38">
        <v>94</v>
      </c>
      <c r="J2756" s="38">
        <f t="shared" ref="J2756:J2819" si="436">AVERAGE(I2756,K2756)</f>
        <v>76.5</v>
      </c>
      <c r="K2756" s="38">
        <v>59</v>
      </c>
      <c r="L2756" s="38">
        <v>26</v>
      </c>
      <c r="M2756" s="38">
        <f t="shared" ref="M2756:M2819" si="437">AVERAGE(L2756,N2756)</f>
        <v>13</v>
      </c>
      <c r="N2756" s="38">
        <v>0</v>
      </c>
      <c r="O2756" s="38">
        <v>30.01</v>
      </c>
      <c r="P2756" s="38">
        <f t="shared" ref="P2756:P2819" si="438">AVERAGE(O2756,Q2756)</f>
        <v>29.984999999999999</v>
      </c>
      <c r="Q2756" s="38">
        <v>29.96</v>
      </c>
      <c r="R2756" s="141">
        <f t="shared" si="430"/>
        <v>32.222222222222221</v>
      </c>
      <c r="S2756" s="141">
        <f t="shared" si="431"/>
        <v>28.333333333333336</v>
      </c>
      <c r="T2756" s="141">
        <f t="shared" si="432"/>
        <v>24.444444444444446</v>
      </c>
      <c r="U2756" s="141">
        <f t="shared" si="433"/>
        <v>23.888888888888889</v>
      </c>
      <c r="V2756" s="141">
        <f t="shared" si="434"/>
        <v>23.333333333333336</v>
      </c>
      <c r="W2756" s="141">
        <f t="shared" si="435"/>
        <v>22.222222222222221</v>
      </c>
      <c r="X2756" s="141">
        <f t="shared" ref="X2756:X2819" si="439">H2756*2.54</f>
        <v>0.43180000000000002</v>
      </c>
      <c r="Y2756" s="38">
        <v>28.239384917600599</v>
      </c>
    </row>
    <row r="2757" spans="1:25" x14ac:dyDescent="0.25">
      <c r="A2757" s="145">
        <v>41837</v>
      </c>
      <c r="B2757" s="38">
        <v>88</v>
      </c>
      <c r="C2757" s="38">
        <v>81</v>
      </c>
      <c r="D2757" s="38">
        <v>73</v>
      </c>
      <c r="E2757" s="38">
        <v>76</v>
      </c>
      <c r="F2757" s="38">
        <v>73</v>
      </c>
      <c r="G2757" s="38">
        <v>70</v>
      </c>
      <c r="H2757" s="38">
        <v>0.04</v>
      </c>
      <c r="I2757" s="38">
        <v>94</v>
      </c>
      <c r="J2757" s="38">
        <f t="shared" si="436"/>
        <v>84</v>
      </c>
      <c r="K2757" s="38">
        <v>74</v>
      </c>
      <c r="L2757" s="38">
        <v>35</v>
      </c>
      <c r="M2757" s="38">
        <f t="shared" si="437"/>
        <v>17.5</v>
      </c>
      <c r="N2757" s="38">
        <v>0</v>
      </c>
      <c r="O2757" s="38">
        <v>30.06</v>
      </c>
      <c r="P2757" s="38">
        <f t="shared" si="438"/>
        <v>30.009999999999998</v>
      </c>
      <c r="Q2757" s="38">
        <v>29.96</v>
      </c>
      <c r="R2757" s="141">
        <f t="shared" si="430"/>
        <v>31.111111111111114</v>
      </c>
      <c r="S2757" s="141">
        <f t="shared" si="431"/>
        <v>27.222222222222225</v>
      </c>
      <c r="T2757" s="141">
        <f t="shared" si="432"/>
        <v>22.777777777777779</v>
      </c>
      <c r="U2757" s="141">
        <f t="shared" si="433"/>
        <v>24.444444444444446</v>
      </c>
      <c r="V2757" s="141">
        <f t="shared" si="434"/>
        <v>22.777777777777779</v>
      </c>
      <c r="W2757" s="141">
        <f t="shared" si="435"/>
        <v>21.111111111111111</v>
      </c>
      <c r="X2757" s="141">
        <f t="shared" si="439"/>
        <v>0.10160000000000001</v>
      </c>
      <c r="Y2757" s="38">
        <v>28.719198974075901</v>
      </c>
    </row>
    <row r="2758" spans="1:25" x14ac:dyDescent="0.25">
      <c r="A2758" s="145">
        <v>41838</v>
      </c>
      <c r="B2758" s="38">
        <v>90</v>
      </c>
      <c r="C2758" s="38">
        <v>83</v>
      </c>
      <c r="D2758" s="38">
        <v>75</v>
      </c>
      <c r="E2758" s="38">
        <v>76</v>
      </c>
      <c r="F2758" s="38">
        <v>74</v>
      </c>
      <c r="G2758" s="38">
        <v>72</v>
      </c>
      <c r="H2758" s="38">
        <v>0.61</v>
      </c>
      <c r="I2758" s="38">
        <v>94</v>
      </c>
      <c r="J2758" s="38">
        <f t="shared" si="436"/>
        <v>76.5</v>
      </c>
      <c r="K2758" s="38">
        <v>59</v>
      </c>
      <c r="L2758" s="38">
        <v>24</v>
      </c>
      <c r="M2758" s="38">
        <f t="shared" si="437"/>
        <v>12</v>
      </c>
      <c r="N2758" s="38">
        <v>0</v>
      </c>
      <c r="O2758" s="38">
        <v>30.09</v>
      </c>
      <c r="P2758" s="38">
        <f t="shared" si="438"/>
        <v>30.045000000000002</v>
      </c>
      <c r="Q2758" s="38">
        <v>30</v>
      </c>
      <c r="R2758" s="141">
        <f t="shared" si="430"/>
        <v>32.222222222222221</v>
      </c>
      <c r="S2758" s="141">
        <f t="shared" si="431"/>
        <v>28.333333333333336</v>
      </c>
      <c r="T2758" s="141">
        <f t="shared" si="432"/>
        <v>23.888888888888889</v>
      </c>
      <c r="U2758" s="141">
        <f t="shared" si="433"/>
        <v>24.444444444444446</v>
      </c>
      <c r="V2758" s="141">
        <f t="shared" si="434"/>
        <v>23.333333333333336</v>
      </c>
      <c r="W2758" s="141">
        <f t="shared" si="435"/>
        <v>22.222222222222221</v>
      </c>
      <c r="X2758" s="141">
        <f t="shared" si="439"/>
        <v>1.5493999999999999</v>
      </c>
      <c r="Y2758" s="38">
        <v>29.084082831520099</v>
      </c>
    </row>
    <row r="2759" spans="1:25" x14ac:dyDescent="0.25">
      <c r="A2759" s="145">
        <v>41839</v>
      </c>
      <c r="B2759" s="38">
        <v>90</v>
      </c>
      <c r="C2759" s="38">
        <v>83</v>
      </c>
      <c r="D2759" s="38">
        <v>76</v>
      </c>
      <c r="E2759" s="38">
        <v>77</v>
      </c>
      <c r="F2759" s="38">
        <v>75</v>
      </c>
      <c r="G2759" s="38">
        <v>71</v>
      </c>
      <c r="H2759" s="38">
        <v>0.01</v>
      </c>
      <c r="I2759" s="38">
        <v>100</v>
      </c>
      <c r="J2759" s="38">
        <f t="shared" si="436"/>
        <v>79.5</v>
      </c>
      <c r="K2759" s="38">
        <v>59</v>
      </c>
      <c r="L2759" s="38">
        <v>17</v>
      </c>
      <c r="M2759" s="38">
        <f t="shared" si="437"/>
        <v>8.5</v>
      </c>
      <c r="N2759" s="38">
        <v>0</v>
      </c>
      <c r="O2759" s="38">
        <v>30.08</v>
      </c>
      <c r="P2759" s="38">
        <f t="shared" si="438"/>
        <v>30.045000000000002</v>
      </c>
      <c r="Q2759" s="38">
        <v>30.01</v>
      </c>
      <c r="R2759" s="141">
        <f t="shared" si="430"/>
        <v>32.222222222222221</v>
      </c>
      <c r="S2759" s="141">
        <f t="shared" si="431"/>
        <v>28.333333333333336</v>
      </c>
      <c r="T2759" s="141">
        <f t="shared" si="432"/>
        <v>24.444444444444446</v>
      </c>
      <c r="U2759" s="141">
        <f t="shared" si="433"/>
        <v>25</v>
      </c>
      <c r="V2759" s="141">
        <f t="shared" si="434"/>
        <v>23.888888888888889</v>
      </c>
      <c r="W2759" s="141">
        <f t="shared" si="435"/>
        <v>21.666666666666668</v>
      </c>
      <c r="X2759" s="141">
        <f t="shared" si="439"/>
        <v>2.5400000000000002E-2</v>
      </c>
      <c r="Y2759" s="38">
        <v>29.355882735844901</v>
      </c>
    </row>
    <row r="2760" spans="1:25" x14ac:dyDescent="0.25">
      <c r="A2760" s="145">
        <v>41840</v>
      </c>
      <c r="B2760" s="38">
        <v>90</v>
      </c>
      <c r="C2760" s="38">
        <v>84</v>
      </c>
      <c r="D2760" s="38">
        <v>77</v>
      </c>
      <c r="E2760" s="38">
        <v>77</v>
      </c>
      <c r="F2760" s="38">
        <v>74</v>
      </c>
      <c r="G2760" s="38">
        <v>72</v>
      </c>
      <c r="H2760" s="38">
        <v>0</v>
      </c>
      <c r="I2760" s="38">
        <v>91</v>
      </c>
      <c r="J2760" s="38">
        <f t="shared" si="436"/>
        <v>75</v>
      </c>
      <c r="K2760" s="38">
        <v>59</v>
      </c>
      <c r="L2760" s="38">
        <v>15</v>
      </c>
      <c r="M2760" s="38">
        <f t="shared" si="437"/>
        <v>7.5</v>
      </c>
      <c r="N2760" s="38">
        <v>0</v>
      </c>
      <c r="O2760" s="38">
        <v>30.06</v>
      </c>
      <c r="P2760" s="38">
        <f t="shared" si="438"/>
        <v>30.024999999999999</v>
      </c>
      <c r="Q2760" s="38">
        <v>29.99</v>
      </c>
      <c r="R2760" s="141">
        <f t="shared" si="430"/>
        <v>32.222222222222221</v>
      </c>
      <c r="S2760" s="141">
        <f t="shared" si="431"/>
        <v>28.888888888888889</v>
      </c>
      <c r="T2760" s="141">
        <f t="shared" si="432"/>
        <v>25</v>
      </c>
      <c r="U2760" s="141">
        <f t="shared" si="433"/>
        <v>25</v>
      </c>
      <c r="V2760" s="141">
        <f t="shared" si="434"/>
        <v>23.333333333333336</v>
      </c>
      <c r="W2760" s="141">
        <f t="shared" si="435"/>
        <v>22.222222222222221</v>
      </c>
      <c r="X2760" s="141">
        <f t="shared" si="439"/>
        <v>0</v>
      </c>
      <c r="Y2760" s="38">
        <v>29.4516727113038</v>
      </c>
    </row>
    <row r="2761" spans="1:25" x14ac:dyDescent="0.25">
      <c r="A2761" s="145">
        <v>41841</v>
      </c>
      <c r="B2761" s="38">
        <v>89</v>
      </c>
      <c r="C2761" s="38">
        <v>84</v>
      </c>
      <c r="D2761" s="38">
        <v>78</v>
      </c>
      <c r="E2761" s="38">
        <v>77</v>
      </c>
      <c r="F2761" s="38">
        <v>74</v>
      </c>
      <c r="G2761" s="38">
        <v>72</v>
      </c>
      <c r="H2761" s="38">
        <v>0.21</v>
      </c>
      <c r="I2761" s="38">
        <v>91</v>
      </c>
      <c r="J2761" s="38">
        <f t="shared" si="436"/>
        <v>79.5</v>
      </c>
      <c r="K2761" s="38">
        <v>68</v>
      </c>
      <c r="L2761" s="38">
        <v>22</v>
      </c>
      <c r="M2761" s="38">
        <f t="shared" si="437"/>
        <v>11</v>
      </c>
      <c r="N2761" s="38">
        <v>0</v>
      </c>
      <c r="O2761" s="38">
        <v>30.06</v>
      </c>
      <c r="P2761" s="38">
        <f t="shared" si="438"/>
        <v>30.024999999999999</v>
      </c>
      <c r="Q2761" s="38">
        <v>29.99</v>
      </c>
      <c r="R2761" s="141">
        <f t="shared" si="430"/>
        <v>31.666666666666668</v>
      </c>
      <c r="S2761" s="141">
        <f t="shared" si="431"/>
        <v>28.888888888888889</v>
      </c>
      <c r="T2761" s="141">
        <f t="shared" si="432"/>
        <v>25.555555555555557</v>
      </c>
      <c r="U2761" s="141">
        <f t="shared" si="433"/>
        <v>25</v>
      </c>
      <c r="V2761" s="141">
        <f t="shared" si="434"/>
        <v>23.333333333333336</v>
      </c>
      <c r="W2761" s="141">
        <f t="shared" si="435"/>
        <v>22.222222222222221</v>
      </c>
      <c r="X2761" s="141">
        <f t="shared" si="439"/>
        <v>0.53339999999999999</v>
      </c>
      <c r="Y2761" s="38">
        <v>29.3734796122516</v>
      </c>
    </row>
    <row r="2762" spans="1:25" x14ac:dyDescent="0.25">
      <c r="A2762" s="145">
        <v>41842</v>
      </c>
      <c r="B2762" s="38">
        <v>89</v>
      </c>
      <c r="C2762" s="38">
        <v>83</v>
      </c>
      <c r="D2762" s="38">
        <v>76</v>
      </c>
      <c r="E2762" s="38">
        <v>77</v>
      </c>
      <c r="F2762" s="38">
        <v>75</v>
      </c>
      <c r="G2762" s="38">
        <v>73</v>
      </c>
      <c r="H2762" s="38">
        <v>0.18</v>
      </c>
      <c r="I2762" s="38">
        <v>94</v>
      </c>
      <c r="J2762" s="38">
        <f t="shared" si="436"/>
        <v>78.5</v>
      </c>
      <c r="K2762" s="38">
        <v>63</v>
      </c>
      <c r="L2762" s="38">
        <v>17</v>
      </c>
      <c r="M2762" s="38">
        <f t="shared" si="437"/>
        <v>8.5</v>
      </c>
      <c r="N2762" s="38">
        <v>0</v>
      </c>
      <c r="O2762" s="38">
        <v>30.07</v>
      </c>
      <c r="P2762" s="38">
        <f t="shared" si="438"/>
        <v>30.03</v>
      </c>
      <c r="Q2762" s="38">
        <v>29.99</v>
      </c>
      <c r="R2762" s="141">
        <f t="shared" si="430"/>
        <v>31.666666666666668</v>
      </c>
      <c r="S2762" s="141">
        <f t="shared" si="431"/>
        <v>28.333333333333336</v>
      </c>
      <c r="T2762" s="141">
        <f t="shared" si="432"/>
        <v>24.444444444444446</v>
      </c>
      <c r="U2762" s="141">
        <f t="shared" si="433"/>
        <v>25</v>
      </c>
      <c r="V2762" s="141">
        <f t="shared" si="434"/>
        <v>23.888888888888889</v>
      </c>
      <c r="W2762" s="141">
        <f t="shared" si="435"/>
        <v>22.777777777777779</v>
      </c>
      <c r="X2762" s="141">
        <f t="shared" si="439"/>
        <v>0.4572</v>
      </c>
      <c r="Y2762" s="38">
        <v>29.129049640114999</v>
      </c>
    </row>
    <row r="2763" spans="1:25" x14ac:dyDescent="0.25">
      <c r="A2763" s="145">
        <v>41843</v>
      </c>
      <c r="B2763" s="38">
        <v>90</v>
      </c>
      <c r="C2763" s="38">
        <v>83</v>
      </c>
      <c r="D2763" s="38">
        <v>76</v>
      </c>
      <c r="E2763" s="38">
        <v>77</v>
      </c>
      <c r="F2763" s="38">
        <v>75</v>
      </c>
      <c r="G2763" s="38">
        <v>73</v>
      </c>
      <c r="H2763" s="38">
        <v>0.57999999999999996</v>
      </c>
      <c r="I2763" s="38">
        <v>94</v>
      </c>
      <c r="J2763" s="38">
        <f t="shared" si="436"/>
        <v>78.5</v>
      </c>
      <c r="K2763" s="38">
        <v>63</v>
      </c>
      <c r="L2763" s="38">
        <v>22</v>
      </c>
      <c r="M2763" s="38">
        <f t="shared" si="437"/>
        <v>11</v>
      </c>
      <c r="N2763" s="38">
        <v>0</v>
      </c>
      <c r="O2763" s="38">
        <v>30.11</v>
      </c>
      <c r="P2763" s="38">
        <f t="shared" si="438"/>
        <v>30.064999999999998</v>
      </c>
      <c r="Q2763" s="38">
        <v>30.02</v>
      </c>
      <c r="R2763" s="141">
        <f t="shared" si="430"/>
        <v>32.222222222222221</v>
      </c>
      <c r="S2763" s="141">
        <f t="shared" si="431"/>
        <v>28.333333333333336</v>
      </c>
      <c r="T2763" s="141">
        <f t="shared" si="432"/>
        <v>24.444444444444446</v>
      </c>
      <c r="U2763" s="141">
        <f t="shared" si="433"/>
        <v>25</v>
      </c>
      <c r="V2763" s="141">
        <f t="shared" si="434"/>
        <v>23.888888888888889</v>
      </c>
      <c r="W2763" s="141">
        <f t="shared" si="435"/>
        <v>22.777777777777779</v>
      </c>
      <c r="X2763" s="141">
        <f t="shared" si="439"/>
        <v>1.4731999999999998</v>
      </c>
      <c r="Y2763" s="38">
        <v>29.024777642445699</v>
      </c>
    </row>
    <row r="2764" spans="1:25" x14ac:dyDescent="0.25">
      <c r="A2764" s="145">
        <v>41844</v>
      </c>
      <c r="B2764" s="38">
        <v>90</v>
      </c>
      <c r="C2764" s="38">
        <v>84</v>
      </c>
      <c r="D2764" s="38">
        <v>77</v>
      </c>
      <c r="E2764" s="38">
        <v>76</v>
      </c>
      <c r="F2764" s="38">
        <v>74</v>
      </c>
      <c r="G2764" s="38">
        <v>71</v>
      </c>
      <c r="H2764" s="38">
        <v>0.01</v>
      </c>
      <c r="I2764" s="38">
        <v>91</v>
      </c>
      <c r="J2764" s="38">
        <f t="shared" si="436"/>
        <v>76</v>
      </c>
      <c r="K2764" s="38">
        <v>61</v>
      </c>
      <c r="L2764" s="38">
        <v>15</v>
      </c>
      <c r="M2764" s="38">
        <f t="shared" si="437"/>
        <v>7.5</v>
      </c>
      <c r="N2764" s="38">
        <v>0</v>
      </c>
      <c r="O2764" s="38">
        <v>30.07</v>
      </c>
      <c r="P2764" s="38">
        <f t="shared" si="438"/>
        <v>30.035</v>
      </c>
      <c r="Q2764" s="38">
        <v>30</v>
      </c>
      <c r="R2764" s="141">
        <f t="shared" si="430"/>
        <v>32.222222222222221</v>
      </c>
      <c r="S2764" s="141">
        <f t="shared" si="431"/>
        <v>28.888888888888889</v>
      </c>
      <c r="T2764" s="141">
        <f t="shared" si="432"/>
        <v>25</v>
      </c>
      <c r="U2764" s="141">
        <f t="shared" si="433"/>
        <v>24.444444444444446</v>
      </c>
      <c r="V2764" s="141">
        <f t="shared" si="434"/>
        <v>23.333333333333336</v>
      </c>
      <c r="W2764" s="141">
        <f t="shared" si="435"/>
        <v>21.666666666666668</v>
      </c>
      <c r="X2764" s="141">
        <f t="shared" si="439"/>
        <v>2.5400000000000002E-2</v>
      </c>
      <c r="Y2764" s="38">
        <v>29.1277586065439</v>
      </c>
    </row>
    <row r="2765" spans="1:25" x14ac:dyDescent="0.25">
      <c r="A2765" s="145">
        <v>41845</v>
      </c>
      <c r="B2765" s="38">
        <v>91</v>
      </c>
      <c r="C2765" s="38">
        <v>84</v>
      </c>
      <c r="D2765" s="38">
        <v>76</v>
      </c>
      <c r="E2765" s="38">
        <v>77</v>
      </c>
      <c r="F2765" s="38">
        <v>75</v>
      </c>
      <c r="G2765" s="38">
        <v>72</v>
      </c>
      <c r="H2765" s="38">
        <v>0</v>
      </c>
      <c r="I2765" s="38">
        <v>94</v>
      </c>
      <c r="J2765" s="38">
        <f t="shared" si="436"/>
        <v>75</v>
      </c>
      <c r="K2765" s="38">
        <v>56</v>
      </c>
      <c r="L2765" s="38">
        <v>17</v>
      </c>
      <c r="M2765" s="38">
        <f t="shared" si="437"/>
        <v>8.5</v>
      </c>
      <c r="N2765" s="38">
        <v>0</v>
      </c>
      <c r="O2765" s="38">
        <v>30.09</v>
      </c>
      <c r="P2765" s="38">
        <f t="shared" si="438"/>
        <v>30.05</v>
      </c>
      <c r="Q2765" s="38">
        <v>30.01</v>
      </c>
      <c r="R2765" s="141">
        <f t="shared" si="430"/>
        <v>32.777777777777779</v>
      </c>
      <c r="S2765" s="141">
        <f t="shared" si="431"/>
        <v>28.888888888888889</v>
      </c>
      <c r="T2765" s="141">
        <f t="shared" si="432"/>
        <v>24.444444444444446</v>
      </c>
      <c r="U2765" s="141">
        <f t="shared" si="433"/>
        <v>25</v>
      </c>
      <c r="V2765" s="141">
        <f t="shared" si="434"/>
        <v>23.888888888888889</v>
      </c>
      <c r="W2765" s="141">
        <f t="shared" si="435"/>
        <v>22.222222222222221</v>
      </c>
      <c r="X2765" s="141">
        <f t="shared" si="439"/>
        <v>0</v>
      </c>
      <c r="Y2765" s="38">
        <v>29.170120717597001</v>
      </c>
    </row>
    <row r="2766" spans="1:25" x14ac:dyDescent="0.25">
      <c r="A2766" s="145">
        <v>41846</v>
      </c>
      <c r="B2766" s="38">
        <v>91</v>
      </c>
      <c r="C2766" s="38">
        <v>85</v>
      </c>
      <c r="D2766" s="38">
        <v>78</v>
      </c>
      <c r="E2766" s="38">
        <v>78</v>
      </c>
      <c r="F2766" s="38">
        <v>75</v>
      </c>
      <c r="G2766" s="38">
        <v>73</v>
      </c>
      <c r="H2766" s="38">
        <v>0</v>
      </c>
      <c r="I2766" s="38">
        <v>91</v>
      </c>
      <c r="J2766" s="38">
        <f t="shared" si="436"/>
        <v>75</v>
      </c>
      <c r="K2766" s="38">
        <v>59</v>
      </c>
      <c r="L2766" s="38">
        <v>15</v>
      </c>
      <c r="M2766" s="38">
        <f t="shared" si="437"/>
        <v>7.5</v>
      </c>
      <c r="N2766" s="38">
        <v>0</v>
      </c>
      <c r="O2766" s="38">
        <v>30.1</v>
      </c>
      <c r="P2766" s="38">
        <f t="shared" si="438"/>
        <v>30.07</v>
      </c>
      <c r="Q2766" s="38">
        <v>30.04</v>
      </c>
      <c r="R2766" s="141">
        <f t="shared" si="430"/>
        <v>32.777777777777779</v>
      </c>
      <c r="S2766" s="141">
        <f t="shared" si="431"/>
        <v>29.444444444444446</v>
      </c>
      <c r="T2766" s="141">
        <f t="shared" si="432"/>
        <v>25.555555555555557</v>
      </c>
      <c r="U2766" s="141">
        <f t="shared" si="433"/>
        <v>25.555555555555557</v>
      </c>
      <c r="V2766" s="141">
        <f t="shared" si="434"/>
        <v>23.888888888888889</v>
      </c>
      <c r="W2766" s="141">
        <f t="shared" si="435"/>
        <v>22.777777777777779</v>
      </c>
      <c r="X2766" s="141">
        <f t="shared" si="439"/>
        <v>0</v>
      </c>
      <c r="Y2766" s="38">
        <v>29.161177818596901</v>
      </c>
    </row>
    <row r="2767" spans="1:25" x14ac:dyDescent="0.25">
      <c r="A2767" s="145">
        <v>41847</v>
      </c>
      <c r="B2767" s="38">
        <v>93</v>
      </c>
      <c r="C2767" s="38">
        <v>85</v>
      </c>
      <c r="D2767" s="38">
        <v>77</v>
      </c>
      <c r="E2767" s="38">
        <v>77</v>
      </c>
      <c r="F2767" s="38">
        <v>75</v>
      </c>
      <c r="G2767" s="38">
        <v>71</v>
      </c>
      <c r="H2767" s="38">
        <v>0.38</v>
      </c>
      <c r="I2767" s="38">
        <v>91</v>
      </c>
      <c r="J2767" s="38">
        <f t="shared" si="436"/>
        <v>73.5</v>
      </c>
      <c r="K2767" s="38">
        <v>56</v>
      </c>
      <c r="L2767" s="38">
        <v>16</v>
      </c>
      <c r="M2767" s="38">
        <f t="shared" si="437"/>
        <v>8</v>
      </c>
      <c r="N2767" s="38">
        <v>0</v>
      </c>
      <c r="O2767" s="38">
        <v>30.11</v>
      </c>
      <c r="P2767" s="38">
        <f t="shared" si="438"/>
        <v>30.074999999999999</v>
      </c>
      <c r="Q2767" s="38">
        <v>30.04</v>
      </c>
      <c r="R2767" s="141">
        <f t="shared" si="430"/>
        <v>33.888888888888893</v>
      </c>
      <c r="S2767" s="141">
        <f t="shared" si="431"/>
        <v>29.444444444444446</v>
      </c>
      <c r="T2767" s="141">
        <f t="shared" si="432"/>
        <v>25</v>
      </c>
      <c r="U2767" s="141">
        <f t="shared" si="433"/>
        <v>25</v>
      </c>
      <c r="V2767" s="141">
        <f t="shared" si="434"/>
        <v>23.888888888888889</v>
      </c>
      <c r="W2767" s="141">
        <f t="shared" si="435"/>
        <v>21.666666666666668</v>
      </c>
      <c r="X2767" s="141">
        <f t="shared" si="439"/>
        <v>0.96520000000000006</v>
      </c>
      <c r="Y2767" s="38">
        <v>29.149982785247101</v>
      </c>
    </row>
    <row r="2768" spans="1:25" x14ac:dyDescent="0.25">
      <c r="A2768" s="145">
        <v>41848</v>
      </c>
      <c r="B2768" s="38">
        <v>94</v>
      </c>
      <c r="C2768" s="38">
        <v>86</v>
      </c>
      <c r="D2768" s="38">
        <v>78</v>
      </c>
      <c r="E2768" s="38">
        <v>76</v>
      </c>
      <c r="F2768" s="38">
        <v>73</v>
      </c>
      <c r="G2768" s="38">
        <v>67</v>
      </c>
      <c r="H2768" s="38">
        <v>0</v>
      </c>
      <c r="I2768" s="38">
        <v>91</v>
      </c>
      <c r="J2768" s="38">
        <f t="shared" si="436"/>
        <v>66</v>
      </c>
      <c r="K2768" s="38">
        <v>41</v>
      </c>
      <c r="L2768" s="38">
        <v>16</v>
      </c>
      <c r="M2768" s="38">
        <f t="shared" si="437"/>
        <v>8</v>
      </c>
      <c r="N2768" s="38">
        <v>0</v>
      </c>
      <c r="O2768" s="38">
        <v>30.08</v>
      </c>
      <c r="P2768" s="38">
        <f t="shared" si="438"/>
        <v>30.034999999999997</v>
      </c>
      <c r="Q2768" s="38">
        <v>29.99</v>
      </c>
      <c r="R2768" s="141">
        <f t="shared" si="430"/>
        <v>34.444444444444443</v>
      </c>
      <c r="S2768" s="141">
        <f t="shared" si="431"/>
        <v>30</v>
      </c>
      <c r="T2768" s="141">
        <f t="shared" si="432"/>
        <v>25.555555555555557</v>
      </c>
      <c r="U2768" s="141">
        <f t="shared" si="433"/>
        <v>24.444444444444446</v>
      </c>
      <c r="V2768" s="141">
        <f t="shared" si="434"/>
        <v>22.777777777777779</v>
      </c>
      <c r="W2768" s="141">
        <f t="shared" si="435"/>
        <v>19.444444444444446</v>
      </c>
      <c r="X2768" s="141">
        <f t="shared" si="439"/>
        <v>0</v>
      </c>
      <c r="Y2768" s="38">
        <v>29.348918691200499</v>
      </c>
    </row>
    <row r="2769" spans="1:25" x14ac:dyDescent="0.25">
      <c r="A2769" s="145">
        <v>41849</v>
      </c>
      <c r="B2769" s="38">
        <v>94</v>
      </c>
      <c r="C2769" s="38">
        <v>87</v>
      </c>
      <c r="D2769" s="38">
        <v>79</v>
      </c>
      <c r="E2769" s="38">
        <v>76</v>
      </c>
      <c r="F2769" s="38">
        <v>75</v>
      </c>
      <c r="G2769" s="38">
        <v>72</v>
      </c>
      <c r="H2769" s="38">
        <v>0.01</v>
      </c>
      <c r="I2769" s="38">
        <v>85</v>
      </c>
      <c r="J2769" s="38">
        <f t="shared" si="436"/>
        <v>68.5</v>
      </c>
      <c r="K2769" s="38">
        <v>52</v>
      </c>
      <c r="L2769" s="38">
        <v>20</v>
      </c>
      <c r="M2769" s="38">
        <f t="shared" si="437"/>
        <v>10</v>
      </c>
      <c r="N2769" s="38">
        <v>0</v>
      </c>
      <c r="O2769" s="38">
        <v>30.01</v>
      </c>
      <c r="P2769" s="38">
        <f t="shared" si="438"/>
        <v>29.98</v>
      </c>
      <c r="Q2769" s="38">
        <v>29.95</v>
      </c>
      <c r="R2769" s="141">
        <f t="shared" si="430"/>
        <v>34.444444444444443</v>
      </c>
      <c r="S2769" s="141">
        <f t="shared" si="431"/>
        <v>30.555555555555557</v>
      </c>
      <c r="T2769" s="141">
        <f t="shared" si="432"/>
        <v>26.111111111111111</v>
      </c>
      <c r="U2769" s="141">
        <f t="shared" si="433"/>
        <v>24.444444444444446</v>
      </c>
      <c r="V2769" s="141">
        <f t="shared" si="434"/>
        <v>23.888888888888889</v>
      </c>
      <c r="W2769" s="141">
        <f t="shared" si="435"/>
        <v>22.222222222222221</v>
      </c>
      <c r="X2769" s="141">
        <f t="shared" si="439"/>
        <v>2.5400000000000002E-2</v>
      </c>
      <c r="Y2769" s="38">
        <v>29.2757177712367</v>
      </c>
    </row>
    <row r="2770" spans="1:25" x14ac:dyDescent="0.25">
      <c r="A2770" s="145">
        <v>41850</v>
      </c>
      <c r="B2770" s="38">
        <v>91</v>
      </c>
      <c r="C2770" s="38">
        <v>84</v>
      </c>
      <c r="D2770" s="38">
        <v>76</v>
      </c>
      <c r="E2770" s="38">
        <v>76</v>
      </c>
      <c r="F2770" s="38">
        <v>75</v>
      </c>
      <c r="G2770" s="38">
        <v>73</v>
      </c>
      <c r="H2770" s="38">
        <v>0.27</v>
      </c>
      <c r="I2770" s="38">
        <v>91</v>
      </c>
      <c r="J2770" s="38">
        <f t="shared" si="436"/>
        <v>75</v>
      </c>
      <c r="K2770" s="38">
        <v>59</v>
      </c>
      <c r="L2770" s="38">
        <v>25</v>
      </c>
      <c r="M2770" s="38">
        <f t="shared" si="437"/>
        <v>12.5</v>
      </c>
      <c r="N2770" s="38">
        <v>0</v>
      </c>
      <c r="O2770" s="38">
        <v>29.99</v>
      </c>
      <c r="P2770" s="38">
        <f t="shared" si="438"/>
        <v>29.954999999999998</v>
      </c>
      <c r="Q2770" s="38">
        <v>29.92</v>
      </c>
      <c r="R2770" s="141">
        <f t="shared" si="430"/>
        <v>32.777777777777779</v>
      </c>
      <c r="S2770" s="141">
        <f t="shared" si="431"/>
        <v>28.888888888888889</v>
      </c>
      <c r="T2770" s="141">
        <f t="shared" si="432"/>
        <v>24.444444444444446</v>
      </c>
      <c r="U2770" s="141">
        <f t="shared" si="433"/>
        <v>24.444444444444446</v>
      </c>
      <c r="V2770" s="141">
        <f t="shared" si="434"/>
        <v>23.888888888888889</v>
      </c>
      <c r="W2770" s="141">
        <f t="shared" si="435"/>
        <v>22.777777777777779</v>
      </c>
      <c r="X2770" s="141">
        <f t="shared" si="439"/>
        <v>0.68580000000000008</v>
      </c>
      <c r="Y2770" s="38">
        <v>28.7676826593922</v>
      </c>
    </row>
    <row r="2771" spans="1:25" x14ac:dyDescent="0.25">
      <c r="A2771" s="145">
        <v>41851</v>
      </c>
      <c r="B2771" s="38">
        <v>91</v>
      </c>
      <c r="C2771" s="38">
        <v>82</v>
      </c>
      <c r="D2771" s="38">
        <v>73</v>
      </c>
      <c r="E2771" s="38">
        <v>76</v>
      </c>
      <c r="F2771" s="38">
        <v>74</v>
      </c>
      <c r="G2771" s="38">
        <v>70</v>
      </c>
      <c r="H2771" s="38">
        <v>0.37</v>
      </c>
      <c r="I2771" s="38">
        <v>91</v>
      </c>
      <c r="J2771" s="38">
        <f t="shared" si="436"/>
        <v>75</v>
      </c>
      <c r="K2771" s="38">
        <v>59</v>
      </c>
      <c r="L2771" s="38">
        <v>21</v>
      </c>
      <c r="M2771" s="38">
        <f t="shared" si="437"/>
        <v>10.5</v>
      </c>
      <c r="N2771" s="38">
        <v>0</v>
      </c>
      <c r="O2771" s="38">
        <v>30.01</v>
      </c>
      <c r="P2771" s="38">
        <f t="shared" si="438"/>
        <v>29.975000000000001</v>
      </c>
      <c r="Q2771" s="38">
        <v>29.94</v>
      </c>
      <c r="R2771" s="141">
        <f t="shared" si="430"/>
        <v>32.777777777777779</v>
      </c>
      <c r="S2771" s="141">
        <f t="shared" si="431"/>
        <v>27.777777777777779</v>
      </c>
      <c r="T2771" s="141">
        <f t="shared" si="432"/>
        <v>22.777777777777779</v>
      </c>
      <c r="U2771" s="141">
        <f t="shared" si="433"/>
        <v>24.444444444444446</v>
      </c>
      <c r="V2771" s="141">
        <f t="shared" si="434"/>
        <v>23.333333333333336</v>
      </c>
      <c r="W2771" s="141">
        <f t="shared" si="435"/>
        <v>21.111111111111111</v>
      </c>
      <c r="X2771" s="141">
        <f t="shared" si="439"/>
        <v>0.93979999999999997</v>
      </c>
      <c r="Y2771" s="38">
        <v>28.979879800249201</v>
      </c>
    </row>
    <row r="2772" spans="1:25" x14ac:dyDescent="0.25">
      <c r="A2772" s="145">
        <v>41852</v>
      </c>
      <c r="B2772" s="38">
        <v>91</v>
      </c>
      <c r="C2772" s="38">
        <v>84</v>
      </c>
      <c r="D2772" s="38">
        <v>77</v>
      </c>
      <c r="E2772" s="38">
        <v>77</v>
      </c>
      <c r="F2772" s="38">
        <v>75</v>
      </c>
      <c r="G2772" s="38">
        <v>73</v>
      </c>
      <c r="H2772" s="38">
        <v>0</v>
      </c>
      <c r="I2772" s="38">
        <v>94</v>
      </c>
      <c r="J2772" s="38">
        <f t="shared" si="436"/>
        <v>76.5</v>
      </c>
      <c r="K2772" s="38">
        <v>59</v>
      </c>
      <c r="L2772" s="38">
        <v>17</v>
      </c>
      <c r="M2772" s="38">
        <f t="shared" si="437"/>
        <v>8.5</v>
      </c>
      <c r="N2772" s="38">
        <v>0</v>
      </c>
      <c r="O2772" s="38">
        <v>29.99</v>
      </c>
      <c r="P2772" s="38">
        <f t="shared" si="438"/>
        <v>29.96</v>
      </c>
      <c r="Q2772" s="38">
        <v>29.93</v>
      </c>
      <c r="R2772" s="141">
        <f t="shared" si="430"/>
        <v>32.777777777777779</v>
      </c>
      <c r="S2772" s="141">
        <f t="shared" si="431"/>
        <v>28.888888888888889</v>
      </c>
      <c r="T2772" s="141">
        <f t="shared" si="432"/>
        <v>25</v>
      </c>
      <c r="U2772" s="141">
        <f t="shared" si="433"/>
        <v>25</v>
      </c>
      <c r="V2772" s="141">
        <f t="shared" si="434"/>
        <v>23.888888888888889</v>
      </c>
      <c r="W2772" s="141">
        <f t="shared" si="435"/>
        <v>22.777777777777779</v>
      </c>
      <c r="X2772" s="141">
        <f t="shared" si="439"/>
        <v>0</v>
      </c>
      <c r="Y2772" s="38">
        <v>29.196740851402001</v>
      </c>
    </row>
    <row r="2773" spans="1:25" x14ac:dyDescent="0.25">
      <c r="A2773" s="145">
        <v>41853</v>
      </c>
      <c r="B2773" s="38">
        <v>91</v>
      </c>
      <c r="C2773" s="38">
        <v>85</v>
      </c>
      <c r="D2773" s="38">
        <v>78</v>
      </c>
      <c r="E2773" s="38">
        <v>77</v>
      </c>
      <c r="F2773" s="38">
        <v>75</v>
      </c>
      <c r="G2773" s="38">
        <v>74</v>
      </c>
      <c r="H2773" s="38">
        <v>0.01</v>
      </c>
      <c r="I2773" s="38">
        <v>97</v>
      </c>
      <c r="J2773" s="38">
        <f t="shared" si="436"/>
        <v>76.5</v>
      </c>
      <c r="K2773" s="38">
        <v>56</v>
      </c>
      <c r="L2773" s="38">
        <v>15</v>
      </c>
      <c r="M2773" s="38">
        <f t="shared" si="437"/>
        <v>7.5</v>
      </c>
      <c r="N2773" s="38">
        <v>0</v>
      </c>
      <c r="O2773" s="38">
        <v>29.97</v>
      </c>
      <c r="P2773" s="38">
        <f t="shared" si="438"/>
        <v>29.93</v>
      </c>
      <c r="Q2773" s="38">
        <v>29.89</v>
      </c>
      <c r="R2773" s="141">
        <f t="shared" si="430"/>
        <v>32.777777777777779</v>
      </c>
      <c r="S2773" s="141">
        <f t="shared" si="431"/>
        <v>29.444444444444446</v>
      </c>
      <c r="T2773" s="141">
        <f t="shared" si="432"/>
        <v>25.555555555555557</v>
      </c>
      <c r="U2773" s="141">
        <f t="shared" si="433"/>
        <v>25</v>
      </c>
      <c r="V2773" s="141">
        <f t="shared" si="434"/>
        <v>23.888888888888889</v>
      </c>
      <c r="W2773" s="141">
        <f t="shared" si="435"/>
        <v>23.333333333333336</v>
      </c>
      <c r="X2773" s="141">
        <f t="shared" si="439"/>
        <v>2.5400000000000002E-2</v>
      </c>
      <c r="Y2773" s="38">
        <v>29.473120979624401</v>
      </c>
    </row>
    <row r="2774" spans="1:25" s="110" customFormat="1" x14ac:dyDescent="0.25">
      <c r="A2774" s="146">
        <v>41854</v>
      </c>
      <c r="B2774" s="110">
        <v>89</v>
      </c>
      <c r="C2774" s="110">
        <v>82</v>
      </c>
      <c r="D2774" s="110">
        <v>74</v>
      </c>
      <c r="E2774" s="110">
        <v>79</v>
      </c>
      <c r="F2774" s="110">
        <v>75</v>
      </c>
      <c r="G2774" s="110">
        <v>71</v>
      </c>
      <c r="H2774" s="110">
        <v>1.54</v>
      </c>
      <c r="I2774" s="110">
        <v>93</v>
      </c>
      <c r="J2774" s="110">
        <f t="shared" si="436"/>
        <v>80.5</v>
      </c>
      <c r="K2774" s="110">
        <v>68</v>
      </c>
      <c r="L2774" s="110">
        <v>17</v>
      </c>
      <c r="M2774" s="110">
        <f t="shared" si="437"/>
        <v>8.5</v>
      </c>
      <c r="N2774" s="110">
        <v>0</v>
      </c>
      <c r="O2774" s="110">
        <v>29.96</v>
      </c>
      <c r="P2774" s="110">
        <f t="shared" si="438"/>
        <v>29.914999999999999</v>
      </c>
      <c r="Q2774" s="110">
        <v>29.87</v>
      </c>
      <c r="R2774" s="144">
        <f t="shared" si="430"/>
        <v>31.666666666666668</v>
      </c>
      <c r="S2774" s="144">
        <f t="shared" si="431"/>
        <v>27.777777777777779</v>
      </c>
      <c r="T2774" s="144">
        <f t="shared" si="432"/>
        <v>23.333333333333336</v>
      </c>
      <c r="U2774" s="144">
        <f t="shared" si="433"/>
        <v>26.111111111111111</v>
      </c>
      <c r="V2774" s="144">
        <f t="shared" si="434"/>
        <v>23.888888888888889</v>
      </c>
      <c r="W2774" s="144">
        <f t="shared" si="435"/>
        <v>21.666666666666668</v>
      </c>
      <c r="X2774" s="144">
        <f t="shared" si="439"/>
        <v>3.9116</v>
      </c>
      <c r="Y2774" s="110">
        <v>29.696665806627799</v>
      </c>
    </row>
    <row r="2775" spans="1:25" hidden="1" x14ac:dyDescent="0.25">
      <c r="A2775" s="145">
        <v>41855</v>
      </c>
      <c r="B2775" s="38">
        <v>88</v>
      </c>
      <c r="C2775" s="38">
        <v>82</v>
      </c>
      <c r="D2775" s="38">
        <v>75</v>
      </c>
      <c r="E2775" s="38">
        <v>75</v>
      </c>
      <c r="F2775" s="38">
        <v>74</v>
      </c>
      <c r="G2775" s="38">
        <v>72</v>
      </c>
      <c r="H2775" s="38">
        <v>1.07</v>
      </c>
      <c r="I2775" s="38">
        <v>94</v>
      </c>
      <c r="J2775" s="38">
        <f t="shared" si="436"/>
        <v>78.5</v>
      </c>
      <c r="K2775" s="38">
        <v>63</v>
      </c>
      <c r="L2775" s="38">
        <v>18</v>
      </c>
      <c r="M2775" s="38">
        <f t="shared" si="437"/>
        <v>9</v>
      </c>
      <c r="N2775" s="38">
        <v>0</v>
      </c>
      <c r="O2775" s="38">
        <v>30.02</v>
      </c>
      <c r="P2775" s="38">
        <f t="shared" si="438"/>
        <v>29.95</v>
      </c>
      <c r="Q2775" s="38">
        <v>29.88</v>
      </c>
      <c r="R2775" s="141">
        <f t="shared" si="430"/>
        <v>31.111111111111114</v>
      </c>
      <c r="S2775" s="141">
        <f t="shared" si="431"/>
        <v>27.777777777777779</v>
      </c>
      <c r="T2775" s="141">
        <f t="shared" si="432"/>
        <v>23.888888888888889</v>
      </c>
      <c r="U2775" s="141">
        <f t="shared" si="433"/>
        <v>23.888888888888889</v>
      </c>
      <c r="V2775" s="141">
        <f t="shared" si="434"/>
        <v>23.333333333333336</v>
      </c>
      <c r="W2775" s="141">
        <f t="shared" si="435"/>
        <v>22.222222222222221</v>
      </c>
      <c r="X2775" s="141">
        <f t="shared" si="439"/>
        <v>2.7178</v>
      </c>
      <c r="Y2775" s="38">
        <v>29.151267751618398</v>
      </c>
    </row>
    <row r="2776" spans="1:25" hidden="1" x14ac:dyDescent="0.25">
      <c r="A2776" s="145">
        <v>41856</v>
      </c>
      <c r="B2776" s="38">
        <v>92</v>
      </c>
      <c r="C2776" s="38">
        <v>84</v>
      </c>
      <c r="D2776" s="38">
        <v>76</v>
      </c>
      <c r="E2776" s="38">
        <v>76</v>
      </c>
      <c r="F2776" s="38">
        <v>74</v>
      </c>
      <c r="G2776" s="38">
        <v>73</v>
      </c>
      <c r="H2776" s="38">
        <v>0.69</v>
      </c>
      <c r="I2776" s="38">
        <v>94</v>
      </c>
      <c r="J2776" s="38">
        <f t="shared" si="436"/>
        <v>75</v>
      </c>
      <c r="K2776" s="38">
        <v>56</v>
      </c>
      <c r="L2776" s="38">
        <v>33</v>
      </c>
      <c r="M2776" s="38">
        <f t="shared" si="437"/>
        <v>16.5</v>
      </c>
      <c r="N2776" s="38">
        <v>0</v>
      </c>
      <c r="O2776" s="38">
        <v>30.09</v>
      </c>
      <c r="P2776" s="38">
        <f t="shared" si="438"/>
        <v>30.03</v>
      </c>
      <c r="Q2776" s="38">
        <v>29.97</v>
      </c>
      <c r="R2776" s="141">
        <f t="shared" si="430"/>
        <v>33.333333333333336</v>
      </c>
      <c r="S2776" s="141">
        <f t="shared" si="431"/>
        <v>28.888888888888889</v>
      </c>
      <c r="T2776" s="141">
        <f t="shared" si="432"/>
        <v>24.444444444444446</v>
      </c>
      <c r="U2776" s="141">
        <f t="shared" si="433"/>
        <v>24.444444444444446</v>
      </c>
      <c r="V2776" s="141">
        <f t="shared" si="434"/>
        <v>23.333333333333336</v>
      </c>
      <c r="W2776" s="141">
        <f t="shared" si="435"/>
        <v>22.777777777777779</v>
      </c>
      <c r="X2776" s="141">
        <f t="shared" si="439"/>
        <v>1.7525999999999999</v>
      </c>
      <c r="Y2776" s="38">
        <v>29.021638698515801</v>
      </c>
    </row>
    <row r="2777" spans="1:25" hidden="1" x14ac:dyDescent="0.25">
      <c r="A2777" s="145">
        <v>41857</v>
      </c>
      <c r="B2777" s="38">
        <v>91</v>
      </c>
      <c r="C2777" s="38">
        <v>84</v>
      </c>
      <c r="D2777" s="38">
        <v>76</v>
      </c>
      <c r="E2777" s="38">
        <v>77</v>
      </c>
      <c r="F2777" s="38">
        <v>75</v>
      </c>
      <c r="G2777" s="38">
        <v>73</v>
      </c>
      <c r="H2777" s="38">
        <v>0.11</v>
      </c>
      <c r="I2777" s="38">
        <v>94</v>
      </c>
      <c r="J2777" s="38">
        <f t="shared" si="436"/>
        <v>76.5</v>
      </c>
      <c r="K2777" s="38">
        <v>59</v>
      </c>
      <c r="L2777" s="38">
        <v>14</v>
      </c>
      <c r="M2777" s="38">
        <f t="shared" si="437"/>
        <v>7</v>
      </c>
      <c r="N2777" s="38">
        <v>0</v>
      </c>
      <c r="O2777" s="38">
        <v>30.07</v>
      </c>
      <c r="P2777" s="38">
        <f t="shared" si="438"/>
        <v>30.03</v>
      </c>
      <c r="Q2777" s="38">
        <v>29.99</v>
      </c>
      <c r="R2777" s="141">
        <f t="shared" si="430"/>
        <v>32.777777777777779</v>
      </c>
      <c r="S2777" s="141">
        <f t="shared" si="431"/>
        <v>28.888888888888889</v>
      </c>
      <c r="T2777" s="141">
        <f t="shared" si="432"/>
        <v>24.444444444444446</v>
      </c>
      <c r="U2777" s="141">
        <f t="shared" si="433"/>
        <v>25</v>
      </c>
      <c r="V2777" s="141">
        <f t="shared" si="434"/>
        <v>23.888888888888889</v>
      </c>
      <c r="W2777" s="141">
        <f t="shared" si="435"/>
        <v>22.777777777777779</v>
      </c>
      <c r="X2777" s="141">
        <f t="shared" si="439"/>
        <v>0.27939999999999998</v>
      </c>
      <c r="Y2777" s="38">
        <v>29.052236585831899</v>
      </c>
    </row>
    <row r="2778" spans="1:25" hidden="1" x14ac:dyDescent="0.25">
      <c r="A2778" s="145">
        <v>41858</v>
      </c>
      <c r="B2778" s="38">
        <v>92</v>
      </c>
      <c r="C2778" s="38">
        <v>84</v>
      </c>
      <c r="D2778" s="38">
        <v>75</v>
      </c>
      <c r="E2778" s="38">
        <v>77</v>
      </c>
      <c r="F2778" s="38">
        <v>74</v>
      </c>
      <c r="G2778" s="38">
        <v>70</v>
      </c>
      <c r="H2778" s="38">
        <v>1.1299999999999999</v>
      </c>
      <c r="I2778" s="38">
        <v>91</v>
      </c>
      <c r="J2778" s="38">
        <f t="shared" si="436"/>
        <v>71.5</v>
      </c>
      <c r="K2778" s="38">
        <v>52</v>
      </c>
      <c r="L2778" s="38">
        <v>28</v>
      </c>
      <c r="M2778" s="38">
        <f t="shared" si="437"/>
        <v>16</v>
      </c>
      <c r="N2778" s="38">
        <v>4</v>
      </c>
      <c r="O2778" s="38">
        <v>30.03</v>
      </c>
      <c r="P2778" s="38">
        <f t="shared" si="438"/>
        <v>29.984999999999999</v>
      </c>
      <c r="Q2778" s="38">
        <v>29.94</v>
      </c>
      <c r="R2778" s="141">
        <f t="shared" si="430"/>
        <v>33.333333333333336</v>
      </c>
      <c r="S2778" s="141">
        <f t="shared" si="431"/>
        <v>28.888888888888889</v>
      </c>
      <c r="T2778" s="141">
        <f t="shared" si="432"/>
        <v>23.888888888888889</v>
      </c>
      <c r="U2778" s="141">
        <f t="shared" si="433"/>
        <v>25</v>
      </c>
      <c r="V2778" s="141">
        <f t="shared" si="434"/>
        <v>23.333333333333336</v>
      </c>
      <c r="W2778" s="141">
        <f t="shared" si="435"/>
        <v>21.111111111111111</v>
      </c>
      <c r="X2778" s="141">
        <f t="shared" si="439"/>
        <v>2.8701999999999996</v>
      </c>
      <c r="Y2778" s="38">
        <v>29.248239525450899</v>
      </c>
    </row>
    <row r="2779" spans="1:25" hidden="1" x14ac:dyDescent="0.25">
      <c r="A2779" s="145">
        <v>41859</v>
      </c>
      <c r="B2779" s="38">
        <v>92</v>
      </c>
      <c r="C2779" s="38">
        <v>84</v>
      </c>
      <c r="D2779" s="38">
        <v>76</v>
      </c>
      <c r="E2779" s="38">
        <v>76</v>
      </c>
      <c r="F2779" s="38">
        <v>75</v>
      </c>
      <c r="G2779" s="38">
        <v>71</v>
      </c>
      <c r="H2779" s="38">
        <v>0</v>
      </c>
      <c r="I2779" s="38">
        <v>94</v>
      </c>
      <c r="J2779" s="38">
        <f t="shared" si="436"/>
        <v>77</v>
      </c>
      <c r="K2779" s="38">
        <v>60</v>
      </c>
      <c r="L2779" s="38">
        <v>18</v>
      </c>
      <c r="M2779" s="38">
        <f t="shared" si="437"/>
        <v>9</v>
      </c>
      <c r="N2779" s="38">
        <v>0</v>
      </c>
      <c r="O2779" s="38">
        <v>30.06</v>
      </c>
      <c r="P2779" s="38">
        <f t="shared" si="438"/>
        <v>30.02</v>
      </c>
      <c r="Q2779" s="38">
        <v>29.98</v>
      </c>
      <c r="R2779" s="141">
        <f t="shared" si="430"/>
        <v>33.333333333333336</v>
      </c>
      <c r="S2779" s="141">
        <f t="shared" si="431"/>
        <v>28.888888888888889</v>
      </c>
      <c r="T2779" s="141">
        <f t="shared" si="432"/>
        <v>24.444444444444446</v>
      </c>
      <c r="U2779" s="141">
        <f t="shared" si="433"/>
        <v>24.444444444444446</v>
      </c>
      <c r="V2779" s="141">
        <f t="shared" si="434"/>
        <v>23.888888888888889</v>
      </c>
      <c r="W2779" s="141">
        <f t="shared" si="435"/>
        <v>21.666666666666668</v>
      </c>
      <c r="X2779" s="141">
        <f t="shared" si="439"/>
        <v>0</v>
      </c>
      <c r="Y2779" s="38">
        <v>29.300773591476698</v>
      </c>
    </row>
    <row r="2780" spans="1:25" hidden="1" x14ac:dyDescent="0.25">
      <c r="A2780" s="145">
        <v>41860</v>
      </c>
      <c r="B2780" s="38">
        <v>93</v>
      </c>
      <c r="C2780" s="38">
        <v>86</v>
      </c>
      <c r="D2780" s="38">
        <v>79</v>
      </c>
      <c r="E2780" s="38">
        <v>77</v>
      </c>
      <c r="F2780" s="38">
        <v>75</v>
      </c>
      <c r="G2780" s="38">
        <v>72</v>
      </c>
      <c r="H2780" s="38">
        <v>0.28999999999999998</v>
      </c>
      <c r="I2780" s="38">
        <v>85</v>
      </c>
      <c r="J2780" s="38">
        <f t="shared" si="436"/>
        <v>68.5</v>
      </c>
      <c r="K2780" s="38">
        <v>52</v>
      </c>
      <c r="L2780" s="38">
        <v>16</v>
      </c>
      <c r="M2780" s="38">
        <f t="shared" si="437"/>
        <v>8</v>
      </c>
      <c r="N2780" s="38">
        <v>0</v>
      </c>
      <c r="O2780" s="38">
        <v>30.08</v>
      </c>
      <c r="P2780" s="38">
        <f t="shared" si="438"/>
        <v>30.045000000000002</v>
      </c>
      <c r="Q2780" s="38">
        <v>30.01</v>
      </c>
      <c r="R2780" s="141">
        <f t="shared" si="430"/>
        <v>33.888888888888893</v>
      </c>
      <c r="S2780" s="141">
        <f t="shared" si="431"/>
        <v>30</v>
      </c>
      <c r="T2780" s="141">
        <f t="shared" si="432"/>
        <v>26.111111111111111</v>
      </c>
      <c r="U2780" s="141">
        <f t="shared" si="433"/>
        <v>25</v>
      </c>
      <c r="V2780" s="141">
        <f t="shared" si="434"/>
        <v>23.888888888888889</v>
      </c>
      <c r="W2780" s="141">
        <f t="shared" si="435"/>
        <v>22.222222222222221</v>
      </c>
      <c r="X2780" s="141">
        <f t="shared" si="439"/>
        <v>0.73659999999999992</v>
      </c>
      <c r="Y2780" s="38">
        <v>29.6436515614127</v>
      </c>
    </row>
    <row r="2781" spans="1:25" hidden="1" x14ac:dyDescent="0.25">
      <c r="A2781" s="145">
        <v>41861</v>
      </c>
      <c r="B2781" s="38">
        <v>93</v>
      </c>
      <c r="C2781" s="38">
        <v>85</v>
      </c>
      <c r="D2781" s="38">
        <v>76</v>
      </c>
      <c r="E2781" s="38">
        <v>76</v>
      </c>
      <c r="F2781" s="38">
        <v>74</v>
      </c>
      <c r="G2781" s="38">
        <v>70</v>
      </c>
      <c r="H2781" s="38">
        <v>0.15</v>
      </c>
      <c r="I2781" s="38">
        <v>91</v>
      </c>
      <c r="J2781" s="38">
        <f t="shared" si="436"/>
        <v>68.5</v>
      </c>
      <c r="K2781" s="38">
        <v>46</v>
      </c>
      <c r="L2781" s="38">
        <v>16</v>
      </c>
      <c r="M2781" s="38">
        <f t="shared" si="437"/>
        <v>8</v>
      </c>
      <c r="N2781" s="38">
        <v>0</v>
      </c>
      <c r="O2781" s="38">
        <v>30.08</v>
      </c>
      <c r="P2781" s="38">
        <f t="shared" si="438"/>
        <v>30.034999999999997</v>
      </c>
      <c r="Q2781" s="38">
        <v>29.99</v>
      </c>
      <c r="R2781" s="141">
        <f t="shared" si="430"/>
        <v>33.888888888888893</v>
      </c>
      <c r="S2781" s="141">
        <f t="shared" si="431"/>
        <v>29.444444444444446</v>
      </c>
      <c r="T2781" s="141">
        <f t="shared" si="432"/>
        <v>24.444444444444446</v>
      </c>
      <c r="U2781" s="141">
        <f t="shared" si="433"/>
        <v>24.444444444444446</v>
      </c>
      <c r="V2781" s="141">
        <f t="shared" si="434"/>
        <v>23.333333333333336</v>
      </c>
      <c r="W2781" s="141">
        <f t="shared" si="435"/>
        <v>21.111111111111111</v>
      </c>
      <c r="X2781" s="141">
        <f t="shared" si="439"/>
        <v>0.38100000000000001</v>
      </c>
      <c r="Y2781" s="38">
        <v>29.956598498417801</v>
      </c>
    </row>
    <row r="2782" spans="1:25" hidden="1" x14ac:dyDescent="0.25">
      <c r="A2782" s="145">
        <v>41862</v>
      </c>
      <c r="B2782" s="38">
        <v>93</v>
      </c>
      <c r="C2782" s="38">
        <v>85</v>
      </c>
      <c r="D2782" s="38">
        <v>76</v>
      </c>
      <c r="E2782" s="38">
        <v>76</v>
      </c>
      <c r="F2782" s="38">
        <v>72</v>
      </c>
      <c r="G2782" s="38">
        <v>67</v>
      </c>
      <c r="H2782" s="38">
        <v>0</v>
      </c>
      <c r="I2782" s="38">
        <v>94</v>
      </c>
      <c r="J2782" s="38">
        <f t="shared" si="436"/>
        <v>73</v>
      </c>
      <c r="K2782" s="38">
        <v>52</v>
      </c>
      <c r="L2782" s="38">
        <v>17</v>
      </c>
      <c r="M2782" s="38">
        <f t="shared" si="437"/>
        <v>8.5</v>
      </c>
      <c r="N2782" s="38">
        <v>0</v>
      </c>
      <c r="O2782" s="38">
        <v>30.07</v>
      </c>
      <c r="P2782" s="38">
        <f t="shared" si="438"/>
        <v>30.024999999999999</v>
      </c>
      <c r="Q2782" s="38">
        <v>29.98</v>
      </c>
      <c r="R2782" s="141">
        <f t="shared" si="430"/>
        <v>33.888888888888893</v>
      </c>
      <c r="S2782" s="141">
        <f t="shared" si="431"/>
        <v>29.444444444444446</v>
      </c>
      <c r="T2782" s="141">
        <f t="shared" si="432"/>
        <v>24.444444444444446</v>
      </c>
      <c r="U2782" s="141">
        <f t="shared" si="433"/>
        <v>24.444444444444446</v>
      </c>
      <c r="V2782" s="141">
        <f t="shared" si="434"/>
        <v>22.222222222222221</v>
      </c>
      <c r="W2782" s="141">
        <f t="shared" si="435"/>
        <v>19.444444444444446</v>
      </c>
      <c r="X2782" s="141">
        <f t="shared" si="439"/>
        <v>0</v>
      </c>
      <c r="Y2782" s="38">
        <v>29.912161533011101</v>
      </c>
    </row>
    <row r="2783" spans="1:25" hidden="1" x14ac:dyDescent="0.25">
      <c r="A2783" s="145">
        <v>41863</v>
      </c>
      <c r="B2783" s="38">
        <v>91</v>
      </c>
      <c r="C2783" s="38">
        <v>84</v>
      </c>
      <c r="D2783" s="38">
        <v>77</v>
      </c>
      <c r="E2783" s="38">
        <v>76</v>
      </c>
      <c r="F2783" s="38">
        <v>73</v>
      </c>
      <c r="G2783" s="38">
        <v>69</v>
      </c>
      <c r="H2783" s="38">
        <v>0.46</v>
      </c>
      <c r="I2783" s="38">
        <v>91</v>
      </c>
      <c r="J2783" s="38">
        <f t="shared" si="436"/>
        <v>70</v>
      </c>
      <c r="K2783" s="38">
        <v>49</v>
      </c>
      <c r="L2783" s="38">
        <v>28</v>
      </c>
      <c r="M2783" s="38">
        <f t="shared" si="437"/>
        <v>14</v>
      </c>
      <c r="N2783" s="38">
        <v>0</v>
      </c>
      <c r="O2783" s="38">
        <v>30.04</v>
      </c>
      <c r="P2783" s="38">
        <f t="shared" si="438"/>
        <v>30.009999999999998</v>
      </c>
      <c r="Q2783" s="38">
        <v>29.98</v>
      </c>
      <c r="R2783" s="141">
        <f t="shared" si="430"/>
        <v>32.777777777777779</v>
      </c>
      <c r="S2783" s="141">
        <f t="shared" si="431"/>
        <v>28.888888888888889</v>
      </c>
      <c r="T2783" s="141">
        <f t="shared" si="432"/>
        <v>25</v>
      </c>
      <c r="U2783" s="141">
        <f t="shared" si="433"/>
        <v>24.444444444444446</v>
      </c>
      <c r="V2783" s="141">
        <f t="shared" si="434"/>
        <v>22.777777777777779</v>
      </c>
      <c r="W2783" s="141">
        <f t="shared" si="435"/>
        <v>20.555555555555557</v>
      </c>
      <c r="X2783" s="141">
        <f t="shared" si="439"/>
        <v>1.1684000000000001</v>
      </c>
      <c r="Y2783" s="38">
        <v>29.887325667966198</v>
      </c>
    </row>
    <row r="2784" spans="1:25" hidden="1" x14ac:dyDescent="0.25">
      <c r="A2784" s="145">
        <v>41864</v>
      </c>
      <c r="B2784" s="38">
        <v>91</v>
      </c>
      <c r="C2784" s="38">
        <v>83</v>
      </c>
      <c r="D2784" s="38">
        <v>74</v>
      </c>
      <c r="E2784" s="38">
        <v>76</v>
      </c>
      <c r="F2784" s="38">
        <v>75</v>
      </c>
      <c r="G2784" s="38">
        <v>70</v>
      </c>
      <c r="H2784" s="38">
        <v>0.56000000000000005</v>
      </c>
      <c r="I2784" s="38">
        <v>94</v>
      </c>
      <c r="J2784" s="38">
        <f t="shared" si="436"/>
        <v>76.5</v>
      </c>
      <c r="K2784" s="38">
        <v>59</v>
      </c>
      <c r="L2784" s="38">
        <v>33</v>
      </c>
      <c r="M2784" s="38">
        <f t="shared" si="437"/>
        <v>16.5</v>
      </c>
      <c r="N2784" s="38">
        <v>0</v>
      </c>
      <c r="O2784" s="38">
        <v>30.04</v>
      </c>
      <c r="P2784" s="38">
        <f t="shared" si="438"/>
        <v>30.004999999999999</v>
      </c>
      <c r="Q2784" s="38">
        <v>29.97</v>
      </c>
      <c r="R2784" s="141">
        <f t="shared" si="430"/>
        <v>32.777777777777779</v>
      </c>
      <c r="S2784" s="141">
        <f t="shared" si="431"/>
        <v>28.333333333333336</v>
      </c>
      <c r="T2784" s="141">
        <f t="shared" si="432"/>
        <v>23.333333333333336</v>
      </c>
      <c r="U2784" s="141">
        <f t="shared" si="433"/>
        <v>24.444444444444446</v>
      </c>
      <c r="V2784" s="141">
        <f t="shared" si="434"/>
        <v>23.888888888888889</v>
      </c>
      <c r="W2784" s="141">
        <f t="shared" si="435"/>
        <v>21.111111111111111</v>
      </c>
      <c r="X2784" s="141">
        <f t="shared" si="439"/>
        <v>1.4224000000000001</v>
      </c>
      <c r="Y2784" s="38">
        <v>29.417256712073101</v>
      </c>
    </row>
    <row r="2785" spans="1:25" hidden="1" x14ac:dyDescent="0.25">
      <c r="A2785" s="145">
        <v>41865</v>
      </c>
      <c r="B2785" s="38">
        <v>92</v>
      </c>
      <c r="C2785" s="38">
        <v>85</v>
      </c>
      <c r="D2785" s="38">
        <v>77</v>
      </c>
      <c r="E2785" s="38">
        <v>78</v>
      </c>
      <c r="F2785" s="38">
        <v>76</v>
      </c>
      <c r="G2785" s="38">
        <v>74</v>
      </c>
      <c r="H2785" s="38">
        <v>0.31</v>
      </c>
      <c r="I2785" s="38">
        <v>94</v>
      </c>
      <c r="J2785" s="38">
        <f t="shared" si="436"/>
        <v>77</v>
      </c>
      <c r="K2785" s="38">
        <v>60</v>
      </c>
      <c r="L2785" s="38">
        <v>18</v>
      </c>
      <c r="M2785" s="38">
        <f t="shared" si="437"/>
        <v>9</v>
      </c>
      <c r="N2785" s="38">
        <v>0</v>
      </c>
      <c r="O2785" s="38">
        <v>30.05</v>
      </c>
      <c r="P2785" s="38">
        <f t="shared" si="438"/>
        <v>30.015000000000001</v>
      </c>
      <c r="Q2785" s="38">
        <v>29.98</v>
      </c>
      <c r="R2785" s="141">
        <f t="shared" si="430"/>
        <v>33.333333333333336</v>
      </c>
      <c r="S2785" s="141">
        <f t="shared" si="431"/>
        <v>29.444444444444446</v>
      </c>
      <c r="T2785" s="141">
        <f t="shared" si="432"/>
        <v>25</v>
      </c>
      <c r="U2785" s="141">
        <f t="shared" si="433"/>
        <v>25.555555555555557</v>
      </c>
      <c r="V2785" s="141">
        <f t="shared" si="434"/>
        <v>24.444444444444446</v>
      </c>
      <c r="W2785" s="141">
        <f t="shared" si="435"/>
        <v>23.333333333333336</v>
      </c>
      <c r="X2785" s="141">
        <f t="shared" si="439"/>
        <v>0.78739999999999999</v>
      </c>
      <c r="Y2785" s="38">
        <v>28.948320812154599</v>
      </c>
    </row>
    <row r="2786" spans="1:25" hidden="1" x14ac:dyDescent="0.25">
      <c r="A2786" s="145">
        <v>41866</v>
      </c>
      <c r="B2786" s="38">
        <v>92</v>
      </c>
      <c r="C2786" s="38">
        <v>83</v>
      </c>
      <c r="D2786" s="38">
        <v>74</v>
      </c>
      <c r="E2786" s="38">
        <v>77</v>
      </c>
      <c r="F2786" s="38">
        <v>75</v>
      </c>
      <c r="G2786" s="38">
        <v>71</v>
      </c>
      <c r="H2786" s="38">
        <v>0.68</v>
      </c>
      <c r="I2786" s="38">
        <v>94</v>
      </c>
      <c r="J2786" s="38">
        <f t="shared" si="436"/>
        <v>79</v>
      </c>
      <c r="K2786" s="38">
        <v>64</v>
      </c>
      <c r="L2786" s="38">
        <v>22</v>
      </c>
      <c r="M2786" s="38">
        <f t="shared" si="437"/>
        <v>11</v>
      </c>
      <c r="N2786" s="38">
        <v>0</v>
      </c>
      <c r="O2786" s="38">
        <v>30.08</v>
      </c>
      <c r="P2786" s="38">
        <f t="shared" si="438"/>
        <v>30.024999999999999</v>
      </c>
      <c r="Q2786" s="38">
        <v>29.97</v>
      </c>
      <c r="R2786" s="141">
        <f t="shared" si="430"/>
        <v>33.333333333333336</v>
      </c>
      <c r="S2786" s="141">
        <f t="shared" si="431"/>
        <v>28.333333333333336</v>
      </c>
      <c r="T2786" s="141">
        <f t="shared" si="432"/>
        <v>23.333333333333336</v>
      </c>
      <c r="U2786" s="141">
        <f t="shared" si="433"/>
        <v>25</v>
      </c>
      <c r="V2786" s="141">
        <f t="shared" si="434"/>
        <v>23.888888888888889</v>
      </c>
      <c r="W2786" s="141">
        <f t="shared" si="435"/>
        <v>21.666666666666668</v>
      </c>
      <c r="X2786" s="141">
        <f t="shared" si="439"/>
        <v>1.7272000000000001</v>
      </c>
      <c r="Y2786" s="38">
        <v>28.802186927421001</v>
      </c>
    </row>
    <row r="2787" spans="1:25" hidden="1" x14ac:dyDescent="0.25">
      <c r="A2787" s="145">
        <v>41867</v>
      </c>
      <c r="B2787" s="38">
        <v>93</v>
      </c>
      <c r="C2787" s="38">
        <v>83</v>
      </c>
      <c r="D2787" s="38">
        <v>73</v>
      </c>
      <c r="E2787" s="38">
        <v>78</v>
      </c>
      <c r="F2787" s="38">
        <v>74</v>
      </c>
      <c r="G2787" s="38">
        <v>68</v>
      </c>
      <c r="H2787" s="38">
        <v>2.37</v>
      </c>
      <c r="I2787" s="38">
        <v>94</v>
      </c>
      <c r="J2787" s="38">
        <f t="shared" si="436"/>
        <v>75</v>
      </c>
      <c r="K2787" s="38">
        <v>56</v>
      </c>
      <c r="L2787" s="38">
        <v>37</v>
      </c>
      <c r="M2787" s="38">
        <f t="shared" si="437"/>
        <v>18.5</v>
      </c>
      <c r="N2787" s="38">
        <v>0</v>
      </c>
      <c r="O2787" s="38">
        <v>30.14</v>
      </c>
      <c r="P2787" s="38">
        <f t="shared" si="438"/>
        <v>30.075000000000003</v>
      </c>
      <c r="Q2787" s="38">
        <v>30.01</v>
      </c>
      <c r="R2787" s="141">
        <f t="shared" si="430"/>
        <v>33.888888888888893</v>
      </c>
      <c r="S2787" s="141">
        <f t="shared" si="431"/>
        <v>28.333333333333336</v>
      </c>
      <c r="T2787" s="141">
        <f t="shared" si="432"/>
        <v>22.777777777777779</v>
      </c>
      <c r="U2787" s="141">
        <f t="shared" si="433"/>
        <v>25.555555555555557</v>
      </c>
      <c r="V2787" s="141">
        <f t="shared" si="434"/>
        <v>23.333333333333336</v>
      </c>
      <c r="W2787" s="141">
        <f t="shared" si="435"/>
        <v>20</v>
      </c>
      <c r="X2787" s="141">
        <f t="shared" si="439"/>
        <v>6.0198</v>
      </c>
      <c r="Y2787" s="38">
        <v>29.235737074530402</v>
      </c>
    </row>
    <row r="2788" spans="1:25" hidden="1" x14ac:dyDescent="0.25">
      <c r="A2788" s="145">
        <v>41868</v>
      </c>
      <c r="B2788" s="38">
        <v>90</v>
      </c>
      <c r="C2788" s="38">
        <v>83</v>
      </c>
      <c r="D2788" s="38">
        <v>75</v>
      </c>
      <c r="E2788" s="38">
        <v>78</v>
      </c>
      <c r="F2788" s="38">
        <v>75</v>
      </c>
      <c r="G2788" s="38">
        <v>72</v>
      </c>
      <c r="H2788" s="38">
        <v>0</v>
      </c>
      <c r="I2788" s="38">
        <v>100</v>
      </c>
      <c r="J2788" s="38">
        <f t="shared" si="436"/>
        <v>82</v>
      </c>
      <c r="K2788" s="38">
        <v>64</v>
      </c>
      <c r="L2788" s="38">
        <v>16</v>
      </c>
      <c r="M2788" s="38">
        <f t="shared" si="437"/>
        <v>8</v>
      </c>
      <c r="N2788" s="38">
        <v>0</v>
      </c>
      <c r="O2788" s="38">
        <v>30.12</v>
      </c>
      <c r="P2788" s="38">
        <f t="shared" si="438"/>
        <v>30.085000000000001</v>
      </c>
      <c r="Q2788" s="38">
        <v>30.05</v>
      </c>
      <c r="R2788" s="141">
        <f t="shared" si="430"/>
        <v>32.222222222222221</v>
      </c>
      <c r="S2788" s="141">
        <f t="shared" si="431"/>
        <v>28.333333333333336</v>
      </c>
      <c r="T2788" s="141">
        <f t="shared" si="432"/>
        <v>23.888888888888889</v>
      </c>
      <c r="U2788" s="141">
        <f t="shared" si="433"/>
        <v>25.555555555555557</v>
      </c>
      <c r="V2788" s="141">
        <f t="shared" si="434"/>
        <v>23.888888888888889</v>
      </c>
      <c r="W2788" s="141">
        <f t="shared" si="435"/>
        <v>22.222222222222221</v>
      </c>
      <c r="X2788" s="141">
        <f t="shared" si="439"/>
        <v>0</v>
      </c>
      <c r="Y2788" s="38">
        <v>29.268985995387201</v>
      </c>
    </row>
    <row r="2789" spans="1:25" hidden="1" x14ac:dyDescent="0.25">
      <c r="A2789" s="145">
        <v>41869</v>
      </c>
      <c r="B2789" s="38">
        <v>91</v>
      </c>
      <c r="C2789" s="38">
        <v>84</v>
      </c>
      <c r="D2789" s="38">
        <v>76</v>
      </c>
      <c r="E2789" s="38">
        <v>77</v>
      </c>
      <c r="F2789" s="38">
        <v>75</v>
      </c>
      <c r="G2789" s="38">
        <v>74</v>
      </c>
      <c r="H2789" s="38">
        <v>0</v>
      </c>
      <c r="I2789" s="38">
        <v>91</v>
      </c>
      <c r="J2789" s="38">
        <f t="shared" si="436"/>
        <v>73.5</v>
      </c>
      <c r="K2789" s="38">
        <v>56</v>
      </c>
      <c r="L2789" s="38">
        <v>15</v>
      </c>
      <c r="M2789" s="38">
        <f t="shared" si="437"/>
        <v>7.5</v>
      </c>
      <c r="N2789" s="38">
        <v>0</v>
      </c>
      <c r="O2789" s="38">
        <v>30.08</v>
      </c>
      <c r="P2789" s="38">
        <f t="shared" si="438"/>
        <v>30.03</v>
      </c>
      <c r="Q2789" s="38">
        <v>29.98</v>
      </c>
      <c r="R2789" s="141">
        <f t="shared" si="430"/>
        <v>32.777777777777779</v>
      </c>
      <c r="S2789" s="141">
        <f t="shared" si="431"/>
        <v>28.888888888888889</v>
      </c>
      <c r="T2789" s="141">
        <f t="shared" si="432"/>
        <v>24.444444444444446</v>
      </c>
      <c r="U2789" s="141">
        <f t="shared" si="433"/>
        <v>25</v>
      </c>
      <c r="V2789" s="141">
        <f t="shared" si="434"/>
        <v>23.888888888888889</v>
      </c>
      <c r="W2789" s="141">
        <f t="shared" si="435"/>
        <v>23.333333333333336</v>
      </c>
      <c r="X2789" s="141">
        <f t="shared" si="439"/>
        <v>0</v>
      </c>
      <c r="Y2789" s="38">
        <v>29.673931829535899</v>
      </c>
    </row>
    <row r="2790" spans="1:25" hidden="1" x14ac:dyDescent="0.25">
      <c r="A2790" s="145">
        <v>41870</v>
      </c>
      <c r="B2790" s="38">
        <v>92</v>
      </c>
      <c r="C2790" s="38">
        <v>85</v>
      </c>
      <c r="D2790" s="38">
        <v>78</v>
      </c>
      <c r="E2790" s="38">
        <v>78</v>
      </c>
      <c r="F2790" s="38">
        <v>75</v>
      </c>
      <c r="G2790" s="38">
        <v>71</v>
      </c>
      <c r="H2790" s="38">
        <v>0</v>
      </c>
      <c r="I2790" s="38">
        <v>94</v>
      </c>
      <c r="J2790" s="38">
        <f t="shared" si="436"/>
        <v>73</v>
      </c>
      <c r="K2790" s="38">
        <v>52</v>
      </c>
      <c r="L2790" s="38">
        <v>14</v>
      </c>
      <c r="M2790" s="38">
        <f t="shared" si="437"/>
        <v>7</v>
      </c>
      <c r="N2790" s="38">
        <v>0</v>
      </c>
      <c r="O2790" s="38">
        <v>30.04</v>
      </c>
      <c r="P2790" s="38">
        <f t="shared" si="438"/>
        <v>30</v>
      </c>
      <c r="Q2790" s="38">
        <v>29.96</v>
      </c>
      <c r="R2790" s="141">
        <f t="shared" si="430"/>
        <v>33.333333333333336</v>
      </c>
      <c r="S2790" s="141">
        <f t="shared" si="431"/>
        <v>29.444444444444446</v>
      </c>
      <c r="T2790" s="141">
        <f t="shared" si="432"/>
        <v>25.555555555555557</v>
      </c>
      <c r="U2790" s="141">
        <f t="shared" si="433"/>
        <v>25.555555555555557</v>
      </c>
      <c r="V2790" s="141">
        <f t="shared" si="434"/>
        <v>23.888888888888889</v>
      </c>
      <c r="W2790" s="141">
        <f t="shared" si="435"/>
        <v>21.666666666666668</v>
      </c>
      <c r="X2790" s="141">
        <f t="shared" si="439"/>
        <v>0</v>
      </c>
      <c r="Y2790" s="38">
        <v>29.932709756551802</v>
      </c>
    </row>
    <row r="2791" spans="1:25" hidden="1" x14ac:dyDescent="0.25">
      <c r="A2791" s="145">
        <v>41871</v>
      </c>
      <c r="B2791" s="38">
        <v>93</v>
      </c>
      <c r="C2791" s="38">
        <v>86</v>
      </c>
      <c r="D2791" s="38">
        <v>79</v>
      </c>
      <c r="E2791" s="38">
        <v>77</v>
      </c>
      <c r="F2791" s="38">
        <v>75</v>
      </c>
      <c r="G2791" s="38">
        <v>72</v>
      </c>
      <c r="H2791" s="38">
        <v>0</v>
      </c>
      <c r="I2791" s="38">
        <v>91</v>
      </c>
      <c r="J2791" s="38">
        <f t="shared" si="436"/>
        <v>73.5</v>
      </c>
      <c r="K2791" s="38">
        <v>56</v>
      </c>
      <c r="L2791" s="38">
        <v>15</v>
      </c>
      <c r="M2791" s="38">
        <f t="shared" si="437"/>
        <v>7.5</v>
      </c>
      <c r="N2791" s="38">
        <v>0</v>
      </c>
      <c r="O2791" s="38">
        <v>30.1</v>
      </c>
      <c r="P2791" s="38">
        <f t="shared" si="438"/>
        <v>30.045000000000002</v>
      </c>
      <c r="Q2791" s="38">
        <v>29.99</v>
      </c>
      <c r="R2791" s="141">
        <f t="shared" si="430"/>
        <v>33.888888888888893</v>
      </c>
      <c r="S2791" s="141">
        <f t="shared" si="431"/>
        <v>30</v>
      </c>
      <c r="T2791" s="141">
        <f t="shared" si="432"/>
        <v>26.111111111111111</v>
      </c>
      <c r="U2791" s="141">
        <f t="shared" si="433"/>
        <v>25</v>
      </c>
      <c r="V2791" s="141">
        <f t="shared" si="434"/>
        <v>23.888888888888889</v>
      </c>
      <c r="W2791" s="141">
        <f t="shared" si="435"/>
        <v>22.222222222222221</v>
      </c>
      <c r="X2791" s="141">
        <f t="shared" si="439"/>
        <v>0</v>
      </c>
      <c r="Y2791" s="38">
        <v>30.140629572704398</v>
      </c>
    </row>
    <row r="2792" spans="1:25" hidden="1" x14ac:dyDescent="0.25">
      <c r="A2792" s="145">
        <v>41872</v>
      </c>
      <c r="B2792" s="38">
        <v>92</v>
      </c>
      <c r="C2792" s="38">
        <v>85</v>
      </c>
      <c r="D2792" s="38">
        <v>78</v>
      </c>
      <c r="E2792" s="38">
        <v>78</v>
      </c>
      <c r="F2792" s="38">
        <v>75</v>
      </c>
      <c r="G2792" s="38">
        <v>74</v>
      </c>
      <c r="H2792" s="38">
        <v>0</v>
      </c>
      <c r="I2792" s="38">
        <v>91</v>
      </c>
      <c r="J2792" s="38">
        <f t="shared" si="436"/>
        <v>75</v>
      </c>
      <c r="K2792" s="38">
        <v>59</v>
      </c>
      <c r="L2792" s="38">
        <v>15</v>
      </c>
      <c r="M2792" s="38">
        <f t="shared" si="437"/>
        <v>7.5</v>
      </c>
      <c r="N2792" s="38">
        <v>0</v>
      </c>
      <c r="O2792" s="38">
        <v>30.12</v>
      </c>
      <c r="P2792" s="38">
        <f t="shared" si="438"/>
        <v>30.085000000000001</v>
      </c>
      <c r="Q2792" s="38">
        <v>30.05</v>
      </c>
      <c r="R2792" s="141">
        <f t="shared" si="430"/>
        <v>33.333333333333336</v>
      </c>
      <c r="S2792" s="141">
        <f t="shared" si="431"/>
        <v>29.444444444444446</v>
      </c>
      <c r="T2792" s="141">
        <f t="shared" si="432"/>
        <v>25.555555555555557</v>
      </c>
      <c r="U2792" s="141">
        <f t="shared" si="433"/>
        <v>25.555555555555557</v>
      </c>
      <c r="V2792" s="141">
        <f t="shared" si="434"/>
        <v>23.888888888888889</v>
      </c>
      <c r="W2792" s="141">
        <f t="shared" si="435"/>
        <v>23.333333333333336</v>
      </c>
      <c r="X2792" s="141">
        <f t="shared" si="439"/>
        <v>0</v>
      </c>
      <c r="Y2792" s="38">
        <v>29.8075796473487</v>
      </c>
    </row>
    <row r="2793" spans="1:25" hidden="1" x14ac:dyDescent="0.25">
      <c r="A2793" s="145">
        <v>41873</v>
      </c>
      <c r="B2793" s="38">
        <v>92</v>
      </c>
      <c r="C2793" s="38">
        <v>86</v>
      </c>
      <c r="D2793" s="38">
        <v>79</v>
      </c>
      <c r="E2793" s="38">
        <v>77</v>
      </c>
      <c r="F2793" s="38">
        <v>75</v>
      </c>
      <c r="G2793" s="38">
        <v>73</v>
      </c>
      <c r="H2793" s="38">
        <v>0</v>
      </c>
      <c r="I2793" s="38">
        <v>91</v>
      </c>
      <c r="J2793" s="38">
        <f t="shared" si="436"/>
        <v>73.5</v>
      </c>
      <c r="K2793" s="38">
        <v>56</v>
      </c>
      <c r="L2793" s="38">
        <v>15</v>
      </c>
      <c r="M2793" s="38">
        <f t="shared" si="437"/>
        <v>7.5</v>
      </c>
      <c r="N2793" s="38">
        <v>0</v>
      </c>
      <c r="O2793" s="38">
        <v>30.1</v>
      </c>
      <c r="P2793" s="38">
        <f t="shared" si="438"/>
        <v>30.045000000000002</v>
      </c>
      <c r="Q2793" s="38">
        <v>29.99</v>
      </c>
      <c r="R2793" s="141">
        <f t="shared" si="430"/>
        <v>33.333333333333336</v>
      </c>
      <c r="S2793" s="141">
        <f t="shared" si="431"/>
        <v>30</v>
      </c>
      <c r="T2793" s="141">
        <f t="shared" si="432"/>
        <v>26.111111111111111</v>
      </c>
      <c r="U2793" s="141">
        <f t="shared" si="433"/>
        <v>25</v>
      </c>
      <c r="V2793" s="141">
        <f t="shared" si="434"/>
        <v>23.888888888888889</v>
      </c>
      <c r="W2793" s="141">
        <f t="shared" si="435"/>
        <v>22.777777777777779</v>
      </c>
      <c r="X2793" s="141">
        <f t="shared" si="439"/>
        <v>0</v>
      </c>
      <c r="Y2793" s="38">
        <v>29.917696611287401</v>
      </c>
    </row>
    <row r="2794" spans="1:25" hidden="1" x14ac:dyDescent="0.25">
      <c r="A2794" s="145">
        <v>41874</v>
      </c>
      <c r="B2794" s="38">
        <v>93</v>
      </c>
      <c r="C2794" s="38">
        <v>86</v>
      </c>
      <c r="D2794" s="38">
        <v>78</v>
      </c>
      <c r="E2794" s="38">
        <v>77</v>
      </c>
      <c r="F2794" s="38">
        <v>75</v>
      </c>
      <c r="G2794" s="38">
        <v>72</v>
      </c>
      <c r="H2794" s="38">
        <v>0</v>
      </c>
      <c r="I2794" s="38">
        <v>91</v>
      </c>
      <c r="J2794" s="38">
        <f t="shared" si="436"/>
        <v>71.5</v>
      </c>
      <c r="K2794" s="38">
        <v>52</v>
      </c>
      <c r="L2794" s="38">
        <v>15</v>
      </c>
      <c r="M2794" s="38">
        <f t="shared" si="437"/>
        <v>7.5</v>
      </c>
      <c r="N2794" s="38">
        <v>0</v>
      </c>
      <c r="O2794" s="38">
        <v>29.98</v>
      </c>
      <c r="P2794" s="38">
        <f t="shared" si="438"/>
        <v>29.92</v>
      </c>
      <c r="Q2794" s="38">
        <v>29.86</v>
      </c>
      <c r="R2794" s="141">
        <f t="shared" si="430"/>
        <v>33.888888888888893</v>
      </c>
      <c r="S2794" s="141">
        <f t="shared" si="431"/>
        <v>30</v>
      </c>
      <c r="T2794" s="141">
        <f t="shared" si="432"/>
        <v>25.555555555555557</v>
      </c>
      <c r="U2794" s="141">
        <f t="shared" si="433"/>
        <v>25</v>
      </c>
      <c r="V2794" s="141">
        <f t="shared" si="434"/>
        <v>23.888888888888889</v>
      </c>
      <c r="W2794" s="141">
        <f t="shared" si="435"/>
        <v>22.222222222222221</v>
      </c>
      <c r="X2794" s="141">
        <f t="shared" si="439"/>
        <v>0</v>
      </c>
      <c r="Y2794" s="38">
        <v>29.810911512874199</v>
      </c>
    </row>
    <row r="2795" spans="1:25" hidden="1" x14ac:dyDescent="0.25">
      <c r="A2795" s="145">
        <v>41875</v>
      </c>
      <c r="B2795" s="38">
        <v>94</v>
      </c>
      <c r="C2795" s="38">
        <v>86</v>
      </c>
      <c r="D2795" s="38">
        <v>78</v>
      </c>
      <c r="E2795" s="38">
        <v>77</v>
      </c>
      <c r="F2795" s="38">
        <v>74</v>
      </c>
      <c r="G2795" s="38">
        <v>67</v>
      </c>
      <c r="H2795" s="38">
        <v>0</v>
      </c>
      <c r="I2795" s="38">
        <v>91</v>
      </c>
      <c r="J2795" s="38">
        <f t="shared" si="436"/>
        <v>66</v>
      </c>
      <c r="K2795" s="38">
        <v>41</v>
      </c>
      <c r="L2795" s="38">
        <v>15</v>
      </c>
      <c r="M2795" s="38">
        <f t="shared" si="437"/>
        <v>7.5</v>
      </c>
      <c r="N2795" s="38">
        <v>0</v>
      </c>
      <c r="O2795" s="38">
        <v>29.87</v>
      </c>
      <c r="P2795" s="38">
        <f t="shared" si="438"/>
        <v>29.810000000000002</v>
      </c>
      <c r="Q2795" s="38">
        <v>29.75</v>
      </c>
      <c r="R2795" s="141">
        <f t="shared" si="430"/>
        <v>34.444444444444443</v>
      </c>
      <c r="S2795" s="141">
        <f t="shared" si="431"/>
        <v>30</v>
      </c>
      <c r="T2795" s="141">
        <f t="shared" si="432"/>
        <v>25.555555555555557</v>
      </c>
      <c r="U2795" s="141">
        <f t="shared" si="433"/>
        <v>25</v>
      </c>
      <c r="V2795" s="141">
        <f t="shared" si="434"/>
        <v>23.333333333333336</v>
      </c>
      <c r="W2795" s="141">
        <f t="shared" si="435"/>
        <v>19.444444444444446</v>
      </c>
      <c r="X2795" s="141">
        <f t="shared" si="439"/>
        <v>0</v>
      </c>
      <c r="Y2795" s="38">
        <v>29.707827559978298</v>
      </c>
    </row>
    <row r="2796" spans="1:25" hidden="1" x14ac:dyDescent="0.25">
      <c r="A2796" s="145">
        <v>41876</v>
      </c>
      <c r="B2796" s="38">
        <v>91</v>
      </c>
      <c r="C2796" s="38">
        <v>85</v>
      </c>
      <c r="D2796" s="38">
        <v>79</v>
      </c>
      <c r="E2796" s="38">
        <v>79</v>
      </c>
      <c r="F2796" s="38">
        <v>76</v>
      </c>
      <c r="G2796" s="38">
        <v>70</v>
      </c>
      <c r="H2796" s="38">
        <v>0.05</v>
      </c>
      <c r="I2796" s="38">
        <v>91</v>
      </c>
      <c r="J2796" s="38">
        <f t="shared" si="436"/>
        <v>75.5</v>
      </c>
      <c r="K2796" s="38">
        <v>60</v>
      </c>
      <c r="L2796" s="38">
        <v>26</v>
      </c>
      <c r="M2796" s="38">
        <f t="shared" si="437"/>
        <v>15.5</v>
      </c>
      <c r="N2796" s="38">
        <v>5</v>
      </c>
      <c r="O2796" s="38">
        <v>29.8</v>
      </c>
      <c r="P2796" s="38">
        <f t="shared" si="438"/>
        <v>29.765000000000001</v>
      </c>
      <c r="Q2796" s="38">
        <v>29.73</v>
      </c>
      <c r="R2796" s="141">
        <f t="shared" si="430"/>
        <v>32.777777777777779</v>
      </c>
      <c r="S2796" s="141">
        <f t="shared" si="431"/>
        <v>29.444444444444446</v>
      </c>
      <c r="T2796" s="141">
        <f t="shared" si="432"/>
        <v>26.111111111111111</v>
      </c>
      <c r="U2796" s="141">
        <f t="shared" si="433"/>
        <v>26.111111111111111</v>
      </c>
      <c r="V2796" s="141">
        <f t="shared" si="434"/>
        <v>24.444444444444446</v>
      </c>
      <c r="W2796" s="141">
        <f t="shared" si="435"/>
        <v>21.111111111111111</v>
      </c>
      <c r="X2796" s="141">
        <f t="shared" si="439"/>
        <v>0.127</v>
      </c>
      <c r="Y2796" s="38">
        <v>29.653280617197499</v>
      </c>
    </row>
    <row r="2797" spans="1:25" hidden="1" x14ac:dyDescent="0.25">
      <c r="A2797" s="145">
        <v>41877</v>
      </c>
      <c r="B2797" s="38">
        <v>91</v>
      </c>
      <c r="C2797" s="38">
        <v>87</v>
      </c>
      <c r="D2797" s="38">
        <v>82</v>
      </c>
      <c r="E2797" s="38">
        <v>73</v>
      </c>
      <c r="F2797" s="38">
        <v>71</v>
      </c>
      <c r="G2797" s="38">
        <v>66</v>
      </c>
      <c r="H2797" s="38">
        <v>0</v>
      </c>
      <c r="I2797" s="38">
        <v>70</v>
      </c>
      <c r="J2797" s="38">
        <f t="shared" si="436"/>
        <v>59.5</v>
      </c>
      <c r="K2797" s="38">
        <v>49</v>
      </c>
      <c r="L2797" s="38">
        <v>23</v>
      </c>
      <c r="M2797" s="38">
        <f t="shared" si="437"/>
        <v>15</v>
      </c>
      <c r="N2797" s="38">
        <v>7</v>
      </c>
      <c r="O2797" s="38">
        <v>29.9</v>
      </c>
      <c r="P2797" s="38">
        <f t="shared" si="438"/>
        <v>29.835000000000001</v>
      </c>
      <c r="Q2797" s="38">
        <v>29.77</v>
      </c>
      <c r="R2797" s="141">
        <f t="shared" si="430"/>
        <v>32.777777777777779</v>
      </c>
      <c r="S2797" s="141">
        <f t="shared" si="431"/>
        <v>30.555555555555557</v>
      </c>
      <c r="T2797" s="141">
        <f t="shared" si="432"/>
        <v>27.777777777777779</v>
      </c>
      <c r="U2797" s="141">
        <f t="shared" si="433"/>
        <v>22.777777777777779</v>
      </c>
      <c r="V2797" s="141">
        <f t="shared" si="434"/>
        <v>21.666666666666668</v>
      </c>
      <c r="W2797" s="141">
        <f t="shared" si="435"/>
        <v>18.888888888888889</v>
      </c>
      <c r="X2797" s="141">
        <f t="shared" si="439"/>
        <v>0</v>
      </c>
      <c r="Y2797" s="38">
        <v>29.507490642856201</v>
      </c>
    </row>
    <row r="2798" spans="1:25" hidden="1" x14ac:dyDescent="0.25">
      <c r="A2798" s="145">
        <v>41878</v>
      </c>
      <c r="B2798" s="38">
        <v>91</v>
      </c>
      <c r="C2798" s="38">
        <v>83</v>
      </c>
      <c r="D2798" s="38">
        <v>75</v>
      </c>
      <c r="E2798" s="38">
        <v>73</v>
      </c>
      <c r="F2798" s="38">
        <v>71</v>
      </c>
      <c r="G2798" s="38">
        <v>67</v>
      </c>
      <c r="H2798" s="38">
        <v>0</v>
      </c>
      <c r="I2798" s="38">
        <v>87</v>
      </c>
      <c r="J2798" s="38">
        <f t="shared" si="436"/>
        <v>69.5</v>
      </c>
      <c r="K2798" s="38">
        <v>52</v>
      </c>
      <c r="L2798" s="38">
        <v>16</v>
      </c>
      <c r="M2798" s="38">
        <f t="shared" si="437"/>
        <v>10</v>
      </c>
      <c r="N2798" s="38">
        <v>4</v>
      </c>
      <c r="O2798" s="38">
        <v>29.99</v>
      </c>
      <c r="P2798" s="38">
        <f t="shared" si="438"/>
        <v>29.934999999999999</v>
      </c>
      <c r="Q2798" s="38">
        <v>29.88</v>
      </c>
      <c r="R2798" s="141">
        <f t="shared" si="430"/>
        <v>32.777777777777779</v>
      </c>
      <c r="S2798" s="141">
        <f t="shared" si="431"/>
        <v>28.333333333333336</v>
      </c>
      <c r="T2798" s="141">
        <f t="shared" si="432"/>
        <v>23.888888888888889</v>
      </c>
      <c r="U2798" s="141">
        <f t="shared" si="433"/>
        <v>22.777777777777779</v>
      </c>
      <c r="V2798" s="141">
        <f t="shared" si="434"/>
        <v>21.666666666666668</v>
      </c>
      <c r="W2798" s="141">
        <f t="shared" si="435"/>
        <v>19.444444444444446</v>
      </c>
      <c r="X2798" s="141">
        <f t="shared" si="439"/>
        <v>0</v>
      </c>
      <c r="Y2798" s="38">
        <v>29.523108664907099</v>
      </c>
    </row>
    <row r="2799" spans="1:25" hidden="1" x14ac:dyDescent="0.25">
      <c r="A2799" s="145">
        <v>41879</v>
      </c>
      <c r="B2799" s="38">
        <v>89</v>
      </c>
      <c r="C2799" s="38">
        <v>83</v>
      </c>
      <c r="D2799" s="38">
        <v>77</v>
      </c>
      <c r="E2799" s="38">
        <v>78</v>
      </c>
      <c r="F2799" s="38">
        <v>74</v>
      </c>
      <c r="G2799" s="38">
        <v>70</v>
      </c>
      <c r="H2799" s="38">
        <v>0.21</v>
      </c>
      <c r="I2799" s="38">
        <v>88</v>
      </c>
      <c r="J2799" s="38">
        <f t="shared" si="436"/>
        <v>76.5</v>
      </c>
      <c r="K2799" s="38">
        <v>65</v>
      </c>
      <c r="L2799" s="38">
        <v>20</v>
      </c>
      <c r="M2799" s="38">
        <f t="shared" si="437"/>
        <v>10</v>
      </c>
      <c r="N2799" s="38">
        <v>0</v>
      </c>
      <c r="O2799" s="38">
        <v>30.02</v>
      </c>
      <c r="P2799" s="38">
        <f t="shared" si="438"/>
        <v>29.98</v>
      </c>
      <c r="Q2799" s="38">
        <v>29.94</v>
      </c>
      <c r="R2799" s="141">
        <f t="shared" si="430"/>
        <v>31.666666666666668</v>
      </c>
      <c r="S2799" s="141">
        <f t="shared" si="431"/>
        <v>28.333333333333336</v>
      </c>
      <c r="T2799" s="141">
        <f t="shared" si="432"/>
        <v>25</v>
      </c>
      <c r="U2799" s="141">
        <f t="shared" si="433"/>
        <v>25.555555555555557</v>
      </c>
      <c r="V2799" s="141">
        <f t="shared" si="434"/>
        <v>23.333333333333336</v>
      </c>
      <c r="W2799" s="141">
        <f t="shared" si="435"/>
        <v>21.111111111111111</v>
      </c>
      <c r="X2799" s="141">
        <f t="shared" si="439"/>
        <v>0.53339999999999999</v>
      </c>
      <c r="Y2799" s="38">
        <v>29.682950683734301</v>
      </c>
    </row>
    <row r="2800" spans="1:25" hidden="1" x14ac:dyDescent="0.25">
      <c r="A2800" s="145">
        <v>41880</v>
      </c>
      <c r="B2800" s="38">
        <v>91</v>
      </c>
      <c r="C2800" s="38">
        <v>84</v>
      </c>
      <c r="D2800" s="38">
        <v>77</v>
      </c>
      <c r="E2800" s="38">
        <v>79</v>
      </c>
      <c r="F2800" s="38">
        <v>76</v>
      </c>
      <c r="G2800" s="38">
        <v>72</v>
      </c>
      <c r="H2800" s="38">
        <v>7.0000000000000007E-2</v>
      </c>
      <c r="I2800" s="38">
        <v>91</v>
      </c>
      <c r="J2800" s="38">
        <f t="shared" si="436"/>
        <v>77.5</v>
      </c>
      <c r="K2800" s="38">
        <v>64</v>
      </c>
      <c r="L2800" s="38">
        <v>21</v>
      </c>
      <c r="M2800" s="38">
        <f t="shared" si="437"/>
        <v>10.5</v>
      </c>
      <c r="N2800" s="38">
        <v>0</v>
      </c>
      <c r="O2800" s="38">
        <v>30.11</v>
      </c>
      <c r="P2800" s="38">
        <f t="shared" si="438"/>
        <v>30.049999999999997</v>
      </c>
      <c r="Q2800" s="38">
        <v>29.99</v>
      </c>
      <c r="R2800" s="141">
        <f t="shared" si="430"/>
        <v>32.777777777777779</v>
      </c>
      <c r="S2800" s="141">
        <f t="shared" si="431"/>
        <v>28.888888888888889</v>
      </c>
      <c r="T2800" s="141">
        <f t="shared" si="432"/>
        <v>25</v>
      </c>
      <c r="U2800" s="141">
        <f t="shared" si="433"/>
        <v>26.111111111111111</v>
      </c>
      <c r="V2800" s="141">
        <f t="shared" si="434"/>
        <v>24.444444444444446</v>
      </c>
      <c r="W2800" s="141">
        <f t="shared" si="435"/>
        <v>22.222222222222221</v>
      </c>
      <c r="X2800" s="141">
        <f t="shared" si="439"/>
        <v>0.17780000000000001</v>
      </c>
      <c r="Y2800" s="38">
        <v>29.937401622046899</v>
      </c>
    </row>
    <row r="2801" spans="1:25" hidden="1" x14ac:dyDescent="0.25">
      <c r="A2801" s="145">
        <v>41881</v>
      </c>
      <c r="B2801" s="38">
        <v>90</v>
      </c>
      <c r="C2801" s="38">
        <v>87</v>
      </c>
      <c r="D2801" s="38">
        <v>83</v>
      </c>
      <c r="E2801" s="38">
        <v>78</v>
      </c>
      <c r="F2801" s="38">
        <v>76</v>
      </c>
      <c r="G2801" s="38">
        <v>75</v>
      </c>
      <c r="H2801" s="38">
        <v>0.01</v>
      </c>
      <c r="I2801" s="38">
        <v>80</v>
      </c>
      <c r="J2801" s="38">
        <f t="shared" si="436"/>
        <v>72</v>
      </c>
      <c r="K2801" s="38">
        <v>64</v>
      </c>
      <c r="L2801" s="38">
        <v>18</v>
      </c>
      <c r="M2801" s="38">
        <f t="shared" si="437"/>
        <v>11.5</v>
      </c>
      <c r="N2801" s="38">
        <v>5</v>
      </c>
      <c r="O2801" s="38">
        <v>30.12</v>
      </c>
      <c r="P2801" s="38">
        <f t="shared" si="438"/>
        <v>30.085000000000001</v>
      </c>
      <c r="Q2801" s="38">
        <v>30.05</v>
      </c>
      <c r="R2801" s="141">
        <f t="shared" si="430"/>
        <v>32.222222222222221</v>
      </c>
      <c r="S2801" s="141">
        <f t="shared" si="431"/>
        <v>30.555555555555557</v>
      </c>
      <c r="T2801" s="141">
        <f t="shared" si="432"/>
        <v>28.333333333333336</v>
      </c>
      <c r="U2801" s="141">
        <f t="shared" si="433"/>
        <v>25.555555555555557</v>
      </c>
      <c r="V2801" s="141">
        <f t="shared" si="434"/>
        <v>24.444444444444446</v>
      </c>
      <c r="W2801" s="141">
        <f t="shared" si="435"/>
        <v>23.888888888888889</v>
      </c>
      <c r="X2801" s="141">
        <f t="shared" si="439"/>
        <v>2.5400000000000002E-2</v>
      </c>
      <c r="Y2801" s="38">
        <v>30.117573573219801</v>
      </c>
    </row>
    <row r="2802" spans="1:25" hidden="1" x14ac:dyDescent="0.25">
      <c r="A2802" s="145">
        <v>41882</v>
      </c>
      <c r="B2802" s="38">
        <v>91</v>
      </c>
      <c r="C2802" s="38">
        <v>86</v>
      </c>
      <c r="D2802" s="38">
        <v>81</v>
      </c>
      <c r="E2802" s="38">
        <v>77</v>
      </c>
      <c r="F2802" s="38">
        <v>75</v>
      </c>
      <c r="G2802" s="38">
        <v>71</v>
      </c>
      <c r="H2802" s="38">
        <v>0</v>
      </c>
      <c r="I2802" s="38">
        <v>85</v>
      </c>
      <c r="J2802" s="38">
        <f t="shared" si="436"/>
        <v>74</v>
      </c>
      <c r="K2802" s="38">
        <v>63</v>
      </c>
      <c r="L2802" s="38">
        <v>17</v>
      </c>
      <c r="M2802" s="38">
        <f t="shared" si="437"/>
        <v>10.5</v>
      </c>
      <c r="N2802" s="38">
        <v>4</v>
      </c>
      <c r="O2802" s="38">
        <v>30.12</v>
      </c>
      <c r="P2802" s="38">
        <f t="shared" si="438"/>
        <v>30.09</v>
      </c>
      <c r="Q2802" s="38">
        <v>30.06</v>
      </c>
      <c r="R2802" s="141">
        <f t="shared" si="430"/>
        <v>32.777777777777779</v>
      </c>
      <c r="S2802" s="141">
        <f t="shared" si="431"/>
        <v>30</v>
      </c>
      <c r="T2802" s="141">
        <f t="shared" si="432"/>
        <v>27.222222222222225</v>
      </c>
      <c r="U2802" s="141">
        <f t="shared" si="433"/>
        <v>25</v>
      </c>
      <c r="V2802" s="141">
        <f t="shared" si="434"/>
        <v>23.888888888888889</v>
      </c>
      <c r="W2802" s="141">
        <f t="shared" si="435"/>
        <v>21.666666666666668</v>
      </c>
      <c r="X2802" s="141">
        <f t="shared" si="439"/>
        <v>0</v>
      </c>
      <c r="Y2802" s="38">
        <v>30.212354447901198</v>
      </c>
    </row>
    <row r="2803" spans="1:25" hidden="1" x14ac:dyDescent="0.25">
      <c r="A2803" s="145">
        <v>41883</v>
      </c>
      <c r="B2803" s="38">
        <v>90</v>
      </c>
      <c r="C2803" s="38">
        <v>87</v>
      </c>
      <c r="D2803" s="38">
        <v>83</v>
      </c>
      <c r="E2803" s="38">
        <v>75</v>
      </c>
      <c r="F2803" s="38">
        <v>74</v>
      </c>
      <c r="G2803" s="38">
        <v>72</v>
      </c>
      <c r="H2803" s="38">
        <v>0</v>
      </c>
      <c r="I2803" s="38">
        <v>79</v>
      </c>
      <c r="J2803" s="38">
        <f t="shared" si="436"/>
        <v>69</v>
      </c>
      <c r="K2803" s="38">
        <v>59</v>
      </c>
      <c r="L2803" s="38">
        <v>16</v>
      </c>
      <c r="M2803" s="38">
        <f t="shared" si="437"/>
        <v>10.5</v>
      </c>
      <c r="N2803" s="38">
        <v>5</v>
      </c>
      <c r="O2803" s="38">
        <v>30.11</v>
      </c>
      <c r="P2803" s="38">
        <f t="shared" si="438"/>
        <v>30.07</v>
      </c>
      <c r="Q2803" s="38">
        <v>30.03</v>
      </c>
      <c r="R2803" s="141">
        <f t="shared" si="430"/>
        <v>32.222222222222221</v>
      </c>
      <c r="S2803" s="141">
        <f t="shared" si="431"/>
        <v>30.555555555555557</v>
      </c>
      <c r="T2803" s="141">
        <f t="shared" si="432"/>
        <v>28.333333333333336</v>
      </c>
      <c r="U2803" s="141">
        <f t="shared" si="433"/>
        <v>23.888888888888889</v>
      </c>
      <c r="V2803" s="141">
        <f t="shared" si="434"/>
        <v>23.333333333333336</v>
      </c>
      <c r="W2803" s="141">
        <f t="shared" si="435"/>
        <v>22.222222222222221</v>
      </c>
      <c r="X2803" s="141">
        <f t="shared" si="439"/>
        <v>0</v>
      </c>
      <c r="Y2803" s="38">
        <v>30.065397395186</v>
      </c>
    </row>
    <row r="2804" spans="1:25" hidden="1" x14ac:dyDescent="0.25">
      <c r="A2804" s="145">
        <v>41884</v>
      </c>
      <c r="B2804" s="38">
        <v>89</v>
      </c>
      <c r="C2804" s="38">
        <v>83</v>
      </c>
      <c r="D2804" s="38">
        <v>77</v>
      </c>
      <c r="E2804" s="38">
        <v>74</v>
      </c>
      <c r="F2804" s="38">
        <v>73</v>
      </c>
      <c r="G2804" s="38">
        <v>71</v>
      </c>
      <c r="H2804" s="38">
        <v>0.01</v>
      </c>
      <c r="I2804" s="38">
        <v>85</v>
      </c>
      <c r="J2804" s="38">
        <f t="shared" si="436"/>
        <v>72</v>
      </c>
      <c r="K2804" s="38">
        <v>59</v>
      </c>
      <c r="L2804" s="38">
        <v>18</v>
      </c>
      <c r="M2804" s="38">
        <f t="shared" si="437"/>
        <v>9</v>
      </c>
      <c r="N2804" s="38">
        <v>0</v>
      </c>
      <c r="O2804" s="38">
        <v>30.08</v>
      </c>
      <c r="P2804" s="38">
        <f t="shared" si="438"/>
        <v>30.034999999999997</v>
      </c>
      <c r="Q2804" s="38">
        <v>29.99</v>
      </c>
      <c r="R2804" s="141">
        <f t="shared" si="430"/>
        <v>31.666666666666668</v>
      </c>
      <c r="S2804" s="141">
        <f t="shared" si="431"/>
        <v>28.333333333333336</v>
      </c>
      <c r="T2804" s="141">
        <f t="shared" si="432"/>
        <v>25</v>
      </c>
      <c r="U2804" s="141">
        <f t="shared" si="433"/>
        <v>23.333333333333336</v>
      </c>
      <c r="V2804" s="141">
        <f t="shared" si="434"/>
        <v>22.777777777777779</v>
      </c>
      <c r="W2804" s="141">
        <f t="shared" si="435"/>
        <v>21.666666666666668</v>
      </c>
      <c r="X2804" s="141">
        <f t="shared" si="439"/>
        <v>2.5400000000000002E-2</v>
      </c>
      <c r="Y2804" s="38">
        <v>30.2182683805691</v>
      </c>
    </row>
    <row r="2805" spans="1:25" hidden="1" x14ac:dyDescent="0.25">
      <c r="A2805" s="145">
        <v>41885</v>
      </c>
      <c r="B2805" s="38">
        <v>88</v>
      </c>
      <c r="C2805" s="38">
        <v>82</v>
      </c>
      <c r="D2805" s="38">
        <v>76</v>
      </c>
      <c r="E2805" s="38">
        <v>76</v>
      </c>
      <c r="F2805" s="38">
        <v>73</v>
      </c>
      <c r="G2805" s="38">
        <v>70</v>
      </c>
      <c r="H2805" s="38">
        <v>0.22</v>
      </c>
      <c r="I2805" s="38">
        <v>94</v>
      </c>
      <c r="J2805" s="38">
        <f t="shared" si="436"/>
        <v>77.5</v>
      </c>
      <c r="K2805" s="38">
        <v>61</v>
      </c>
      <c r="L2805" s="38">
        <v>23</v>
      </c>
      <c r="M2805" s="38">
        <f t="shared" si="437"/>
        <v>11.5</v>
      </c>
      <c r="N2805" s="38">
        <v>0</v>
      </c>
      <c r="O2805" s="38">
        <v>30.05</v>
      </c>
      <c r="P2805" s="38">
        <f t="shared" si="438"/>
        <v>30.009999999999998</v>
      </c>
      <c r="Q2805" s="38">
        <v>29.97</v>
      </c>
      <c r="R2805" s="141">
        <f t="shared" si="430"/>
        <v>31.111111111111114</v>
      </c>
      <c r="S2805" s="141">
        <f t="shared" si="431"/>
        <v>27.777777777777779</v>
      </c>
      <c r="T2805" s="141">
        <f t="shared" si="432"/>
        <v>24.444444444444446</v>
      </c>
      <c r="U2805" s="141">
        <f t="shared" si="433"/>
        <v>24.444444444444446</v>
      </c>
      <c r="V2805" s="141">
        <f t="shared" si="434"/>
        <v>22.777777777777779</v>
      </c>
      <c r="W2805" s="141">
        <f t="shared" si="435"/>
        <v>21.111111111111111</v>
      </c>
      <c r="X2805" s="141">
        <f t="shared" si="439"/>
        <v>0.55879999999999996</v>
      </c>
      <c r="Y2805" s="38">
        <v>30.1384883375523</v>
      </c>
    </row>
    <row r="2806" spans="1:25" hidden="1" x14ac:dyDescent="0.25">
      <c r="A2806" s="145">
        <v>41886</v>
      </c>
      <c r="B2806" s="38">
        <v>85</v>
      </c>
      <c r="C2806" s="38">
        <v>80</v>
      </c>
      <c r="D2806" s="38">
        <v>74</v>
      </c>
      <c r="E2806" s="38">
        <v>77</v>
      </c>
      <c r="F2806" s="38">
        <v>74</v>
      </c>
      <c r="G2806" s="38">
        <v>70</v>
      </c>
      <c r="H2806" s="38">
        <v>0.48</v>
      </c>
      <c r="I2806" s="38">
        <v>94</v>
      </c>
      <c r="J2806" s="38">
        <f t="shared" si="436"/>
        <v>82</v>
      </c>
      <c r="K2806" s="38">
        <v>70</v>
      </c>
      <c r="L2806" s="38">
        <v>20</v>
      </c>
      <c r="M2806" s="38">
        <f t="shared" si="437"/>
        <v>10</v>
      </c>
      <c r="N2806" s="38">
        <v>0</v>
      </c>
      <c r="O2806" s="38">
        <v>30.12</v>
      </c>
      <c r="P2806" s="38">
        <f t="shared" si="438"/>
        <v>30.07</v>
      </c>
      <c r="Q2806" s="38">
        <v>30.02</v>
      </c>
      <c r="R2806" s="141">
        <f t="shared" si="430"/>
        <v>29.444444444444446</v>
      </c>
      <c r="S2806" s="141">
        <f t="shared" si="431"/>
        <v>26.666666666666668</v>
      </c>
      <c r="T2806" s="141">
        <f t="shared" si="432"/>
        <v>23.333333333333336</v>
      </c>
      <c r="U2806" s="141">
        <f t="shared" si="433"/>
        <v>25</v>
      </c>
      <c r="V2806" s="141">
        <f t="shared" si="434"/>
        <v>23.333333333333336</v>
      </c>
      <c r="W2806" s="141">
        <f t="shared" si="435"/>
        <v>21.111111111111111</v>
      </c>
      <c r="X2806" s="141">
        <f t="shared" si="439"/>
        <v>1.2192000000000001</v>
      </c>
      <c r="Y2806" s="38">
        <v>30.037025351020102</v>
      </c>
    </row>
    <row r="2807" spans="1:25" hidden="1" x14ac:dyDescent="0.25">
      <c r="A2807" s="145">
        <v>41887</v>
      </c>
      <c r="B2807" s="38">
        <v>91</v>
      </c>
      <c r="C2807" s="38">
        <v>83</v>
      </c>
      <c r="D2807" s="38">
        <v>75</v>
      </c>
      <c r="E2807" s="38">
        <v>78</v>
      </c>
      <c r="F2807" s="38">
        <v>76</v>
      </c>
      <c r="G2807" s="38">
        <v>74</v>
      </c>
      <c r="H2807" s="38">
        <v>0</v>
      </c>
      <c r="I2807" s="38">
        <v>100</v>
      </c>
      <c r="J2807" s="38">
        <f t="shared" si="436"/>
        <v>82</v>
      </c>
      <c r="K2807" s="38">
        <v>64</v>
      </c>
      <c r="L2807" s="38">
        <v>18</v>
      </c>
      <c r="M2807" s="38">
        <f t="shared" si="437"/>
        <v>9</v>
      </c>
      <c r="N2807" s="38">
        <v>0</v>
      </c>
      <c r="O2807" s="38">
        <v>30.12</v>
      </c>
      <c r="P2807" s="38">
        <f t="shared" si="438"/>
        <v>30.075000000000003</v>
      </c>
      <c r="Q2807" s="38">
        <v>30.03</v>
      </c>
      <c r="R2807" s="141">
        <f t="shared" si="430"/>
        <v>32.777777777777779</v>
      </c>
      <c r="S2807" s="141">
        <f t="shared" si="431"/>
        <v>28.333333333333336</v>
      </c>
      <c r="T2807" s="141">
        <f t="shared" si="432"/>
        <v>23.888888888888889</v>
      </c>
      <c r="U2807" s="141">
        <f t="shared" si="433"/>
        <v>25.555555555555557</v>
      </c>
      <c r="V2807" s="141">
        <f t="shared" si="434"/>
        <v>24.444444444444446</v>
      </c>
      <c r="W2807" s="141">
        <f t="shared" si="435"/>
        <v>23.333333333333336</v>
      </c>
      <c r="X2807" s="141">
        <f t="shared" si="439"/>
        <v>0</v>
      </c>
      <c r="Y2807" s="38">
        <v>29.806963378562401</v>
      </c>
    </row>
    <row r="2808" spans="1:25" hidden="1" x14ac:dyDescent="0.25">
      <c r="A2808" s="145">
        <v>41888</v>
      </c>
      <c r="B2808" s="38">
        <v>89</v>
      </c>
      <c r="C2808" s="38">
        <v>83</v>
      </c>
      <c r="D2808" s="38">
        <v>76</v>
      </c>
      <c r="E2808" s="38">
        <v>79</v>
      </c>
      <c r="F2808" s="38">
        <v>76</v>
      </c>
      <c r="G2808" s="38">
        <v>73</v>
      </c>
      <c r="H2808" s="38">
        <v>2.1800000000000002</v>
      </c>
      <c r="I2808" s="38">
        <v>100</v>
      </c>
      <c r="J2808" s="38">
        <f t="shared" si="436"/>
        <v>89.5</v>
      </c>
      <c r="K2808" s="38">
        <v>79</v>
      </c>
      <c r="L2808" s="38">
        <v>22</v>
      </c>
      <c r="M2808" s="38">
        <f t="shared" si="437"/>
        <v>11</v>
      </c>
      <c r="N2808" s="38">
        <v>0</v>
      </c>
      <c r="O2808" s="38">
        <v>30.07</v>
      </c>
      <c r="P2808" s="38">
        <f t="shared" si="438"/>
        <v>30.015000000000001</v>
      </c>
      <c r="Q2808" s="38">
        <v>29.96</v>
      </c>
      <c r="R2808" s="141">
        <f t="shared" si="430"/>
        <v>31.666666666666668</v>
      </c>
      <c r="S2808" s="141">
        <f t="shared" si="431"/>
        <v>28.333333333333336</v>
      </c>
      <c r="T2808" s="141">
        <f t="shared" si="432"/>
        <v>24.444444444444446</v>
      </c>
      <c r="U2808" s="141">
        <f t="shared" si="433"/>
        <v>26.111111111111111</v>
      </c>
      <c r="V2808" s="141">
        <f t="shared" si="434"/>
        <v>24.444444444444446</v>
      </c>
      <c r="W2808" s="141">
        <f t="shared" si="435"/>
        <v>22.777777777777779</v>
      </c>
      <c r="X2808" s="141">
        <f t="shared" si="439"/>
        <v>5.5372000000000003</v>
      </c>
      <c r="Y2808" s="38">
        <v>29.520836485757901</v>
      </c>
    </row>
    <row r="2809" spans="1:25" hidden="1" x14ac:dyDescent="0.25">
      <c r="A2809" s="145">
        <v>41889</v>
      </c>
      <c r="B2809" s="38">
        <v>89</v>
      </c>
      <c r="C2809" s="38">
        <v>83</v>
      </c>
      <c r="D2809" s="38">
        <v>76</v>
      </c>
      <c r="E2809" s="38">
        <v>77</v>
      </c>
      <c r="F2809" s="38">
        <v>74</v>
      </c>
      <c r="G2809" s="38">
        <v>71</v>
      </c>
      <c r="H2809" s="38">
        <v>0.28000000000000003</v>
      </c>
      <c r="I2809" s="38">
        <v>94</v>
      </c>
      <c r="J2809" s="38">
        <f t="shared" si="436"/>
        <v>76.5</v>
      </c>
      <c r="K2809" s="38">
        <v>59</v>
      </c>
      <c r="L2809" s="38">
        <v>23</v>
      </c>
      <c r="M2809" s="38">
        <f t="shared" si="437"/>
        <v>11.5</v>
      </c>
      <c r="N2809" s="38">
        <v>0</v>
      </c>
      <c r="O2809" s="38">
        <v>30.03</v>
      </c>
      <c r="P2809" s="38">
        <f t="shared" si="438"/>
        <v>29.995000000000001</v>
      </c>
      <c r="Q2809" s="38">
        <v>29.96</v>
      </c>
      <c r="R2809" s="141">
        <f t="shared" si="430"/>
        <v>31.666666666666668</v>
      </c>
      <c r="S2809" s="141">
        <f t="shared" si="431"/>
        <v>28.333333333333336</v>
      </c>
      <c r="T2809" s="141">
        <f t="shared" si="432"/>
        <v>24.444444444444446</v>
      </c>
      <c r="U2809" s="141">
        <f t="shared" si="433"/>
        <v>25</v>
      </c>
      <c r="V2809" s="141">
        <f t="shared" si="434"/>
        <v>23.333333333333336</v>
      </c>
      <c r="W2809" s="141">
        <f t="shared" si="435"/>
        <v>21.666666666666668</v>
      </c>
      <c r="X2809" s="141">
        <f t="shared" si="439"/>
        <v>0.71120000000000005</v>
      </c>
      <c r="Y2809" s="38">
        <v>29.327965501268899</v>
      </c>
    </row>
    <row r="2810" spans="1:25" hidden="1" x14ac:dyDescent="0.25">
      <c r="A2810" s="145">
        <v>41890</v>
      </c>
      <c r="B2810" s="38">
        <v>89</v>
      </c>
      <c r="C2810" s="38">
        <v>82</v>
      </c>
      <c r="D2810" s="38">
        <v>74</v>
      </c>
      <c r="E2810" s="38">
        <v>75</v>
      </c>
      <c r="F2810" s="38">
        <v>73</v>
      </c>
      <c r="G2810" s="38">
        <v>69</v>
      </c>
      <c r="H2810" s="38">
        <v>0.16</v>
      </c>
      <c r="I2810" s="38">
        <v>94</v>
      </c>
      <c r="J2810" s="38">
        <f t="shared" si="436"/>
        <v>75</v>
      </c>
      <c r="K2810" s="38">
        <v>56</v>
      </c>
      <c r="L2810" s="38">
        <v>18</v>
      </c>
      <c r="M2810" s="38">
        <f t="shared" si="437"/>
        <v>9</v>
      </c>
      <c r="N2810" s="38">
        <v>0</v>
      </c>
      <c r="O2810" s="38">
        <v>30.06</v>
      </c>
      <c r="P2810" s="38">
        <f t="shared" si="438"/>
        <v>30.024999999999999</v>
      </c>
      <c r="Q2810" s="38">
        <v>29.99</v>
      </c>
      <c r="R2810" s="141">
        <f t="shared" si="430"/>
        <v>31.666666666666668</v>
      </c>
      <c r="S2810" s="141">
        <f t="shared" si="431"/>
        <v>27.777777777777779</v>
      </c>
      <c r="T2810" s="141">
        <f t="shared" si="432"/>
        <v>23.333333333333336</v>
      </c>
      <c r="U2810" s="141">
        <f t="shared" si="433"/>
        <v>23.888888888888889</v>
      </c>
      <c r="V2810" s="141">
        <f t="shared" si="434"/>
        <v>22.777777777777779</v>
      </c>
      <c r="W2810" s="141">
        <f t="shared" si="435"/>
        <v>20.555555555555557</v>
      </c>
      <c r="X2810" s="141">
        <f t="shared" si="439"/>
        <v>0.40640000000000004</v>
      </c>
      <c r="Y2810" s="38">
        <v>29.270485592153701</v>
      </c>
    </row>
    <row r="2811" spans="1:25" hidden="1" x14ac:dyDescent="0.25">
      <c r="A2811" s="145">
        <v>41891</v>
      </c>
      <c r="B2811" s="38">
        <v>89</v>
      </c>
      <c r="C2811" s="38">
        <v>85</v>
      </c>
      <c r="D2811" s="38">
        <v>80</v>
      </c>
      <c r="E2811" s="38">
        <v>75</v>
      </c>
      <c r="F2811" s="38">
        <v>73</v>
      </c>
      <c r="G2811" s="38">
        <v>70</v>
      </c>
      <c r="H2811" s="38">
        <v>0</v>
      </c>
      <c r="I2811" s="38">
        <v>79</v>
      </c>
      <c r="J2811" s="38">
        <f t="shared" si="436"/>
        <v>65.5</v>
      </c>
      <c r="K2811" s="38">
        <v>52</v>
      </c>
      <c r="L2811" s="38">
        <v>18</v>
      </c>
      <c r="M2811" s="38">
        <f t="shared" si="437"/>
        <v>11</v>
      </c>
      <c r="N2811" s="38">
        <v>4</v>
      </c>
      <c r="O2811" s="38">
        <v>30.06</v>
      </c>
      <c r="P2811" s="38">
        <f t="shared" si="438"/>
        <v>30.02</v>
      </c>
      <c r="Q2811" s="38">
        <v>29.98</v>
      </c>
      <c r="R2811" s="141">
        <f t="shared" si="430"/>
        <v>31.666666666666668</v>
      </c>
      <c r="S2811" s="141">
        <f t="shared" si="431"/>
        <v>29.444444444444446</v>
      </c>
      <c r="T2811" s="141">
        <f t="shared" si="432"/>
        <v>26.666666666666668</v>
      </c>
      <c r="U2811" s="141">
        <f t="shared" si="433"/>
        <v>23.888888888888889</v>
      </c>
      <c r="V2811" s="141">
        <f t="shared" si="434"/>
        <v>22.777777777777779</v>
      </c>
      <c r="W2811" s="141">
        <f t="shared" si="435"/>
        <v>21.111111111111111</v>
      </c>
      <c r="X2811" s="141">
        <f t="shared" si="439"/>
        <v>0</v>
      </c>
      <c r="Y2811" s="38">
        <v>29.092147573739801</v>
      </c>
    </row>
    <row r="2812" spans="1:25" hidden="1" x14ac:dyDescent="0.25">
      <c r="A2812" s="145">
        <v>41892</v>
      </c>
      <c r="B2812" s="38">
        <v>89</v>
      </c>
      <c r="C2812" s="38">
        <v>85</v>
      </c>
      <c r="D2812" s="38">
        <v>80</v>
      </c>
      <c r="E2812" s="38">
        <v>74</v>
      </c>
      <c r="F2812" s="38">
        <v>73</v>
      </c>
      <c r="G2812" s="38">
        <v>69</v>
      </c>
      <c r="H2812" s="38">
        <v>0</v>
      </c>
      <c r="I2812" s="38">
        <v>79</v>
      </c>
      <c r="J2812" s="38">
        <f t="shared" si="436"/>
        <v>70</v>
      </c>
      <c r="K2812" s="38">
        <v>61</v>
      </c>
      <c r="L2812" s="38">
        <v>17</v>
      </c>
      <c r="M2812" s="38">
        <f t="shared" si="437"/>
        <v>10.5</v>
      </c>
      <c r="N2812" s="38">
        <v>4</v>
      </c>
      <c r="O2812" s="38">
        <v>30.02</v>
      </c>
      <c r="P2812" s="38">
        <f t="shared" si="438"/>
        <v>29.984999999999999</v>
      </c>
      <c r="Q2812" s="38">
        <v>29.95</v>
      </c>
      <c r="R2812" s="141">
        <f t="shared" si="430"/>
        <v>31.666666666666668</v>
      </c>
      <c r="S2812" s="141">
        <f t="shared" si="431"/>
        <v>29.444444444444446</v>
      </c>
      <c r="T2812" s="141">
        <f t="shared" si="432"/>
        <v>26.666666666666668</v>
      </c>
      <c r="U2812" s="141">
        <f t="shared" si="433"/>
        <v>23.333333333333336</v>
      </c>
      <c r="V2812" s="141">
        <f t="shared" si="434"/>
        <v>22.777777777777779</v>
      </c>
      <c r="W2812" s="141">
        <f t="shared" si="435"/>
        <v>20.555555555555557</v>
      </c>
      <c r="X2812" s="141">
        <f t="shared" si="439"/>
        <v>0</v>
      </c>
      <c r="Y2812" s="38">
        <v>29.149331572461701</v>
      </c>
    </row>
    <row r="2813" spans="1:25" hidden="1" x14ac:dyDescent="0.25">
      <c r="A2813" s="145">
        <v>41893</v>
      </c>
      <c r="B2813" s="38">
        <v>85</v>
      </c>
      <c r="C2813" s="38">
        <v>80</v>
      </c>
      <c r="D2813" s="38">
        <v>75</v>
      </c>
      <c r="E2813" s="38">
        <v>76</v>
      </c>
      <c r="F2813" s="38">
        <v>74</v>
      </c>
      <c r="G2813" s="38">
        <v>72</v>
      </c>
      <c r="H2813" s="38">
        <v>0.49</v>
      </c>
      <c r="I2813" s="38">
        <v>100</v>
      </c>
      <c r="J2813" s="38">
        <f t="shared" si="436"/>
        <v>82.5</v>
      </c>
      <c r="K2813" s="38">
        <v>65</v>
      </c>
      <c r="L2813" s="38">
        <v>15</v>
      </c>
      <c r="M2813" s="38">
        <f t="shared" si="437"/>
        <v>7.5</v>
      </c>
      <c r="N2813" s="38">
        <v>0</v>
      </c>
      <c r="O2813" s="38">
        <v>30.01</v>
      </c>
      <c r="P2813" s="38">
        <f t="shared" si="438"/>
        <v>29.97</v>
      </c>
      <c r="Q2813" s="38">
        <v>29.93</v>
      </c>
      <c r="R2813" s="141">
        <f t="shared" si="430"/>
        <v>29.444444444444446</v>
      </c>
      <c r="S2813" s="141">
        <f t="shared" si="431"/>
        <v>26.666666666666668</v>
      </c>
      <c r="T2813" s="141">
        <f t="shared" si="432"/>
        <v>23.888888888888889</v>
      </c>
      <c r="U2813" s="141">
        <f t="shared" si="433"/>
        <v>24.444444444444446</v>
      </c>
      <c r="V2813" s="141">
        <f t="shared" si="434"/>
        <v>23.333333333333336</v>
      </c>
      <c r="W2813" s="141">
        <f t="shared" si="435"/>
        <v>22.222222222222221</v>
      </c>
      <c r="X2813" s="141">
        <f t="shared" si="439"/>
        <v>1.2445999999999999</v>
      </c>
      <c r="Y2813" s="38">
        <v>29.1674766728561</v>
      </c>
    </row>
    <row r="2814" spans="1:25" hidden="1" x14ac:dyDescent="0.25">
      <c r="A2814" s="145">
        <v>41894</v>
      </c>
      <c r="B2814" s="38">
        <v>88</v>
      </c>
      <c r="C2814" s="38">
        <v>81</v>
      </c>
      <c r="D2814" s="38">
        <v>73</v>
      </c>
      <c r="E2814" s="38">
        <v>75</v>
      </c>
      <c r="F2814" s="38">
        <v>73</v>
      </c>
      <c r="G2814" s="38">
        <v>69</v>
      </c>
      <c r="H2814" s="38">
        <v>0.17</v>
      </c>
      <c r="I2814" s="38">
        <v>94</v>
      </c>
      <c r="J2814" s="38">
        <f t="shared" si="436"/>
        <v>76.5</v>
      </c>
      <c r="K2814" s="38">
        <v>59</v>
      </c>
      <c r="L2814" s="38">
        <v>20</v>
      </c>
      <c r="M2814" s="38">
        <f t="shared" si="437"/>
        <v>12.5</v>
      </c>
      <c r="N2814" s="38">
        <v>5</v>
      </c>
      <c r="O2814" s="38">
        <v>30.01</v>
      </c>
      <c r="P2814" s="38">
        <f t="shared" si="438"/>
        <v>29.954999999999998</v>
      </c>
      <c r="Q2814" s="38">
        <v>29.9</v>
      </c>
      <c r="R2814" s="141">
        <f t="shared" si="430"/>
        <v>31.111111111111114</v>
      </c>
      <c r="S2814" s="141">
        <f t="shared" si="431"/>
        <v>27.222222222222225</v>
      </c>
      <c r="T2814" s="141">
        <f t="shared" si="432"/>
        <v>22.777777777777779</v>
      </c>
      <c r="U2814" s="141">
        <f t="shared" si="433"/>
        <v>23.888888888888889</v>
      </c>
      <c r="V2814" s="141">
        <f t="shared" si="434"/>
        <v>22.777777777777779</v>
      </c>
      <c r="W2814" s="141">
        <f t="shared" si="435"/>
        <v>20.555555555555557</v>
      </c>
      <c r="X2814" s="141">
        <f t="shared" si="439"/>
        <v>0.43180000000000002</v>
      </c>
      <c r="Y2814" s="38">
        <v>29.258836670813999</v>
      </c>
    </row>
    <row r="2815" spans="1:25" hidden="1" x14ac:dyDescent="0.25">
      <c r="A2815" s="145">
        <v>41895</v>
      </c>
      <c r="B2815" s="38">
        <v>88</v>
      </c>
      <c r="C2815" s="38">
        <v>81</v>
      </c>
      <c r="D2815" s="38">
        <v>74</v>
      </c>
      <c r="E2815" s="38">
        <v>76</v>
      </c>
      <c r="F2815" s="38">
        <v>73</v>
      </c>
      <c r="G2815" s="38">
        <v>70</v>
      </c>
      <c r="H2815" s="38">
        <v>1.31</v>
      </c>
      <c r="I2815" s="38">
        <v>100</v>
      </c>
      <c r="J2815" s="38">
        <f t="shared" si="436"/>
        <v>81.5</v>
      </c>
      <c r="K2815" s="38">
        <v>63</v>
      </c>
      <c r="L2815" s="38">
        <v>26</v>
      </c>
      <c r="M2815" s="38">
        <f t="shared" si="437"/>
        <v>13</v>
      </c>
      <c r="N2815" s="38">
        <v>0</v>
      </c>
      <c r="O2815" s="38">
        <v>30.1</v>
      </c>
      <c r="P2815" s="38">
        <f t="shared" si="438"/>
        <v>30.04</v>
      </c>
      <c r="Q2815" s="38">
        <v>29.98</v>
      </c>
      <c r="R2815" s="141">
        <f t="shared" si="430"/>
        <v>31.111111111111114</v>
      </c>
      <c r="S2815" s="141">
        <f t="shared" si="431"/>
        <v>27.222222222222225</v>
      </c>
      <c r="T2815" s="141">
        <f t="shared" si="432"/>
        <v>23.333333333333336</v>
      </c>
      <c r="U2815" s="141">
        <f t="shared" si="433"/>
        <v>24.444444444444446</v>
      </c>
      <c r="V2815" s="141">
        <f t="shared" si="434"/>
        <v>22.777777777777779</v>
      </c>
      <c r="W2815" s="141">
        <f t="shared" si="435"/>
        <v>21.111111111111111</v>
      </c>
      <c r="X2815" s="141">
        <f t="shared" si="439"/>
        <v>3.3274000000000004</v>
      </c>
      <c r="Y2815" s="38">
        <v>29.447889543388399</v>
      </c>
    </row>
    <row r="2816" spans="1:25" hidden="1" x14ac:dyDescent="0.25">
      <c r="A2816" s="145">
        <v>41896</v>
      </c>
      <c r="B2816" s="38">
        <v>89</v>
      </c>
      <c r="C2816" s="38">
        <v>81</v>
      </c>
      <c r="D2816" s="38">
        <v>73</v>
      </c>
      <c r="E2816" s="38">
        <v>75</v>
      </c>
      <c r="F2816" s="38">
        <v>71</v>
      </c>
      <c r="G2816" s="38">
        <v>68</v>
      </c>
      <c r="H2816" s="38">
        <v>0.3</v>
      </c>
      <c r="I2816" s="38">
        <v>94</v>
      </c>
      <c r="J2816" s="38">
        <f t="shared" si="436"/>
        <v>74.5</v>
      </c>
      <c r="K2816" s="38">
        <v>55</v>
      </c>
      <c r="L2816" s="38">
        <v>29</v>
      </c>
      <c r="M2816" s="38">
        <f t="shared" si="437"/>
        <v>14.5</v>
      </c>
      <c r="N2816" s="38">
        <v>0</v>
      </c>
      <c r="O2816" s="38">
        <v>30.14</v>
      </c>
      <c r="P2816" s="38">
        <f t="shared" si="438"/>
        <v>30.09</v>
      </c>
      <c r="Q2816" s="38">
        <v>30.04</v>
      </c>
      <c r="R2816" s="141">
        <f t="shared" si="430"/>
        <v>31.666666666666668</v>
      </c>
      <c r="S2816" s="141">
        <f t="shared" si="431"/>
        <v>27.222222222222225</v>
      </c>
      <c r="T2816" s="141">
        <f t="shared" si="432"/>
        <v>22.777777777777779</v>
      </c>
      <c r="U2816" s="141">
        <f t="shared" si="433"/>
        <v>23.888888888888889</v>
      </c>
      <c r="V2816" s="141">
        <f t="shared" si="434"/>
        <v>21.666666666666668</v>
      </c>
      <c r="W2816" s="141">
        <f t="shared" si="435"/>
        <v>20</v>
      </c>
      <c r="X2816" s="141">
        <f t="shared" si="439"/>
        <v>0.76200000000000001</v>
      </c>
      <c r="Y2816" s="38">
        <v>29.4084534098698</v>
      </c>
    </row>
    <row r="2817" spans="1:25" hidden="1" x14ac:dyDescent="0.25">
      <c r="A2817" s="145">
        <v>41897</v>
      </c>
      <c r="B2817" s="38">
        <v>89</v>
      </c>
      <c r="C2817" s="38">
        <v>81</v>
      </c>
      <c r="D2817" s="38">
        <v>73</v>
      </c>
      <c r="E2817" s="38">
        <v>76</v>
      </c>
      <c r="F2817" s="38">
        <v>73</v>
      </c>
      <c r="G2817" s="38">
        <v>70</v>
      </c>
      <c r="H2817" s="38">
        <v>0</v>
      </c>
      <c r="I2817" s="38">
        <v>94</v>
      </c>
      <c r="J2817" s="38">
        <f t="shared" si="436"/>
        <v>78.5</v>
      </c>
      <c r="K2817" s="38">
        <v>63</v>
      </c>
      <c r="L2817" s="38">
        <v>14</v>
      </c>
      <c r="M2817" s="38">
        <f t="shared" si="437"/>
        <v>7</v>
      </c>
      <c r="N2817" s="38">
        <v>0</v>
      </c>
      <c r="O2817" s="38">
        <v>30.15</v>
      </c>
      <c r="P2817" s="38">
        <f t="shared" si="438"/>
        <v>30.11</v>
      </c>
      <c r="Q2817" s="38">
        <v>30.07</v>
      </c>
      <c r="R2817" s="141">
        <f t="shared" si="430"/>
        <v>31.666666666666668</v>
      </c>
      <c r="S2817" s="141">
        <f t="shared" si="431"/>
        <v>27.222222222222225</v>
      </c>
      <c r="T2817" s="141">
        <f t="shared" si="432"/>
        <v>22.777777777777779</v>
      </c>
      <c r="U2817" s="141">
        <f t="shared" si="433"/>
        <v>24.444444444444446</v>
      </c>
      <c r="V2817" s="141">
        <f t="shared" si="434"/>
        <v>22.777777777777779</v>
      </c>
      <c r="W2817" s="141">
        <f t="shared" si="435"/>
        <v>21.111111111111111</v>
      </c>
      <c r="X2817" s="141">
        <f t="shared" si="439"/>
        <v>0</v>
      </c>
      <c r="Y2817" s="38">
        <v>29.001489374166201</v>
      </c>
    </row>
    <row r="2818" spans="1:25" hidden="1" x14ac:dyDescent="0.25">
      <c r="A2818" s="145">
        <v>41898</v>
      </c>
      <c r="B2818" s="38">
        <v>89</v>
      </c>
      <c r="C2818" s="38">
        <v>83</v>
      </c>
      <c r="D2818" s="38">
        <v>76</v>
      </c>
      <c r="E2818" s="38">
        <v>76</v>
      </c>
      <c r="F2818" s="38">
        <v>74</v>
      </c>
      <c r="G2818" s="38">
        <v>72</v>
      </c>
      <c r="H2818" s="38">
        <v>0</v>
      </c>
      <c r="I2818" s="38">
        <v>94</v>
      </c>
      <c r="J2818" s="38">
        <f t="shared" si="436"/>
        <v>78.5</v>
      </c>
      <c r="K2818" s="38">
        <v>63</v>
      </c>
      <c r="L2818" s="38">
        <v>13</v>
      </c>
      <c r="M2818" s="38">
        <f t="shared" si="437"/>
        <v>6.5</v>
      </c>
      <c r="N2818" s="38">
        <v>0</v>
      </c>
      <c r="O2818" s="38">
        <v>30.1</v>
      </c>
      <c r="P2818" s="38">
        <f t="shared" si="438"/>
        <v>30.035</v>
      </c>
      <c r="Q2818" s="38">
        <v>29.97</v>
      </c>
      <c r="R2818" s="141">
        <f t="shared" si="430"/>
        <v>31.666666666666668</v>
      </c>
      <c r="S2818" s="141">
        <f t="shared" si="431"/>
        <v>28.333333333333336</v>
      </c>
      <c r="T2818" s="141">
        <f t="shared" si="432"/>
        <v>24.444444444444446</v>
      </c>
      <c r="U2818" s="141">
        <f t="shared" si="433"/>
        <v>24.444444444444446</v>
      </c>
      <c r="V2818" s="141">
        <f t="shared" si="434"/>
        <v>23.333333333333336</v>
      </c>
      <c r="W2818" s="141">
        <f t="shared" si="435"/>
        <v>22.222222222222221</v>
      </c>
      <c r="X2818" s="141">
        <f t="shared" si="439"/>
        <v>0</v>
      </c>
      <c r="Y2818" s="38">
        <v>28.758625379594601</v>
      </c>
    </row>
    <row r="2819" spans="1:25" hidden="1" x14ac:dyDescent="0.25">
      <c r="A2819" s="145">
        <v>41899</v>
      </c>
      <c r="B2819" s="38">
        <v>89</v>
      </c>
      <c r="C2819" s="38">
        <v>82</v>
      </c>
      <c r="D2819" s="38">
        <v>74</v>
      </c>
      <c r="E2819" s="38">
        <v>74</v>
      </c>
      <c r="F2819" s="38">
        <v>72</v>
      </c>
      <c r="G2819" s="38">
        <v>69</v>
      </c>
      <c r="H2819" s="38">
        <v>0</v>
      </c>
      <c r="I2819" s="38">
        <v>94</v>
      </c>
      <c r="J2819" s="38">
        <f t="shared" si="436"/>
        <v>74.5</v>
      </c>
      <c r="K2819" s="38">
        <v>55</v>
      </c>
      <c r="L2819" s="38">
        <v>23</v>
      </c>
      <c r="M2819" s="38">
        <f t="shared" si="437"/>
        <v>11.5</v>
      </c>
      <c r="N2819" s="38">
        <v>0</v>
      </c>
      <c r="O2819" s="38">
        <v>29.99</v>
      </c>
      <c r="P2819" s="38">
        <f t="shared" si="438"/>
        <v>29.934999999999999</v>
      </c>
      <c r="Q2819" s="38">
        <v>29.88</v>
      </c>
      <c r="R2819" s="141">
        <f t="shared" ref="R2819:R2882" si="440">(B2819-32)*(5/9)</f>
        <v>31.666666666666668</v>
      </c>
      <c r="S2819" s="141">
        <f t="shared" ref="S2819:S2882" si="441">(C2819-32)*(5/9)</f>
        <v>27.777777777777779</v>
      </c>
      <c r="T2819" s="141">
        <f t="shared" ref="T2819:T2882" si="442">(D2819-32)*(5/9)</f>
        <v>23.333333333333336</v>
      </c>
      <c r="U2819" s="141">
        <f t="shared" ref="U2819:U2882" si="443">(E2819-32)*(5/9)</f>
        <v>23.333333333333336</v>
      </c>
      <c r="V2819" s="141">
        <f t="shared" ref="V2819:V2882" si="444">(F2819-32)*(5/9)</f>
        <v>22.222222222222221</v>
      </c>
      <c r="W2819" s="141">
        <f t="shared" ref="W2819:W2882" si="445">(G2819-32)*(5/9)</f>
        <v>20.555555555555557</v>
      </c>
      <c r="X2819" s="141">
        <f t="shared" si="439"/>
        <v>0</v>
      </c>
      <c r="Y2819" s="38">
        <v>28.615548416392599</v>
      </c>
    </row>
    <row r="2820" spans="1:25" hidden="1" x14ac:dyDescent="0.25">
      <c r="A2820" s="145">
        <v>41900</v>
      </c>
      <c r="B2820" s="38">
        <v>88</v>
      </c>
      <c r="C2820" s="38">
        <v>81</v>
      </c>
      <c r="D2820" s="38">
        <v>73</v>
      </c>
      <c r="E2820" s="38">
        <v>75</v>
      </c>
      <c r="F2820" s="38">
        <v>73</v>
      </c>
      <c r="G2820" s="38">
        <v>71</v>
      </c>
      <c r="H2820" s="38">
        <v>0.11</v>
      </c>
      <c r="I2820" s="38">
        <v>94</v>
      </c>
      <c r="J2820" s="38">
        <f t="shared" ref="J2820:J2883" si="446">AVERAGE(I2820,K2820)</f>
        <v>79.5</v>
      </c>
      <c r="K2820" s="38">
        <v>65</v>
      </c>
      <c r="L2820" s="38">
        <v>14</v>
      </c>
      <c r="M2820" s="38">
        <f t="shared" ref="M2820:M2883" si="447">AVERAGE(L2820,N2820)</f>
        <v>7</v>
      </c>
      <c r="N2820" s="38">
        <v>0</v>
      </c>
      <c r="O2820" s="38">
        <v>29.94</v>
      </c>
      <c r="P2820" s="38">
        <f t="shared" ref="P2820:P2883" si="448">AVERAGE(O2820,Q2820)</f>
        <v>29.9</v>
      </c>
      <c r="Q2820" s="38">
        <v>29.86</v>
      </c>
      <c r="R2820" s="141">
        <f t="shared" si="440"/>
        <v>31.111111111111114</v>
      </c>
      <c r="S2820" s="141">
        <f t="shared" si="441"/>
        <v>27.222222222222225</v>
      </c>
      <c r="T2820" s="141">
        <f t="shared" si="442"/>
        <v>22.777777777777779</v>
      </c>
      <c r="U2820" s="141">
        <f t="shared" si="443"/>
        <v>23.888888888888889</v>
      </c>
      <c r="V2820" s="141">
        <f t="shared" si="444"/>
        <v>22.777777777777779</v>
      </c>
      <c r="W2820" s="141">
        <f t="shared" si="445"/>
        <v>21.666666666666668</v>
      </c>
      <c r="X2820" s="141">
        <f t="shared" ref="X2820:X2883" si="449">H2820*2.54</f>
        <v>0.27939999999999998</v>
      </c>
      <c r="Y2820" s="38">
        <v>28.6457683709172</v>
      </c>
    </row>
    <row r="2821" spans="1:25" hidden="1" x14ac:dyDescent="0.25">
      <c r="A2821" s="145">
        <v>41901</v>
      </c>
      <c r="B2821" s="38">
        <v>87</v>
      </c>
      <c r="C2821" s="38">
        <v>80</v>
      </c>
      <c r="D2821" s="38">
        <v>73</v>
      </c>
      <c r="E2821" s="38">
        <v>76</v>
      </c>
      <c r="F2821" s="38">
        <v>74</v>
      </c>
      <c r="G2821" s="38">
        <v>71</v>
      </c>
      <c r="H2821" s="38">
        <v>0.45</v>
      </c>
      <c r="I2821" s="38">
        <v>94</v>
      </c>
      <c r="J2821" s="38">
        <f t="shared" si="446"/>
        <v>82</v>
      </c>
      <c r="K2821" s="38">
        <v>70</v>
      </c>
      <c r="L2821" s="38">
        <v>22</v>
      </c>
      <c r="M2821" s="38">
        <f t="shared" si="447"/>
        <v>11</v>
      </c>
      <c r="N2821" s="38">
        <v>0</v>
      </c>
      <c r="O2821" s="38">
        <v>29.96</v>
      </c>
      <c r="P2821" s="38">
        <f t="shared" si="448"/>
        <v>29.92</v>
      </c>
      <c r="Q2821" s="38">
        <v>29.88</v>
      </c>
      <c r="R2821" s="141">
        <f t="shared" si="440"/>
        <v>30.555555555555557</v>
      </c>
      <c r="S2821" s="141">
        <f t="shared" si="441"/>
        <v>26.666666666666668</v>
      </c>
      <c r="T2821" s="141">
        <f t="shared" si="442"/>
        <v>22.777777777777779</v>
      </c>
      <c r="U2821" s="141">
        <f t="shared" si="443"/>
        <v>24.444444444444446</v>
      </c>
      <c r="V2821" s="141">
        <f t="shared" si="444"/>
        <v>23.333333333333336</v>
      </c>
      <c r="W2821" s="141">
        <f t="shared" si="445"/>
        <v>21.666666666666668</v>
      </c>
      <c r="X2821" s="141">
        <f t="shared" si="449"/>
        <v>1.143</v>
      </c>
      <c r="Y2821" s="38">
        <v>28.627396326527801</v>
      </c>
    </row>
    <row r="2822" spans="1:25" hidden="1" x14ac:dyDescent="0.25">
      <c r="A2822" s="145">
        <v>41902</v>
      </c>
      <c r="B2822" s="38">
        <v>88</v>
      </c>
      <c r="C2822" s="38">
        <v>81</v>
      </c>
      <c r="D2822" s="38">
        <v>74</v>
      </c>
      <c r="E2822" s="38">
        <v>75</v>
      </c>
      <c r="F2822" s="38">
        <v>74</v>
      </c>
      <c r="G2822" s="38">
        <v>71</v>
      </c>
      <c r="H2822" s="38">
        <v>7.0000000000000007E-2</v>
      </c>
      <c r="I2822" s="38">
        <v>100</v>
      </c>
      <c r="J2822" s="38">
        <f t="shared" si="446"/>
        <v>80.5</v>
      </c>
      <c r="K2822" s="38">
        <v>61</v>
      </c>
      <c r="L2822" s="38">
        <v>28</v>
      </c>
      <c r="M2822" s="38">
        <f t="shared" si="447"/>
        <v>14</v>
      </c>
      <c r="N2822" s="38">
        <v>0</v>
      </c>
      <c r="O2822" s="38">
        <v>29.96</v>
      </c>
      <c r="P2822" s="38">
        <f t="shared" si="448"/>
        <v>29.91</v>
      </c>
      <c r="Q2822" s="38">
        <v>29.86</v>
      </c>
      <c r="R2822" s="141">
        <f t="shared" si="440"/>
        <v>31.111111111111114</v>
      </c>
      <c r="S2822" s="141">
        <f t="shared" si="441"/>
        <v>27.222222222222225</v>
      </c>
      <c r="T2822" s="141">
        <f t="shared" si="442"/>
        <v>23.333333333333336</v>
      </c>
      <c r="U2822" s="141">
        <f t="shared" si="443"/>
        <v>23.888888888888889</v>
      </c>
      <c r="V2822" s="141">
        <f t="shared" si="444"/>
        <v>23.333333333333336</v>
      </c>
      <c r="W2822" s="141">
        <f t="shared" si="445"/>
        <v>21.666666666666668</v>
      </c>
      <c r="X2822" s="141">
        <f t="shared" si="449"/>
        <v>0.17780000000000001</v>
      </c>
      <c r="Y2822" s="38">
        <v>28.8753144777864</v>
      </c>
    </row>
    <row r="2823" spans="1:25" hidden="1" x14ac:dyDescent="0.25">
      <c r="A2823" s="145">
        <v>41903</v>
      </c>
      <c r="B2823" s="38">
        <v>89</v>
      </c>
      <c r="C2823" s="38">
        <v>82</v>
      </c>
      <c r="D2823" s="38">
        <v>75</v>
      </c>
      <c r="E2823" s="38">
        <v>75</v>
      </c>
      <c r="F2823" s="38">
        <v>73</v>
      </c>
      <c r="G2823" s="38">
        <v>71</v>
      </c>
      <c r="H2823" s="38">
        <v>0.59</v>
      </c>
      <c r="I2823" s="38">
        <v>100</v>
      </c>
      <c r="J2823" s="38">
        <f t="shared" si="446"/>
        <v>79.5</v>
      </c>
      <c r="K2823" s="38">
        <v>59</v>
      </c>
      <c r="L2823" s="38">
        <v>28</v>
      </c>
      <c r="M2823" s="38">
        <f t="shared" si="447"/>
        <v>14</v>
      </c>
      <c r="N2823" s="38">
        <v>0</v>
      </c>
      <c r="O2823" s="38">
        <v>30.04</v>
      </c>
      <c r="P2823" s="38">
        <f t="shared" si="448"/>
        <v>29.984999999999999</v>
      </c>
      <c r="Q2823" s="38">
        <v>29.93</v>
      </c>
      <c r="R2823" s="141">
        <f t="shared" si="440"/>
        <v>31.666666666666668</v>
      </c>
      <c r="S2823" s="141">
        <f t="shared" si="441"/>
        <v>27.777777777777779</v>
      </c>
      <c r="T2823" s="141">
        <f t="shared" si="442"/>
        <v>23.888888888888889</v>
      </c>
      <c r="U2823" s="141">
        <f t="shared" si="443"/>
        <v>23.888888888888889</v>
      </c>
      <c r="V2823" s="141">
        <f t="shared" si="444"/>
        <v>22.777777777777779</v>
      </c>
      <c r="W2823" s="141">
        <f t="shared" si="445"/>
        <v>21.666666666666668</v>
      </c>
      <c r="X2823" s="141">
        <f t="shared" si="449"/>
        <v>1.4985999999999999</v>
      </c>
      <c r="Y2823" s="38">
        <v>28.8664955339835</v>
      </c>
    </row>
    <row r="2824" spans="1:25" hidden="1" x14ac:dyDescent="0.25">
      <c r="A2824" s="145">
        <v>41904</v>
      </c>
      <c r="B2824" s="38">
        <v>88</v>
      </c>
      <c r="C2824" s="38">
        <v>81</v>
      </c>
      <c r="D2824" s="38">
        <v>73</v>
      </c>
      <c r="E2824" s="38">
        <v>77</v>
      </c>
      <c r="F2824" s="38">
        <v>74</v>
      </c>
      <c r="G2824" s="38">
        <v>72</v>
      </c>
      <c r="H2824" s="38">
        <v>0.08</v>
      </c>
      <c r="I2824" s="38">
        <v>100</v>
      </c>
      <c r="J2824" s="38">
        <f t="shared" si="446"/>
        <v>81.5</v>
      </c>
      <c r="K2824" s="38">
        <v>63</v>
      </c>
      <c r="L2824" s="38">
        <v>14</v>
      </c>
      <c r="M2824" s="38">
        <f t="shared" si="447"/>
        <v>7</v>
      </c>
      <c r="N2824" s="38">
        <v>0</v>
      </c>
      <c r="O2824" s="38">
        <v>30.05</v>
      </c>
      <c r="P2824" s="38">
        <f t="shared" si="448"/>
        <v>30</v>
      </c>
      <c r="Q2824" s="38">
        <v>29.95</v>
      </c>
      <c r="R2824" s="141">
        <f t="shared" si="440"/>
        <v>31.111111111111114</v>
      </c>
      <c r="S2824" s="141">
        <f t="shared" si="441"/>
        <v>27.222222222222225</v>
      </c>
      <c r="T2824" s="141">
        <f t="shared" si="442"/>
        <v>22.777777777777779</v>
      </c>
      <c r="U2824" s="141">
        <f t="shared" si="443"/>
        <v>25</v>
      </c>
      <c r="V2824" s="141">
        <f t="shared" si="444"/>
        <v>23.333333333333336</v>
      </c>
      <c r="W2824" s="141">
        <f t="shared" si="445"/>
        <v>22.222222222222221</v>
      </c>
      <c r="X2824" s="141">
        <f t="shared" si="449"/>
        <v>0.20320000000000002</v>
      </c>
      <c r="Y2824" s="38">
        <v>28.8399976913758</v>
      </c>
    </row>
    <row r="2825" spans="1:25" hidden="1" x14ac:dyDescent="0.25">
      <c r="A2825" s="145">
        <v>41905</v>
      </c>
      <c r="B2825" s="38">
        <v>84</v>
      </c>
      <c r="C2825" s="38">
        <v>80</v>
      </c>
      <c r="D2825" s="38">
        <v>76</v>
      </c>
      <c r="E2825" s="38">
        <v>75</v>
      </c>
      <c r="F2825" s="38">
        <v>73</v>
      </c>
      <c r="G2825" s="38">
        <v>70</v>
      </c>
      <c r="H2825" s="38">
        <v>0.09</v>
      </c>
      <c r="I2825" s="38">
        <v>94</v>
      </c>
      <c r="J2825" s="38">
        <f t="shared" si="446"/>
        <v>79.5</v>
      </c>
      <c r="K2825" s="38">
        <v>65</v>
      </c>
      <c r="L2825" s="38">
        <v>24</v>
      </c>
      <c r="M2825" s="38">
        <f t="shared" si="447"/>
        <v>12</v>
      </c>
      <c r="N2825" s="38">
        <v>0</v>
      </c>
      <c r="O2825" s="38">
        <v>30.04</v>
      </c>
      <c r="P2825" s="38">
        <f t="shared" si="448"/>
        <v>29.984999999999999</v>
      </c>
      <c r="Q2825" s="38">
        <v>29.93</v>
      </c>
      <c r="R2825" s="141">
        <f t="shared" si="440"/>
        <v>28.888888888888889</v>
      </c>
      <c r="S2825" s="141">
        <f t="shared" si="441"/>
        <v>26.666666666666668</v>
      </c>
      <c r="T2825" s="141">
        <f t="shared" si="442"/>
        <v>24.444444444444446</v>
      </c>
      <c r="U2825" s="141">
        <f t="shared" si="443"/>
        <v>23.888888888888889</v>
      </c>
      <c r="V2825" s="141">
        <f t="shared" si="444"/>
        <v>22.777777777777779</v>
      </c>
      <c r="W2825" s="141">
        <f t="shared" si="445"/>
        <v>21.111111111111111</v>
      </c>
      <c r="X2825" s="141">
        <f t="shared" si="449"/>
        <v>0.2286</v>
      </c>
      <c r="Y2825" s="38">
        <v>28.960272632687499</v>
      </c>
    </row>
    <row r="2826" spans="1:25" hidden="1" x14ac:dyDescent="0.25">
      <c r="A2826" s="145">
        <v>41906</v>
      </c>
      <c r="B2826" s="38">
        <v>87</v>
      </c>
      <c r="C2826" s="38">
        <v>80</v>
      </c>
      <c r="D2826" s="38">
        <v>73</v>
      </c>
      <c r="E2826" s="38">
        <v>76</v>
      </c>
      <c r="F2826" s="38">
        <v>74</v>
      </c>
      <c r="G2826" s="38">
        <v>70</v>
      </c>
      <c r="H2826" s="38">
        <v>0.5</v>
      </c>
      <c r="I2826" s="38">
        <v>100</v>
      </c>
      <c r="J2826" s="38">
        <f t="shared" si="446"/>
        <v>84.5</v>
      </c>
      <c r="K2826" s="38">
        <v>69</v>
      </c>
      <c r="L2826" s="38">
        <v>25</v>
      </c>
      <c r="M2826" s="38">
        <f t="shared" si="447"/>
        <v>12.5</v>
      </c>
      <c r="N2826" s="38">
        <v>0</v>
      </c>
      <c r="O2826" s="38">
        <v>30.05</v>
      </c>
      <c r="P2826" s="38">
        <f t="shared" si="448"/>
        <v>30.005000000000003</v>
      </c>
      <c r="Q2826" s="38">
        <v>29.96</v>
      </c>
      <c r="R2826" s="141">
        <f t="shared" si="440"/>
        <v>30.555555555555557</v>
      </c>
      <c r="S2826" s="141">
        <f t="shared" si="441"/>
        <v>26.666666666666668</v>
      </c>
      <c r="T2826" s="141">
        <f t="shared" si="442"/>
        <v>22.777777777777779</v>
      </c>
      <c r="U2826" s="141">
        <f t="shared" si="443"/>
        <v>24.444444444444446</v>
      </c>
      <c r="V2826" s="141">
        <f t="shared" si="444"/>
        <v>23.333333333333336</v>
      </c>
      <c r="W2826" s="141">
        <f t="shared" si="445"/>
        <v>21.111111111111111</v>
      </c>
      <c r="X2826" s="141">
        <f t="shared" si="449"/>
        <v>1.27</v>
      </c>
      <c r="Y2826" s="38">
        <v>29.0779995292561</v>
      </c>
    </row>
    <row r="2827" spans="1:25" hidden="1" x14ac:dyDescent="0.25">
      <c r="A2827" s="145">
        <v>41907</v>
      </c>
      <c r="B2827" s="38">
        <v>87</v>
      </c>
      <c r="C2827" s="38">
        <v>82</v>
      </c>
      <c r="D2827" s="38">
        <v>77</v>
      </c>
      <c r="E2827" s="38">
        <v>78</v>
      </c>
      <c r="F2827" s="38">
        <v>76</v>
      </c>
      <c r="G2827" s="38">
        <v>74</v>
      </c>
      <c r="H2827" s="38">
        <v>0.44</v>
      </c>
      <c r="I2827" s="38">
        <v>97</v>
      </c>
      <c r="J2827" s="38">
        <f t="shared" si="446"/>
        <v>85.5</v>
      </c>
      <c r="K2827" s="38">
        <v>74</v>
      </c>
      <c r="L2827" s="38">
        <v>17</v>
      </c>
      <c r="M2827" s="38">
        <f t="shared" si="447"/>
        <v>8.5</v>
      </c>
      <c r="N2827" s="38">
        <v>0</v>
      </c>
      <c r="O2827" s="38">
        <v>30.06</v>
      </c>
      <c r="P2827" s="38">
        <f t="shared" si="448"/>
        <v>30.015000000000001</v>
      </c>
      <c r="Q2827" s="38">
        <v>29.97</v>
      </c>
      <c r="R2827" s="141">
        <f t="shared" si="440"/>
        <v>30.555555555555557</v>
      </c>
      <c r="S2827" s="141">
        <f t="shared" si="441"/>
        <v>27.777777777777779</v>
      </c>
      <c r="T2827" s="141">
        <f t="shared" si="442"/>
        <v>25</v>
      </c>
      <c r="U2827" s="141">
        <f t="shared" si="443"/>
        <v>25.555555555555557</v>
      </c>
      <c r="V2827" s="141">
        <f t="shared" si="444"/>
        <v>24.444444444444446</v>
      </c>
      <c r="W2827" s="141">
        <f t="shared" si="445"/>
        <v>23.333333333333336</v>
      </c>
      <c r="X2827" s="141">
        <f t="shared" si="449"/>
        <v>1.1175999999999999</v>
      </c>
      <c r="Y2827" s="38">
        <v>28.962498475837702</v>
      </c>
    </row>
    <row r="2828" spans="1:25" hidden="1" x14ac:dyDescent="0.25">
      <c r="A2828" s="145">
        <v>41908</v>
      </c>
      <c r="B2828" s="38">
        <v>87</v>
      </c>
      <c r="C2828" s="38">
        <v>81</v>
      </c>
      <c r="D2828" s="38">
        <v>75</v>
      </c>
      <c r="E2828" s="38">
        <v>77</v>
      </c>
      <c r="F2828" s="38">
        <v>75</v>
      </c>
      <c r="G2828" s="38">
        <v>73</v>
      </c>
      <c r="H2828" s="38">
        <v>0.53</v>
      </c>
      <c r="I2828" s="38">
        <v>100</v>
      </c>
      <c r="J2828" s="38">
        <f t="shared" si="446"/>
        <v>87</v>
      </c>
      <c r="K2828" s="38">
        <v>74</v>
      </c>
      <c r="L2828" s="38">
        <v>18</v>
      </c>
      <c r="M2828" s="38">
        <f t="shared" si="447"/>
        <v>9</v>
      </c>
      <c r="N2828" s="38">
        <v>0</v>
      </c>
      <c r="O2828" s="38">
        <v>30</v>
      </c>
      <c r="P2828" s="38">
        <f t="shared" si="448"/>
        <v>29.965</v>
      </c>
      <c r="Q2828" s="38">
        <v>29.93</v>
      </c>
      <c r="R2828" s="141">
        <f t="shared" si="440"/>
        <v>30.555555555555557</v>
      </c>
      <c r="S2828" s="141">
        <f t="shared" si="441"/>
        <v>27.222222222222225</v>
      </c>
      <c r="T2828" s="141">
        <f t="shared" si="442"/>
        <v>23.888888888888889</v>
      </c>
      <c r="U2828" s="141">
        <f t="shared" si="443"/>
        <v>25</v>
      </c>
      <c r="V2828" s="141">
        <f t="shared" si="444"/>
        <v>23.888888888888889</v>
      </c>
      <c r="W2828" s="141">
        <f t="shared" si="445"/>
        <v>22.777777777777779</v>
      </c>
      <c r="X2828" s="141">
        <f t="shared" si="449"/>
        <v>1.3462000000000001</v>
      </c>
      <c r="Y2828" s="38">
        <v>29.095362472868</v>
      </c>
    </row>
    <row r="2829" spans="1:25" hidden="1" x14ac:dyDescent="0.25">
      <c r="A2829" s="145">
        <v>41909</v>
      </c>
      <c r="B2829" s="38">
        <v>89</v>
      </c>
      <c r="C2829" s="38">
        <v>83</v>
      </c>
      <c r="D2829" s="38">
        <v>77</v>
      </c>
      <c r="E2829" s="38">
        <v>77</v>
      </c>
      <c r="F2829" s="38">
        <v>75</v>
      </c>
      <c r="G2829" s="38">
        <v>69</v>
      </c>
      <c r="H2829" s="38">
        <v>0.09</v>
      </c>
      <c r="I2829" s="38">
        <v>79</v>
      </c>
      <c r="J2829" s="38">
        <f t="shared" si="446"/>
        <v>73.5</v>
      </c>
      <c r="K2829" s="38">
        <v>68</v>
      </c>
      <c r="L2829" s="38">
        <v>26</v>
      </c>
      <c r="M2829" s="38">
        <f t="shared" si="447"/>
        <v>16</v>
      </c>
      <c r="N2829" s="38">
        <v>6</v>
      </c>
      <c r="O2829" s="38">
        <v>29.99</v>
      </c>
      <c r="P2829" s="38">
        <f t="shared" si="448"/>
        <v>29.954999999999998</v>
      </c>
      <c r="Q2829" s="38">
        <v>29.92</v>
      </c>
      <c r="R2829" s="141">
        <f t="shared" si="440"/>
        <v>31.666666666666668</v>
      </c>
      <c r="S2829" s="141">
        <f t="shared" si="441"/>
        <v>28.333333333333336</v>
      </c>
      <c r="T2829" s="141">
        <f t="shared" si="442"/>
        <v>25</v>
      </c>
      <c r="U2829" s="141">
        <f t="shared" si="443"/>
        <v>25</v>
      </c>
      <c r="V2829" s="141">
        <f t="shared" si="444"/>
        <v>23.888888888888889</v>
      </c>
      <c r="W2829" s="141">
        <f t="shared" si="445"/>
        <v>20.555555555555557</v>
      </c>
      <c r="X2829" s="141">
        <f t="shared" si="449"/>
        <v>0.2286</v>
      </c>
      <c r="Y2829" s="38">
        <v>29.2226564476227</v>
      </c>
    </row>
    <row r="2830" spans="1:25" hidden="1" x14ac:dyDescent="0.25">
      <c r="A2830" s="145">
        <v>41910</v>
      </c>
      <c r="B2830" s="38">
        <v>88</v>
      </c>
      <c r="C2830" s="38">
        <v>83</v>
      </c>
      <c r="D2830" s="38">
        <v>77</v>
      </c>
      <c r="E2830" s="38">
        <v>76</v>
      </c>
      <c r="F2830" s="38">
        <v>75</v>
      </c>
      <c r="G2830" s="38">
        <v>72</v>
      </c>
      <c r="H2830" s="38">
        <v>0.03</v>
      </c>
      <c r="I2830" s="38">
        <v>85</v>
      </c>
      <c r="J2830" s="38">
        <f t="shared" si="446"/>
        <v>76.5</v>
      </c>
      <c r="K2830" s="38">
        <v>68</v>
      </c>
      <c r="L2830" s="38">
        <v>20</v>
      </c>
      <c r="M2830" s="38">
        <f t="shared" si="447"/>
        <v>10</v>
      </c>
      <c r="N2830" s="38">
        <v>0</v>
      </c>
      <c r="O2830" s="38">
        <v>30</v>
      </c>
      <c r="P2830" s="38">
        <f t="shared" si="448"/>
        <v>29.954999999999998</v>
      </c>
      <c r="Q2830" s="38">
        <v>29.91</v>
      </c>
      <c r="R2830" s="141">
        <f t="shared" si="440"/>
        <v>31.111111111111114</v>
      </c>
      <c r="S2830" s="141">
        <f t="shared" si="441"/>
        <v>28.333333333333336</v>
      </c>
      <c r="T2830" s="141">
        <f t="shared" si="442"/>
        <v>25</v>
      </c>
      <c r="U2830" s="141">
        <f t="shared" si="443"/>
        <v>24.444444444444446</v>
      </c>
      <c r="V2830" s="141">
        <f t="shared" si="444"/>
        <v>23.888888888888889</v>
      </c>
      <c r="W2830" s="141">
        <f t="shared" si="445"/>
        <v>22.222222222222221</v>
      </c>
      <c r="X2830" s="141">
        <f t="shared" si="449"/>
        <v>7.6200000000000004E-2</v>
      </c>
      <c r="Y2830" s="38">
        <v>29.2927664236556</v>
      </c>
    </row>
    <row r="2831" spans="1:25" hidden="1" x14ac:dyDescent="0.25">
      <c r="A2831" s="145">
        <v>41911</v>
      </c>
      <c r="B2831" s="38">
        <v>89</v>
      </c>
      <c r="C2831" s="38">
        <v>82</v>
      </c>
      <c r="D2831" s="38">
        <v>75</v>
      </c>
      <c r="E2831" s="38">
        <v>78</v>
      </c>
      <c r="F2831" s="38">
        <v>75</v>
      </c>
      <c r="G2831" s="38">
        <v>73</v>
      </c>
      <c r="H2831" s="38">
        <v>0.51</v>
      </c>
      <c r="I2831" s="38">
        <v>94</v>
      </c>
      <c r="J2831" s="38">
        <f t="shared" si="446"/>
        <v>78.5</v>
      </c>
      <c r="K2831" s="38">
        <v>63</v>
      </c>
      <c r="L2831" s="38">
        <v>23</v>
      </c>
      <c r="M2831" s="38">
        <f t="shared" si="447"/>
        <v>11.5</v>
      </c>
      <c r="N2831" s="38">
        <v>0</v>
      </c>
      <c r="O2831" s="38">
        <v>29.93</v>
      </c>
      <c r="P2831" s="38">
        <f t="shared" si="448"/>
        <v>29.869999999999997</v>
      </c>
      <c r="Q2831" s="38">
        <v>29.81</v>
      </c>
      <c r="R2831" s="141">
        <f t="shared" si="440"/>
        <v>31.666666666666668</v>
      </c>
      <c r="S2831" s="141">
        <f t="shared" si="441"/>
        <v>27.777777777777779</v>
      </c>
      <c r="T2831" s="141">
        <f t="shared" si="442"/>
        <v>23.888888888888889</v>
      </c>
      <c r="U2831" s="141">
        <f t="shared" si="443"/>
        <v>25.555555555555557</v>
      </c>
      <c r="V2831" s="141">
        <f t="shared" si="444"/>
        <v>23.888888888888889</v>
      </c>
      <c r="W2831" s="141">
        <f t="shared" si="445"/>
        <v>22.777777777777779</v>
      </c>
      <c r="X2831" s="141">
        <f t="shared" si="449"/>
        <v>1.2954000000000001</v>
      </c>
      <c r="Y2831" s="38">
        <v>29.191537369918301</v>
      </c>
    </row>
    <row r="2832" spans="1:25" hidden="1" x14ac:dyDescent="0.25">
      <c r="A2832" s="145">
        <v>41912</v>
      </c>
      <c r="B2832" s="38">
        <v>91</v>
      </c>
      <c r="C2832" s="38">
        <v>84</v>
      </c>
      <c r="D2832" s="38">
        <v>76</v>
      </c>
      <c r="E2832" s="38">
        <v>78</v>
      </c>
      <c r="F2832" s="38">
        <v>75</v>
      </c>
      <c r="G2832" s="38">
        <v>73</v>
      </c>
      <c r="H2832" s="38">
        <v>0.05</v>
      </c>
      <c r="I2832" s="38">
        <v>100</v>
      </c>
      <c r="J2832" s="38">
        <f t="shared" si="446"/>
        <v>95.5</v>
      </c>
      <c r="K2832" s="38">
        <v>91</v>
      </c>
      <c r="L2832" s="38">
        <v>7</v>
      </c>
      <c r="M2832" s="38">
        <f t="shared" si="447"/>
        <v>3.5</v>
      </c>
      <c r="N2832" s="38">
        <v>0</v>
      </c>
      <c r="O2832" s="38">
        <v>29.89</v>
      </c>
      <c r="P2832" s="38">
        <f t="shared" si="448"/>
        <v>29.844999999999999</v>
      </c>
      <c r="Q2832" s="38">
        <v>29.8</v>
      </c>
      <c r="R2832" s="141">
        <f t="shared" si="440"/>
        <v>32.777777777777779</v>
      </c>
      <c r="S2832" s="141">
        <f t="shared" si="441"/>
        <v>28.888888888888889</v>
      </c>
      <c r="T2832" s="141">
        <f t="shared" si="442"/>
        <v>24.444444444444446</v>
      </c>
      <c r="U2832" s="141">
        <f t="shared" si="443"/>
        <v>25.555555555555557</v>
      </c>
      <c r="V2832" s="141">
        <f t="shared" si="444"/>
        <v>23.888888888888889</v>
      </c>
      <c r="W2832" s="141">
        <f t="shared" si="445"/>
        <v>22.777777777777779</v>
      </c>
      <c r="X2832" s="141">
        <f t="shared" si="449"/>
        <v>0.127</v>
      </c>
      <c r="Y2832" s="38">
        <v>28.602292506288901</v>
      </c>
    </row>
    <row r="2833" spans="1:25" hidden="1" x14ac:dyDescent="0.25">
      <c r="A2833" s="145">
        <v>41913</v>
      </c>
      <c r="B2833" s="38">
        <v>90</v>
      </c>
      <c r="C2833" s="38">
        <v>82</v>
      </c>
      <c r="D2833" s="38">
        <v>74</v>
      </c>
      <c r="E2833" s="38">
        <v>79</v>
      </c>
      <c r="F2833" s="38">
        <v>75</v>
      </c>
      <c r="G2833" s="38">
        <v>72</v>
      </c>
      <c r="H2833" s="38">
        <v>1.18</v>
      </c>
      <c r="I2833" s="38">
        <v>100</v>
      </c>
      <c r="J2833" s="38">
        <f t="shared" si="446"/>
        <v>79.5</v>
      </c>
      <c r="K2833" s="38">
        <v>59</v>
      </c>
      <c r="L2833" s="38">
        <v>33</v>
      </c>
      <c r="M2833" s="38">
        <f t="shared" si="447"/>
        <v>16.5</v>
      </c>
      <c r="N2833" s="38">
        <v>0</v>
      </c>
      <c r="O2833" s="38">
        <v>29.99</v>
      </c>
      <c r="P2833" s="38">
        <f t="shared" si="448"/>
        <v>29.9</v>
      </c>
      <c r="Q2833" s="38">
        <v>29.81</v>
      </c>
      <c r="R2833" s="141">
        <f t="shared" si="440"/>
        <v>32.222222222222221</v>
      </c>
      <c r="S2833" s="141">
        <f t="shared" si="441"/>
        <v>27.777777777777779</v>
      </c>
      <c r="T2833" s="141">
        <f t="shared" si="442"/>
        <v>23.333333333333336</v>
      </c>
      <c r="U2833" s="141">
        <f t="shared" si="443"/>
        <v>26.111111111111111</v>
      </c>
      <c r="V2833" s="141">
        <f t="shared" si="444"/>
        <v>23.888888888888889</v>
      </c>
      <c r="W2833" s="141">
        <f t="shared" si="445"/>
        <v>22.222222222222221</v>
      </c>
      <c r="X2833" s="141">
        <f t="shared" si="449"/>
        <v>2.9971999999999999</v>
      </c>
      <c r="Y2833" s="38">
        <v>28.510334620344398</v>
      </c>
    </row>
    <row r="2834" spans="1:25" hidden="1" x14ac:dyDescent="0.25">
      <c r="A2834" s="145">
        <v>41914</v>
      </c>
      <c r="B2834" s="38">
        <v>91</v>
      </c>
      <c r="C2834" s="38">
        <v>84</v>
      </c>
      <c r="D2834" s="38">
        <v>76</v>
      </c>
      <c r="E2834" s="38">
        <v>78</v>
      </c>
      <c r="F2834" s="38">
        <v>75</v>
      </c>
      <c r="G2834" s="38">
        <v>70</v>
      </c>
      <c r="H2834" s="38">
        <v>0</v>
      </c>
      <c r="I2834" s="38">
        <v>100</v>
      </c>
      <c r="J2834" s="38">
        <f t="shared" si="446"/>
        <v>76</v>
      </c>
      <c r="K2834" s="38">
        <v>52</v>
      </c>
      <c r="L2834" s="38">
        <v>15</v>
      </c>
      <c r="M2834" s="38">
        <f t="shared" si="447"/>
        <v>7.5</v>
      </c>
      <c r="N2834" s="38">
        <v>0</v>
      </c>
      <c r="O2834" s="38">
        <v>30.04</v>
      </c>
      <c r="P2834" s="38">
        <f t="shared" si="448"/>
        <v>29.984999999999999</v>
      </c>
      <c r="Q2834" s="38">
        <v>29.93</v>
      </c>
      <c r="R2834" s="141">
        <f t="shared" si="440"/>
        <v>32.777777777777779</v>
      </c>
      <c r="S2834" s="141">
        <f t="shared" si="441"/>
        <v>28.888888888888889</v>
      </c>
      <c r="T2834" s="141">
        <f t="shared" si="442"/>
        <v>24.444444444444446</v>
      </c>
      <c r="U2834" s="141">
        <f t="shared" si="443"/>
        <v>25.555555555555557</v>
      </c>
      <c r="V2834" s="141">
        <f t="shared" si="444"/>
        <v>23.888888888888889</v>
      </c>
      <c r="W2834" s="141">
        <f t="shared" si="445"/>
        <v>21.111111111111111</v>
      </c>
      <c r="X2834" s="141">
        <f t="shared" si="449"/>
        <v>0</v>
      </c>
      <c r="Y2834" s="38">
        <v>28.8049295577596</v>
      </c>
    </row>
    <row r="2835" spans="1:25" hidden="1" x14ac:dyDescent="0.25">
      <c r="A2835" s="145">
        <v>41915</v>
      </c>
      <c r="B2835" s="38">
        <v>90</v>
      </c>
      <c r="C2835" s="38">
        <v>83</v>
      </c>
      <c r="D2835" s="38">
        <v>76</v>
      </c>
      <c r="E2835" s="38">
        <v>77</v>
      </c>
      <c r="F2835" s="38">
        <v>75</v>
      </c>
      <c r="G2835" s="38">
        <v>73</v>
      </c>
      <c r="H2835" s="38">
        <v>0.17</v>
      </c>
      <c r="I2835" s="38">
        <v>94</v>
      </c>
      <c r="J2835" s="38">
        <f t="shared" si="446"/>
        <v>78.5</v>
      </c>
      <c r="K2835" s="38">
        <v>63</v>
      </c>
      <c r="L2835" s="38">
        <v>15</v>
      </c>
      <c r="M2835" s="38">
        <f t="shared" si="447"/>
        <v>7.5</v>
      </c>
      <c r="N2835" s="38">
        <v>0</v>
      </c>
      <c r="O2835" s="38">
        <v>30.04</v>
      </c>
      <c r="P2835" s="38">
        <f t="shared" si="448"/>
        <v>29.984999999999999</v>
      </c>
      <c r="Q2835" s="38">
        <v>29.93</v>
      </c>
      <c r="R2835" s="141">
        <f t="shared" si="440"/>
        <v>32.222222222222221</v>
      </c>
      <c r="S2835" s="141">
        <f t="shared" si="441"/>
        <v>28.333333333333336</v>
      </c>
      <c r="T2835" s="141">
        <f t="shared" si="442"/>
        <v>24.444444444444446</v>
      </c>
      <c r="U2835" s="141">
        <f t="shared" si="443"/>
        <v>25</v>
      </c>
      <c r="V2835" s="141">
        <f t="shared" si="444"/>
        <v>23.888888888888889</v>
      </c>
      <c r="W2835" s="141">
        <f t="shared" si="445"/>
        <v>22.777777777777779</v>
      </c>
      <c r="X2835" s="141">
        <f t="shared" si="449"/>
        <v>0.43180000000000002</v>
      </c>
      <c r="Y2835" s="38">
        <v>29.093638517706498</v>
      </c>
    </row>
    <row r="2836" spans="1:25" hidden="1" x14ac:dyDescent="0.25">
      <c r="A2836" s="145">
        <v>41916</v>
      </c>
      <c r="B2836" s="38">
        <v>89</v>
      </c>
      <c r="C2836" s="38">
        <v>82</v>
      </c>
      <c r="D2836" s="38">
        <v>74</v>
      </c>
      <c r="E2836" s="38">
        <v>77</v>
      </c>
      <c r="F2836" s="38">
        <v>74</v>
      </c>
      <c r="G2836" s="38">
        <v>68</v>
      </c>
      <c r="H2836" s="38">
        <v>0</v>
      </c>
      <c r="I2836" s="38">
        <v>100</v>
      </c>
      <c r="J2836" s="38">
        <f t="shared" si="446"/>
        <v>79.5</v>
      </c>
      <c r="K2836" s="38">
        <v>59</v>
      </c>
      <c r="L2836" s="38">
        <v>21</v>
      </c>
      <c r="M2836" s="38">
        <f t="shared" si="447"/>
        <v>10.5</v>
      </c>
      <c r="N2836" s="38">
        <v>0</v>
      </c>
      <c r="O2836" s="38">
        <v>29.95</v>
      </c>
      <c r="P2836" s="38">
        <f t="shared" si="448"/>
        <v>29.88</v>
      </c>
      <c r="Q2836" s="38">
        <v>29.81</v>
      </c>
      <c r="R2836" s="141">
        <f t="shared" si="440"/>
        <v>31.666666666666668</v>
      </c>
      <c r="S2836" s="141">
        <f t="shared" si="441"/>
        <v>27.777777777777779</v>
      </c>
      <c r="T2836" s="141">
        <f t="shared" si="442"/>
        <v>23.333333333333336</v>
      </c>
      <c r="U2836" s="141">
        <f t="shared" si="443"/>
        <v>25</v>
      </c>
      <c r="V2836" s="141">
        <f t="shared" si="444"/>
        <v>23.333333333333336</v>
      </c>
      <c r="W2836" s="141">
        <f t="shared" si="445"/>
        <v>20</v>
      </c>
      <c r="X2836" s="141">
        <f t="shared" si="449"/>
        <v>0</v>
      </c>
      <c r="Y2836" s="38">
        <v>29.130836494475101</v>
      </c>
    </row>
    <row r="2837" spans="1:25" hidden="1" x14ac:dyDescent="0.25">
      <c r="A2837" s="145">
        <v>41917</v>
      </c>
      <c r="B2837" s="38">
        <v>85</v>
      </c>
      <c r="C2837" s="38">
        <v>75</v>
      </c>
      <c r="D2837" s="38">
        <v>64</v>
      </c>
      <c r="E2837" s="38">
        <v>66</v>
      </c>
      <c r="F2837" s="38">
        <v>62</v>
      </c>
      <c r="G2837" s="38">
        <v>58</v>
      </c>
      <c r="H2837" s="38">
        <v>0</v>
      </c>
      <c r="I2837" s="38">
        <v>84</v>
      </c>
      <c r="J2837" s="38">
        <f t="shared" si="446"/>
        <v>67.5</v>
      </c>
      <c r="K2837" s="38">
        <v>51</v>
      </c>
      <c r="L2837" s="38">
        <v>17</v>
      </c>
      <c r="M2837" s="38">
        <f t="shared" si="447"/>
        <v>11.5</v>
      </c>
      <c r="N2837" s="38">
        <v>6</v>
      </c>
      <c r="O2837" s="38">
        <v>30</v>
      </c>
      <c r="P2837" s="38">
        <f t="shared" si="448"/>
        <v>29.945</v>
      </c>
      <c r="Q2837" s="38">
        <v>29.89</v>
      </c>
      <c r="R2837" s="141">
        <f t="shared" si="440"/>
        <v>29.444444444444446</v>
      </c>
      <c r="S2837" s="141">
        <f t="shared" si="441"/>
        <v>23.888888888888889</v>
      </c>
      <c r="T2837" s="141">
        <f t="shared" si="442"/>
        <v>17.777777777777779</v>
      </c>
      <c r="U2837" s="141">
        <f t="shared" si="443"/>
        <v>18.888888888888889</v>
      </c>
      <c r="V2837" s="141">
        <f t="shared" si="444"/>
        <v>16.666666666666668</v>
      </c>
      <c r="W2837" s="141">
        <f t="shared" si="445"/>
        <v>14.444444444444445</v>
      </c>
      <c r="X2837" s="141">
        <f t="shared" si="449"/>
        <v>0</v>
      </c>
      <c r="Y2837" s="38">
        <v>28.496688463849399</v>
      </c>
    </row>
    <row r="2838" spans="1:25" hidden="1" x14ac:dyDescent="0.25">
      <c r="A2838" s="145">
        <v>41918</v>
      </c>
      <c r="B2838" s="38">
        <v>84</v>
      </c>
      <c r="C2838" s="38">
        <v>78</v>
      </c>
      <c r="D2838" s="38">
        <v>71</v>
      </c>
      <c r="E2838" s="38">
        <v>68</v>
      </c>
      <c r="F2838" s="38">
        <v>66</v>
      </c>
      <c r="G2838" s="38">
        <v>64</v>
      </c>
      <c r="H2838" s="38">
        <v>0</v>
      </c>
      <c r="I2838" s="38">
        <v>84</v>
      </c>
      <c r="J2838" s="38">
        <f t="shared" si="446"/>
        <v>67.5</v>
      </c>
      <c r="K2838" s="38">
        <v>51</v>
      </c>
      <c r="L2838" s="38">
        <v>18</v>
      </c>
      <c r="M2838" s="38">
        <f t="shared" si="447"/>
        <v>11.5</v>
      </c>
      <c r="N2838" s="38">
        <v>5</v>
      </c>
      <c r="O2838" s="38">
        <v>30.07</v>
      </c>
      <c r="P2838" s="38">
        <f t="shared" si="448"/>
        <v>30.02</v>
      </c>
      <c r="Q2838" s="38">
        <v>29.97</v>
      </c>
      <c r="R2838" s="141">
        <f t="shared" si="440"/>
        <v>28.888888888888889</v>
      </c>
      <c r="S2838" s="141">
        <f t="shared" si="441"/>
        <v>25.555555555555557</v>
      </c>
      <c r="T2838" s="141">
        <f t="shared" si="442"/>
        <v>21.666666666666668</v>
      </c>
      <c r="U2838" s="141">
        <f t="shared" si="443"/>
        <v>20</v>
      </c>
      <c r="V2838" s="141">
        <f t="shared" si="444"/>
        <v>18.888888888888889</v>
      </c>
      <c r="W2838" s="141">
        <f t="shared" si="445"/>
        <v>17.777777777777779</v>
      </c>
      <c r="X2838" s="141">
        <f t="shared" si="449"/>
        <v>0</v>
      </c>
      <c r="Y2838" s="38">
        <v>28.072870361322401</v>
      </c>
    </row>
    <row r="2839" spans="1:25" hidden="1" x14ac:dyDescent="0.25">
      <c r="A2839" s="145">
        <v>41919</v>
      </c>
      <c r="B2839" s="38">
        <v>86</v>
      </c>
      <c r="C2839" s="38">
        <v>81</v>
      </c>
      <c r="D2839" s="38">
        <v>76</v>
      </c>
      <c r="E2839" s="38">
        <v>74</v>
      </c>
      <c r="F2839" s="38">
        <v>72</v>
      </c>
      <c r="G2839" s="38">
        <v>69</v>
      </c>
      <c r="H2839" s="38">
        <v>7.0000000000000007E-2</v>
      </c>
      <c r="I2839" s="38">
        <v>88</v>
      </c>
      <c r="J2839" s="38">
        <f t="shared" si="446"/>
        <v>76.5</v>
      </c>
      <c r="K2839" s="38">
        <v>65</v>
      </c>
      <c r="L2839" s="38">
        <v>17</v>
      </c>
      <c r="M2839" s="38">
        <f t="shared" si="447"/>
        <v>8.5</v>
      </c>
      <c r="N2839" s="38">
        <v>0</v>
      </c>
      <c r="O2839" s="38">
        <v>30.09</v>
      </c>
      <c r="P2839" s="38">
        <f t="shared" si="448"/>
        <v>30.05</v>
      </c>
      <c r="Q2839" s="38">
        <v>30.01</v>
      </c>
      <c r="R2839" s="141">
        <f t="shared" si="440"/>
        <v>30</v>
      </c>
      <c r="S2839" s="141">
        <f t="shared" si="441"/>
        <v>27.222222222222225</v>
      </c>
      <c r="T2839" s="141">
        <f t="shared" si="442"/>
        <v>24.444444444444446</v>
      </c>
      <c r="U2839" s="141">
        <f t="shared" si="443"/>
        <v>23.333333333333336</v>
      </c>
      <c r="V2839" s="141">
        <f t="shared" si="444"/>
        <v>22.222222222222221</v>
      </c>
      <c r="W2839" s="141">
        <f t="shared" si="445"/>
        <v>20.555555555555557</v>
      </c>
      <c r="X2839" s="141">
        <f t="shared" si="449"/>
        <v>0.17780000000000001</v>
      </c>
      <c r="Y2839" s="38">
        <v>28.2170114141006</v>
      </c>
    </row>
    <row r="2840" spans="1:25" hidden="1" x14ac:dyDescent="0.25">
      <c r="A2840" s="145">
        <v>41920</v>
      </c>
      <c r="B2840" s="38">
        <v>87</v>
      </c>
      <c r="C2840" s="38">
        <v>81</v>
      </c>
      <c r="D2840" s="38">
        <v>75</v>
      </c>
      <c r="E2840" s="38">
        <v>74</v>
      </c>
      <c r="F2840" s="38">
        <v>71</v>
      </c>
      <c r="G2840" s="38">
        <v>65</v>
      </c>
      <c r="H2840" s="38">
        <v>0</v>
      </c>
      <c r="I2840" s="38">
        <v>94</v>
      </c>
      <c r="J2840" s="38">
        <f t="shared" si="446"/>
        <v>74.5</v>
      </c>
      <c r="K2840" s="38">
        <v>55</v>
      </c>
      <c r="L2840" s="38">
        <v>18</v>
      </c>
      <c r="M2840" s="38">
        <f t="shared" si="447"/>
        <v>9</v>
      </c>
      <c r="N2840" s="38">
        <v>0</v>
      </c>
      <c r="O2840" s="38">
        <v>30.11</v>
      </c>
      <c r="P2840" s="38">
        <f t="shared" si="448"/>
        <v>30.07</v>
      </c>
      <c r="Q2840" s="38">
        <v>30.03</v>
      </c>
      <c r="R2840" s="141">
        <f t="shared" si="440"/>
        <v>30.555555555555557</v>
      </c>
      <c r="S2840" s="141">
        <f t="shared" si="441"/>
        <v>27.222222222222225</v>
      </c>
      <c r="T2840" s="141">
        <f t="shared" si="442"/>
        <v>23.888888888888889</v>
      </c>
      <c r="U2840" s="141">
        <f t="shared" si="443"/>
        <v>23.333333333333336</v>
      </c>
      <c r="V2840" s="141">
        <f t="shared" si="444"/>
        <v>21.666666666666668</v>
      </c>
      <c r="W2840" s="141">
        <f t="shared" si="445"/>
        <v>18.333333333333336</v>
      </c>
      <c r="X2840" s="141">
        <f t="shared" si="449"/>
        <v>0</v>
      </c>
      <c r="Y2840" s="38">
        <v>28.783961468628299</v>
      </c>
    </row>
    <row r="2841" spans="1:25" hidden="1" x14ac:dyDescent="0.25">
      <c r="A2841" s="145">
        <v>41921</v>
      </c>
      <c r="B2841" s="38">
        <v>88</v>
      </c>
      <c r="C2841" s="38">
        <v>81</v>
      </c>
      <c r="D2841" s="38">
        <v>73</v>
      </c>
      <c r="E2841" s="38">
        <v>72</v>
      </c>
      <c r="F2841" s="38">
        <v>70</v>
      </c>
      <c r="G2841" s="38">
        <v>68</v>
      </c>
      <c r="H2841" s="38">
        <v>0</v>
      </c>
      <c r="I2841" s="38">
        <v>93</v>
      </c>
      <c r="J2841" s="38">
        <f t="shared" si="446"/>
        <v>74</v>
      </c>
      <c r="K2841" s="38">
        <v>55</v>
      </c>
      <c r="L2841" s="38">
        <v>18</v>
      </c>
      <c r="M2841" s="38">
        <f t="shared" si="447"/>
        <v>11</v>
      </c>
      <c r="N2841" s="38">
        <v>4</v>
      </c>
      <c r="O2841" s="38">
        <v>30.07</v>
      </c>
      <c r="P2841" s="38">
        <f t="shared" si="448"/>
        <v>30.03</v>
      </c>
      <c r="Q2841" s="38">
        <v>29.99</v>
      </c>
      <c r="R2841" s="141">
        <f t="shared" si="440"/>
        <v>31.111111111111114</v>
      </c>
      <c r="S2841" s="141">
        <f t="shared" si="441"/>
        <v>27.222222222222225</v>
      </c>
      <c r="T2841" s="141">
        <f t="shared" si="442"/>
        <v>22.777777777777779</v>
      </c>
      <c r="U2841" s="141">
        <f t="shared" si="443"/>
        <v>22.222222222222221</v>
      </c>
      <c r="V2841" s="141">
        <f t="shared" si="444"/>
        <v>21.111111111111111</v>
      </c>
      <c r="W2841" s="141">
        <f t="shared" si="445"/>
        <v>20</v>
      </c>
      <c r="X2841" s="141">
        <f t="shared" si="449"/>
        <v>0</v>
      </c>
      <c r="Y2841" s="38">
        <v>28.9581784759343</v>
      </c>
    </row>
    <row r="2842" spans="1:25" hidden="1" x14ac:dyDescent="0.25">
      <c r="A2842" s="145">
        <v>41922</v>
      </c>
      <c r="B2842" s="38">
        <v>88</v>
      </c>
      <c r="C2842" s="38">
        <v>84</v>
      </c>
      <c r="D2842" s="38">
        <v>80</v>
      </c>
      <c r="E2842" s="38">
        <v>72</v>
      </c>
      <c r="F2842" s="38">
        <v>71</v>
      </c>
      <c r="G2842" s="38">
        <v>69</v>
      </c>
      <c r="H2842" s="38">
        <v>0</v>
      </c>
      <c r="I2842" s="38">
        <v>74</v>
      </c>
      <c r="J2842" s="38">
        <f t="shared" si="446"/>
        <v>64.5</v>
      </c>
      <c r="K2842" s="38">
        <v>55</v>
      </c>
      <c r="L2842" s="38">
        <v>20</v>
      </c>
      <c r="M2842" s="38">
        <f t="shared" si="447"/>
        <v>13.5</v>
      </c>
      <c r="N2842" s="38">
        <v>7</v>
      </c>
      <c r="O2842" s="38">
        <v>30.04</v>
      </c>
      <c r="P2842" s="38">
        <f t="shared" si="448"/>
        <v>30</v>
      </c>
      <c r="Q2842" s="38">
        <v>29.96</v>
      </c>
      <c r="R2842" s="141">
        <f t="shared" si="440"/>
        <v>31.111111111111114</v>
      </c>
      <c r="S2842" s="141">
        <f t="shared" si="441"/>
        <v>28.888888888888889</v>
      </c>
      <c r="T2842" s="141">
        <f t="shared" si="442"/>
        <v>26.666666666666668</v>
      </c>
      <c r="U2842" s="141">
        <f t="shared" si="443"/>
        <v>22.222222222222221</v>
      </c>
      <c r="V2842" s="141">
        <f t="shared" si="444"/>
        <v>21.666666666666668</v>
      </c>
      <c r="W2842" s="141">
        <f t="shared" si="445"/>
        <v>20.555555555555557</v>
      </c>
      <c r="X2842" s="141">
        <f t="shared" si="449"/>
        <v>0</v>
      </c>
      <c r="Y2842" s="38">
        <v>28.799531490680302</v>
      </c>
    </row>
    <row r="2843" spans="1:25" hidden="1" x14ac:dyDescent="0.25">
      <c r="A2843" s="145">
        <v>41923</v>
      </c>
      <c r="B2843" s="38">
        <v>87</v>
      </c>
      <c r="C2843" s="38">
        <v>83</v>
      </c>
      <c r="D2843" s="38">
        <v>79</v>
      </c>
      <c r="E2843" s="38">
        <v>72</v>
      </c>
      <c r="F2843" s="38">
        <v>70</v>
      </c>
      <c r="G2843" s="38">
        <v>67</v>
      </c>
      <c r="H2843" s="38">
        <v>0</v>
      </c>
      <c r="I2843" s="38">
        <v>79</v>
      </c>
      <c r="J2843" s="38">
        <f t="shared" si="446"/>
        <v>65</v>
      </c>
      <c r="K2843" s="38">
        <v>51</v>
      </c>
      <c r="L2843" s="38">
        <v>15</v>
      </c>
      <c r="M2843" s="38">
        <f t="shared" si="447"/>
        <v>11</v>
      </c>
      <c r="N2843" s="38">
        <v>7</v>
      </c>
      <c r="O2843" s="38">
        <v>30.02</v>
      </c>
      <c r="P2843" s="38">
        <f t="shared" si="448"/>
        <v>29.984999999999999</v>
      </c>
      <c r="Q2843" s="38">
        <v>29.95</v>
      </c>
      <c r="R2843" s="141">
        <f t="shared" si="440"/>
        <v>30.555555555555557</v>
      </c>
      <c r="S2843" s="141">
        <f t="shared" si="441"/>
        <v>28.333333333333336</v>
      </c>
      <c r="T2843" s="141">
        <f t="shared" si="442"/>
        <v>26.111111111111111</v>
      </c>
      <c r="U2843" s="141">
        <f t="shared" si="443"/>
        <v>22.222222222222221</v>
      </c>
      <c r="V2843" s="141">
        <f t="shared" si="444"/>
        <v>21.111111111111111</v>
      </c>
      <c r="W2843" s="141">
        <f t="shared" si="445"/>
        <v>19.444444444444446</v>
      </c>
      <c r="X2843" s="141">
        <f t="shared" si="449"/>
        <v>0</v>
      </c>
      <c r="Y2843" s="38">
        <v>28.693975448239701</v>
      </c>
    </row>
    <row r="2844" spans="1:25" hidden="1" x14ac:dyDescent="0.25">
      <c r="A2844" s="145">
        <v>41924</v>
      </c>
      <c r="B2844" s="38">
        <v>87</v>
      </c>
      <c r="C2844" s="38">
        <v>83</v>
      </c>
      <c r="D2844" s="38">
        <v>78</v>
      </c>
      <c r="E2844" s="38">
        <v>71</v>
      </c>
      <c r="F2844" s="38">
        <v>70</v>
      </c>
      <c r="G2844" s="38">
        <v>69</v>
      </c>
      <c r="H2844" s="38">
        <v>0</v>
      </c>
      <c r="I2844" s="38">
        <v>79</v>
      </c>
      <c r="J2844" s="38">
        <f t="shared" si="446"/>
        <v>68</v>
      </c>
      <c r="K2844" s="38">
        <v>57</v>
      </c>
      <c r="L2844" s="38">
        <v>18</v>
      </c>
      <c r="M2844" s="38">
        <f t="shared" si="447"/>
        <v>12</v>
      </c>
      <c r="N2844" s="38">
        <v>6</v>
      </c>
      <c r="O2844" s="38">
        <v>30.06</v>
      </c>
      <c r="P2844" s="38">
        <f t="shared" si="448"/>
        <v>30.02</v>
      </c>
      <c r="Q2844" s="38">
        <v>29.98</v>
      </c>
      <c r="R2844" s="141">
        <f t="shared" si="440"/>
        <v>30.555555555555557</v>
      </c>
      <c r="S2844" s="141">
        <f t="shared" si="441"/>
        <v>28.333333333333336</v>
      </c>
      <c r="T2844" s="141">
        <f t="shared" si="442"/>
        <v>25.555555555555557</v>
      </c>
      <c r="U2844" s="141">
        <f t="shared" si="443"/>
        <v>21.666666666666668</v>
      </c>
      <c r="V2844" s="141">
        <f t="shared" si="444"/>
        <v>21.111111111111111</v>
      </c>
      <c r="W2844" s="141">
        <f t="shared" si="445"/>
        <v>20.555555555555557</v>
      </c>
      <c r="X2844" s="141">
        <f t="shared" si="449"/>
        <v>0</v>
      </c>
      <c r="Y2844" s="38">
        <v>28.531221429477501</v>
      </c>
    </row>
    <row r="2845" spans="1:25" hidden="1" x14ac:dyDescent="0.25">
      <c r="A2845" s="145">
        <v>41925</v>
      </c>
      <c r="B2845" s="38">
        <v>88</v>
      </c>
      <c r="C2845" s="38">
        <v>84</v>
      </c>
      <c r="D2845" s="38">
        <v>80</v>
      </c>
      <c r="E2845" s="38">
        <v>73</v>
      </c>
      <c r="F2845" s="38">
        <v>71</v>
      </c>
      <c r="G2845" s="38">
        <v>68</v>
      </c>
      <c r="H2845" s="38">
        <v>0</v>
      </c>
      <c r="I2845" s="38">
        <v>74</v>
      </c>
      <c r="J2845" s="38">
        <f t="shared" si="446"/>
        <v>65.5</v>
      </c>
      <c r="K2845" s="38">
        <v>57</v>
      </c>
      <c r="L2845" s="38">
        <v>22</v>
      </c>
      <c r="M2845" s="38">
        <f t="shared" si="447"/>
        <v>15.5</v>
      </c>
      <c r="N2845" s="38">
        <v>9</v>
      </c>
      <c r="O2845" s="38">
        <v>30.09</v>
      </c>
      <c r="P2845" s="38">
        <f t="shared" si="448"/>
        <v>30.05</v>
      </c>
      <c r="Q2845" s="38">
        <v>30.01</v>
      </c>
      <c r="R2845" s="141">
        <f t="shared" si="440"/>
        <v>31.111111111111114</v>
      </c>
      <c r="S2845" s="141">
        <f t="shared" si="441"/>
        <v>28.888888888888889</v>
      </c>
      <c r="T2845" s="141">
        <f t="shared" si="442"/>
        <v>26.666666666666668</v>
      </c>
      <c r="U2845" s="141">
        <f t="shared" si="443"/>
        <v>22.777777777777779</v>
      </c>
      <c r="V2845" s="141">
        <f t="shared" si="444"/>
        <v>21.666666666666668</v>
      </c>
      <c r="W2845" s="141">
        <f t="shared" si="445"/>
        <v>20</v>
      </c>
      <c r="X2845" s="141">
        <f t="shared" si="449"/>
        <v>0</v>
      </c>
      <c r="Y2845" s="38">
        <v>28.501049474951898</v>
      </c>
    </row>
    <row r="2846" spans="1:25" hidden="1" x14ac:dyDescent="0.25">
      <c r="A2846" s="145">
        <v>41926</v>
      </c>
      <c r="B2846" s="38">
        <v>89</v>
      </c>
      <c r="C2846" s="38">
        <v>83</v>
      </c>
      <c r="D2846" s="38">
        <v>76</v>
      </c>
      <c r="E2846" s="38">
        <v>76</v>
      </c>
      <c r="F2846" s="38">
        <v>74</v>
      </c>
      <c r="G2846" s="38">
        <v>71</v>
      </c>
      <c r="H2846" s="38">
        <v>0.2</v>
      </c>
      <c r="I2846" s="38">
        <v>79</v>
      </c>
      <c r="J2846" s="38">
        <f t="shared" si="446"/>
        <v>72</v>
      </c>
      <c r="K2846" s="38">
        <v>65</v>
      </c>
      <c r="L2846" s="38">
        <v>22</v>
      </c>
      <c r="M2846" s="38">
        <f t="shared" si="447"/>
        <v>13.5</v>
      </c>
      <c r="N2846" s="38">
        <v>5</v>
      </c>
      <c r="O2846" s="38">
        <v>30.04</v>
      </c>
      <c r="P2846" s="38">
        <f t="shared" si="448"/>
        <v>29.984999999999999</v>
      </c>
      <c r="Q2846" s="38">
        <v>29.93</v>
      </c>
      <c r="R2846" s="141">
        <f t="shared" si="440"/>
        <v>31.666666666666668</v>
      </c>
      <c r="S2846" s="141">
        <f t="shared" si="441"/>
        <v>28.333333333333336</v>
      </c>
      <c r="T2846" s="141">
        <f t="shared" si="442"/>
        <v>24.444444444444446</v>
      </c>
      <c r="U2846" s="141">
        <f t="shared" si="443"/>
        <v>24.444444444444446</v>
      </c>
      <c r="V2846" s="141">
        <f t="shared" si="444"/>
        <v>23.333333333333336</v>
      </c>
      <c r="W2846" s="141">
        <f t="shared" si="445"/>
        <v>21.666666666666668</v>
      </c>
      <c r="X2846" s="141">
        <f t="shared" si="449"/>
        <v>0.50800000000000001</v>
      </c>
      <c r="Y2846" s="38">
        <v>28.4025604659533</v>
      </c>
    </row>
    <row r="2847" spans="1:25" hidden="1" x14ac:dyDescent="0.25">
      <c r="A2847" s="145">
        <v>41927</v>
      </c>
      <c r="B2847" s="38">
        <v>88</v>
      </c>
      <c r="C2847" s="38">
        <v>81</v>
      </c>
      <c r="D2847" s="38">
        <v>74</v>
      </c>
      <c r="E2847" s="38">
        <v>77</v>
      </c>
      <c r="F2847" s="38">
        <v>74</v>
      </c>
      <c r="G2847" s="38">
        <v>70</v>
      </c>
      <c r="H2847" s="38">
        <v>0.2</v>
      </c>
      <c r="I2847" s="38">
        <v>94</v>
      </c>
      <c r="J2847" s="38">
        <f t="shared" si="446"/>
        <v>78.5</v>
      </c>
      <c r="K2847" s="38">
        <v>63</v>
      </c>
      <c r="L2847" s="38">
        <v>16</v>
      </c>
      <c r="M2847" s="38">
        <f t="shared" si="447"/>
        <v>8</v>
      </c>
      <c r="N2847" s="38">
        <v>0</v>
      </c>
      <c r="O2847" s="38">
        <v>30</v>
      </c>
      <c r="P2847" s="38">
        <f t="shared" si="448"/>
        <v>29.945</v>
      </c>
      <c r="Q2847" s="38">
        <v>29.89</v>
      </c>
      <c r="R2847" s="141">
        <f t="shared" si="440"/>
        <v>31.111111111111114</v>
      </c>
      <c r="S2847" s="141">
        <f t="shared" si="441"/>
        <v>27.222222222222225</v>
      </c>
      <c r="T2847" s="141">
        <f t="shared" si="442"/>
        <v>23.333333333333336</v>
      </c>
      <c r="U2847" s="141">
        <f t="shared" si="443"/>
        <v>25</v>
      </c>
      <c r="V2847" s="141">
        <f t="shared" si="444"/>
        <v>23.333333333333336</v>
      </c>
      <c r="W2847" s="141">
        <f t="shared" si="445"/>
        <v>21.111111111111111</v>
      </c>
      <c r="X2847" s="141">
        <f t="shared" si="449"/>
        <v>0.50800000000000001</v>
      </c>
      <c r="Y2847" s="38">
        <v>27.968453442056301</v>
      </c>
    </row>
    <row r="2848" spans="1:25" hidden="1" x14ac:dyDescent="0.25">
      <c r="A2848" s="145">
        <v>41928</v>
      </c>
      <c r="B2848" s="38">
        <v>83</v>
      </c>
      <c r="C2848" s="38">
        <v>75</v>
      </c>
      <c r="D2848" s="38">
        <v>67</v>
      </c>
      <c r="E2848" s="38">
        <v>74</v>
      </c>
      <c r="F2848" s="38">
        <v>64</v>
      </c>
      <c r="G2848" s="38">
        <v>59</v>
      </c>
      <c r="H2848" s="38">
        <v>0</v>
      </c>
      <c r="I2848" s="38">
        <v>100</v>
      </c>
      <c r="J2848" s="38">
        <f t="shared" si="446"/>
        <v>73.5</v>
      </c>
      <c r="K2848" s="38">
        <v>47</v>
      </c>
      <c r="L2848" s="38">
        <v>18</v>
      </c>
      <c r="M2848" s="38">
        <f t="shared" si="447"/>
        <v>9</v>
      </c>
      <c r="N2848" s="38">
        <v>0</v>
      </c>
      <c r="O2848" s="38">
        <v>29.97</v>
      </c>
      <c r="P2848" s="38">
        <f t="shared" si="448"/>
        <v>29.92</v>
      </c>
      <c r="Q2848" s="38">
        <v>29.87</v>
      </c>
      <c r="R2848" s="141">
        <f t="shared" si="440"/>
        <v>28.333333333333336</v>
      </c>
      <c r="S2848" s="141">
        <f t="shared" si="441"/>
        <v>23.888888888888889</v>
      </c>
      <c r="T2848" s="141">
        <f t="shared" si="442"/>
        <v>19.444444444444446</v>
      </c>
      <c r="U2848" s="141">
        <f t="shared" si="443"/>
        <v>23.333333333333336</v>
      </c>
      <c r="V2848" s="141">
        <f t="shared" si="444"/>
        <v>17.777777777777779</v>
      </c>
      <c r="W2848" s="141">
        <f t="shared" si="445"/>
        <v>15</v>
      </c>
      <c r="X2848" s="141">
        <f t="shared" si="449"/>
        <v>0</v>
      </c>
      <c r="Y2848" s="38">
        <v>27.965857397314402</v>
      </c>
    </row>
    <row r="2849" spans="1:25" hidden="1" x14ac:dyDescent="0.25">
      <c r="A2849" s="145">
        <v>41929</v>
      </c>
      <c r="B2849" s="38">
        <v>83</v>
      </c>
      <c r="C2849" s="38">
        <v>73</v>
      </c>
      <c r="D2849" s="38">
        <v>63</v>
      </c>
      <c r="E2849" s="38">
        <v>65</v>
      </c>
      <c r="F2849" s="38">
        <v>59</v>
      </c>
      <c r="G2849" s="38">
        <v>49</v>
      </c>
      <c r="H2849" s="38">
        <v>0</v>
      </c>
      <c r="I2849" s="38">
        <v>84</v>
      </c>
      <c r="J2849" s="38">
        <f t="shared" si="446"/>
        <v>58.5</v>
      </c>
      <c r="K2849" s="38">
        <v>33</v>
      </c>
      <c r="L2849" s="38">
        <v>13</v>
      </c>
      <c r="M2849" s="38">
        <f t="shared" si="447"/>
        <v>6.5</v>
      </c>
      <c r="N2849" s="38">
        <v>0</v>
      </c>
      <c r="O2849" s="38">
        <v>29.98</v>
      </c>
      <c r="P2849" s="38">
        <f t="shared" si="448"/>
        <v>29.939999999999998</v>
      </c>
      <c r="Q2849" s="38">
        <v>29.9</v>
      </c>
      <c r="R2849" s="141">
        <f t="shared" si="440"/>
        <v>28.333333333333336</v>
      </c>
      <c r="S2849" s="141">
        <f t="shared" si="441"/>
        <v>22.777777777777779</v>
      </c>
      <c r="T2849" s="141">
        <f t="shared" si="442"/>
        <v>17.222222222222221</v>
      </c>
      <c r="U2849" s="141">
        <f t="shared" si="443"/>
        <v>18.333333333333336</v>
      </c>
      <c r="V2849" s="141">
        <f t="shared" si="444"/>
        <v>15</v>
      </c>
      <c r="W2849" s="141">
        <f t="shared" si="445"/>
        <v>9.4444444444444446</v>
      </c>
      <c r="X2849" s="141">
        <f t="shared" si="449"/>
        <v>0</v>
      </c>
      <c r="Y2849" s="38">
        <v>28.105637438990001</v>
      </c>
    </row>
    <row r="2850" spans="1:25" hidden="1" x14ac:dyDescent="0.25">
      <c r="A2850" s="145">
        <v>41930</v>
      </c>
      <c r="B2850" s="38">
        <v>84</v>
      </c>
      <c r="C2850" s="38">
        <v>75</v>
      </c>
      <c r="D2850" s="38">
        <v>66</v>
      </c>
      <c r="E2850" s="38">
        <v>67</v>
      </c>
      <c r="F2850" s="38">
        <v>64</v>
      </c>
      <c r="G2850" s="38">
        <v>60</v>
      </c>
      <c r="H2850" s="38">
        <v>0</v>
      </c>
      <c r="I2850" s="38">
        <v>93</v>
      </c>
      <c r="J2850" s="38">
        <f t="shared" si="446"/>
        <v>68.5</v>
      </c>
      <c r="K2850" s="38">
        <v>44</v>
      </c>
      <c r="L2850" s="38">
        <v>12</v>
      </c>
      <c r="M2850" s="38">
        <f t="shared" si="447"/>
        <v>6</v>
      </c>
      <c r="N2850" s="38">
        <v>0</v>
      </c>
      <c r="O2850" s="38">
        <v>29.99</v>
      </c>
      <c r="P2850" s="38">
        <f t="shared" si="448"/>
        <v>29.945</v>
      </c>
      <c r="Q2850" s="38">
        <v>29.9</v>
      </c>
      <c r="R2850" s="141">
        <f t="shared" si="440"/>
        <v>28.888888888888889</v>
      </c>
      <c r="S2850" s="141">
        <f t="shared" si="441"/>
        <v>23.888888888888889</v>
      </c>
      <c r="T2850" s="141">
        <f t="shared" si="442"/>
        <v>18.888888888888889</v>
      </c>
      <c r="U2850" s="141">
        <f t="shared" si="443"/>
        <v>19.444444444444446</v>
      </c>
      <c r="V2850" s="141">
        <f t="shared" si="444"/>
        <v>17.777777777777779</v>
      </c>
      <c r="W2850" s="141">
        <f t="shared" si="445"/>
        <v>15.555555555555557</v>
      </c>
      <c r="X2850" s="141">
        <f t="shared" si="449"/>
        <v>0</v>
      </c>
      <c r="Y2850" s="38">
        <v>28.012436519473201</v>
      </c>
    </row>
    <row r="2851" spans="1:25" hidden="1" x14ac:dyDescent="0.25">
      <c r="A2851" s="145">
        <v>41931</v>
      </c>
      <c r="B2851" s="38">
        <v>85</v>
      </c>
      <c r="C2851" s="38">
        <v>75</v>
      </c>
      <c r="D2851" s="38">
        <v>65</v>
      </c>
      <c r="E2851" s="38">
        <v>67</v>
      </c>
      <c r="F2851" s="38">
        <v>65</v>
      </c>
      <c r="G2851" s="38">
        <v>63</v>
      </c>
      <c r="H2851" s="38">
        <v>0</v>
      </c>
      <c r="I2851" s="38">
        <v>100</v>
      </c>
      <c r="J2851" s="38">
        <f t="shared" si="446"/>
        <v>75.5</v>
      </c>
      <c r="K2851" s="38">
        <v>51</v>
      </c>
      <c r="L2851" s="38">
        <v>14</v>
      </c>
      <c r="M2851" s="38">
        <f t="shared" si="447"/>
        <v>7</v>
      </c>
      <c r="N2851" s="38">
        <v>0</v>
      </c>
      <c r="O2851" s="38">
        <v>30.02</v>
      </c>
      <c r="P2851" s="38">
        <f t="shared" si="448"/>
        <v>29.984999999999999</v>
      </c>
      <c r="Q2851" s="38">
        <v>29.95</v>
      </c>
      <c r="R2851" s="141">
        <f t="shared" si="440"/>
        <v>29.444444444444446</v>
      </c>
      <c r="S2851" s="141">
        <f t="shared" si="441"/>
        <v>23.888888888888889</v>
      </c>
      <c r="T2851" s="141">
        <f t="shared" si="442"/>
        <v>18.333333333333336</v>
      </c>
      <c r="U2851" s="141">
        <f t="shared" si="443"/>
        <v>19.444444444444446</v>
      </c>
      <c r="V2851" s="141">
        <f t="shared" si="444"/>
        <v>18.333333333333336</v>
      </c>
      <c r="W2851" s="141">
        <f t="shared" si="445"/>
        <v>17.222222222222221</v>
      </c>
      <c r="X2851" s="141">
        <f t="shared" si="449"/>
        <v>0</v>
      </c>
      <c r="Y2851" s="38">
        <v>28.196598537756898</v>
      </c>
    </row>
    <row r="2852" spans="1:25" hidden="1" x14ac:dyDescent="0.25">
      <c r="A2852" s="145">
        <v>41932</v>
      </c>
      <c r="B2852" s="38">
        <v>85</v>
      </c>
      <c r="C2852" s="38">
        <v>77</v>
      </c>
      <c r="D2852" s="38">
        <v>68</v>
      </c>
      <c r="E2852" s="38">
        <v>70</v>
      </c>
      <c r="F2852" s="38">
        <v>65</v>
      </c>
      <c r="G2852" s="38">
        <v>62</v>
      </c>
      <c r="H2852" s="38">
        <v>0</v>
      </c>
      <c r="I2852" s="38">
        <v>90</v>
      </c>
      <c r="J2852" s="38">
        <f t="shared" si="446"/>
        <v>69</v>
      </c>
      <c r="K2852" s="38">
        <v>48</v>
      </c>
      <c r="L2852" s="38">
        <v>14</v>
      </c>
      <c r="M2852" s="38">
        <f t="shared" si="447"/>
        <v>7</v>
      </c>
      <c r="N2852" s="38">
        <v>0</v>
      </c>
      <c r="O2852" s="38">
        <v>30.03</v>
      </c>
      <c r="P2852" s="38">
        <f t="shared" si="448"/>
        <v>29.98</v>
      </c>
      <c r="Q2852" s="38">
        <v>29.93</v>
      </c>
      <c r="R2852" s="141">
        <f t="shared" si="440"/>
        <v>29.444444444444446</v>
      </c>
      <c r="S2852" s="141">
        <f t="shared" si="441"/>
        <v>25</v>
      </c>
      <c r="T2852" s="141">
        <f t="shared" si="442"/>
        <v>20</v>
      </c>
      <c r="U2852" s="141">
        <f t="shared" si="443"/>
        <v>21.111111111111111</v>
      </c>
      <c r="V2852" s="141">
        <f t="shared" si="444"/>
        <v>18.333333333333336</v>
      </c>
      <c r="W2852" s="141">
        <f t="shared" si="445"/>
        <v>16.666666666666668</v>
      </c>
      <c r="X2852" s="141">
        <f t="shared" si="449"/>
        <v>0</v>
      </c>
      <c r="Y2852" s="38">
        <v>28.290581614056201</v>
      </c>
    </row>
    <row r="2853" spans="1:25" hidden="1" x14ac:dyDescent="0.25">
      <c r="A2853" s="145">
        <v>41933</v>
      </c>
      <c r="B2853" s="38">
        <v>82</v>
      </c>
      <c r="C2853" s="38">
        <v>76</v>
      </c>
      <c r="D2853" s="38">
        <v>70</v>
      </c>
      <c r="E2853" s="38">
        <v>74</v>
      </c>
      <c r="F2853" s="38">
        <v>71</v>
      </c>
      <c r="G2853" s="38">
        <v>68</v>
      </c>
      <c r="H2853" s="38">
        <v>2.64</v>
      </c>
      <c r="I2853" s="38">
        <v>100</v>
      </c>
      <c r="J2853" s="38">
        <f t="shared" si="446"/>
        <v>85.5</v>
      </c>
      <c r="K2853" s="38">
        <v>71</v>
      </c>
      <c r="L2853" s="38">
        <v>25</v>
      </c>
      <c r="M2853" s="38">
        <f t="shared" si="447"/>
        <v>12.5</v>
      </c>
      <c r="N2853" s="38">
        <v>0</v>
      </c>
      <c r="O2853" s="38">
        <v>29.96</v>
      </c>
      <c r="P2853" s="38">
        <f t="shared" si="448"/>
        <v>29.93</v>
      </c>
      <c r="Q2853" s="38">
        <v>29.9</v>
      </c>
      <c r="R2853" s="141">
        <f t="shared" si="440"/>
        <v>27.777777777777779</v>
      </c>
      <c r="S2853" s="141">
        <f t="shared" si="441"/>
        <v>24.444444444444446</v>
      </c>
      <c r="T2853" s="141">
        <f t="shared" si="442"/>
        <v>21.111111111111111</v>
      </c>
      <c r="U2853" s="141">
        <f t="shared" si="443"/>
        <v>23.333333333333336</v>
      </c>
      <c r="V2853" s="141">
        <f t="shared" si="444"/>
        <v>21.666666666666668</v>
      </c>
      <c r="W2853" s="141">
        <f t="shared" si="445"/>
        <v>20</v>
      </c>
      <c r="X2853" s="141">
        <f t="shared" si="449"/>
        <v>6.7056000000000004</v>
      </c>
      <c r="Y2853" s="38">
        <v>28.2001827168768</v>
      </c>
    </row>
    <row r="2854" spans="1:25" hidden="1" x14ac:dyDescent="0.25">
      <c r="A2854" s="145">
        <v>41934</v>
      </c>
      <c r="B2854" s="38">
        <v>83</v>
      </c>
      <c r="C2854" s="38">
        <v>76</v>
      </c>
      <c r="D2854" s="38">
        <v>69</v>
      </c>
      <c r="E2854" s="38">
        <v>72</v>
      </c>
      <c r="F2854" s="38">
        <v>71</v>
      </c>
      <c r="G2854" s="38">
        <v>69</v>
      </c>
      <c r="H2854" s="38">
        <v>0</v>
      </c>
      <c r="I2854" s="38">
        <v>100</v>
      </c>
      <c r="J2854" s="38">
        <f t="shared" si="446"/>
        <v>82.5</v>
      </c>
      <c r="K2854" s="38">
        <v>65</v>
      </c>
      <c r="L2854" s="38">
        <v>10</v>
      </c>
      <c r="M2854" s="38">
        <f t="shared" si="447"/>
        <v>5</v>
      </c>
      <c r="N2854" s="38">
        <v>0</v>
      </c>
      <c r="O2854" s="38">
        <v>29.98</v>
      </c>
      <c r="P2854" s="38">
        <f t="shared" si="448"/>
        <v>29.935000000000002</v>
      </c>
      <c r="Q2854" s="38">
        <v>29.89</v>
      </c>
      <c r="R2854" s="141">
        <f t="shared" si="440"/>
        <v>28.333333333333336</v>
      </c>
      <c r="S2854" s="141">
        <f t="shared" si="441"/>
        <v>24.444444444444446</v>
      </c>
      <c r="T2854" s="141">
        <f t="shared" si="442"/>
        <v>20.555555555555557</v>
      </c>
      <c r="U2854" s="141">
        <f t="shared" si="443"/>
        <v>22.222222222222221</v>
      </c>
      <c r="V2854" s="141">
        <f t="shared" si="444"/>
        <v>21.666666666666668</v>
      </c>
      <c r="W2854" s="141">
        <f t="shared" si="445"/>
        <v>20.555555555555557</v>
      </c>
      <c r="X2854" s="141">
        <f t="shared" si="449"/>
        <v>0</v>
      </c>
      <c r="Y2854" s="38">
        <v>27.6860896723677</v>
      </c>
    </row>
    <row r="2855" spans="1:25" hidden="1" x14ac:dyDescent="0.25">
      <c r="A2855" s="145">
        <v>41935</v>
      </c>
      <c r="B2855" s="38">
        <v>79</v>
      </c>
      <c r="C2855" s="38">
        <v>76</v>
      </c>
      <c r="D2855" s="38">
        <v>72</v>
      </c>
      <c r="E2855" s="38">
        <v>72</v>
      </c>
      <c r="F2855" s="38">
        <v>68</v>
      </c>
      <c r="G2855" s="38">
        <v>63</v>
      </c>
      <c r="H2855" s="38">
        <v>0.59</v>
      </c>
      <c r="I2855" s="38">
        <v>93</v>
      </c>
      <c r="J2855" s="38">
        <f t="shared" si="446"/>
        <v>75.5</v>
      </c>
      <c r="K2855" s="38">
        <v>58</v>
      </c>
      <c r="L2855" s="38">
        <v>18</v>
      </c>
      <c r="M2855" s="38">
        <f t="shared" si="447"/>
        <v>9</v>
      </c>
      <c r="N2855" s="38">
        <v>0</v>
      </c>
      <c r="O2855" s="38">
        <v>29.96</v>
      </c>
      <c r="P2855" s="38">
        <f t="shared" si="448"/>
        <v>29.925000000000001</v>
      </c>
      <c r="Q2855" s="38">
        <v>29.89</v>
      </c>
      <c r="R2855" s="141">
        <f t="shared" si="440"/>
        <v>26.111111111111111</v>
      </c>
      <c r="S2855" s="141">
        <f t="shared" si="441"/>
        <v>24.444444444444446</v>
      </c>
      <c r="T2855" s="141">
        <f t="shared" si="442"/>
        <v>22.222222222222221</v>
      </c>
      <c r="U2855" s="141">
        <f t="shared" si="443"/>
        <v>22.222222222222221</v>
      </c>
      <c r="V2855" s="141">
        <f t="shared" si="444"/>
        <v>20</v>
      </c>
      <c r="W2855" s="141">
        <f t="shared" si="445"/>
        <v>17.222222222222221</v>
      </c>
      <c r="X2855" s="141">
        <f t="shared" si="449"/>
        <v>1.4985999999999999</v>
      </c>
      <c r="Y2855" s="38">
        <v>27.203404627156502</v>
      </c>
    </row>
    <row r="2856" spans="1:25" hidden="1" x14ac:dyDescent="0.25">
      <c r="A2856" s="145">
        <v>41936</v>
      </c>
      <c r="B2856" s="38">
        <v>81</v>
      </c>
      <c r="C2856" s="38">
        <v>79</v>
      </c>
      <c r="D2856" s="38">
        <v>76</v>
      </c>
      <c r="E2856" s="38">
        <v>68</v>
      </c>
      <c r="F2856" s="38">
        <v>66</v>
      </c>
      <c r="G2856" s="38">
        <v>64</v>
      </c>
      <c r="H2856" s="38">
        <v>0</v>
      </c>
      <c r="I2856" s="38">
        <v>71</v>
      </c>
      <c r="J2856" s="38">
        <f t="shared" si="446"/>
        <v>66.5</v>
      </c>
      <c r="K2856" s="38">
        <v>62</v>
      </c>
      <c r="L2856" s="38">
        <v>22</v>
      </c>
      <c r="M2856" s="38">
        <f t="shared" si="447"/>
        <v>17.5</v>
      </c>
      <c r="N2856" s="38">
        <v>13</v>
      </c>
      <c r="O2856" s="38">
        <v>29.92</v>
      </c>
      <c r="P2856" s="38">
        <f t="shared" si="448"/>
        <v>29.87</v>
      </c>
      <c r="Q2856" s="38">
        <v>29.82</v>
      </c>
      <c r="R2856" s="141">
        <f t="shared" si="440"/>
        <v>27.222222222222225</v>
      </c>
      <c r="S2856" s="141">
        <f t="shared" si="441"/>
        <v>26.111111111111111</v>
      </c>
      <c r="T2856" s="141">
        <f t="shared" si="442"/>
        <v>24.444444444444446</v>
      </c>
      <c r="U2856" s="141">
        <f t="shared" si="443"/>
        <v>20</v>
      </c>
      <c r="V2856" s="141">
        <f t="shared" si="444"/>
        <v>18.888888888888889</v>
      </c>
      <c r="W2856" s="141">
        <f t="shared" si="445"/>
        <v>17.777777777777779</v>
      </c>
      <c r="X2856" s="141">
        <f t="shared" si="449"/>
        <v>0</v>
      </c>
      <c r="Y2856" s="38">
        <v>27.0792286299321</v>
      </c>
    </row>
    <row r="2857" spans="1:25" hidden="1" x14ac:dyDescent="0.25">
      <c r="A2857" s="145">
        <v>41937</v>
      </c>
      <c r="B2857" s="38">
        <v>82</v>
      </c>
      <c r="C2857" s="38">
        <v>73</v>
      </c>
      <c r="D2857" s="38">
        <v>64</v>
      </c>
      <c r="E2857" s="38">
        <v>65</v>
      </c>
      <c r="F2857" s="38">
        <v>63</v>
      </c>
      <c r="G2857" s="38">
        <v>59</v>
      </c>
      <c r="H2857" s="38">
        <v>0</v>
      </c>
      <c r="I2857" s="38">
        <v>93</v>
      </c>
      <c r="J2857" s="38">
        <f t="shared" si="446"/>
        <v>69.5</v>
      </c>
      <c r="K2857" s="38">
        <v>46</v>
      </c>
      <c r="L2857" s="38">
        <v>17</v>
      </c>
      <c r="M2857" s="38">
        <f t="shared" si="447"/>
        <v>12</v>
      </c>
      <c r="N2857" s="38">
        <v>7</v>
      </c>
      <c r="O2857" s="38">
        <v>29.94</v>
      </c>
      <c r="P2857" s="38">
        <f t="shared" si="448"/>
        <v>29.9</v>
      </c>
      <c r="Q2857" s="38">
        <v>29.86</v>
      </c>
      <c r="R2857" s="141">
        <f t="shared" si="440"/>
        <v>27.777777777777779</v>
      </c>
      <c r="S2857" s="141">
        <f t="shared" si="441"/>
        <v>22.777777777777779</v>
      </c>
      <c r="T2857" s="141">
        <f t="shared" si="442"/>
        <v>17.777777777777779</v>
      </c>
      <c r="U2857" s="141">
        <f t="shared" si="443"/>
        <v>18.333333333333336</v>
      </c>
      <c r="V2857" s="141">
        <f t="shared" si="444"/>
        <v>17.222222222222221</v>
      </c>
      <c r="W2857" s="141">
        <f t="shared" si="445"/>
        <v>15</v>
      </c>
      <c r="X2857" s="141">
        <f t="shared" si="449"/>
        <v>0</v>
      </c>
      <c r="Y2857" s="38">
        <v>27.467242778059301</v>
      </c>
    </row>
    <row r="2858" spans="1:25" hidden="1" x14ac:dyDescent="0.25">
      <c r="A2858" s="145">
        <v>41938</v>
      </c>
      <c r="B2858" s="38">
        <v>82</v>
      </c>
      <c r="C2858" s="38">
        <v>74</v>
      </c>
      <c r="D2858" s="38">
        <v>65</v>
      </c>
      <c r="E2858" s="38">
        <v>65</v>
      </c>
      <c r="F2858" s="38">
        <v>62</v>
      </c>
      <c r="G2858" s="38">
        <v>52</v>
      </c>
      <c r="H2858" s="38">
        <v>0</v>
      </c>
      <c r="I2858" s="38">
        <v>93</v>
      </c>
      <c r="J2858" s="38">
        <f t="shared" si="446"/>
        <v>64.5</v>
      </c>
      <c r="K2858" s="38">
        <v>36</v>
      </c>
      <c r="L2858" s="38">
        <v>15</v>
      </c>
      <c r="M2858" s="38">
        <f t="shared" si="447"/>
        <v>7.5</v>
      </c>
      <c r="N2858" s="38">
        <v>0</v>
      </c>
      <c r="O2858" s="38">
        <v>30.03</v>
      </c>
      <c r="P2858" s="38">
        <f t="shared" si="448"/>
        <v>29.96</v>
      </c>
      <c r="Q2858" s="38">
        <v>29.89</v>
      </c>
      <c r="R2858" s="141">
        <f t="shared" si="440"/>
        <v>27.777777777777779</v>
      </c>
      <c r="S2858" s="141">
        <f t="shared" si="441"/>
        <v>23.333333333333336</v>
      </c>
      <c r="T2858" s="141">
        <f t="shared" si="442"/>
        <v>18.333333333333336</v>
      </c>
      <c r="U2858" s="141">
        <f t="shared" si="443"/>
        <v>18.333333333333336</v>
      </c>
      <c r="V2858" s="141">
        <f t="shared" si="444"/>
        <v>16.666666666666668</v>
      </c>
      <c r="W2858" s="141">
        <f t="shared" si="445"/>
        <v>11.111111111111111</v>
      </c>
      <c r="X2858" s="141">
        <f t="shared" si="449"/>
        <v>0</v>
      </c>
      <c r="Y2858" s="38">
        <v>27.258060625934899</v>
      </c>
    </row>
    <row r="2859" spans="1:25" hidden="1" x14ac:dyDescent="0.25">
      <c r="A2859" s="145">
        <v>41939</v>
      </c>
      <c r="B2859" s="38">
        <v>82</v>
      </c>
      <c r="C2859" s="38">
        <v>73</v>
      </c>
      <c r="D2859" s="38">
        <v>63</v>
      </c>
      <c r="E2859" s="38">
        <v>65</v>
      </c>
      <c r="F2859" s="38">
        <v>63</v>
      </c>
      <c r="G2859" s="38">
        <v>61</v>
      </c>
      <c r="H2859" s="38">
        <v>0</v>
      </c>
      <c r="I2859" s="38">
        <v>93</v>
      </c>
      <c r="J2859" s="38">
        <f t="shared" si="446"/>
        <v>72</v>
      </c>
      <c r="K2859" s="38">
        <v>51</v>
      </c>
      <c r="L2859" s="38">
        <v>16</v>
      </c>
      <c r="M2859" s="38">
        <f t="shared" si="447"/>
        <v>8</v>
      </c>
      <c r="N2859" s="38">
        <v>0</v>
      </c>
      <c r="O2859" s="38">
        <v>30.09</v>
      </c>
      <c r="P2859" s="38">
        <f t="shared" si="448"/>
        <v>30.04</v>
      </c>
      <c r="Q2859" s="38">
        <v>29.99</v>
      </c>
      <c r="R2859" s="141">
        <f t="shared" si="440"/>
        <v>27.777777777777779</v>
      </c>
      <c r="S2859" s="141">
        <f t="shared" si="441"/>
        <v>22.777777777777779</v>
      </c>
      <c r="T2859" s="141">
        <f t="shared" si="442"/>
        <v>17.222222222222221</v>
      </c>
      <c r="U2859" s="141">
        <f t="shared" si="443"/>
        <v>18.333333333333336</v>
      </c>
      <c r="V2859" s="141">
        <f t="shared" si="444"/>
        <v>17.222222222222221</v>
      </c>
      <c r="W2859" s="141">
        <f t="shared" si="445"/>
        <v>16.111111111111111</v>
      </c>
      <c r="X2859" s="141">
        <f t="shared" si="449"/>
        <v>0</v>
      </c>
      <c r="Y2859" s="38">
        <v>27.088177596131999</v>
      </c>
    </row>
    <row r="2860" spans="1:25" hidden="1" x14ac:dyDescent="0.25">
      <c r="A2860" s="145">
        <v>41940</v>
      </c>
      <c r="B2860" s="38">
        <v>84</v>
      </c>
      <c r="C2860" s="38">
        <v>76</v>
      </c>
      <c r="D2860" s="38">
        <v>67</v>
      </c>
      <c r="E2860" s="38">
        <v>68</v>
      </c>
      <c r="F2860" s="38">
        <v>65</v>
      </c>
      <c r="G2860" s="38">
        <v>61</v>
      </c>
      <c r="H2860" s="38">
        <v>0</v>
      </c>
      <c r="I2860" s="38">
        <v>81</v>
      </c>
      <c r="J2860" s="38">
        <f t="shared" si="446"/>
        <v>68</v>
      </c>
      <c r="K2860" s="38">
        <v>55</v>
      </c>
      <c r="L2860" s="38">
        <v>17</v>
      </c>
      <c r="M2860" s="38">
        <f t="shared" si="447"/>
        <v>8.5</v>
      </c>
      <c r="N2860" s="38">
        <v>0</v>
      </c>
      <c r="O2860" s="38">
        <v>30.15</v>
      </c>
      <c r="P2860" s="38">
        <f t="shared" si="448"/>
        <v>30.11</v>
      </c>
      <c r="Q2860" s="38">
        <v>30.07</v>
      </c>
      <c r="R2860" s="141">
        <f t="shared" si="440"/>
        <v>28.888888888888889</v>
      </c>
      <c r="S2860" s="141">
        <f t="shared" si="441"/>
        <v>24.444444444444446</v>
      </c>
      <c r="T2860" s="141">
        <f t="shared" si="442"/>
        <v>19.444444444444446</v>
      </c>
      <c r="U2860" s="141">
        <f t="shared" si="443"/>
        <v>20</v>
      </c>
      <c r="V2860" s="141">
        <f t="shared" si="444"/>
        <v>18.333333333333336</v>
      </c>
      <c r="W2860" s="141">
        <f t="shared" si="445"/>
        <v>16.111111111111111</v>
      </c>
      <c r="X2860" s="141">
        <f t="shared" si="449"/>
        <v>0</v>
      </c>
      <c r="Y2860" s="38">
        <v>27.0813375066849</v>
      </c>
    </row>
    <row r="2861" spans="1:25" hidden="1" x14ac:dyDescent="0.25">
      <c r="A2861" s="145">
        <v>41941</v>
      </c>
      <c r="B2861" s="38">
        <v>84</v>
      </c>
      <c r="C2861" s="38">
        <v>78</v>
      </c>
      <c r="D2861" s="38">
        <v>71</v>
      </c>
      <c r="E2861" s="38">
        <v>68</v>
      </c>
      <c r="F2861" s="38">
        <v>66</v>
      </c>
      <c r="G2861" s="38">
        <v>63</v>
      </c>
      <c r="H2861" s="38">
        <v>0</v>
      </c>
      <c r="I2861" s="38">
        <v>84</v>
      </c>
      <c r="J2861" s="38">
        <f t="shared" si="446"/>
        <v>69</v>
      </c>
      <c r="K2861" s="38">
        <v>54</v>
      </c>
      <c r="L2861" s="38">
        <v>13</v>
      </c>
      <c r="M2861" s="38">
        <f t="shared" si="447"/>
        <v>6.5</v>
      </c>
      <c r="N2861" s="38">
        <v>0</v>
      </c>
      <c r="O2861" s="38">
        <v>30.1</v>
      </c>
      <c r="P2861" s="38">
        <f t="shared" si="448"/>
        <v>30.04</v>
      </c>
      <c r="Q2861" s="38">
        <v>29.98</v>
      </c>
      <c r="R2861" s="141">
        <f t="shared" si="440"/>
        <v>28.888888888888889</v>
      </c>
      <c r="S2861" s="141">
        <f t="shared" si="441"/>
        <v>25.555555555555557</v>
      </c>
      <c r="T2861" s="141">
        <f t="shared" si="442"/>
        <v>21.666666666666668</v>
      </c>
      <c r="U2861" s="141">
        <f t="shared" si="443"/>
        <v>20</v>
      </c>
      <c r="V2861" s="141">
        <f t="shared" si="444"/>
        <v>18.888888888888889</v>
      </c>
      <c r="W2861" s="141">
        <f t="shared" si="445"/>
        <v>17.222222222222221</v>
      </c>
      <c r="X2861" s="141">
        <f t="shared" si="449"/>
        <v>0</v>
      </c>
      <c r="Y2861" s="38">
        <v>27.3654585115343</v>
      </c>
    </row>
    <row r="2862" spans="1:25" hidden="1" x14ac:dyDescent="0.25">
      <c r="A2862" s="145">
        <v>41942</v>
      </c>
      <c r="B2862" s="38">
        <v>85</v>
      </c>
      <c r="C2862" s="38">
        <v>76</v>
      </c>
      <c r="D2862" s="38">
        <v>67</v>
      </c>
      <c r="E2862" s="38">
        <v>69</v>
      </c>
      <c r="F2862" s="38">
        <v>66</v>
      </c>
      <c r="G2862" s="38">
        <v>59</v>
      </c>
      <c r="H2862" s="38">
        <v>0</v>
      </c>
      <c r="I2862" s="38">
        <v>100</v>
      </c>
      <c r="J2862" s="38">
        <f t="shared" si="446"/>
        <v>71.5</v>
      </c>
      <c r="K2862" s="38">
        <v>43</v>
      </c>
      <c r="L2862" s="38">
        <v>13</v>
      </c>
      <c r="M2862" s="38">
        <f t="shared" si="447"/>
        <v>6.5</v>
      </c>
      <c r="N2862" s="38">
        <v>0</v>
      </c>
      <c r="O2862" s="38">
        <v>29.98</v>
      </c>
      <c r="P2862" s="38">
        <f t="shared" si="448"/>
        <v>29.92</v>
      </c>
      <c r="Q2862" s="38">
        <v>29.86</v>
      </c>
      <c r="R2862" s="141">
        <f t="shared" si="440"/>
        <v>29.444444444444446</v>
      </c>
      <c r="S2862" s="141">
        <f t="shared" si="441"/>
        <v>24.444444444444446</v>
      </c>
      <c r="T2862" s="141">
        <f t="shared" si="442"/>
        <v>19.444444444444446</v>
      </c>
      <c r="U2862" s="141">
        <f t="shared" si="443"/>
        <v>20.555555555555557</v>
      </c>
      <c r="V2862" s="141">
        <f t="shared" si="444"/>
        <v>18.888888888888889</v>
      </c>
      <c r="W2862" s="141">
        <f t="shared" si="445"/>
        <v>15</v>
      </c>
      <c r="X2862" s="141">
        <f t="shared" si="449"/>
        <v>0</v>
      </c>
      <c r="Y2862" s="38">
        <v>27.301076535373401</v>
      </c>
    </row>
    <row r="2863" spans="1:25" hidden="1" x14ac:dyDescent="0.25">
      <c r="A2863" s="145">
        <v>41943</v>
      </c>
      <c r="B2863" s="38">
        <v>84</v>
      </c>
      <c r="C2863" s="38">
        <v>74</v>
      </c>
      <c r="D2863" s="38">
        <v>63</v>
      </c>
      <c r="E2863" s="38">
        <v>70</v>
      </c>
      <c r="F2863" s="38">
        <v>66</v>
      </c>
      <c r="G2863" s="38">
        <v>52</v>
      </c>
      <c r="H2863" s="38">
        <v>0.26</v>
      </c>
      <c r="I2863" s="38">
        <v>97</v>
      </c>
      <c r="J2863" s="38">
        <f t="shared" si="446"/>
        <v>77.5</v>
      </c>
      <c r="K2863" s="38">
        <v>58</v>
      </c>
      <c r="L2863" s="38">
        <v>23</v>
      </c>
      <c r="M2863" s="38">
        <f t="shared" si="447"/>
        <v>11.5</v>
      </c>
      <c r="N2863" s="38">
        <v>0</v>
      </c>
      <c r="O2863" s="38">
        <v>29.88</v>
      </c>
      <c r="P2863" s="38">
        <f t="shared" si="448"/>
        <v>29.82</v>
      </c>
      <c r="Q2863" s="38">
        <v>29.76</v>
      </c>
      <c r="R2863" s="141">
        <f t="shared" si="440"/>
        <v>28.888888888888889</v>
      </c>
      <c r="S2863" s="141">
        <f t="shared" si="441"/>
        <v>23.333333333333336</v>
      </c>
      <c r="T2863" s="141">
        <f t="shared" si="442"/>
        <v>17.222222222222221</v>
      </c>
      <c r="U2863" s="141">
        <f t="shared" si="443"/>
        <v>21.111111111111111</v>
      </c>
      <c r="V2863" s="141">
        <f t="shared" si="444"/>
        <v>18.888888888888889</v>
      </c>
      <c r="W2863" s="141">
        <f t="shared" si="445"/>
        <v>11.111111111111111</v>
      </c>
      <c r="X2863" s="141">
        <f t="shared" si="449"/>
        <v>0.66039999999999999</v>
      </c>
      <c r="Y2863" s="38">
        <v>27.053878563298699</v>
      </c>
    </row>
    <row r="2864" spans="1:25" hidden="1" x14ac:dyDescent="0.25">
      <c r="A2864" s="145">
        <v>41944</v>
      </c>
      <c r="B2864" s="38">
        <v>74</v>
      </c>
      <c r="C2864" s="38">
        <v>63</v>
      </c>
      <c r="D2864" s="38">
        <v>52</v>
      </c>
      <c r="E2864" s="38">
        <v>58</v>
      </c>
      <c r="F2864" s="38">
        <v>49</v>
      </c>
      <c r="G2864" s="38">
        <v>34</v>
      </c>
      <c r="H2864" s="38">
        <v>0</v>
      </c>
      <c r="I2864" s="38">
        <v>87</v>
      </c>
      <c r="J2864" s="38">
        <f t="shared" si="446"/>
        <v>63</v>
      </c>
      <c r="K2864" s="38">
        <v>39</v>
      </c>
      <c r="L2864" s="38">
        <v>26</v>
      </c>
      <c r="M2864" s="38">
        <f t="shared" si="447"/>
        <v>13</v>
      </c>
      <c r="N2864" s="38">
        <v>0</v>
      </c>
      <c r="O2864" s="38">
        <v>30.14</v>
      </c>
      <c r="P2864" s="38">
        <f t="shared" si="448"/>
        <v>30.009999999999998</v>
      </c>
      <c r="Q2864" s="38">
        <v>29.88</v>
      </c>
      <c r="R2864" s="141">
        <f t="shared" si="440"/>
        <v>23.333333333333336</v>
      </c>
      <c r="S2864" s="141">
        <f t="shared" si="441"/>
        <v>17.222222222222221</v>
      </c>
      <c r="T2864" s="141">
        <f t="shared" si="442"/>
        <v>11.111111111111111</v>
      </c>
      <c r="U2864" s="141">
        <f t="shared" si="443"/>
        <v>14.444444444444445</v>
      </c>
      <c r="V2864" s="141">
        <f t="shared" si="444"/>
        <v>9.4444444444444446</v>
      </c>
      <c r="W2864" s="141">
        <f t="shared" si="445"/>
        <v>1.1111111111111112</v>
      </c>
      <c r="X2864" s="141">
        <f t="shared" si="449"/>
        <v>0</v>
      </c>
      <c r="Y2864" s="38">
        <v>26.5810005962683</v>
      </c>
    </row>
    <row r="2865" spans="1:25" hidden="1" x14ac:dyDescent="0.25">
      <c r="A2865" s="145">
        <v>41945</v>
      </c>
      <c r="B2865" s="38">
        <v>69</v>
      </c>
      <c r="C2865" s="38">
        <v>59</v>
      </c>
      <c r="D2865" s="38">
        <v>49</v>
      </c>
      <c r="E2865" s="38">
        <v>51</v>
      </c>
      <c r="F2865" s="38">
        <v>43</v>
      </c>
      <c r="G2865" s="38">
        <v>38</v>
      </c>
      <c r="H2865" s="38">
        <v>0</v>
      </c>
      <c r="I2865" s="38">
        <v>72</v>
      </c>
      <c r="J2865" s="38">
        <f t="shared" si="446"/>
        <v>55.5</v>
      </c>
      <c r="K2865" s="38">
        <v>39</v>
      </c>
      <c r="L2865" s="38">
        <v>20</v>
      </c>
      <c r="M2865" s="38">
        <f t="shared" si="447"/>
        <v>14</v>
      </c>
      <c r="N2865" s="38">
        <v>8</v>
      </c>
      <c r="O2865" s="38">
        <v>30.26</v>
      </c>
      <c r="P2865" s="38">
        <f t="shared" si="448"/>
        <v>30.200000000000003</v>
      </c>
      <c r="Q2865" s="38">
        <v>30.14</v>
      </c>
      <c r="R2865" s="141">
        <f t="shared" si="440"/>
        <v>20.555555555555557</v>
      </c>
      <c r="S2865" s="141">
        <f t="shared" si="441"/>
        <v>15</v>
      </c>
      <c r="T2865" s="141">
        <f t="shared" si="442"/>
        <v>9.4444444444444446</v>
      </c>
      <c r="U2865" s="141">
        <f t="shared" si="443"/>
        <v>10.555555555555555</v>
      </c>
      <c r="V2865" s="141">
        <f t="shared" si="444"/>
        <v>6.1111111111111116</v>
      </c>
      <c r="W2865" s="141">
        <f t="shared" si="445"/>
        <v>3.3333333333333335</v>
      </c>
      <c r="X2865" s="141">
        <f t="shared" si="449"/>
        <v>0</v>
      </c>
      <c r="Y2865" s="38">
        <v>26.191940739364501</v>
      </c>
    </row>
    <row r="2866" spans="1:25" hidden="1" x14ac:dyDescent="0.25">
      <c r="A2866" s="145">
        <v>41946</v>
      </c>
      <c r="B2866" s="38">
        <v>77</v>
      </c>
      <c r="C2866" s="38">
        <v>66</v>
      </c>
      <c r="D2866" s="38">
        <v>55</v>
      </c>
      <c r="E2866" s="38">
        <v>57</v>
      </c>
      <c r="F2866" s="38">
        <v>52</v>
      </c>
      <c r="G2866" s="38">
        <v>43</v>
      </c>
      <c r="H2866" s="38">
        <v>0</v>
      </c>
      <c r="I2866" s="38">
        <v>77</v>
      </c>
      <c r="J2866" s="38">
        <f t="shared" si="446"/>
        <v>61.5</v>
      </c>
      <c r="K2866" s="38">
        <v>46</v>
      </c>
      <c r="L2866" s="38">
        <v>22</v>
      </c>
      <c r="M2866" s="38">
        <f t="shared" si="447"/>
        <v>14</v>
      </c>
      <c r="N2866" s="38">
        <v>6</v>
      </c>
      <c r="O2866" s="38">
        <v>30.29</v>
      </c>
      <c r="P2866" s="38">
        <f t="shared" si="448"/>
        <v>30.25</v>
      </c>
      <c r="Q2866" s="38">
        <v>30.21</v>
      </c>
      <c r="R2866" s="141">
        <f t="shared" si="440"/>
        <v>25</v>
      </c>
      <c r="S2866" s="141">
        <f t="shared" si="441"/>
        <v>18.888888888888889</v>
      </c>
      <c r="T2866" s="141">
        <f t="shared" si="442"/>
        <v>12.777777777777779</v>
      </c>
      <c r="U2866" s="141">
        <f t="shared" si="443"/>
        <v>13.888888888888889</v>
      </c>
      <c r="V2866" s="141">
        <f t="shared" si="444"/>
        <v>11.111111111111111</v>
      </c>
      <c r="W2866" s="141">
        <f t="shared" si="445"/>
        <v>6.1111111111111116</v>
      </c>
      <c r="X2866" s="141">
        <f t="shared" si="449"/>
        <v>0</v>
      </c>
      <c r="Y2866" s="38">
        <v>25.768058995238999</v>
      </c>
    </row>
    <row r="2867" spans="1:25" hidden="1" x14ac:dyDescent="0.25">
      <c r="A2867" s="145">
        <v>41947</v>
      </c>
      <c r="B2867" s="38">
        <v>79</v>
      </c>
      <c r="C2867" s="38">
        <v>76</v>
      </c>
      <c r="D2867" s="38">
        <v>72</v>
      </c>
      <c r="E2867" s="38">
        <v>61</v>
      </c>
      <c r="F2867" s="38">
        <v>57</v>
      </c>
      <c r="G2867" s="38">
        <v>53</v>
      </c>
      <c r="H2867" s="38">
        <v>0</v>
      </c>
      <c r="I2867" s="38">
        <v>61</v>
      </c>
      <c r="J2867" s="38">
        <f t="shared" si="446"/>
        <v>53</v>
      </c>
      <c r="K2867" s="38">
        <v>45</v>
      </c>
      <c r="L2867" s="38">
        <v>24</v>
      </c>
      <c r="M2867" s="38">
        <f t="shared" si="447"/>
        <v>17</v>
      </c>
      <c r="N2867" s="38">
        <v>10</v>
      </c>
      <c r="O2867" s="38">
        <v>30.26</v>
      </c>
      <c r="P2867" s="38">
        <f t="shared" si="448"/>
        <v>30.21</v>
      </c>
      <c r="Q2867" s="38">
        <v>30.16</v>
      </c>
      <c r="R2867" s="141">
        <f t="shared" si="440"/>
        <v>26.111111111111111</v>
      </c>
      <c r="S2867" s="141">
        <f t="shared" si="441"/>
        <v>24.444444444444446</v>
      </c>
      <c r="T2867" s="141">
        <f t="shared" si="442"/>
        <v>22.222222222222221</v>
      </c>
      <c r="U2867" s="141">
        <f t="shared" si="443"/>
        <v>16.111111111111111</v>
      </c>
      <c r="V2867" s="141">
        <f t="shared" si="444"/>
        <v>13.888888888888889</v>
      </c>
      <c r="W2867" s="141">
        <f t="shared" si="445"/>
        <v>11.666666666666668</v>
      </c>
      <c r="X2867" s="141">
        <f t="shared" si="449"/>
        <v>0</v>
      </c>
      <c r="Y2867" s="38">
        <v>25.902990857822999</v>
      </c>
    </row>
    <row r="2868" spans="1:25" hidden="1" x14ac:dyDescent="0.25">
      <c r="A2868" s="145">
        <v>41948</v>
      </c>
      <c r="B2868" s="38">
        <v>82</v>
      </c>
      <c r="C2868" s="38">
        <v>78</v>
      </c>
      <c r="D2868" s="38">
        <v>74</v>
      </c>
      <c r="E2868" s="38">
        <v>68</v>
      </c>
      <c r="F2868" s="38">
        <v>64</v>
      </c>
      <c r="G2868" s="38">
        <v>61</v>
      </c>
      <c r="H2868" s="38">
        <v>0.02</v>
      </c>
      <c r="I2868" s="38">
        <v>74</v>
      </c>
      <c r="J2868" s="38">
        <f t="shared" si="446"/>
        <v>64</v>
      </c>
      <c r="K2868" s="38">
        <v>54</v>
      </c>
      <c r="L2868" s="38">
        <v>24</v>
      </c>
      <c r="M2868" s="38">
        <f t="shared" si="447"/>
        <v>18</v>
      </c>
      <c r="N2868" s="38">
        <v>12</v>
      </c>
      <c r="O2868" s="38">
        <v>30.2</v>
      </c>
      <c r="P2868" s="38">
        <f t="shared" si="448"/>
        <v>30.145</v>
      </c>
      <c r="Q2868" s="38">
        <v>30.09</v>
      </c>
      <c r="R2868" s="141">
        <f t="shared" si="440"/>
        <v>27.777777777777779</v>
      </c>
      <c r="S2868" s="141">
        <f t="shared" si="441"/>
        <v>25.555555555555557</v>
      </c>
      <c r="T2868" s="141">
        <f t="shared" si="442"/>
        <v>23.333333333333336</v>
      </c>
      <c r="U2868" s="141">
        <f t="shared" si="443"/>
        <v>20</v>
      </c>
      <c r="V2868" s="141">
        <f t="shared" si="444"/>
        <v>17.777777777777779</v>
      </c>
      <c r="W2868" s="141">
        <f t="shared" si="445"/>
        <v>16.111111111111111</v>
      </c>
      <c r="X2868" s="141">
        <f t="shared" si="449"/>
        <v>5.0800000000000005E-2</v>
      </c>
      <c r="Y2868" s="38">
        <v>25.890580746100401</v>
      </c>
    </row>
    <row r="2869" spans="1:25" hidden="1" x14ac:dyDescent="0.25">
      <c r="A2869" s="145">
        <v>41949</v>
      </c>
      <c r="B2869" s="38">
        <v>82</v>
      </c>
      <c r="C2869" s="38">
        <v>76</v>
      </c>
      <c r="D2869" s="38">
        <v>69</v>
      </c>
      <c r="E2869" s="38">
        <v>65</v>
      </c>
      <c r="F2869" s="38">
        <v>62</v>
      </c>
      <c r="G2869" s="38">
        <v>58</v>
      </c>
      <c r="H2869" s="38">
        <v>0</v>
      </c>
      <c r="I2869" s="38">
        <v>78</v>
      </c>
      <c r="J2869" s="38">
        <f t="shared" si="446"/>
        <v>60.5</v>
      </c>
      <c r="K2869" s="38">
        <v>43</v>
      </c>
      <c r="L2869" s="38">
        <v>16</v>
      </c>
      <c r="M2869" s="38">
        <f t="shared" si="447"/>
        <v>8</v>
      </c>
      <c r="N2869" s="38">
        <v>0</v>
      </c>
      <c r="O2869" s="38">
        <v>30.1</v>
      </c>
      <c r="P2869" s="38">
        <f t="shared" si="448"/>
        <v>30.03</v>
      </c>
      <c r="Q2869" s="38">
        <v>29.96</v>
      </c>
      <c r="R2869" s="141">
        <f t="shared" si="440"/>
        <v>27.777777777777779</v>
      </c>
      <c r="S2869" s="141">
        <f t="shared" si="441"/>
        <v>24.444444444444446</v>
      </c>
      <c r="T2869" s="141">
        <f t="shared" si="442"/>
        <v>20.555555555555557</v>
      </c>
      <c r="U2869" s="141">
        <f t="shared" si="443"/>
        <v>18.333333333333336</v>
      </c>
      <c r="V2869" s="141">
        <f t="shared" si="444"/>
        <v>16.666666666666668</v>
      </c>
      <c r="W2869" s="141">
        <f t="shared" si="445"/>
        <v>14.444444444444445</v>
      </c>
      <c r="X2869" s="141">
        <f t="shared" si="449"/>
        <v>0</v>
      </c>
      <c r="Y2869" s="38">
        <v>26.2294756377255</v>
      </c>
    </row>
    <row r="2870" spans="1:25" hidden="1" x14ac:dyDescent="0.25">
      <c r="A2870" s="145">
        <v>41950</v>
      </c>
      <c r="B2870" s="38">
        <v>82</v>
      </c>
      <c r="C2870" s="38">
        <v>73</v>
      </c>
      <c r="D2870" s="38">
        <v>63</v>
      </c>
      <c r="E2870" s="38">
        <v>66</v>
      </c>
      <c r="F2870" s="38">
        <v>64</v>
      </c>
      <c r="G2870" s="38">
        <v>61</v>
      </c>
      <c r="H2870" s="38">
        <v>0</v>
      </c>
      <c r="I2870" s="38">
        <v>93</v>
      </c>
      <c r="J2870" s="38">
        <f t="shared" si="446"/>
        <v>73.5</v>
      </c>
      <c r="K2870" s="38">
        <v>54</v>
      </c>
      <c r="L2870" s="38">
        <v>15</v>
      </c>
      <c r="M2870" s="38">
        <f t="shared" si="447"/>
        <v>7.5</v>
      </c>
      <c r="N2870" s="38">
        <v>0</v>
      </c>
      <c r="O2870" s="38">
        <v>29.99</v>
      </c>
      <c r="P2870" s="38">
        <f t="shared" si="448"/>
        <v>29.939999999999998</v>
      </c>
      <c r="Q2870" s="38">
        <v>29.89</v>
      </c>
      <c r="R2870" s="141">
        <f t="shared" si="440"/>
        <v>27.777777777777779</v>
      </c>
      <c r="S2870" s="141">
        <f t="shared" si="441"/>
        <v>22.777777777777779</v>
      </c>
      <c r="T2870" s="141">
        <f t="shared" si="442"/>
        <v>17.222222222222221</v>
      </c>
      <c r="U2870" s="141">
        <f t="shared" si="443"/>
        <v>18.888888888888889</v>
      </c>
      <c r="V2870" s="141">
        <f t="shared" si="444"/>
        <v>17.777777777777779</v>
      </c>
      <c r="W2870" s="141">
        <f t="shared" si="445"/>
        <v>16.111111111111111</v>
      </c>
      <c r="X2870" s="141">
        <f t="shared" si="449"/>
        <v>0</v>
      </c>
      <c r="Y2870" s="38">
        <v>26.2835756813163</v>
      </c>
    </row>
    <row r="2871" spans="1:25" hidden="1" x14ac:dyDescent="0.25">
      <c r="A2871" s="145">
        <v>41951</v>
      </c>
      <c r="B2871" s="38">
        <v>80</v>
      </c>
      <c r="C2871" s="38">
        <v>72</v>
      </c>
      <c r="D2871" s="38">
        <v>63</v>
      </c>
      <c r="E2871" s="38">
        <v>70</v>
      </c>
      <c r="F2871" s="38">
        <v>67</v>
      </c>
      <c r="G2871" s="38">
        <v>63</v>
      </c>
      <c r="H2871" s="38">
        <v>0.13</v>
      </c>
      <c r="I2871" s="38">
        <v>100</v>
      </c>
      <c r="J2871" s="38">
        <f t="shared" si="446"/>
        <v>83.5</v>
      </c>
      <c r="K2871" s="38">
        <v>67</v>
      </c>
      <c r="L2871" s="38">
        <v>18</v>
      </c>
      <c r="M2871" s="38">
        <f t="shared" si="447"/>
        <v>9</v>
      </c>
      <c r="N2871" s="38">
        <v>0</v>
      </c>
      <c r="O2871" s="38">
        <v>29.94</v>
      </c>
      <c r="P2871" s="38">
        <f t="shared" si="448"/>
        <v>29.884999999999998</v>
      </c>
      <c r="Q2871" s="38">
        <v>29.83</v>
      </c>
      <c r="R2871" s="141">
        <f t="shared" si="440"/>
        <v>26.666666666666668</v>
      </c>
      <c r="S2871" s="141">
        <f t="shared" si="441"/>
        <v>22.222222222222221</v>
      </c>
      <c r="T2871" s="141">
        <f t="shared" si="442"/>
        <v>17.222222222222221</v>
      </c>
      <c r="U2871" s="141">
        <f t="shared" si="443"/>
        <v>21.111111111111111</v>
      </c>
      <c r="V2871" s="141">
        <f t="shared" si="444"/>
        <v>19.444444444444446</v>
      </c>
      <c r="W2871" s="141">
        <f t="shared" si="445"/>
        <v>17.222222222222221</v>
      </c>
      <c r="X2871" s="141">
        <f t="shared" si="449"/>
        <v>0.33019999999999999</v>
      </c>
      <c r="Y2871" s="38">
        <v>25.984171912008499</v>
      </c>
    </row>
    <row r="2872" spans="1:25" hidden="1" x14ac:dyDescent="0.25">
      <c r="A2872" s="145">
        <v>41952</v>
      </c>
      <c r="B2872" s="38">
        <v>69</v>
      </c>
      <c r="C2872" s="38">
        <v>66</v>
      </c>
      <c r="D2872" s="38">
        <v>63</v>
      </c>
      <c r="E2872" s="38">
        <v>69</v>
      </c>
      <c r="F2872" s="38">
        <v>66</v>
      </c>
      <c r="G2872" s="38">
        <v>63</v>
      </c>
      <c r="H2872" s="38">
        <v>0.41</v>
      </c>
      <c r="I2872" s="38">
        <v>100</v>
      </c>
      <c r="J2872" s="38">
        <f t="shared" si="446"/>
        <v>93.5</v>
      </c>
      <c r="K2872" s="38">
        <v>87</v>
      </c>
      <c r="L2872" s="38">
        <v>14</v>
      </c>
      <c r="M2872" s="38">
        <f t="shared" si="447"/>
        <v>7</v>
      </c>
      <c r="N2872" s="38">
        <v>0</v>
      </c>
      <c r="O2872" s="38">
        <v>29.9</v>
      </c>
      <c r="P2872" s="38">
        <f t="shared" si="448"/>
        <v>29.86</v>
      </c>
      <c r="Q2872" s="38">
        <v>29.82</v>
      </c>
      <c r="R2872" s="141">
        <f t="shared" si="440"/>
        <v>20.555555555555557</v>
      </c>
      <c r="S2872" s="141">
        <f t="shared" si="441"/>
        <v>18.888888888888889</v>
      </c>
      <c r="T2872" s="141">
        <f t="shared" si="442"/>
        <v>17.222222222222221</v>
      </c>
      <c r="U2872" s="141">
        <f t="shared" si="443"/>
        <v>20.555555555555557</v>
      </c>
      <c r="V2872" s="141">
        <f t="shared" si="444"/>
        <v>18.888888888888889</v>
      </c>
      <c r="W2872" s="141">
        <f t="shared" si="445"/>
        <v>17.222222222222221</v>
      </c>
      <c r="X2872" s="141">
        <f t="shared" si="449"/>
        <v>1.0413999999999999</v>
      </c>
      <c r="Y2872" s="38">
        <v>25.325915184321701</v>
      </c>
    </row>
    <row r="2873" spans="1:25" hidden="1" x14ac:dyDescent="0.25">
      <c r="A2873" s="145">
        <v>41953</v>
      </c>
      <c r="B2873" s="38">
        <v>78</v>
      </c>
      <c r="C2873" s="38">
        <v>70</v>
      </c>
      <c r="D2873" s="38">
        <v>62</v>
      </c>
      <c r="E2873" s="38">
        <v>65</v>
      </c>
      <c r="F2873" s="38">
        <v>63</v>
      </c>
      <c r="G2873" s="38">
        <v>62</v>
      </c>
      <c r="H2873" s="38">
        <v>0.36</v>
      </c>
      <c r="I2873" s="38">
        <v>87</v>
      </c>
      <c r="J2873" s="38">
        <f t="shared" si="446"/>
        <v>75.5</v>
      </c>
      <c r="K2873" s="38">
        <v>64</v>
      </c>
      <c r="L2873" s="38">
        <v>13</v>
      </c>
      <c r="M2873" s="38">
        <f t="shared" si="447"/>
        <v>6.5</v>
      </c>
      <c r="N2873" s="38">
        <v>0</v>
      </c>
      <c r="O2873" s="38">
        <v>29.93</v>
      </c>
      <c r="P2873" s="38">
        <f t="shared" si="448"/>
        <v>29.9</v>
      </c>
      <c r="Q2873" s="38">
        <v>29.87</v>
      </c>
      <c r="R2873" s="141">
        <f t="shared" si="440"/>
        <v>25.555555555555557</v>
      </c>
      <c r="S2873" s="141">
        <f t="shared" si="441"/>
        <v>21.111111111111111</v>
      </c>
      <c r="T2873" s="141">
        <f t="shared" si="442"/>
        <v>16.666666666666668</v>
      </c>
      <c r="U2873" s="141">
        <f t="shared" si="443"/>
        <v>18.333333333333336</v>
      </c>
      <c r="V2873" s="141">
        <f t="shared" si="444"/>
        <v>17.222222222222221</v>
      </c>
      <c r="W2873" s="141">
        <f t="shared" si="445"/>
        <v>16.666666666666668</v>
      </c>
      <c r="X2873" s="141">
        <f t="shared" si="449"/>
        <v>0.91439999999999999</v>
      </c>
      <c r="Y2873" s="38">
        <v>25.643697065218699</v>
      </c>
    </row>
    <row r="2874" spans="1:25" hidden="1" x14ac:dyDescent="0.25">
      <c r="A2874" s="145">
        <v>41954</v>
      </c>
      <c r="B2874" s="38">
        <v>79</v>
      </c>
      <c r="C2874" s="38">
        <v>69</v>
      </c>
      <c r="D2874" s="38">
        <v>58</v>
      </c>
      <c r="E2874" s="38">
        <v>66</v>
      </c>
      <c r="F2874" s="38">
        <v>59</v>
      </c>
      <c r="G2874" s="38">
        <v>54</v>
      </c>
      <c r="H2874" s="38">
        <v>0</v>
      </c>
      <c r="I2874" s="38">
        <v>90</v>
      </c>
      <c r="J2874" s="38">
        <f t="shared" si="446"/>
        <v>68.5</v>
      </c>
      <c r="K2874" s="38">
        <v>47</v>
      </c>
      <c r="L2874" s="38">
        <v>18</v>
      </c>
      <c r="M2874" s="38">
        <f t="shared" si="447"/>
        <v>11.5</v>
      </c>
      <c r="N2874" s="38">
        <v>5</v>
      </c>
      <c r="O2874" s="38">
        <v>29.94</v>
      </c>
      <c r="P2874" s="38">
        <f t="shared" si="448"/>
        <v>29.9</v>
      </c>
      <c r="Q2874" s="38">
        <v>29.86</v>
      </c>
      <c r="R2874" s="141">
        <f t="shared" si="440"/>
        <v>26.111111111111111</v>
      </c>
      <c r="S2874" s="141">
        <f t="shared" si="441"/>
        <v>20.555555555555557</v>
      </c>
      <c r="T2874" s="141">
        <f t="shared" si="442"/>
        <v>14.444444444444445</v>
      </c>
      <c r="U2874" s="141">
        <f t="shared" si="443"/>
        <v>18.888888888888889</v>
      </c>
      <c r="V2874" s="141">
        <f t="shared" si="444"/>
        <v>15</v>
      </c>
      <c r="W2874" s="141">
        <f t="shared" si="445"/>
        <v>12.222222222222223</v>
      </c>
      <c r="X2874" s="141">
        <f t="shared" si="449"/>
        <v>0</v>
      </c>
      <c r="Y2874" s="38">
        <v>25.784143961279501</v>
      </c>
    </row>
    <row r="2875" spans="1:25" hidden="1" x14ac:dyDescent="0.25">
      <c r="A2875" s="145">
        <v>41955</v>
      </c>
      <c r="B2875" s="38">
        <v>84</v>
      </c>
      <c r="C2875" s="38">
        <v>72</v>
      </c>
      <c r="D2875" s="38">
        <v>60</v>
      </c>
      <c r="E2875" s="38">
        <v>66</v>
      </c>
      <c r="F2875" s="38">
        <v>61</v>
      </c>
      <c r="G2875" s="38">
        <v>56</v>
      </c>
      <c r="H2875" s="38">
        <v>0</v>
      </c>
      <c r="I2875" s="38">
        <v>90</v>
      </c>
      <c r="J2875" s="38">
        <f t="shared" si="446"/>
        <v>70.5</v>
      </c>
      <c r="K2875" s="38">
        <v>51</v>
      </c>
      <c r="L2875" s="38">
        <v>15</v>
      </c>
      <c r="M2875" s="38">
        <f t="shared" si="447"/>
        <v>10</v>
      </c>
      <c r="N2875" s="38">
        <v>5</v>
      </c>
      <c r="O2875" s="38">
        <v>30.02</v>
      </c>
      <c r="P2875" s="38">
        <f t="shared" si="448"/>
        <v>29.98</v>
      </c>
      <c r="Q2875" s="38">
        <v>29.94</v>
      </c>
      <c r="R2875" s="141">
        <f t="shared" si="440"/>
        <v>28.888888888888889</v>
      </c>
      <c r="S2875" s="141">
        <f t="shared" si="441"/>
        <v>22.222222222222221</v>
      </c>
      <c r="T2875" s="141">
        <f t="shared" si="442"/>
        <v>15.555555555555557</v>
      </c>
      <c r="U2875" s="141">
        <f t="shared" si="443"/>
        <v>18.888888888888889</v>
      </c>
      <c r="V2875" s="141">
        <f t="shared" si="444"/>
        <v>16.111111111111111</v>
      </c>
      <c r="W2875" s="141">
        <f t="shared" si="445"/>
        <v>13.333333333333334</v>
      </c>
      <c r="X2875" s="141">
        <f t="shared" si="449"/>
        <v>0</v>
      </c>
      <c r="Y2875" s="38">
        <v>25.649411087491</v>
      </c>
    </row>
    <row r="2876" spans="1:25" hidden="1" x14ac:dyDescent="0.25">
      <c r="A2876" s="145">
        <v>41956</v>
      </c>
      <c r="B2876" s="38">
        <v>84</v>
      </c>
      <c r="C2876" s="38">
        <v>74</v>
      </c>
      <c r="D2876" s="38">
        <v>63</v>
      </c>
      <c r="E2876" s="38">
        <v>67</v>
      </c>
      <c r="F2876" s="38">
        <v>64</v>
      </c>
      <c r="G2876" s="38">
        <v>61</v>
      </c>
      <c r="H2876" s="38">
        <v>0</v>
      </c>
      <c r="I2876" s="38">
        <v>93</v>
      </c>
      <c r="J2876" s="38">
        <f t="shared" si="446"/>
        <v>72</v>
      </c>
      <c r="K2876" s="38">
        <v>51</v>
      </c>
      <c r="L2876" s="38">
        <v>13</v>
      </c>
      <c r="M2876" s="38">
        <f t="shared" si="447"/>
        <v>6.5</v>
      </c>
      <c r="N2876" s="38">
        <v>0</v>
      </c>
      <c r="O2876" s="38">
        <v>30.04</v>
      </c>
      <c r="P2876" s="38">
        <f t="shared" si="448"/>
        <v>29.990000000000002</v>
      </c>
      <c r="Q2876" s="38">
        <v>29.94</v>
      </c>
      <c r="R2876" s="141">
        <f t="shared" si="440"/>
        <v>28.888888888888889</v>
      </c>
      <c r="S2876" s="141">
        <f t="shared" si="441"/>
        <v>23.333333333333336</v>
      </c>
      <c r="T2876" s="141">
        <f t="shared" si="442"/>
        <v>17.222222222222221</v>
      </c>
      <c r="U2876" s="141">
        <f t="shared" si="443"/>
        <v>19.444444444444446</v>
      </c>
      <c r="V2876" s="141">
        <f t="shared" si="444"/>
        <v>17.777777777777779</v>
      </c>
      <c r="W2876" s="141">
        <f t="shared" si="445"/>
        <v>16.111111111111111</v>
      </c>
      <c r="X2876" s="141">
        <f t="shared" si="449"/>
        <v>0</v>
      </c>
      <c r="Y2876" s="38">
        <v>25.938573935427701</v>
      </c>
    </row>
    <row r="2877" spans="1:25" hidden="1" x14ac:dyDescent="0.25">
      <c r="A2877" s="145">
        <v>41957</v>
      </c>
      <c r="B2877" s="38">
        <v>82</v>
      </c>
      <c r="C2877" s="38">
        <v>71</v>
      </c>
      <c r="D2877" s="38">
        <v>60</v>
      </c>
      <c r="E2877" s="38">
        <v>66</v>
      </c>
      <c r="F2877" s="38">
        <v>62</v>
      </c>
      <c r="G2877" s="38">
        <v>56</v>
      </c>
      <c r="H2877" s="38">
        <v>0</v>
      </c>
      <c r="I2877" s="38">
        <v>100</v>
      </c>
      <c r="J2877" s="38">
        <f t="shared" si="446"/>
        <v>70</v>
      </c>
      <c r="K2877" s="38">
        <v>40</v>
      </c>
      <c r="L2877" s="38">
        <v>15</v>
      </c>
      <c r="M2877" s="38">
        <f t="shared" si="447"/>
        <v>7.5</v>
      </c>
      <c r="N2877" s="38">
        <v>0</v>
      </c>
      <c r="O2877" s="38">
        <v>30.1</v>
      </c>
      <c r="P2877" s="38">
        <f t="shared" si="448"/>
        <v>30.03</v>
      </c>
      <c r="Q2877" s="38">
        <v>29.96</v>
      </c>
      <c r="R2877" s="141">
        <f t="shared" si="440"/>
        <v>27.777777777777779</v>
      </c>
      <c r="S2877" s="141">
        <f t="shared" si="441"/>
        <v>21.666666666666668</v>
      </c>
      <c r="T2877" s="141">
        <f t="shared" si="442"/>
        <v>15.555555555555557</v>
      </c>
      <c r="U2877" s="141">
        <f t="shared" si="443"/>
        <v>18.888888888888889</v>
      </c>
      <c r="V2877" s="141">
        <f t="shared" si="444"/>
        <v>16.666666666666668</v>
      </c>
      <c r="W2877" s="141">
        <f t="shared" si="445"/>
        <v>13.333333333333334</v>
      </c>
      <c r="X2877" s="141">
        <f t="shared" si="449"/>
        <v>0</v>
      </c>
      <c r="Y2877" s="38">
        <v>26.0233137991336</v>
      </c>
    </row>
    <row r="2878" spans="1:25" hidden="1" x14ac:dyDescent="0.25">
      <c r="A2878" s="145">
        <v>41958</v>
      </c>
      <c r="B2878" s="38">
        <v>82</v>
      </c>
      <c r="C2878" s="38">
        <v>72</v>
      </c>
      <c r="D2878" s="38">
        <v>62</v>
      </c>
      <c r="E2878" s="38">
        <v>65</v>
      </c>
      <c r="F2878" s="38">
        <v>63</v>
      </c>
      <c r="G2878" s="38">
        <v>60</v>
      </c>
      <c r="H2878" s="38">
        <v>0</v>
      </c>
      <c r="I2878" s="38">
        <v>93</v>
      </c>
      <c r="J2878" s="38">
        <f t="shared" si="446"/>
        <v>75.5</v>
      </c>
      <c r="K2878" s="38">
        <v>58</v>
      </c>
      <c r="L2878" s="38">
        <v>14</v>
      </c>
      <c r="M2878" s="38">
        <f t="shared" si="447"/>
        <v>10</v>
      </c>
      <c r="N2878" s="38">
        <v>6</v>
      </c>
      <c r="O2878" s="38">
        <v>30.18</v>
      </c>
      <c r="P2878" s="38">
        <f t="shared" si="448"/>
        <v>30.125</v>
      </c>
      <c r="Q2878" s="38">
        <v>30.07</v>
      </c>
      <c r="R2878" s="141">
        <f t="shared" si="440"/>
        <v>27.777777777777779</v>
      </c>
      <c r="S2878" s="141">
        <f t="shared" si="441"/>
        <v>22.222222222222221</v>
      </c>
      <c r="T2878" s="141">
        <f t="shared" si="442"/>
        <v>16.666666666666668</v>
      </c>
      <c r="U2878" s="141">
        <f t="shared" si="443"/>
        <v>18.333333333333336</v>
      </c>
      <c r="V2878" s="141">
        <f t="shared" si="444"/>
        <v>17.222222222222221</v>
      </c>
      <c r="W2878" s="141">
        <f t="shared" si="445"/>
        <v>15.555555555555557</v>
      </c>
      <c r="X2878" s="141">
        <f t="shared" si="449"/>
        <v>0</v>
      </c>
      <c r="Y2878" s="38">
        <v>25.880635735122699</v>
      </c>
    </row>
    <row r="2879" spans="1:25" hidden="1" x14ac:dyDescent="0.25">
      <c r="A2879" s="145">
        <v>41959</v>
      </c>
      <c r="B2879" s="38">
        <v>82</v>
      </c>
      <c r="C2879" s="38">
        <v>78</v>
      </c>
      <c r="D2879" s="38">
        <v>73</v>
      </c>
      <c r="E2879" s="38">
        <v>71</v>
      </c>
      <c r="F2879" s="38">
        <v>67</v>
      </c>
      <c r="G2879" s="38">
        <v>62</v>
      </c>
      <c r="H2879" s="38">
        <v>0</v>
      </c>
      <c r="I2879" s="38">
        <v>82</v>
      </c>
      <c r="J2879" s="38">
        <f t="shared" si="446"/>
        <v>73</v>
      </c>
      <c r="K2879" s="38">
        <v>64</v>
      </c>
      <c r="L2879" s="38">
        <v>17</v>
      </c>
      <c r="M2879" s="38">
        <f t="shared" si="447"/>
        <v>11</v>
      </c>
      <c r="N2879" s="38">
        <v>5</v>
      </c>
      <c r="O2879" s="38">
        <v>30.19</v>
      </c>
      <c r="P2879" s="38">
        <f t="shared" si="448"/>
        <v>30.12</v>
      </c>
      <c r="Q2879" s="38">
        <v>30.05</v>
      </c>
      <c r="R2879" s="141">
        <f t="shared" si="440"/>
        <v>27.777777777777779</v>
      </c>
      <c r="S2879" s="141">
        <f t="shared" si="441"/>
        <v>25.555555555555557</v>
      </c>
      <c r="T2879" s="141">
        <f t="shared" si="442"/>
        <v>22.777777777777779</v>
      </c>
      <c r="U2879" s="141">
        <f t="shared" si="443"/>
        <v>21.666666666666668</v>
      </c>
      <c r="V2879" s="141">
        <f t="shared" si="444"/>
        <v>19.444444444444446</v>
      </c>
      <c r="W2879" s="141">
        <f t="shared" si="445"/>
        <v>16.666666666666668</v>
      </c>
      <c r="X2879" s="141">
        <f t="shared" si="449"/>
        <v>0</v>
      </c>
      <c r="Y2879" s="38">
        <v>26.043403731484599</v>
      </c>
    </row>
    <row r="2880" spans="1:25" hidden="1" x14ac:dyDescent="0.25">
      <c r="A2880" s="145">
        <v>41960</v>
      </c>
      <c r="B2880" s="38">
        <v>89</v>
      </c>
      <c r="C2880" s="38">
        <v>81</v>
      </c>
      <c r="D2880" s="38">
        <v>72</v>
      </c>
      <c r="E2880" s="38">
        <v>76</v>
      </c>
      <c r="F2880" s="38">
        <v>72</v>
      </c>
      <c r="G2880" s="38">
        <v>66</v>
      </c>
      <c r="H2880" s="38">
        <v>0.3</v>
      </c>
      <c r="I2880" s="38">
        <v>94</v>
      </c>
      <c r="J2880" s="38">
        <f t="shared" si="446"/>
        <v>76.5</v>
      </c>
      <c r="K2880" s="38">
        <v>59</v>
      </c>
      <c r="L2880" s="38">
        <v>22</v>
      </c>
      <c r="M2880" s="38">
        <f t="shared" si="447"/>
        <v>13</v>
      </c>
      <c r="N2880" s="38">
        <v>4</v>
      </c>
      <c r="O2880" s="38">
        <v>30.03</v>
      </c>
      <c r="P2880" s="38">
        <f t="shared" si="448"/>
        <v>29.97</v>
      </c>
      <c r="Q2880" s="38">
        <v>29.91</v>
      </c>
      <c r="R2880" s="141">
        <f t="shared" si="440"/>
        <v>31.666666666666668</v>
      </c>
      <c r="S2880" s="141">
        <f t="shared" si="441"/>
        <v>27.222222222222225</v>
      </c>
      <c r="T2880" s="141">
        <f t="shared" si="442"/>
        <v>22.222222222222221</v>
      </c>
      <c r="U2880" s="141">
        <f t="shared" si="443"/>
        <v>24.444444444444446</v>
      </c>
      <c r="V2880" s="141">
        <f t="shared" si="444"/>
        <v>22.222222222222221</v>
      </c>
      <c r="W2880" s="141">
        <f t="shared" si="445"/>
        <v>18.888888888888889</v>
      </c>
      <c r="X2880" s="141">
        <f t="shared" si="449"/>
        <v>0.76200000000000001</v>
      </c>
      <c r="Y2880" s="38">
        <v>25.922949846176898</v>
      </c>
    </row>
    <row r="2881" spans="1:25" hidden="1" x14ac:dyDescent="0.25">
      <c r="A2881" s="145">
        <v>41961</v>
      </c>
      <c r="B2881" s="38">
        <v>74</v>
      </c>
      <c r="C2881" s="38">
        <v>65</v>
      </c>
      <c r="D2881" s="38">
        <v>56</v>
      </c>
      <c r="E2881" s="38">
        <v>70</v>
      </c>
      <c r="F2881" s="38">
        <v>62</v>
      </c>
      <c r="G2881" s="38">
        <v>53</v>
      </c>
      <c r="H2881" s="38">
        <v>7.0000000000000007E-2</v>
      </c>
      <c r="I2881" s="38">
        <v>90</v>
      </c>
      <c r="J2881" s="38">
        <f t="shared" si="446"/>
        <v>84.5</v>
      </c>
      <c r="K2881" s="38">
        <v>79</v>
      </c>
      <c r="L2881" s="38">
        <v>21</v>
      </c>
      <c r="M2881" s="38">
        <f t="shared" si="447"/>
        <v>13</v>
      </c>
      <c r="N2881" s="38">
        <v>5</v>
      </c>
      <c r="O2881" s="38">
        <v>30.2</v>
      </c>
      <c r="P2881" s="38">
        <f t="shared" si="448"/>
        <v>30.074999999999999</v>
      </c>
      <c r="Q2881" s="38">
        <v>29.95</v>
      </c>
      <c r="R2881" s="141">
        <f t="shared" si="440"/>
        <v>23.333333333333336</v>
      </c>
      <c r="S2881" s="141">
        <f t="shared" si="441"/>
        <v>18.333333333333336</v>
      </c>
      <c r="T2881" s="141">
        <f t="shared" si="442"/>
        <v>13.333333333333334</v>
      </c>
      <c r="U2881" s="141">
        <f t="shared" si="443"/>
        <v>21.111111111111111</v>
      </c>
      <c r="V2881" s="141">
        <f t="shared" si="444"/>
        <v>16.666666666666668</v>
      </c>
      <c r="W2881" s="141">
        <f t="shared" si="445"/>
        <v>11.666666666666668</v>
      </c>
      <c r="X2881" s="141">
        <f t="shared" si="449"/>
        <v>0.17780000000000001</v>
      </c>
      <c r="Y2881" s="38">
        <v>25.436931271440301</v>
      </c>
    </row>
    <row r="2882" spans="1:25" hidden="1" x14ac:dyDescent="0.25">
      <c r="A2882" s="145">
        <v>41962</v>
      </c>
      <c r="B2882" s="38">
        <v>71</v>
      </c>
      <c r="C2882" s="38">
        <v>63</v>
      </c>
      <c r="D2882" s="38">
        <v>54</v>
      </c>
      <c r="E2882" s="38">
        <v>59</v>
      </c>
      <c r="F2882" s="38">
        <v>55</v>
      </c>
      <c r="G2882" s="38">
        <v>51</v>
      </c>
      <c r="H2882" s="38">
        <v>0.28000000000000003</v>
      </c>
      <c r="I2882" s="38">
        <v>93</v>
      </c>
      <c r="J2882" s="38">
        <f t="shared" si="446"/>
        <v>79.5</v>
      </c>
      <c r="K2882" s="38">
        <v>66</v>
      </c>
      <c r="L2882" s="38">
        <v>16</v>
      </c>
      <c r="M2882" s="38">
        <f t="shared" si="447"/>
        <v>11</v>
      </c>
      <c r="N2882" s="38">
        <v>6</v>
      </c>
      <c r="O2882" s="38">
        <v>30.25</v>
      </c>
      <c r="P2882" s="38">
        <f t="shared" si="448"/>
        <v>30.2</v>
      </c>
      <c r="Q2882" s="38">
        <v>30.15</v>
      </c>
      <c r="R2882" s="141">
        <f t="shared" si="440"/>
        <v>21.666666666666668</v>
      </c>
      <c r="S2882" s="141">
        <f t="shared" si="441"/>
        <v>17.222222222222221</v>
      </c>
      <c r="T2882" s="141">
        <f t="shared" si="442"/>
        <v>12.222222222222223</v>
      </c>
      <c r="U2882" s="141">
        <f t="shared" si="443"/>
        <v>15</v>
      </c>
      <c r="V2882" s="141">
        <f t="shared" si="444"/>
        <v>12.777777777777779</v>
      </c>
      <c r="W2882" s="141">
        <f t="shared" si="445"/>
        <v>10.555555555555555</v>
      </c>
      <c r="X2882" s="141">
        <f t="shared" si="449"/>
        <v>0.71120000000000005</v>
      </c>
      <c r="Y2882" s="38">
        <v>24.800233532071601</v>
      </c>
    </row>
    <row r="2883" spans="1:25" hidden="1" x14ac:dyDescent="0.25">
      <c r="A2883" s="145">
        <v>41963</v>
      </c>
      <c r="B2883" s="38">
        <v>79</v>
      </c>
      <c r="C2883" s="38">
        <v>70</v>
      </c>
      <c r="D2883" s="38">
        <v>60</v>
      </c>
      <c r="E2883" s="38">
        <v>60</v>
      </c>
      <c r="F2883" s="38">
        <v>58</v>
      </c>
      <c r="G2883" s="38">
        <v>55</v>
      </c>
      <c r="H2883" s="38">
        <v>0</v>
      </c>
      <c r="I2883" s="38">
        <v>90</v>
      </c>
      <c r="J2883" s="38">
        <f t="shared" si="446"/>
        <v>68.5</v>
      </c>
      <c r="K2883" s="38">
        <v>47</v>
      </c>
      <c r="L2883" s="38">
        <v>18</v>
      </c>
      <c r="M2883" s="38">
        <f t="shared" si="447"/>
        <v>11.5</v>
      </c>
      <c r="N2883" s="38">
        <v>5</v>
      </c>
      <c r="O2883" s="38">
        <v>30.19</v>
      </c>
      <c r="P2883" s="38">
        <f t="shared" si="448"/>
        <v>30.15</v>
      </c>
      <c r="Q2883" s="38">
        <v>30.11</v>
      </c>
      <c r="R2883" s="141">
        <f t="shared" ref="R2883:R2946" si="450">(B2883-32)*(5/9)</f>
        <v>26.111111111111111</v>
      </c>
      <c r="S2883" s="141">
        <f t="shared" ref="S2883:S2946" si="451">(C2883-32)*(5/9)</f>
        <v>21.111111111111111</v>
      </c>
      <c r="T2883" s="141">
        <f t="shared" ref="T2883:T2946" si="452">(D2883-32)*(5/9)</f>
        <v>15.555555555555557</v>
      </c>
      <c r="U2883" s="141">
        <f t="shared" ref="U2883:U2946" si="453">(E2883-32)*(5/9)</f>
        <v>15.555555555555557</v>
      </c>
      <c r="V2883" s="141">
        <f t="shared" ref="V2883:V2946" si="454">(F2883-32)*(5/9)</f>
        <v>14.444444444444445</v>
      </c>
      <c r="W2883" s="141">
        <f t="shared" ref="W2883:W2946" si="455">(G2883-32)*(5/9)</f>
        <v>12.777777777777779</v>
      </c>
      <c r="X2883" s="141">
        <f t="shared" si="449"/>
        <v>0</v>
      </c>
      <c r="Y2883" s="38">
        <v>24.140740759612399</v>
      </c>
    </row>
    <row r="2884" spans="1:25" hidden="1" x14ac:dyDescent="0.25">
      <c r="A2884" s="145">
        <v>41964</v>
      </c>
      <c r="B2884" s="38">
        <v>75</v>
      </c>
      <c r="C2884" s="38">
        <v>72</v>
      </c>
      <c r="D2884" s="38">
        <v>69</v>
      </c>
      <c r="E2884" s="38">
        <v>68</v>
      </c>
      <c r="F2884" s="38">
        <v>65</v>
      </c>
      <c r="G2884" s="38">
        <v>61</v>
      </c>
      <c r="H2884" s="38">
        <v>0.11</v>
      </c>
      <c r="I2884" s="38">
        <v>84</v>
      </c>
      <c r="J2884" s="38">
        <f t="shared" ref="J2884:J2947" si="456">AVERAGE(I2884,K2884)</f>
        <v>70.5</v>
      </c>
      <c r="K2884" s="38">
        <v>57</v>
      </c>
      <c r="L2884" s="38">
        <v>26</v>
      </c>
      <c r="M2884" s="38">
        <f t="shared" ref="M2884:M2947" si="457">AVERAGE(L2884,N2884)</f>
        <v>17.5</v>
      </c>
      <c r="N2884" s="38">
        <v>9</v>
      </c>
      <c r="O2884" s="38">
        <v>30.21</v>
      </c>
      <c r="P2884" s="38">
        <f t="shared" ref="P2884:P2947" si="458">AVERAGE(O2884,Q2884)</f>
        <v>30.164999999999999</v>
      </c>
      <c r="Q2884" s="38">
        <v>30.12</v>
      </c>
      <c r="R2884" s="141">
        <f t="shared" si="450"/>
        <v>23.888888888888889</v>
      </c>
      <c r="S2884" s="141">
        <f t="shared" si="451"/>
        <v>22.222222222222221</v>
      </c>
      <c r="T2884" s="141">
        <f t="shared" si="452"/>
        <v>20.555555555555557</v>
      </c>
      <c r="U2884" s="141">
        <f t="shared" si="453"/>
        <v>20</v>
      </c>
      <c r="V2884" s="141">
        <f t="shared" si="454"/>
        <v>18.333333333333336</v>
      </c>
      <c r="W2884" s="141">
        <f t="shared" si="455"/>
        <v>16.111111111111111</v>
      </c>
      <c r="X2884" s="141">
        <f t="shared" ref="X2884:X2947" si="459">H2884*2.54</f>
        <v>0.27939999999999998</v>
      </c>
      <c r="Y2884" s="38">
        <v>23.727491847249301</v>
      </c>
    </row>
    <row r="2885" spans="1:25" hidden="1" x14ac:dyDescent="0.25">
      <c r="A2885" s="145">
        <v>41965</v>
      </c>
      <c r="B2885" s="38">
        <v>81</v>
      </c>
      <c r="C2885" s="38">
        <v>77</v>
      </c>
      <c r="D2885" s="38">
        <v>73</v>
      </c>
      <c r="E2885" s="38">
        <v>72</v>
      </c>
      <c r="F2885" s="38">
        <v>68</v>
      </c>
      <c r="G2885" s="38">
        <v>66</v>
      </c>
      <c r="H2885" s="38">
        <v>0.09</v>
      </c>
      <c r="I2885" s="38">
        <v>79</v>
      </c>
      <c r="J2885" s="38">
        <f t="shared" si="456"/>
        <v>73</v>
      </c>
      <c r="K2885" s="38">
        <v>67</v>
      </c>
      <c r="L2885" s="38">
        <v>31</v>
      </c>
      <c r="M2885" s="38">
        <f t="shared" si="457"/>
        <v>24</v>
      </c>
      <c r="N2885" s="38">
        <v>17</v>
      </c>
      <c r="O2885" s="38">
        <v>30.21</v>
      </c>
      <c r="P2885" s="38">
        <f t="shared" si="458"/>
        <v>30.14</v>
      </c>
      <c r="Q2885" s="38">
        <v>30.07</v>
      </c>
      <c r="R2885" s="141">
        <f t="shared" si="450"/>
        <v>27.222222222222225</v>
      </c>
      <c r="S2885" s="141">
        <f t="shared" si="451"/>
        <v>25</v>
      </c>
      <c r="T2885" s="141">
        <f t="shared" si="452"/>
        <v>22.777777777777779</v>
      </c>
      <c r="U2885" s="141">
        <f t="shared" si="453"/>
        <v>22.222222222222221</v>
      </c>
      <c r="V2885" s="141">
        <f t="shared" si="454"/>
        <v>20</v>
      </c>
      <c r="W2885" s="141">
        <f t="shared" si="455"/>
        <v>18.888888888888889</v>
      </c>
      <c r="X2885" s="141">
        <f t="shared" si="459"/>
        <v>0.2286</v>
      </c>
      <c r="Y2885" s="38">
        <v>23.388645877222999</v>
      </c>
    </row>
    <row r="2886" spans="1:25" hidden="1" x14ac:dyDescent="0.25">
      <c r="A2886" s="145">
        <v>41966</v>
      </c>
      <c r="B2886" s="38">
        <v>83</v>
      </c>
      <c r="C2886" s="38">
        <v>79</v>
      </c>
      <c r="D2886" s="38">
        <v>75</v>
      </c>
      <c r="E2886" s="38">
        <v>75</v>
      </c>
      <c r="F2886" s="38">
        <v>73</v>
      </c>
      <c r="G2886" s="38">
        <v>72</v>
      </c>
      <c r="H2886" s="38">
        <v>0.02</v>
      </c>
      <c r="I2886" s="38">
        <v>91</v>
      </c>
      <c r="J2886" s="38">
        <f t="shared" si="456"/>
        <v>82.5</v>
      </c>
      <c r="K2886" s="38">
        <v>74</v>
      </c>
      <c r="L2886" s="38">
        <v>24</v>
      </c>
      <c r="M2886" s="38">
        <f t="shared" si="457"/>
        <v>15</v>
      </c>
      <c r="N2886" s="38">
        <v>6</v>
      </c>
      <c r="O2886" s="38">
        <v>30.05</v>
      </c>
      <c r="P2886" s="38">
        <f t="shared" si="458"/>
        <v>29.98</v>
      </c>
      <c r="Q2886" s="38">
        <v>29.91</v>
      </c>
      <c r="R2886" s="141">
        <f t="shared" si="450"/>
        <v>28.333333333333336</v>
      </c>
      <c r="S2886" s="141">
        <f t="shared" si="451"/>
        <v>26.111111111111111</v>
      </c>
      <c r="T2886" s="141">
        <f t="shared" si="452"/>
        <v>23.888888888888889</v>
      </c>
      <c r="U2886" s="141">
        <f t="shared" si="453"/>
        <v>23.888888888888889</v>
      </c>
      <c r="V2886" s="141">
        <f t="shared" si="454"/>
        <v>22.777777777777779</v>
      </c>
      <c r="W2886" s="141">
        <f t="shared" si="455"/>
        <v>22.222222222222221</v>
      </c>
      <c r="X2886" s="141">
        <f t="shared" si="459"/>
        <v>5.0800000000000005E-2</v>
      </c>
      <c r="Y2886" s="38">
        <v>24.941272248919098</v>
      </c>
    </row>
    <row r="2887" spans="1:25" hidden="1" x14ac:dyDescent="0.25">
      <c r="A2887" s="145">
        <v>41967</v>
      </c>
      <c r="B2887" s="38">
        <v>87</v>
      </c>
      <c r="C2887" s="38">
        <v>82</v>
      </c>
      <c r="D2887" s="38">
        <v>77</v>
      </c>
      <c r="E2887" s="38">
        <v>77</v>
      </c>
      <c r="F2887" s="38">
        <v>76</v>
      </c>
      <c r="G2887" s="38">
        <v>75</v>
      </c>
      <c r="H2887" s="38">
        <v>0.01</v>
      </c>
      <c r="I2887" s="38">
        <v>94</v>
      </c>
      <c r="J2887" s="38">
        <f t="shared" si="456"/>
        <v>81</v>
      </c>
      <c r="K2887" s="38">
        <v>68</v>
      </c>
      <c r="L2887" s="38">
        <v>18</v>
      </c>
      <c r="M2887" s="38">
        <f t="shared" si="457"/>
        <v>11.5</v>
      </c>
      <c r="N2887" s="38">
        <v>5</v>
      </c>
      <c r="O2887" s="38">
        <v>30.04</v>
      </c>
      <c r="P2887" s="38">
        <f t="shared" si="458"/>
        <v>29.984999999999999</v>
      </c>
      <c r="Q2887" s="38">
        <v>29.93</v>
      </c>
      <c r="R2887" s="141">
        <f t="shared" si="450"/>
        <v>30.555555555555557</v>
      </c>
      <c r="S2887" s="141">
        <f t="shared" si="451"/>
        <v>27.777777777777779</v>
      </c>
      <c r="T2887" s="141">
        <f t="shared" si="452"/>
        <v>25</v>
      </c>
      <c r="U2887" s="141">
        <f t="shared" si="453"/>
        <v>25</v>
      </c>
      <c r="V2887" s="141">
        <f t="shared" si="454"/>
        <v>24.444444444444446</v>
      </c>
      <c r="W2887" s="141">
        <f t="shared" si="455"/>
        <v>23.888888888888889</v>
      </c>
      <c r="X2887" s="141">
        <f t="shared" si="459"/>
        <v>2.5400000000000002E-2</v>
      </c>
      <c r="Y2887" s="38">
        <v>25.596781943067299</v>
      </c>
    </row>
    <row r="2888" spans="1:25" hidden="1" x14ac:dyDescent="0.25">
      <c r="A2888" s="145">
        <v>41968</v>
      </c>
      <c r="B2888" s="38">
        <v>85</v>
      </c>
      <c r="C2888" s="38">
        <v>82</v>
      </c>
      <c r="D2888" s="38">
        <v>79</v>
      </c>
      <c r="E2888" s="38">
        <v>77</v>
      </c>
      <c r="F2888" s="38">
        <v>74</v>
      </c>
      <c r="G2888" s="38">
        <v>72</v>
      </c>
      <c r="H2888" s="38">
        <v>0</v>
      </c>
      <c r="I2888" s="38">
        <v>91</v>
      </c>
      <c r="J2888" s="38">
        <f t="shared" si="456"/>
        <v>78</v>
      </c>
      <c r="K2888" s="38">
        <v>65</v>
      </c>
      <c r="L2888" s="38">
        <v>25</v>
      </c>
      <c r="M2888" s="38">
        <f t="shared" si="457"/>
        <v>16</v>
      </c>
      <c r="N2888" s="38">
        <v>7</v>
      </c>
      <c r="O2888" s="38">
        <v>30.04</v>
      </c>
      <c r="P2888" s="38">
        <f t="shared" si="458"/>
        <v>29.975000000000001</v>
      </c>
      <c r="Q2888" s="38">
        <v>29.91</v>
      </c>
      <c r="R2888" s="141">
        <f t="shared" si="450"/>
        <v>29.444444444444446</v>
      </c>
      <c r="S2888" s="141">
        <f t="shared" si="451"/>
        <v>27.777777777777779</v>
      </c>
      <c r="T2888" s="141">
        <f t="shared" si="452"/>
        <v>26.111111111111111</v>
      </c>
      <c r="U2888" s="141">
        <f t="shared" si="453"/>
        <v>25</v>
      </c>
      <c r="V2888" s="141">
        <f t="shared" si="454"/>
        <v>23.333333333333336</v>
      </c>
      <c r="W2888" s="141">
        <f t="shared" si="455"/>
        <v>22.222222222222221</v>
      </c>
      <c r="X2888" s="141">
        <f t="shared" si="459"/>
        <v>0</v>
      </c>
      <c r="Y2888" s="38">
        <v>25.830209803449801</v>
      </c>
    </row>
    <row r="2889" spans="1:25" hidden="1" x14ac:dyDescent="0.25">
      <c r="A2889" s="145">
        <v>41969</v>
      </c>
      <c r="B2889" s="38">
        <v>80</v>
      </c>
      <c r="C2889" s="38">
        <v>68</v>
      </c>
      <c r="D2889" s="38">
        <v>56</v>
      </c>
      <c r="E2889" s="38">
        <v>76</v>
      </c>
      <c r="F2889" s="38">
        <v>65</v>
      </c>
      <c r="G2889" s="38">
        <v>48</v>
      </c>
      <c r="H2889" s="38">
        <v>0.14000000000000001</v>
      </c>
      <c r="I2889" s="38">
        <v>91</v>
      </c>
      <c r="J2889" s="38">
        <f t="shared" si="456"/>
        <v>78</v>
      </c>
      <c r="K2889" s="38">
        <v>65</v>
      </c>
      <c r="L2889" s="38">
        <v>28</v>
      </c>
      <c r="M2889" s="38">
        <f t="shared" si="457"/>
        <v>18</v>
      </c>
      <c r="N2889" s="38">
        <v>8</v>
      </c>
      <c r="O2889" s="38">
        <v>30.19</v>
      </c>
      <c r="P2889" s="38">
        <f t="shared" si="458"/>
        <v>30.045000000000002</v>
      </c>
      <c r="Q2889" s="38">
        <v>29.9</v>
      </c>
      <c r="R2889" s="141">
        <f t="shared" si="450"/>
        <v>26.666666666666668</v>
      </c>
      <c r="S2889" s="141">
        <f t="shared" si="451"/>
        <v>20</v>
      </c>
      <c r="T2889" s="141">
        <f t="shared" si="452"/>
        <v>13.333333333333334</v>
      </c>
      <c r="U2889" s="141">
        <f t="shared" si="453"/>
        <v>24.444444444444446</v>
      </c>
      <c r="V2889" s="141">
        <f t="shared" si="454"/>
        <v>18.333333333333336</v>
      </c>
      <c r="W2889" s="141">
        <f t="shared" si="455"/>
        <v>8.8888888888888893</v>
      </c>
      <c r="X2889" s="141">
        <f t="shared" si="459"/>
        <v>0.35560000000000003</v>
      </c>
      <c r="Y2889" s="38">
        <v>26.063857619027399</v>
      </c>
    </row>
    <row r="2890" spans="1:25" hidden="1" x14ac:dyDescent="0.25">
      <c r="A2890" s="145">
        <v>41970</v>
      </c>
      <c r="B2890" s="38">
        <v>74</v>
      </c>
      <c r="C2890" s="38">
        <v>63</v>
      </c>
      <c r="D2890" s="38">
        <v>52</v>
      </c>
      <c r="E2890" s="38">
        <v>53</v>
      </c>
      <c r="F2890" s="38">
        <v>46</v>
      </c>
      <c r="G2890" s="38">
        <v>36</v>
      </c>
      <c r="H2890" s="38">
        <v>0</v>
      </c>
      <c r="I2890" s="38">
        <v>83</v>
      </c>
      <c r="J2890" s="38">
        <f t="shared" si="456"/>
        <v>55.5</v>
      </c>
      <c r="K2890" s="38">
        <v>28</v>
      </c>
      <c r="L2890" s="38">
        <v>23</v>
      </c>
      <c r="M2890" s="38">
        <f t="shared" si="457"/>
        <v>11.5</v>
      </c>
      <c r="N2890" s="38">
        <v>0</v>
      </c>
      <c r="O2890" s="38">
        <v>30.27</v>
      </c>
      <c r="P2890" s="38">
        <f t="shared" si="458"/>
        <v>30.2</v>
      </c>
      <c r="Q2890" s="38">
        <v>30.13</v>
      </c>
      <c r="R2890" s="141">
        <f t="shared" si="450"/>
        <v>23.333333333333336</v>
      </c>
      <c r="S2890" s="141">
        <f t="shared" si="451"/>
        <v>17.222222222222221</v>
      </c>
      <c r="T2890" s="141">
        <f t="shared" si="452"/>
        <v>11.111111111111111</v>
      </c>
      <c r="U2890" s="141">
        <f t="shared" si="453"/>
        <v>11.666666666666668</v>
      </c>
      <c r="V2890" s="141">
        <f t="shared" si="454"/>
        <v>7.7777777777777786</v>
      </c>
      <c r="W2890" s="141">
        <f t="shared" si="455"/>
        <v>2.2222222222222223</v>
      </c>
      <c r="X2890" s="141">
        <f t="shared" si="459"/>
        <v>0</v>
      </c>
      <c r="Y2890" s="38">
        <v>25.898129622731702</v>
      </c>
    </row>
    <row r="2891" spans="1:25" hidden="1" x14ac:dyDescent="0.25">
      <c r="A2891" s="145">
        <v>41971</v>
      </c>
      <c r="B2891" s="38">
        <v>70</v>
      </c>
      <c r="C2891" s="38">
        <v>60</v>
      </c>
      <c r="D2891" s="38">
        <v>50</v>
      </c>
      <c r="E2891" s="38">
        <v>53</v>
      </c>
      <c r="F2891" s="38">
        <v>48</v>
      </c>
      <c r="G2891" s="38">
        <v>43</v>
      </c>
      <c r="H2891" s="38">
        <v>0</v>
      </c>
      <c r="I2891" s="38">
        <v>77</v>
      </c>
      <c r="J2891" s="38">
        <f t="shared" si="456"/>
        <v>65</v>
      </c>
      <c r="K2891" s="38">
        <v>53</v>
      </c>
      <c r="L2891" s="38">
        <v>21</v>
      </c>
      <c r="M2891" s="38">
        <f t="shared" si="457"/>
        <v>15.5</v>
      </c>
      <c r="N2891" s="38">
        <v>10</v>
      </c>
      <c r="O2891" s="38">
        <v>30.24</v>
      </c>
      <c r="P2891" s="38">
        <f t="shared" si="458"/>
        <v>30.2</v>
      </c>
      <c r="Q2891" s="38">
        <v>30.16</v>
      </c>
      <c r="R2891" s="141">
        <f t="shared" si="450"/>
        <v>21.111111111111111</v>
      </c>
      <c r="S2891" s="141">
        <f t="shared" si="451"/>
        <v>15.555555555555557</v>
      </c>
      <c r="T2891" s="141">
        <f t="shared" si="452"/>
        <v>10</v>
      </c>
      <c r="U2891" s="141">
        <f t="shared" si="453"/>
        <v>11.666666666666668</v>
      </c>
      <c r="V2891" s="141">
        <f t="shared" si="454"/>
        <v>8.8888888888888893</v>
      </c>
      <c r="W2891" s="141">
        <f t="shared" si="455"/>
        <v>6.1111111111111116</v>
      </c>
      <c r="X2891" s="141">
        <f t="shared" si="459"/>
        <v>0</v>
      </c>
      <c r="Y2891" s="38">
        <v>25.4197149134251</v>
      </c>
    </row>
    <row r="2892" spans="1:25" hidden="1" x14ac:dyDescent="0.25">
      <c r="A2892" s="145">
        <v>41972</v>
      </c>
      <c r="B2892" s="38">
        <v>76</v>
      </c>
      <c r="C2892" s="38">
        <v>65</v>
      </c>
      <c r="D2892" s="38">
        <v>53</v>
      </c>
      <c r="E2892" s="38">
        <v>55</v>
      </c>
      <c r="F2892" s="38">
        <v>53</v>
      </c>
      <c r="G2892" s="38">
        <v>49</v>
      </c>
      <c r="H2892" s="38">
        <v>0</v>
      </c>
      <c r="I2892" s="38">
        <v>93</v>
      </c>
      <c r="J2892" s="38">
        <f t="shared" si="456"/>
        <v>69.5</v>
      </c>
      <c r="K2892" s="38">
        <v>46</v>
      </c>
      <c r="L2892" s="38">
        <v>18</v>
      </c>
      <c r="M2892" s="38">
        <f t="shared" si="457"/>
        <v>12</v>
      </c>
      <c r="N2892" s="38">
        <v>6</v>
      </c>
      <c r="O2892" s="38">
        <v>30.26</v>
      </c>
      <c r="P2892" s="38">
        <f t="shared" si="458"/>
        <v>30.215000000000003</v>
      </c>
      <c r="Q2892" s="38">
        <v>30.17</v>
      </c>
      <c r="R2892" s="141">
        <f t="shared" si="450"/>
        <v>24.444444444444446</v>
      </c>
      <c r="S2892" s="141">
        <f t="shared" si="451"/>
        <v>18.333333333333336</v>
      </c>
      <c r="T2892" s="141">
        <f t="shared" si="452"/>
        <v>11.666666666666668</v>
      </c>
      <c r="U2892" s="141">
        <f t="shared" si="453"/>
        <v>12.777777777777779</v>
      </c>
      <c r="V2892" s="141">
        <f t="shared" si="454"/>
        <v>11.666666666666668</v>
      </c>
      <c r="W2892" s="141">
        <f t="shared" si="455"/>
        <v>9.4444444444444446</v>
      </c>
      <c r="X2892" s="141">
        <f t="shared" si="459"/>
        <v>0</v>
      </c>
      <c r="Y2892" s="38">
        <v>24.704637220608301</v>
      </c>
    </row>
    <row r="2893" spans="1:25" hidden="1" x14ac:dyDescent="0.25">
      <c r="A2893" s="145">
        <v>41973</v>
      </c>
      <c r="B2893" s="38">
        <v>79</v>
      </c>
      <c r="C2893" s="38">
        <v>75</v>
      </c>
      <c r="D2893" s="38">
        <v>70</v>
      </c>
      <c r="E2893" s="38">
        <v>61</v>
      </c>
      <c r="F2893" s="38">
        <v>56</v>
      </c>
      <c r="G2893" s="38">
        <v>52</v>
      </c>
      <c r="H2893" s="38">
        <v>0</v>
      </c>
      <c r="I2893" s="38">
        <v>61</v>
      </c>
      <c r="J2893" s="38">
        <f t="shared" si="456"/>
        <v>51.5</v>
      </c>
      <c r="K2893" s="38">
        <v>42</v>
      </c>
      <c r="L2893" s="38">
        <v>23</v>
      </c>
      <c r="M2893" s="38">
        <f t="shared" si="457"/>
        <v>16.5</v>
      </c>
      <c r="N2893" s="38">
        <v>10</v>
      </c>
      <c r="O2893" s="38">
        <v>30.3</v>
      </c>
      <c r="P2893" s="38">
        <f t="shared" si="458"/>
        <v>30.255000000000003</v>
      </c>
      <c r="Q2893" s="38">
        <v>30.21</v>
      </c>
      <c r="R2893" s="141">
        <f t="shared" si="450"/>
        <v>26.111111111111111</v>
      </c>
      <c r="S2893" s="141">
        <f t="shared" si="451"/>
        <v>23.888888888888889</v>
      </c>
      <c r="T2893" s="141">
        <f t="shared" si="452"/>
        <v>21.111111111111111</v>
      </c>
      <c r="U2893" s="141">
        <f t="shared" si="453"/>
        <v>16.111111111111111</v>
      </c>
      <c r="V2893" s="141">
        <f t="shared" si="454"/>
        <v>13.333333333333334</v>
      </c>
      <c r="W2893" s="141">
        <f t="shared" si="455"/>
        <v>11.111111111111111</v>
      </c>
      <c r="X2893" s="141">
        <f t="shared" si="459"/>
        <v>0</v>
      </c>
      <c r="Y2893" s="38">
        <v>24.584561268092301</v>
      </c>
    </row>
    <row r="2894" spans="1:25" hidden="1" x14ac:dyDescent="0.25">
      <c r="A2894" s="145">
        <v>41974</v>
      </c>
      <c r="B2894" s="38">
        <v>81</v>
      </c>
      <c r="C2894" s="38">
        <v>77</v>
      </c>
      <c r="D2894" s="38">
        <v>73</v>
      </c>
      <c r="E2894" s="38">
        <v>66</v>
      </c>
      <c r="F2894" s="38">
        <v>63</v>
      </c>
      <c r="G2894" s="38">
        <v>60</v>
      </c>
      <c r="H2894" s="38">
        <v>0</v>
      </c>
      <c r="I2894" s="38">
        <v>69</v>
      </c>
      <c r="J2894" s="38">
        <f t="shared" si="456"/>
        <v>62.5</v>
      </c>
      <c r="K2894" s="38">
        <v>56</v>
      </c>
      <c r="L2894" s="38">
        <v>28</v>
      </c>
      <c r="M2894" s="38">
        <f t="shared" si="457"/>
        <v>18.5</v>
      </c>
      <c r="N2894" s="38">
        <v>9</v>
      </c>
      <c r="O2894" s="38">
        <v>30.28</v>
      </c>
      <c r="P2894" s="38">
        <f t="shared" si="458"/>
        <v>30.23</v>
      </c>
      <c r="Q2894" s="38">
        <v>30.18</v>
      </c>
      <c r="R2894" s="141">
        <f t="shared" si="450"/>
        <v>27.222222222222225</v>
      </c>
      <c r="S2894" s="141">
        <f t="shared" si="451"/>
        <v>25</v>
      </c>
      <c r="T2894" s="141">
        <f t="shared" si="452"/>
        <v>22.777777777777779</v>
      </c>
      <c r="U2894" s="141">
        <f t="shared" si="453"/>
        <v>18.888888888888889</v>
      </c>
      <c r="V2894" s="141">
        <f t="shared" si="454"/>
        <v>17.222222222222221</v>
      </c>
      <c r="W2894" s="141">
        <f t="shared" si="455"/>
        <v>15.555555555555557</v>
      </c>
      <c r="X2894" s="141">
        <f t="shared" si="459"/>
        <v>0</v>
      </c>
      <c r="Y2894" s="38">
        <v>24.844568251080599</v>
      </c>
    </row>
    <row r="2895" spans="1:25" hidden="1" x14ac:dyDescent="0.25">
      <c r="A2895" s="145">
        <v>41975</v>
      </c>
      <c r="B2895" s="38">
        <v>81</v>
      </c>
      <c r="C2895" s="38">
        <v>78</v>
      </c>
      <c r="D2895" s="38">
        <v>74</v>
      </c>
      <c r="E2895" s="38">
        <v>67</v>
      </c>
      <c r="F2895" s="38">
        <v>66</v>
      </c>
      <c r="G2895" s="38">
        <v>63</v>
      </c>
      <c r="H2895" s="38">
        <v>0</v>
      </c>
      <c r="I2895" s="38">
        <v>79</v>
      </c>
      <c r="J2895" s="38">
        <f t="shared" si="456"/>
        <v>70.5</v>
      </c>
      <c r="K2895" s="38">
        <v>62</v>
      </c>
      <c r="L2895" s="38">
        <v>24</v>
      </c>
      <c r="M2895" s="38">
        <f t="shared" si="457"/>
        <v>18</v>
      </c>
      <c r="N2895" s="38">
        <v>12</v>
      </c>
      <c r="O2895" s="38">
        <v>30.18</v>
      </c>
      <c r="P2895" s="38">
        <f t="shared" si="458"/>
        <v>30.14</v>
      </c>
      <c r="Q2895" s="38">
        <v>30.1</v>
      </c>
      <c r="R2895" s="141">
        <f t="shared" si="450"/>
        <v>27.222222222222225</v>
      </c>
      <c r="S2895" s="141">
        <f t="shared" si="451"/>
        <v>25.555555555555557</v>
      </c>
      <c r="T2895" s="141">
        <f t="shared" si="452"/>
        <v>23.333333333333336</v>
      </c>
      <c r="U2895" s="141">
        <f t="shared" si="453"/>
        <v>19.444444444444446</v>
      </c>
      <c r="V2895" s="141">
        <f t="shared" si="454"/>
        <v>18.888888888888889</v>
      </c>
      <c r="W2895" s="141">
        <f t="shared" si="455"/>
        <v>17.222222222222221</v>
      </c>
      <c r="X2895" s="141">
        <f t="shared" si="459"/>
        <v>0</v>
      </c>
      <c r="Y2895" s="38">
        <v>25.212296063661299</v>
      </c>
    </row>
    <row r="2896" spans="1:25" hidden="1" x14ac:dyDescent="0.25">
      <c r="A2896" s="145">
        <v>41976</v>
      </c>
      <c r="B2896" s="38">
        <v>81</v>
      </c>
      <c r="C2896" s="38">
        <v>76</v>
      </c>
      <c r="D2896" s="38">
        <v>71</v>
      </c>
      <c r="E2896" s="38">
        <v>70</v>
      </c>
      <c r="F2896" s="38">
        <v>67</v>
      </c>
      <c r="G2896" s="38">
        <v>64</v>
      </c>
      <c r="H2896" s="38">
        <v>0.4</v>
      </c>
      <c r="I2896" s="38">
        <v>90</v>
      </c>
      <c r="J2896" s="38">
        <f t="shared" si="456"/>
        <v>76</v>
      </c>
      <c r="K2896" s="38">
        <v>62</v>
      </c>
      <c r="L2896" s="38">
        <v>21</v>
      </c>
      <c r="M2896" s="38">
        <f t="shared" si="457"/>
        <v>13.5</v>
      </c>
      <c r="N2896" s="38">
        <v>6</v>
      </c>
      <c r="O2896" s="38">
        <v>30.16</v>
      </c>
      <c r="P2896" s="38">
        <f t="shared" si="458"/>
        <v>30.115000000000002</v>
      </c>
      <c r="Q2896" s="38">
        <v>30.07</v>
      </c>
      <c r="R2896" s="141">
        <f t="shared" si="450"/>
        <v>27.222222222222225</v>
      </c>
      <c r="S2896" s="141">
        <f t="shared" si="451"/>
        <v>24.444444444444446</v>
      </c>
      <c r="T2896" s="141">
        <f t="shared" si="452"/>
        <v>21.666666666666668</v>
      </c>
      <c r="U2896" s="141">
        <f t="shared" si="453"/>
        <v>21.111111111111111</v>
      </c>
      <c r="V2896" s="141">
        <f t="shared" si="454"/>
        <v>19.444444444444446</v>
      </c>
      <c r="W2896" s="141">
        <f t="shared" si="455"/>
        <v>17.777777777777779</v>
      </c>
      <c r="X2896" s="141">
        <f t="shared" si="459"/>
        <v>1.016</v>
      </c>
      <c r="Y2896" s="38">
        <v>25.267324849631301</v>
      </c>
    </row>
    <row r="2897" spans="1:25" hidden="1" x14ac:dyDescent="0.25">
      <c r="A2897" s="145">
        <v>41977</v>
      </c>
      <c r="B2897" s="38">
        <v>82</v>
      </c>
      <c r="C2897" s="38">
        <v>78</v>
      </c>
      <c r="D2897" s="38">
        <v>74</v>
      </c>
      <c r="E2897" s="38">
        <v>70</v>
      </c>
      <c r="F2897" s="38">
        <v>68</v>
      </c>
      <c r="G2897" s="38">
        <v>66</v>
      </c>
      <c r="H2897" s="38">
        <v>0.01</v>
      </c>
      <c r="I2897" s="38">
        <v>82</v>
      </c>
      <c r="J2897" s="38">
        <f t="shared" si="456"/>
        <v>74.5</v>
      </c>
      <c r="K2897" s="38">
        <v>67</v>
      </c>
      <c r="L2897" s="38">
        <v>18</v>
      </c>
      <c r="M2897" s="38">
        <f t="shared" si="457"/>
        <v>13.5</v>
      </c>
      <c r="N2897" s="38">
        <v>9</v>
      </c>
      <c r="O2897" s="38">
        <v>30.16</v>
      </c>
      <c r="P2897" s="38">
        <f t="shared" si="458"/>
        <v>30.119999999999997</v>
      </c>
      <c r="Q2897" s="38">
        <v>30.08</v>
      </c>
      <c r="R2897" s="141">
        <f t="shared" si="450"/>
        <v>27.777777777777779</v>
      </c>
      <c r="S2897" s="141">
        <f t="shared" si="451"/>
        <v>25.555555555555557</v>
      </c>
      <c r="T2897" s="141">
        <f t="shared" si="452"/>
        <v>23.333333333333336</v>
      </c>
      <c r="U2897" s="141">
        <f t="shared" si="453"/>
        <v>21.111111111111111</v>
      </c>
      <c r="V2897" s="141">
        <f t="shared" si="454"/>
        <v>20</v>
      </c>
      <c r="W2897" s="141">
        <f t="shared" si="455"/>
        <v>18.888888888888889</v>
      </c>
      <c r="X2897" s="141">
        <f t="shared" si="459"/>
        <v>2.5400000000000002E-2</v>
      </c>
      <c r="Y2897" s="38">
        <v>25.116047797012602</v>
      </c>
    </row>
    <row r="2898" spans="1:25" hidden="1" x14ac:dyDescent="0.25">
      <c r="A2898" s="145">
        <v>41978</v>
      </c>
      <c r="B2898" s="38">
        <v>82</v>
      </c>
      <c r="C2898" s="38">
        <v>79</v>
      </c>
      <c r="D2898" s="38">
        <v>75</v>
      </c>
      <c r="E2898" s="38">
        <v>69</v>
      </c>
      <c r="F2898" s="38">
        <v>68</v>
      </c>
      <c r="G2898" s="38">
        <v>66</v>
      </c>
      <c r="H2898" s="38">
        <v>0</v>
      </c>
      <c r="I2898" s="38">
        <v>82</v>
      </c>
      <c r="J2898" s="38">
        <f t="shared" si="456"/>
        <v>74.5</v>
      </c>
      <c r="K2898" s="38">
        <v>67</v>
      </c>
      <c r="L2898" s="38">
        <v>21</v>
      </c>
      <c r="M2898" s="38">
        <f t="shared" si="457"/>
        <v>15.5</v>
      </c>
      <c r="N2898" s="38">
        <v>10</v>
      </c>
      <c r="O2898" s="38">
        <v>30.21</v>
      </c>
      <c r="P2898" s="38">
        <f t="shared" si="458"/>
        <v>30.164999999999999</v>
      </c>
      <c r="Q2898" s="38">
        <v>30.12</v>
      </c>
      <c r="R2898" s="141">
        <f t="shared" si="450"/>
        <v>27.777777777777779</v>
      </c>
      <c r="S2898" s="141">
        <f t="shared" si="451"/>
        <v>26.111111111111111</v>
      </c>
      <c r="T2898" s="141">
        <f t="shared" si="452"/>
        <v>23.888888888888889</v>
      </c>
      <c r="U2898" s="141">
        <f t="shared" si="453"/>
        <v>20.555555555555557</v>
      </c>
      <c r="V2898" s="141">
        <f t="shared" si="454"/>
        <v>20</v>
      </c>
      <c r="W2898" s="141">
        <f t="shared" si="455"/>
        <v>18.888888888888889</v>
      </c>
      <c r="X2898" s="141">
        <f t="shared" si="459"/>
        <v>0</v>
      </c>
      <c r="Y2898" s="38">
        <v>25.127785729550201</v>
      </c>
    </row>
    <row r="2899" spans="1:25" hidden="1" x14ac:dyDescent="0.25">
      <c r="A2899" s="145">
        <v>41979</v>
      </c>
      <c r="B2899" s="38">
        <v>80</v>
      </c>
      <c r="C2899" s="38">
        <v>74</v>
      </c>
      <c r="D2899" s="38">
        <v>67</v>
      </c>
      <c r="E2899" s="38">
        <v>66</v>
      </c>
      <c r="F2899" s="38">
        <v>64</v>
      </c>
      <c r="G2899" s="38">
        <v>62</v>
      </c>
      <c r="H2899" s="38">
        <v>0</v>
      </c>
      <c r="I2899" s="38">
        <v>87</v>
      </c>
      <c r="J2899" s="38">
        <f t="shared" si="456"/>
        <v>72.5</v>
      </c>
      <c r="K2899" s="38">
        <v>58</v>
      </c>
      <c r="L2899" s="38">
        <v>15</v>
      </c>
      <c r="M2899" s="38">
        <f t="shared" si="457"/>
        <v>7.5</v>
      </c>
      <c r="N2899" s="38">
        <v>0</v>
      </c>
      <c r="O2899" s="38">
        <v>30.2</v>
      </c>
      <c r="P2899" s="38">
        <f t="shared" si="458"/>
        <v>30.14</v>
      </c>
      <c r="Q2899" s="38">
        <v>30.08</v>
      </c>
      <c r="R2899" s="141">
        <f t="shared" si="450"/>
        <v>26.666666666666668</v>
      </c>
      <c r="S2899" s="141">
        <f t="shared" si="451"/>
        <v>23.333333333333336</v>
      </c>
      <c r="T2899" s="141">
        <f t="shared" si="452"/>
        <v>19.444444444444446</v>
      </c>
      <c r="U2899" s="141">
        <f t="shared" si="453"/>
        <v>18.888888888888889</v>
      </c>
      <c r="V2899" s="141">
        <f t="shared" si="454"/>
        <v>17.777777777777779</v>
      </c>
      <c r="W2899" s="141">
        <f t="shared" si="455"/>
        <v>16.666666666666668</v>
      </c>
      <c r="X2899" s="141">
        <f t="shared" si="459"/>
        <v>0</v>
      </c>
      <c r="Y2899" s="38">
        <v>25.4142408911475</v>
      </c>
    </row>
    <row r="2900" spans="1:25" hidden="1" x14ac:dyDescent="0.25">
      <c r="A2900" s="145">
        <v>41980</v>
      </c>
      <c r="B2900" s="38">
        <v>77</v>
      </c>
      <c r="C2900" s="38">
        <v>70</v>
      </c>
      <c r="D2900" s="38">
        <v>62</v>
      </c>
      <c r="E2900" s="38">
        <v>68</v>
      </c>
      <c r="F2900" s="38">
        <v>63</v>
      </c>
      <c r="G2900" s="38">
        <v>60</v>
      </c>
      <c r="H2900" s="38">
        <v>0</v>
      </c>
      <c r="I2900" s="38">
        <v>93</v>
      </c>
      <c r="J2900" s="38">
        <f t="shared" si="456"/>
        <v>80.5</v>
      </c>
      <c r="K2900" s="38">
        <v>68</v>
      </c>
      <c r="L2900" s="38">
        <v>17</v>
      </c>
      <c r="M2900" s="38">
        <f t="shared" si="457"/>
        <v>8.5</v>
      </c>
      <c r="N2900" s="38">
        <v>0</v>
      </c>
      <c r="O2900" s="38">
        <v>30.09</v>
      </c>
      <c r="P2900" s="38">
        <f t="shared" si="458"/>
        <v>30.045000000000002</v>
      </c>
      <c r="Q2900" s="38">
        <v>30</v>
      </c>
      <c r="R2900" s="141">
        <f t="shared" si="450"/>
        <v>25</v>
      </c>
      <c r="S2900" s="141">
        <f t="shared" si="451"/>
        <v>21.111111111111111</v>
      </c>
      <c r="T2900" s="141">
        <f t="shared" si="452"/>
        <v>16.666666666666668</v>
      </c>
      <c r="U2900" s="141">
        <f t="shared" si="453"/>
        <v>20</v>
      </c>
      <c r="V2900" s="141">
        <f t="shared" si="454"/>
        <v>17.222222222222221</v>
      </c>
      <c r="W2900" s="141">
        <f t="shared" si="455"/>
        <v>15.555555555555557</v>
      </c>
      <c r="X2900" s="141">
        <f t="shared" si="459"/>
        <v>0</v>
      </c>
      <c r="Y2900" s="38">
        <v>25.437255879433</v>
      </c>
    </row>
    <row r="2901" spans="1:25" hidden="1" x14ac:dyDescent="0.25">
      <c r="A2901" s="145">
        <v>41981</v>
      </c>
      <c r="B2901" s="38">
        <v>76</v>
      </c>
      <c r="C2901" s="38">
        <v>67</v>
      </c>
      <c r="D2901" s="38">
        <v>57</v>
      </c>
      <c r="E2901" s="38">
        <v>64</v>
      </c>
      <c r="F2901" s="38">
        <v>60</v>
      </c>
      <c r="G2901" s="38">
        <v>56</v>
      </c>
      <c r="H2901" s="38">
        <v>0</v>
      </c>
      <c r="I2901" s="38">
        <v>100</v>
      </c>
      <c r="J2901" s="38">
        <f t="shared" si="456"/>
        <v>82</v>
      </c>
      <c r="K2901" s="38">
        <v>64</v>
      </c>
      <c r="L2901" s="38">
        <v>12</v>
      </c>
      <c r="M2901" s="38">
        <f t="shared" si="457"/>
        <v>8</v>
      </c>
      <c r="N2901" s="38">
        <v>4</v>
      </c>
      <c r="O2901" s="38">
        <v>30.08</v>
      </c>
      <c r="P2901" s="38">
        <f t="shared" si="458"/>
        <v>30.03</v>
      </c>
      <c r="Q2901" s="38">
        <v>29.98</v>
      </c>
      <c r="R2901" s="141">
        <f t="shared" si="450"/>
        <v>24.444444444444446</v>
      </c>
      <c r="S2901" s="141">
        <f t="shared" si="451"/>
        <v>19.444444444444446</v>
      </c>
      <c r="T2901" s="141">
        <f t="shared" si="452"/>
        <v>13.888888888888889</v>
      </c>
      <c r="U2901" s="141">
        <f t="shared" si="453"/>
        <v>17.777777777777779</v>
      </c>
      <c r="V2901" s="141">
        <f t="shared" si="454"/>
        <v>15.555555555555557</v>
      </c>
      <c r="W2901" s="141">
        <f t="shared" si="455"/>
        <v>13.333333333333334</v>
      </c>
      <c r="X2901" s="141">
        <f t="shared" si="459"/>
        <v>0</v>
      </c>
      <c r="Y2901" s="38">
        <v>25.237606783095501</v>
      </c>
    </row>
    <row r="2902" spans="1:25" hidden="1" x14ac:dyDescent="0.25">
      <c r="A2902" s="145">
        <v>41982</v>
      </c>
      <c r="B2902" s="38">
        <v>71</v>
      </c>
      <c r="C2902" s="38">
        <v>63</v>
      </c>
      <c r="D2902" s="38">
        <v>54</v>
      </c>
      <c r="E2902" s="38">
        <v>63</v>
      </c>
      <c r="F2902" s="38">
        <v>56</v>
      </c>
      <c r="G2902" s="38">
        <v>46</v>
      </c>
      <c r="H2902" s="38">
        <v>0</v>
      </c>
      <c r="I2902" s="38">
        <v>97</v>
      </c>
      <c r="J2902" s="38">
        <f t="shared" si="456"/>
        <v>79</v>
      </c>
      <c r="K2902" s="38">
        <v>61</v>
      </c>
      <c r="L2902" s="38">
        <v>18</v>
      </c>
      <c r="M2902" s="38">
        <f t="shared" si="457"/>
        <v>12</v>
      </c>
      <c r="N2902" s="38">
        <v>6</v>
      </c>
      <c r="O2902" s="38">
        <v>30.05</v>
      </c>
      <c r="P2902" s="38">
        <f t="shared" si="458"/>
        <v>30</v>
      </c>
      <c r="Q2902" s="38">
        <v>29.95</v>
      </c>
      <c r="R2902" s="141">
        <f t="shared" si="450"/>
        <v>21.666666666666668</v>
      </c>
      <c r="S2902" s="141">
        <f t="shared" si="451"/>
        <v>17.222222222222221</v>
      </c>
      <c r="T2902" s="141">
        <f t="shared" si="452"/>
        <v>12.222222222222223</v>
      </c>
      <c r="U2902" s="141">
        <f t="shared" si="453"/>
        <v>17.222222222222221</v>
      </c>
      <c r="V2902" s="141">
        <f t="shared" si="454"/>
        <v>13.333333333333334</v>
      </c>
      <c r="W2902" s="141">
        <f t="shared" si="455"/>
        <v>7.7777777777777786</v>
      </c>
      <c r="X2902" s="141">
        <f t="shared" si="459"/>
        <v>0</v>
      </c>
      <c r="Y2902" s="38">
        <v>25.118388942560301</v>
      </c>
    </row>
    <row r="2903" spans="1:25" hidden="1" x14ac:dyDescent="0.25">
      <c r="A2903" s="145">
        <v>41983</v>
      </c>
      <c r="B2903" s="38">
        <v>66</v>
      </c>
      <c r="C2903" s="38">
        <v>57</v>
      </c>
      <c r="D2903" s="38">
        <v>48</v>
      </c>
      <c r="E2903" s="38">
        <v>47</v>
      </c>
      <c r="F2903" s="38">
        <v>41</v>
      </c>
      <c r="G2903" s="38">
        <v>35</v>
      </c>
      <c r="H2903" s="38">
        <v>0</v>
      </c>
      <c r="I2903" s="38">
        <v>83</v>
      </c>
      <c r="J2903" s="38">
        <f t="shared" si="456"/>
        <v>57.5</v>
      </c>
      <c r="K2903" s="38">
        <v>32</v>
      </c>
      <c r="L2903" s="38">
        <v>18</v>
      </c>
      <c r="M2903" s="38">
        <f t="shared" si="457"/>
        <v>9</v>
      </c>
      <c r="N2903" s="38">
        <v>0</v>
      </c>
      <c r="O2903" s="38">
        <v>30.14</v>
      </c>
      <c r="P2903" s="38">
        <f t="shared" si="458"/>
        <v>30.09</v>
      </c>
      <c r="Q2903" s="38">
        <v>30.04</v>
      </c>
      <c r="R2903" s="141">
        <f t="shared" si="450"/>
        <v>18.888888888888889</v>
      </c>
      <c r="S2903" s="141">
        <f t="shared" si="451"/>
        <v>13.888888888888889</v>
      </c>
      <c r="T2903" s="141">
        <f t="shared" si="452"/>
        <v>8.8888888888888893</v>
      </c>
      <c r="U2903" s="141">
        <f t="shared" si="453"/>
        <v>8.3333333333333339</v>
      </c>
      <c r="V2903" s="141">
        <f t="shared" si="454"/>
        <v>5</v>
      </c>
      <c r="W2903" s="141">
        <f t="shared" si="455"/>
        <v>1.6666666666666667</v>
      </c>
      <c r="X2903" s="141">
        <f t="shared" si="459"/>
        <v>0</v>
      </c>
      <c r="Y2903" s="38">
        <v>25.0613829662345</v>
      </c>
    </row>
    <row r="2904" spans="1:25" hidden="1" x14ac:dyDescent="0.25">
      <c r="A2904" s="145">
        <v>41984</v>
      </c>
      <c r="B2904" s="38">
        <v>68</v>
      </c>
      <c r="C2904" s="38">
        <v>57</v>
      </c>
      <c r="D2904" s="38">
        <v>46</v>
      </c>
      <c r="E2904" s="38">
        <v>52</v>
      </c>
      <c r="F2904" s="38">
        <v>48</v>
      </c>
      <c r="G2904" s="38">
        <v>44</v>
      </c>
      <c r="H2904" s="38">
        <v>0</v>
      </c>
      <c r="I2904" s="38">
        <v>93</v>
      </c>
      <c r="J2904" s="38">
        <f t="shared" si="456"/>
        <v>72.5</v>
      </c>
      <c r="K2904" s="38">
        <v>52</v>
      </c>
      <c r="L2904" s="38">
        <v>21</v>
      </c>
      <c r="M2904" s="38">
        <f t="shared" si="457"/>
        <v>10.5</v>
      </c>
      <c r="N2904" s="38">
        <v>0</v>
      </c>
      <c r="O2904" s="38">
        <v>30.21</v>
      </c>
      <c r="P2904" s="38">
        <f t="shared" si="458"/>
        <v>30.155000000000001</v>
      </c>
      <c r="Q2904" s="38">
        <v>30.1</v>
      </c>
      <c r="R2904" s="141">
        <f t="shared" si="450"/>
        <v>20</v>
      </c>
      <c r="S2904" s="141">
        <f t="shared" si="451"/>
        <v>13.888888888888889</v>
      </c>
      <c r="T2904" s="141">
        <f t="shared" si="452"/>
        <v>7.7777777777777786</v>
      </c>
      <c r="U2904" s="141">
        <f t="shared" si="453"/>
        <v>11.111111111111111</v>
      </c>
      <c r="V2904" s="141">
        <f t="shared" si="454"/>
        <v>8.8888888888888893</v>
      </c>
      <c r="W2904" s="141">
        <f t="shared" si="455"/>
        <v>6.666666666666667</v>
      </c>
      <c r="X2904" s="141">
        <f t="shared" si="459"/>
        <v>0</v>
      </c>
      <c r="Y2904" s="38">
        <v>24.996478135685201</v>
      </c>
    </row>
    <row r="2905" spans="1:25" hidden="1" x14ac:dyDescent="0.25">
      <c r="A2905" s="145">
        <v>41985</v>
      </c>
      <c r="B2905" s="38">
        <v>69</v>
      </c>
      <c r="C2905" s="38">
        <v>59</v>
      </c>
      <c r="D2905" s="38">
        <v>49</v>
      </c>
      <c r="E2905" s="38">
        <v>52</v>
      </c>
      <c r="F2905" s="38">
        <v>47</v>
      </c>
      <c r="G2905" s="38">
        <v>35</v>
      </c>
      <c r="H2905" s="38">
        <v>0</v>
      </c>
      <c r="I2905" s="38">
        <v>93</v>
      </c>
      <c r="J2905" s="38">
        <f t="shared" si="456"/>
        <v>62.5</v>
      </c>
      <c r="K2905" s="38">
        <v>32</v>
      </c>
      <c r="L2905" s="38">
        <v>15</v>
      </c>
      <c r="M2905" s="38">
        <f t="shared" si="457"/>
        <v>7.5</v>
      </c>
      <c r="N2905" s="38">
        <v>0</v>
      </c>
      <c r="O2905" s="38">
        <v>30.25</v>
      </c>
      <c r="P2905" s="38">
        <f t="shared" si="458"/>
        <v>30.195</v>
      </c>
      <c r="Q2905" s="38">
        <v>30.14</v>
      </c>
      <c r="R2905" s="141">
        <f t="shared" si="450"/>
        <v>20.555555555555557</v>
      </c>
      <c r="S2905" s="141">
        <f t="shared" si="451"/>
        <v>15</v>
      </c>
      <c r="T2905" s="141">
        <f t="shared" si="452"/>
        <v>9.4444444444444446</v>
      </c>
      <c r="U2905" s="141">
        <f t="shared" si="453"/>
        <v>11.111111111111111</v>
      </c>
      <c r="V2905" s="141">
        <f t="shared" si="454"/>
        <v>8.3333333333333339</v>
      </c>
      <c r="W2905" s="141">
        <f t="shared" si="455"/>
        <v>1.6666666666666667</v>
      </c>
      <c r="X2905" s="141">
        <f t="shared" si="459"/>
        <v>0</v>
      </c>
      <c r="Y2905" s="38">
        <v>24.9859692591201</v>
      </c>
    </row>
    <row r="2906" spans="1:25" hidden="1" x14ac:dyDescent="0.25">
      <c r="A2906" s="145">
        <v>41986</v>
      </c>
      <c r="B2906" s="38">
        <v>75</v>
      </c>
      <c r="C2906" s="38">
        <v>64</v>
      </c>
      <c r="D2906" s="38">
        <v>53</v>
      </c>
      <c r="E2906" s="38">
        <v>57</v>
      </c>
      <c r="F2906" s="38">
        <v>51</v>
      </c>
      <c r="G2906" s="38">
        <v>46</v>
      </c>
      <c r="H2906" s="38">
        <v>0</v>
      </c>
      <c r="I2906" s="38">
        <v>84</v>
      </c>
      <c r="J2906" s="38">
        <f t="shared" si="456"/>
        <v>62.5</v>
      </c>
      <c r="K2906" s="38">
        <v>41</v>
      </c>
      <c r="L2906" s="38">
        <v>15</v>
      </c>
      <c r="M2906" s="38">
        <f t="shared" si="457"/>
        <v>11</v>
      </c>
      <c r="N2906" s="38">
        <v>7</v>
      </c>
      <c r="O2906" s="38">
        <v>30.14</v>
      </c>
      <c r="P2906" s="38">
        <f t="shared" si="458"/>
        <v>30.094999999999999</v>
      </c>
      <c r="Q2906" s="38">
        <v>30.05</v>
      </c>
      <c r="R2906" s="141">
        <f t="shared" si="450"/>
        <v>23.888888888888889</v>
      </c>
      <c r="S2906" s="141">
        <f t="shared" si="451"/>
        <v>17.777777777777779</v>
      </c>
      <c r="T2906" s="141">
        <f t="shared" si="452"/>
        <v>11.666666666666668</v>
      </c>
      <c r="U2906" s="141">
        <f t="shared" si="453"/>
        <v>13.888888888888889</v>
      </c>
      <c r="V2906" s="141">
        <f t="shared" si="454"/>
        <v>10.555555555555555</v>
      </c>
      <c r="W2906" s="141">
        <f t="shared" si="455"/>
        <v>7.7777777777777786</v>
      </c>
      <c r="X2906" s="141">
        <f t="shared" si="459"/>
        <v>0</v>
      </c>
      <c r="Y2906" s="38">
        <v>25.4654140356037</v>
      </c>
    </row>
    <row r="2907" spans="1:25" hidden="1" x14ac:dyDescent="0.25">
      <c r="A2907" s="145">
        <v>41987</v>
      </c>
      <c r="B2907" s="38">
        <v>76</v>
      </c>
      <c r="C2907" s="38">
        <v>65</v>
      </c>
      <c r="D2907" s="38">
        <v>54</v>
      </c>
      <c r="E2907" s="38">
        <v>50</v>
      </c>
      <c r="F2907" s="38">
        <v>47</v>
      </c>
      <c r="G2907" s="38">
        <v>42</v>
      </c>
      <c r="H2907" s="38">
        <v>0</v>
      </c>
      <c r="I2907" s="38">
        <v>77</v>
      </c>
      <c r="J2907" s="38">
        <f t="shared" si="456"/>
        <v>56.5</v>
      </c>
      <c r="K2907" s="38">
        <v>36</v>
      </c>
      <c r="L2907" s="38">
        <v>12</v>
      </c>
      <c r="M2907" s="38">
        <f t="shared" si="457"/>
        <v>6</v>
      </c>
      <c r="N2907" s="38">
        <v>0</v>
      </c>
      <c r="O2907" s="38">
        <v>30.1</v>
      </c>
      <c r="P2907" s="38">
        <f t="shared" si="458"/>
        <v>30.055</v>
      </c>
      <c r="Q2907" s="38">
        <v>30.01</v>
      </c>
      <c r="R2907" s="141">
        <f t="shared" si="450"/>
        <v>24.444444444444446</v>
      </c>
      <c r="S2907" s="141">
        <f t="shared" si="451"/>
        <v>18.333333333333336</v>
      </c>
      <c r="T2907" s="141">
        <f t="shared" si="452"/>
        <v>12.222222222222223</v>
      </c>
      <c r="U2907" s="141">
        <f t="shared" si="453"/>
        <v>10</v>
      </c>
      <c r="V2907" s="141">
        <f t="shared" si="454"/>
        <v>8.3333333333333339</v>
      </c>
      <c r="W2907" s="141">
        <f t="shared" si="455"/>
        <v>5.5555555555555554</v>
      </c>
      <c r="X2907" s="141">
        <f t="shared" si="459"/>
        <v>0</v>
      </c>
      <c r="Y2907" s="38">
        <v>25.596308752677899</v>
      </c>
    </row>
    <row r="2908" spans="1:25" hidden="1" x14ac:dyDescent="0.25">
      <c r="A2908" s="145">
        <v>41988</v>
      </c>
      <c r="B2908" s="38">
        <v>78</v>
      </c>
      <c r="C2908" s="38">
        <v>65</v>
      </c>
      <c r="D2908" s="38">
        <v>51</v>
      </c>
      <c r="E2908" s="38">
        <v>53</v>
      </c>
      <c r="F2908" s="38">
        <v>49</v>
      </c>
      <c r="G2908" s="38">
        <v>45</v>
      </c>
      <c r="H2908" s="38">
        <v>0</v>
      </c>
      <c r="I2908" s="38">
        <v>89</v>
      </c>
      <c r="J2908" s="38">
        <f t="shared" si="456"/>
        <v>61</v>
      </c>
      <c r="K2908" s="38">
        <v>33</v>
      </c>
      <c r="L2908" s="38">
        <v>12</v>
      </c>
      <c r="M2908" s="38">
        <f t="shared" si="457"/>
        <v>6</v>
      </c>
      <c r="N2908" s="38">
        <v>0</v>
      </c>
      <c r="O2908" s="38">
        <v>30.13</v>
      </c>
      <c r="P2908" s="38">
        <f t="shared" si="458"/>
        <v>30.085000000000001</v>
      </c>
      <c r="Q2908" s="38">
        <v>30.04</v>
      </c>
      <c r="R2908" s="141">
        <f t="shared" si="450"/>
        <v>25.555555555555557</v>
      </c>
      <c r="S2908" s="141">
        <f t="shared" si="451"/>
        <v>18.333333333333336</v>
      </c>
      <c r="T2908" s="141">
        <f t="shared" si="452"/>
        <v>10.555555555555555</v>
      </c>
      <c r="U2908" s="141">
        <f t="shared" si="453"/>
        <v>11.666666666666668</v>
      </c>
      <c r="V2908" s="141">
        <f t="shared" si="454"/>
        <v>9.4444444444444446</v>
      </c>
      <c r="W2908" s="141">
        <f t="shared" si="455"/>
        <v>7.2222222222222223</v>
      </c>
      <c r="X2908" s="141">
        <f t="shared" si="459"/>
        <v>0</v>
      </c>
      <c r="Y2908" s="38">
        <v>25.308622871108199</v>
      </c>
    </row>
    <row r="2909" spans="1:25" hidden="1" x14ac:dyDescent="0.25">
      <c r="A2909" s="145">
        <v>41989</v>
      </c>
      <c r="B2909" s="38">
        <v>78</v>
      </c>
      <c r="C2909" s="38">
        <v>67</v>
      </c>
      <c r="D2909" s="38">
        <v>55</v>
      </c>
      <c r="E2909" s="38">
        <v>55</v>
      </c>
      <c r="F2909" s="38">
        <v>53</v>
      </c>
      <c r="G2909" s="38">
        <v>50</v>
      </c>
      <c r="H2909" s="38">
        <v>0</v>
      </c>
      <c r="I2909" s="38">
        <v>86</v>
      </c>
      <c r="J2909" s="38">
        <f t="shared" si="456"/>
        <v>66</v>
      </c>
      <c r="K2909" s="38">
        <v>46</v>
      </c>
      <c r="L2909" s="38">
        <v>12</v>
      </c>
      <c r="M2909" s="38">
        <f t="shared" si="457"/>
        <v>6</v>
      </c>
      <c r="N2909" s="38">
        <v>0</v>
      </c>
      <c r="O2909" s="38">
        <v>30.2</v>
      </c>
      <c r="P2909" s="38">
        <f t="shared" si="458"/>
        <v>30.155000000000001</v>
      </c>
      <c r="Q2909" s="38">
        <v>30.11</v>
      </c>
      <c r="R2909" s="141">
        <f t="shared" si="450"/>
        <v>25.555555555555557</v>
      </c>
      <c r="S2909" s="141">
        <f t="shared" si="451"/>
        <v>19.444444444444446</v>
      </c>
      <c r="T2909" s="141">
        <f t="shared" si="452"/>
        <v>12.777777777777779</v>
      </c>
      <c r="U2909" s="141">
        <f t="shared" si="453"/>
        <v>12.777777777777779</v>
      </c>
      <c r="V2909" s="141">
        <f t="shared" si="454"/>
        <v>11.666666666666668</v>
      </c>
      <c r="W2909" s="141">
        <f t="shared" si="455"/>
        <v>10</v>
      </c>
      <c r="X2909" s="141">
        <f t="shared" si="459"/>
        <v>0</v>
      </c>
      <c r="Y2909" s="38">
        <v>24.839830971186501</v>
      </c>
    </row>
    <row r="2910" spans="1:25" hidden="1" x14ac:dyDescent="0.25">
      <c r="A2910" s="145">
        <v>41990</v>
      </c>
      <c r="B2910" s="38">
        <v>79</v>
      </c>
      <c r="C2910" s="38">
        <v>66</v>
      </c>
      <c r="D2910" s="38">
        <v>52</v>
      </c>
      <c r="E2910" s="38">
        <v>59</v>
      </c>
      <c r="F2910" s="38">
        <v>55</v>
      </c>
      <c r="G2910" s="38">
        <v>50</v>
      </c>
      <c r="H2910" s="38">
        <v>0</v>
      </c>
      <c r="I2910" s="38">
        <v>93</v>
      </c>
      <c r="J2910" s="38">
        <f t="shared" si="456"/>
        <v>68</v>
      </c>
      <c r="K2910" s="38">
        <v>43</v>
      </c>
      <c r="L2910" s="38">
        <v>12</v>
      </c>
      <c r="M2910" s="38">
        <f t="shared" si="457"/>
        <v>6</v>
      </c>
      <c r="N2910" s="38">
        <v>0</v>
      </c>
      <c r="O2910" s="38">
        <v>30.21</v>
      </c>
      <c r="P2910" s="38">
        <f t="shared" si="458"/>
        <v>30.145</v>
      </c>
      <c r="Q2910" s="38">
        <v>30.08</v>
      </c>
      <c r="R2910" s="141">
        <f t="shared" si="450"/>
        <v>26.111111111111111</v>
      </c>
      <c r="S2910" s="141">
        <f t="shared" si="451"/>
        <v>18.888888888888889</v>
      </c>
      <c r="T2910" s="141">
        <f t="shared" si="452"/>
        <v>11.111111111111111</v>
      </c>
      <c r="U2910" s="141">
        <f t="shared" si="453"/>
        <v>15</v>
      </c>
      <c r="V2910" s="141">
        <f t="shared" si="454"/>
        <v>12.777777777777779</v>
      </c>
      <c r="W2910" s="141">
        <f t="shared" si="455"/>
        <v>10</v>
      </c>
      <c r="X2910" s="141">
        <f t="shared" si="459"/>
        <v>0</v>
      </c>
      <c r="Y2910" s="38">
        <v>25.238766872669601</v>
      </c>
    </row>
    <row r="2911" spans="1:25" hidden="1" x14ac:dyDescent="0.25">
      <c r="A2911" s="145">
        <v>41991</v>
      </c>
      <c r="B2911" s="38">
        <v>77</v>
      </c>
      <c r="C2911" s="38">
        <v>67</v>
      </c>
      <c r="D2911" s="38">
        <v>56</v>
      </c>
      <c r="E2911" s="38">
        <v>59</v>
      </c>
      <c r="F2911" s="38">
        <v>56</v>
      </c>
      <c r="G2911" s="38">
        <v>51</v>
      </c>
      <c r="H2911" s="38">
        <v>0</v>
      </c>
      <c r="I2911" s="38">
        <v>100</v>
      </c>
      <c r="J2911" s="38">
        <f t="shared" si="456"/>
        <v>73</v>
      </c>
      <c r="K2911" s="38">
        <v>46</v>
      </c>
      <c r="L2911" s="38">
        <v>14</v>
      </c>
      <c r="M2911" s="38">
        <f t="shared" si="457"/>
        <v>7</v>
      </c>
      <c r="N2911" s="38">
        <v>0</v>
      </c>
      <c r="O2911" s="38">
        <v>30.17</v>
      </c>
      <c r="P2911" s="38">
        <f t="shared" si="458"/>
        <v>30.115000000000002</v>
      </c>
      <c r="Q2911" s="38">
        <v>30.06</v>
      </c>
      <c r="R2911" s="141">
        <f t="shared" si="450"/>
        <v>25</v>
      </c>
      <c r="S2911" s="141">
        <f t="shared" si="451"/>
        <v>19.444444444444446</v>
      </c>
      <c r="T2911" s="141">
        <f t="shared" si="452"/>
        <v>13.333333333333334</v>
      </c>
      <c r="U2911" s="141">
        <f t="shared" si="453"/>
        <v>15</v>
      </c>
      <c r="V2911" s="141">
        <f t="shared" si="454"/>
        <v>13.333333333333334</v>
      </c>
      <c r="W2911" s="141">
        <f t="shared" si="455"/>
        <v>10.555555555555555</v>
      </c>
      <c r="X2911" s="141">
        <f t="shared" si="459"/>
        <v>0</v>
      </c>
      <c r="Y2911" s="38">
        <v>25.5947907751118</v>
      </c>
    </row>
    <row r="2912" spans="1:25" hidden="1" x14ac:dyDescent="0.25">
      <c r="A2912" s="145">
        <v>41992</v>
      </c>
      <c r="B2912" s="38">
        <v>79</v>
      </c>
      <c r="C2912" s="38">
        <v>67</v>
      </c>
      <c r="D2912" s="38">
        <v>54</v>
      </c>
      <c r="E2912" s="38">
        <v>62</v>
      </c>
      <c r="F2912" s="38">
        <v>57</v>
      </c>
      <c r="G2912" s="38">
        <v>51</v>
      </c>
      <c r="H2912" s="38">
        <v>0</v>
      </c>
      <c r="I2912" s="38">
        <v>93</v>
      </c>
      <c r="J2912" s="38">
        <f t="shared" si="456"/>
        <v>70.5</v>
      </c>
      <c r="K2912" s="38">
        <v>48</v>
      </c>
      <c r="L2912" s="38">
        <v>10</v>
      </c>
      <c r="M2912" s="38">
        <f t="shared" si="457"/>
        <v>5</v>
      </c>
      <c r="N2912" s="38">
        <v>0</v>
      </c>
      <c r="O2912" s="38">
        <v>30.11</v>
      </c>
      <c r="P2912" s="38">
        <f t="shared" si="458"/>
        <v>30.064999999999998</v>
      </c>
      <c r="Q2912" s="38">
        <v>30.02</v>
      </c>
      <c r="R2912" s="141">
        <f t="shared" si="450"/>
        <v>26.111111111111111</v>
      </c>
      <c r="S2912" s="141">
        <f t="shared" si="451"/>
        <v>19.444444444444446</v>
      </c>
      <c r="T2912" s="141">
        <f t="shared" si="452"/>
        <v>12.222222222222223</v>
      </c>
      <c r="U2912" s="141">
        <f t="shared" si="453"/>
        <v>16.666666666666668</v>
      </c>
      <c r="V2912" s="141">
        <f t="shared" si="454"/>
        <v>13.888888888888889</v>
      </c>
      <c r="W2912" s="141">
        <f t="shared" si="455"/>
        <v>10.555555555555555</v>
      </c>
      <c r="X2912" s="141">
        <f t="shared" si="459"/>
        <v>0</v>
      </c>
      <c r="Y2912" s="38">
        <v>25.760312793812101</v>
      </c>
    </row>
    <row r="2913" spans="1:25" hidden="1" x14ac:dyDescent="0.25">
      <c r="A2913" s="145">
        <v>41993</v>
      </c>
      <c r="B2913" s="38">
        <v>79</v>
      </c>
      <c r="C2913" s="38">
        <v>69</v>
      </c>
      <c r="D2913" s="38">
        <v>58</v>
      </c>
      <c r="E2913" s="38">
        <v>64</v>
      </c>
      <c r="F2913" s="38">
        <v>61</v>
      </c>
      <c r="G2913" s="38">
        <v>58</v>
      </c>
      <c r="H2913" s="38">
        <v>0</v>
      </c>
      <c r="I2913" s="38">
        <v>93</v>
      </c>
      <c r="J2913" s="38">
        <f t="shared" si="456"/>
        <v>73.5</v>
      </c>
      <c r="K2913" s="38">
        <v>54</v>
      </c>
      <c r="L2913" s="38">
        <v>15</v>
      </c>
      <c r="M2913" s="38">
        <f t="shared" si="457"/>
        <v>7.5</v>
      </c>
      <c r="N2913" s="38">
        <v>0</v>
      </c>
      <c r="O2913" s="38">
        <v>30.11</v>
      </c>
      <c r="P2913" s="38">
        <f t="shared" si="458"/>
        <v>30.07</v>
      </c>
      <c r="Q2913" s="38">
        <v>30.03</v>
      </c>
      <c r="R2913" s="141">
        <f t="shared" si="450"/>
        <v>26.111111111111111</v>
      </c>
      <c r="S2913" s="141">
        <f t="shared" si="451"/>
        <v>20.555555555555557</v>
      </c>
      <c r="T2913" s="141">
        <f t="shared" si="452"/>
        <v>14.444444444444445</v>
      </c>
      <c r="U2913" s="141">
        <f t="shared" si="453"/>
        <v>17.777777777777779</v>
      </c>
      <c r="V2913" s="141">
        <f t="shared" si="454"/>
        <v>16.111111111111111</v>
      </c>
      <c r="W2913" s="141">
        <f t="shared" si="455"/>
        <v>14.444444444444445</v>
      </c>
      <c r="X2913" s="141">
        <f t="shared" si="459"/>
        <v>0</v>
      </c>
      <c r="Y2913" s="38">
        <v>25.983300744028</v>
      </c>
    </row>
    <row r="2914" spans="1:25" hidden="1" x14ac:dyDescent="0.25">
      <c r="A2914" s="145">
        <v>41994</v>
      </c>
      <c r="B2914" s="38">
        <v>82</v>
      </c>
      <c r="C2914" s="38">
        <v>72</v>
      </c>
      <c r="D2914" s="38">
        <v>61</v>
      </c>
      <c r="E2914" s="38">
        <v>66</v>
      </c>
      <c r="F2914" s="38">
        <v>63</v>
      </c>
      <c r="G2914" s="38">
        <v>60</v>
      </c>
      <c r="H2914" s="38">
        <v>0</v>
      </c>
      <c r="I2914" s="38">
        <v>100</v>
      </c>
      <c r="J2914" s="38">
        <f t="shared" si="456"/>
        <v>79</v>
      </c>
      <c r="K2914" s="38">
        <v>58</v>
      </c>
      <c r="L2914" s="38">
        <v>17</v>
      </c>
      <c r="M2914" s="38">
        <f t="shared" si="457"/>
        <v>8.5</v>
      </c>
      <c r="N2914" s="38">
        <v>0</v>
      </c>
      <c r="O2914" s="38">
        <v>30.11</v>
      </c>
      <c r="P2914" s="38">
        <f t="shared" si="458"/>
        <v>30.064999999999998</v>
      </c>
      <c r="Q2914" s="38">
        <v>30.02</v>
      </c>
      <c r="R2914" s="141">
        <f t="shared" si="450"/>
        <v>27.777777777777779</v>
      </c>
      <c r="S2914" s="141">
        <f t="shared" si="451"/>
        <v>22.222222222222221</v>
      </c>
      <c r="T2914" s="141">
        <f t="shared" si="452"/>
        <v>16.111111111111111</v>
      </c>
      <c r="U2914" s="141">
        <f t="shared" si="453"/>
        <v>18.888888888888889</v>
      </c>
      <c r="V2914" s="141">
        <f t="shared" si="454"/>
        <v>17.222222222222221</v>
      </c>
      <c r="W2914" s="141">
        <f t="shared" si="455"/>
        <v>15.555555555555557</v>
      </c>
      <c r="X2914" s="141">
        <f t="shared" si="459"/>
        <v>0</v>
      </c>
      <c r="Y2914" s="38">
        <v>25.6256008864232</v>
      </c>
    </row>
    <row r="2915" spans="1:25" hidden="1" x14ac:dyDescent="0.25">
      <c r="A2915" s="145">
        <v>41995</v>
      </c>
      <c r="B2915" s="38">
        <v>84</v>
      </c>
      <c r="C2915" s="38">
        <v>75</v>
      </c>
      <c r="D2915" s="38">
        <v>65</v>
      </c>
      <c r="E2915" s="38">
        <v>70</v>
      </c>
      <c r="F2915" s="38">
        <v>67</v>
      </c>
      <c r="G2915" s="38">
        <v>63</v>
      </c>
      <c r="H2915" s="38">
        <v>0</v>
      </c>
      <c r="I2915" s="38">
        <v>87</v>
      </c>
      <c r="J2915" s="38">
        <f t="shared" si="456"/>
        <v>72.5</v>
      </c>
      <c r="K2915" s="38">
        <v>58</v>
      </c>
      <c r="L2915" s="38">
        <v>20</v>
      </c>
      <c r="M2915" s="38">
        <f t="shared" si="457"/>
        <v>10</v>
      </c>
      <c r="N2915" s="38">
        <v>0</v>
      </c>
      <c r="O2915" s="38">
        <v>30.04</v>
      </c>
      <c r="P2915" s="38">
        <f t="shared" si="458"/>
        <v>29.984999999999999</v>
      </c>
      <c r="Q2915" s="38">
        <v>29.93</v>
      </c>
      <c r="R2915" s="141">
        <f t="shared" si="450"/>
        <v>28.888888888888889</v>
      </c>
      <c r="S2915" s="141">
        <f t="shared" si="451"/>
        <v>23.888888888888889</v>
      </c>
      <c r="T2915" s="141">
        <f t="shared" si="452"/>
        <v>18.333333333333336</v>
      </c>
      <c r="U2915" s="141">
        <f t="shared" si="453"/>
        <v>21.111111111111111</v>
      </c>
      <c r="V2915" s="141">
        <f t="shared" si="454"/>
        <v>19.444444444444446</v>
      </c>
      <c r="W2915" s="141">
        <f t="shared" si="455"/>
        <v>17.222222222222221</v>
      </c>
      <c r="X2915" s="141">
        <f t="shared" si="459"/>
        <v>0</v>
      </c>
      <c r="Y2915" s="38">
        <v>25.298739837729102</v>
      </c>
    </row>
    <row r="2916" spans="1:25" hidden="1" x14ac:dyDescent="0.25">
      <c r="A2916" s="145">
        <v>41996</v>
      </c>
      <c r="B2916" s="38">
        <v>83</v>
      </c>
      <c r="C2916" s="38">
        <v>75</v>
      </c>
      <c r="D2916" s="38">
        <v>66</v>
      </c>
      <c r="E2916" s="38">
        <v>73</v>
      </c>
      <c r="F2916" s="38">
        <v>69</v>
      </c>
      <c r="G2916" s="38">
        <v>64</v>
      </c>
      <c r="H2916" s="38">
        <v>0</v>
      </c>
      <c r="I2916" s="38">
        <v>100</v>
      </c>
      <c r="J2916" s="38">
        <f t="shared" si="456"/>
        <v>82.5</v>
      </c>
      <c r="K2916" s="38">
        <v>65</v>
      </c>
      <c r="L2916" s="38">
        <v>22</v>
      </c>
      <c r="M2916" s="38">
        <f t="shared" si="457"/>
        <v>11</v>
      </c>
      <c r="N2916" s="38">
        <v>0</v>
      </c>
      <c r="O2916" s="38">
        <v>29.99</v>
      </c>
      <c r="P2916" s="38">
        <f t="shared" si="458"/>
        <v>29.95</v>
      </c>
      <c r="Q2916" s="38">
        <v>29.91</v>
      </c>
      <c r="R2916" s="141">
        <f t="shared" si="450"/>
        <v>28.333333333333336</v>
      </c>
      <c r="S2916" s="141">
        <f t="shared" si="451"/>
        <v>23.888888888888889</v>
      </c>
      <c r="T2916" s="141">
        <f t="shared" si="452"/>
        <v>18.888888888888889</v>
      </c>
      <c r="U2916" s="141">
        <f t="shared" si="453"/>
        <v>22.777777777777779</v>
      </c>
      <c r="V2916" s="141">
        <f t="shared" si="454"/>
        <v>20.555555555555557</v>
      </c>
      <c r="W2916" s="141">
        <f t="shared" si="455"/>
        <v>17.777777777777779</v>
      </c>
      <c r="X2916" s="141">
        <f t="shared" si="459"/>
        <v>0</v>
      </c>
      <c r="Y2916" s="38">
        <v>25.304708759195702</v>
      </c>
    </row>
    <row r="2917" spans="1:25" hidden="1" x14ac:dyDescent="0.25">
      <c r="A2917" s="145">
        <v>41997</v>
      </c>
      <c r="B2917" s="38">
        <v>85</v>
      </c>
      <c r="C2917" s="38">
        <v>81</v>
      </c>
      <c r="D2917" s="38">
        <v>76</v>
      </c>
      <c r="E2917" s="38">
        <v>75</v>
      </c>
      <c r="F2917" s="38">
        <v>73</v>
      </c>
      <c r="G2917" s="38">
        <v>71</v>
      </c>
      <c r="H2917" s="38">
        <v>0.03</v>
      </c>
      <c r="I2917" s="38">
        <v>91</v>
      </c>
      <c r="J2917" s="38">
        <f t="shared" si="456"/>
        <v>78</v>
      </c>
      <c r="K2917" s="38">
        <v>65</v>
      </c>
      <c r="L2917" s="38">
        <v>21</v>
      </c>
      <c r="M2917" s="38">
        <f t="shared" si="457"/>
        <v>14.5</v>
      </c>
      <c r="N2917" s="38">
        <v>8</v>
      </c>
      <c r="O2917" s="38">
        <v>29.96</v>
      </c>
      <c r="P2917" s="38">
        <f t="shared" si="458"/>
        <v>29.925000000000001</v>
      </c>
      <c r="Q2917" s="38">
        <v>29.89</v>
      </c>
      <c r="R2917" s="141">
        <f t="shared" si="450"/>
        <v>29.444444444444446</v>
      </c>
      <c r="S2917" s="141">
        <f t="shared" si="451"/>
        <v>27.222222222222225</v>
      </c>
      <c r="T2917" s="141">
        <f t="shared" si="452"/>
        <v>24.444444444444446</v>
      </c>
      <c r="U2917" s="141">
        <f t="shared" si="453"/>
        <v>23.888888888888889</v>
      </c>
      <c r="V2917" s="141">
        <f t="shared" si="454"/>
        <v>22.777777777777779</v>
      </c>
      <c r="W2917" s="141">
        <f t="shared" si="455"/>
        <v>21.666666666666668</v>
      </c>
      <c r="X2917" s="141">
        <f t="shared" si="459"/>
        <v>7.6200000000000004E-2</v>
      </c>
      <c r="Y2917" s="38">
        <v>25.2678957040185</v>
      </c>
    </row>
    <row r="2918" spans="1:25" hidden="1" x14ac:dyDescent="0.25">
      <c r="A2918" s="145">
        <v>41998</v>
      </c>
      <c r="B2918" s="38">
        <v>79</v>
      </c>
      <c r="C2918" s="38">
        <v>73</v>
      </c>
      <c r="D2918" s="38">
        <v>66</v>
      </c>
      <c r="E2918" s="38">
        <v>74</v>
      </c>
      <c r="F2918" s="38">
        <v>62</v>
      </c>
      <c r="G2918" s="38">
        <v>52</v>
      </c>
      <c r="H2918" s="38">
        <v>0.75</v>
      </c>
      <c r="I2918" s="38">
        <v>87</v>
      </c>
      <c r="J2918" s="38">
        <f t="shared" si="456"/>
        <v>68</v>
      </c>
      <c r="K2918" s="38">
        <v>49</v>
      </c>
      <c r="L2918" s="38">
        <v>25</v>
      </c>
      <c r="M2918" s="38">
        <f t="shared" si="457"/>
        <v>12.5</v>
      </c>
      <c r="N2918" s="38">
        <v>0</v>
      </c>
      <c r="O2918" s="38">
        <v>30.17</v>
      </c>
      <c r="P2918" s="38">
        <f t="shared" si="458"/>
        <v>30.060000000000002</v>
      </c>
      <c r="Q2918" s="38">
        <v>29.95</v>
      </c>
      <c r="R2918" s="141">
        <f t="shared" si="450"/>
        <v>26.111111111111111</v>
      </c>
      <c r="S2918" s="141">
        <f t="shared" si="451"/>
        <v>22.777777777777779</v>
      </c>
      <c r="T2918" s="141">
        <f t="shared" si="452"/>
        <v>18.888888888888889</v>
      </c>
      <c r="U2918" s="141">
        <f t="shared" si="453"/>
        <v>23.333333333333336</v>
      </c>
      <c r="V2918" s="141">
        <f t="shared" si="454"/>
        <v>16.666666666666668</v>
      </c>
      <c r="W2918" s="141">
        <f t="shared" si="455"/>
        <v>11.111111111111111</v>
      </c>
      <c r="X2918" s="141">
        <f t="shared" si="459"/>
        <v>1.905</v>
      </c>
      <c r="Y2918" s="38">
        <v>25.058294607903498</v>
      </c>
    </row>
    <row r="2919" spans="1:25" hidden="1" x14ac:dyDescent="0.25">
      <c r="A2919" s="145">
        <v>41999</v>
      </c>
      <c r="B2919" s="38">
        <v>76</v>
      </c>
      <c r="C2919" s="38">
        <v>70</v>
      </c>
      <c r="D2919" s="38">
        <v>64</v>
      </c>
      <c r="E2919" s="38">
        <v>72</v>
      </c>
      <c r="F2919" s="38">
        <v>66</v>
      </c>
      <c r="G2919" s="38">
        <v>58</v>
      </c>
      <c r="H2919" s="38">
        <v>0.19</v>
      </c>
      <c r="I2919" s="38">
        <v>93</v>
      </c>
      <c r="J2919" s="38">
        <f t="shared" si="456"/>
        <v>83</v>
      </c>
      <c r="K2919" s="38">
        <v>73</v>
      </c>
      <c r="L2919" s="38">
        <v>12</v>
      </c>
      <c r="M2919" s="38">
        <f t="shared" si="457"/>
        <v>6</v>
      </c>
      <c r="N2919" s="38">
        <v>0</v>
      </c>
      <c r="O2919" s="38">
        <v>30.2</v>
      </c>
      <c r="P2919" s="38">
        <f t="shared" si="458"/>
        <v>30.164999999999999</v>
      </c>
      <c r="Q2919" s="38">
        <v>30.13</v>
      </c>
      <c r="R2919" s="141">
        <f t="shared" si="450"/>
        <v>24.444444444444446</v>
      </c>
      <c r="S2919" s="141">
        <f t="shared" si="451"/>
        <v>21.111111111111111</v>
      </c>
      <c r="T2919" s="141">
        <f t="shared" si="452"/>
        <v>17.777777777777779</v>
      </c>
      <c r="U2919" s="141">
        <f t="shared" si="453"/>
        <v>22.222222222222221</v>
      </c>
      <c r="V2919" s="141">
        <f t="shared" si="454"/>
        <v>18.888888888888889</v>
      </c>
      <c r="W2919" s="141">
        <f t="shared" si="455"/>
        <v>14.444444444444445</v>
      </c>
      <c r="X2919" s="141">
        <f t="shared" si="459"/>
        <v>0.48260000000000003</v>
      </c>
      <c r="Y2919" s="38">
        <v>24.633747673392801</v>
      </c>
    </row>
    <row r="2920" spans="1:25" hidden="1" x14ac:dyDescent="0.25">
      <c r="A2920" s="145">
        <v>42000</v>
      </c>
      <c r="B2920" s="38">
        <v>82</v>
      </c>
      <c r="C2920" s="38">
        <v>76</v>
      </c>
      <c r="D2920" s="38">
        <v>69</v>
      </c>
      <c r="E2920" s="38">
        <v>72</v>
      </c>
      <c r="F2920" s="38">
        <v>70</v>
      </c>
      <c r="G2920" s="38">
        <v>67</v>
      </c>
      <c r="H2920" s="38">
        <v>0</v>
      </c>
      <c r="I2920" s="38">
        <v>100</v>
      </c>
      <c r="J2920" s="38">
        <f t="shared" si="456"/>
        <v>84.5</v>
      </c>
      <c r="K2920" s="38">
        <v>69</v>
      </c>
      <c r="L2920" s="38">
        <v>12</v>
      </c>
      <c r="M2920" s="38">
        <f t="shared" si="457"/>
        <v>6</v>
      </c>
      <c r="N2920" s="38">
        <v>0</v>
      </c>
      <c r="O2920" s="38">
        <v>30.24</v>
      </c>
      <c r="P2920" s="38">
        <f t="shared" si="458"/>
        <v>30.189999999999998</v>
      </c>
      <c r="Q2920" s="38">
        <v>30.14</v>
      </c>
      <c r="R2920" s="141">
        <f t="shared" si="450"/>
        <v>27.777777777777779</v>
      </c>
      <c r="S2920" s="141">
        <f t="shared" si="451"/>
        <v>24.444444444444446</v>
      </c>
      <c r="T2920" s="141">
        <f t="shared" si="452"/>
        <v>20.555555555555557</v>
      </c>
      <c r="U2920" s="141">
        <f t="shared" si="453"/>
        <v>22.222222222222221</v>
      </c>
      <c r="V2920" s="141">
        <f t="shared" si="454"/>
        <v>21.111111111111111</v>
      </c>
      <c r="W2920" s="141">
        <f t="shared" si="455"/>
        <v>19.444444444444446</v>
      </c>
      <c r="X2920" s="141">
        <f t="shared" si="459"/>
        <v>0</v>
      </c>
      <c r="Y2920" s="38">
        <v>24.701603851076101</v>
      </c>
    </row>
    <row r="2921" spans="1:25" hidden="1" x14ac:dyDescent="0.25">
      <c r="A2921" s="145">
        <v>42001</v>
      </c>
      <c r="B2921" s="38">
        <v>83</v>
      </c>
      <c r="C2921" s="38">
        <v>74</v>
      </c>
      <c r="D2921" s="38">
        <v>64</v>
      </c>
      <c r="E2921" s="38">
        <v>70</v>
      </c>
      <c r="F2921" s="38">
        <v>68</v>
      </c>
      <c r="G2921" s="38">
        <v>65</v>
      </c>
      <c r="H2921" s="38">
        <v>0</v>
      </c>
      <c r="I2921" s="38">
        <v>100</v>
      </c>
      <c r="J2921" s="38">
        <f t="shared" si="456"/>
        <v>81.5</v>
      </c>
      <c r="K2921" s="38">
        <v>63</v>
      </c>
      <c r="L2921" s="38">
        <v>16</v>
      </c>
      <c r="M2921" s="38">
        <f t="shared" si="457"/>
        <v>8</v>
      </c>
      <c r="N2921" s="38">
        <v>0</v>
      </c>
      <c r="O2921" s="38">
        <v>30.18</v>
      </c>
      <c r="P2921" s="38">
        <f t="shared" si="458"/>
        <v>30.134999999999998</v>
      </c>
      <c r="Q2921" s="38">
        <v>30.09</v>
      </c>
      <c r="R2921" s="141">
        <f t="shared" si="450"/>
        <v>28.333333333333336</v>
      </c>
      <c r="S2921" s="141">
        <f t="shared" si="451"/>
        <v>23.333333333333336</v>
      </c>
      <c r="T2921" s="141">
        <f t="shared" si="452"/>
        <v>17.777777777777779</v>
      </c>
      <c r="U2921" s="141">
        <f t="shared" si="453"/>
        <v>21.111111111111111</v>
      </c>
      <c r="V2921" s="141">
        <f t="shared" si="454"/>
        <v>20</v>
      </c>
      <c r="W2921" s="141">
        <f t="shared" si="455"/>
        <v>18.333333333333336</v>
      </c>
      <c r="X2921" s="141">
        <f t="shared" si="459"/>
        <v>0</v>
      </c>
      <c r="Y2921" s="38">
        <v>25.0508130336707</v>
      </c>
    </row>
    <row r="2922" spans="1:25" hidden="1" x14ac:dyDescent="0.25">
      <c r="A2922" s="145">
        <v>42002</v>
      </c>
      <c r="B2922" s="38">
        <v>83</v>
      </c>
      <c r="C2922" s="38">
        <v>75</v>
      </c>
      <c r="D2922" s="38">
        <v>67</v>
      </c>
      <c r="E2922" s="38">
        <v>73</v>
      </c>
      <c r="F2922" s="38">
        <v>69</v>
      </c>
      <c r="G2922" s="38">
        <v>66</v>
      </c>
      <c r="H2922" s="38">
        <v>0.09</v>
      </c>
      <c r="I2922" s="38">
        <v>97</v>
      </c>
      <c r="J2922" s="38">
        <f t="shared" si="456"/>
        <v>82</v>
      </c>
      <c r="K2922" s="38">
        <v>67</v>
      </c>
      <c r="L2922" s="38">
        <v>17</v>
      </c>
      <c r="M2922" s="38">
        <f t="shared" si="457"/>
        <v>8.5</v>
      </c>
      <c r="N2922" s="38">
        <v>0</v>
      </c>
      <c r="O2922" s="38">
        <v>30.14</v>
      </c>
      <c r="P2922" s="38">
        <f t="shared" si="458"/>
        <v>30.094999999999999</v>
      </c>
      <c r="Q2922" s="38">
        <v>30.05</v>
      </c>
      <c r="R2922" s="141">
        <f t="shared" si="450"/>
        <v>28.333333333333336</v>
      </c>
      <c r="S2922" s="141">
        <f t="shared" si="451"/>
        <v>23.888888888888889</v>
      </c>
      <c r="T2922" s="141">
        <f t="shared" si="452"/>
        <v>19.444444444444446</v>
      </c>
      <c r="U2922" s="141">
        <f t="shared" si="453"/>
        <v>22.777777777777779</v>
      </c>
      <c r="V2922" s="141">
        <f t="shared" si="454"/>
        <v>20.555555555555557</v>
      </c>
      <c r="W2922" s="141">
        <f t="shared" si="455"/>
        <v>18.888888888888889</v>
      </c>
      <c r="X2922" s="141">
        <f t="shared" si="459"/>
        <v>0.2286</v>
      </c>
      <c r="Y2922" s="38">
        <v>25.228333951302801</v>
      </c>
    </row>
    <row r="2923" spans="1:25" hidden="1" x14ac:dyDescent="0.25">
      <c r="A2923" s="145">
        <v>42003</v>
      </c>
      <c r="B2923" s="38">
        <v>85</v>
      </c>
      <c r="C2923" s="38">
        <v>77</v>
      </c>
      <c r="D2923" s="38">
        <v>68</v>
      </c>
      <c r="E2923" s="38">
        <v>71</v>
      </c>
      <c r="F2923" s="38">
        <v>69</v>
      </c>
      <c r="G2923" s="38">
        <v>66</v>
      </c>
      <c r="H2923" s="38">
        <v>0</v>
      </c>
      <c r="I2923" s="38">
        <v>97</v>
      </c>
      <c r="J2923" s="38">
        <f t="shared" si="456"/>
        <v>77.5</v>
      </c>
      <c r="K2923" s="38">
        <v>58</v>
      </c>
      <c r="L2923" s="38">
        <v>12</v>
      </c>
      <c r="M2923" s="38">
        <f t="shared" si="457"/>
        <v>6</v>
      </c>
      <c r="N2923" s="38">
        <v>0</v>
      </c>
      <c r="O2923" s="38">
        <v>30.2</v>
      </c>
      <c r="P2923" s="38">
        <f t="shared" si="458"/>
        <v>30.145</v>
      </c>
      <c r="Q2923" s="38">
        <v>30.09</v>
      </c>
      <c r="R2923" s="141">
        <f t="shared" si="450"/>
        <v>29.444444444444446</v>
      </c>
      <c r="S2923" s="141">
        <f t="shared" si="451"/>
        <v>25</v>
      </c>
      <c r="T2923" s="141">
        <f t="shared" si="452"/>
        <v>20</v>
      </c>
      <c r="U2923" s="141">
        <f t="shared" si="453"/>
        <v>21.666666666666668</v>
      </c>
      <c r="V2923" s="141">
        <f t="shared" si="454"/>
        <v>20.555555555555557</v>
      </c>
      <c r="W2923" s="141">
        <f t="shared" si="455"/>
        <v>18.888888888888889</v>
      </c>
      <c r="X2923" s="141">
        <f t="shared" si="459"/>
        <v>0</v>
      </c>
      <c r="Y2923" s="38">
        <v>25.473450080224001</v>
      </c>
    </row>
    <row r="2924" spans="1:25" s="110" customFormat="1" hidden="1" x14ac:dyDescent="0.25">
      <c r="A2924" s="146">
        <v>42004</v>
      </c>
      <c r="B2924" s="110">
        <v>79</v>
      </c>
      <c r="C2924" s="110">
        <v>75</v>
      </c>
      <c r="D2924" s="110">
        <v>70</v>
      </c>
      <c r="E2924" s="110">
        <v>71</v>
      </c>
      <c r="F2924" s="110">
        <v>70</v>
      </c>
      <c r="G2924" s="110">
        <v>68</v>
      </c>
      <c r="H2924" s="110">
        <v>0.28999999999999998</v>
      </c>
      <c r="I2924" s="110">
        <v>100</v>
      </c>
      <c r="J2924" s="110">
        <f t="shared" si="456"/>
        <v>88</v>
      </c>
      <c r="K2924" s="110">
        <v>76</v>
      </c>
      <c r="L2924" s="110">
        <v>17</v>
      </c>
      <c r="M2924" s="110">
        <f t="shared" si="457"/>
        <v>8.5</v>
      </c>
      <c r="N2924" s="110">
        <v>0</v>
      </c>
      <c r="O2924" s="110">
        <v>30.22</v>
      </c>
      <c r="P2924" s="110">
        <f t="shared" si="458"/>
        <v>30.164999999999999</v>
      </c>
      <c r="Q2924" s="110">
        <v>30.11</v>
      </c>
      <c r="R2924" s="144">
        <f t="shared" si="450"/>
        <v>26.111111111111111</v>
      </c>
      <c r="S2924" s="144">
        <f t="shared" si="451"/>
        <v>23.888888888888889</v>
      </c>
      <c r="T2924" s="144">
        <f t="shared" si="452"/>
        <v>21.111111111111111</v>
      </c>
      <c r="U2924" s="144">
        <f t="shared" si="453"/>
        <v>21.666666666666668</v>
      </c>
      <c r="V2924" s="144">
        <f t="shared" si="454"/>
        <v>21.111111111111111</v>
      </c>
      <c r="W2924" s="144">
        <f t="shared" si="455"/>
        <v>20</v>
      </c>
      <c r="X2924" s="141">
        <f t="shared" si="459"/>
        <v>0.73659999999999992</v>
      </c>
      <c r="Y2924" s="110">
        <v>25.268951140794901</v>
      </c>
    </row>
    <row r="2925" spans="1:25" hidden="1" x14ac:dyDescent="0.25">
      <c r="A2925" s="145">
        <v>42005</v>
      </c>
      <c r="B2925" s="38">
        <v>77</v>
      </c>
      <c r="C2925" s="38">
        <v>75</v>
      </c>
      <c r="D2925" s="38">
        <v>72</v>
      </c>
      <c r="E2925" s="38">
        <v>71</v>
      </c>
      <c r="F2925" s="38">
        <v>70</v>
      </c>
      <c r="G2925" s="38">
        <v>68</v>
      </c>
      <c r="H2925" s="38">
        <v>0.23</v>
      </c>
      <c r="I2925" s="38">
        <v>93</v>
      </c>
      <c r="J2925" s="38">
        <f t="shared" si="456"/>
        <v>83.5</v>
      </c>
      <c r="K2925" s="38">
        <v>74</v>
      </c>
      <c r="L2925" s="38">
        <v>16</v>
      </c>
      <c r="M2925" s="38">
        <f t="shared" si="457"/>
        <v>8</v>
      </c>
      <c r="N2925" s="38">
        <v>0</v>
      </c>
      <c r="O2925" s="38">
        <v>30.21</v>
      </c>
      <c r="P2925" s="38">
        <f t="shared" si="458"/>
        <v>30.17</v>
      </c>
      <c r="Q2925" s="38">
        <v>30.13</v>
      </c>
      <c r="R2925" s="141">
        <f t="shared" si="450"/>
        <v>25</v>
      </c>
      <c r="S2925" s="141">
        <f t="shared" si="451"/>
        <v>23.888888888888889</v>
      </c>
      <c r="T2925" s="141">
        <f t="shared" si="452"/>
        <v>22.222222222222221</v>
      </c>
      <c r="U2925" s="141">
        <f t="shared" si="453"/>
        <v>21.666666666666668</v>
      </c>
      <c r="V2925" s="141">
        <f t="shared" si="454"/>
        <v>21.111111111111111</v>
      </c>
      <c r="W2925" s="141">
        <f t="shared" si="455"/>
        <v>20</v>
      </c>
      <c r="X2925" s="141">
        <f t="shared" si="459"/>
        <v>0.58420000000000005</v>
      </c>
      <c r="Y2925" s="38">
        <v>24.954576159021801</v>
      </c>
    </row>
    <row r="2926" spans="1:25" hidden="1" x14ac:dyDescent="0.25">
      <c r="A2926" s="145">
        <v>42006</v>
      </c>
      <c r="B2926" s="38">
        <v>83</v>
      </c>
      <c r="C2926" s="38">
        <v>77</v>
      </c>
      <c r="D2926" s="38">
        <v>71</v>
      </c>
      <c r="E2926" s="38">
        <v>72</v>
      </c>
      <c r="F2926" s="38">
        <v>71</v>
      </c>
      <c r="G2926" s="38">
        <v>70</v>
      </c>
      <c r="H2926" s="38">
        <v>0</v>
      </c>
      <c r="I2926" s="38">
        <v>100</v>
      </c>
      <c r="J2926" s="38">
        <f t="shared" si="456"/>
        <v>82.5</v>
      </c>
      <c r="K2926" s="38">
        <v>65</v>
      </c>
      <c r="L2926" s="38">
        <v>20</v>
      </c>
      <c r="M2926" s="38">
        <f t="shared" si="457"/>
        <v>10</v>
      </c>
      <c r="N2926" s="38">
        <v>0</v>
      </c>
      <c r="O2926" s="38">
        <v>30.24</v>
      </c>
      <c r="P2926" s="38">
        <f t="shared" si="458"/>
        <v>30.2</v>
      </c>
      <c r="Q2926" s="38">
        <v>30.16</v>
      </c>
      <c r="R2926" s="141">
        <f t="shared" si="450"/>
        <v>28.333333333333336</v>
      </c>
      <c r="S2926" s="141">
        <f t="shared" si="451"/>
        <v>25</v>
      </c>
      <c r="T2926" s="141">
        <f t="shared" si="452"/>
        <v>21.666666666666668</v>
      </c>
      <c r="U2926" s="141">
        <f t="shared" si="453"/>
        <v>22.222222222222221</v>
      </c>
      <c r="V2926" s="141">
        <f t="shared" si="454"/>
        <v>21.666666666666668</v>
      </c>
      <c r="W2926" s="141">
        <f t="shared" si="455"/>
        <v>21.111111111111111</v>
      </c>
      <c r="X2926" s="141">
        <f t="shared" si="459"/>
        <v>0</v>
      </c>
      <c r="Y2926" s="38">
        <v>25.321066262830101</v>
      </c>
    </row>
    <row r="2927" spans="1:25" hidden="1" x14ac:dyDescent="0.25">
      <c r="A2927" s="145">
        <v>42007</v>
      </c>
      <c r="B2927" s="38">
        <v>83</v>
      </c>
      <c r="C2927" s="38">
        <v>80</v>
      </c>
      <c r="D2927" s="38">
        <v>76</v>
      </c>
      <c r="E2927" s="38">
        <v>72</v>
      </c>
      <c r="F2927" s="38">
        <v>71</v>
      </c>
      <c r="G2927" s="38">
        <v>68</v>
      </c>
      <c r="H2927" s="38">
        <v>0</v>
      </c>
      <c r="I2927" s="38">
        <v>82</v>
      </c>
      <c r="J2927" s="38">
        <f t="shared" si="456"/>
        <v>73.5</v>
      </c>
      <c r="K2927" s="38">
        <v>65</v>
      </c>
      <c r="L2927" s="38">
        <v>23</v>
      </c>
      <c r="M2927" s="38">
        <f t="shared" si="457"/>
        <v>16</v>
      </c>
      <c r="N2927" s="38">
        <v>9</v>
      </c>
      <c r="O2927" s="38">
        <v>30.25</v>
      </c>
      <c r="P2927" s="38">
        <f t="shared" si="458"/>
        <v>30.21</v>
      </c>
      <c r="Q2927" s="38">
        <v>30.17</v>
      </c>
      <c r="R2927" s="141">
        <f t="shared" si="450"/>
        <v>28.333333333333336</v>
      </c>
      <c r="S2927" s="141">
        <f t="shared" si="451"/>
        <v>26.666666666666668</v>
      </c>
      <c r="T2927" s="141">
        <f t="shared" si="452"/>
        <v>24.444444444444446</v>
      </c>
      <c r="U2927" s="141">
        <f t="shared" si="453"/>
        <v>22.222222222222221</v>
      </c>
      <c r="V2927" s="141">
        <f t="shared" si="454"/>
        <v>21.666666666666668</v>
      </c>
      <c r="W2927" s="141">
        <f t="shared" si="455"/>
        <v>20</v>
      </c>
      <c r="X2927" s="141">
        <f t="shared" si="459"/>
        <v>0</v>
      </c>
      <c r="Y2927" s="38">
        <v>25.571699089228002</v>
      </c>
    </row>
    <row r="2928" spans="1:25" hidden="1" x14ac:dyDescent="0.25">
      <c r="A2928" s="145">
        <v>42008</v>
      </c>
      <c r="B2928" s="38">
        <v>84</v>
      </c>
      <c r="C2928" s="38">
        <v>79</v>
      </c>
      <c r="D2928" s="38">
        <v>73</v>
      </c>
      <c r="E2928" s="38">
        <v>72</v>
      </c>
      <c r="F2928" s="38">
        <v>70</v>
      </c>
      <c r="G2928" s="38">
        <v>68</v>
      </c>
      <c r="H2928" s="38">
        <v>0</v>
      </c>
      <c r="I2928" s="38">
        <v>87</v>
      </c>
      <c r="J2928" s="38">
        <f t="shared" si="456"/>
        <v>76</v>
      </c>
      <c r="K2928" s="38">
        <v>65</v>
      </c>
      <c r="L2928" s="38">
        <v>25</v>
      </c>
      <c r="M2928" s="38">
        <f t="shared" si="457"/>
        <v>12.5</v>
      </c>
      <c r="N2928" s="38">
        <v>0</v>
      </c>
      <c r="O2928" s="38">
        <v>30.27</v>
      </c>
      <c r="P2928" s="38">
        <f t="shared" si="458"/>
        <v>30.23</v>
      </c>
      <c r="Q2928" s="38">
        <v>30.19</v>
      </c>
      <c r="R2928" s="141">
        <f t="shared" si="450"/>
        <v>28.888888888888889</v>
      </c>
      <c r="S2928" s="141">
        <f t="shared" si="451"/>
        <v>26.111111111111111</v>
      </c>
      <c r="T2928" s="141">
        <f t="shared" si="452"/>
        <v>22.777777777777779</v>
      </c>
      <c r="U2928" s="141">
        <f t="shared" si="453"/>
        <v>22.222222222222221</v>
      </c>
      <c r="V2928" s="141">
        <f t="shared" si="454"/>
        <v>21.111111111111111</v>
      </c>
      <c r="W2928" s="141">
        <f t="shared" si="455"/>
        <v>20</v>
      </c>
      <c r="X2928" s="141">
        <f t="shared" si="459"/>
        <v>0</v>
      </c>
      <c r="Y2928" s="38">
        <v>25.671693762192898</v>
      </c>
    </row>
    <row r="2929" spans="1:25" hidden="1" x14ac:dyDescent="0.25">
      <c r="A2929" s="145">
        <v>42009</v>
      </c>
      <c r="B2929" s="38">
        <v>82</v>
      </c>
      <c r="C2929" s="38">
        <v>75</v>
      </c>
      <c r="D2929" s="38">
        <v>68</v>
      </c>
      <c r="E2929" s="38">
        <v>72</v>
      </c>
      <c r="F2929" s="38">
        <v>69</v>
      </c>
      <c r="G2929" s="38">
        <v>66</v>
      </c>
      <c r="H2929" s="38">
        <v>0</v>
      </c>
      <c r="I2929" s="38">
        <v>93</v>
      </c>
      <c r="J2929" s="38">
        <f t="shared" si="456"/>
        <v>81</v>
      </c>
      <c r="K2929" s="38">
        <v>69</v>
      </c>
      <c r="L2929" s="38">
        <v>20</v>
      </c>
      <c r="M2929" s="38">
        <f t="shared" si="457"/>
        <v>10</v>
      </c>
      <c r="N2929" s="38">
        <v>0</v>
      </c>
      <c r="O2929" s="38">
        <v>30.32</v>
      </c>
      <c r="P2929" s="38">
        <f t="shared" si="458"/>
        <v>30.274999999999999</v>
      </c>
      <c r="Q2929" s="38">
        <v>30.23</v>
      </c>
      <c r="R2929" s="141">
        <f t="shared" si="450"/>
        <v>27.777777777777779</v>
      </c>
      <c r="S2929" s="141">
        <f t="shared" si="451"/>
        <v>23.888888888888889</v>
      </c>
      <c r="T2929" s="141">
        <f t="shared" si="452"/>
        <v>20</v>
      </c>
      <c r="U2929" s="141">
        <f t="shared" si="453"/>
        <v>22.222222222222221</v>
      </c>
      <c r="V2929" s="141">
        <f t="shared" si="454"/>
        <v>20.555555555555557</v>
      </c>
      <c r="W2929" s="141">
        <f t="shared" si="455"/>
        <v>18.888888888888889</v>
      </c>
      <c r="X2929" s="141">
        <f t="shared" si="459"/>
        <v>0</v>
      </c>
      <c r="Y2929" s="38">
        <v>25.734007872800099</v>
      </c>
    </row>
    <row r="2930" spans="1:25" hidden="1" x14ac:dyDescent="0.25">
      <c r="A2930" s="145">
        <v>42010</v>
      </c>
      <c r="B2930" s="38">
        <v>82</v>
      </c>
      <c r="C2930" s="38">
        <v>77</v>
      </c>
      <c r="D2930" s="38">
        <v>71</v>
      </c>
      <c r="E2930" s="38">
        <v>70</v>
      </c>
      <c r="F2930" s="38">
        <v>68</v>
      </c>
      <c r="G2930" s="38">
        <v>67</v>
      </c>
      <c r="H2930" s="38">
        <v>0</v>
      </c>
      <c r="I2930" s="38">
        <v>93</v>
      </c>
      <c r="J2930" s="38">
        <f t="shared" si="456"/>
        <v>77.5</v>
      </c>
      <c r="K2930" s="38">
        <v>62</v>
      </c>
      <c r="L2930" s="38">
        <v>12</v>
      </c>
      <c r="M2930" s="38">
        <f t="shared" si="457"/>
        <v>6</v>
      </c>
      <c r="N2930" s="38">
        <v>0</v>
      </c>
      <c r="O2930" s="38">
        <v>30.31</v>
      </c>
      <c r="P2930" s="38">
        <f t="shared" si="458"/>
        <v>30.240000000000002</v>
      </c>
      <c r="Q2930" s="38">
        <v>30.17</v>
      </c>
      <c r="R2930" s="141">
        <f t="shared" si="450"/>
        <v>27.777777777777779</v>
      </c>
      <c r="S2930" s="141">
        <f t="shared" si="451"/>
        <v>25</v>
      </c>
      <c r="T2930" s="141">
        <f t="shared" si="452"/>
        <v>21.666666666666668</v>
      </c>
      <c r="U2930" s="141">
        <f t="shared" si="453"/>
        <v>21.111111111111111</v>
      </c>
      <c r="V2930" s="141">
        <f t="shared" si="454"/>
        <v>20</v>
      </c>
      <c r="W2930" s="141">
        <f t="shared" si="455"/>
        <v>19.444444444444446</v>
      </c>
      <c r="X2930" s="141">
        <f t="shared" si="459"/>
        <v>0</v>
      </c>
      <c r="Y2930" s="38">
        <v>25.5571398319534</v>
      </c>
    </row>
    <row r="2931" spans="1:25" hidden="1" x14ac:dyDescent="0.25">
      <c r="A2931" s="145">
        <v>42011</v>
      </c>
      <c r="B2931" s="38">
        <v>78</v>
      </c>
      <c r="C2931" s="38">
        <v>69</v>
      </c>
      <c r="D2931" s="38">
        <v>60</v>
      </c>
      <c r="E2931" s="38">
        <v>69</v>
      </c>
      <c r="F2931" s="38">
        <v>57</v>
      </c>
      <c r="G2931" s="38">
        <v>42</v>
      </c>
      <c r="H2931" s="38">
        <v>0</v>
      </c>
      <c r="I2931" s="38">
        <v>93</v>
      </c>
      <c r="J2931" s="38">
        <f t="shared" si="456"/>
        <v>63</v>
      </c>
      <c r="K2931" s="38">
        <v>33</v>
      </c>
      <c r="L2931" s="38">
        <v>15</v>
      </c>
      <c r="M2931" s="38">
        <f t="shared" si="457"/>
        <v>7.5</v>
      </c>
      <c r="N2931" s="38">
        <v>0</v>
      </c>
      <c r="O2931" s="38">
        <v>30.19</v>
      </c>
      <c r="P2931" s="38">
        <f t="shared" si="458"/>
        <v>30.134999999999998</v>
      </c>
      <c r="Q2931" s="38">
        <v>30.08</v>
      </c>
      <c r="R2931" s="141">
        <f t="shared" si="450"/>
        <v>25.555555555555557</v>
      </c>
      <c r="S2931" s="141">
        <f t="shared" si="451"/>
        <v>20.555555555555557</v>
      </c>
      <c r="T2931" s="141">
        <f t="shared" si="452"/>
        <v>15.555555555555557</v>
      </c>
      <c r="U2931" s="141">
        <f t="shared" si="453"/>
        <v>20.555555555555557</v>
      </c>
      <c r="V2931" s="141">
        <f t="shared" si="454"/>
        <v>13.888888888888889</v>
      </c>
      <c r="W2931" s="141">
        <f t="shared" si="455"/>
        <v>5.5555555555555554</v>
      </c>
      <c r="X2931" s="141">
        <f t="shared" si="459"/>
        <v>0</v>
      </c>
      <c r="Y2931" s="38">
        <v>25.403300756992</v>
      </c>
    </row>
    <row r="2932" spans="1:25" hidden="1" x14ac:dyDescent="0.25">
      <c r="A2932" s="145">
        <v>42012</v>
      </c>
      <c r="B2932" s="38">
        <v>72</v>
      </c>
      <c r="C2932" s="38">
        <v>64</v>
      </c>
      <c r="D2932" s="38">
        <v>56</v>
      </c>
      <c r="E2932" s="38">
        <v>55</v>
      </c>
      <c r="F2932" s="38">
        <v>50</v>
      </c>
      <c r="G2932" s="38">
        <v>41</v>
      </c>
      <c r="H2932" s="38">
        <v>0</v>
      </c>
      <c r="I2932" s="38">
        <v>77</v>
      </c>
      <c r="J2932" s="38">
        <f t="shared" si="456"/>
        <v>62.5</v>
      </c>
      <c r="K2932" s="38">
        <v>48</v>
      </c>
      <c r="L2932" s="38">
        <v>23</v>
      </c>
      <c r="M2932" s="38">
        <f t="shared" si="457"/>
        <v>16.5</v>
      </c>
      <c r="N2932" s="38">
        <v>10</v>
      </c>
      <c r="O2932" s="38">
        <v>30.28</v>
      </c>
      <c r="P2932" s="38">
        <f t="shared" si="458"/>
        <v>30.23</v>
      </c>
      <c r="Q2932" s="38">
        <v>30.18</v>
      </c>
      <c r="R2932" s="141">
        <f t="shared" si="450"/>
        <v>22.222222222222221</v>
      </c>
      <c r="S2932" s="141">
        <f t="shared" si="451"/>
        <v>17.777777777777779</v>
      </c>
      <c r="T2932" s="141">
        <f t="shared" si="452"/>
        <v>13.333333333333334</v>
      </c>
      <c r="U2932" s="141">
        <f t="shared" si="453"/>
        <v>12.777777777777779</v>
      </c>
      <c r="V2932" s="141">
        <f t="shared" si="454"/>
        <v>10</v>
      </c>
      <c r="W2932" s="141">
        <f t="shared" si="455"/>
        <v>5</v>
      </c>
      <c r="X2932" s="141">
        <f t="shared" si="459"/>
        <v>0</v>
      </c>
      <c r="Y2932" s="38">
        <v>25.221706828250898</v>
      </c>
    </row>
    <row r="2933" spans="1:25" hidden="1" x14ac:dyDescent="0.25">
      <c r="A2933" s="145">
        <v>42013</v>
      </c>
      <c r="B2933" s="38">
        <v>79</v>
      </c>
      <c r="C2933" s="38">
        <v>71</v>
      </c>
      <c r="D2933" s="38">
        <v>62</v>
      </c>
      <c r="E2933" s="38">
        <v>65</v>
      </c>
      <c r="F2933" s="38">
        <v>61</v>
      </c>
      <c r="G2933" s="38">
        <v>55</v>
      </c>
      <c r="H2933" s="38">
        <v>0.31</v>
      </c>
      <c r="I2933" s="38">
        <v>93</v>
      </c>
      <c r="J2933" s="38">
        <f t="shared" si="456"/>
        <v>70.5</v>
      </c>
      <c r="K2933" s="38">
        <v>48</v>
      </c>
      <c r="L2933" s="38">
        <v>18</v>
      </c>
      <c r="M2933" s="38">
        <f t="shared" si="457"/>
        <v>9</v>
      </c>
      <c r="N2933" s="38">
        <v>0</v>
      </c>
      <c r="O2933" s="38">
        <v>30.24</v>
      </c>
      <c r="P2933" s="38">
        <f t="shared" si="458"/>
        <v>30.189999999999998</v>
      </c>
      <c r="Q2933" s="38">
        <v>30.14</v>
      </c>
      <c r="R2933" s="141">
        <f t="shared" si="450"/>
        <v>26.111111111111111</v>
      </c>
      <c r="S2933" s="141">
        <f t="shared" si="451"/>
        <v>21.666666666666668</v>
      </c>
      <c r="T2933" s="141">
        <f t="shared" si="452"/>
        <v>16.666666666666668</v>
      </c>
      <c r="U2933" s="141">
        <f t="shared" si="453"/>
        <v>18.333333333333336</v>
      </c>
      <c r="V2933" s="141">
        <f t="shared" si="454"/>
        <v>16.111111111111111</v>
      </c>
      <c r="W2933" s="141">
        <f t="shared" si="455"/>
        <v>12.777777777777779</v>
      </c>
      <c r="X2933" s="141">
        <f t="shared" si="459"/>
        <v>0.78739999999999999</v>
      </c>
      <c r="Y2933" s="38">
        <v>24.761074006546899</v>
      </c>
    </row>
    <row r="2934" spans="1:25" hidden="1" x14ac:dyDescent="0.25">
      <c r="A2934" s="145">
        <v>42014</v>
      </c>
      <c r="B2934" s="38">
        <v>76</v>
      </c>
      <c r="C2934" s="38">
        <v>67</v>
      </c>
      <c r="D2934" s="38">
        <v>57</v>
      </c>
      <c r="E2934" s="38">
        <v>63</v>
      </c>
      <c r="F2934" s="38">
        <v>59</v>
      </c>
      <c r="G2934" s="38">
        <v>54</v>
      </c>
      <c r="H2934" s="38">
        <v>0</v>
      </c>
      <c r="I2934" s="38">
        <v>93</v>
      </c>
      <c r="J2934" s="38">
        <f t="shared" si="456"/>
        <v>78.5</v>
      </c>
      <c r="K2934" s="38">
        <v>64</v>
      </c>
      <c r="L2934" s="38">
        <v>17</v>
      </c>
      <c r="M2934" s="38">
        <f t="shared" si="457"/>
        <v>12</v>
      </c>
      <c r="N2934" s="38">
        <v>7</v>
      </c>
      <c r="O2934" s="38">
        <v>30.32</v>
      </c>
      <c r="P2934" s="38">
        <f t="shared" si="458"/>
        <v>30.274999999999999</v>
      </c>
      <c r="Q2934" s="38">
        <v>30.23</v>
      </c>
      <c r="R2934" s="141">
        <f t="shared" si="450"/>
        <v>24.444444444444446</v>
      </c>
      <c r="S2934" s="141">
        <f t="shared" si="451"/>
        <v>19.444444444444446</v>
      </c>
      <c r="T2934" s="141">
        <f t="shared" si="452"/>
        <v>13.888888888888889</v>
      </c>
      <c r="U2934" s="141">
        <f t="shared" si="453"/>
        <v>17.222222222222221</v>
      </c>
      <c r="V2934" s="141">
        <f t="shared" si="454"/>
        <v>15</v>
      </c>
      <c r="W2934" s="141">
        <f t="shared" si="455"/>
        <v>12.222222222222223</v>
      </c>
      <c r="X2934" s="141">
        <f t="shared" si="459"/>
        <v>0</v>
      </c>
      <c r="Y2934" s="38">
        <v>23.5960391781874</v>
      </c>
    </row>
    <row r="2935" spans="1:25" hidden="1" x14ac:dyDescent="0.25">
      <c r="A2935" s="145">
        <v>42015</v>
      </c>
      <c r="B2935" s="38">
        <v>79</v>
      </c>
      <c r="C2935" s="38">
        <v>76</v>
      </c>
      <c r="D2935" s="38">
        <v>73</v>
      </c>
      <c r="E2935" s="38">
        <v>72</v>
      </c>
      <c r="F2935" s="38">
        <v>68</v>
      </c>
      <c r="G2935" s="38">
        <v>63</v>
      </c>
      <c r="H2935" s="38">
        <v>7.0000000000000007E-2</v>
      </c>
      <c r="I2935" s="38">
        <v>87</v>
      </c>
      <c r="J2935" s="38">
        <f t="shared" si="456"/>
        <v>77</v>
      </c>
      <c r="K2935" s="38">
        <v>67</v>
      </c>
      <c r="L2935" s="38">
        <v>24</v>
      </c>
      <c r="M2935" s="38">
        <f t="shared" si="457"/>
        <v>17</v>
      </c>
      <c r="N2935" s="38">
        <v>10</v>
      </c>
      <c r="O2935" s="38">
        <v>30.31</v>
      </c>
      <c r="P2935" s="38">
        <f t="shared" si="458"/>
        <v>30.259999999999998</v>
      </c>
      <c r="Q2935" s="38">
        <v>30.21</v>
      </c>
      <c r="R2935" s="141">
        <f t="shared" si="450"/>
        <v>26.111111111111111</v>
      </c>
      <c r="S2935" s="141">
        <f t="shared" si="451"/>
        <v>24.444444444444446</v>
      </c>
      <c r="T2935" s="141">
        <f t="shared" si="452"/>
        <v>22.777777777777779</v>
      </c>
      <c r="U2935" s="141">
        <f t="shared" si="453"/>
        <v>22.222222222222221</v>
      </c>
      <c r="V2935" s="141">
        <f t="shared" si="454"/>
        <v>20</v>
      </c>
      <c r="W2935" s="141">
        <f t="shared" si="455"/>
        <v>17.222222222222221</v>
      </c>
      <c r="X2935" s="141">
        <f t="shared" si="459"/>
        <v>0.17780000000000001</v>
      </c>
      <c r="Y2935" s="38">
        <v>23.416472103801102</v>
      </c>
    </row>
    <row r="2936" spans="1:25" hidden="1" x14ac:dyDescent="0.25">
      <c r="A2936" s="145">
        <v>42016</v>
      </c>
      <c r="B2936" s="38">
        <v>82</v>
      </c>
      <c r="C2936" s="38">
        <v>78</v>
      </c>
      <c r="D2936" s="38">
        <v>73</v>
      </c>
      <c r="E2936" s="38">
        <v>72</v>
      </c>
      <c r="F2936" s="38">
        <v>71</v>
      </c>
      <c r="G2936" s="38">
        <v>69</v>
      </c>
      <c r="H2936" s="38">
        <v>0.03</v>
      </c>
      <c r="I2936" s="38">
        <v>87</v>
      </c>
      <c r="J2936" s="38">
        <f t="shared" si="456"/>
        <v>78</v>
      </c>
      <c r="K2936" s="38">
        <v>69</v>
      </c>
      <c r="L2936" s="38">
        <v>23</v>
      </c>
      <c r="M2936" s="38">
        <f t="shared" si="457"/>
        <v>13.5</v>
      </c>
      <c r="N2936" s="38">
        <v>4</v>
      </c>
      <c r="O2936" s="38">
        <v>30.22</v>
      </c>
      <c r="P2936" s="38">
        <f t="shared" si="458"/>
        <v>30.15</v>
      </c>
      <c r="Q2936" s="38">
        <v>30.08</v>
      </c>
      <c r="R2936" s="141">
        <f t="shared" si="450"/>
        <v>27.777777777777779</v>
      </c>
      <c r="S2936" s="141">
        <f t="shared" si="451"/>
        <v>25.555555555555557</v>
      </c>
      <c r="T2936" s="141">
        <f t="shared" si="452"/>
        <v>22.777777777777779</v>
      </c>
      <c r="U2936" s="141">
        <f t="shared" si="453"/>
        <v>22.222222222222221</v>
      </c>
      <c r="V2936" s="141">
        <f t="shared" si="454"/>
        <v>21.666666666666668</v>
      </c>
      <c r="W2936" s="141">
        <f t="shared" si="455"/>
        <v>20.555555555555557</v>
      </c>
      <c r="X2936" s="141">
        <f t="shared" si="459"/>
        <v>7.6200000000000004E-2</v>
      </c>
      <c r="Y2936" s="38">
        <v>23.2114503099837</v>
      </c>
    </row>
    <row r="2937" spans="1:25" hidden="1" x14ac:dyDescent="0.25">
      <c r="A2937" s="145">
        <v>42017</v>
      </c>
      <c r="B2937" s="38">
        <v>81</v>
      </c>
      <c r="C2937" s="38">
        <v>75</v>
      </c>
      <c r="D2937" s="38">
        <v>69</v>
      </c>
      <c r="E2937" s="38">
        <v>71</v>
      </c>
      <c r="F2937" s="38">
        <v>68</v>
      </c>
      <c r="G2937" s="38">
        <v>66</v>
      </c>
      <c r="H2937" s="38">
        <v>7.0000000000000007E-2</v>
      </c>
      <c r="I2937" s="38">
        <v>93</v>
      </c>
      <c r="J2937" s="38">
        <f t="shared" si="456"/>
        <v>77.5</v>
      </c>
      <c r="K2937" s="38">
        <v>62</v>
      </c>
      <c r="L2937" s="38">
        <v>17</v>
      </c>
      <c r="M2937" s="38">
        <f t="shared" si="457"/>
        <v>8.5</v>
      </c>
      <c r="N2937" s="38">
        <v>0</v>
      </c>
      <c r="O2937" s="38">
        <v>30.12</v>
      </c>
      <c r="P2937" s="38">
        <f t="shared" si="458"/>
        <v>30.07</v>
      </c>
      <c r="Q2937" s="38">
        <v>30.02</v>
      </c>
      <c r="R2937" s="141">
        <f t="shared" si="450"/>
        <v>27.222222222222225</v>
      </c>
      <c r="S2937" s="141">
        <f t="shared" si="451"/>
        <v>23.888888888888889</v>
      </c>
      <c r="T2937" s="141">
        <f t="shared" si="452"/>
        <v>20.555555555555557</v>
      </c>
      <c r="U2937" s="141">
        <f t="shared" si="453"/>
        <v>21.666666666666668</v>
      </c>
      <c r="V2937" s="141">
        <f t="shared" si="454"/>
        <v>20</v>
      </c>
      <c r="W2937" s="141">
        <f t="shared" si="455"/>
        <v>18.888888888888889</v>
      </c>
      <c r="X2937" s="141">
        <f t="shared" si="459"/>
        <v>0.17780000000000001</v>
      </c>
      <c r="Y2937" s="38">
        <v>23.0196417510709</v>
      </c>
    </row>
    <row r="2938" spans="1:25" hidden="1" x14ac:dyDescent="0.25">
      <c r="A2938" s="145">
        <v>42018</v>
      </c>
      <c r="B2938" s="38">
        <v>78</v>
      </c>
      <c r="C2938" s="38">
        <v>73</v>
      </c>
      <c r="D2938" s="38">
        <v>67</v>
      </c>
      <c r="E2938" s="38">
        <v>69</v>
      </c>
      <c r="F2938" s="38">
        <v>65</v>
      </c>
      <c r="G2938" s="38">
        <v>62</v>
      </c>
      <c r="H2938" s="38">
        <v>0</v>
      </c>
      <c r="I2938" s="38">
        <v>97</v>
      </c>
      <c r="J2938" s="38">
        <f t="shared" si="456"/>
        <v>83</v>
      </c>
      <c r="K2938" s="38">
        <v>69</v>
      </c>
      <c r="L2938" s="38">
        <v>17</v>
      </c>
      <c r="M2938" s="38">
        <f t="shared" si="457"/>
        <v>12</v>
      </c>
      <c r="N2938" s="38">
        <v>7</v>
      </c>
      <c r="O2938" s="38">
        <v>30.09</v>
      </c>
      <c r="P2938" s="38">
        <f t="shared" si="458"/>
        <v>30.045000000000002</v>
      </c>
      <c r="Q2938" s="38">
        <v>30</v>
      </c>
      <c r="R2938" s="141">
        <f t="shared" si="450"/>
        <v>25.555555555555557</v>
      </c>
      <c r="S2938" s="141">
        <f t="shared" si="451"/>
        <v>22.777777777777779</v>
      </c>
      <c r="T2938" s="141">
        <f t="shared" si="452"/>
        <v>19.444444444444446</v>
      </c>
      <c r="U2938" s="141">
        <f t="shared" si="453"/>
        <v>20.555555555555557</v>
      </c>
      <c r="V2938" s="141">
        <f t="shared" si="454"/>
        <v>18.333333333333336</v>
      </c>
      <c r="W2938" s="141">
        <f t="shared" si="455"/>
        <v>16.666666666666668</v>
      </c>
      <c r="X2938" s="141">
        <f t="shared" si="459"/>
        <v>0</v>
      </c>
      <c r="Y2938" s="38">
        <v>21.738836992499198</v>
      </c>
    </row>
    <row r="2939" spans="1:25" hidden="1" x14ac:dyDescent="0.25">
      <c r="A2939" s="145">
        <v>42019</v>
      </c>
      <c r="B2939" s="38">
        <v>78</v>
      </c>
      <c r="C2939" s="38">
        <v>71</v>
      </c>
      <c r="D2939" s="38">
        <v>63</v>
      </c>
      <c r="E2939" s="38">
        <v>67</v>
      </c>
      <c r="F2939" s="38">
        <v>63</v>
      </c>
      <c r="G2939" s="38">
        <v>60</v>
      </c>
      <c r="H2939" s="38">
        <v>0.26</v>
      </c>
      <c r="I2939" s="38">
        <v>93</v>
      </c>
      <c r="J2939" s="38">
        <f t="shared" si="456"/>
        <v>78.5</v>
      </c>
      <c r="K2939" s="38">
        <v>64</v>
      </c>
      <c r="L2939" s="38">
        <v>17</v>
      </c>
      <c r="M2939" s="38">
        <f t="shared" si="457"/>
        <v>11</v>
      </c>
      <c r="N2939" s="38">
        <v>5</v>
      </c>
      <c r="O2939" s="38">
        <v>30.11</v>
      </c>
      <c r="P2939" s="38">
        <f t="shared" si="458"/>
        <v>30.060000000000002</v>
      </c>
      <c r="Q2939" s="38">
        <v>30.01</v>
      </c>
      <c r="R2939" s="141">
        <f t="shared" si="450"/>
        <v>25.555555555555557</v>
      </c>
      <c r="S2939" s="141">
        <f t="shared" si="451"/>
        <v>21.666666666666668</v>
      </c>
      <c r="T2939" s="141">
        <f t="shared" si="452"/>
        <v>17.222222222222221</v>
      </c>
      <c r="U2939" s="141">
        <f t="shared" si="453"/>
        <v>19.444444444444446</v>
      </c>
      <c r="V2939" s="141">
        <f t="shared" si="454"/>
        <v>17.222222222222221</v>
      </c>
      <c r="W2939" s="141">
        <f t="shared" si="455"/>
        <v>15.555555555555557</v>
      </c>
      <c r="X2939" s="141">
        <f t="shared" si="459"/>
        <v>0.66039999999999999</v>
      </c>
      <c r="Y2939" s="38">
        <v>20.293205024811499</v>
      </c>
    </row>
    <row r="2940" spans="1:25" hidden="1" x14ac:dyDescent="0.25">
      <c r="A2940" s="145">
        <v>42020</v>
      </c>
      <c r="B2940" s="38">
        <v>72</v>
      </c>
      <c r="C2940" s="38">
        <v>65</v>
      </c>
      <c r="D2940" s="38">
        <v>57</v>
      </c>
      <c r="E2940" s="38">
        <v>61</v>
      </c>
      <c r="F2940" s="38">
        <v>56</v>
      </c>
      <c r="G2940" s="38">
        <v>51</v>
      </c>
      <c r="H2940" s="38">
        <v>0.01</v>
      </c>
      <c r="I2940" s="38">
        <v>87</v>
      </c>
      <c r="J2940" s="38">
        <f t="shared" si="456"/>
        <v>70</v>
      </c>
      <c r="K2940" s="38">
        <v>53</v>
      </c>
      <c r="L2940" s="38">
        <v>21</v>
      </c>
      <c r="M2940" s="38">
        <f t="shared" si="457"/>
        <v>13</v>
      </c>
      <c r="N2940" s="38">
        <v>5</v>
      </c>
      <c r="O2940" s="38">
        <v>30.12</v>
      </c>
      <c r="P2940" s="38">
        <f t="shared" si="458"/>
        <v>30.065000000000001</v>
      </c>
      <c r="Q2940" s="38">
        <v>30.01</v>
      </c>
      <c r="R2940" s="141">
        <f t="shared" si="450"/>
        <v>22.222222222222221</v>
      </c>
      <c r="S2940" s="141">
        <f t="shared" si="451"/>
        <v>18.333333333333336</v>
      </c>
      <c r="T2940" s="141">
        <f t="shared" si="452"/>
        <v>13.888888888888889</v>
      </c>
      <c r="U2940" s="141">
        <f t="shared" si="453"/>
        <v>16.111111111111111</v>
      </c>
      <c r="V2940" s="141">
        <f t="shared" si="454"/>
        <v>13.333333333333334</v>
      </c>
      <c r="W2940" s="141">
        <f t="shared" si="455"/>
        <v>10.555555555555555</v>
      </c>
      <c r="X2940" s="141">
        <f t="shared" si="459"/>
        <v>2.5400000000000002E-2</v>
      </c>
      <c r="Y2940" s="38">
        <v>21.802119013484699</v>
      </c>
    </row>
    <row r="2941" spans="1:25" hidden="1" x14ac:dyDescent="0.25">
      <c r="A2941" s="145">
        <v>42021</v>
      </c>
      <c r="B2941" s="38">
        <v>76</v>
      </c>
      <c r="C2941" s="38">
        <v>65</v>
      </c>
      <c r="D2941" s="38">
        <v>53</v>
      </c>
      <c r="E2941" s="38">
        <v>61</v>
      </c>
      <c r="F2941" s="38">
        <v>53</v>
      </c>
      <c r="G2941" s="38">
        <v>51</v>
      </c>
      <c r="H2941" s="38">
        <v>0</v>
      </c>
      <c r="I2941" s="38">
        <v>93</v>
      </c>
      <c r="J2941" s="38">
        <f t="shared" si="456"/>
        <v>68</v>
      </c>
      <c r="K2941" s="38">
        <v>43</v>
      </c>
      <c r="L2941" s="38">
        <v>15</v>
      </c>
      <c r="M2941" s="38">
        <f t="shared" si="457"/>
        <v>7.5</v>
      </c>
      <c r="N2941" s="38">
        <v>0</v>
      </c>
      <c r="O2941" s="38">
        <v>30.18</v>
      </c>
      <c r="P2941" s="38">
        <f t="shared" si="458"/>
        <v>30.134999999999998</v>
      </c>
      <c r="Q2941" s="38">
        <v>30.09</v>
      </c>
      <c r="R2941" s="141">
        <f t="shared" si="450"/>
        <v>24.444444444444446</v>
      </c>
      <c r="S2941" s="141">
        <f t="shared" si="451"/>
        <v>18.333333333333336</v>
      </c>
      <c r="T2941" s="141">
        <f t="shared" si="452"/>
        <v>11.666666666666668</v>
      </c>
      <c r="U2941" s="141">
        <f t="shared" si="453"/>
        <v>16.111111111111111</v>
      </c>
      <c r="V2941" s="141">
        <f t="shared" si="454"/>
        <v>11.666666666666668</v>
      </c>
      <c r="W2941" s="141">
        <f t="shared" si="455"/>
        <v>10.555555555555555</v>
      </c>
      <c r="X2941" s="141">
        <f t="shared" si="459"/>
        <v>0</v>
      </c>
      <c r="Y2941" s="38">
        <v>23.357566709917698</v>
      </c>
    </row>
    <row r="2942" spans="1:25" hidden="1" x14ac:dyDescent="0.25">
      <c r="A2942" s="145">
        <v>42022</v>
      </c>
      <c r="B2942" s="38">
        <v>77</v>
      </c>
      <c r="C2942" s="38">
        <v>68</v>
      </c>
      <c r="D2942" s="38">
        <v>58</v>
      </c>
      <c r="E2942" s="38">
        <v>61</v>
      </c>
      <c r="F2942" s="38">
        <v>55</v>
      </c>
      <c r="G2942" s="38">
        <v>46</v>
      </c>
      <c r="H2942" s="38">
        <v>0</v>
      </c>
      <c r="I2942" s="38">
        <v>90</v>
      </c>
      <c r="J2942" s="38">
        <f t="shared" si="456"/>
        <v>63</v>
      </c>
      <c r="K2942" s="38">
        <v>36</v>
      </c>
      <c r="L2942" s="38">
        <v>21</v>
      </c>
      <c r="M2942" s="38">
        <f t="shared" si="457"/>
        <v>10.5</v>
      </c>
      <c r="N2942" s="38">
        <v>0</v>
      </c>
      <c r="O2942" s="38">
        <v>30.15</v>
      </c>
      <c r="P2942" s="38">
        <f t="shared" si="458"/>
        <v>30.1</v>
      </c>
      <c r="Q2942" s="38">
        <v>30.05</v>
      </c>
      <c r="R2942" s="141">
        <f t="shared" si="450"/>
        <v>25</v>
      </c>
      <c r="S2942" s="141">
        <f t="shared" si="451"/>
        <v>20</v>
      </c>
      <c r="T2942" s="141">
        <f t="shared" si="452"/>
        <v>14.444444444444445</v>
      </c>
      <c r="U2942" s="141">
        <f t="shared" si="453"/>
        <v>16.111111111111111</v>
      </c>
      <c r="V2942" s="141">
        <f t="shared" si="454"/>
        <v>12.777777777777779</v>
      </c>
      <c r="W2942" s="141">
        <f t="shared" si="455"/>
        <v>7.7777777777777786</v>
      </c>
      <c r="X2942" s="141">
        <f t="shared" si="459"/>
        <v>0</v>
      </c>
      <c r="Y2942" s="38">
        <v>24.0031174154885</v>
      </c>
    </row>
    <row r="2943" spans="1:25" hidden="1" x14ac:dyDescent="0.25">
      <c r="A2943" s="145">
        <v>42023</v>
      </c>
      <c r="B2943" s="38">
        <v>75</v>
      </c>
      <c r="C2943" s="38">
        <v>63</v>
      </c>
      <c r="D2943" s="38">
        <v>51</v>
      </c>
      <c r="E2943" s="38">
        <v>57</v>
      </c>
      <c r="F2943" s="38">
        <v>54</v>
      </c>
      <c r="G2943" s="38">
        <v>51</v>
      </c>
      <c r="H2943" s="38">
        <v>0</v>
      </c>
      <c r="I2943" s="38">
        <v>100</v>
      </c>
      <c r="J2943" s="38">
        <f t="shared" si="456"/>
        <v>74.5</v>
      </c>
      <c r="K2943" s="38">
        <v>49</v>
      </c>
      <c r="L2943" s="38">
        <v>16</v>
      </c>
      <c r="M2943" s="38">
        <f t="shared" si="457"/>
        <v>8</v>
      </c>
      <c r="N2943" s="38">
        <v>0</v>
      </c>
      <c r="O2943" s="38">
        <v>30.18</v>
      </c>
      <c r="P2943" s="38">
        <f t="shared" si="458"/>
        <v>30.134999999999998</v>
      </c>
      <c r="Q2943" s="38">
        <v>30.09</v>
      </c>
      <c r="R2943" s="141">
        <f t="shared" si="450"/>
        <v>23.888888888888889</v>
      </c>
      <c r="S2943" s="141">
        <f t="shared" si="451"/>
        <v>17.222222222222221</v>
      </c>
      <c r="T2943" s="141">
        <f t="shared" si="452"/>
        <v>10.555555555555555</v>
      </c>
      <c r="U2943" s="141">
        <f t="shared" si="453"/>
        <v>13.888888888888889</v>
      </c>
      <c r="V2943" s="141">
        <f t="shared" si="454"/>
        <v>12.222222222222223</v>
      </c>
      <c r="W2943" s="141">
        <f t="shared" si="455"/>
        <v>10.555555555555555</v>
      </c>
      <c r="X2943" s="141">
        <f t="shared" si="459"/>
        <v>0</v>
      </c>
      <c r="Y2943" s="38">
        <v>23.942478517643899</v>
      </c>
    </row>
    <row r="2944" spans="1:25" hidden="1" x14ac:dyDescent="0.25">
      <c r="A2944" s="145">
        <v>42024</v>
      </c>
      <c r="B2944" s="38">
        <v>74</v>
      </c>
      <c r="C2944" s="38">
        <v>67</v>
      </c>
      <c r="D2944" s="38">
        <v>59</v>
      </c>
      <c r="E2944" s="38">
        <v>60</v>
      </c>
      <c r="F2944" s="38">
        <v>58</v>
      </c>
      <c r="G2944" s="38">
        <v>56</v>
      </c>
      <c r="H2944" s="38">
        <v>0</v>
      </c>
      <c r="I2944" s="38">
        <v>90</v>
      </c>
      <c r="J2944" s="38">
        <f t="shared" si="456"/>
        <v>71.5</v>
      </c>
      <c r="K2944" s="38">
        <v>53</v>
      </c>
      <c r="L2944" s="38">
        <v>14</v>
      </c>
      <c r="M2944" s="38">
        <f t="shared" si="457"/>
        <v>7</v>
      </c>
      <c r="N2944" s="38">
        <v>0</v>
      </c>
      <c r="O2944" s="38">
        <v>30.13</v>
      </c>
      <c r="P2944" s="38">
        <f t="shared" si="458"/>
        <v>30.064999999999998</v>
      </c>
      <c r="Q2944" s="38">
        <v>30</v>
      </c>
      <c r="R2944" s="141">
        <f t="shared" si="450"/>
        <v>23.333333333333336</v>
      </c>
      <c r="S2944" s="141">
        <f t="shared" si="451"/>
        <v>19.444444444444446</v>
      </c>
      <c r="T2944" s="141">
        <f t="shared" si="452"/>
        <v>15</v>
      </c>
      <c r="U2944" s="141">
        <f t="shared" si="453"/>
        <v>15.555555555555557</v>
      </c>
      <c r="V2944" s="141">
        <f t="shared" si="454"/>
        <v>14.444444444444445</v>
      </c>
      <c r="W2944" s="141">
        <f t="shared" si="455"/>
        <v>13.333333333333334</v>
      </c>
      <c r="X2944" s="141">
        <f t="shared" si="459"/>
        <v>0</v>
      </c>
      <c r="Y2944" s="38">
        <v>24.130135703849501</v>
      </c>
    </row>
    <row r="2945" spans="1:25" hidden="1" x14ac:dyDescent="0.25">
      <c r="A2945" s="145">
        <v>42025</v>
      </c>
      <c r="B2945" s="38">
        <v>80</v>
      </c>
      <c r="C2945" s="38">
        <v>73</v>
      </c>
      <c r="D2945" s="38">
        <v>65</v>
      </c>
      <c r="E2945" s="38">
        <v>63</v>
      </c>
      <c r="F2945" s="38">
        <v>62</v>
      </c>
      <c r="G2945" s="38">
        <v>60</v>
      </c>
      <c r="H2945" s="38">
        <v>0.02</v>
      </c>
      <c r="I2945" s="38">
        <v>87</v>
      </c>
      <c r="J2945" s="38">
        <f t="shared" si="456"/>
        <v>70.5</v>
      </c>
      <c r="K2945" s="38">
        <v>54</v>
      </c>
      <c r="L2945" s="38">
        <v>13</v>
      </c>
      <c r="M2945" s="38">
        <f t="shared" si="457"/>
        <v>6.5</v>
      </c>
      <c r="N2945" s="38">
        <v>0</v>
      </c>
      <c r="O2945" s="38">
        <v>30.09</v>
      </c>
      <c r="P2945" s="38">
        <f t="shared" si="458"/>
        <v>30.04</v>
      </c>
      <c r="Q2945" s="38">
        <v>29.99</v>
      </c>
      <c r="R2945" s="141">
        <f t="shared" si="450"/>
        <v>26.666666666666668</v>
      </c>
      <c r="S2945" s="141">
        <f t="shared" si="451"/>
        <v>22.777777777777779</v>
      </c>
      <c r="T2945" s="141">
        <f t="shared" si="452"/>
        <v>18.333333333333336</v>
      </c>
      <c r="U2945" s="141">
        <f t="shared" si="453"/>
        <v>17.222222222222221</v>
      </c>
      <c r="V2945" s="141">
        <f t="shared" si="454"/>
        <v>16.666666666666668</v>
      </c>
      <c r="W2945" s="141">
        <f t="shared" si="455"/>
        <v>15.555555555555557</v>
      </c>
      <c r="X2945" s="141">
        <f t="shared" si="459"/>
        <v>5.0800000000000005E-2</v>
      </c>
      <c r="Y2945" s="38">
        <v>25.032376426082799</v>
      </c>
    </row>
    <row r="2946" spans="1:25" hidden="1" x14ac:dyDescent="0.25">
      <c r="A2946" s="145">
        <v>42026</v>
      </c>
      <c r="B2946" s="38">
        <v>79</v>
      </c>
      <c r="C2946" s="38">
        <v>71</v>
      </c>
      <c r="D2946" s="38">
        <v>63</v>
      </c>
      <c r="E2946" s="38">
        <v>63</v>
      </c>
      <c r="F2946" s="38">
        <v>62</v>
      </c>
      <c r="G2946" s="38">
        <v>60</v>
      </c>
      <c r="H2946" s="38">
        <v>0</v>
      </c>
      <c r="I2946" s="38">
        <v>93</v>
      </c>
      <c r="J2946" s="38">
        <f t="shared" si="456"/>
        <v>74.5</v>
      </c>
      <c r="K2946" s="38">
        <v>56</v>
      </c>
      <c r="L2946" s="38">
        <v>21</v>
      </c>
      <c r="M2946" s="38">
        <f t="shared" si="457"/>
        <v>10.5</v>
      </c>
      <c r="N2946" s="38">
        <v>0</v>
      </c>
      <c r="O2946" s="38">
        <v>30.19</v>
      </c>
      <c r="P2946" s="38">
        <f t="shared" si="458"/>
        <v>30.134999999999998</v>
      </c>
      <c r="Q2946" s="38">
        <v>30.08</v>
      </c>
      <c r="R2946" s="141">
        <f t="shared" si="450"/>
        <v>26.111111111111111</v>
      </c>
      <c r="S2946" s="141">
        <f t="shared" si="451"/>
        <v>21.666666666666668</v>
      </c>
      <c r="T2946" s="141">
        <f t="shared" si="452"/>
        <v>17.222222222222221</v>
      </c>
      <c r="U2946" s="141">
        <f t="shared" si="453"/>
        <v>17.222222222222221</v>
      </c>
      <c r="V2946" s="141">
        <f t="shared" si="454"/>
        <v>16.666666666666668</v>
      </c>
      <c r="W2946" s="141">
        <f t="shared" si="455"/>
        <v>15.555555555555557</v>
      </c>
      <c r="X2946" s="141">
        <f t="shared" si="459"/>
        <v>0</v>
      </c>
      <c r="Y2946" s="38">
        <v>25.187494221015601</v>
      </c>
    </row>
    <row r="2947" spans="1:25" hidden="1" x14ac:dyDescent="0.25">
      <c r="A2947" s="145">
        <v>42027</v>
      </c>
      <c r="B2947" s="38">
        <v>80</v>
      </c>
      <c r="C2947" s="38">
        <v>76</v>
      </c>
      <c r="D2947" s="38">
        <v>72</v>
      </c>
      <c r="E2947" s="38">
        <v>66</v>
      </c>
      <c r="F2947" s="38">
        <v>63</v>
      </c>
      <c r="G2947" s="38">
        <v>61</v>
      </c>
      <c r="H2947" s="38">
        <v>0</v>
      </c>
      <c r="I2947" s="38">
        <v>73</v>
      </c>
      <c r="J2947" s="38">
        <f t="shared" si="456"/>
        <v>63.5</v>
      </c>
      <c r="K2947" s="38">
        <v>54</v>
      </c>
      <c r="L2947" s="38">
        <v>23</v>
      </c>
      <c r="M2947" s="38">
        <f t="shared" si="457"/>
        <v>15</v>
      </c>
      <c r="N2947" s="38">
        <v>7</v>
      </c>
      <c r="O2947" s="38">
        <v>30.12</v>
      </c>
      <c r="P2947" s="38">
        <f t="shared" si="458"/>
        <v>30.045000000000002</v>
      </c>
      <c r="Q2947" s="38">
        <v>29.97</v>
      </c>
      <c r="R2947" s="141">
        <f t="shared" ref="R2947:R3010" si="460">(B2947-32)*(5/9)</f>
        <v>26.666666666666668</v>
      </c>
      <c r="S2947" s="141">
        <f t="shared" ref="S2947:S3010" si="461">(C2947-32)*(5/9)</f>
        <v>24.444444444444446</v>
      </c>
      <c r="T2947" s="141">
        <f t="shared" ref="T2947:T3010" si="462">(D2947-32)*(5/9)</f>
        <v>22.222222222222221</v>
      </c>
      <c r="U2947" s="141">
        <f t="shared" ref="U2947:U3010" si="463">(E2947-32)*(5/9)</f>
        <v>18.888888888888889</v>
      </c>
      <c r="V2947" s="141">
        <f t="shared" ref="V2947:V3010" si="464">(F2947-32)*(5/9)</f>
        <v>17.222222222222221</v>
      </c>
      <c r="W2947" s="141">
        <f t="shared" ref="W2947:W3010" si="465">(G2947-32)*(5/9)</f>
        <v>16.111111111111111</v>
      </c>
      <c r="X2947" s="141">
        <f t="shared" si="459"/>
        <v>0</v>
      </c>
      <c r="Y2947" s="38">
        <v>24.934891193061802</v>
      </c>
    </row>
    <row r="2948" spans="1:25" hidden="1" x14ac:dyDescent="0.25">
      <c r="A2948" s="145">
        <v>42028</v>
      </c>
      <c r="B2948" s="38">
        <v>77</v>
      </c>
      <c r="C2948" s="38">
        <v>66</v>
      </c>
      <c r="D2948" s="38">
        <v>55</v>
      </c>
      <c r="E2948" s="38">
        <v>70</v>
      </c>
      <c r="F2948" s="38">
        <v>61</v>
      </c>
      <c r="G2948" s="38">
        <v>50</v>
      </c>
      <c r="H2948" s="38">
        <v>0</v>
      </c>
      <c r="I2948" s="38">
        <v>87</v>
      </c>
      <c r="J2948" s="38">
        <f t="shared" ref="J2948:J3011" si="466">AVERAGE(I2948,K2948)</f>
        <v>72.5</v>
      </c>
      <c r="K2948" s="38">
        <v>58</v>
      </c>
      <c r="L2948" s="38">
        <v>31</v>
      </c>
      <c r="M2948" s="38">
        <f t="shared" ref="M2948:M3011" si="467">AVERAGE(L2948,N2948)</f>
        <v>19</v>
      </c>
      <c r="N2948" s="38">
        <v>7</v>
      </c>
      <c r="O2948" s="38">
        <v>30.01</v>
      </c>
      <c r="P2948" s="38">
        <f t="shared" ref="P2948:P3011" si="468">AVERAGE(O2948,Q2948)</f>
        <v>29.945</v>
      </c>
      <c r="Q2948" s="38">
        <v>29.88</v>
      </c>
      <c r="R2948" s="141">
        <f t="shared" si="460"/>
        <v>25</v>
      </c>
      <c r="S2948" s="141">
        <f t="shared" si="461"/>
        <v>18.888888888888889</v>
      </c>
      <c r="T2948" s="141">
        <f t="shared" si="462"/>
        <v>12.777777777777779</v>
      </c>
      <c r="U2948" s="141">
        <f t="shared" si="463"/>
        <v>21.111111111111111</v>
      </c>
      <c r="V2948" s="141">
        <f t="shared" si="464"/>
        <v>16.111111111111111</v>
      </c>
      <c r="W2948" s="141">
        <f t="shared" si="465"/>
        <v>10</v>
      </c>
      <c r="X2948" s="141">
        <f t="shared" ref="X2948:X3011" si="469">H2948*2.54</f>
        <v>0</v>
      </c>
      <c r="Y2948" s="38">
        <v>24.6928373104721</v>
      </c>
    </row>
    <row r="2949" spans="1:25" hidden="1" x14ac:dyDescent="0.25">
      <c r="A2949" s="145">
        <v>42029</v>
      </c>
      <c r="B2949" s="38">
        <v>68</v>
      </c>
      <c r="C2949" s="38">
        <v>58</v>
      </c>
      <c r="D2949" s="38">
        <v>47</v>
      </c>
      <c r="E2949" s="38">
        <v>50</v>
      </c>
      <c r="F2949" s="38">
        <v>40</v>
      </c>
      <c r="G2949" s="38">
        <v>31</v>
      </c>
      <c r="H2949" s="38">
        <v>0</v>
      </c>
      <c r="I2949" s="38">
        <v>86</v>
      </c>
      <c r="J2949" s="38">
        <f t="shared" si="466"/>
        <v>56</v>
      </c>
      <c r="K2949" s="38">
        <v>26</v>
      </c>
      <c r="L2949" s="38">
        <v>16</v>
      </c>
      <c r="M2949" s="38">
        <f t="shared" si="467"/>
        <v>8</v>
      </c>
      <c r="N2949" s="38">
        <v>0</v>
      </c>
      <c r="O2949" s="38">
        <v>30.1</v>
      </c>
      <c r="P2949" s="38">
        <f t="shared" si="468"/>
        <v>30.04</v>
      </c>
      <c r="Q2949" s="38">
        <v>29.98</v>
      </c>
      <c r="R2949" s="141">
        <f t="shared" si="460"/>
        <v>20</v>
      </c>
      <c r="S2949" s="141">
        <f t="shared" si="461"/>
        <v>14.444444444444445</v>
      </c>
      <c r="T2949" s="141">
        <f t="shared" si="462"/>
        <v>8.3333333333333339</v>
      </c>
      <c r="U2949" s="141">
        <f t="shared" si="463"/>
        <v>10</v>
      </c>
      <c r="V2949" s="141">
        <f t="shared" si="464"/>
        <v>4.4444444444444446</v>
      </c>
      <c r="W2949" s="141">
        <f t="shared" si="465"/>
        <v>-0.55555555555555558</v>
      </c>
      <c r="X2949" s="141">
        <f t="shared" si="469"/>
        <v>0</v>
      </c>
      <c r="Y2949" s="38">
        <v>24.438120080965501</v>
      </c>
    </row>
    <row r="2950" spans="1:25" hidden="1" x14ac:dyDescent="0.25">
      <c r="A2950" s="145">
        <v>42030</v>
      </c>
      <c r="B2950" s="38">
        <v>74</v>
      </c>
      <c r="C2950" s="38">
        <v>63</v>
      </c>
      <c r="D2950" s="38">
        <v>51</v>
      </c>
      <c r="E2950" s="38">
        <v>59</v>
      </c>
      <c r="F2950" s="38">
        <v>52</v>
      </c>
      <c r="G2950" s="38">
        <v>44</v>
      </c>
      <c r="H2950" s="38">
        <v>0.05</v>
      </c>
      <c r="I2950" s="38">
        <v>93</v>
      </c>
      <c r="J2950" s="38">
        <f t="shared" si="466"/>
        <v>64</v>
      </c>
      <c r="K2950" s="38">
        <v>35</v>
      </c>
      <c r="L2950" s="38">
        <v>29</v>
      </c>
      <c r="M2950" s="38">
        <f t="shared" si="467"/>
        <v>16.5</v>
      </c>
      <c r="N2950" s="38">
        <v>4</v>
      </c>
      <c r="O2950" s="38">
        <v>29.97</v>
      </c>
      <c r="P2950" s="38">
        <f t="shared" si="468"/>
        <v>29.895</v>
      </c>
      <c r="Q2950" s="38">
        <v>29.82</v>
      </c>
      <c r="R2950" s="141">
        <f t="shared" si="460"/>
        <v>23.333333333333336</v>
      </c>
      <c r="S2950" s="141">
        <f t="shared" si="461"/>
        <v>17.222222222222221</v>
      </c>
      <c r="T2950" s="141">
        <f t="shared" si="462"/>
        <v>10.555555555555555</v>
      </c>
      <c r="U2950" s="141">
        <f t="shared" si="463"/>
        <v>15</v>
      </c>
      <c r="V2950" s="141">
        <f t="shared" si="464"/>
        <v>11.111111111111111</v>
      </c>
      <c r="W2950" s="141">
        <f t="shared" si="465"/>
        <v>6.666666666666667</v>
      </c>
      <c r="X2950" s="141">
        <f t="shared" si="469"/>
        <v>0.127</v>
      </c>
      <c r="Y2950" s="38">
        <v>24.286939028344602</v>
      </c>
    </row>
    <row r="2951" spans="1:25" hidden="1" x14ac:dyDescent="0.25">
      <c r="A2951" s="145">
        <v>42031</v>
      </c>
      <c r="B2951" s="38">
        <v>69</v>
      </c>
      <c r="C2951" s="38">
        <v>59</v>
      </c>
      <c r="D2951" s="38">
        <v>49</v>
      </c>
      <c r="E2951" s="38">
        <v>52</v>
      </c>
      <c r="F2951" s="38">
        <v>43</v>
      </c>
      <c r="G2951" s="38">
        <v>27</v>
      </c>
      <c r="H2951" s="38">
        <v>0</v>
      </c>
      <c r="I2951" s="38">
        <v>83</v>
      </c>
      <c r="J2951" s="38">
        <f t="shared" si="466"/>
        <v>54</v>
      </c>
      <c r="K2951" s="38">
        <v>25</v>
      </c>
      <c r="L2951" s="38">
        <v>22</v>
      </c>
      <c r="M2951" s="38">
        <f t="shared" si="467"/>
        <v>14.5</v>
      </c>
      <c r="N2951" s="38">
        <v>7</v>
      </c>
      <c r="O2951" s="38">
        <v>30.06</v>
      </c>
      <c r="P2951" s="38">
        <f t="shared" si="468"/>
        <v>30.009999999999998</v>
      </c>
      <c r="Q2951" s="38">
        <v>29.96</v>
      </c>
      <c r="R2951" s="141">
        <f t="shared" si="460"/>
        <v>20.555555555555557</v>
      </c>
      <c r="S2951" s="141">
        <f t="shared" si="461"/>
        <v>15</v>
      </c>
      <c r="T2951" s="141">
        <f t="shared" si="462"/>
        <v>9.4444444444444446</v>
      </c>
      <c r="U2951" s="141">
        <f t="shared" si="463"/>
        <v>11.111111111111111</v>
      </c>
      <c r="V2951" s="141">
        <f t="shared" si="464"/>
        <v>6.1111111111111116</v>
      </c>
      <c r="W2951" s="141">
        <f t="shared" si="465"/>
        <v>-2.7777777777777777</v>
      </c>
      <c r="X2951" s="141">
        <f t="shared" si="469"/>
        <v>0</v>
      </c>
      <c r="Y2951" s="38">
        <v>24.112323121847599</v>
      </c>
    </row>
    <row r="2952" spans="1:25" hidden="1" x14ac:dyDescent="0.25">
      <c r="A2952" s="145">
        <v>42032</v>
      </c>
      <c r="B2952" s="38">
        <v>68</v>
      </c>
      <c r="C2952" s="38">
        <v>59</v>
      </c>
      <c r="D2952" s="38">
        <v>49</v>
      </c>
      <c r="E2952" s="38">
        <v>51</v>
      </c>
      <c r="F2952" s="38">
        <v>39</v>
      </c>
      <c r="G2952" s="38">
        <v>27</v>
      </c>
      <c r="H2952" s="38">
        <v>0</v>
      </c>
      <c r="I2952" s="38">
        <v>93</v>
      </c>
      <c r="J2952" s="38">
        <f t="shared" si="466"/>
        <v>57.5</v>
      </c>
      <c r="K2952" s="38">
        <v>22</v>
      </c>
      <c r="L2952" s="38">
        <v>20</v>
      </c>
      <c r="M2952" s="38">
        <f t="shared" si="467"/>
        <v>13.5</v>
      </c>
      <c r="N2952" s="38">
        <v>7</v>
      </c>
      <c r="O2952" s="38">
        <v>30.19</v>
      </c>
      <c r="P2952" s="38">
        <f t="shared" si="468"/>
        <v>30.11</v>
      </c>
      <c r="Q2952" s="38">
        <v>30.03</v>
      </c>
      <c r="R2952" s="141">
        <f t="shared" si="460"/>
        <v>20</v>
      </c>
      <c r="S2952" s="141">
        <f t="shared" si="461"/>
        <v>15</v>
      </c>
      <c r="T2952" s="141">
        <f t="shared" si="462"/>
        <v>9.4444444444444446</v>
      </c>
      <c r="U2952" s="141">
        <f t="shared" si="463"/>
        <v>10.555555555555555</v>
      </c>
      <c r="V2952" s="141">
        <f t="shared" si="464"/>
        <v>3.8888888888888893</v>
      </c>
      <c r="W2952" s="141">
        <f t="shared" si="465"/>
        <v>-2.7777777777777777</v>
      </c>
      <c r="X2952" s="141">
        <f t="shared" si="469"/>
        <v>0</v>
      </c>
      <c r="Y2952" s="38">
        <v>24.1815323107007</v>
      </c>
    </row>
    <row r="2953" spans="1:25" hidden="1" x14ac:dyDescent="0.25">
      <c r="A2953" s="145">
        <v>42033</v>
      </c>
      <c r="B2953" s="38">
        <v>73</v>
      </c>
      <c r="C2953" s="38">
        <v>62</v>
      </c>
      <c r="D2953" s="38">
        <v>50</v>
      </c>
      <c r="E2953" s="38">
        <v>52</v>
      </c>
      <c r="F2953" s="38">
        <v>48</v>
      </c>
      <c r="G2953" s="38">
        <v>45</v>
      </c>
      <c r="H2953" s="38">
        <v>0</v>
      </c>
      <c r="I2953" s="38">
        <v>89</v>
      </c>
      <c r="J2953" s="38">
        <f t="shared" si="466"/>
        <v>66.5</v>
      </c>
      <c r="K2953" s="38">
        <v>44</v>
      </c>
      <c r="L2953" s="38">
        <v>17</v>
      </c>
      <c r="M2953" s="38">
        <f t="shared" si="467"/>
        <v>8.5</v>
      </c>
      <c r="N2953" s="38">
        <v>0</v>
      </c>
      <c r="O2953" s="38">
        <v>30.28</v>
      </c>
      <c r="P2953" s="38">
        <f t="shared" si="468"/>
        <v>30.23</v>
      </c>
      <c r="Q2953" s="38">
        <v>30.18</v>
      </c>
      <c r="R2953" s="141">
        <f t="shared" si="460"/>
        <v>22.777777777777779</v>
      </c>
      <c r="S2953" s="141">
        <f t="shared" si="461"/>
        <v>16.666666666666668</v>
      </c>
      <c r="T2953" s="141">
        <f t="shared" si="462"/>
        <v>10</v>
      </c>
      <c r="U2953" s="141">
        <f t="shared" si="463"/>
        <v>11.111111111111111</v>
      </c>
      <c r="V2953" s="141">
        <f t="shared" si="464"/>
        <v>8.8888888888888893</v>
      </c>
      <c r="W2953" s="141">
        <f t="shared" si="465"/>
        <v>7.2222222222222223</v>
      </c>
      <c r="X2953" s="141">
        <f t="shared" si="469"/>
        <v>0</v>
      </c>
      <c r="Y2953" s="38">
        <v>24.102843390859501</v>
      </c>
    </row>
    <row r="2954" spans="1:25" hidden="1" x14ac:dyDescent="0.25">
      <c r="A2954" s="145">
        <v>42034</v>
      </c>
      <c r="B2954" s="38">
        <v>76</v>
      </c>
      <c r="C2954" s="38">
        <v>65</v>
      </c>
      <c r="D2954" s="38">
        <v>54</v>
      </c>
      <c r="E2954" s="38">
        <v>57</v>
      </c>
      <c r="F2954" s="38">
        <v>50</v>
      </c>
      <c r="G2954" s="38">
        <v>46</v>
      </c>
      <c r="H2954" s="38">
        <v>0</v>
      </c>
      <c r="I2954" s="38">
        <v>80</v>
      </c>
      <c r="J2954" s="38">
        <f t="shared" si="466"/>
        <v>58</v>
      </c>
      <c r="K2954" s="38">
        <v>36</v>
      </c>
      <c r="L2954" s="38">
        <v>16</v>
      </c>
      <c r="M2954" s="38">
        <f t="shared" si="467"/>
        <v>8</v>
      </c>
      <c r="N2954" s="38">
        <v>0</v>
      </c>
      <c r="O2954" s="38">
        <v>30.22</v>
      </c>
      <c r="P2954" s="38">
        <f t="shared" si="468"/>
        <v>30.16</v>
      </c>
      <c r="Q2954" s="38">
        <v>30.1</v>
      </c>
      <c r="R2954" s="141">
        <f t="shared" si="460"/>
        <v>24.444444444444446</v>
      </c>
      <c r="S2954" s="141">
        <f t="shared" si="461"/>
        <v>18.333333333333336</v>
      </c>
      <c r="T2954" s="141">
        <f t="shared" si="462"/>
        <v>12.222222222222223</v>
      </c>
      <c r="U2954" s="141">
        <f t="shared" si="463"/>
        <v>13.888888888888889</v>
      </c>
      <c r="V2954" s="141">
        <f t="shared" si="464"/>
        <v>10</v>
      </c>
      <c r="W2954" s="141">
        <f t="shared" si="465"/>
        <v>7.7777777777777786</v>
      </c>
      <c r="X2954" s="141">
        <f t="shared" si="469"/>
        <v>0</v>
      </c>
      <c r="Y2954" s="38">
        <v>24.765191510454901</v>
      </c>
    </row>
    <row r="2955" spans="1:25" hidden="1" x14ac:dyDescent="0.25">
      <c r="A2955" s="145">
        <v>42035</v>
      </c>
      <c r="B2955" s="38">
        <v>74</v>
      </c>
      <c r="C2955" s="38">
        <v>64</v>
      </c>
      <c r="D2955" s="38">
        <v>53</v>
      </c>
      <c r="E2955" s="38">
        <v>54</v>
      </c>
      <c r="F2955" s="38">
        <v>50</v>
      </c>
      <c r="G2955" s="38">
        <v>46</v>
      </c>
      <c r="H2955" s="38">
        <v>0</v>
      </c>
      <c r="I2955" s="38">
        <v>83</v>
      </c>
      <c r="J2955" s="38">
        <f t="shared" si="466"/>
        <v>62</v>
      </c>
      <c r="K2955" s="38">
        <v>41</v>
      </c>
      <c r="L2955" s="38">
        <v>18</v>
      </c>
      <c r="M2955" s="38">
        <f t="shared" si="467"/>
        <v>11.5</v>
      </c>
      <c r="N2955" s="38">
        <v>5</v>
      </c>
      <c r="O2955" s="38">
        <v>30.24</v>
      </c>
      <c r="P2955" s="38">
        <f t="shared" si="468"/>
        <v>30.195</v>
      </c>
      <c r="Q2955" s="38">
        <v>30.15</v>
      </c>
      <c r="R2955" s="141">
        <f t="shared" si="460"/>
        <v>23.333333333333336</v>
      </c>
      <c r="S2955" s="141">
        <f t="shared" si="461"/>
        <v>17.777777777777779</v>
      </c>
      <c r="T2955" s="141">
        <f t="shared" si="462"/>
        <v>11.666666666666668</v>
      </c>
      <c r="U2955" s="141">
        <f t="shared" si="463"/>
        <v>12.222222222222223</v>
      </c>
      <c r="V2955" s="141">
        <f t="shared" si="464"/>
        <v>10</v>
      </c>
      <c r="W2955" s="141">
        <f t="shared" si="465"/>
        <v>7.7777777777777786</v>
      </c>
      <c r="X2955" s="141">
        <f t="shared" si="469"/>
        <v>0</v>
      </c>
      <c r="Y2955" s="38">
        <v>24.399942776218801</v>
      </c>
    </row>
    <row r="2956" spans="1:25" hidden="1" x14ac:dyDescent="0.25">
      <c r="A2956" s="145">
        <v>42036</v>
      </c>
      <c r="B2956" s="38">
        <v>77</v>
      </c>
      <c r="C2956" s="38">
        <v>72</v>
      </c>
      <c r="D2956" s="38">
        <v>66</v>
      </c>
      <c r="E2956" s="38">
        <v>60</v>
      </c>
      <c r="F2956" s="38">
        <v>55</v>
      </c>
      <c r="G2956" s="38">
        <v>49</v>
      </c>
      <c r="H2956" s="38">
        <v>0</v>
      </c>
      <c r="I2956" s="38">
        <v>68</v>
      </c>
      <c r="J2956" s="38">
        <f t="shared" si="466"/>
        <v>57</v>
      </c>
      <c r="K2956" s="38">
        <v>46</v>
      </c>
      <c r="L2956" s="38">
        <v>22</v>
      </c>
      <c r="M2956" s="38">
        <f t="shared" si="467"/>
        <v>15.5</v>
      </c>
      <c r="N2956" s="38">
        <v>9</v>
      </c>
      <c r="O2956" s="38">
        <v>30.23</v>
      </c>
      <c r="P2956" s="38">
        <f t="shared" si="468"/>
        <v>30.145</v>
      </c>
      <c r="Q2956" s="38">
        <v>30.06</v>
      </c>
      <c r="R2956" s="141">
        <f t="shared" si="460"/>
        <v>25</v>
      </c>
      <c r="S2956" s="141">
        <f t="shared" si="461"/>
        <v>22.222222222222221</v>
      </c>
      <c r="T2956" s="141">
        <f t="shared" si="462"/>
        <v>18.888888888888889</v>
      </c>
      <c r="U2956" s="141">
        <f t="shared" si="463"/>
        <v>15.555555555555557</v>
      </c>
      <c r="V2956" s="141">
        <f t="shared" si="464"/>
        <v>12.777777777777779</v>
      </c>
      <c r="W2956" s="141">
        <f t="shared" si="465"/>
        <v>9.4444444444444446</v>
      </c>
      <c r="X2956" s="141">
        <f t="shared" si="469"/>
        <v>0</v>
      </c>
      <c r="Y2956" s="38">
        <v>23.4208950669023</v>
      </c>
    </row>
    <row r="2957" spans="1:25" hidden="1" x14ac:dyDescent="0.25">
      <c r="A2957" s="145">
        <v>42037</v>
      </c>
      <c r="B2957" s="38">
        <v>84</v>
      </c>
      <c r="C2957" s="38">
        <v>74</v>
      </c>
      <c r="D2957" s="38">
        <v>63</v>
      </c>
      <c r="E2957" s="38">
        <v>66</v>
      </c>
      <c r="F2957" s="38">
        <v>63</v>
      </c>
      <c r="G2957" s="38">
        <v>52</v>
      </c>
      <c r="H2957" s="38">
        <v>0</v>
      </c>
      <c r="I2957" s="38">
        <v>84</v>
      </c>
      <c r="J2957" s="38">
        <f t="shared" si="466"/>
        <v>67.5</v>
      </c>
      <c r="K2957" s="38">
        <v>51</v>
      </c>
      <c r="L2957" s="38">
        <v>23</v>
      </c>
      <c r="M2957" s="38">
        <f t="shared" si="467"/>
        <v>15</v>
      </c>
      <c r="N2957" s="38">
        <v>7</v>
      </c>
      <c r="O2957" s="38">
        <v>30.07</v>
      </c>
      <c r="P2957" s="38">
        <f t="shared" si="468"/>
        <v>30.005000000000003</v>
      </c>
      <c r="Q2957" s="38">
        <v>29.94</v>
      </c>
      <c r="R2957" s="141">
        <f t="shared" si="460"/>
        <v>28.888888888888889</v>
      </c>
      <c r="S2957" s="141">
        <f t="shared" si="461"/>
        <v>23.333333333333336</v>
      </c>
      <c r="T2957" s="141">
        <f t="shared" si="462"/>
        <v>17.222222222222221</v>
      </c>
      <c r="U2957" s="141">
        <f t="shared" si="463"/>
        <v>18.888888888888889</v>
      </c>
      <c r="V2957" s="141">
        <f t="shared" si="464"/>
        <v>17.222222222222221</v>
      </c>
      <c r="W2957" s="141">
        <f t="shared" si="465"/>
        <v>11.111111111111111</v>
      </c>
      <c r="X2957" s="141">
        <f t="shared" si="469"/>
        <v>0</v>
      </c>
      <c r="Y2957" s="38">
        <v>23.286555025104999</v>
      </c>
    </row>
    <row r="2958" spans="1:25" hidden="1" x14ac:dyDescent="0.25">
      <c r="A2958" s="145">
        <v>42038</v>
      </c>
      <c r="B2958" s="38">
        <v>75</v>
      </c>
      <c r="C2958" s="38">
        <v>64</v>
      </c>
      <c r="D2958" s="38">
        <v>52</v>
      </c>
      <c r="E2958" s="38">
        <v>56</v>
      </c>
      <c r="F2958" s="38">
        <v>51</v>
      </c>
      <c r="G2958" s="38">
        <v>45</v>
      </c>
      <c r="H2958" s="38">
        <v>0</v>
      </c>
      <c r="I2958" s="38">
        <v>83</v>
      </c>
      <c r="J2958" s="38">
        <f t="shared" si="466"/>
        <v>66</v>
      </c>
      <c r="K2958" s="38">
        <v>49</v>
      </c>
      <c r="L2958" s="38">
        <v>18</v>
      </c>
      <c r="M2958" s="38">
        <f t="shared" si="467"/>
        <v>12</v>
      </c>
      <c r="N2958" s="38">
        <v>6</v>
      </c>
      <c r="O2958" s="38">
        <v>30.2</v>
      </c>
      <c r="P2958" s="38">
        <f t="shared" si="468"/>
        <v>30.13</v>
      </c>
      <c r="Q2958" s="38">
        <v>30.06</v>
      </c>
      <c r="R2958" s="141">
        <f t="shared" si="460"/>
        <v>23.888888888888889</v>
      </c>
      <c r="S2958" s="141">
        <f t="shared" si="461"/>
        <v>17.777777777777779</v>
      </c>
      <c r="T2958" s="141">
        <f t="shared" si="462"/>
        <v>11.111111111111111</v>
      </c>
      <c r="U2958" s="141">
        <f t="shared" si="463"/>
        <v>13.333333333333334</v>
      </c>
      <c r="V2958" s="141">
        <f t="shared" si="464"/>
        <v>10.555555555555555</v>
      </c>
      <c r="W2958" s="141">
        <f t="shared" si="465"/>
        <v>7.2222222222222223</v>
      </c>
      <c r="X2958" s="141">
        <f t="shared" si="469"/>
        <v>0</v>
      </c>
      <c r="Y2958" s="38">
        <v>23.564131850900701</v>
      </c>
    </row>
    <row r="2959" spans="1:25" hidden="1" x14ac:dyDescent="0.25">
      <c r="A2959" s="145">
        <v>42039</v>
      </c>
      <c r="B2959" s="38">
        <v>77</v>
      </c>
      <c r="C2959" s="38">
        <v>72</v>
      </c>
      <c r="D2959" s="38">
        <v>67</v>
      </c>
      <c r="E2959" s="38">
        <v>65</v>
      </c>
      <c r="F2959" s="38">
        <v>58</v>
      </c>
      <c r="G2959" s="38">
        <v>52</v>
      </c>
      <c r="H2959" s="38">
        <v>0</v>
      </c>
      <c r="I2959" s="38">
        <v>73</v>
      </c>
      <c r="J2959" s="38">
        <f t="shared" si="466"/>
        <v>63.5</v>
      </c>
      <c r="K2959" s="38">
        <v>54</v>
      </c>
      <c r="L2959" s="38">
        <v>17</v>
      </c>
      <c r="M2959" s="38">
        <f t="shared" si="467"/>
        <v>8.5</v>
      </c>
      <c r="N2959" s="38">
        <v>0</v>
      </c>
      <c r="O2959" s="38">
        <v>30.18</v>
      </c>
      <c r="P2959" s="38">
        <f t="shared" si="468"/>
        <v>30.08</v>
      </c>
      <c r="Q2959" s="38">
        <v>29.98</v>
      </c>
      <c r="R2959" s="141">
        <f t="shared" si="460"/>
        <v>25</v>
      </c>
      <c r="S2959" s="141">
        <f t="shared" si="461"/>
        <v>22.222222222222221</v>
      </c>
      <c r="T2959" s="141">
        <f t="shared" si="462"/>
        <v>19.444444444444446</v>
      </c>
      <c r="U2959" s="141">
        <f t="shared" si="463"/>
        <v>18.333333333333336</v>
      </c>
      <c r="V2959" s="141">
        <f t="shared" si="464"/>
        <v>14.444444444444445</v>
      </c>
      <c r="W2959" s="141">
        <f t="shared" si="465"/>
        <v>11.111111111111111</v>
      </c>
      <c r="X2959" s="141">
        <f t="shared" si="469"/>
        <v>0</v>
      </c>
      <c r="Y2959" s="38">
        <v>23.1200501968267</v>
      </c>
    </row>
    <row r="2960" spans="1:25" hidden="1" x14ac:dyDescent="0.25">
      <c r="A2960" s="145">
        <v>42040</v>
      </c>
      <c r="B2960" s="38">
        <v>75</v>
      </c>
      <c r="C2960" s="38">
        <v>67</v>
      </c>
      <c r="D2960" s="38">
        <v>58</v>
      </c>
      <c r="E2960" s="38">
        <v>69</v>
      </c>
      <c r="F2960" s="38">
        <v>64</v>
      </c>
      <c r="G2960" s="38">
        <v>54</v>
      </c>
      <c r="H2960" s="38">
        <v>0.63</v>
      </c>
      <c r="I2960" s="38">
        <v>93</v>
      </c>
      <c r="J2960" s="38">
        <f t="shared" si="466"/>
        <v>80.5</v>
      </c>
      <c r="K2960" s="38">
        <v>68</v>
      </c>
      <c r="L2960" s="38">
        <v>25</v>
      </c>
      <c r="M2960" s="38">
        <f t="shared" si="467"/>
        <v>15</v>
      </c>
      <c r="N2960" s="38">
        <v>5</v>
      </c>
      <c r="O2960" s="38">
        <v>30.04</v>
      </c>
      <c r="P2960" s="38">
        <f t="shared" si="468"/>
        <v>29.954999999999998</v>
      </c>
      <c r="Q2960" s="38">
        <v>29.87</v>
      </c>
      <c r="R2960" s="141">
        <f t="shared" si="460"/>
        <v>23.888888888888889</v>
      </c>
      <c r="S2960" s="141">
        <f t="shared" si="461"/>
        <v>19.444444444444446</v>
      </c>
      <c r="T2960" s="141">
        <f t="shared" si="462"/>
        <v>14.444444444444445</v>
      </c>
      <c r="U2960" s="141">
        <f t="shared" si="463"/>
        <v>20.555555555555557</v>
      </c>
      <c r="V2960" s="141">
        <f t="shared" si="464"/>
        <v>17.777777777777779</v>
      </c>
      <c r="W2960" s="141">
        <f t="shared" si="465"/>
        <v>12.222222222222223</v>
      </c>
      <c r="X2960" s="141">
        <f t="shared" si="469"/>
        <v>1.6002000000000001</v>
      </c>
      <c r="Y2960" s="38">
        <v>22.2551096977596</v>
      </c>
    </row>
    <row r="2961" spans="1:25" hidden="1" x14ac:dyDescent="0.25">
      <c r="A2961" s="145">
        <v>42041</v>
      </c>
      <c r="B2961" s="38">
        <v>76</v>
      </c>
      <c r="C2961" s="38">
        <v>67</v>
      </c>
      <c r="D2961" s="38">
        <v>57</v>
      </c>
      <c r="E2961" s="38">
        <v>57</v>
      </c>
      <c r="F2961" s="38">
        <v>54</v>
      </c>
      <c r="G2961" s="38">
        <v>52</v>
      </c>
      <c r="H2961" s="38">
        <v>0</v>
      </c>
      <c r="I2961" s="38">
        <v>86</v>
      </c>
      <c r="J2961" s="38">
        <f t="shared" si="466"/>
        <v>67.5</v>
      </c>
      <c r="K2961" s="38">
        <v>49</v>
      </c>
      <c r="L2961" s="38">
        <v>23</v>
      </c>
      <c r="M2961" s="38">
        <f t="shared" si="467"/>
        <v>15.5</v>
      </c>
      <c r="N2961" s="38">
        <v>8</v>
      </c>
      <c r="O2961" s="38">
        <v>30.2</v>
      </c>
      <c r="P2961" s="38">
        <f t="shared" si="468"/>
        <v>30.119999999999997</v>
      </c>
      <c r="Q2961" s="38">
        <v>30.04</v>
      </c>
      <c r="R2961" s="141">
        <f t="shared" si="460"/>
        <v>24.444444444444446</v>
      </c>
      <c r="S2961" s="141">
        <f t="shared" si="461"/>
        <v>19.444444444444446</v>
      </c>
      <c r="T2961" s="141">
        <f t="shared" si="462"/>
        <v>13.888888888888889</v>
      </c>
      <c r="U2961" s="141">
        <f t="shared" si="463"/>
        <v>13.888888888888889</v>
      </c>
      <c r="V2961" s="141">
        <f t="shared" si="464"/>
        <v>12.222222222222223</v>
      </c>
      <c r="W2961" s="141">
        <f t="shared" si="465"/>
        <v>11.111111111111111</v>
      </c>
      <c r="X2961" s="141">
        <f t="shared" si="469"/>
        <v>0</v>
      </c>
      <c r="Y2961" s="38">
        <v>21.546502251198199</v>
      </c>
    </row>
    <row r="2962" spans="1:25" hidden="1" x14ac:dyDescent="0.25">
      <c r="A2962" s="145">
        <v>42042</v>
      </c>
      <c r="B2962" s="38">
        <v>73</v>
      </c>
      <c r="C2962" s="38">
        <v>69</v>
      </c>
      <c r="D2962" s="38">
        <v>65</v>
      </c>
      <c r="E2962" s="38">
        <v>51</v>
      </c>
      <c r="F2962" s="38">
        <v>49</v>
      </c>
      <c r="G2962" s="38">
        <v>46</v>
      </c>
      <c r="H2962" s="38">
        <v>0</v>
      </c>
      <c r="I2962" s="38">
        <v>58</v>
      </c>
      <c r="J2962" s="38">
        <f t="shared" si="466"/>
        <v>49.5</v>
      </c>
      <c r="K2962" s="38">
        <v>41</v>
      </c>
      <c r="L2962" s="38">
        <v>21</v>
      </c>
      <c r="M2962" s="38">
        <f t="shared" si="467"/>
        <v>15</v>
      </c>
      <c r="N2962" s="38">
        <v>9</v>
      </c>
      <c r="O2962" s="38">
        <v>30.24</v>
      </c>
      <c r="P2962" s="38">
        <f t="shared" si="468"/>
        <v>30.204999999999998</v>
      </c>
      <c r="Q2962" s="38">
        <v>30.17</v>
      </c>
      <c r="R2962" s="141">
        <f t="shared" si="460"/>
        <v>22.777777777777779</v>
      </c>
      <c r="S2962" s="141">
        <f t="shared" si="461"/>
        <v>20.555555555555557</v>
      </c>
      <c r="T2962" s="141">
        <f t="shared" si="462"/>
        <v>18.333333333333336</v>
      </c>
      <c r="U2962" s="141">
        <f t="shared" si="463"/>
        <v>10.555555555555555</v>
      </c>
      <c r="V2962" s="141">
        <f t="shared" si="464"/>
        <v>9.4444444444444446</v>
      </c>
      <c r="W2962" s="141">
        <f t="shared" si="465"/>
        <v>7.7777777777777786</v>
      </c>
      <c r="X2962" s="141">
        <f t="shared" si="469"/>
        <v>0</v>
      </c>
      <c r="Y2962" s="38">
        <v>21.768432179037699</v>
      </c>
    </row>
    <row r="2963" spans="1:25" hidden="1" x14ac:dyDescent="0.25">
      <c r="A2963" s="145">
        <v>42043</v>
      </c>
      <c r="B2963" s="38">
        <v>78</v>
      </c>
      <c r="C2963" s="38">
        <v>70</v>
      </c>
      <c r="D2963" s="38">
        <v>62</v>
      </c>
      <c r="E2963" s="38">
        <v>60</v>
      </c>
      <c r="F2963" s="38">
        <v>55</v>
      </c>
      <c r="G2963" s="38">
        <v>48</v>
      </c>
      <c r="H2963" s="38">
        <v>0.01</v>
      </c>
      <c r="I2963" s="38">
        <v>78</v>
      </c>
      <c r="J2963" s="38">
        <f t="shared" si="466"/>
        <v>64</v>
      </c>
      <c r="K2963" s="38">
        <v>50</v>
      </c>
      <c r="L2963" s="38">
        <v>18</v>
      </c>
      <c r="M2963" s="38">
        <f t="shared" si="467"/>
        <v>9</v>
      </c>
      <c r="N2963" s="38">
        <v>0</v>
      </c>
      <c r="O2963" s="38">
        <v>30.18</v>
      </c>
      <c r="P2963" s="38">
        <f t="shared" si="468"/>
        <v>30.094999999999999</v>
      </c>
      <c r="Q2963" s="38">
        <v>30.01</v>
      </c>
      <c r="R2963" s="141">
        <f t="shared" si="460"/>
        <v>25.555555555555557</v>
      </c>
      <c r="S2963" s="141">
        <f t="shared" si="461"/>
        <v>21.111111111111111</v>
      </c>
      <c r="T2963" s="141">
        <f t="shared" si="462"/>
        <v>16.666666666666668</v>
      </c>
      <c r="U2963" s="141">
        <f t="shared" si="463"/>
        <v>15.555555555555557</v>
      </c>
      <c r="V2963" s="141">
        <f t="shared" si="464"/>
        <v>12.777777777777779</v>
      </c>
      <c r="W2963" s="141">
        <f t="shared" si="465"/>
        <v>8.8888888888888893</v>
      </c>
      <c r="X2963" s="141">
        <f t="shared" si="469"/>
        <v>2.5400000000000002E-2</v>
      </c>
      <c r="Y2963" s="38">
        <v>21.706715956417099</v>
      </c>
    </row>
    <row r="2964" spans="1:25" hidden="1" x14ac:dyDescent="0.25">
      <c r="A2964" s="145">
        <v>42044</v>
      </c>
      <c r="B2964" s="38">
        <v>79</v>
      </c>
      <c r="C2964" s="38">
        <v>69</v>
      </c>
      <c r="D2964" s="38">
        <v>59</v>
      </c>
      <c r="E2964" s="38">
        <v>66</v>
      </c>
      <c r="F2964" s="38">
        <v>63</v>
      </c>
      <c r="G2964" s="38">
        <v>57</v>
      </c>
      <c r="H2964" s="38">
        <v>0.94</v>
      </c>
      <c r="I2964" s="38">
        <v>100</v>
      </c>
      <c r="J2964" s="38">
        <f t="shared" si="466"/>
        <v>78</v>
      </c>
      <c r="K2964" s="38">
        <v>56</v>
      </c>
      <c r="L2964" s="38">
        <v>20</v>
      </c>
      <c r="M2964" s="38">
        <f t="shared" si="467"/>
        <v>10</v>
      </c>
      <c r="N2964" s="38">
        <v>0</v>
      </c>
      <c r="O2964" s="38">
        <v>30</v>
      </c>
      <c r="P2964" s="38">
        <f t="shared" si="468"/>
        <v>29.85</v>
      </c>
      <c r="Q2964" s="38">
        <v>29.7</v>
      </c>
      <c r="R2964" s="141">
        <f t="shared" si="460"/>
        <v>26.111111111111111</v>
      </c>
      <c r="S2964" s="141">
        <f t="shared" si="461"/>
        <v>20.555555555555557</v>
      </c>
      <c r="T2964" s="141">
        <f t="shared" si="462"/>
        <v>15</v>
      </c>
      <c r="U2964" s="141">
        <f t="shared" si="463"/>
        <v>18.888888888888889</v>
      </c>
      <c r="V2964" s="141">
        <f t="shared" si="464"/>
        <v>17.222222222222221</v>
      </c>
      <c r="W2964" s="141">
        <f t="shared" si="465"/>
        <v>13.888888888888889</v>
      </c>
      <c r="X2964" s="141">
        <f t="shared" si="469"/>
        <v>2.3875999999999999</v>
      </c>
      <c r="Y2964" s="38">
        <v>23.838731371162901</v>
      </c>
    </row>
    <row r="2965" spans="1:25" hidden="1" x14ac:dyDescent="0.25">
      <c r="A2965" s="145">
        <v>42045</v>
      </c>
      <c r="B2965" s="38">
        <v>73</v>
      </c>
      <c r="C2965" s="38">
        <v>65</v>
      </c>
      <c r="D2965" s="38">
        <v>57</v>
      </c>
      <c r="E2965" s="38">
        <v>65</v>
      </c>
      <c r="F2965" s="38">
        <v>57</v>
      </c>
      <c r="G2965" s="38">
        <v>48</v>
      </c>
      <c r="H2965" s="38">
        <v>0</v>
      </c>
      <c r="I2965" s="38">
        <v>97</v>
      </c>
      <c r="J2965" s="38">
        <f t="shared" si="466"/>
        <v>70.5</v>
      </c>
      <c r="K2965" s="38">
        <v>44</v>
      </c>
      <c r="L2965" s="38">
        <v>26</v>
      </c>
      <c r="M2965" s="38">
        <f t="shared" si="467"/>
        <v>17</v>
      </c>
      <c r="N2965" s="38">
        <v>8</v>
      </c>
      <c r="O2965" s="38">
        <v>29.87</v>
      </c>
      <c r="P2965" s="38">
        <f t="shared" si="468"/>
        <v>29.774999999999999</v>
      </c>
      <c r="Q2965" s="38">
        <v>29.68</v>
      </c>
      <c r="R2965" s="141">
        <f t="shared" si="460"/>
        <v>22.777777777777779</v>
      </c>
      <c r="S2965" s="141">
        <f t="shared" si="461"/>
        <v>18.333333333333336</v>
      </c>
      <c r="T2965" s="141">
        <f t="shared" si="462"/>
        <v>13.888888888888889</v>
      </c>
      <c r="U2965" s="141">
        <f t="shared" si="463"/>
        <v>18.333333333333336</v>
      </c>
      <c r="V2965" s="141">
        <f t="shared" si="464"/>
        <v>13.888888888888889</v>
      </c>
      <c r="W2965" s="141">
        <f t="shared" si="465"/>
        <v>8.8888888888888893</v>
      </c>
      <c r="X2965" s="141">
        <f t="shared" si="469"/>
        <v>0</v>
      </c>
      <c r="Y2965" s="38">
        <v>23.673026005266699</v>
      </c>
    </row>
    <row r="2966" spans="1:25" hidden="1" x14ac:dyDescent="0.25">
      <c r="A2966" s="145">
        <v>42046</v>
      </c>
      <c r="B2966" s="38">
        <v>73</v>
      </c>
      <c r="C2966" s="38">
        <v>62</v>
      </c>
      <c r="D2966" s="38">
        <v>51</v>
      </c>
      <c r="E2966" s="38">
        <v>54</v>
      </c>
      <c r="F2966" s="38">
        <v>51</v>
      </c>
      <c r="G2966" s="38">
        <v>47</v>
      </c>
      <c r="H2966" s="38">
        <v>0</v>
      </c>
      <c r="I2966" s="38">
        <v>89</v>
      </c>
      <c r="J2966" s="38">
        <f t="shared" si="466"/>
        <v>71</v>
      </c>
      <c r="K2966" s="38">
        <v>53</v>
      </c>
      <c r="L2966" s="38">
        <v>16</v>
      </c>
      <c r="M2966" s="38">
        <f t="shared" si="467"/>
        <v>11</v>
      </c>
      <c r="N2966" s="38">
        <v>6</v>
      </c>
      <c r="O2966" s="38">
        <v>30.04</v>
      </c>
      <c r="P2966" s="38">
        <f t="shared" si="468"/>
        <v>29.95</v>
      </c>
      <c r="Q2966" s="38">
        <v>29.86</v>
      </c>
      <c r="R2966" s="141">
        <f t="shared" si="460"/>
        <v>22.777777777777779</v>
      </c>
      <c r="S2966" s="141">
        <f t="shared" si="461"/>
        <v>16.666666666666668</v>
      </c>
      <c r="T2966" s="141">
        <f t="shared" si="462"/>
        <v>10.555555555555555</v>
      </c>
      <c r="U2966" s="141">
        <f t="shared" si="463"/>
        <v>12.222222222222223</v>
      </c>
      <c r="V2966" s="141">
        <f t="shared" si="464"/>
        <v>10.555555555555555</v>
      </c>
      <c r="W2966" s="141">
        <f t="shared" si="465"/>
        <v>8.3333333333333339</v>
      </c>
      <c r="X2966" s="141">
        <f t="shared" si="469"/>
        <v>0</v>
      </c>
      <c r="Y2966" s="38">
        <v>23.585973693612399</v>
      </c>
    </row>
    <row r="2967" spans="1:25" hidden="1" x14ac:dyDescent="0.25">
      <c r="A2967" s="145">
        <v>42047</v>
      </c>
      <c r="B2967" s="38">
        <v>74</v>
      </c>
      <c r="C2967" s="38">
        <v>63</v>
      </c>
      <c r="D2967" s="38">
        <v>51</v>
      </c>
      <c r="E2967" s="38">
        <v>53</v>
      </c>
      <c r="F2967" s="38">
        <v>49</v>
      </c>
      <c r="G2967" s="38">
        <v>45</v>
      </c>
      <c r="H2967" s="38">
        <v>0</v>
      </c>
      <c r="I2967" s="38">
        <v>89</v>
      </c>
      <c r="J2967" s="38">
        <f t="shared" si="466"/>
        <v>64.5</v>
      </c>
      <c r="K2967" s="38">
        <v>40</v>
      </c>
      <c r="L2967" s="38">
        <v>18</v>
      </c>
      <c r="M2967" s="38">
        <f t="shared" si="467"/>
        <v>9</v>
      </c>
      <c r="N2967" s="38">
        <v>0</v>
      </c>
      <c r="O2967" s="38">
        <v>30.11</v>
      </c>
      <c r="P2967" s="38">
        <f t="shared" si="468"/>
        <v>30.060000000000002</v>
      </c>
      <c r="Q2967" s="38">
        <v>30.01</v>
      </c>
      <c r="R2967" s="141">
        <f t="shared" si="460"/>
        <v>23.333333333333336</v>
      </c>
      <c r="S2967" s="141">
        <f t="shared" si="461"/>
        <v>17.222222222222221</v>
      </c>
      <c r="T2967" s="141">
        <f t="shared" si="462"/>
        <v>10.555555555555555</v>
      </c>
      <c r="U2967" s="141">
        <f t="shared" si="463"/>
        <v>11.666666666666668</v>
      </c>
      <c r="V2967" s="141">
        <f t="shared" si="464"/>
        <v>9.4444444444444446</v>
      </c>
      <c r="W2967" s="141">
        <f t="shared" si="465"/>
        <v>7.2222222222222223</v>
      </c>
      <c r="X2967" s="141">
        <f t="shared" si="469"/>
        <v>0</v>
      </c>
      <c r="Y2967" s="38">
        <v>23.622315222400101</v>
      </c>
    </row>
    <row r="2968" spans="1:25" hidden="1" x14ac:dyDescent="0.25">
      <c r="A2968" s="145">
        <v>42048</v>
      </c>
      <c r="B2968" s="38">
        <v>73</v>
      </c>
      <c r="C2968" s="38">
        <v>63</v>
      </c>
      <c r="D2968" s="38">
        <v>52</v>
      </c>
      <c r="E2968" s="38">
        <v>54</v>
      </c>
      <c r="F2968" s="38">
        <v>48</v>
      </c>
      <c r="G2968" s="38">
        <v>41</v>
      </c>
      <c r="H2968" s="38">
        <v>0</v>
      </c>
      <c r="I2968" s="38">
        <v>86</v>
      </c>
      <c r="J2968" s="38">
        <f t="shared" si="466"/>
        <v>61.5</v>
      </c>
      <c r="K2968" s="38">
        <v>37</v>
      </c>
      <c r="L2968" s="38">
        <v>17</v>
      </c>
      <c r="M2968" s="38">
        <f t="shared" si="467"/>
        <v>11.5</v>
      </c>
      <c r="N2968" s="38">
        <v>6</v>
      </c>
      <c r="O2968" s="38">
        <v>30.16</v>
      </c>
      <c r="P2968" s="38">
        <f t="shared" si="468"/>
        <v>30.105</v>
      </c>
      <c r="Q2968" s="38">
        <v>30.05</v>
      </c>
      <c r="R2968" s="141">
        <f t="shared" si="460"/>
        <v>22.777777777777779</v>
      </c>
      <c r="S2968" s="141">
        <f t="shared" si="461"/>
        <v>17.222222222222221</v>
      </c>
      <c r="T2968" s="141">
        <f t="shared" si="462"/>
        <v>11.111111111111111</v>
      </c>
      <c r="U2968" s="141">
        <f t="shared" si="463"/>
        <v>12.222222222222223</v>
      </c>
      <c r="V2968" s="141">
        <f t="shared" si="464"/>
        <v>8.8888888888888893</v>
      </c>
      <c r="W2968" s="141">
        <f t="shared" si="465"/>
        <v>5</v>
      </c>
      <c r="X2968" s="141">
        <f t="shared" si="469"/>
        <v>0</v>
      </c>
      <c r="Y2968" s="38">
        <v>23.123200379156199</v>
      </c>
    </row>
    <row r="2969" spans="1:25" hidden="1" x14ac:dyDescent="0.25">
      <c r="A2969" s="145">
        <v>42049</v>
      </c>
      <c r="B2969" s="38">
        <v>67</v>
      </c>
      <c r="C2969" s="38">
        <v>56</v>
      </c>
      <c r="D2969" s="38">
        <v>45</v>
      </c>
      <c r="E2969" s="38">
        <v>46</v>
      </c>
      <c r="F2969" s="38">
        <v>38</v>
      </c>
      <c r="G2969" s="38">
        <v>31</v>
      </c>
      <c r="H2969" s="38">
        <v>0</v>
      </c>
      <c r="I2969" s="38">
        <v>86</v>
      </c>
      <c r="J2969" s="38">
        <f t="shared" si="466"/>
        <v>56</v>
      </c>
      <c r="K2969" s="38">
        <v>26</v>
      </c>
      <c r="L2969" s="38">
        <v>17</v>
      </c>
      <c r="M2969" s="38">
        <f t="shared" si="467"/>
        <v>11</v>
      </c>
      <c r="N2969" s="38">
        <v>5</v>
      </c>
      <c r="O2969" s="38">
        <v>30.22</v>
      </c>
      <c r="P2969" s="38">
        <f t="shared" si="468"/>
        <v>30.17</v>
      </c>
      <c r="Q2969" s="38">
        <v>30.12</v>
      </c>
      <c r="R2969" s="141">
        <f t="shared" si="460"/>
        <v>19.444444444444446</v>
      </c>
      <c r="S2969" s="141">
        <f t="shared" si="461"/>
        <v>13.333333333333334</v>
      </c>
      <c r="T2969" s="141">
        <f t="shared" si="462"/>
        <v>7.2222222222222223</v>
      </c>
      <c r="U2969" s="141">
        <f t="shared" si="463"/>
        <v>7.7777777777777786</v>
      </c>
      <c r="V2969" s="141">
        <f t="shared" si="464"/>
        <v>3.3333333333333335</v>
      </c>
      <c r="W2969" s="141">
        <f t="shared" si="465"/>
        <v>-0.55555555555555558</v>
      </c>
      <c r="X2969" s="141">
        <f t="shared" si="469"/>
        <v>0</v>
      </c>
      <c r="Y2969" s="38">
        <v>23.010405348077398</v>
      </c>
    </row>
    <row r="2970" spans="1:25" hidden="1" x14ac:dyDescent="0.25">
      <c r="A2970" s="145">
        <v>42050</v>
      </c>
      <c r="B2970" s="38">
        <v>75</v>
      </c>
      <c r="C2970" s="38">
        <v>61</v>
      </c>
      <c r="D2970" s="38">
        <v>46</v>
      </c>
      <c r="E2970" s="38">
        <v>55</v>
      </c>
      <c r="F2970" s="38">
        <v>48</v>
      </c>
      <c r="G2970" s="38">
        <v>41</v>
      </c>
      <c r="H2970" s="38">
        <v>0</v>
      </c>
      <c r="I2970" s="38">
        <v>93</v>
      </c>
      <c r="J2970" s="38">
        <f t="shared" si="466"/>
        <v>64</v>
      </c>
      <c r="K2970" s="38">
        <v>35</v>
      </c>
      <c r="L2970" s="38">
        <v>14</v>
      </c>
      <c r="M2970" s="38">
        <f t="shared" si="467"/>
        <v>7</v>
      </c>
      <c r="N2970" s="38">
        <v>0</v>
      </c>
      <c r="O2970" s="38">
        <v>30.2</v>
      </c>
      <c r="P2970" s="38">
        <f t="shared" si="468"/>
        <v>30.16</v>
      </c>
      <c r="Q2970" s="38">
        <v>30.12</v>
      </c>
      <c r="R2970" s="141">
        <f t="shared" si="460"/>
        <v>23.888888888888889</v>
      </c>
      <c r="S2970" s="141">
        <f t="shared" si="461"/>
        <v>16.111111111111111</v>
      </c>
      <c r="T2970" s="141">
        <f t="shared" si="462"/>
        <v>7.7777777777777786</v>
      </c>
      <c r="U2970" s="141">
        <f t="shared" si="463"/>
        <v>12.777777777777779</v>
      </c>
      <c r="V2970" s="141">
        <f t="shared" si="464"/>
        <v>8.8888888888888893</v>
      </c>
      <c r="W2970" s="141">
        <f t="shared" si="465"/>
        <v>5</v>
      </c>
      <c r="X2970" s="141">
        <f t="shared" si="469"/>
        <v>0</v>
      </c>
      <c r="Y2970" s="38">
        <v>22.957323058063899</v>
      </c>
    </row>
    <row r="2971" spans="1:25" hidden="1" x14ac:dyDescent="0.25">
      <c r="A2971" s="145">
        <v>42051</v>
      </c>
      <c r="B2971" s="38">
        <v>76</v>
      </c>
      <c r="C2971" s="38">
        <v>65</v>
      </c>
      <c r="D2971" s="38">
        <v>54</v>
      </c>
      <c r="E2971" s="38">
        <v>57</v>
      </c>
      <c r="F2971" s="38">
        <v>55</v>
      </c>
      <c r="G2971" s="38">
        <v>52</v>
      </c>
      <c r="H2971" s="38">
        <v>0</v>
      </c>
      <c r="I2971" s="38">
        <v>86</v>
      </c>
      <c r="J2971" s="38">
        <f t="shared" si="466"/>
        <v>67.5</v>
      </c>
      <c r="K2971" s="38">
        <v>49</v>
      </c>
      <c r="L2971" s="38">
        <v>24</v>
      </c>
      <c r="M2971" s="38">
        <f t="shared" si="467"/>
        <v>12</v>
      </c>
      <c r="N2971" s="38">
        <v>0</v>
      </c>
      <c r="O2971" s="38">
        <v>30.19</v>
      </c>
      <c r="P2971" s="38">
        <f t="shared" si="468"/>
        <v>30.105</v>
      </c>
      <c r="Q2971" s="38">
        <v>30.02</v>
      </c>
      <c r="R2971" s="141">
        <f t="shared" si="460"/>
        <v>24.444444444444446</v>
      </c>
      <c r="S2971" s="141">
        <f t="shared" si="461"/>
        <v>18.333333333333336</v>
      </c>
      <c r="T2971" s="141">
        <f t="shared" si="462"/>
        <v>12.222222222222223</v>
      </c>
      <c r="U2971" s="141">
        <f t="shared" si="463"/>
        <v>13.888888888888889</v>
      </c>
      <c r="V2971" s="141">
        <f t="shared" si="464"/>
        <v>12.777777777777779</v>
      </c>
      <c r="W2971" s="141">
        <f t="shared" si="465"/>
        <v>11.111111111111111</v>
      </c>
      <c r="X2971" s="141">
        <f t="shared" si="469"/>
        <v>0</v>
      </c>
      <c r="Y2971" s="38">
        <v>22.318724083537699</v>
      </c>
    </row>
    <row r="2972" spans="1:25" hidden="1" x14ac:dyDescent="0.25">
      <c r="A2972" s="145">
        <v>42052</v>
      </c>
      <c r="B2972" s="38">
        <v>83</v>
      </c>
      <c r="C2972" s="38">
        <v>72</v>
      </c>
      <c r="D2972" s="38">
        <v>60</v>
      </c>
      <c r="E2972" s="38">
        <v>65</v>
      </c>
      <c r="F2972" s="38">
        <v>61</v>
      </c>
      <c r="G2972" s="38">
        <v>57</v>
      </c>
      <c r="H2972" s="38">
        <v>0</v>
      </c>
      <c r="I2972" s="38">
        <v>90</v>
      </c>
      <c r="J2972" s="38">
        <f t="shared" si="466"/>
        <v>66.5</v>
      </c>
      <c r="K2972" s="38">
        <v>43</v>
      </c>
      <c r="L2972" s="38">
        <v>24</v>
      </c>
      <c r="M2972" s="38">
        <f t="shared" si="467"/>
        <v>14</v>
      </c>
      <c r="N2972" s="38">
        <v>4</v>
      </c>
      <c r="O2972" s="38">
        <v>29.99</v>
      </c>
      <c r="P2972" s="38">
        <f t="shared" si="468"/>
        <v>29.914999999999999</v>
      </c>
      <c r="Q2972" s="38">
        <v>29.84</v>
      </c>
      <c r="R2972" s="141">
        <f t="shared" si="460"/>
        <v>28.333333333333336</v>
      </c>
      <c r="S2972" s="141">
        <f t="shared" si="461"/>
        <v>22.222222222222221</v>
      </c>
      <c r="T2972" s="141">
        <f t="shared" si="462"/>
        <v>15.555555555555557</v>
      </c>
      <c r="U2972" s="141">
        <f t="shared" si="463"/>
        <v>18.333333333333336</v>
      </c>
      <c r="V2972" s="141">
        <f t="shared" si="464"/>
        <v>16.111111111111111</v>
      </c>
      <c r="W2972" s="141">
        <f t="shared" si="465"/>
        <v>13.888888888888889</v>
      </c>
      <c r="X2972" s="141">
        <f t="shared" si="469"/>
        <v>0</v>
      </c>
      <c r="Y2972" s="38">
        <v>21.765954431893</v>
      </c>
    </row>
    <row r="2973" spans="1:25" hidden="1" x14ac:dyDescent="0.25">
      <c r="A2973" s="145">
        <v>42053</v>
      </c>
      <c r="B2973" s="38">
        <v>68</v>
      </c>
      <c r="C2973" s="38">
        <v>59</v>
      </c>
      <c r="D2973" s="38">
        <v>50</v>
      </c>
      <c r="E2973" s="38">
        <v>61</v>
      </c>
      <c r="F2973" s="38">
        <v>51</v>
      </c>
      <c r="G2973" s="38">
        <v>32</v>
      </c>
      <c r="H2973" s="38">
        <v>0.11</v>
      </c>
      <c r="I2973" s="38">
        <v>84</v>
      </c>
      <c r="J2973" s="38">
        <f t="shared" si="466"/>
        <v>58</v>
      </c>
      <c r="K2973" s="38">
        <v>32</v>
      </c>
      <c r="L2973" s="38">
        <v>23</v>
      </c>
      <c r="M2973" s="38">
        <f t="shared" si="467"/>
        <v>11.5</v>
      </c>
      <c r="N2973" s="38">
        <v>0</v>
      </c>
      <c r="O2973" s="38">
        <v>30.16</v>
      </c>
      <c r="P2973" s="38">
        <f t="shared" si="468"/>
        <v>30.035</v>
      </c>
      <c r="Q2973" s="38">
        <v>29.91</v>
      </c>
      <c r="R2973" s="141">
        <f t="shared" si="460"/>
        <v>20</v>
      </c>
      <c r="S2973" s="141">
        <f t="shared" si="461"/>
        <v>15</v>
      </c>
      <c r="T2973" s="141">
        <f t="shared" si="462"/>
        <v>10</v>
      </c>
      <c r="U2973" s="141">
        <f t="shared" si="463"/>
        <v>16.111111111111111</v>
      </c>
      <c r="V2973" s="141">
        <f t="shared" si="464"/>
        <v>10.555555555555555</v>
      </c>
      <c r="W2973" s="141">
        <f t="shared" si="465"/>
        <v>0</v>
      </c>
      <c r="X2973" s="141">
        <f t="shared" si="469"/>
        <v>0.27939999999999998</v>
      </c>
      <c r="Y2973" s="38">
        <v>22.292526554523199</v>
      </c>
    </row>
    <row r="2974" spans="1:25" hidden="1" x14ac:dyDescent="0.25">
      <c r="A2974" s="145">
        <v>42054</v>
      </c>
      <c r="B2974" s="38">
        <v>60</v>
      </c>
      <c r="C2974" s="38">
        <v>52</v>
      </c>
      <c r="D2974" s="38">
        <v>44</v>
      </c>
      <c r="E2974" s="38">
        <v>40</v>
      </c>
      <c r="F2974" s="38">
        <v>25</v>
      </c>
      <c r="G2974" s="38">
        <v>11</v>
      </c>
      <c r="H2974" s="38">
        <v>0</v>
      </c>
      <c r="I2974" s="38">
        <v>76</v>
      </c>
      <c r="J2974" s="38">
        <f t="shared" si="466"/>
        <v>45.5</v>
      </c>
      <c r="K2974" s="38">
        <v>15</v>
      </c>
      <c r="L2974" s="38">
        <v>30</v>
      </c>
      <c r="M2974" s="38">
        <f t="shared" si="467"/>
        <v>18</v>
      </c>
      <c r="N2974" s="38">
        <v>6</v>
      </c>
      <c r="O2974" s="38">
        <v>30.3</v>
      </c>
      <c r="P2974" s="38">
        <f t="shared" si="468"/>
        <v>30.225000000000001</v>
      </c>
      <c r="Q2974" s="38">
        <v>30.15</v>
      </c>
      <c r="R2974" s="141">
        <f t="shared" si="460"/>
        <v>15.555555555555557</v>
      </c>
      <c r="S2974" s="141">
        <f t="shared" si="461"/>
        <v>11.111111111111111</v>
      </c>
      <c r="T2974" s="141">
        <f t="shared" si="462"/>
        <v>6.666666666666667</v>
      </c>
      <c r="U2974" s="141">
        <f t="shared" si="463"/>
        <v>4.4444444444444446</v>
      </c>
      <c r="V2974" s="141">
        <f t="shared" si="464"/>
        <v>-3.8888888888888893</v>
      </c>
      <c r="W2974" s="141">
        <f t="shared" si="465"/>
        <v>-11.666666666666668</v>
      </c>
      <c r="X2974" s="141">
        <f t="shared" si="469"/>
        <v>0</v>
      </c>
      <c r="Y2974" s="38">
        <v>22.939114316070899</v>
      </c>
    </row>
    <row r="2975" spans="1:25" hidden="1" x14ac:dyDescent="0.25">
      <c r="A2975" s="145">
        <v>42055</v>
      </c>
      <c r="B2975" s="38">
        <v>64</v>
      </c>
      <c r="C2975" s="38">
        <v>51</v>
      </c>
      <c r="D2975" s="38">
        <v>38</v>
      </c>
      <c r="E2975" s="38">
        <v>49</v>
      </c>
      <c r="F2975" s="38">
        <v>37</v>
      </c>
      <c r="G2975" s="38">
        <v>20</v>
      </c>
      <c r="H2975" s="38">
        <v>0</v>
      </c>
      <c r="I2975" s="38">
        <v>72</v>
      </c>
      <c r="J2975" s="38">
        <f t="shared" si="466"/>
        <v>58</v>
      </c>
      <c r="K2975" s="38">
        <v>44</v>
      </c>
      <c r="L2975" s="38">
        <v>22</v>
      </c>
      <c r="M2975" s="38">
        <f t="shared" si="467"/>
        <v>15</v>
      </c>
      <c r="N2975" s="38">
        <v>8</v>
      </c>
      <c r="O2975" s="38">
        <v>30.36</v>
      </c>
      <c r="P2975" s="38">
        <f t="shared" si="468"/>
        <v>30.314999999999998</v>
      </c>
      <c r="Q2975" s="38">
        <v>30.27</v>
      </c>
      <c r="R2975" s="141">
        <f t="shared" si="460"/>
        <v>17.777777777777779</v>
      </c>
      <c r="S2975" s="141">
        <f t="shared" si="461"/>
        <v>10.555555555555555</v>
      </c>
      <c r="T2975" s="141">
        <f t="shared" si="462"/>
        <v>3.3333333333333335</v>
      </c>
      <c r="U2975" s="141">
        <f t="shared" si="463"/>
        <v>9.4444444444444446</v>
      </c>
      <c r="V2975" s="141">
        <f t="shared" si="464"/>
        <v>2.7777777777777777</v>
      </c>
      <c r="W2975" s="141">
        <f t="shared" si="465"/>
        <v>-6.666666666666667</v>
      </c>
      <c r="X2975" s="141">
        <f t="shared" si="469"/>
        <v>0</v>
      </c>
      <c r="Y2975" s="38">
        <v>22.348722418867201</v>
      </c>
    </row>
    <row r="2976" spans="1:25" hidden="1" x14ac:dyDescent="0.25">
      <c r="A2976" s="145">
        <v>42056</v>
      </c>
      <c r="B2976" s="38">
        <v>76</v>
      </c>
      <c r="C2976" s="38">
        <v>70</v>
      </c>
      <c r="D2976" s="38">
        <v>63</v>
      </c>
      <c r="E2976" s="38">
        <v>60</v>
      </c>
      <c r="F2976" s="38">
        <v>53</v>
      </c>
      <c r="G2976" s="38">
        <v>42</v>
      </c>
      <c r="H2976" s="38">
        <v>0</v>
      </c>
      <c r="I2976" s="38">
        <v>68</v>
      </c>
      <c r="J2976" s="38">
        <f t="shared" si="466"/>
        <v>58</v>
      </c>
      <c r="K2976" s="38">
        <v>48</v>
      </c>
      <c r="L2976" s="38">
        <v>26</v>
      </c>
      <c r="M2976" s="38">
        <f t="shared" si="467"/>
        <v>17.5</v>
      </c>
      <c r="N2976" s="38">
        <v>9</v>
      </c>
      <c r="O2976" s="38">
        <v>30.32</v>
      </c>
      <c r="P2976" s="38">
        <f t="shared" si="468"/>
        <v>30.255000000000003</v>
      </c>
      <c r="Q2976" s="38">
        <v>30.19</v>
      </c>
      <c r="R2976" s="141">
        <f t="shared" si="460"/>
        <v>24.444444444444446</v>
      </c>
      <c r="S2976" s="141">
        <f t="shared" si="461"/>
        <v>21.111111111111111</v>
      </c>
      <c r="T2976" s="141">
        <f t="shared" si="462"/>
        <v>17.222222222222221</v>
      </c>
      <c r="U2976" s="141">
        <f t="shared" si="463"/>
        <v>15.555555555555557</v>
      </c>
      <c r="V2976" s="141">
        <f t="shared" si="464"/>
        <v>11.666666666666668</v>
      </c>
      <c r="W2976" s="141">
        <f t="shared" si="465"/>
        <v>5.5555555555555554</v>
      </c>
      <c r="X2976" s="141">
        <f t="shared" si="469"/>
        <v>0</v>
      </c>
      <c r="Y2976" s="38">
        <v>22.750548611485598</v>
      </c>
    </row>
    <row r="2977" spans="1:25" hidden="1" x14ac:dyDescent="0.25">
      <c r="A2977" s="145">
        <v>42057</v>
      </c>
      <c r="B2977" s="38">
        <v>81</v>
      </c>
      <c r="C2977" s="38">
        <v>75</v>
      </c>
      <c r="D2977" s="38">
        <v>69</v>
      </c>
      <c r="E2977" s="38">
        <v>68</v>
      </c>
      <c r="F2977" s="38">
        <v>65</v>
      </c>
      <c r="G2977" s="38">
        <v>61</v>
      </c>
      <c r="H2977" s="38">
        <v>0</v>
      </c>
      <c r="I2977" s="38">
        <v>90</v>
      </c>
      <c r="J2977" s="38">
        <f t="shared" si="466"/>
        <v>76</v>
      </c>
      <c r="K2977" s="38">
        <v>62</v>
      </c>
      <c r="L2977" s="38">
        <v>18</v>
      </c>
      <c r="M2977" s="38">
        <f t="shared" si="467"/>
        <v>9</v>
      </c>
      <c r="N2977" s="38">
        <v>0</v>
      </c>
      <c r="O2977" s="38">
        <v>30.22</v>
      </c>
      <c r="P2977" s="38">
        <f t="shared" si="468"/>
        <v>30.18</v>
      </c>
      <c r="Q2977" s="38">
        <v>30.14</v>
      </c>
      <c r="R2977" s="141">
        <f t="shared" si="460"/>
        <v>27.222222222222225</v>
      </c>
      <c r="S2977" s="141">
        <f t="shared" si="461"/>
        <v>23.888888888888889</v>
      </c>
      <c r="T2977" s="141">
        <f t="shared" si="462"/>
        <v>20.555555555555557</v>
      </c>
      <c r="U2977" s="141">
        <f t="shared" si="463"/>
        <v>20</v>
      </c>
      <c r="V2977" s="141">
        <f t="shared" si="464"/>
        <v>18.333333333333336</v>
      </c>
      <c r="W2977" s="141">
        <f t="shared" si="465"/>
        <v>16.111111111111111</v>
      </c>
      <c r="X2977" s="141">
        <f t="shared" si="469"/>
        <v>0</v>
      </c>
      <c r="Y2977" s="38">
        <v>22.966400561861001</v>
      </c>
    </row>
    <row r="2978" spans="1:25" hidden="1" x14ac:dyDescent="0.25">
      <c r="A2978" s="145">
        <v>42058</v>
      </c>
      <c r="B2978" s="38">
        <v>83</v>
      </c>
      <c r="C2978" s="38">
        <v>75</v>
      </c>
      <c r="D2978" s="38">
        <v>66</v>
      </c>
      <c r="E2978" s="38">
        <v>70</v>
      </c>
      <c r="F2978" s="38">
        <v>68</v>
      </c>
      <c r="G2978" s="38">
        <v>63</v>
      </c>
      <c r="H2978" s="38">
        <v>0</v>
      </c>
      <c r="I2978" s="38">
        <v>100</v>
      </c>
      <c r="J2978" s="38">
        <f t="shared" si="466"/>
        <v>79</v>
      </c>
      <c r="K2978" s="38">
        <v>58</v>
      </c>
      <c r="L2978" s="38">
        <v>15</v>
      </c>
      <c r="M2978" s="38">
        <f t="shared" si="467"/>
        <v>7.5</v>
      </c>
      <c r="N2978" s="38">
        <v>0</v>
      </c>
      <c r="O2978" s="38">
        <v>30.2</v>
      </c>
      <c r="P2978" s="38">
        <f t="shared" si="468"/>
        <v>30.13</v>
      </c>
      <c r="Q2978" s="38">
        <v>30.06</v>
      </c>
      <c r="R2978" s="141">
        <f t="shared" si="460"/>
        <v>28.333333333333336</v>
      </c>
      <c r="S2978" s="141">
        <f t="shared" si="461"/>
        <v>23.888888888888889</v>
      </c>
      <c r="T2978" s="141">
        <f t="shared" si="462"/>
        <v>18.888888888888889</v>
      </c>
      <c r="U2978" s="141">
        <f t="shared" si="463"/>
        <v>21.111111111111111</v>
      </c>
      <c r="V2978" s="141">
        <f t="shared" si="464"/>
        <v>20</v>
      </c>
      <c r="W2978" s="141">
        <f t="shared" si="465"/>
        <v>17.222222222222221</v>
      </c>
      <c r="X2978" s="141">
        <f t="shared" si="469"/>
        <v>0</v>
      </c>
      <c r="Y2978" s="38">
        <v>23.6548965464719</v>
      </c>
    </row>
    <row r="2979" spans="1:25" hidden="1" x14ac:dyDescent="0.25">
      <c r="A2979" s="145">
        <v>42059</v>
      </c>
      <c r="B2979" s="38">
        <v>86</v>
      </c>
      <c r="C2979" s="38">
        <v>74</v>
      </c>
      <c r="D2979" s="38">
        <v>62</v>
      </c>
      <c r="E2979" s="38">
        <v>67</v>
      </c>
      <c r="F2979" s="38">
        <v>63</v>
      </c>
      <c r="G2979" s="38">
        <v>60</v>
      </c>
      <c r="H2979" s="38">
        <v>0</v>
      </c>
      <c r="I2979" s="38">
        <v>93</v>
      </c>
      <c r="J2979" s="38">
        <f t="shared" si="466"/>
        <v>68.5</v>
      </c>
      <c r="K2979" s="38">
        <v>44</v>
      </c>
      <c r="L2979" s="38">
        <v>17</v>
      </c>
      <c r="M2979" s="38">
        <f t="shared" si="467"/>
        <v>8.5</v>
      </c>
      <c r="N2979" s="38">
        <v>0</v>
      </c>
      <c r="O2979" s="38">
        <v>30.07</v>
      </c>
      <c r="P2979" s="38">
        <f t="shared" si="468"/>
        <v>29.995000000000001</v>
      </c>
      <c r="Q2979" s="38">
        <v>29.92</v>
      </c>
      <c r="R2979" s="141">
        <f t="shared" si="460"/>
        <v>30</v>
      </c>
      <c r="S2979" s="141">
        <f t="shared" si="461"/>
        <v>23.333333333333336</v>
      </c>
      <c r="T2979" s="141">
        <f t="shared" si="462"/>
        <v>16.666666666666668</v>
      </c>
      <c r="U2979" s="141">
        <f t="shared" si="463"/>
        <v>19.444444444444446</v>
      </c>
      <c r="V2979" s="141">
        <f t="shared" si="464"/>
        <v>17.222222222222221</v>
      </c>
      <c r="W2979" s="141">
        <f t="shared" si="465"/>
        <v>15.555555555555557</v>
      </c>
      <c r="X2979" s="141">
        <f t="shared" si="469"/>
        <v>0</v>
      </c>
      <c r="Y2979" s="38">
        <v>24.012961280868499</v>
      </c>
    </row>
    <row r="2980" spans="1:25" hidden="1" x14ac:dyDescent="0.25">
      <c r="A2980" s="145">
        <v>42060</v>
      </c>
      <c r="B2980" s="38">
        <v>82</v>
      </c>
      <c r="C2980" s="38">
        <v>72</v>
      </c>
      <c r="D2980" s="38">
        <v>61</v>
      </c>
      <c r="E2980" s="38">
        <v>72</v>
      </c>
      <c r="F2980" s="38">
        <v>66</v>
      </c>
      <c r="G2980" s="38">
        <v>61</v>
      </c>
      <c r="H2980" s="38">
        <v>0</v>
      </c>
      <c r="I2980" s="38">
        <v>100</v>
      </c>
      <c r="J2980" s="38">
        <f t="shared" si="466"/>
        <v>77.5</v>
      </c>
      <c r="K2980" s="38">
        <v>55</v>
      </c>
      <c r="L2980" s="38">
        <v>21</v>
      </c>
      <c r="M2980" s="38">
        <f t="shared" si="467"/>
        <v>10.5</v>
      </c>
      <c r="N2980" s="38">
        <v>0</v>
      </c>
      <c r="O2980" s="38">
        <v>29.98</v>
      </c>
      <c r="P2980" s="38">
        <f t="shared" si="468"/>
        <v>29.895</v>
      </c>
      <c r="Q2980" s="38">
        <v>29.81</v>
      </c>
      <c r="R2980" s="141">
        <f t="shared" si="460"/>
        <v>27.777777777777779</v>
      </c>
      <c r="S2980" s="141">
        <f t="shared" si="461"/>
        <v>22.222222222222221</v>
      </c>
      <c r="T2980" s="141">
        <f t="shared" si="462"/>
        <v>16.111111111111111</v>
      </c>
      <c r="U2980" s="141">
        <f t="shared" si="463"/>
        <v>22.222222222222221</v>
      </c>
      <c r="V2980" s="141">
        <f t="shared" si="464"/>
        <v>18.888888888888889</v>
      </c>
      <c r="W2980" s="141">
        <f t="shared" si="465"/>
        <v>16.111111111111111</v>
      </c>
      <c r="X2980" s="141">
        <f t="shared" si="469"/>
        <v>0</v>
      </c>
      <c r="Y2980" s="38">
        <v>24.053147212770298</v>
      </c>
    </row>
    <row r="2981" spans="1:25" hidden="1" x14ac:dyDescent="0.25">
      <c r="A2981" s="145">
        <v>42061</v>
      </c>
      <c r="B2981" s="38">
        <v>87</v>
      </c>
      <c r="C2981" s="38">
        <v>78</v>
      </c>
      <c r="D2981" s="38">
        <v>69</v>
      </c>
      <c r="E2981" s="38">
        <v>70</v>
      </c>
      <c r="F2981" s="38">
        <v>68</v>
      </c>
      <c r="G2981" s="38">
        <v>64</v>
      </c>
      <c r="H2981" s="38">
        <v>0.01</v>
      </c>
      <c r="I2981" s="38">
        <v>87</v>
      </c>
      <c r="J2981" s="38">
        <f t="shared" si="466"/>
        <v>69</v>
      </c>
      <c r="K2981" s="38">
        <v>51</v>
      </c>
      <c r="L2981" s="38">
        <v>29</v>
      </c>
      <c r="M2981" s="38">
        <f t="shared" si="467"/>
        <v>18</v>
      </c>
      <c r="N2981" s="38">
        <v>7</v>
      </c>
      <c r="O2981" s="38">
        <v>30.01</v>
      </c>
      <c r="P2981" s="38">
        <f t="shared" si="468"/>
        <v>29.9</v>
      </c>
      <c r="Q2981" s="38">
        <v>29.79</v>
      </c>
      <c r="R2981" s="141">
        <f t="shared" si="460"/>
        <v>30.555555555555557</v>
      </c>
      <c r="S2981" s="141">
        <f t="shared" si="461"/>
        <v>25.555555555555557</v>
      </c>
      <c r="T2981" s="141">
        <f t="shared" si="462"/>
        <v>20.555555555555557</v>
      </c>
      <c r="U2981" s="141">
        <f t="shared" si="463"/>
        <v>21.111111111111111</v>
      </c>
      <c r="V2981" s="141">
        <f t="shared" si="464"/>
        <v>20</v>
      </c>
      <c r="W2981" s="141">
        <f t="shared" si="465"/>
        <v>17.777777777777779</v>
      </c>
      <c r="X2981" s="141">
        <f t="shared" si="469"/>
        <v>2.5400000000000002E-2</v>
      </c>
      <c r="Y2981" s="38">
        <v>24.026190157372799</v>
      </c>
    </row>
    <row r="2982" spans="1:25" hidden="1" x14ac:dyDescent="0.25">
      <c r="A2982" s="145">
        <v>42062</v>
      </c>
      <c r="B2982" s="38">
        <v>71</v>
      </c>
      <c r="C2982" s="38">
        <v>68</v>
      </c>
      <c r="D2982" s="38">
        <v>65</v>
      </c>
      <c r="E2982" s="38">
        <v>69</v>
      </c>
      <c r="F2982" s="38">
        <v>65</v>
      </c>
      <c r="G2982" s="38">
        <v>62</v>
      </c>
      <c r="H2982" s="38">
        <v>0.1</v>
      </c>
      <c r="I2982" s="38">
        <v>100</v>
      </c>
      <c r="J2982" s="38">
        <f t="shared" si="466"/>
        <v>90.5</v>
      </c>
      <c r="K2982" s="38">
        <v>81</v>
      </c>
      <c r="L2982" s="38">
        <v>17</v>
      </c>
      <c r="M2982" s="38">
        <f t="shared" si="467"/>
        <v>11</v>
      </c>
      <c r="N2982" s="38">
        <v>5</v>
      </c>
      <c r="O2982" s="38">
        <v>30.18</v>
      </c>
      <c r="P2982" s="38">
        <f t="shared" si="468"/>
        <v>30.09</v>
      </c>
      <c r="Q2982" s="38">
        <v>30</v>
      </c>
      <c r="R2982" s="141">
        <f t="shared" si="460"/>
        <v>21.666666666666668</v>
      </c>
      <c r="S2982" s="141">
        <f t="shared" si="461"/>
        <v>20</v>
      </c>
      <c r="T2982" s="141">
        <f t="shared" si="462"/>
        <v>18.333333333333336</v>
      </c>
      <c r="U2982" s="141">
        <f t="shared" si="463"/>
        <v>20.555555555555557</v>
      </c>
      <c r="V2982" s="141">
        <f t="shared" si="464"/>
        <v>18.333333333333336</v>
      </c>
      <c r="W2982" s="141">
        <f t="shared" si="465"/>
        <v>16.666666666666668</v>
      </c>
      <c r="X2982" s="141">
        <f t="shared" si="469"/>
        <v>0.254</v>
      </c>
      <c r="Y2982" s="38">
        <v>23.870345194456199</v>
      </c>
    </row>
    <row r="2983" spans="1:25" hidden="1" x14ac:dyDescent="0.25">
      <c r="A2983" s="145">
        <v>42063</v>
      </c>
      <c r="B2983" s="38">
        <v>79</v>
      </c>
      <c r="C2983" s="38">
        <v>75</v>
      </c>
      <c r="D2983" s="38">
        <v>71</v>
      </c>
      <c r="E2983" s="38">
        <v>71</v>
      </c>
      <c r="F2983" s="38">
        <v>70</v>
      </c>
      <c r="G2983" s="38">
        <v>68</v>
      </c>
      <c r="H2983" s="38">
        <v>0.25</v>
      </c>
      <c r="I2983" s="38">
        <v>93</v>
      </c>
      <c r="J2983" s="38">
        <f t="shared" si="466"/>
        <v>83.5</v>
      </c>
      <c r="K2983" s="38">
        <v>74</v>
      </c>
      <c r="L2983" s="38">
        <v>25</v>
      </c>
      <c r="M2983" s="38">
        <f t="shared" si="467"/>
        <v>17.5</v>
      </c>
      <c r="N2983" s="38">
        <v>10</v>
      </c>
      <c r="O2983" s="38">
        <v>30.3</v>
      </c>
      <c r="P2983" s="38">
        <f t="shared" si="468"/>
        <v>30.225000000000001</v>
      </c>
      <c r="Q2983" s="38">
        <v>30.15</v>
      </c>
      <c r="R2983" s="141">
        <f t="shared" si="460"/>
        <v>26.111111111111111</v>
      </c>
      <c r="S2983" s="141">
        <f t="shared" si="461"/>
        <v>23.888888888888889</v>
      </c>
      <c r="T2983" s="141">
        <f t="shared" si="462"/>
        <v>21.666666666666668</v>
      </c>
      <c r="U2983" s="141">
        <f t="shared" si="463"/>
        <v>21.666666666666668</v>
      </c>
      <c r="V2983" s="141">
        <f t="shared" si="464"/>
        <v>21.111111111111111</v>
      </c>
      <c r="W2983" s="141">
        <f t="shared" si="465"/>
        <v>20</v>
      </c>
      <c r="X2983" s="141">
        <f t="shared" si="469"/>
        <v>0.63500000000000001</v>
      </c>
      <c r="Y2983" s="38">
        <v>23.668366344570799</v>
      </c>
    </row>
    <row r="2984" spans="1:25" hidden="1" x14ac:dyDescent="0.25">
      <c r="A2984" s="145">
        <v>42064</v>
      </c>
      <c r="B2984" s="38">
        <v>82</v>
      </c>
      <c r="C2984" s="38">
        <v>78</v>
      </c>
      <c r="D2984" s="38">
        <v>73</v>
      </c>
      <c r="E2984" s="38">
        <v>70</v>
      </c>
      <c r="F2984" s="38">
        <v>69</v>
      </c>
      <c r="G2984" s="38">
        <v>68</v>
      </c>
      <c r="H2984" s="38">
        <v>0</v>
      </c>
      <c r="I2984" s="38">
        <v>87</v>
      </c>
      <c r="J2984" s="38">
        <f t="shared" si="466"/>
        <v>77</v>
      </c>
      <c r="K2984" s="38">
        <v>67</v>
      </c>
      <c r="L2984" s="38">
        <v>22</v>
      </c>
      <c r="M2984" s="38">
        <f t="shared" si="467"/>
        <v>14</v>
      </c>
      <c r="N2984" s="38">
        <v>6</v>
      </c>
      <c r="O2984" s="38">
        <v>30.33</v>
      </c>
      <c r="P2984" s="38">
        <f t="shared" si="468"/>
        <v>30.29</v>
      </c>
      <c r="Q2984" s="38">
        <v>30.25</v>
      </c>
      <c r="R2984" s="141">
        <f t="shared" si="460"/>
        <v>27.777777777777779</v>
      </c>
      <c r="S2984" s="141">
        <f t="shared" si="461"/>
        <v>25.555555555555557</v>
      </c>
      <c r="T2984" s="141">
        <f t="shared" si="462"/>
        <v>22.777777777777779</v>
      </c>
      <c r="U2984" s="141">
        <f t="shared" si="463"/>
        <v>21.111111111111111</v>
      </c>
      <c r="V2984" s="141">
        <f t="shared" si="464"/>
        <v>20.555555555555557</v>
      </c>
      <c r="W2984" s="141">
        <f t="shared" si="465"/>
        <v>20</v>
      </c>
      <c r="X2984" s="141">
        <f t="shared" si="469"/>
        <v>0</v>
      </c>
      <c r="Y2984" s="38">
        <v>24.0420071682193</v>
      </c>
    </row>
    <row r="2985" spans="1:25" hidden="1" x14ac:dyDescent="0.25">
      <c r="A2985" s="145">
        <v>42065</v>
      </c>
      <c r="B2985" s="38">
        <v>81</v>
      </c>
      <c r="C2985" s="38">
        <v>77</v>
      </c>
      <c r="D2985" s="38">
        <v>73</v>
      </c>
      <c r="E2985" s="38">
        <v>69</v>
      </c>
      <c r="F2985" s="38">
        <v>67</v>
      </c>
      <c r="G2985" s="38">
        <v>65</v>
      </c>
      <c r="H2985" s="38">
        <v>0</v>
      </c>
      <c r="I2985" s="38">
        <v>84</v>
      </c>
      <c r="J2985" s="38">
        <f t="shared" si="466"/>
        <v>73</v>
      </c>
      <c r="K2985" s="38">
        <v>62</v>
      </c>
      <c r="L2985" s="38">
        <v>15</v>
      </c>
      <c r="M2985" s="38">
        <f t="shared" si="467"/>
        <v>10.5</v>
      </c>
      <c r="N2985" s="38">
        <v>6</v>
      </c>
      <c r="O2985" s="38">
        <v>30.29</v>
      </c>
      <c r="P2985" s="38">
        <f t="shared" si="468"/>
        <v>30.240000000000002</v>
      </c>
      <c r="Q2985" s="38">
        <v>30.19</v>
      </c>
      <c r="R2985" s="141">
        <f t="shared" si="460"/>
        <v>27.222222222222225</v>
      </c>
      <c r="S2985" s="141">
        <f t="shared" si="461"/>
        <v>25</v>
      </c>
      <c r="T2985" s="141">
        <f t="shared" si="462"/>
        <v>22.777777777777779</v>
      </c>
      <c r="U2985" s="141">
        <f t="shared" si="463"/>
        <v>20.555555555555557</v>
      </c>
      <c r="V2985" s="141">
        <f t="shared" si="464"/>
        <v>19.444444444444446</v>
      </c>
      <c r="W2985" s="141">
        <f t="shared" si="465"/>
        <v>18.333333333333336</v>
      </c>
      <c r="X2985" s="141">
        <f t="shared" si="469"/>
        <v>0</v>
      </c>
      <c r="Y2985" s="38">
        <v>24.2026399966289</v>
      </c>
    </row>
    <row r="2986" spans="1:25" hidden="1" x14ac:dyDescent="0.25">
      <c r="A2986" s="145">
        <v>42066</v>
      </c>
      <c r="B2986" s="38">
        <v>82</v>
      </c>
      <c r="C2986" s="38">
        <v>78</v>
      </c>
      <c r="D2986" s="38">
        <v>73</v>
      </c>
      <c r="E2986" s="38">
        <v>68</v>
      </c>
      <c r="F2986" s="38">
        <v>67</v>
      </c>
      <c r="G2986" s="38">
        <v>65</v>
      </c>
      <c r="H2986" s="38">
        <v>0</v>
      </c>
      <c r="I2986" s="38">
        <v>84</v>
      </c>
      <c r="J2986" s="38">
        <f t="shared" si="466"/>
        <v>73</v>
      </c>
      <c r="K2986" s="38">
        <v>62</v>
      </c>
      <c r="L2986" s="38">
        <v>18</v>
      </c>
      <c r="M2986" s="38">
        <f t="shared" si="467"/>
        <v>12</v>
      </c>
      <c r="N2986" s="38">
        <v>6</v>
      </c>
      <c r="O2986" s="38">
        <v>30.22</v>
      </c>
      <c r="P2986" s="38">
        <f t="shared" si="468"/>
        <v>30.174999999999997</v>
      </c>
      <c r="Q2986" s="38">
        <v>30.13</v>
      </c>
      <c r="R2986" s="141">
        <f t="shared" si="460"/>
        <v>27.777777777777779</v>
      </c>
      <c r="S2986" s="141">
        <f t="shared" si="461"/>
        <v>25.555555555555557</v>
      </c>
      <c r="T2986" s="141">
        <f t="shared" si="462"/>
        <v>22.777777777777779</v>
      </c>
      <c r="U2986" s="141">
        <f t="shared" si="463"/>
        <v>20</v>
      </c>
      <c r="V2986" s="141">
        <f t="shared" si="464"/>
        <v>19.444444444444446</v>
      </c>
      <c r="W2986" s="141">
        <f t="shared" si="465"/>
        <v>18.333333333333336</v>
      </c>
      <c r="X2986" s="141">
        <f t="shared" si="469"/>
        <v>0</v>
      </c>
      <c r="Y2986" s="38">
        <v>24.184398896236601</v>
      </c>
    </row>
    <row r="2987" spans="1:25" hidden="1" x14ac:dyDescent="0.25">
      <c r="A2987" s="145">
        <v>42067</v>
      </c>
      <c r="B2987" s="38">
        <v>83</v>
      </c>
      <c r="C2987" s="38">
        <v>78</v>
      </c>
      <c r="D2987" s="38">
        <v>73</v>
      </c>
      <c r="E2987" s="38">
        <v>70</v>
      </c>
      <c r="F2987" s="38">
        <v>67</v>
      </c>
      <c r="G2987" s="38">
        <v>65</v>
      </c>
      <c r="H2987" s="38">
        <v>0</v>
      </c>
      <c r="I2987" s="38">
        <v>82</v>
      </c>
      <c r="J2987" s="38">
        <f t="shared" si="466"/>
        <v>70</v>
      </c>
      <c r="K2987" s="38">
        <v>58</v>
      </c>
      <c r="L2987" s="38">
        <v>20</v>
      </c>
      <c r="M2987" s="38">
        <f t="shared" si="467"/>
        <v>14</v>
      </c>
      <c r="N2987" s="38">
        <v>8</v>
      </c>
      <c r="O2987" s="38">
        <v>30.19</v>
      </c>
      <c r="P2987" s="38">
        <f t="shared" si="468"/>
        <v>30.14</v>
      </c>
      <c r="Q2987" s="38">
        <v>30.09</v>
      </c>
      <c r="R2987" s="141">
        <f t="shared" si="460"/>
        <v>28.333333333333336</v>
      </c>
      <c r="S2987" s="141">
        <f t="shared" si="461"/>
        <v>25.555555555555557</v>
      </c>
      <c r="T2987" s="141">
        <f t="shared" si="462"/>
        <v>22.777777777777779</v>
      </c>
      <c r="U2987" s="141">
        <f t="shared" si="463"/>
        <v>21.111111111111111</v>
      </c>
      <c r="V2987" s="141">
        <f t="shared" si="464"/>
        <v>19.444444444444446</v>
      </c>
      <c r="W2987" s="141">
        <f t="shared" si="465"/>
        <v>18.333333333333336</v>
      </c>
      <c r="X2987" s="141">
        <f t="shared" si="469"/>
        <v>0</v>
      </c>
      <c r="Y2987" s="38">
        <v>24.434701789841899</v>
      </c>
    </row>
    <row r="2988" spans="1:25" hidden="1" x14ac:dyDescent="0.25">
      <c r="A2988" s="145">
        <v>42068</v>
      </c>
      <c r="B2988" s="38">
        <v>85</v>
      </c>
      <c r="C2988" s="38">
        <v>80</v>
      </c>
      <c r="D2988" s="38">
        <v>74</v>
      </c>
      <c r="E2988" s="38">
        <v>70</v>
      </c>
      <c r="F2988" s="38">
        <v>69</v>
      </c>
      <c r="G2988" s="38">
        <v>67</v>
      </c>
      <c r="H2988" s="38">
        <v>0</v>
      </c>
      <c r="I2988" s="38">
        <v>82</v>
      </c>
      <c r="J2988" s="38">
        <f t="shared" si="466"/>
        <v>71.5</v>
      </c>
      <c r="K2988" s="38">
        <v>61</v>
      </c>
      <c r="L2988" s="38">
        <v>23</v>
      </c>
      <c r="M2988" s="38">
        <f t="shared" si="467"/>
        <v>11.5</v>
      </c>
      <c r="N2988" s="38">
        <v>0</v>
      </c>
      <c r="O2988" s="38">
        <v>30.15</v>
      </c>
      <c r="P2988" s="38">
        <f t="shared" si="468"/>
        <v>30.104999999999997</v>
      </c>
      <c r="Q2988" s="38">
        <v>30.06</v>
      </c>
      <c r="R2988" s="141">
        <f t="shared" si="460"/>
        <v>29.444444444444446</v>
      </c>
      <c r="S2988" s="141">
        <f t="shared" si="461"/>
        <v>26.666666666666668</v>
      </c>
      <c r="T2988" s="141">
        <f t="shared" si="462"/>
        <v>23.333333333333336</v>
      </c>
      <c r="U2988" s="141">
        <f t="shared" si="463"/>
        <v>21.111111111111111</v>
      </c>
      <c r="V2988" s="141">
        <f t="shared" si="464"/>
        <v>20.555555555555557</v>
      </c>
      <c r="W2988" s="141">
        <f t="shared" si="465"/>
        <v>19.444444444444446</v>
      </c>
      <c r="X2988" s="141">
        <f t="shared" si="469"/>
        <v>0</v>
      </c>
      <c r="Y2988" s="38">
        <v>24.1503817961969</v>
      </c>
    </row>
    <row r="2989" spans="1:25" hidden="1" x14ac:dyDescent="0.25">
      <c r="A2989" s="145">
        <v>42069</v>
      </c>
      <c r="B2989" s="38">
        <v>84</v>
      </c>
      <c r="C2989" s="38">
        <v>77</v>
      </c>
      <c r="D2989" s="38">
        <v>69</v>
      </c>
      <c r="E2989" s="38">
        <v>71</v>
      </c>
      <c r="F2989" s="38">
        <v>69</v>
      </c>
      <c r="G2989" s="38">
        <v>65</v>
      </c>
      <c r="H2989" s="38">
        <v>0</v>
      </c>
      <c r="I2989" s="38">
        <v>93</v>
      </c>
      <c r="J2989" s="38">
        <f t="shared" si="466"/>
        <v>79</v>
      </c>
      <c r="K2989" s="38">
        <v>65</v>
      </c>
      <c r="L2989" s="38">
        <v>20</v>
      </c>
      <c r="M2989" s="38">
        <f t="shared" si="467"/>
        <v>10</v>
      </c>
      <c r="N2989" s="38">
        <v>0</v>
      </c>
      <c r="O2989" s="38">
        <v>30.21</v>
      </c>
      <c r="P2989" s="38">
        <f t="shared" si="468"/>
        <v>30.16</v>
      </c>
      <c r="Q2989" s="38">
        <v>30.11</v>
      </c>
      <c r="R2989" s="141">
        <f t="shared" si="460"/>
        <v>28.888888888888889</v>
      </c>
      <c r="S2989" s="141">
        <f t="shared" si="461"/>
        <v>25</v>
      </c>
      <c r="T2989" s="141">
        <f t="shared" si="462"/>
        <v>20.555555555555557</v>
      </c>
      <c r="U2989" s="141">
        <f t="shared" si="463"/>
        <v>21.666666666666668</v>
      </c>
      <c r="V2989" s="141">
        <f t="shared" si="464"/>
        <v>20.555555555555557</v>
      </c>
      <c r="W2989" s="141">
        <f t="shared" si="465"/>
        <v>18.333333333333336</v>
      </c>
      <c r="X2989" s="141">
        <f t="shared" si="469"/>
        <v>0</v>
      </c>
      <c r="Y2989" s="38">
        <v>23.878230992679999</v>
      </c>
    </row>
    <row r="2990" spans="1:25" hidden="1" x14ac:dyDescent="0.25">
      <c r="A2990" s="145">
        <v>42070</v>
      </c>
      <c r="B2990" s="38">
        <v>76</v>
      </c>
      <c r="C2990" s="38">
        <v>70</v>
      </c>
      <c r="D2990" s="38">
        <v>64</v>
      </c>
      <c r="E2990" s="38">
        <v>70</v>
      </c>
      <c r="F2990" s="38">
        <v>66</v>
      </c>
      <c r="G2990" s="38">
        <v>62</v>
      </c>
      <c r="H2990" s="38">
        <v>0.08</v>
      </c>
      <c r="I2990" s="38">
        <v>93</v>
      </c>
      <c r="J2990" s="38">
        <f t="shared" si="466"/>
        <v>81</v>
      </c>
      <c r="K2990" s="38">
        <v>69</v>
      </c>
      <c r="L2990" s="38">
        <v>22</v>
      </c>
      <c r="M2990" s="38">
        <f t="shared" si="467"/>
        <v>15</v>
      </c>
      <c r="N2990" s="38">
        <v>8</v>
      </c>
      <c r="O2990" s="38">
        <v>30.25</v>
      </c>
      <c r="P2990" s="38">
        <f t="shared" si="468"/>
        <v>30.22</v>
      </c>
      <c r="Q2990" s="38">
        <v>30.19</v>
      </c>
      <c r="R2990" s="141">
        <f t="shared" si="460"/>
        <v>24.444444444444446</v>
      </c>
      <c r="S2990" s="141">
        <f t="shared" si="461"/>
        <v>21.111111111111111</v>
      </c>
      <c r="T2990" s="141">
        <f t="shared" si="462"/>
        <v>17.777777777777779</v>
      </c>
      <c r="U2990" s="141">
        <f t="shared" si="463"/>
        <v>21.111111111111111</v>
      </c>
      <c r="V2990" s="141">
        <f t="shared" si="464"/>
        <v>18.888888888888889</v>
      </c>
      <c r="W2990" s="141">
        <f t="shared" si="465"/>
        <v>16.666666666666668</v>
      </c>
      <c r="X2990" s="141">
        <f t="shared" si="469"/>
        <v>0.20320000000000002</v>
      </c>
      <c r="Y2990" s="38">
        <v>23.8409300271137</v>
      </c>
    </row>
    <row r="2991" spans="1:25" hidden="1" x14ac:dyDescent="0.25">
      <c r="A2991" s="145">
        <v>42071</v>
      </c>
      <c r="B2991" s="38">
        <v>78</v>
      </c>
      <c r="C2991" s="38">
        <v>75</v>
      </c>
      <c r="D2991" s="38">
        <v>71</v>
      </c>
      <c r="E2991" s="38">
        <v>64</v>
      </c>
      <c r="F2991" s="38">
        <v>62</v>
      </c>
      <c r="G2991" s="38">
        <v>60</v>
      </c>
      <c r="H2991" s="38">
        <v>0</v>
      </c>
      <c r="I2991" s="38">
        <v>73</v>
      </c>
      <c r="J2991" s="38">
        <f t="shared" si="466"/>
        <v>63.5</v>
      </c>
      <c r="K2991" s="38">
        <v>54</v>
      </c>
      <c r="L2991" s="38">
        <v>18</v>
      </c>
      <c r="M2991" s="38">
        <f t="shared" si="467"/>
        <v>13</v>
      </c>
      <c r="N2991" s="38">
        <v>8</v>
      </c>
      <c r="O2991" s="38">
        <v>30.26</v>
      </c>
      <c r="P2991" s="38">
        <f t="shared" si="468"/>
        <v>30.21</v>
      </c>
      <c r="Q2991" s="38">
        <v>30.16</v>
      </c>
      <c r="R2991" s="141">
        <f t="shared" si="460"/>
        <v>25.555555555555557</v>
      </c>
      <c r="S2991" s="141">
        <f t="shared" si="461"/>
        <v>23.888888888888889</v>
      </c>
      <c r="T2991" s="141">
        <f t="shared" si="462"/>
        <v>21.666666666666668</v>
      </c>
      <c r="U2991" s="141">
        <f t="shared" si="463"/>
        <v>17.777777777777779</v>
      </c>
      <c r="V2991" s="141">
        <f t="shared" si="464"/>
        <v>16.666666666666668</v>
      </c>
      <c r="W2991" s="141">
        <f t="shared" si="465"/>
        <v>15.555555555555557</v>
      </c>
      <c r="X2991" s="141">
        <f t="shared" si="469"/>
        <v>0</v>
      </c>
      <c r="Y2991" s="38">
        <v>24.056719999890401</v>
      </c>
    </row>
    <row r="2992" spans="1:25" hidden="1" x14ac:dyDescent="0.25">
      <c r="A2992" s="145">
        <v>42072</v>
      </c>
      <c r="B2992" s="38">
        <v>84</v>
      </c>
      <c r="C2992" s="38">
        <v>79</v>
      </c>
      <c r="D2992" s="38">
        <v>73</v>
      </c>
      <c r="E2992" s="38">
        <v>68</v>
      </c>
      <c r="F2992" s="38">
        <v>65</v>
      </c>
      <c r="G2992" s="38">
        <v>62</v>
      </c>
      <c r="H2992" s="38">
        <v>0</v>
      </c>
      <c r="I2992" s="38">
        <v>79</v>
      </c>
      <c r="J2992" s="38">
        <f t="shared" si="466"/>
        <v>68.5</v>
      </c>
      <c r="K2992" s="38">
        <v>58</v>
      </c>
      <c r="L2992" s="38">
        <v>16</v>
      </c>
      <c r="M2992" s="38">
        <f t="shared" si="467"/>
        <v>12.5</v>
      </c>
      <c r="N2992" s="38">
        <v>9</v>
      </c>
      <c r="O2992" s="38">
        <v>30.19</v>
      </c>
      <c r="P2992" s="38">
        <f t="shared" si="468"/>
        <v>30.145000000000003</v>
      </c>
      <c r="Q2992" s="38">
        <v>30.1</v>
      </c>
      <c r="R2992" s="141">
        <f t="shared" si="460"/>
        <v>28.888888888888889</v>
      </c>
      <c r="S2992" s="141">
        <f t="shared" si="461"/>
        <v>26.111111111111111</v>
      </c>
      <c r="T2992" s="141">
        <f t="shared" si="462"/>
        <v>22.777777777777779</v>
      </c>
      <c r="U2992" s="141">
        <f t="shared" si="463"/>
        <v>20</v>
      </c>
      <c r="V2992" s="141">
        <f t="shared" si="464"/>
        <v>18.333333333333336</v>
      </c>
      <c r="W2992" s="141">
        <f t="shared" si="465"/>
        <v>16.666666666666668</v>
      </c>
      <c r="X2992" s="141">
        <f t="shared" si="469"/>
        <v>0</v>
      </c>
      <c r="Y2992" s="38">
        <v>24.149597975414402</v>
      </c>
    </row>
    <row r="2993" spans="1:25" hidden="1" x14ac:dyDescent="0.25">
      <c r="A2993" s="145">
        <v>42073</v>
      </c>
      <c r="B2993" s="38">
        <v>84</v>
      </c>
      <c r="C2993" s="38">
        <v>80</v>
      </c>
      <c r="D2993" s="38">
        <v>75</v>
      </c>
      <c r="E2993" s="38">
        <v>72</v>
      </c>
      <c r="F2993" s="38">
        <v>69</v>
      </c>
      <c r="G2993" s="38">
        <v>67</v>
      </c>
      <c r="H2993" s="38">
        <v>0</v>
      </c>
      <c r="I2993" s="38">
        <v>79</v>
      </c>
      <c r="J2993" s="38">
        <f t="shared" si="466"/>
        <v>68.5</v>
      </c>
      <c r="K2993" s="38">
        <v>58</v>
      </c>
      <c r="L2993" s="38">
        <v>22</v>
      </c>
      <c r="M2993" s="38">
        <f t="shared" si="467"/>
        <v>16</v>
      </c>
      <c r="N2993" s="38">
        <v>10</v>
      </c>
      <c r="O2993" s="38">
        <v>30.19</v>
      </c>
      <c r="P2993" s="38">
        <f t="shared" si="468"/>
        <v>30.145000000000003</v>
      </c>
      <c r="Q2993" s="38">
        <v>30.1</v>
      </c>
      <c r="R2993" s="141">
        <f t="shared" si="460"/>
        <v>28.888888888888889</v>
      </c>
      <c r="S2993" s="141">
        <f t="shared" si="461"/>
        <v>26.666666666666668</v>
      </c>
      <c r="T2993" s="141">
        <f t="shared" si="462"/>
        <v>23.888888888888889</v>
      </c>
      <c r="U2993" s="141">
        <f t="shared" si="463"/>
        <v>22.222222222222221</v>
      </c>
      <c r="V2993" s="141">
        <f t="shared" si="464"/>
        <v>20.555555555555557</v>
      </c>
      <c r="W2993" s="141">
        <f t="shared" si="465"/>
        <v>19.444444444444446</v>
      </c>
      <c r="X2993" s="141">
        <f t="shared" si="469"/>
        <v>0</v>
      </c>
      <c r="Y2993" s="38">
        <v>24.238519906226902</v>
      </c>
    </row>
    <row r="2994" spans="1:25" hidden="1" x14ac:dyDescent="0.25">
      <c r="A2994" s="145">
        <v>42074</v>
      </c>
      <c r="B2994" s="38">
        <v>85</v>
      </c>
      <c r="C2994" s="38">
        <v>81</v>
      </c>
      <c r="D2994" s="38">
        <v>76</v>
      </c>
      <c r="E2994" s="38">
        <v>75</v>
      </c>
      <c r="F2994" s="38">
        <v>72</v>
      </c>
      <c r="G2994" s="38">
        <v>70</v>
      </c>
      <c r="H2994" s="38">
        <v>0.06</v>
      </c>
      <c r="I2994" s="38">
        <v>85</v>
      </c>
      <c r="J2994" s="38">
        <f t="shared" si="466"/>
        <v>75</v>
      </c>
      <c r="K2994" s="38">
        <v>65</v>
      </c>
      <c r="L2994" s="38">
        <v>23</v>
      </c>
      <c r="M2994" s="38">
        <f t="shared" si="467"/>
        <v>15</v>
      </c>
      <c r="N2994" s="38">
        <v>7</v>
      </c>
      <c r="O2994" s="38">
        <v>30.2</v>
      </c>
      <c r="P2994" s="38">
        <f t="shared" si="468"/>
        <v>30.155000000000001</v>
      </c>
      <c r="Q2994" s="38">
        <v>30.11</v>
      </c>
      <c r="R2994" s="141">
        <f t="shared" si="460"/>
        <v>29.444444444444446</v>
      </c>
      <c r="S2994" s="141">
        <f t="shared" si="461"/>
        <v>27.222222222222225</v>
      </c>
      <c r="T2994" s="141">
        <f t="shared" si="462"/>
        <v>24.444444444444446</v>
      </c>
      <c r="U2994" s="141">
        <f t="shared" si="463"/>
        <v>23.888888888888889</v>
      </c>
      <c r="V2994" s="141">
        <f t="shared" si="464"/>
        <v>22.222222222222221</v>
      </c>
      <c r="W2994" s="141">
        <f t="shared" si="465"/>
        <v>21.111111111111111</v>
      </c>
      <c r="X2994" s="141">
        <f t="shared" si="469"/>
        <v>0.15240000000000001</v>
      </c>
      <c r="Y2994" s="38">
        <v>24.184185929841298</v>
      </c>
    </row>
    <row r="2995" spans="1:25" hidden="1" x14ac:dyDescent="0.25">
      <c r="A2995" s="145">
        <v>42075</v>
      </c>
      <c r="B2995" s="38">
        <v>86</v>
      </c>
      <c r="C2995" s="38">
        <v>81</v>
      </c>
      <c r="D2995" s="38">
        <v>75</v>
      </c>
      <c r="E2995" s="38">
        <v>71</v>
      </c>
      <c r="F2995" s="38">
        <v>70</v>
      </c>
      <c r="G2995" s="38">
        <v>65</v>
      </c>
      <c r="H2995" s="38">
        <v>0</v>
      </c>
      <c r="I2995" s="38">
        <v>82</v>
      </c>
      <c r="J2995" s="38">
        <f t="shared" si="466"/>
        <v>71.5</v>
      </c>
      <c r="K2995" s="38">
        <v>61</v>
      </c>
      <c r="L2995" s="38">
        <v>21</v>
      </c>
      <c r="M2995" s="38">
        <f t="shared" si="467"/>
        <v>14.5</v>
      </c>
      <c r="N2995" s="38">
        <v>8</v>
      </c>
      <c r="O2995" s="38">
        <v>30.21</v>
      </c>
      <c r="P2995" s="38">
        <f t="shared" si="468"/>
        <v>30.17</v>
      </c>
      <c r="Q2995" s="38">
        <v>30.13</v>
      </c>
      <c r="R2995" s="141">
        <f t="shared" si="460"/>
        <v>30</v>
      </c>
      <c r="S2995" s="141">
        <f t="shared" si="461"/>
        <v>27.222222222222225</v>
      </c>
      <c r="T2995" s="141">
        <f t="shared" si="462"/>
        <v>23.888888888888889</v>
      </c>
      <c r="U2995" s="141">
        <f t="shared" si="463"/>
        <v>21.666666666666668</v>
      </c>
      <c r="V2995" s="141">
        <f t="shared" si="464"/>
        <v>21.111111111111111</v>
      </c>
      <c r="W2995" s="141">
        <f t="shared" si="465"/>
        <v>18.333333333333336</v>
      </c>
      <c r="X2995" s="141">
        <f t="shared" si="469"/>
        <v>0</v>
      </c>
      <c r="Y2995" s="38">
        <v>24.0571529214807</v>
      </c>
    </row>
    <row r="2996" spans="1:25" hidden="1" x14ac:dyDescent="0.25">
      <c r="A2996" s="145">
        <v>42076</v>
      </c>
      <c r="B2996" s="38">
        <v>84</v>
      </c>
      <c r="C2996" s="38">
        <v>80</v>
      </c>
      <c r="D2996" s="38">
        <v>75</v>
      </c>
      <c r="E2996" s="38">
        <v>68</v>
      </c>
      <c r="F2996" s="38">
        <v>66</v>
      </c>
      <c r="G2996" s="38">
        <v>64</v>
      </c>
      <c r="H2996" s="38">
        <v>0</v>
      </c>
      <c r="I2996" s="38">
        <v>74</v>
      </c>
      <c r="J2996" s="38">
        <f t="shared" si="466"/>
        <v>64.5</v>
      </c>
      <c r="K2996" s="38">
        <v>55</v>
      </c>
      <c r="L2996" s="38">
        <v>26</v>
      </c>
      <c r="M2996" s="38">
        <f t="shared" si="467"/>
        <v>20.5</v>
      </c>
      <c r="N2996" s="38">
        <v>15</v>
      </c>
      <c r="O2996" s="38">
        <v>30.2</v>
      </c>
      <c r="P2996" s="38">
        <f t="shared" si="468"/>
        <v>30.16</v>
      </c>
      <c r="Q2996" s="38">
        <v>30.12</v>
      </c>
      <c r="R2996" s="141">
        <f t="shared" si="460"/>
        <v>28.888888888888889</v>
      </c>
      <c r="S2996" s="141">
        <f t="shared" si="461"/>
        <v>26.666666666666668</v>
      </c>
      <c r="T2996" s="141">
        <f t="shared" si="462"/>
        <v>23.888888888888889</v>
      </c>
      <c r="U2996" s="141">
        <f t="shared" si="463"/>
        <v>20</v>
      </c>
      <c r="V2996" s="141">
        <f t="shared" si="464"/>
        <v>18.888888888888889</v>
      </c>
      <c r="W2996" s="141">
        <f t="shared" si="465"/>
        <v>17.777777777777779</v>
      </c>
      <c r="X2996" s="141">
        <f t="shared" si="469"/>
        <v>0</v>
      </c>
      <c r="Y2996" s="38">
        <v>23.991472922948802</v>
      </c>
    </row>
    <row r="2997" spans="1:25" hidden="1" x14ac:dyDescent="0.25">
      <c r="A2997" s="145">
        <v>42077</v>
      </c>
      <c r="B2997" s="38">
        <v>85</v>
      </c>
      <c r="C2997" s="38">
        <v>80</v>
      </c>
      <c r="D2997" s="38">
        <v>74</v>
      </c>
      <c r="E2997" s="38">
        <v>68</v>
      </c>
      <c r="F2997" s="38">
        <v>66</v>
      </c>
      <c r="G2997" s="38">
        <v>63</v>
      </c>
      <c r="H2997" s="38">
        <v>0</v>
      </c>
      <c r="I2997" s="38">
        <v>79</v>
      </c>
      <c r="J2997" s="38">
        <f t="shared" si="466"/>
        <v>63.5</v>
      </c>
      <c r="K2997" s="38">
        <v>48</v>
      </c>
      <c r="L2997" s="38">
        <v>22</v>
      </c>
      <c r="M2997" s="38">
        <f t="shared" si="467"/>
        <v>13</v>
      </c>
      <c r="N2997" s="38">
        <v>4</v>
      </c>
      <c r="O2997" s="38">
        <v>30.18</v>
      </c>
      <c r="P2997" s="38">
        <f t="shared" si="468"/>
        <v>30.119999999999997</v>
      </c>
      <c r="Q2997" s="38">
        <v>30.06</v>
      </c>
      <c r="R2997" s="141">
        <f t="shared" si="460"/>
        <v>29.444444444444446</v>
      </c>
      <c r="S2997" s="141">
        <f t="shared" si="461"/>
        <v>26.666666666666668</v>
      </c>
      <c r="T2997" s="141">
        <f t="shared" si="462"/>
        <v>23.333333333333336</v>
      </c>
      <c r="U2997" s="141">
        <f t="shared" si="463"/>
        <v>20</v>
      </c>
      <c r="V2997" s="141">
        <f t="shared" si="464"/>
        <v>18.888888888888889</v>
      </c>
      <c r="W2997" s="141">
        <f t="shared" si="465"/>
        <v>17.222222222222221</v>
      </c>
      <c r="X2997" s="141">
        <f t="shared" si="469"/>
        <v>0</v>
      </c>
      <c r="Y2997" s="38">
        <v>24.022935911045501</v>
      </c>
    </row>
    <row r="2998" spans="1:25" x14ac:dyDescent="0.25">
      <c r="A2998" s="145">
        <v>42078</v>
      </c>
      <c r="B2998" s="38">
        <v>84</v>
      </c>
      <c r="C2998" s="38">
        <v>75</v>
      </c>
      <c r="D2998" s="38">
        <v>66</v>
      </c>
      <c r="E2998" s="38">
        <v>69</v>
      </c>
      <c r="F2998" s="38">
        <v>67</v>
      </c>
      <c r="G2998" s="38">
        <v>65</v>
      </c>
      <c r="H2998" s="38">
        <v>0</v>
      </c>
      <c r="I2998" s="38">
        <v>100</v>
      </c>
      <c r="J2998" s="38">
        <f t="shared" si="466"/>
        <v>77.5</v>
      </c>
      <c r="K2998" s="38">
        <v>55</v>
      </c>
      <c r="L2998" s="38">
        <v>13</v>
      </c>
      <c r="M2998" s="38">
        <f t="shared" si="467"/>
        <v>6.5</v>
      </c>
      <c r="N2998" s="38">
        <v>0</v>
      </c>
      <c r="O2998" s="38">
        <v>30.18</v>
      </c>
      <c r="P2998" s="38">
        <f t="shared" si="468"/>
        <v>30.13</v>
      </c>
      <c r="Q2998" s="38">
        <v>30.08</v>
      </c>
      <c r="R2998" s="141">
        <f t="shared" si="460"/>
        <v>28.888888888888889</v>
      </c>
      <c r="S2998" s="141">
        <f t="shared" si="461"/>
        <v>23.888888888888889</v>
      </c>
      <c r="T2998" s="141">
        <f t="shared" si="462"/>
        <v>18.888888888888889</v>
      </c>
      <c r="U2998" s="141">
        <f t="shared" si="463"/>
        <v>20.555555555555557</v>
      </c>
      <c r="V2998" s="141">
        <f t="shared" si="464"/>
        <v>19.444444444444446</v>
      </c>
      <c r="W2998" s="141">
        <f t="shared" si="465"/>
        <v>18.333333333333336</v>
      </c>
      <c r="X2998" s="141">
        <f t="shared" si="469"/>
        <v>0</v>
      </c>
      <c r="Y2998" s="38">
        <v>24.098670898152701</v>
      </c>
    </row>
    <row r="2999" spans="1:25" x14ac:dyDescent="0.25">
      <c r="A2999" s="145">
        <v>42079</v>
      </c>
      <c r="B2999" s="38">
        <v>84</v>
      </c>
      <c r="C2999" s="38">
        <v>78</v>
      </c>
      <c r="D2999" s="38">
        <v>72</v>
      </c>
      <c r="E2999" s="38">
        <v>69</v>
      </c>
      <c r="F2999" s="38">
        <v>67</v>
      </c>
      <c r="G2999" s="38">
        <v>64</v>
      </c>
      <c r="H2999" s="38">
        <v>0</v>
      </c>
      <c r="I2999" s="38">
        <v>87</v>
      </c>
      <c r="J2999" s="38">
        <f t="shared" si="466"/>
        <v>71</v>
      </c>
      <c r="K2999" s="38">
        <v>55</v>
      </c>
      <c r="L2999" s="38">
        <v>15</v>
      </c>
      <c r="M2999" s="38">
        <f t="shared" si="467"/>
        <v>7.5</v>
      </c>
      <c r="N2999" s="38">
        <v>0</v>
      </c>
      <c r="O2999" s="38">
        <v>30.16</v>
      </c>
      <c r="P2999" s="38">
        <f t="shared" si="468"/>
        <v>30.11</v>
      </c>
      <c r="Q2999" s="38">
        <v>30.06</v>
      </c>
      <c r="R2999" s="141">
        <f t="shared" si="460"/>
        <v>28.888888888888889</v>
      </c>
      <c r="S2999" s="141">
        <f t="shared" si="461"/>
        <v>25.555555555555557</v>
      </c>
      <c r="T2999" s="141">
        <f t="shared" si="462"/>
        <v>22.222222222222221</v>
      </c>
      <c r="U2999" s="141">
        <f t="shared" si="463"/>
        <v>20.555555555555557</v>
      </c>
      <c r="V2999" s="141">
        <f t="shared" si="464"/>
        <v>19.444444444444446</v>
      </c>
      <c r="W2999" s="141">
        <f t="shared" si="465"/>
        <v>17.777777777777779</v>
      </c>
      <c r="X2999" s="141">
        <f t="shared" si="469"/>
        <v>0</v>
      </c>
      <c r="Y2999" s="38">
        <v>24.1002988533163</v>
      </c>
    </row>
    <row r="3000" spans="1:25" x14ac:dyDescent="0.25">
      <c r="A3000" s="145">
        <v>42080</v>
      </c>
      <c r="B3000" s="38">
        <v>87</v>
      </c>
      <c r="C3000" s="38">
        <v>78</v>
      </c>
      <c r="D3000" s="38">
        <v>68</v>
      </c>
      <c r="E3000" s="38">
        <v>68</v>
      </c>
      <c r="F3000" s="38">
        <v>66</v>
      </c>
      <c r="G3000" s="38">
        <v>61</v>
      </c>
      <c r="H3000" s="38">
        <v>0</v>
      </c>
      <c r="I3000" s="38">
        <v>90</v>
      </c>
      <c r="J3000" s="38">
        <f t="shared" si="466"/>
        <v>70.5</v>
      </c>
      <c r="K3000" s="38">
        <v>51</v>
      </c>
      <c r="L3000" s="38">
        <v>18</v>
      </c>
      <c r="M3000" s="38">
        <f t="shared" si="467"/>
        <v>9</v>
      </c>
      <c r="N3000" s="38">
        <v>0</v>
      </c>
      <c r="O3000" s="38">
        <v>30.09</v>
      </c>
      <c r="P3000" s="38">
        <f t="shared" si="468"/>
        <v>30.024999999999999</v>
      </c>
      <c r="Q3000" s="38">
        <v>29.96</v>
      </c>
      <c r="R3000" s="141">
        <f t="shared" si="460"/>
        <v>30.555555555555557</v>
      </c>
      <c r="S3000" s="141">
        <f t="shared" si="461"/>
        <v>25.555555555555557</v>
      </c>
      <c r="T3000" s="141">
        <f t="shared" si="462"/>
        <v>20</v>
      </c>
      <c r="U3000" s="141">
        <f t="shared" si="463"/>
        <v>20</v>
      </c>
      <c r="V3000" s="141">
        <f t="shared" si="464"/>
        <v>18.888888888888889</v>
      </c>
      <c r="W3000" s="141">
        <f t="shared" si="465"/>
        <v>16.111111111111111</v>
      </c>
      <c r="X3000" s="141">
        <f t="shared" si="469"/>
        <v>0</v>
      </c>
      <c r="Y3000" s="38">
        <v>24.0549077759309</v>
      </c>
    </row>
    <row r="3001" spans="1:25" x14ac:dyDescent="0.25">
      <c r="A3001" s="145">
        <v>42081</v>
      </c>
      <c r="B3001" s="38">
        <v>83</v>
      </c>
      <c r="C3001" s="38">
        <v>75</v>
      </c>
      <c r="D3001" s="38">
        <v>66</v>
      </c>
      <c r="E3001" s="38">
        <v>69</v>
      </c>
      <c r="F3001" s="38">
        <v>66</v>
      </c>
      <c r="G3001" s="38">
        <v>61</v>
      </c>
      <c r="H3001" s="38">
        <v>0</v>
      </c>
      <c r="I3001" s="38">
        <v>93</v>
      </c>
      <c r="J3001" s="38">
        <f t="shared" si="466"/>
        <v>75.5</v>
      </c>
      <c r="K3001" s="38">
        <v>58</v>
      </c>
      <c r="L3001" s="38">
        <v>13</v>
      </c>
      <c r="M3001" s="38">
        <f t="shared" si="467"/>
        <v>6.5</v>
      </c>
      <c r="N3001" s="38">
        <v>0</v>
      </c>
      <c r="O3001" s="38">
        <v>30.01</v>
      </c>
      <c r="P3001" s="38">
        <f t="shared" si="468"/>
        <v>29.97</v>
      </c>
      <c r="Q3001" s="38">
        <v>29.93</v>
      </c>
      <c r="R3001" s="141">
        <f t="shared" si="460"/>
        <v>28.333333333333336</v>
      </c>
      <c r="S3001" s="141">
        <f t="shared" si="461"/>
        <v>23.888888888888889</v>
      </c>
      <c r="T3001" s="141">
        <f t="shared" si="462"/>
        <v>18.888888888888889</v>
      </c>
      <c r="U3001" s="141">
        <f t="shared" si="463"/>
        <v>20.555555555555557</v>
      </c>
      <c r="V3001" s="141">
        <f t="shared" si="464"/>
        <v>18.888888888888889</v>
      </c>
      <c r="W3001" s="141">
        <f t="shared" si="465"/>
        <v>16.111111111111111</v>
      </c>
      <c r="X3001" s="141">
        <f t="shared" si="469"/>
        <v>0</v>
      </c>
      <c r="Y3001" s="38">
        <v>24.251933793927002</v>
      </c>
    </row>
    <row r="3002" spans="1:25" x14ac:dyDescent="0.25">
      <c r="A3002" s="145">
        <v>42082</v>
      </c>
      <c r="B3002" s="38">
        <v>85</v>
      </c>
      <c r="C3002" s="38">
        <v>77</v>
      </c>
      <c r="D3002" s="38">
        <v>68</v>
      </c>
      <c r="E3002" s="38">
        <v>70</v>
      </c>
      <c r="F3002" s="38">
        <v>68</v>
      </c>
      <c r="G3002" s="38">
        <v>64</v>
      </c>
      <c r="H3002" s="38">
        <v>0</v>
      </c>
      <c r="I3002" s="38">
        <v>93</v>
      </c>
      <c r="J3002" s="38">
        <f t="shared" si="466"/>
        <v>75.5</v>
      </c>
      <c r="K3002" s="38">
        <v>58</v>
      </c>
      <c r="L3002" s="38">
        <v>18</v>
      </c>
      <c r="M3002" s="38">
        <f t="shared" si="467"/>
        <v>9</v>
      </c>
      <c r="N3002" s="38">
        <v>0</v>
      </c>
      <c r="O3002" s="38">
        <v>30.05</v>
      </c>
      <c r="P3002" s="38">
        <f t="shared" si="468"/>
        <v>30.005000000000003</v>
      </c>
      <c r="Q3002" s="38">
        <v>29.96</v>
      </c>
      <c r="R3002" s="141">
        <f t="shared" si="460"/>
        <v>29.444444444444446</v>
      </c>
      <c r="S3002" s="141">
        <f t="shared" si="461"/>
        <v>25</v>
      </c>
      <c r="T3002" s="141">
        <f t="shared" si="462"/>
        <v>20</v>
      </c>
      <c r="U3002" s="141">
        <f t="shared" si="463"/>
        <v>21.111111111111111</v>
      </c>
      <c r="V3002" s="141">
        <f t="shared" si="464"/>
        <v>20</v>
      </c>
      <c r="W3002" s="141">
        <f t="shared" si="465"/>
        <v>17.777777777777779</v>
      </c>
      <c r="X3002" s="141">
        <f t="shared" si="469"/>
        <v>0</v>
      </c>
      <c r="Y3002" s="38">
        <v>24.565648910115002</v>
      </c>
    </row>
    <row r="3003" spans="1:25" x14ac:dyDescent="0.25">
      <c r="A3003" s="145">
        <v>42083</v>
      </c>
      <c r="B3003" s="38">
        <v>90</v>
      </c>
      <c r="C3003" s="38">
        <v>79</v>
      </c>
      <c r="D3003" s="38">
        <v>68</v>
      </c>
      <c r="E3003" s="38">
        <v>69</v>
      </c>
      <c r="F3003" s="38">
        <v>63</v>
      </c>
      <c r="G3003" s="38">
        <v>58</v>
      </c>
      <c r="H3003" s="38">
        <v>0</v>
      </c>
      <c r="I3003" s="38">
        <v>87</v>
      </c>
      <c r="J3003" s="38">
        <f t="shared" si="466"/>
        <v>60.5</v>
      </c>
      <c r="K3003" s="38">
        <v>34</v>
      </c>
      <c r="L3003" s="38">
        <v>15</v>
      </c>
      <c r="M3003" s="38">
        <f t="shared" si="467"/>
        <v>7.5</v>
      </c>
      <c r="N3003" s="38">
        <v>0</v>
      </c>
      <c r="O3003" s="38">
        <v>30.11</v>
      </c>
      <c r="P3003" s="38">
        <f t="shared" si="468"/>
        <v>30.060000000000002</v>
      </c>
      <c r="Q3003" s="38">
        <v>30.01</v>
      </c>
      <c r="R3003" s="141">
        <f t="shared" si="460"/>
        <v>32.222222222222221</v>
      </c>
      <c r="S3003" s="141">
        <f t="shared" si="461"/>
        <v>26.111111111111111</v>
      </c>
      <c r="T3003" s="141">
        <f t="shared" si="462"/>
        <v>20</v>
      </c>
      <c r="U3003" s="141">
        <f t="shared" si="463"/>
        <v>20.555555555555557</v>
      </c>
      <c r="V3003" s="141">
        <f t="shared" si="464"/>
        <v>17.222222222222221</v>
      </c>
      <c r="W3003" s="141">
        <f t="shared" si="465"/>
        <v>14.444444444444445</v>
      </c>
      <c r="X3003" s="141">
        <f t="shared" si="469"/>
        <v>0</v>
      </c>
      <c r="Y3003" s="38">
        <v>24.748849827620099</v>
      </c>
    </row>
    <row r="3004" spans="1:25" x14ac:dyDescent="0.25">
      <c r="A3004" s="145">
        <v>42084</v>
      </c>
      <c r="B3004" s="38">
        <v>88</v>
      </c>
      <c r="C3004" s="38">
        <v>79</v>
      </c>
      <c r="D3004" s="38">
        <v>69</v>
      </c>
      <c r="E3004" s="38">
        <v>71</v>
      </c>
      <c r="F3004" s="38">
        <v>67</v>
      </c>
      <c r="G3004" s="38">
        <v>63</v>
      </c>
      <c r="H3004" s="38">
        <v>0</v>
      </c>
      <c r="I3004" s="38">
        <v>90</v>
      </c>
      <c r="J3004" s="38">
        <f t="shared" si="466"/>
        <v>73.5</v>
      </c>
      <c r="K3004" s="38">
        <v>57</v>
      </c>
      <c r="L3004" s="38">
        <v>13</v>
      </c>
      <c r="M3004" s="38">
        <f t="shared" si="467"/>
        <v>8.5</v>
      </c>
      <c r="N3004" s="38">
        <v>4</v>
      </c>
      <c r="O3004" s="38">
        <v>30.09</v>
      </c>
      <c r="P3004" s="38">
        <f t="shared" si="468"/>
        <v>30.045000000000002</v>
      </c>
      <c r="Q3004" s="38">
        <v>30</v>
      </c>
      <c r="R3004" s="141">
        <f t="shared" si="460"/>
        <v>31.111111111111114</v>
      </c>
      <c r="S3004" s="141">
        <f t="shared" si="461"/>
        <v>26.111111111111111</v>
      </c>
      <c r="T3004" s="141">
        <f t="shared" si="462"/>
        <v>20.555555555555557</v>
      </c>
      <c r="U3004" s="141">
        <f t="shared" si="463"/>
        <v>21.666666666666668</v>
      </c>
      <c r="V3004" s="141">
        <f t="shared" si="464"/>
        <v>19.444444444444446</v>
      </c>
      <c r="W3004" s="141">
        <f t="shared" si="465"/>
        <v>17.222222222222221</v>
      </c>
      <c r="X3004" s="141">
        <f t="shared" si="469"/>
        <v>0</v>
      </c>
      <c r="Y3004" s="38">
        <v>24.855072724445801</v>
      </c>
    </row>
    <row r="3005" spans="1:25" x14ac:dyDescent="0.25">
      <c r="A3005" s="145">
        <v>42085</v>
      </c>
      <c r="B3005" s="38">
        <v>90</v>
      </c>
      <c r="C3005" s="38">
        <v>80</v>
      </c>
      <c r="D3005" s="38">
        <v>69</v>
      </c>
      <c r="E3005" s="38">
        <v>70</v>
      </c>
      <c r="F3005" s="38">
        <v>66</v>
      </c>
      <c r="G3005" s="38">
        <v>61</v>
      </c>
      <c r="H3005" s="38">
        <v>0</v>
      </c>
      <c r="I3005" s="38">
        <v>93</v>
      </c>
      <c r="J3005" s="38">
        <f t="shared" si="466"/>
        <v>66.5</v>
      </c>
      <c r="K3005" s="38">
        <v>40</v>
      </c>
      <c r="L3005" s="38">
        <v>16</v>
      </c>
      <c r="M3005" s="38">
        <f t="shared" si="467"/>
        <v>10.5</v>
      </c>
      <c r="N3005" s="38">
        <v>5</v>
      </c>
      <c r="O3005" s="38">
        <v>30.04</v>
      </c>
      <c r="P3005" s="38">
        <f t="shared" si="468"/>
        <v>29.98</v>
      </c>
      <c r="Q3005" s="38">
        <v>29.92</v>
      </c>
      <c r="R3005" s="141">
        <f t="shared" si="460"/>
        <v>32.222222222222221</v>
      </c>
      <c r="S3005" s="141">
        <f t="shared" si="461"/>
        <v>26.666666666666668</v>
      </c>
      <c r="T3005" s="141">
        <f t="shared" si="462"/>
        <v>20.555555555555557</v>
      </c>
      <c r="U3005" s="141">
        <f t="shared" si="463"/>
        <v>21.111111111111111</v>
      </c>
      <c r="V3005" s="141">
        <f t="shared" si="464"/>
        <v>18.888888888888889</v>
      </c>
      <c r="W3005" s="141">
        <f t="shared" si="465"/>
        <v>16.111111111111111</v>
      </c>
      <c r="X3005" s="141">
        <f t="shared" si="469"/>
        <v>0</v>
      </c>
      <c r="Y3005" s="38">
        <v>24.8125936469953</v>
      </c>
    </row>
    <row r="3006" spans="1:25" x14ac:dyDescent="0.25">
      <c r="A3006" s="145">
        <v>42086</v>
      </c>
      <c r="B3006" s="38">
        <v>87</v>
      </c>
      <c r="C3006" s="38">
        <v>77</v>
      </c>
      <c r="D3006" s="38">
        <v>67</v>
      </c>
      <c r="E3006" s="38">
        <v>69</v>
      </c>
      <c r="F3006" s="38">
        <v>65</v>
      </c>
      <c r="G3006" s="38">
        <v>60</v>
      </c>
      <c r="H3006" s="38">
        <v>0.01</v>
      </c>
      <c r="I3006" s="38">
        <v>93</v>
      </c>
      <c r="J3006" s="38">
        <f t="shared" si="466"/>
        <v>67.5</v>
      </c>
      <c r="K3006" s="38">
        <v>42</v>
      </c>
      <c r="L3006" s="38">
        <v>21</v>
      </c>
      <c r="M3006" s="38">
        <f t="shared" si="467"/>
        <v>10.5</v>
      </c>
      <c r="N3006" s="38">
        <v>0</v>
      </c>
      <c r="O3006" s="38">
        <v>29.97</v>
      </c>
      <c r="P3006" s="38">
        <f t="shared" si="468"/>
        <v>29.934999999999999</v>
      </c>
      <c r="Q3006" s="38">
        <v>29.9</v>
      </c>
      <c r="R3006" s="141">
        <f t="shared" si="460"/>
        <v>30.555555555555557</v>
      </c>
      <c r="S3006" s="141">
        <f t="shared" si="461"/>
        <v>25</v>
      </c>
      <c r="T3006" s="141">
        <f t="shared" si="462"/>
        <v>19.444444444444446</v>
      </c>
      <c r="U3006" s="141">
        <f t="shared" si="463"/>
        <v>20.555555555555557</v>
      </c>
      <c r="V3006" s="141">
        <f t="shared" si="464"/>
        <v>18.333333333333336</v>
      </c>
      <c r="W3006" s="141">
        <f t="shared" si="465"/>
        <v>15.555555555555557</v>
      </c>
      <c r="X3006" s="141">
        <f t="shared" si="469"/>
        <v>2.5400000000000002E-2</v>
      </c>
      <c r="Y3006" s="38">
        <v>24.798163669717901</v>
      </c>
    </row>
    <row r="3007" spans="1:25" x14ac:dyDescent="0.25">
      <c r="A3007" s="145">
        <v>42087</v>
      </c>
      <c r="B3007" s="38">
        <v>83</v>
      </c>
      <c r="C3007" s="38">
        <v>76</v>
      </c>
      <c r="D3007" s="38">
        <v>68</v>
      </c>
      <c r="E3007" s="38">
        <v>71</v>
      </c>
      <c r="F3007" s="38">
        <v>69</v>
      </c>
      <c r="G3007" s="38">
        <v>67</v>
      </c>
      <c r="H3007" s="38">
        <v>0</v>
      </c>
      <c r="I3007" s="38">
        <v>100</v>
      </c>
      <c r="J3007" s="38">
        <f t="shared" si="466"/>
        <v>81.5</v>
      </c>
      <c r="K3007" s="38">
        <v>63</v>
      </c>
      <c r="L3007" s="38">
        <v>14</v>
      </c>
      <c r="M3007" s="38">
        <f t="shared" si="467"/>
        <v>7</v>
      </c>
      <c r="N3007" s="38">
        <v>0</v>
      </c>
      <c r="O3007" s="38">
        <v>30.06</v>
      </c>
      <c r="P3007" s="38">
        <f t="shared" si="468"/>
        <v>30.004999999999999</v>
      </c>
      <c r="Q3007" s="38">
        <v>29.95</v>
      </c>
      <c r="R3007" s="141">
        <f t="shared" si="460"/>
        <v>28.333333333333336</v>
      </c>
      <c r="S3007" s="141">
        <f t="shared" si="461"/>
        <v>24.444444444444446</v>
      </c>
      <c r="T3007" s="141">
        <f t="shared" si="462"/>
        <v>20</v>
      </c>
      <c r="U3007" s="141">
        <f t="shared" si="463"/>
        <v>21.666666666666668</v>
      </c>
      <c r="V3007" s="141">
        <f t="shared" si="464"/>
        <v>20.555555555555557</v>
      </c>
      <c r="W3007" s="141">
        <f t="shared" si="465"/>
        <v>19.444444444444446</v>
      </c>
      <c r="X3007" s="141">
        <f t="shared" si="469"/>
        <v>0</v>
      </c>
      <c r="Y3007" s="38">
        <v>24.729248727258199</v>
      </c>
    </row>
    <row r="3008" spans="1:25" x14ac:dyDescent="0.25">
      <c r="A3008" s="145">
        <v>42088</v>
      </c>
      <c r="B3008" s="38">
        <v>85</v>
      </c>
      <c r="C3008" s="38">
        <v>77</v>
      </c>
      <c r="D3008" s="38">
        <v>68</v>
      </c>
      <c r="E3008" s="38">
        <v>74</v>
      </c>
      <c r="F3008" s="38">
        <v>71</v>
      </c>
      <c r="G3008" s="38">
        <v>67</v>
      </c>
      <c r="H3008" s="38">
        <v>0.11</v>
      </c>
      <c r="I3008" s="38">
        <v>100</v>
      </c>
      <c r="J3008" s="38">
        <f t="shared" si="466"/>
        <v>81</v>
      </c>
      <c r="K3008" s="38">
        <v>62</v>
      </c>
      <c r="L3008" s="38">
        <v>15</v>
      </c>
      <c r="M3008" s="38">
        <f t="shared" si="467"/>
        <v>7.5</v>
      </c>
      <c r="N3008" s="38">
        <v>0</v>
      </c>
      <c r="O3008" s="38">
        <v>30.1</v>
      </c>
      <c r="P3008" s="38">
        <f t="shared" si="468"/>
        <v>30.060000000000002</v>
      </c>
      <c r="Q3008" s="38">
        <v>30.02</v>
      </c>
      <c r="R3008" s="141">
        <f t="shared" si="460"/>
        <v>29.444444444444446</v>
      </c>
      <c r="S3008" s="141">
        <f t="shared" si="461"/>
        <v>25</v>
      </c>
      <c r="T3008" s="141">
        <f t="shared" si="462"/>
        <v>20</v>
      </c>
      <c r="U3008" s="141">
        <f t="shared" si="463"/>
        <v>23.333333333333336</v>
      </c>
      <c r="V3008" s="141">
        <f t="shared" si="464"/>
        <v>21.666666666666668</v>
      </c>
      <c r="W3008" s="141">
        <f t="shared" si="465"/>
        <v>19.444444444444446</v>
      </c>
      <c r="X3008" s="141">
        <f t="shared" si="469"/>
        <v>0.27939999999999998</v>
      </c>
      <c r="Y3008" s="38">
        <v>25.114261864252502</v>
      </c>
    </row>
    <row r="3009" spans="1:25" x14ac:dyDescent="0.25">
      <c r="A3009" s="145">
        <v>42089</v>
      </c>
      <c r="B3009" s="38">
        <v>85</v>
      </c>
      <c r="C3009" s="38">
        <v>79</v>
      </c>
      <c r="D3009" s="38">
        <v>72</v>
      </c>
      <c r="E3009" s="38">
        <v>73</v>
      </c>
      <c r="F3009" s="38">
        <v>70</v>
      </c>
      <c r="G3009" s="38">
        <v>66</v>
      </c>
      <c r="H3009" s="38">
        <v>0.05</v>
      </c>
      <c r="I3009" s="38">
        <v>87</v>
      </c>
      <c r="J3009" s="38">
        <f t="shared" si="466"/>
        <v>76</v>
      </c>
      <c r="K3009" s="38">
        <v>65</v>
      </c>
      <c r="L3009" s="38">
        <v>25</v>
      </c>
      <c r="M3009" s="38">
        <f t="shared" si="467"/>
        <v>12.5</v>
      </c>
      <c r="N3009" s="38">
        <v>0</v>
      </c>
      <c r="O3009" s="38">
        <v>30.07</v>
      </c>
      <c r="P3009" s="38">
        <f t="shared" si="468"/>
        <v>29.975000000000001</v>
      </c>
      <c r="Q3009" s="38">
        <v>29.88</v>
      </c>
      <c r="R3009" s="141">
        <f t="shared" si="460"/>
        <v>29.444444444444446</v>
      </c>
      <c r="S3009" s="141">
        <f t="shared" si="461"/>
        <v>26.111111111111111</v>
      </c>
      <c r="T3009" s="141">
        <f t="shared" si="462"/>
        <v>22.222222222222221</v>
      </c>
      <c r="U3009" s="141">
        <f t="shared" si="463"/>
        <v>22.777777777777779</v>
      </c>
      <c r="V3009" s="141">
        <f t="shared" si="464"/>
        <v>21.111111111111111</v>
      </c>
      <c r="W3009" s="141">
        <f t="shared" si="465"/>
        <v>18.888888888888889</v>
      </c>
      <c r="X3009" s="141">
        <f t="shared" si="469"/>
        <v>0.127</v>
      </c>
      <c r="Y3009" s="38">
        <v>25.590943965597798</v>
      </c>
    </row>
    <row r="3010" spans="1:25" x14ac:dyDescent="0.25">
      <c r="A3010" s="145">
        <v>42090</v>
      </c>
      <c r="B3010" s="38">
        <v>91</v>
      </c>
      <c r="C3010" s="38">
        <v>79</v>
      </c>
      <c r="D3010" s="38">
        <v>67</v>
      </c>
      <c r="E3010" s="38">
        <v>73</v>
      </c>
      <c r="F3010" s="38">
        <v>69</v>
      </c>
      <c r="G3010" s="38">
        <v>64</v>
      </c>
      <c r="H3010" s="38">
        <v>0.73</v>
      </c>
      <c r="I3010" s="38">
        <v>93</v>
      </c>
      <c r="J3010" s="38">
        <f t="shared" si="466"/>
        <v>71</v>
      </c>
      <c r="K3010" s="38">
        <v>49</v>
      </c>
      <c r="L3010" s="38">
        <v>29</v>
      </c>
      <c r="M3010" s="38">
        <f t="shared" si="467"/>
        <v>18</v>
      </c>
      <c r="N3010" s="38">
        <v>7</v>
      </c>
      <c r="O3010" s="38">
        <v>29.94</v>
      </c>
      <c r="P3010" s="38">
        <f t="shared" si="468"/>
        <v>29.87</v>
      </c>
      <c r="Q3010" s="38">
        <v>29.8</v>
      </c>
      <c r="R3010" s="141">
        <f t="shared" si="460"/>
        <v>32.777777777777779</v>
      </c>
      <c r="S3010" s="141">
        <f t="shared" si="461"/>
        <v>26.111111111111111</v>
      </c>
      <c r="T3010" s="141">
        <f t="shared" si="462"/>
        <v>19.444444444444446</v>
      </c>
      <c r="U3010" s="141">
        <f t="shared" si="463"/>
        <v>22.777777777777779</v>
      </c>
      <c r="V3010" s="141">
        <f t="shared" si="464"/>
        <v>20.555555555555557</v>
      </c>
      <c r="W3010" s="141">
        <f t="shared" si="465"/>
        <v>17.777777777777779</v>
      </c>
      <c r="X3010" s="141">
        <f t="shared" si="469"/>
        <v>1.8542000000000001</v>
      </c>
      <c r="Y3010" s="38">
        <v>25.527681067811901</v>
      </c>
    </row>
    <row r="3011" spans="1:25" x14ac:dyDescent="0.25">
      <c r="A3011" s="145">
        <v>42091</v>
      </c>
      <c r="B3011" s="38">
        <v>72</v>
      </c>
      <c r="C3011" s="38">
        <v>65</v>
      </c>
      <c r="D3011" s="38">
        <v>57</v>
      </c>
      <c r="E3011" s="38">
        <v>66</v>
      </c>
      <c r="F3011" s="38">
        <v>48</v>
      </c>
      <c r="G3011" s="38">
        <v>39</v>
      </c>
      <c r="H3011" s="38">
        <v>0</v>
      </c>
      <c r="I3011" s="38">
        <v>93</v>
      </c>
      <c r="J3011" s="38">
        <f t="shared" si="466"/>
        <v>64</v>
      </c>
      <c r="K3011" s="38">
        <v>35</v>
      </c>
      <c r="L3011" s="38">
        <v>24</v>
      </c>
      <c r="M3011" s="38">
        <f t="shared" si="467"/>
        <v>12</v>
      </c>
      <c r="N3011" s="38">
        <v>0</v>
      </c>
      <c r="O3011" s="38">
        <v>30.21</v>
      </c>
      <c r="P3011" s="38">
        <f t="shared" si="468"/>
        <v>30.08</v>
      </c>
      <c r="Q3011" s="38">
        <v>29.95</v>
      </c>
      <c r="R3011" s="141">
        <f t="shared" ref="R3011:R3074" si="470">(B3011-32)*(5/9)</f>
        <v>22.222222222222221</v>
      </c>
      <c r="S3011" s="141">
        <f t="shared" ref="S3011:S3074" si="471">(C3011-32)*(5/9)</f>
        <v>18.333333333333336</v>
      </c>
      <c r="T3011" s="141">
        <f t="shared" ref="T3011:T3074" si="472">(D3011-32)*(5/9)</f>
        <v>13.888888888888889</v>
      </c>
      <c r="U3011" s="141">
        <f t="shared" ref="U3011:U3074" si="473">(E3011-32)*(5/9)</f>
        <v>18.888888888888889</v>
      </c>
      <c r="V3011" s="141">
        <f t="shared" ref="V3011:V3074" si="474">(F3011-32)*(5/9)</f>
        <v>8.8888888888888893</v>
      </c>
      <c r="W3011" s="141">
        <f t="shared" ref="W3011:W3074" si="475">(G3011-32)*(5/9)</f>
        <v>3.8888888888888893</v>
      </c>
      <c r="X3011" s="141">
        <f t="shared" si="469"/>
        <v>0</v>
      </c>
      <c r="Y3011" s="38">
        <v>25.457894035771702</v>
      </c>
    </row>
    <row r="3012" spans="1:25" x14ac:dyDescent="0.25">
      <c r="A3012" s="145">
        <v>42092</v>
      </c>
      <c r="B3012" s="38">
        <v>74</v>
      </c>
      <c r="C3012" s="38">
        <v>63</v>
      </c>
      <c r="D3012" s="38">
        <v>51</v>
      </c>
      <c r="E3012" s="38">
        <v>51</v>
      </c>
      <c r="F3012" s="38">
        <v>46</v>
      </c>
      <c r="G3012" s="38">
        <v>43</v>
      </c>
      <c r="H3012" s="38">
        <v>0</v>
      </c>
      <c r="I3012" s="38">
        <v>77</v>
      </c>
      <c r="J3012" s="38">
        <f t="shared" ref="J3012:J3075" si="476">AVERAGE(I3012,K3012)</f>
        <v>57</v>
      </c>
      <c r="K3012" s="38">
        <v>37</v>
      </c>
      <c r="L3012" s="38">
        <v>21</v>
      </c>
      <c r="M3012" s="38">
        <f t="shared" ref="M3012:M3075" si="477">AVERAGE(L3012,N3012)</f>
        <v>13.5</v>
      </c>
      <c r="N3012" s="38">
        <v>6</v>
      </c>
      <c r="O3012" s="38">
        <v>30.32</v>
      </c>
      <c r="P3012" s="38">
        <f t="shared" ref="P3012:P3075" si="478">AVERAGE(O3012,Q3012)</f>
        <v>30.255000000000003</v>
      </c>
      <c r="Q3012" s="38">
        <v>30.19</v>
      </c>
      <c r="R3012" s="141">
        <f t="shared" si="470"/>
        <v>23.333333333333336</v>
      </c>
      <c r="S3012" s="141">
        <f t="shared" si="471"/>
        <v>17.222222222222221</v>
      </c>
      <c r="T3012" s="141">
        <f t="shared" si="472"/>
        <v>10.555555555555555</v>
      </c>
      <c r="U3012" s="141">
        <f t="shared" si="473"/>
        <v>10.555555555555555</v>
      </c>
      <c r="V3012" s="141">
        <f t="shared" si="474"/>
        <v>7.7777777777777786</v>
      </c>
      <c r="W3012" s="141">
        <f t="shared" si="475"/>
        <v>6.1111111111111116</v>
      </c>
      <c r="X3012" s="141">
        <f t="shared" ref="X3012:X3075" si="479">H3012*2.54</f>
        <v>0</v>
      </c>
      <c r="Y3012" s="38">
        <v>25.061678876627798</v>
      </c>
    </row>
    <row r="3013" spans="1:25" x14ac:dyDescent="0.25">
      <c r="A3013" s="145">
        <v>42093</v>
      </c>
      <c r="B3013" s="38">
        <v>77</v>
      </c>
      <c r="C3013" s="38">
        <v>66</v>
      </c>
      <c r="D3013" s="38">
        <v>54</v>
      </c>
      <c r="E3013" s="38">
        <v>55</v>
      </c>
      <c r="F3013" s="38">
        <v>51</v>
      </c>
      <c r="G3013" s="38">
        <v>47</v>
      </c>
      <c r="H3013" s="38">
        <v>0</v>
      </c>
      <c r="I3013" s="38">
        <v>86</v>
      </c>
      <c r="J3013" s="38">
        <f t="shared" si="476"/>
        <v>62</v>
      </c>
      <c r="K3013" s="38">
        <v>38</v>
      </c>
      <c r="L3013" s="38">
        <v>14</v>
      </c>
      <c r="M3013" s="38">
        <f t="shared" si="477"/>
        <v>7</v>
      </c>
      <c r="N3013" s="38">
        <v>0</v>
      </c>
      <c r="O3013" s="38">
        <v>30.27</v>
      </c>
      <c r="P3013" s="38">
        <f t="shared" si="478"/>
        <v>30.215</v>
      </c>
      <c r="Q3013" s="38">
        <v>30.16</v>
      </c>
      <c r="R3013" s="141">
        <f t="shared" si="470"/>
        <v>25</v>
      </c>
      <c r="S3013" s="141">
        <f t="shared" si="471"/>
        <v>18.888888888888889</v>
      </c>
      <c r="T3013" s="141">
        <f t="shared" si="472"/>
        <v>12.222222222222223</v>
      </c>
      <c r="U3013" s="141">
        <f t="shared" si="473"/>
        <v>12.777777777777779</v>
      </c>
      <c r="V3013" s="141">
        <f t="shared" si="474"/>
        <v>10.555555555555555</v>
      </c>
      <c r="W3013" s="141">
        <f t="shared" si="475"/>
        <v>8.3333333333333339</v>
      </c>
      <c r="X3013" s="141">
        <f t="shared" si="479"/>
        <v>0</v>
      </c>
      <c r="Y3013" s="38">
        <v>24.8916238916289</v>
      </c>
    </row>
    <row r="3014" spans="1:25" x14ac:dyDescent="0.25">
      <c r="A3014" s="145">
        <v>42094</v>
      </c>
      <c r="B3014" s="38">
        <v>80</v>
      </c>
      <c r="C3014" s="38">
        <v>69</v>
      </c>
      <c r="D3014" s="38">
        <v>57</v>
      </c>
      <c r="E3014" s="38">
        <v>61</v>
      </c>
      <c r="F3014" s="38">
        <v>57</v>
      </c>
      <c r="G3014" s="38">
        <v>54</v>
      </c>
      <c r="H3014" s="38">
        <v>0</v>
      </c>
      <c r="I3014" s="38">
        <v>93</v>
      </c>
      <c r="J3014" s="38">
        <f t="shared" si="476"/>
        <v>70</v>
      </c>
      <c r="K3014" s="38">
        <v>47</v>
      </c>
      <c r="L3014" s="38">
        <v>14</v>
      </c>
      <c r="M3014" s="38">
        <f t="shared" si="477"/>
        <v>7</v>
      </c>
      <c r="N3014" s="38">
        <v>0</v>
      </c>
      <c r="O3014" s="38">
        <v>30.18</v>
      </c>
      <c r="P3014" s="38">
        <f t="shared" si="478"/>
        <v>30.125</v>
      </c>
      <c r="Q3014" s="38">
        <v>30.07</v>
      </c>
      <c r="R3014" s="141">
        <f t="shared" si="470"/>
        <v>26.666666666666668</v>
      </c>
      <c r="S3014" s="141">
        <f t="shared" si="471"/>
        <v>20.555555555555557</v>
      </c>
      <c r="T3014" s="141">
        <f t="shared" si="472"/>
        <v>13.888888888888889</v>
      </c>
      <c r="U3014" s="141">
        <f t="shared" si="473"/>
        <v>16.111111111111111</v>
      </c>
      <c r="V3014" s="141">
        <f t="shared" si="474"/>
        <v>13.888888888888889</v>
      </c>
      <c r="W3014" s="141">
        <f t="shared" si="475"/>
        <v>12.222222222222223</v>
      </c>
      <c r="X3014" s="141">
        <f t="shared" si="479"/>
        <v>0</v>
      </c>
      <c r="Y3014" s="38">
        <v>24.911465913585399</v>
      </c>
    </row>
    <row r="3015" spans="1:25" x14ac:dyDescent="0.25">
      <c r="A3015" s="145">
        <v>42095</v>
      </c>
      <c r="B3015" s="38">
        <v>84</v>
      </c>
      <c r="C3015" s="38">
        <v>74</v>
      </c>
      <c r="D3015" s="38">
        <v>64</v>
      </c>
      <c r="E3015" s="38">
        <v>64</v>
      </c>
      <c r="F3015" s="38">
        <v>60</v>
      </c>
      <c r="G3015" s="38">
        <v>55</v>
      </c>
      <c r="H3015" s="38">
        <v>0</v>
      </c>
      <c r="I3015" s="38">
        <v>93</v>
      </c>
      <c r="J3015" s="38">
        <f t="shared" si="476"/>
        <v>66.5</v>
      </c>
      <c r="K3015" s="38">
        <v>40</v>
      </c>
      <c r="L3015" s="38">
        <v>14</v>
      </c>
      <c r="M3015" s="38">
        <f t="shared" si="477"/>
        <v>9</v>
      </c>
      <c r="N3015" s="38">
        <v>4</v>
      </c>
      <c r="O3015" s="38">
        <v>30.17</v>
      </c>
      <c r="P3015" s="38">
        <f t="shared" si="478"/>
        <v>30.11</v>
      </c>
      <c r="Q3015" s="38">
        <v>30.05</v>
      </c>
      <c r="R3015" s="141">
        <f t="shared" si="470"/>
        <v>28.888888888888889</v>
      </c>
      <c r="S3015" s="141">
        <f t="shared" si="471"/>
        <v>23.333333333333336</v>
      </c>
      <c r="T3015" s="141">
        <f t="shared" si="472"/>
        <v>17.777777777777779</v>
      </c>
      <c r="U3015" s="141">
        <f t="shared" si="473"/>
        <v>17.777777777777779</v>
      </c>
      <c r="V3015" s="141">
        <f t="shared" si="474"/>
        <v>15.555555555555557</v>
      </c>
      <c r="W3015" s="141">
        <f t="shared" si="475"/>
        <v>12.777777777777779</v>
      </c>
      <c r="X3015" s="141">
        <f t="shared" si="479"/>
        <v>0</v>
      </c>
      <c r="Y3015" s="38">
        <v>25.0841099545265</v>
      </c>
    </row>
    <row r="3016" spans="1:25" x14ac:dyDescent="0.25">
      <c r="A3016" s="145">
        <v>42096</v>
      </c>
      <c r="B3016" s="38">
        <v>84</v>
      </c>
      <c r="C3016" s="38">
        <v>75</v>
      </c>
      <c r="D3016" s="38">
        <v>65</v>
      </c>
      <c r="E3016" s="38">
        <v>65</v>
      </c>
      <c r="F3016" s="38">
        <v>62</v>
      </c>
      <c r="G3016" s="38">
        <v>58</v>
      </c>
      <c r="H3016" s="38">
        <v>0</v>
      </c>
      <c r="I3016" s="38">
        <v>87</v>
      </c>
      <c r="J3016" s="38">
        <f t="shared" si="476"/>
        <v>65</v>
      </c>
      <c r="K3016" s="38">
        <v>43</v>
      </c>
      <c r="L3016" s="38">
        <v>14</v>
      </c>
      <c r="M3016" s="38">
        <f t="shared" si="477"/>
        <v>7</v>
      </c>
      <c r="N3016" s="38">
        <v>0</v>
      </c>
      <c r="O3016" s="38">
        <v>30.19</v>
      </c>
      <c r="P3016" s="38">
        <f t="shared" si="478"/>
        <v>30.15</v>
      </c>
      <c r="Q3016" s="38">
        <v>30.11</v>
      </c>
      <c r="R3016" s="141">
        <f t="shared" si="470"/>
        <v>28.888888888888889</v>
      </c>
      <c r="S3016" s="141">
        <f t="shared" si="471"/>
        <v>23.888888888888889</v>
      </c>
      <c r="T3016" s="141">
        <f t="shared" si="472"/>
        <v>18.333333333333336</v>
      </c>
      <c r="U3016" s="141">
        <f t="shared" si="473"/>
        <v>18.333333333333336</v>
      </c>
      <c r="V3016" s="141">
        <f t="shared" si="474"/>
        <v>16.666666666666668</v>
      </c>
      <c r="W3016" s="141">
        <f t="shared" si="475"/>
        <v>14.444444444444445</v>
      </c>
      <c r="X3016" s="141">
        <f t="shared" si="479"/>
        <v>0</v>
      </c>
      <c r="Y3016" s="38">
        <v>25.271479883138401</v>
      </c>
    </row>
    <row r="3017" spans="1:25" x14ac:dyDescent="0.25">
      <c r="A3017" s="145">
        <v>42097</v>
      </c>
      <c r="B3017" s="38">
        <v>84</v>
      </c>
      <c r="C3017" s="38">
        <v>75</v>
      </c>
      <c r="D3017" s="38">
        <v>66</v>
      </c>
      <c r="E3017" s="38">
        <v>65</v>
      </c>
      <c r="F3017" s="38">
        <v>63</v>
      </c>
      <c r="G3017" s="38">
        <v>61</v>
      </c>
      <c r="H3017" s="38">
        <v>0</v>
      </c>
      <c r="I3017" s="38">
        <v>81</v>
      </c>
      <c r="J3017" s="38">
        <f t="shared" si="476"/>
        <v>66</v>
      </c>
      <c r="K3017" s="38">
        <v>51</v>
      </c>
      <c r="L3017" s="38">
        <v>17</v>
      </c>
      <c r="M3017" s="38">
        <f t="shared" si="477"/>
        <v>8.5</v>
      </c>
      <c r="N3017" s="38">
        <v>0</v>
      </c>
      <c r="O3017" s="38">
        <v>30.18</v>
      </c>
      <c r="P3017" s="38">
        <f t="shared" si="478"/>
        <v>30.134999999999998</v>
      </c>
      <c r="Q3017" s="38">
        <v>30.09</v>
      </c>
      <c r="R3017" s="141">
        <f t="shared" si="470"/>
        <v>28.888888888888889</v>
      </c>
      <c r="S3017" s="141">
        <f t="shared" si="471"/>
        <v>23.888888888888889</v>
      </c>
      <c r="T3017" s="141">
        <f t="shared" si="472"/>
        <v>18.888888888888889</v>
      </c>
      <c r="U3017" s="141">
        <f t="shared" si="473"/>
        <v>18.333333333333336</v>
      </c>
      <c r="V3017" s="141">
        <f t="shared" si="474"/>
        <v>17.222222222222221</v>
      </c>
      <c r="W3017" s="141">
        <f t="shared" si="475"/>
        <v>16.111111111111111</v>
      </c>
      <c r="X3017" s="141">
        <f t="shared" si="479"/>
        <v>0</v>
      </c>
      <c r="Y3017" s="38">
        <v>25.367434824993602</v>
      </c>
    </row>
    <row r="3018" spans="1:25" x14ac:dyDescent="0.25">
      <c r="A3018" s="145">
        <v>42098</v>
      </c>
      <c r="B3018" s="38">
        <v>84</v>
      </c>
      <c r="C3018" s="38">
        <v>75</v>
      </c>
      <c r="D3018" s="38">
        <v>65</v>
      </c>
      <c r="E3018" s="38">
        <v>66</v>
      </c>
      <c r="F3018" s="38">
        <v>63</v>
      </c>
      <c r="G3018" s="38">
        <v>61</v>
      </c>
      <c r="H3018" s="38">
        <v>0</v>
      </c>
      <c r="I3018" s="38">
        <v>93</v>
      </c>
      <c r="J3018" s="38">
        <f t="shared" si="476"/>
        <v>70</v>
      </c>
      <c r="K3018" s="38">
        <v>47</v>
      </c>
      <c r="L3018" s="38">
        <v>15</v>
      </c>
      <c r="M3018" s="38">
        <f t="shared" si="477"/>
        <v>7.5</v>
      </c>
      <c r="N3018" s="38">
        <v>0</v>
      </c>
      <c r="O3018" s="38">
        <v>30.13</v>
      </c>
      <c r="P3018" s="38">
        <f t="shared" si="478"/>
        <v>30.08</v>
      </c>
      <c r="Q3018" s="38">
        <v>30.03</v>
      </c>
      <c r="R3018" s="141">
        <f t="shared" si="470"/>
        <v>28.888888888888889</v>
      </c>
      <c r="S3018" s="141">
        <f t="shared" si="471"/>
        <v>23.888888888888889</v>
      </c>
      <c r="T3018" s="141">
        <f t="shared" si="472"/>
        <v>18.333333333333336</v>
      </c>
      <c r="U3018" s="141">
        <f t="shared" si="473"/>
        <v>18.888888888888889</v>
      </c>
      <c r="V3018" s="141">
        <f t="shared" si="474"/>
        <v>17.222222222222221</v>
      </c>
      <c r="W3018" s="141">
        <f t="shared" si="475"/>
        <v>16.111111111111111</v>
      </c>
      <c r="X3018" s="141">
        <f t="shared" si="479"/>
        <v>0</v>
      </c>
      <c r="Y3018" s="38">
        <v>25.442043744926</v>
      </c>
    </row>
    <row r="3019" spans="1:25" x14ac:dyDescent="0.25">
      <c r="A3019" s="145">
        <v>42099</v>
      </c>
      <c r="B3019" s="38">
        <v>84</v>
      </c>
      <c r="C3019" s="38">
        <v>75</v>
      </c>
      <c r="D3019" s="38">
        <v>65</v>
      </c>
      <c r="E3019" s="38">
        <v>67</v>
      </c>
      <c r="F3019" s="38">
        <v>65</v>
      </c>
      <c r="G3019" s="38">
        <v>63</v>
      </c>
      <c r="H3019" s="38">
        <v>0</v>
      </c>
      <c r="I3019" s="38">
        <v>93</v>
      </c>
      <c r="J3019" s="38">
        <f t="shared" si="476"/>
        <v>72</v>
      </c>
      <c r="K3019" s="38">
        <v>51</v>
      </c>
      <c r="L3019" s="38">
        <v>17</v>
      </c>
      <c r="M3019" s="38">
        <f t="shared" si="477"/>
        <v>8.5</v>
      </c>
      <c r="N3019" s="38">
        <v>0</v>
      </c>
      <c r="O3019" s="38">
        <v>30.12</v>
      </c>
      <c r="P3019" s="38">
        <f t="shared" si="478"/>
        <v>30.075000000000003</v>
      </c>
      <c r="Q3019" s="38">
        <v>30.03</v>
      </c>
      <c r="R3019" s="141">
        <f t="shared" si="470"/>
        <v>28.888888888888889</v>
      </c>
      <c r="S3019" s="141">
        <f t="shared" si="471"/>
        <v>23.888888888888889</v>
      </c>
      <c r="T3019" s="141">
        <f t="shared" si="472"/>
        <v>18.333333333333336</v>
      </c>
      <c r="U3019" s="141">
        <f t="shared" si="473"/>
        <v>19.444444444444446</v>
      </c>
      <c r="V3019" s="141">
        <f t="shared" si="474"/>
        <v>18.333333333333336</v>
      </c>
      <c r="W3019" s="141">
        <f t="shared" si="475"/>
        <v>17.222222222222221</v>
      </c>
      <c r="X3019" s="141">
        <f t="shared" si="479"/>
        <v>0</v>
      </c>
      <c r="Y3019" s="38">
        <v>25.450931655127299</v>
      </c>
    </row>
    <row r="3020" spans="1:25" x14ac:dyDescent="0.25">
      <c r="A3020" s="145">
        <v>42100</v>
      </c>
      <c r="B3020" s="38">
        <v>83</v>
      </c>
      <c r="C3020" s="38">
        <v>79</v>
      </c>
      <c r="D3020" s="38">
        <v>74</v>
      </c>
      <c r="E3020" s="38">
        <v>68</v>
      </c>
      <c r="F3020" s="38">
        <v>67</v>
      </c>
      <c r="G3020" s="38">
        <v>64</v>
      </c>
      <c r="H3020" s="38">
        <v>0</v>
      </c>
      <c r="I3020" s="38">
        <v>79</v>
      </c>
      <c r="J3020" s="38">
        <f t="shared" si="476"/>
        <v>67</v>
      </c>
      <c r="K3020" s="38">
        <v>55</v>
      </c>
      <c r="L3020" s="38">
        <v>17</v>
      </c>
      <c r="M3020" s="38">
        <f t="shared" si="477"/>
        <v>12.5</v>
      </c>
      <c r="N3020" s="38">
        <v>8</v>
      </c>
      <c r="O3020" s="38">
        <v>30.17</v>
      </c>
      <c r="P3020" s="38">
        <f t="shared" si="478"/>
        <v>30.125</v>
      </c>
      <c r="Q3020" s="38">
        <v>30.08</v>
      </c>
      <c r="R3020" s="141">
        <f t="shared" si="470"/>
        <v>28.333333333333336</v>
      </c>
      <c r="S3020" s="141">
        <f t="shared" si="471"/>
        <v>26.111111111111111</v>
      </c>
      <c r="T3020" s="141">
        <f t="shared" si="472"/>
        <v>23.333333333333336</v>
      </c>
      <c r="U3020" s="141">
        <f t="shared" si="473"/>
        <v>20</v>
      </c>
      <c r="V3020" s="141">
        <f t="shared" si="474"/>
        <v>19.444444444444446</v>
      </c>
      <c r="W3020" s="141">
        <f t="shared" si="475"/>
        <v>17.777777777777779</v>
      </c>
      <c r="X3020" s="141">
        <f t="shared" si="479"/>
        <v>0</v>
      </c>
      <c r="Y3020" s="38">
        <v>25.485210643161199</v>
      </c>
    </row>
    <row r="3021" spans="1:25" x14ac:dyDescent="0.25">
      <c r="A3021" s="145">
        <v>42101</v>
      </c>
      <c r="B3021" s="38">
        <v>84</v>
      </c>
      <c r="C3021" s="38">
        <v>80</v>
      </c>
      <c r="D3021" s="38">
        <v>75</v>
      </c>
      <c r="E3021" s="38">
        <v>69</v>
      </c>
      <c r="F3021" s="38">
        <v>67</v>
      </c>
      <c r="G3021" s="38">
        <v>64</v>
      </c>
      <c r="H3021" s="38">
        <v>0</v>
      </c>
      <c r="I3021" s="38">
        <v>79</v>
      </c>
      <c r="J3021" s="38">
        <f t="shared" si="476"/>
        <v>67</v>
      </c>
      <c r="K3021" s="38">
        <v>55</v>
      </c>
      <c r="L3021" s="38">
        <v>17</v>
      </c>
      <c r="M3021" s="38">
        <f t="shared" si="477"/>
        <v>13</v>
      </c>
      <c r="N3021" s="38">
        <v>9</v>
      </c>
      <c r="O3021" s="38">
        <v>30.17</v>
      </c>
      <c r="P3021" s="38">
        <f t="shared" si="478"/>
        <v>30.135000000000002</v>
      </c>
      <c r="Q3021" s="38">
        <v>30.1</v>
      </c>
      <c r="R3021" s="141">
        <f t="shared" si="470"/>
        <v>28.888888888888889</v>
      </c>
      <c r="S3021" s="141">
        <f t="shared" si="471"/>
        <v>26.666666666666668</v>
      </c>
      <c r="T3021" s="141">
        <f t="shared" si="472"/>
        <v>23.888888888888889</v>
      </c>
      <c r="U3021" s="141">
        <f t="shared" si="473"/>
        <v>20.555555555555557</v>
      </c>
      <c r="V3021" s="141">
        <f t="shared" si="474"/>
        <v>19.444444444444446</v>
      </c>
      <c r="W3021" s="141">
        <f t="shared" si="475"/>
        <v>17.777777777777779</v>
      </c>
      <c r="X3021" s="141">
        <f t="shared" si="479"/>
        <v>0</v>
      </c>
      <c r="Y3021" s="38">
        <v>25.512965496940801</v>
      </c>
    </row>
    <row r="3022" spans="1:25" x14ac:dyDescent="0.25">
      <c r="A3022" s="145">
        <v>42102</v>
      </c>
      <c r="B3022" s="38">
        <v>83</v>
      </c>
      <c r="C3022" s="38">
        <v>79</v>
      </c>
      <c r="D3022" s="38">
        <v>75</v>
      </c>
      <c r="E3022" s="38">
        <v>69</v>
      </c>
      <c r="F3022" s="38">
        <v>66</v>
      </c>
      <c r="G3022" s="38">
        <v>64</v>
      </c>
      <c r="H3022" s="38">
        <v>0</v>
      </c>
      <c r="I3022" s="38">
        <v>82</v>
      </c>
      <c r="J3022" s="38">
        <f t="shared" si="476"/>
        <v>68.5</v>
      </c>
      <c r="K3022" s="38">
        <v>55</v>
      </c>
      <c r="L3022" s="38">
        <v>17</v>
      </c>
      <c r="M3022" s="38">
        <f t="shared" si="477"/>
        <v>12.5</v>
      </c>
      <c r="N3022" s="38">
        <v>8</v>
      </c>
      <c r="O3022" s="38">
        <v>30.16</v>
      </c>
      <c r="P3022" s="38">
        <f t="shared" si="478"/>
        <v>30.125</v>
      </c>
      <c r="Q3022" s="38">
        <v>30.09</v>
      </c>
      <c r="R3022" s="141">
        <f t="shared" si="470"/>
        <v>28.333333333333336</v>
      </c>
      <c r="S3022" s="141">
        <f t="shared" si="471"/>
        <v>26.111111111111111</v>
      </c>
      <c r="T3022" s="141">
        <f t="shared" si="472"/>
        <v>23.888888888888889</v>
      </c>
      <c r="U3022" s="141">
        <f t="shared" si="473"/>
        <v>20.555555555555557</v>
      </c>
      <c r="V3022" s="141">
        <f t="shared" si="474"/>
        <v>18.888888888888889</v>
      </c>
      <c r="W3022" s="141">
        <f t="shared" si="475"/>
        <v>17.777777777777779</v>
      </c>
      <c r="X3022" s="141">
        <f t="shared" si="479"/>
        <v>0</v>
      </c>
      <c r="Y3022" s="38">
        <v>25.553871608026501</v>
      </c>
    </row>
    <row r="3023" spans="1:25" x14ac:dyDescent="0.25">
      <c r="A3023" s="145">
        <v>42103</v>
      </c>
      <c r="B3023" s="38">
        <v>84</v>
      </c>
      <c r="C3023" s="38">
        <v>80</v>
      </c>
      <c r="D3023" s="38">
        <v>75</v>
      </c>
      <c r="E3023" s="38">
        <v>69</v>
      </c>
      <c r="F3023" s="38">
        <v>67</v>
      </c>
      <c r="G3023" s="38">
        <v>66</v>
      </c>
      <c r="H3023" s="38">
        <v>0</v>
      </c>
      <c r="I3023" s="38">
        <v>82</v>
      </c>
      <c r="J3023" s="38">
        <f t="shared" si="476"/>
        <v>68.5</v>
      </c>
      <c r="K3023" s="38">
        <v>55</v>
      </c>
      <c r="L3023" s="38">
        <v>18</v>
      </c>
      <c r="M3023" s="38">
        <f t="shared" si="477"/>
        <v>13</v>
      </c>
      <c r="N3023" s="38">
        <v>8</v>
      </c>
      <c r="O3023" s="38">
        <v>30.17</v>
      </c>
      <c r="P3023" s="38">
        <f t="shared" si="478"/>
        <v>30.115000000000002</v>
      </c>
      <c r="Q3023" s="38">
        <v>30.06</v>
      </c>
      <c r="R3023" s="141">
        <f t="shared" si="470"/>
        <v>28.888888888888889</v>
      </c>
      <c r="S3023" s="141">
        <f t="shared" si="471"/>
        <v>26.666666666666668</v>
      </c>
      <c r="T3023" s="141">
        <f t="shared" si="472"/>
        <v>23.888888888888889</v>
      </c>
      <c r="U3023" s="141">
        <f t="shared" si="473"/>
        <v>20.555555555555557</v>
      </c>
      <c r="V3023" s="141">
        <f t="shared" si="474"/>
        <v>19.444444444444446</v>
      </c>
      <c r="W3023" s="141">
        <f t="shared" si="475"/>
        <v>18.888888888888889</v>
      </c>
      <c r="X3023" s="141">
        <f t="shared" si="479"/>
        <v>0</v>
      </c>
      <c r="Y3023" s="38">
        <v>25.464256531629498</v>
      </c>
    </row>
    <row r="3024" spans="1:25" x14ac:dyDescent="0.25">
      <c r="A3024" s="145">
        <v>42104</v>
      </c>
      <c r="B3024" s="38">
        <v>86</v>
      </c>
      <c r="C3024" s="38">
        <v>81</v>
      </c>
      <c r="D3024" s="38">
        <v>75</v>
      </c>
      <c r="E3024" s="38">
        <v>71</v>
      </c>
      <c r="F3024" s="38">
        <v>70</v>
      </c>
      <c r="G3024" s="38">
        <v>68</v>
      </c>
      <c r="H3024" s="38">
        <v>0</v>
      </c>
      <c r="I3024" s="38">
        <v>82</v>
      </c>
      <c r="J3024" s="38">
        <f t="shared" si="476"/>
        <v>71.5</v>
      </c>
      <c r="K3024" s="38">
        <v>61</v>
      </c>
      <c r="L3024" s="38">
        <v>20</v>
      </c>
      <c r="M3024" s="38">
        <f t="shared" si="477"/>
        <v>14</v>
      </c>
      <c r="N3024" s="38">
        <v>8</v>
      </c>
      <c r="O3024" s="38">
        <v>30.14</v>
      </c>
      <c r="P3024" s="38">
        <f t="shared" si="478"/>
        <v>30.1</v>
      </c>
      <c r="Q3024" s="38">
        <v>30.06</v>
      </c>
      <c r="R3024" s="141">
        <f t="shared" si="470"/>
        <v>30</v>
      </c>
      <c r="S3024" s="141">
        <f t="shared" si="471"/>
        <v>27.222222222222225</v>
      </c>
      <c r="T3024" s="141">
        <f t="shared" si="472"/>
        <v>23.888888888888889</v>
      </c>
      <c r="U3024" s="141">
        <f t="shared" si="473"/>
        <v>21.666666666666668</v>
      </c>
      <c r="V3024" s="141">
        <f t="shared" si="474"/>
        <v>21.111111111111111</v>
      </c>
      <c r="W3024" s="141">
        <f t="shared" si="475"/>
        <v>20</v>
      </c>
      <c r="X3024" s="141">
        <f t="shared" si="479"/>
        <v>0</v>
      </c>
      <c r="Y3024" s="38">
        <v>25.472181677052401</v>
      </c>
    </row>
    <row r="3025" spans="1:25" x14ac:dyDescent="0.25">
      <c r="A3025" s="145">
        <v>42105</v>
      </c>
      <c r="B3025" s="38">
        <v>88</v>
      </c>
      <c r="C3025" s="38">
        <v>82</v>
      </c>
      <c r="D3025" s="38">
        <v>76</v>
      </c>
      <c r="E3025" s="38">
        <v>72</v>
      </c>
      <c r="F3025" s="38">
        <v>70</v>
      </c>
      <c r="G3025" s="38">
        <v>67</v>
      </c>
      <c r="H3025" s="38">
        <v>0</v>
      </c>
      <c r="I3025" s="38">
        <v>87</v>
      </c>
      <c r="J3025" s="38">
        <f t="shared" si="476"/>
        <v>68.5</v>
      </c>
      <c r="K3025" s="38">
        <v>50</v>
      </c>
      <c r="L3025" s="38">
        <v>18</v>
      </c>
      <c r="M3025" s="38">
        <f t="shared" si="477"/>
        <v>9</v>
      </c>
      <c r="N3025" s="38">
        <v>0</v>
      </c>
      <c r="O3025" s="38">
        <v>30.12</v>
      </c>
      <c r="P3025" s="38">
        <f t="shared" si="478"/>
        <v>30.065000000000001</v>
      </c>
      <c r="Q3025" s="38">
        <v>30.01</v>
      </c>
      <c r="R3025" s="141">
        <f t="shared" si="470"/>
        <v>31.111111111111114</v>
      </c>
      <c r="S3025" s="141">
        <f t="shared" si="471"/>
        <v>27.777777777777779</v>
      </c>
      <c r="T3025" s="141">
        <f t="shared" si="472"/>
        <v>24.444444444444446</v>
      </c>
      <c r="U3025" s="141">
        <f t="shared" si="473"/>
        <v>22.222222222222221</v>
      </c>
      <c r="V3025" s="141">
        <f t="shared" si="474"/>
        <v>21.111111111111111</v>
      </c>
      <c r="W3025" s="141">
        <f t="shared" si="475"/>
        <v>19.444444444444446</v>
      </c>
      <c r="X3025" s="141">
        <f t="shared" si="479"/>
        <v>0</v>
      </c>
      <c r="Y3025" s="38">
        <v>25.7669678720634</v>
      </c>
    </row>
    <row r="3026" spans="1:25" x14ac:dyDescent="0.25">
      <c r="A3026" s="145">
        <v>42106</v>
      </c>
      <c r="B3026" s="38">
        <v>87</v>
      </c>
      <c r="C3026" s="38">
        <v>79</v>
      </c>
      <c r="D3026" s="38">
        <v>70</v>
      </c>
      <c r="E3026" s="38">
        <v>73</v>
      </c>
      <c r="F3026" s="38">
        <v>70</v>
      </c>
      <c r="G3026" s="38">
        <v>67</v>
      </c>
      <c r="H3026" s="38">
        <v>0.4</v>
      </c>
      <c r="I3026" s="38">
        <v>82</v>
      </c>
      <c r="J3026" s="38">
        <f t="shared" si="476"/>
        <v>70.5</v>
      </c>
      <c r="K3026" s="38">
        <v>59</v>
      </c>
      <c r="L3026" s="38">
        <v>23</v>
      </c>
      <c r="M3026" s="38">
        <f t="shared" si="477"/>
        <v>13.5</v>
      </c>
      <c r="N3026" s="38">
        <v>4</v>
      </c>
      <c r="O3026" s="38">
        <v>30.13</v>
      </c>
      <c r="P3026" s="38">
        <f t="shared" si="478"/>
        <v>30.09</v>
      </c>
      <c r="Q3026" s="38">
        <v>30.05</v>
      </c>
      <c r="R3026" s="141">
        <f t="shared" si="470"/>
        <v>30.555555555555557</v>
      </c>
      <c r="S3026" s="141">
        <f t="shared" si="471"/>
        <v>26.111111111111111</v>
      </c>
      <c r="T3026" s="141">
        <f t="shared" si="472"/>
        <v>21.111111111111111</v>
      </c>
      <c r="U3026" s="141">
        <f t="shared" si="473"/>
        <v>22.777777777777779</v>
      </c>
      <c r="V3026" s="141">
        <f t="shared" si="474"/>
        <v>21.111111111111111</v>
      </c>
      <c r="W3026" s="141">
        <f t="shared" si="475"/>
        <v>19.444444444444446</v>
      </c>
      <c r="X3026" s="141">
        <f t="shared" si="479"/>
        <v>1.016</v>
      </c>
      <c r="Y3026" s="38">
        <v>25.679494952418601</v>
      </c>
    </row>
    <row r="3027" spans="1:25" x14ac:dyDescent="0.25">
      <c r="A3027" s="145">
        <v>42107</v>
      </c>
      <c r="B3027" s="38">
        <v>86</v>
      </c>
      <c r="C3027" s="38">
        <v>82</v>
      </c>
      <c r="D3027" s="38">
        <v>77</v>
      </c>
      <c r="E3027" s="38">
        <v>72</v>
      </c>
      <c r="F3027" s="38">
        <v>70</v>
      </c>
      <c r="G3027" s="38">
        <v>66</v>
      </c>
      <c r="H3027" s="38">
        <v>0</v>
      </c>
      <c r="I3027" s="38">
        <v>82</v>
      </c>
      <c r="J3027" s="38">
        <f t="shared" si="476"/>
        <v>68.5</v>
      </c>
      <c r="K3027" s="38">
        <v>55</v>
      </c>
      <c r="L3027" s="38">
        <v>21</v>
      </c>
      <c r="M3027" s="38">
        <f t="shared" si="477"/>
        <v>14</v>
      </c>
      <c r="N3027" s="38">
        <v>7</v>
      </c>
      <c r="O3027" s="38">
        <v>30.17</v>
      </c>
      <c r="P3027" s="38">
        <f t="shared" si="478"/>
        <v>30.125</v>
      </c>
      <c r="Q3027" s="38">
        <v>30.08</v>
      </c>
      <c r="R3027" s="141">
        <f t="shared" si="470"/>
        <v>30</v>
      </c>
      <c r="S3027" s="141">
        <f t="shared" si="471"/>
        <v>27.777777777777779</v>
      </c>
      <c r="T3027" s="141">
        <f t="shared" si="472"/>
        <v>25</v>
      </c>
      <c r="U3027" s="141">
        <f t="shared" si="473"/>
        <v>22.222222222222221</v>
      </c>
      <c r="V3027" s="141">
        <f t="shared" si="474"/>
        <v>21.111111111111111</v>
      </c>
      <c r="W3027" s="141">
        <f t="shared" si="475"/>
        <v>18.888888888888889</v>
      </c>
      <c r="X3027" s="141">
        <f t="shared" si="479"/>
        <v>0</v>
      </c>
      <c r="Y3027" s="38">
        <v>26.016891911277099</v>
      </c>
    </row>
    <row r="3028" spans="1:25" x14ac:dyDescent="0.25">
      <c r="A3028" s="145">
        <v>42108</v>
      </c>
      <c r="B3028" s="38">
        <v>86</v>
      </c>
      <c r="C3028" s="38">
        <v>81</v>
      </c>
      <c r="D3028" s="38">
        <v>76</v>
      </c>
      <c r="E3028" s="38">
        <v>71</v>
      </c>
      <c r="F3028" s="38">
        <v>70</v>
      </c>
      <c r="G3028" s="38">
        <v>68</v>
      </c>
      <c r="H3028" s="38">
        <v>0</v>
      </c>
      <c r="I3028" s="38">
        <v>82</v>
      </c>
      <c r="J3028" s="38">
        <f t="shared" si="476"/>
        <v>68.5</v>
      </c>
      <c r="K3028" s="38">
        <v>55</v>
      </c>
      <c r="L3028" s="38">
        <v>18</v>
      </c>
      <c r="M3028" s="38">
        <f t="shared" si="477"/>
        <v>13</v>
      </c>
      <c r="N3028" s="38">
        <v>8</v>
      </c>
      <c r="O3028" s="38">
        <v>30.27</v>
      </c>
      <c r="P3028" s="38">
        <f t="shared" si="478"/>
        <v>30.155000000000001</v>
      </c>
      <c r="Q3028" s="38">
        <v>30.04</v>
      </c>
      <c r="R3028" s="141">
        <f t="shared" si="470"/>
        <v>30</v>
      </c>
      <c r="S3028" s="141">
        <f t="shared" si="471"/>
        <v>27.222222222222225</v>
      </c>
      <c r="T3028" s="141">
        <f t="shared" si="472"/>
        <v>24.444444444444446</v>
      </c>
      <c r="U3028" s="141">
        <f t="shared" si="473"/>
        <v>21.666666666666668</v>
      </c>
      <c r="V3028" s="141">
        <f t="shared" si="474"/>
        <v>21.111111111111111</v>
      </c>
      <c r="W3028" s="141">
        <f t="shared" si="475"/>
        <v>20</v>
      </c>
      <c r="X3028" s="141">
        <f t="shared" si="479"/>
        <v>0</v>
      </c>
      <c r="Y3028" s="38">
        <v>26.195882806476401</v>
      </c>
    </row>
    <row r="3029" spans="1:25" x14ac:dyDescent="0.25">
      <c r="A3029" s="145">
        <v>42109</v>
      </c>
      <c r="B3029" s="38">
        <v>88</v>
      </c>
      <c r="C3029" s="38">
        <v>82</v>
      </c>
      <c r="D3029" s="38">
        <v>76</v>
      </c>
      <c r="E3029" s="38">
        <v>72</v>
      </c>
      <c r="F3029" s="38">
        <v>70</v>
      </c>
      <c r="G3029" s="38">
        <v>67</v>
      </c>
      <c r="H3029" s="38">
        <v>0</v>
      </c>
      <c r="I3029" s="38">
        <v>82</v>
      </c>
      <c r="J3029" s="38">
        <f t="shared" si="476"/>
        <v>66</v>
      </c>
      <c r="K3029" s="38">
        <v>50</v>
      </c>
      <c r="L3029" s="38">
        <v>21</v>
      </c>
      <c r="M3029" s="38">
        <f t="shared" si="477"/>
        <v>10.5</v>
      </c>
      <c r="N3029" s="38">
        <v>0</v>
      </c>
      <c r="O3029" s="38">
        <v>30.11</v>
      </c>
      <c r="P3029" s="38">
        <f t="shared" si="478"/>
        <v>30.074999999999999</v>
      </c>
      <c r="Q3029" s="38">
        <v>30.04</v>
      </c>
      <c r="R3029" s="141">
        <f t="shared" si="470"/>
        <v>31.111111111111114</v>
      </c>
      <c r="S3029" s="141">
        <f t="shared" si="471"/>
        <v>27.777777777777779</v>
      </c>
      <c r="T3029" s="141">
        <f t="shared" si="472"/>
        <v>24.444444444444446</v>
      </c>
      <c r="U3029" s="141">
        <f t="shared" si="473"/>
        <v>22.222222222222221</v>
      </c>
      <c r="V3029" s="141">
        <f t="shared" si="474"/>
        <v>21.111111111111111</v>
      </c>
      <c r="W3029" s="141">
        <f t="shared" si="475"/>
        <v>19.444444444444446</v>
      </c>
      <c r="X3029" s="141">
        <f t="shared" si="479"/>
        <v>0</v>
      </c>
      <c r="Y3029" s="38">
        <v>26.4285818348752</v>
      </c>
    </row>
    <row r="3030" spans="1:25" x14ac:dyDescent="0.25">
      <c r="A3030" s="145">
        <v>42110</v>
      </c>
      <c r="B3030" s="38">
        <v>86</v>
      </c>
      <c r="C3030" s="38">
        <v>80</v>
      </c>
      <c r="D3030" s="38">
        <v>73</v>
      </c>
      <c r="E3030" s="38">
        <v>74</v>
      </c>
      <c r="F3030" s="38">
        <v>71</v>
      </c>
      <c r="G3030" s="38">
        <v>68</v>
      </c>
      <c r="H3030" s="38">
        <v>0.08</v>
      </c>
      <c r="I3030" s="38">
        <v>94</v>
      </c>
      <c r="J3030" s="38">
        <f t="shared" si="476"/>
        <v>75.5</v>
      </c>
      <c r="K3030" s="38">
        <v>57</v>
      </c>
      <c r="L3030" s="38">
        <v>20</v>
      </c>
      <c r="M3030" s="38">
        <f t="shared" si="477"/>
        <v>10</v>
      </c>
      <c r="N3030" s="38">
        <v>0</v>
      </c>
      <c r="O3030" s="38">
        <v>30.13</v>
      </c>
      <c r="P3030" s="38">
        <f t="shared" si="478"/>
        <v>30.08</v>
      </c>
      <c r="Q3030" s="38">
        <v>30.03</v>
      </c>
      <c r="R3030" s="141">
        <f t="shared" si="470"/>
        <v>30</v>
      </c>
      <c r="S3030" s="141">
        <f t="shared" si="471"/>
        <v>26.666666666666668</v>
      </c>
      <c r="T3030" s="141">
        <f t="shared" si="472"/>
        <v>22.777777777777779</v>
      </c>
      <c r="U3030" s="141">
        <f t="shared" si="473"/>
        <v>23.333333333333336</v>
      </c>
      <c r="V3030" s="141">
        <f t="shared" si="474"/>
        <v>21.666666666666668</v>
      </c>
      <c r="W3030" s="141">
        <f t="shared" si="475"/>
        <v>20</v>
      </c>
      <c r="X3030" s="141">
        <f t="shared" si="479"/>
        <v>0.20320000000000002</v>
      </c>
      <c r="Y3030" s="38">
        <v>26.4225239022106</v>
      </c>
    </row>
    <row r="3031" spans="1:25" x14ac:dyDescent="0.25">
      <c r="A3031" s="145">
        <v>42111</v>
      </c>
      <c r="B3031" s="38">
        <v>89</v>
      </c>
      <c r="C3031" s="38">
        <v>82</v>
      </c>
      <c r="D3031" s="38">
        <v>74</v>
      </c>
      <c r="E3031" s="38">
        <v>73</v>
      </c>
      <c r="F3031" s="38">
        <v>71</v>
      </c>
      <c r="G3031" s="38">
        <v>68</v>
      </c>
      <c r="H3031" s="38">
        <v>0.22</v>
      </c>
      <c r="I3031" s="38">
        <v>94</v>
      </c>
      <c r="J3031" s="38">
        <f t="shared" si="476"/>
        <v>74.5</v>
      </c>
      <c r="K3031" s="38">
        <v>55</v>
      </c>
      <c r="L3031" s="38">
        <v>20</v>
      </c>
      <c r="M3031" s="38">
        <f t="shared" si="477"/>
        <v>10</v>
      </c>
      <c r="N3031" s="38">
        <v>0</v>
      </c>
      <c r="O3031" s="38">
        <v>30.09</v>
      </c>
      <c r="P3031" s="38">
        <f t="shared" si="478"/>
        <v>30.035</v>
      </c>
      <c r="Q3031" s="38">
        <v>29.98</v>
      </c>
      <c r="R3031" s="141">
        <f t="shared" si="470"/>
        <v>31.666666666666668</v>
      </c>
      <c r="S3031" s="141">
        <f t="shared" si="471"/>
        <v>27.777777777777779</v>
      </c>
      <c r="T3031" s="141">
        <f t="shared" si="472"/>
        <v>23.333333333333336</v>
      </c>
      <c r="U3031" s="141">
        <f t="shared" si="473"/>
        <v>22.777777777777779</v>
      </c>
      <c r="V3031" s="141">
        <f t="shared" si="474"/>
        <v>21.666666666666668</v>
      </c>
      <c r="W3031" s="141">
        <f t="shared" si="475"/>
        <v>20</v>
      </c>
      <c r="X3031" s="141">
        <f t="shared" si="479"/>
        <v>0.55879999999999996</v>
      </c>
      <c r="Y3031" s="38">
        <v>26.3083208711632</v>
      </c>
    </row>
    <row r="3032" spans="1:25" x14ac:dyDescent="0.25">
      <c r="A3032" s="145">
        <v>42112</v>
      </c>
      <c r="B3032" s="38">
        <v>93</v>
      </c>
      <c r="C3032" s="38">
        <v>83</v>
      </c>
      <c r="D3032" s="38">
        <v>73</v>
      </c>
      <c r="E3032" s="38">
        <v>72</v>
      </c>
      <c r="F3032" s="38">
        <v>70</v>
      </c>
      <c r="G3032" s="38">
        <v>67</v>
      </c>
      <c r="H3032" s="38">
        <v>0</v>
      </c>
      <c r="I3032" s="38">
        <v>93</v>
      </c>
      <c r="J3032" s="38">
        <f t="shared" si="476"/>
        <v>68.5</v>
      </c>
      <c r="K3032" s="38">
        <v>44</v>
      </c>
      <c r="L3032" s="38">
        <v>17</v>
      </c>
      <c r="M3032" s="38">
        <f t="shared" si="477"/>
        <v>11</v>
      </c>
      <c r="N3032" s="38">
        <v>5</v>
      </c>
      <c r="O3032" s="38">
        <v>30.01</v>
      </c>
      <c r="P3032" s="38">
        <f t="shared" si="478"/>
        <v>29.96</v>
      </c>
      <c r="Q3032" s="38">
        <v>29.91</v>
      </c>
      <c r="R3032" s="141">
        <f t="shared" si="470"/>
        <v>33.888888888888893</v>
      </c>
      <c r="S3032" s="141">
        <f t="shared" si="471"/>
        <v>28.333333333333336</v>
      </c>
      <c r="T3032" s="141">
        <f t="shared" si="472"/>
        <v>22.777777777777779</v>
      </c>
      <c r="U3032" s="141">
        <f t="shared" si="473"/>
        <v>22.222222222222221</v>
      </c>
      <c r="V3032" s="141">
        <f t="shared" si="474"/>
        <v>21.111111111111111</v>
      </c>
      <c r="W3032" s="141">
        <f t="shared" si="475"/>
        <v>19.444444444444446</v>
      </c>
      <c r="X3032" s="141">
        <f t="shared" si="479"/>
        <v>0</v>
      </c>
      <c r="Y3032" s="38">
        <v>26.4241038573753</v>
      </c>
    </row>
    <row r="3033" spans="1:25" x14ac:dyDescent="0.25">
      <c r="A3033" s="145">
        <v>42113</v>
      </c>
      <c r="B3033" s="38">
        <v>91</v>
      </c>
      <c r="C3033" s="38">
        <v>84</v>
      </c>
      <c r="D3033" s="38">
        <v>76</v>
      </c>
      <c r="E3033" s="38">
        <v>73</v>
      </c>
      <c r="F3033" s="38">
        <v>71</v>
      </c>
      <c r="G3033" s="38">
        <v>68</v>
      </c>
      <c r="H3033" s="38">
        <v>0</v>
      </c>
      <c r="I3033" s="38">
        <v>94</v>
      </c>
      <c r="J3033" s="38">
        <f t="shared" si="476"/>
        <v>72</v>
      </c>
      <c r="K3033" s="38">
        <v>50</v>
      </c>
      <c r="L3033" s="38">
        <v>22</v>
      </c>
      <c r="M3033" s="38">
        <f t="shared" si="477"/>
        <v>11</v>
      </c>
      <c r="N3033" s="38">
        <v>0</v>
      </c>
      <c r="O3033" s="38">
        <v>30</v>
      </c>
      <c r="P3033" s="38">
        <f t="shared" si="478"/>
        <v>29.939999999999998</v>
      </c>
      <c r="Q3033" s="38">
        <v>29.88</v>
      </c>
      <c r="R3033" s="141">
        <f t="shared" si="470"/>
        <v>32.777777777777779</v>
      </c>
      <c r="S3033" s="141">
        <f t="shared" si="471"/>
        <v>28.888888888888889</v>
      </c>
      <c r="T3033" s="141">
        <f t="shared" si="472"/>
        <v>24.444444444444446</v>
      </c>
      <c r="U3033" s="141">
        <f t="shared" si="473"/>
        <v>22.777777777777779</v>
      </c>
      <c r="V3033" s="141">
        <f t="shared" si="474"/>
        <v>21.666666666666668</v>
      </c>
      <c r="W3033" s="141">
        <f t="shared" si="475"/>
        <v>20</v>
      </c>
      <c r="X3033" s="141">
        <f t="shared" si="479"/>
        <v>0</v>
      </c>
      <c r="Y3033" s="38">
        <v>26.468478845183402</v>
      </c>
    </row>
    <row r="3034" spans="1:25" x14ac:dyDescent="0.25">
      <c r="A3034" s="145">
        <v>42114</v>
      </c>
      <c r="B3034" s="38">
        <v>91</v>
      </c>
      <c r="C3034" s="38">
        <v>81</v>
      </c>
      <c r="D3034" s="38">
        <v>71</v>
      </c>
      <c r="E3034" s="38">
        <v>74</v>
      </c>
      <c r="F3034" s="38">
        <v>72</v>
      </c>
      <c r="G3034" s="38">
        <v>70</v>
      </c>
      <c r="H3034" s="38">
        <v>2.13</v>
      </c>
      <c r="I3034" s="38">
        <v>94</v>
      </c>
      <c r="J3034" s="38">
        <f t="shared" si="476"/>
        <v>74.5</v>
      </c>
      <c r="K3034" s="38">
        <v>55</v>
      </c>
      <c r="L3034" s="38">
        <v>24</v>
      </c>
      <c r="M3034" s="38">
        <f t="shared" si="477"/>
        <v>12</v>
      </c>
      <c r="N3034" s="38">
        <v>0</v>
      </c>
      <c r="O3034" s="38">
        <v>29.97</v>
      </c>
      <c r="P3034" s="38">
        <f t="shared" si="478"/>
        <v>29.92</v>
      </c>
      <c r="Q3034" s="38">
        <v>29.87</v>
      </c>
      <c r="R3034" s="141">
        <f t="shared" si="470"/>
        <v>32.777777777777779</v>
      </c>
      <c r="S3034" s="141">
        <f t="shared" si="471"/>
        <v>27.222222222222225</v>
      </c>
      <c r="T3034" s="141">
        <f t="shared" si="472"/>
        <v>21.666666666666668</v>
      </c>
      <c r="U3034" s="141">
        <f t="shared" si="473"/>
        <v>23.333333333333336</v>
      </c>
      <c r="V3034" s="141">
        <f t="shared" si="474"/>
        <v>22.222222222222221</v>
      </c>
      <c r="W3034" s="141">
        <f t="shared" si="475"/>
        <v>21.111111111111111</v>
      </c>
      <c r="X3034" s="141">
        <f t="shared" si="479"/>
        <v>5.4101999999999997</v>
      </c>
      <c r="Y3034" s="38">
        <v>26.3297079042852</v>
      </c>
    </row>
    <row r="3035" spans="1:25" x14ac:dyDescent="0.25">
      <c r="A3035" s="145">
        <v>42115</v>
      </c>
      <c r="B3035" s="38">
        <v>84</v>
      </c>
      <c r="C3035" s="38">
        <v>78</v>
      </c>
      <c r="D3035" s="38">
        <v>71</v>
      </c>
      <c r="E3035" s="38">
        <v>73</v>
      </c>
      <c r="F3035" s="38">
        <v>71</v>
      </c>
      <c r="G3035" s="38">
        <v>69</v>
      </c>
      <c r="H3035" s="38">
        <v>1.71</v>
      </c>
      <c r="I3035" s="38">
        <v>100</v>
      </c>
      <c r="J3035" s="38">
        <f t="shared" si="476"/>
        <v>80.5</v>
      </c>
      <c r="K3035" s="38">
        <v>61</v>
      </c>
      <c r="L3035" s="38">
        <v>14</v>
      </c>
      <c r="M3035" s="38">
        <f t="shared" si="477"/>
        <v>7</v>
      </c>
      <c r="N3035" s="38">
        <v>0</v>
      </c>
      <c r="O3035" s="38">
        <v>30.01</v>
      </c>
      <c r="P3035" s="38">
        <f t="shared" si="478"/>
        <v>29.96</v>
      </c>
      <c r="Q3035" s="38">
        <v>29.91</v>
      </c>
      <c r="R3035" s="141">
        <f t="shared" si="470"/>
        <v>28.888888888888889</v>
      </c>
      <c r="S3035" s="141">
        <f t="shared" si="471"/>
        <v>25.555555555555557</v>
      </c>
      <c r="T3035" s="141">
        <f t="shared" si="472"/>
        <v>21.666666666666668</v>
      </c>
      <c r="U3035" s="141">
        <f t="shared" si="473"/>
        <v>22.777777777777779</v>
      </c>
      <c r="V3035" s="141">
        <f t="shared" si="474"/>
        <v>21.666666666666668</v>
      </c>
      <c r="W3035" s="141">
        <f t="shared" si="475"/>
        <v>20.555555555555557</v>
      </c>
      <c r="X3035" s="141">
        <f t="shared" si="479"/>
        <v>4.3433999999999999</v>
      </c>
      <c r="Y3035" s="38">
        <v>25.892180003664699</v>
      </c>
    </row>
    <row r="3036" spans="1:25" x14ac:dyDescent="0.25">
      <c r="A3036" s="145">
        <v>42116</v>
      </c>
      <c r="B3036" s="38">
        <v>86</v>
      </c>
      <c r="C3036" s="38">
        <v>79</v>
      </c>
      <c r="D3036" s="38">
        <v>72</v>
      </c>
      <c r="E3036" s="38">
        <v>73</v>
      </c>
      <c r="F3036" s="38">
        <v>68</v>
      </c>
      <c r="G3036" s="38">
        <v>64</v>
      </c>
      <c r="H3036" s="38">
        <v>0</v>
      </c>
      <c r="I3036" s="38">
        <v>93</v>
      </c>
      <c r="J3036" s="38">
        <f t="shared" si="476"/>
        <v>72</v>
      </c>
      <c r="K3036" s="38">
        <v>51</v>
      </c>
      <c r="L3036" s="38">
        <v>13</v>
      </c>
      <c r="M3036" s="38">
        <f t="shared" si="477"/>
        <v>6.5</v>
      </c>
      <c r="N3036" s="38">
        <v>0</v>
      </c>
      <c r="O3036" s="38">
        <v>30.03</v>
      </c>
      <c r="P3036" s="38">
        <f t="shared" si="478"/>
        <v>29.995000000000001</v>
      </c>
      <c r="Q3036" s="38">
        <v>29.96</v>
      </c>
      <c r="R3036" s="141">
        <f t="shared" si="470"/>
        <v>30</v>
      </c>
      <c r="S3036" s="141">
        <f t="shared" si="471"/>
        <v>26.111111111111111</v>
      </c>
      <c r="T3036" s="141">
        <f t="shared" si="472"/>
        <v>22.222222222222221</v>
      </c>
      <c r="U3036" s="141">
        <f t="shared" si="473"/>
        <v>22.777777777777779</v>
      </c>
      <c r="V3036" s="141">
        <f t="shared" si="474"/>
        <v>20</v>
      </c>
      <c r="W3036" s="141">
        <f t="shared" si="475"/>
        <v>17.777777777777779</v>
      </c>
      <c r="X3036" s="141">
        <f t="shared" si="479"/>
        <v>0</v>
      </c>
      <c r="Y3036" s="38">
        <v>26.129652919956701</v>
      </c>
    </row>
    <row r="3037" spans="1:25" x14ac:dyDescent="0.25">
      <c r="A3037" s="145">
        <v>42117</v>
      </c>
      <c r="B3037" s="38">
        <v>85</v>
      </c>
      <c r="C3037" s="38">
        <v>79</v>
      </c>
      <c r="D3037" s="38">
        <v>72</v>
      </c>
      <c r="E3037" s="38">
        <v>75</v>
      </c>
      <c r="F3037" s="38">
        <v>72</v>
      </c>
      <c r="G3037" s="38">
        <v>70</v>
      </c>
      <c r="H3037" s="38">
        <v>0.43</v>
      </c>
      <c r="I3037" s="38">
        <v>94</v>
      </c>
      <c r="J3037" s="38">
        <f t="shared" si="476"/>
        <v>79.5</v>
      </c>
      <c r="K3037" s="38">
        <v>65</v>
      </c>
      <c r="L3037" s="38">
        <v>17</v>
      </c>
      <c r="M3037" s="38">
        <f t="shared" si="477"/>
        <v>8.5</v>
      </c>
      <c r="N3037" s="38">
        <v>0</v>
      </c>
      <c r="O3037" s="38">
        <v>30.01</v>
      </c>
      <c r="P3037" s="38">
        <f t="shared" si="478"/>
        <v>29.975000000000001</v>
      </c>
      <c r="Q3037" s="38">
        <v>29.94</v>
      </c>
      <c r="R3037" s="141">
        <f t="shared" si="470"/>
        <v>29.444444444444446</v>
      </c>
      <c r="S3037" s="141">
        <f t="shared" si="471"/>
        <v>26.111111111111111</v>
      </c>
      <c r="T3037" s="141">
        <f t="shared" si="472"/>
        <v>22.222222222222221</v>
      </c>
      <c r="U3037" s="141">
        <f t="shared" si="473"/>
        <v>23.888888888888889</v>
      </c>
      <c r="V3037" s="141">
        <f t="shared" si="474"/>
        <v>22.222222222222221</v>
      </c>
      <c r="W3037" s="141">
        <f t="shared" si="475"/>
        <v>21.111111111111111</v>
      </c>
      <c r="X3037" s="141">
        <f t="shared" si="479"/>
        <v>1.0922000000000001</v>
      </c>
      <c r="Y3037" s="38">
        <v>26.648368863562499</v>
      </c>
    </row>
    <row r="3038" spans="1:25" x14ac:dyDescent="0.25">
      <c r="A3038" s="145">
        <v>42118</v>
      </c>
      <c r="B3038" s="38">
        <v>86</v>
      </c>
      <c r="C3038" s="38">
        <v>79</v>
      </c>
      <c r="D3038" s="38">
        <v>71</v>
      </c>
      <c r="E3038" s="38">
        <v>75</v>
      </c>
      <c r="F3038" s="38">
        <v>72</v>
      </c>
      <c r="G3038" s="38">
        <v>68</v>
      </c>
      <c r="H3038" s="38">
        <v>0.13</v>
      </c>
      <c r="I3038" s="38">
        <v>100</v>
      </c>
      <c r="J3038" s="38">
        <f t="shared" si="476"/>
        <v>81.5</v>
      </c>
      <c r="K3038" s="38">
        <v>63</v>
      </c>
      <c r="L3038" s="38">
        <v>17</v>
      </c>
      <c r="M3038" s="38">
        <f t="shared" si="477"/>
        <v>11</v>
      </c>
      <c r="N3038" s="38">
        <v>5</v>
      </c>
      <c r="O3038" s="38">
        <v>30</v>
      </c>
      <c r="P3038" s="38">
        <f t="shared" si="478"/>
        <v>29.954999999999998</v>
      </c>
      <c r="Q3038" s="38">
        <v>29.91</v>
      </c>
      <c r="R3038" s="141">
        <f t="shared" si="470"/>
        <v>30</v>
      </c>
      <c r="S3038" s="141">
        <f t="shared" si="471"/>
        <v>26.111111111111111</v>
      </c>
      <c r="T3038" s="141">
        <f t="shared" si="472"/>
        <v>21.666666666666668</v>
      </c>
      <c r="U3038" s="141">
        <f t="shared" si="473"/>
        <v>23.888888888888889</v>
      </c>
      <c r="V3038" s="141">
        <f t="shared" si="474"/>
        <v>22.222222222222221</v>
      </c>
      <c r="W3038" s="141">
        <f t="shared" si="475"/>
        <v>20</v>
      </c>
      <c r="X3038" s="141">
        <f t="shared" si="479"/>
        <v>0.33019999999999999</v>
      </c>
      <c r="Y3038" s="38">
        <v>26.832894837038101</v>
      </c>
    </row>
    <row r="3039" spans="1:25" x14ac:dyDescent="0.25">
      <c r="A3039" s="145">
        <v>42119</v>
      </c>
      <c r="B3039" s="38">
        <v>88</v>
      </c>
      <c r="C3039" s="38">
        <v>82</v>
      </c>
      <c r="D3039" s="38">
        <v>75</v>
      </c>
      <c r="E3039" s="38">
        <v>78</v>
      </c>
      <c r="F3039" s="38">
        <v>73</v>
      </c>
      <c r="G3039" s="38">
        <v>70</v>
      </c>
      <c r="H3039" s="38">
        <v>0.03</v>
      </c>
      <c r="I3039" s="38">
        <v>88</v>
      </c>
      <c r="J3039" s="38">
        <f t="shared" si="476"/>
        <v>75.5</v>
      </c>
      <c r="K3039" s="38">
        <v>63</v>
      </c>
      <c r="L3039" s="38">
        <v>18</v>
      </c>
      <c r="M3039" s="38">
        <f t="shared" si="477"/>
        <v>9</v>
      </c>
      <c r="N3039" s="38">
        <v>0</v>
      </c>
      <c r="O3039" s="38">
        <v>29.99</v>
      </c>
      <c r="P3039" s="38">
        <f t="shared" si="478"/>
        <v>29.914999999999999</v>
      </c>
      <c r="Q3039" s="38">
        <v>29.84</v>
      </c>
      <c r="R3039" s="141">
        <f t="shared" si="470"/>
        <v>31.111111111111114</v>
      </c>
      <c r="S3039" s="141">
        <f t="shared" si="471"/>
        <v>27.777777777777779</v>
      </c>
      <c r="T3039" s="141">
        <f t="shared" si="472"/>
        <v>23.888888888888889</v>
      </c>
      <c r="U3039" s="141">
        <f t="shared" si="473"/>
        <v>25.555555555555557</v>
      </c>
      <c r="V3039" s="141">
        <f t="shared" si="474"/>
        <v>22.777777777777779</v>
      </c>
      <c r="W3039" s="141">
        <f t="shared" si="475"/>
        <v>21.111111111111111</v>
      </c>
      <c r="X3039" s="141">
        <f t="shared" si="479"/>
        <v>7.6200000000000004E-2</v>
      </c>
      <c r="Y3039" s="38">
        <v>26.569507988525199</v>
      </c>
    </row>
    <row r="3040" spans="1:25" x14ac:dyDescent="0.25">
      <c r="A3040" s="145">
        <v>42120</v>
      </c>
      <c r="B3040" s="38">
        <v>96</v>
      </c>
      <c r="C3040" s="38">
        <v>85</v>
      </c>
      <c r="D3040" s="38">
        <v>74</v>
      </c>
      <c r="E3040" s="38">
        <v>74</v>
      </c>
      <c r="F3040" s="38">
        <v>72</v>
      </c>
      <c r="G3040" s="38">
        <v>69</v>
      </c>
      <c r="H3040" s="38">
        <v>0</v>
      </c>
      <c r="I3040" s="38">
        <v>100</v>
      </c>
      <c r="J3040" s="38">
        <f t="shared" si="476"/>
        <v>71.5</v>
      </c>
      <c r="K3040" s="38">
        <v>43</v>
      </c>
      <c r="L3040" s="38">
        <v>25</v>
      </c>
      <c r="M3040" s="38">
        <f t="shared" si="477"/>
        <v>16</v>
      </c>
      <c r="N3040" s="38">
        <v>7</v>
      </c>
      <c r="O3040" s="38">
        <v>29.89</v>
      </c>
      <c r="P3040" s="38">
        <f t="shared" si="478"/>
        <v>29.82</v>
      </c>
      <c r="Q3040" s="38">
        <v>29.75</v>
      </c>
      <c r="R3040" s="141">
        <f t="shared" si="470"/>
        <v>35.555555555555557</v>
      </c>
      <c r="S3040" s="141">
        <f t="shared" si="471"/>
        <v>29.444444444444446</v>
      </c>
      <c r="T3040" s="141">
        <f t="shared" si="472"/>
        <v>23.333333333333336</v>
      </c>
      <c r="U3040" s="141">
        <f t="shared" si="473"/>
        <v>23.333333333333336</v>
      </c>
      <c r="V3040" s="141">
        <f t="shared" si="474"/>
        <v>22.222222222222221</v>
      </c>
      <c r="W3040" s="141">
        <f t="shared" si="475"/>
        <v>20.555555555555557</v>
      </c>
      <c r="X3040" s="141">
        <f t="shared" si="479"/>
        <v>0</v>
      </c>
      <c r="Y3040" s="38">
        <v>26.7376267943675</v>
      </c>
    </row>
    <row r="3041" spans="1:25" x14ac:dyDescent="0.25">
      <c r="A3041" s="145">
        <v>42121</v>
      </c>
      <c r="B3041" s="38">
        <v>93</v>
      </c>
      <c r="C3041" s="38">
        <v>83</v>
      </c>
      <c r="D3041" s="38">
        <v>73</v>
      </c>
      <c r="E3041" s="38">
        <v>76</v>
      </c>
      <c r="F3041" s="38">
        <v>72</v>
      </c>
      <c r="G3041" s="38">
        <v>66</v>
      </c>
      <c r="H3041" s="38">
        <v>1.2</v>
      </c>
      <c r="I3041" s="38">
        <v>94</v>
      </c>
      <c r="J3041" s="38">
        <f t="shared" si="476"/>
        <v>69</v>
      </c>
      <c r="K3041" s="38">
        <v>44</v>
      </c>
      <c r="L3041" s="38">
        <v>25</v>
      </c>
      <c r="M3041" s="38">
        <f t="shared" si="477"/>
        <v>12.5</v>
      </c>
      <c r="N3041" s="38">
        <v>0</v>
      </c>
      <c r="O3041" s="38">
        <v>29.88</v>
      </c>
      <c r="P3041" s="38">
        <f t="shared" si="478"/>
        <v>29.82</v>
      </c>
      <c r="Q3041" s="38">
        <v>29.76</v>
      </c>
      <c r="R3041" s="141">
        <f t="shared" si="470"/>
        <v>33.888888888888893</v>
      </c>
      <c r="S3041" s="141">
        <f t="shared" si="471"/>
        <v>28.333333333333336</v>
      </c>
      <c r="T3041" s="141">
        <f t="shared" si="472"/>
        <v>22.777777777777779</v>
      </c>
      <c r="U3041" s="141">
        <f t="shared" si="473"/>
        <v>24.444444444444446</v>
      </c>
      <c r="V3041" s="141">
        <f t="shared" si="474"/>
        <v>22.222222222222221</v>
      </c>
      <c r="W3041" s="141">
        <f t="shared" si="475"/>
        <v>18.888888888888889</v>
      </c>
      <c r="X3041" s="141">
        <f t="shared" si="479"/>
        <v>3.048</v>
      </c>
      <c r="Y3041" s="38">
        <v>26.677062930121199</v>
      </c>
    </row>
    <row r="3042" spans="1:25" x14ac:dyDescent="0.25">
      <c r="A3042" s="145">
        <v>42122</v>
      </c>
      <c r="B3042" s="38">
        <v>84</v>
      </c>
      <c r="C3042" s="38">
        <v>78</v>
      </c>
      <c r="D3042" s="38">
        <v>71</v>
      </c>
      <c r="E3042" s="38">
        <v>77</v>
      </c>
      <c r="F3042" s="38">
        <v>72</v>
      </c>
      <c r="G3042" s="38">
        <v>69</v>
      </c>
      <c r="H3042" s="38">
        <v>1.2</v>
      </c>
      <c r="I3042" s="38">
        <v>94</v>
      </c>
      <c r="J3042" s="38">
        <f t="shared" si="476"/>
        <v>84</v>
      </c>
      <c r="K3042" s="38">
        <v>74</v>
      </c>
      <c r="L3042" s="38">
        <v>33</v>
      </c>
      <c r="M3042" s="38">
        <f t="shared" si="477"/>
        <v>16.5</v>
      </c>
      <c r="N3042" s="38">
        <v>0</v>
      </c>
      <c r="O3042" s="38">
        <v>29.86</v>
      </c>
      <c r="P3042" s="38">
        <f t="shared" si="478"/>
        <v>29.810000000000002</v>
      </c>
      <c r="Q3042" s="38">
        <v>29.76</v>
      </c>
      <c r="R3042" s="141">
        <f t="shared" si="470"/>
        <v>28.888888888888889</v>
      </c>
      <c r="S3042" s="141">
        <f t="shared" si="471"/>
        <v>25.555555555555557</v>
      </c>
      <c r="T3042" s="141">
        <f t="shared" si="472"/>
        <v>21.666666666666668</v>
      </c>
      <c r="U3042" s="141">
        <f t="shared" si="473"/>
        <v>25</v>
      </c>
      <c r="V3042" s="141">
        <f t="shared" si="474"/>
        <v>22.222222222222221</v>
      </c>
      <c r="W3042" s="141">
        <f t="shared" si="475"/>
        <v>20.555555555555557</v>
      </c>
      <c r="X3042" s="141">
        <f t="shared" si="479"/>
        <v>3.048</v>
      </c>
      <c r="Y3042" s="38">
        <v>26.520503112820599</v>
      </c>
    </row>
    <row r="3043" spans="1:25" x14ac:dyDescent="0.25">
      <c r="A3043" s="145">
        <v>42123</v>
      </c>
      <c r="B3043" s="38">
        <v>82</v>
      </c>
      <c r="C3043" s="38">
        <v>77</v>
      </c>
      <c r="D3043" s="38">
        <v>72</v>
      </c>
      <c r="E3043" s="38">
        <v>73</v>
      </c>
      <c r="F3043" s="38">
        <v>71</v>
      </c>
      <c r="G3043" s="38">
        <v>69</v>
      </c>
      <c r="H3043" s="38">
        <v>0.49</v>
      </c>
      <c r="I3043" s="38">
        <v>94</v>
      </c>
      <c r="J3043" s="38">
        <f t="shared" si="476"/>
        <v>81.5</v>
      </c>
      <c r="K3043" s="38">
        <v>69</v>
      </c>
      <c r="L3043" s="38">
        <v>22</v>
      </c>
      <c r="M3043" s="38">
        <f t="shared" si="477"/>
        <v>11</v>
      </c>
      <c r="N3043" s="38">
        <v>0</v>
      </c>
      <c r="O3043" s="38">
        <v>29.77</v>
      </c>
      <c r="P3043" s="38">
        <f t="shared" si="478"/>
        <v>29.72</v>
      </c>
      <c r="Q3043" s="38">
        <v>29.67</v>
      </c>
      <c r="R3043" s="141">
        <f t="shared" si="470"/>
        <v>27.777777777777779</v>
      </c>
      <c r="S3043" s="141">
        <f t="shared" si="471"/>
        <v>25</v>
      </c>
      <c r="T3043" s="141">
        <f t="shared" si="472"/>
        <v>22.222222222222221</v>
      </c>
      <c r="U3043" s="141">
        <f t="shared" si="473"/>
        <v>22.777777777777779</v>
      </c>
      <c r="V3043" s="141">
        <f t="shared" si="474"/>
        <v>21.666666666666668</v>
      </c>
      <c r="W3043" s="141">
        <f t="shared" si="475"/>
        <v>20.555555555555557</v>
      </c>
      <c r="X3043" s="141">
        <f t="shared" si="479"/>
        <v>1.2445999999999999</v>
      </c>
      <c r="Y3043" s="38">
        <v>26.464150934880099</v>
      </c>
    </row>
    <row r="3044" spans="1:25" x14ac:dyDescent="0.25">
      <c r="A3044" s="145">
        <v>42124</v>
      </c>
      <c r="B3044" s="38">
        <v>80</v>
      </c>
      <c r="C3044" s="38">
        <v>75</v>
      </c>
      <c r="D3044" s="38">
        <v>70</v>
      </c>
      <c r="E3044" s="38">
        <v>73</v>
      </c>
      <c r="F3044" s="38">
        <v>65</v>
      </c>
      <c r="G3044" s="38">
        <v>59</v>
      </c>
      <c r="H3044" s="38">
        <v>0</v>
      </c>
      <c r="I3044" s="38">
        <v>94</v>
      </c>
      <c r="J3044" s="38">
        <f t="shared" si="476"/>
        <v>74</v>
      </c>
      <c r="K3044" s="38">
        <v>54</v>
      </c>
      <c r="L3044" s="38">
        <v>26</v>
      </c>
      <c r="M3044" s="38">
        <f t="shared" si="477"/>
        <v>16</v>
      </c>
      <c r="N3044" s="38">
        <v>6</v>
      </c>
      <c r="O3044" s="38">
        <v>29.91</v>
      </c>
      <c r="P3044" s="38">
        <f t="shared" si="478"/>
        <v>29.805</v>
      </c>
      <c r="Q3044" s="38">
        <v>29.7</v>
      </c>
      <c r="R3044" s="141">
        <f t="shared" si="470"/>
        <v>26.666666666666668</v>
      </c>
      <c r="S3044" s="141">
        <f t="shared" si="471"/>
        <v>23.888888888888889</v>
      </c>
      <c r="T3044" s="141">
        <f t="shared" si="472"/>
        <v>21.111111111111111</v>
      </c>
      <c r="U3044" s="141">
        <f t="shared" si="473"/>
        <v>22.777777777777779</v>
      </c>
      <c r="V3044" s="141">
        <f t="shared" si="474"/>
        <v>18.333333333333336</v>
      </c>
      <c r="W3044" s="141">
        <f t="shared" si="475"/>
        <v>15</v>
      </c>
      <c r="X3044" s="141">
        <f t="shared" si="479"/>
        <v>0</v>
      </c>
      <c r="Y3044" s="38">
        <v>26.240284827883901</v>
      </c>
    </row>
    <row r="3045" spans="1:25" x14ac:dyDescent="0.25">
      <c r="A3045" s="145">
        <v>42125</v>
      </c>
      <c r="B3045" s="38">
        <v>83</v>
      </c>
      <c r="C3045" s="38">
        <v>74</v>
      </c>
      <c r="D3045" s="38">
        <v>65</v>
      </c>
      <c r="E3045" s="38">
        <v>65</v>
      </c>
      <c r="F3045" s="38">
        <v>59</v>
      </c>
      <c r="G3045" s="38">
        <v>54</v>
      </c>
      <c r="H3045" s="38">
        <v>0</v>
      </c>
      <c r="I3045" s="38">
        <v>87</v>
      </c>
      <c r="J3045" s="38">
        <f t="shared" si="476"/>
        <v>63</v>
      </c>
      <c r="K3045" s="38">
        <v>39</v>
      </c>
      <c r="L3045" s="38">
        <v>14</v>
      </c>
      <c r="M3045" s="38">
        <f t="shared" si="477"/>
        <v>9.5</v>
      </c>
      <c r="N3045" s="38">
        <v>5</v>
      </c>
      <c r="O3045" s="38">
        <v>29.95</v>
      </c>
      <c r="P3045" s="38">
        <f t="shared" si="478"/>
        <v>29.905000000000001</v>
      </c>
      <c r="Q3045" s="38">
        <v>29.86</v>
      </c>
      <c r="R3045" s="141">
        <f t="shared" si="470"/>
        <v>28.333333333333336</v>
      </c>
      <c r="S3045" s="141">
        <f t="shared" si="471"/>
        <v>23.333333333333336</v>
      </c>
      <c r="T3045" s="141">
        <f t="shared" si="472"/>
        <v>18.333333333333336</v>
      </c>
      <c r="U3045" s="141">
        <f t="shared" si="473"/>
        <v>18.333333333333336</v>
      </c>
      <c r="V3045" s="141">
        <f t="shared" si="474"/>
        <v>15</v>
      </c>
      <c r="W3045" s="141">
        <f t="shared" si="475"/>
        <v>12.222222222222223</v>
      </c>
      <c r="X3045" s="141">
        <f t="shared" si="479"/>
        <v>0</v>
      </c>
      <c r="Y3045" s="38">
        <v>26.1656488743522</v>
      </c>
    </row>
    <row r="3046" spans="1:25" x14ac:dyDescent="0.25">
      <c r="A3046" s="145">
        <v>42126</v>
      </c>
      <c r="B3046" s="38">
        <v>81</v>
      </c>
      <c r="C3046" s="38">
        <v>75</v>
      </c>
      <c r="D3046" s="38">
        <v>68</v>
      </c>
      <c r="E3046" s="38">
        <v>63</v>
      </c>
      <c r="F3046" s="38">
        <v>58</v>
      </c>
      <c r="G3046" s="38">
        <v>55</v>
      </c>
      <c r="H3046" s="38">
        <v>0</v>
      </c>
      <c r="I3046" s="38">
        <v>78</v>
      </c>
      <c r="J3046" s="38">
        <f t="shared" si="476"/>
        <v>61.5</v>
      </c>
      <c r="K3046" s="38">
        <v>45</v>
      </c>
      <c r="L3046" s="38">
        <v>18</v>
      </c>
      <c r="M3046" s="38">
        <f t="shared" si="477"/>
        <v>9</v>
      </c>
      <c r="N3046" s="38">
        <v>0</v>
      </c>
      <c r="O3046" s="38">
        <v>30.07</v>
      </c>
      <c r="P3046" s="38">
        <f t="shared" si="478"/>
        <v>30.005000000000003</v>
      </c>
      <c r="Q3046" s="38">
        <v>29.94</v>
      </c>
      <c r="R3046" s="141">
        <f t="shared" si="470"/>
        <v>27.222222222222225</v>
      </c>
      <c r="S3046" s="141">
        <f t="shared" si="471"/>
        <v>23.888888888888889</v>
      </c>
      <c r="T3046" s="141">
        <f t="shared" si="472"/>
        <v>20</v>
      </c>
      <c r="U3046" s="141">
        <f t="shared" si="473"/>
        <v>17.222222222222221</v>
      </c>
      <c r="V3046" s="141">
        <f t="shared" si="474"/>
        <v>14.444444444444445</v>
      </c>
      <c r="W3046" s="141">
        <f t="shared" si="475"/>
        <v>12.777777777777779</v>
      </c>
      <c r="X3046" s="141">
        <f t="shared" si="479"/>
        <v>0</v>
      </c>
      <c r="Y3046" s="38">
        <v>26.3497628926369</v>
      </c>
    </row>
    <row r="3047" spans="1:25" x14ac:dyDescent="0.25">
      <c r="A3047" s="145">
        <v>42127</v>
      </c>
      <c r="B3047" s="38">
        <v>81</v>
      </c>
      <c r="C3047" s="38">
        <v>77</v>
      </c>
      <c r="D3047" s="38">
        <v>73</v>
      </c>
      <c r="E3047" s="38">
        <v>60</v>
      </c>
      <c r="F3047" s="38">
        <v>56</v>
      </c>
      <c r="G3047" s="38">
        <v>52</v>
      </c>
      <c r="H3047" s="38">
        <v>0</v>
      </c>
      <c r="I3047" s="38">
        <v>57</v>
      </c>
      <c r="J3047" s="38">
        <f t="shared" si="476"/>
        <v>49.5</v>
      </c>
      <c r="K3047" s="38">
        <v>42</v>
      </c>
      <c r="L3047" s="38">
        <v>22</v>
      </c>
      <c r="M3047" s="38">
        <f t="shared" si="477"/>
        <v>15</v>
      </c>
      <c r="N3047" s="38">
        <v>8</v>
      </c>
      <c r="O3047" s="38">
        <v>30.16</v>
      </c>
      <c r="P3047" s="38">
        <f t="shared" si="478"/>
        <v>30.11</v>
      </c>
      <c r="Q3047" s="38">
        <v>30.06</v>
      </c>
      <c r="R3047" s="141">
        <f t="shared" si="470"/>
        <v>27.222222222222225</v>
      </c>
      <c r="S3047" s="141">
        <f t="shared" si="471"/>
        <v>25</v>
      </c>
      <c r="T3047" s="141">
        <f t="shared" si="472"/>
        <v>22.777777777777779</v>
      </c>
      <c r="U3047" s="141">
        <f t="shared" si="473"/>
        <v>15.555555555555557</v>
      </c>
      <c r="V3047" s="141">
        <f t="shared" si="474"/>
        <v>13.333333333333334</v>
      </c>
      <c r="W3047" s="141">
        <f t="shared" si="475"/>
        <v>11.111111111111111</v>
      </c>
      <c r="X3047" s="141">
        <f t="shared" si="479"/>
        <v>0</v>
      </c>
      <c r="Y3047" s="38">
        <v>26.417510756722599</v>
      </c>
    </row>
    <row r="3048" spans="1:25" x14ac:dyDescent="0.25">
      <c r="A3048" s="145">
        <v>42128</v>
      </c>
      <c r="B3048" s="38">
        <v>80</v>
      </c>
      <c r="C3048" s="38">
        <v>76</v>
      </c>
      <c r="D3048" s="38">
        <v>72</v>
      </c>
      <c r="E3048" s="38">
        <v>66</v>
      </c>
      <c r="F3048" s="38">
        <v>58</v>
      </c>
      <c r="G3048" s="38">
        <v>52</v>
      </c>
      <c r="H3048" s="38">
        <v>0</v>
      </c>
      <c r="I3048" s="38">
        <v>74</v>
      </c>
      <c r="J3048" s="38">
        <f t="shared" si="476"/>
        <v>59.5</v>
      </c>
      <c r="K3048" s="38">
        <v>45</v>
      </c>
      <c r="L3048" s="38">
        <v>21</v>
      </c>
      <c r="M3048" s="38">
        <f t="shared" si="477"/>
        <v>15.5</v>
      </c>
      <c r="N3048" s="38">
        <v>10</v>
      </c>
      <c r="O3048" s="38">
        <v>30.19</v>
      </c>
      <c r="P3048" s="38">
        <f t="shared" si="478"/>
        <v>30.16</v>
      </c>
      <c r="Q3048" s="38">
        <v>30.13</v>
      </c>
      <c r="R3048" s="141">
        <f t="shared" si="470"/>
        <v>26.666666666666668</v>
      </c>
      <c r="S3048" s="141">
        <f t="shared" si="471"/>
        <v>24.444444444444446</v>
      </c>
      <c r="T3048" s="141">
        <f t="shared" si="472"/>
        <v>22.222222222222221</v>
      </c>
      <c r="U3048" s="141">
        <f t="shared" si="473"/>
        <v>18.888888888888889</v>
      </c>
      <c r="V3048" s="141">
        <f t="shared" si="474"/>
        <v>14.444444444444445</v>
      </c>
      <c r="W3048" s="141">
        <f t="shared" si="475"/>
        <v>11.111111111111111</v>
      </c>
      <c r="X3048" s="141">
        <f t="shared" si="479"/>
        <v>0</v>
      </c>
      <c r="Y3048" s="38">
        <v>26.155882807370499</v>
      </c>
    </row>
    <row r="3049" spans="1:25" x14ac:dyDescent="0.25">
      <c r="A3049" s="145">
        <v>42129</v>
      </c>
      <c r="B3049" s="38">
        <v>78</v>
      </c>
      <c r="C3049" s="38">
        <v>74</v>
      </c>
      <c r="D3049" s="38">
        <v>69</v>
      </c>
      <c r="E3049" s="38">
        <v>70</v>
      </c>
      <c r="F3049" s="38">
        <v>67</v>
      </c>
      <c r="G3049" s="38">
        <v>65</v>
      </c>
      <c r="H3049" s="38">
        <v>0.21</v>
      </c>
      <c r="I3049" s="38">
        <v>90</v>
      </c>
      <c r="J3049" s="38">
        <f t="shared" si="476"/>
        <v>79.5</v>
      </c>
      <c r="K3049" s="38">
        <v>69</v>
      </c>
      <c r="L3049" s="38">
        <v>24</v>
      </c>
      <c r="M3049" s="38">
        <f t="shared" si="477"/>
        <v>14.5</v>
      </c>
      <c r="N3049" s="38">
        <v>5</v>
      </c>
      <c r="O3049" s="38">
        <v>30.14</v>
      </c>
      <c r="P3049" s="38">
        <f t="shared" si="478"/>
        <v>30.09</v>
      </c>
      <c r="Q3049" s="38">
        <v>30.04</v>
      </c>
      <c r="R3049" s="141">
        <f t="shared" si="470"/>
        <v>25.555555555555557</v>
      </c>
      <c r="S3049" s="141">
        <f t="shared" si="471"/>
        <v>23.333333333333336</v>
      </c>
      <c r="T3049" s="141">
        <f t="shared" si="472"/>
        <v>20.555555555555557</v>
      </c>
      <c r="U3049" s="141">
        <f t="shared" si="473"/>
        <v>21.111111111111111</v>
      </c>
      <c r="V3049" s="141">
        <f t="shared" si="474"/>
        <v>19.444444444444446</v>
      </c>
      <c r="W3049" s="141">
        <f t="shared" si="475"/>
        <v>18.333333333333336</v>
      </c>
      <c r="X3049" s="141">
        <f t="shared" si="479"/>
        <v>0.53339999999999999</v>
      </c>
      <c r="Y3049" s="38">
        <v>25.8940418916231</v>
      </c>
    </row>
    <row r="3050" spans="1:25" x14ac:dyDescent="0.25">
      <c r="A3050" s="145">
        <v>42130</v>
      </c>
      <c r="B3050" s="38">
        <v>83</v>
      </c>
      <c r="C3050" s="38">
        <v>76</v>
      </c>
      <c r="D3050" s="38">
        <v>68</v>
      </c>
      <c r="E3050" s="38">
        <v>70</v>
      </c>
      <c r="F3050" s="38">
        <v>68</v>
      </c>
      <c r="G3050" s="38">
        <v>63</v>
      </c>
      <c r="H3050" s="38">
        <v>0.55000000000000004</v>
      </c>
      <c r="I3050" s="38">
        <v>100</v>
      </c>
      <c r="J3050" s="38">
        <f t="shared" si="476"/>
        <v>77</v>
      </c>
      <c r="K3050" s="38">
        <v>54</v>
      </c>
      <c r="L3050" s="38">
        <v>20</v>
      </c>
      <c r="M3050" s="38">
        <f t="shared" si="477"/>
        <v>12</v>
      </c>
      <c r="N3050" s="38">
        <v>4</v>
      </c>
      <c r="O3050" s="38">
        <v>30.08</v>
      </c>
      <c r="P3050" s="38">
        <f t="shared" si="478"/>
        <v>30.03</v>
      </c>
      <c r="Q3050" s="38">
        <v>29.98</v>
      </c>
      <c r="R3050" s="141">
        <f t="shared" si="470"/>
        <v>28.333333333333336</v>
      </c>
      <c r="S3050" s="141">
        <f t="shared" si="471"/>
        <v>24.444444444444446</v>
      </c>
      <c r="T3050" s="141">
        <f t="shared" si="472"/>
        <v>20</v>
      </c>
      <c r="U3050" s="141">
        <f t="shared" si="473"/>
        <v>21.111111111111111</v>
      </c>
      <c r="V3050" s="141">
        <f t="shared" si="474"/>
        <v>20</v>
      </c>
      <c r="W3050" s="141">
        <f t="shared" si="475"/>
        <v>17.222222222222221</v>
      </c>
      <c r="X3050" s="141">
        <f t="shared" si="479"/>
        <v>1.3970000000000002</v>
      </c>
      <c r="Y3050" s="38">
        <v>25.995834810947802</v>
      </c>
    </row>
    <row r="3051" spans="1:25" x14ac:dyDescent="0.25">
      <c r="A3051" s="145">
        <v>42131</v>
      </c>
      <c r="B3051" s="38">
        <v>86</v>
      </c>
      <c r="C3051" s="38">
        <v>76</v>
      </c>
      <c r="D3051" s="38">
        <v>65</v>
      </c>
      <c r="E3051" s="38">
        <v>71</v>
      </c>
      <c r="F3051" s="38">
        <v>68</v>
      </c>
      <c r="G3051" s="38">
        <v>64</v>
      </c>
      <c r="H3051" s="38">
        <v>0.3</v>
      </c>
      <c r="I3051" s="38">
        <v>100</v>
      </c>
      <c r="J3051" s="38">
        <f t="shared" si="476"/>
        <v>77.5</v>
      </c>
      <c r="K3051" s="38">
        <v>55</v>
      </c>
      <c r="L3051" s="38">
        <v>14</v>
      </c>
      <c r="M3051" s="38">
        <f t="shared" si="477"/>
        <v>7</v>
      </c>
      <c r="N3051" s="38">
        <v>0</v>
      </c>
      <c r="O3051" s="38">
        <v>30.07</v>
      </c>
      <c r="P3051" s="38">
        <f t="shared" si="478"/>
        <v>30.03</v>
      </c>
      <c r="Q3051" s="38">
        <v>29.99</v>
      </c>
      <c r="R3051" s="141">
        <f t="shared" si="470"/>
        <v>30</v>
      </c>
      <c r="S3051" s="141">
        <f t="shared" si="471"/>
        <v>24.444444444444446</v>
      </c>
      <c r="T3051" s="141">
        <f t="shared" si="472"/>
        <v>18.333333333333336</v>
      </c>
      <c r="U3051" s="141">
        <f t="shared" si="473"/>
        <v>21.666666666666668</v>
      </c>
      <c r="V3051" s="141">
        <f t="shared" si="474"/>
        <v>20</v>
      </c>
      <c r="W3051" s="141">
        <f t="shared" si="475"/>
        <v>17.777777777777779</v>
      </c>
      <c r="X3051" s="141">
        <f t="shared" si="479"/>
        <v>0.76200000000000001</v>
      </c>
      <c r="Y3051" s="38">
        <v>26.052291641685901</v>
      </c>
    </row>
    <row r="3052" spans="1:25" x14ac:dyDescent="0.25">
      <c r="A3052" s="145">
        <v>42132</v>
      </c>
      <c r="B3052" s="38">
        <v>88</v>
      </c>
      <c r="C3052" s="38">
        <v>78</v>
      </c>
      <c r="D3052" s="38">
        <v>68</v>
      </c>
      <c r="E3052" s="38">
        <v>72</v>
      </c>
      <c r="F3052" s="38">
        <v>66</v>
      </c>
      <c r="G3052" s="38">
        <v>55</v>
      </c>
      <c r="H3052" s="38">
        <v>0</v>
      </c>
      <c r="I3052" s="38">
        <v>93</v>
      </c>
      <c r="J3052" s="38">
        <f t="shared" si="476"/>
        <v>63.5</v>
      </c>
      <c r="K3052" s="38">
        <v>34</v>
      </c>
      <c r="L3052" s="38">
        <v>14</v>
      </c>
      <c r="M3052" s="38">
        <f t="shared" si="477"/>
        <v>9</v>
      </c>
      <c r="N3052" s="38">
        <v>4</v>
      </c>
      <c r="O3052" s="38">
        <v>30.06</v>
      </c>
      <c r="P3052" s="38">
        <f t="shared" si="478"/>
        <v>30.024999999999999</v>
      </c>
      <c r="Q3052" s="38">
        <v>29.99</v>
      </c>
      <c r="R3052" s="141">
        <f t="shared" si="470"/>
        <v>31.111111111111114</v>
      </c>
      <c r="S3052" s="141">
        <f t="shared" si="471"/>
        <v>25.555555555555557</v>
      </c>
      <c r="T3052" s="141">
        <f t="shared" si="472"/>
        <v>20</v>
      </c>
      <c r="U3052" s="141">
        <f t="shared" si="473"/>
        <v>22.222222222222221</v>
      </c>
      <c r="V3052" s="141">
        <f t="shared" si="474"/>
        <v>18.888888888888889</v>
      </c>
      <c r="W3052" s="141">
        <f t="shared" si="475"/>
        <v>12.777777777777779</v>
      </c>
      <c r="X3052" s="141">
        <f t="shared" si="479"/>
        <v>0</v>
      </c>
      <c r="Y3052" s="38">
        <v>26.1152656178783</v>
      </c>
    </row>
    <row r="3053" spans="1:25" x14ac:dyDescent="0.25">
      <c r="A3053" s="145">
        <v>42133</v>
      </c>
      <c r="B3053" s="38">
        <v>88</v>
      </c>
      <c r="C3053" s="38">
        <v>80</v>
      </c>
      <c r="D3053" s="38">
        <v>71</v>
      </c>
      <c r="E3053" s="38">
        <v>74</v>
      </c>
      <c r="F3053" s="38">
        <v>69</v>
      </c>
      <c r="G3053" s="38">
        <v>60</v>
      </c>
      <c r="H3053" s="38">
        <v>0.01</v>
      </c>
      <c r="I3053" s="38">
        <v>93</v>
      </c>
      <c r="J3053" s="38">
        <f t="shared" si="476"/>
        <v>66.5</v>
      </c>
      <c r="K3053" s="38">
        <v>40</v>
      </c>
      <c r="L3053" s="38">
        <v>22</v>
      </c>
      <c r="M3053" s="38">
        <f t="shared" si="477"/>
        <v>11</v>
      </c>
      <c r="N3053" s="38">
        <v>0</v>
      </c>
      <c r="O3053" s="38">
        <v>30.1</v>
      </c>
      <c r="P3053" s="38">
        <f t="shared" si="478"/>
        <v>30.060000000000002</v>
      </c>
      <c r="Q3053" s="38">
        <v>30.02</v>
      </c>
      <c r="R3053" s="141">
        <f t="shared" si="470"/>
        <v>31.111111111111114</v>
      </c>
      <c r="S3053" s="141">
        <f t="shared" si="471"/>
        <v>26.666666666666668</v>
      </c>
      <c r="T3053" s="141">
        <f t="shared" si="472"/>
        <v>21.666666666666668</v>
      </c>
      <c r="U3053" s="141">
        <f t="shared" si="473"/>
        <v>23.333333333333336</v>
      </c>
      <c r="V3053" s="141">
        <f t="shared" si="474"/>
        <v>20.555555555555557</v>
      </c>
      <c r="W3053" s="141">
        <f t="shared" si="475"/>
        <v>15.555555555555557</v>
      </c>
      <c r="X3053" s="141">
        <f t="shared" si="479"/>
        <v>2.5400000000000002E-2</v>
      </c>
      <c r="Y3053" s="38">
        <v>26.203740649500801</v>
      </c>
    </row>
    <row r="3054" spans="1:25" x14ac:dyDescent="0.25">
      <c r="A3054" s="145">
        <v>42134</v>
      </c>
      <c r="B3054" s="38">
        <v>86</v>
      </c>
      <c r="C3054" s="38">
        <v>80</v>
      </c>
      <c r="D3054" s="38">
        <v>73</v>
      </c>
      <c r="E3054" s="38">
        <v>75</v>
      </c>
      <c r="F3054" s="38">
        <v>72</v>
      </c>
      <c r="G3054" s="38">
        <v>70</v>
      </c>
      <c r="H3054" s="38">
        <v>0</v>
      </c>
      <c r="I3054" s="38">
        <v>94</v>
      </c>
      <c r="J3054" s="38">
        <f t="shared" si="476"/>
        <v>77.5</v>
      </c>
      <c r="K3054" s="38">
        <v>61</v>
      </c>
      <c r="L3054" s="38">
        <v>18</v>
      </c>
      <c r="M3054" s="38">
        <f t="shared" si="477"/>
        <v>9</v>
      </c>
      <c r="N3054" s="38">
        <v>0</v>
      </c>
      <c r="O3054" s="38">
        <v>30.15</v>
      </c>
      <c r="P3054" s="38">
        <f t="shared" si="478"/>
        <v>30.11</v>
      </c>
      <c r="Q3054" s="38">
        <v>30.07</v>
      </c>
      <c r="R3054" s="141">
        <f t="shared" si="470"/>
        <v>30</v>
      </c>
      <c r="S3054" s="141">
        <f t="shared" si="471"/>
        <v>26.666666666666668</v>
      </c>
      <c r="T3054" s="141">
        <f t="shared" si="472"/>
        <v>22.777777777777779</v>
      </c>
      <c r="U3054" s="141">
        <f t="shared" si="473"/>
        <v>23.888888888888889</v>
      </c>
      <c r="V3054" s="141">
        <f t="shared" si="474"/>
        <v>22.222222222222221</v>
      </c>
      <c r="W3054" s="141">
        <f t="shared" si="475"/>
        <v>21.111111111111111</v>
      </c>
      <c r="X3054" s="141">
        <f t="shared" si="479"/>
        <v>0</v>
      </c>
      <c r="Y3054" s="38">
        <v>26.181995728386799</v>
      </c>
    </row>
    <row r="3055" spans="1:25" x14ac:dyDescent="0.25">
      <c r="A3055" s="145">
        <v>42135</v>
      </c>
      <c r="B3055" s="38">
        <v>87</v>
      </c>
      <c r="C3055" s="38">
        <v>82</v>
      </c>
      <c r="D3055" s="38">
        <v>77</v>
      </c>
      <c r="E3055" s="38">
        <v>73</v>
      </c>
      <c r="F3055" s="38">
        <v>72</v>
      </c>
      <c r="G3055" s="38">
        <v>70</v>
      </c>
      <c r="H3055" s="38">
        <v>0</v>
      </c>
      <c r="I3055" s="38">
        <v>79</v>
      </c>
      <c r="J3055" s="38">
        <f t="shared" si="476"/>
        <v>72</v>
      </c>
      <c r="K3055" s="38">
        <v>65</v>
      </c>
      <c r="L3055" s="38">
        <v>23</v>
      </c>
      <c r="M3055" s="38">
        <f t="shared" si="477"/>
        <v>15</v>
      </c>
      <c r="N3055" s="38">
        <v>7</v>
      </c>
      <c r="O3055" s="38">
        <v>30.17</v>
      </c>
      <c r="P3055" s="38">
        <f t="shared" si="478"/>
        <v>30.135000000000002</v>
      </c>
      <c r="Q3055" s="38">
        <v>30.1</v>
      </c>
      <c r="R3055" s="141">
        <f t="shared" si="470"/>
        <v>30.555555555555557</v>
      </c>
      <c r="S3055" s="141">
        <f t="shared" si="471"/>
        <v>27.777777777777779</v>
      </c>
      <c r="T3055" s="141">
        <f t="shared" si="472"/>
        <v>25</v>
      </c>
      <c r="U3055" s="141">
        <f t="shared" si="473"/>
        <v>22.777777777777779</v>
      </c>
      <c r="V3055" s="141">
        <f t="shared" si="474"/>
        <v>22.222222222222221</v>
      </c>
      <c r="W3055" s="141">
        <f t="shared" si="475"/>
        <v>21.111111111111111</v>
      </c>
      <c r="X3055" s="141">
        <f t="shared" si="479"/>
        <v>0</v>
      </c>
      <c r="Y3055" s="38">
        <v>26.4590357221945</v>
      </c>
    </row>
    <row r="3056" spans="1:25" x14ac:dyDescent="0.25">
      <c r="A3056" s="145">
        <v>42136</v>
      </c>
      <c r="B3056" s="38">
        <v>86</v>
      </c>
      <c r="C3056" s="38">
        <v>81</v>
      </c>
      <c r="D3056" s="38">
        <v>76</v>
      </c>
      <c r="E3056" s="38">
        <v>73</v>
      </c>
      <c r="F3056" s="38">
        <v>72</v>
      </c>
      <c r="G3056" s="38">
        <v>71</v>
      </c>
      <c r="H3056" s="38">
        <v>0.05</v>
      </c>
      <c r="I3056" s="38">
        <v>87</v>
      </c>
      <c r="J3056" s="38">
        <f t="shared" si="476"/>
        <v>76</v>
      </c>
      <c r="K3056" s="38">
        <v>65</v>
      </c>
      <c r="L3056" s="38">
        <v>23</v>
      </c>
      <c r="M3056" s="38">
        <f t="shared" si="477"/>
        <v>15</v>
      </c>
      <c r="N3056" s="38">
        <v>7</v>
      </c>
      <c r="O3056" s="38">
        <v>30.18</v>
      </c>
      <c r="P3056" s="38">
        <f t="shared" si="478"/>
        <v>30.145</v>
      </c>
      <c r="Q3056" s="38">
        <v>30.11</v>
      </c>
      <c r="R3056" s="141">
        <f t="shared" si="470"/>
        <v>30</v>
      </c>
      <c r="S3056" s="141">
        <f t="shared" si="471"/>
        <v>27.222222222222225</v>
      </c>
      <c r="T3056" s="141">
        <f t="shared" si="472"/>
        <v>24.444444444444446</v>
      </c>
      <c r="U3056" s="141">
        <f t="shared" si="473"/>
        <v>22.777777777777779</v>
      </c>
      <c r="V3056" s="141">
        <f t="shared" si="474"/>
        <v>22.222222222222221</v>
      </c>
      <c r="W3056" s="141">
        <f t="shared" si="475"/>
        <v>21.666666666666668</v>
      </c>
      <c r="X3056" s="141">
        <f t="shared" si="479"/>
        <v>0.127</v>
      </c>
      <c r="Y3056" s="38">
        <v>26.7621886370185</v>
      </c>
    </row>
    <row r="3057" spans="1:25" x14ac:dyDescent="0.25">
      <c r="A3057" s="145">
        <v>42137</v>
      </c>
      <c r="B3057" s="38">
        <v>87</v>
      </c>
      <c r="C3057" s="38">
        <v>83</v>
      </c>
      <c r="D3057" s="38">
        <v>78</v>
      </c>
      <c r="E3057" s="38">
        <v>73</v>
      </c>
      <c r="F3057" s="38">
        <v>72</v>
      </c>
      <c r="G3057" s="38">
        <v>71</v>
      </c>
      <c r="H3057" s="38">
        <v>0</v>
      </c>
      <c r="I3057" s="38">
        <v>79</v>
      </c>
      <c r="J3057" s="38">
        <f t="shared" si="476"/>
        <v>72</v>
      </c>
      <c r="K3057" s="38">
        <v>65</v>
      </c>
      <c r="L3057" s="38">
        <v>17</v>
      </c>
      <c r="M3057" s="38">
        <f t="shared" si="477"/>
        <v>12</v>
      </c>
      <c r="N3057" s="38">
        <v>7</v>
      </c>
      <c r="O3057" s="38">
        <v>30.17</v>
      </c>
      <c r="P3057" s="38">
        <f t="shared" si="478"/>
        <v>30.130000000000003</v>
      </c>
      <c r="Q3057" s="38">
        <v>30.09</v>
      </c>
      <c r="R3057" s="141">
        <f t="shared" si="470"/>
        <v>30.555555555555557</v>
      </c>
      <c r="S3057" s="141">
        <f t="shared" si="471"/>
        <v>28.333333333333336</v>
      </c>
      <c r="T3057" s="141">
        <f t="shared" si="472"/>
        <v>25.555555555555557</v>
      </c>
      <c r="U3057" s="141">
        <f t="shared" si="473"/>
        <v>22.777777777777779</v>
      </c>
      <c r="V3057" s="141">
        <f t="shared" si="474"/>
        <v>22.222222222222221</v>
      </c>
      <c r="W3057" s="141">
        <f t="shared" si="475"/>
        <v>21.666666666666668</v>
      </c>
      <c r="X3057" s="141">
        <f t="shared" si="479"/>
        <v>0</v>
      </c>
      <c r="Y3057" s="38">
        <v>26.849833511859401</v>
      </c>
    </row>
    <row r="3058" spans="1:25" x14ac:dyDescent="0.25">
      <c r="A3058" s="145">
        <v>42138</v>
      </c>
      <c r="B3058" s="38">
        <v>87</v>
      </c>
      <c r="C3058" s="38">
        <v>82</v>
      </c>
      <c r="D3058" s="38">
        <v>77</v>
      </c>
      <c r="E3058" s="38">
        <v>72</v>
      </c>
      <c r="F3058" s="38">
        <v>70</v>
      </c>
      <c r="G3058" s="38">
        <v>66</v>
      </c>
      <c r="H3058" s="38">
        <v>0</v>
      </c>
      <c r="I3058" s="38">
        <v>79</v>
      </c>
      <c r="J3058" s="38">
        <f t="shared" si="476"/>
        <v>65</v>
      </c>
      <c r="K3058" s="38">
        <v>51</v>
      </c>
      <c r="L3058" s="38">
        <v>17</v>
      </c>
      <c r="M3058" s="38">
        <f t="shared" si="477"/>
        <v>11.5</v>
      </c>
      <c r="N3058" s="38">
        <v>6</v>
      </c>
      <c r="O3058" s="38">
        <v>30.19</v>
      </c>
      <c r="P3058" s="38">
        <f t="shared" si="478"/>
        <v>30.15</v>
      </c>
      <c r="Q3058" s="38">
        <v>30.11</v>
      </c>
      <c r="R3058" s="141">
        <f t="shared" si="470"/>
        <v>30.555555555555557</v>
      </c>
      <c r="S3058" s="141">
        <f t="shared" si="471"/>
        <v>27.777777777777779</v>
      </c>
      <c r="T3058" s="141">
        <f t="shared" si="472"/>
        <v>25</v>
      </c>
      <c r="U3058" s="141">
        <f t="shared" si="473"/>
        <v>22.222222222222221</v>
      </c>
      <c r="V3058" s="141">
        <f t="shared" si="474"/>
        <v>21.111111111111111</v>
      </c>
      <c r="W3058" s="141">
        <f t="shared" si="475"/>
        <v>18.888888888888889</v>
      </c>
      <c r="X3058" s="141">
        <f t="shared" si="479"/>
        <v>0</v>
      </c>
      <c r="Y3058" s="38">
        <v>27.020794608838202</v>
      </c>
    </row>
    <row r="3059" spans="1:25" x14ac:dyDescent="0.25">
      <c r="A3059" s="145">
        <v>42139</v>
      </c>
      <c r="B3059" s="38">
        <v>86</v>
      </c>
      <c r="C3059" s="38">
        <v>81</v>
      </c>
      <c r="D3059" s="38">
        <v>76</v>
      </c>
      <c r="E3059" s="38">
        <v>74</v>
      </c>
      <c r="F3059" s="38">
        <v>70</v>
      </c>
      <c r="G3059" s="38">
        <v>67</v>
      </c>
      <c r="H3059" s="38">
        <v>0.22</v>
      </c>
      <c r="I3059" s="38">
        <v>82</v>
      </c>
      <c r="J3059" s="38">
        <f t="shared" si="476"/>
        <v>68.5</v>
      </c>
      <c r="K3059" s="38">
        <v>55</v>
      </c>
      <c r="L3059" s="38">
        <v>23</v>
      </c>
      <c r="M3059" s="38">
        <f t="shared" si="477"/>
        <v>15.5</v>
      </c>
      <c r="N3059" s="38">
        <v>8</v>
      </c>
      <c r="O3059" s="38">
        <v>30.19</v>
      </c>
      <c r="P3059" s="38">
        <f t="shared" si="478"/>
        <v>30.155000000000001</v>
      </c>
      <c r="Q3059" s="38">
        <v>30.12</v>
      </c>
      <c r="R3059" s="141">
        <f t="shared" si="470"/>
        <v>30</v>
      </c>
      <c r="S3059" s="141">
        <f t="shared" si="471"/>
        <v>27.222222222222225</v>
      </c>
      <c r="T3059" s="141">
        <f t="shared" si="472"/>
        <v>24.444444444444446</v>
      </c>
      <c r="U3059" s="141">
        <f t="shared" si="473"/>
        <v>23.333333333333336</v>
      </c>
      <c r="V3059" s="141">
        <f t="shared" si="474"/>
        <v>21.111111111111111</v>
      </c>
      <c r="W3059" s="141">
        <f t="shared" si="475"/>
        <v>19.444444444444446</v>
      </c>
      <c r="X3059" s="141">
        <f t="shared" si="479"/>
        <v>0.55879999999999996</v>
      </c>
      <c r="Y3059" s="38">
        <v>27.229345592976699</v>
      </c>
    </row>
    <row r="3060" spans="1:25" x14ac:dyDescent="0.25">
      <c r="A3060" s="145">
        <v>42140</v>
      </c>
      <c r="B3060" s="38">
        <v>86</v>
      </c>
      <c r="C3060" s="38">
        <v>81</v>
      </c>
      <c r="D3060" s="38">
        <v>76</v>
      </c>
      <c r="E3060" s="38">
        <v>72</v>
      </c>
      <c r="F3060" s="38">
        <v>71</v>
      </c>
      <c r="G3060" s="38">
        <v>66</v>
      </c>
      <c r="H3060" s="38">
        <v>0</v>
      </c>
      <c r="I3060" s="38">
        <v>82</v>
      </c>
      <c r="J3060" s="38">
        <f t="shared" si="476"/>
        <v>68.5</v>
      </c>
      <c r="K3060" s="38">
        <v>55</v>
      </c>
      <c r="L3060" s="38">
        <v>21</v>
      </c>
      <c r="M3060" s="38">
        <f t="shared" si="477"/>
        <v>12.5</v>
      </c>
      <c r="N3060" s="38">
        <v>4</v>
      </c>
      <c r="O3060" s="38">
        <v>30.18</v>
      </c>
      <c r="P3060" s="38">
        <f t="shared" si="478"/>
        <v>30.15</v>
      </c>
      <c r="Q3060" s="38">
        <v>30.12</v>
      </c>
      <c r="R3060" s="141">
        <f t="shared" si="470"/>
        <v>30</v>
      </c>
      <c r="S3060" s="141">
        <f t="shared" si="471"/>
        <v>27.222222222222225</v>
      </c>
      <c r="T3060" s="141">
        <f t="shared" si="472"/>
        <v>24.444444444444446</v>
      </c>
      <c r="U3060" s="141">
        <f t="shared" si="473"/>
        <v>22.222222222222221</v>
      </c>
      <c r="V3060" s="141">
        <f t="shared" si="474"/>
        <v>21.666666666666668</v>
      </c>
      <c r="W3060" s="141">
        <f t="shared" si="475"/>
        <v>18.888888888888889</v>
      </c>
      <c r="X3060" s="141">
        <f t="shared" si="479"/>
        <v>0</v>
      </c>
      <c r="Y3060" s="38">
        <v>26.979283620966001</v>
      </c>
    </row>
    <row r="3061" spans="1:25" x14ac:dyDescent="0.25">
      <c r="A3061" s="145">
        <v>42141</v>
      </c>
      <c r="B3061" s="38">
        <v>86</v>
      </c>
      <c r="C3061" s="38">
        <v>82</v>
      </c>
      <c r="D3061" s="38">
        <v>77</v>
      </c>
      <c r="E3061" s="38">
        <v>73</v>
      </c>
      <c r="F3061" s="38">
        <v>70</v>
      </c>
      <c r="G3061" s="38">
        <v>66</v>
      </c>
      <c r="H3061" s="38">
        <v>0.02</v>
      </c>
      <c r="I3061" s="38">
        <v>88</v>
      </c>
      <c r="J3061" s="38">
        <f t="shared" si="476"/>
        <v>74.5</v>
      </c>
      <c r="K3061" s="38">
        <v>61</v>
      </c>
      <c r="L3061" s="38">
        <v>21</v>
      </c>
      <c r="M3061" s="38">
        <f t="shared" si="477"/>
        <v>14</v>
      </c>
      <c r="N3061" s="38">
        <v>7</v>
      </c>
      <c r="O3061" s="38">
        <v>30.22</v>
      </c>
      <c r="P3061" s="38">
        <f t="shared" si="478"/>
        <v>30.18</v>
      </c>
      <c r="Q3061" s="38">
        <v>30.14</v>
      </c>
      <c r="R3061" s="141">
        <f t="shared" si="470"/>
        <v>30</v>
      </c>
      <c r="S3061" s="141">
        <f t="shared" si="471"/>
        <v>27.777777777777779</v>
      </c>
      <c r="T3061" s="141">
        <f t="shared" si="472"/>
        <v>25</v>
      </c>
      <c r="U3061" s="141">
        <f t="shared" si="473"/>
        <v>22.777777777777779</v>
      </c>
      <c r="V3061" s="141">
        <f t="shared" si="474"/>
        <v>21.111111111111111</v>
      </c>
      <c r="W3061" s="141">
        <f t="shared" si="475"/>
        <v>18.888888888888889</v>
      </c>
      <c r="X3061" s="141">
        <f t="shared" si="479"/>
        <v>5.0800000000000005E-2</v>
      </c>
      <c r="Y3061" s="38">
        <v>26.937820633092802</v>
      </c>
    </row>
    <row r="3062" spans="1:25" x14ac:dyDescent="0.25">
      <c r="A3062" s="145">
        <v>42142</v>
      </c>
      <c r="B3062" s="38">
        <v>85</v>
      </c>
      <c r="C3062" s="38">
        <v>81</v>
      </c>
      <c r="D3062" s="38">
        <v>76</v>
      </c>
      <c r="E3062" s="38">
        <v>71</v>
      </c>
      <c r="F3062" s="38">
        <v>68</v>
      </c>
      <c r="G3062" s="38">
        <v>66</v>
      </c>
      <c r="H3062" s="38">
        <v>0</v>
      </c>
      <c r="I3062" s="38">
        <v>71</v>
      </c>
      <c r="J3062" s="38">
        <f t="shared" si="476"/>
        <v>66</v>
      </c>
      <c r="K3062" s="38">
        <v>61</v>
      </c>
      <c r="L3062" s="38">
        <v>18</v>
      </c>
      <c r="M3062" s="38">
        <f t="shared" si="477"/>
        <v>12</v>
      </c>
      <c r="N3062" s="38">
        <v>6</v>
      </c>
      <c r="O3062" s="38">
        <v>30.19</v>
      </c>
      <c r="P3062" s="38">
        <f t="shared" si="478"/>
        <v>30.155000000000001</v>
      </c>
      <c r="Q3062" s="38">
        <v>30.12</v>
      </c>
      <c r="R3062" s="141">
        <f t="shared" si="470"/>
        <v>29.444444444444446</v>
      </c>
      <c r="S3062" s="141">
        <f t="shared" si="471"/>
        <v>27.222222222222225</v>
      </c>
      <c r="T3062" s="141">
        <f t="shared" si="472"/>
        <v>24.444444444444446</v>
      </c>
      <c r="U3062" s="141">
        <f t="shared" si="473"/>
        <v>21.666666666666668</v>
      </c>
      <c r="V3062" s="141">
        <f t="shared" si="474"/>
        <v>20</v>
      </c>
      <c r="W3062" s="141">
        <f t="shared" si="475"/>
        <v>18.888888888888889</v>
      </c>
      <c r="X3062" s="141">
        <f t="shared" si="479"/>
        <v>0</v>
      </c>
      <c r="Y3062" s="38">
        <v>27.303445636120401</v>
      </c>
    </row>
    <row r="3063" spans="1:25" x14ac:dyDescent="0.25">
      <c r="A3063" s="145">
        <v>42143</v>
      </c>
      <c r="B3063" s="38">
        <v>86</v>
      </c>
      <c r="C3063" s="38">
        <v>81</v>
      </c>
      <c r="D3063" s="38">
        <v>75</v>
      </c>
      <c r="E3063" s="38">
        <v>69</v>
      </c>
      <c r="F3063" s="38">
        <v>65</v>
      </c>
      <c r="G3063" s="38">
        <v>61</v>
      </c>
      <c r="H3063" s="38">
        <v>0</v>
      </c>
      <c r="I3063" s="38">
        <v>76</v>
      </c>
      <c r="J3063" s="38">
        <f t="shared" si="476"/>
        <v>60</v>
      </c>
      <c r="K3063" s="38">
        <v>44</v>
      </c>
      <c r="L3063" s="38">
        <v>15</v>
      </c>
      <c r="M3063" s="38">
        <f t="shared" si="477"/>
        <v>9.5</v>
      </c>
      <c r="N3063" s="38">
        <v>4</v>
      </c>
      <c r="O3063" s="38">
        <v>30.13</v>
      </c>
      <c r="P3063" s="38">
        <f t="shared" si="478"/>
        <v>30.074999999999999</v>
      </c>
      <c r="Q3063" s="38">
        <v>30.02</v>
      </c>
      <c r="R3063" s="141">
        <f t="shared" si="470"/>
        <v>30</v>
      </c>
      <c r="S3063" s="141">
        <f t="shared" si="471"/>
        <v>27.222222222222225</v>
      </c>
      <c r="T3063" s="141">
        <f t="shared" si="472"/>
        <v>23.888888888888889</v>
      </c>
      <c r="U3063" s="141">
        <f t="shared" si="473"/>
        <v>20.555555555555557</v>
      </c>
      <c r="V3063" s="141">
        <f t="shared" si="474"/>
        <v>18.333333333333336</v>
      </c>
      <c r="W3063" s="141">
        <f t="shared" si="475"/>
        <v>16.111111111111111</v>
      </c>
      <c r="X3063" s="141">
        <f t="shared" si="479"/>
        <v>0</v>
      </c>
      <c r="Y3063" s="38">
        <v>27.5508085745914</v>
      </c>
    </row>
    <row r="3064" spans="1:25" x14ac:dyDescent="0.25">
      <c r="A3064" s="145">
        <v>42144</v>
      </c>
      <c r="B3064" s="38">
        <v>89</v>
      </c>
      <c r="C3064" s="38">
        <v>80</v>
      </c>
      <c r="D3064" s="38">
        <v>71</v>
      </c>
      <c r="E3064" s="38">
        <v>73</v>
      </c>
      <c r="F3064" s="38">
        <v>69</v>
      </c>
      <c r="G3064" s="38">
        <v>65</v>
      </c>
      <c r="H3064" s="38">
        <v>0</v>
      </c>
      <c r="I3064" s="38">
        <v>93</v>
      </c>
      <c r="J3064" s="38">
        <f t="shared" si="476"/>
        <v>71.5</v>
      </c>
      <c r="K3064" s="38">
        <v>50</v>
      </c>
      <c r="L3064" s="38">
        <v>15</v>
      </c>
      <c r="M3064" s="38">
        <f t="shared" si="477"/>
        <v>7.5</v>
      </c>
      <c r="N3064" s="38">
        <v>0</v>
      </c>
      <c r="O3064" s="38">
        <v>30.04</v>
      </c>
      <c r="P3064" s="38">
        <f t="shared" si="478"/>
        <v>29.990000000000002</v>
      </c>
      <c r="Q3064" s="38">
        <v>29.94</v>
      </c>
      <c r="R3064" s="141">
        <f t="shared" si="470"/>
        <v>31.666666666666668</v>
      </c>
      <c r="S3064" s="141">
        <f t="shared" si="471"/>
        <v>26.666666666666668</v>
      </c>
      <c r="T3064" s="141">
        <f t="shared" si="472"/>
        <v>21.666666666666668</v>
      </c>
      <c r="U3064" s="141">
        <f t="shared" si="473"/>
        <v>22.777777777777779</v>
      </c>
      <c r="V3064" s="141">
        <f t="shared" si="474"/>
        <v>20.555555555555557</v>
      </c>
      <c r="W3064" s="141">
        <f t="shared" si="475"/>
        <v>18.333333333333336</v>
      </c>
      <c r="X3064" s="141">
        <f t="shared" si="479"/>
        <v>0</v>
      </c>
      <c r="Y3064" s="38">
        <v>27.6787004373328</v>
      </c>
    </row>
    <row r="3065" spans="1:25" x14ac:dyDescent="0.25">
      <c r="A3065" s="145">
        <v>42145</v>
      </c>
      <c r="B3065" s="38">
        <v>91</v>
      </c>
      <c r="C3065" s="38">
        <v>83</v>
      </c>
      <c r="D3065" s="38">
        <v>74</v>
      </c>
      <c r="E3065" s="38">
        <v>76</v>
      </c>
      <c r="F3065" s="38">
        <v>72</v>
      </c>
      <c r="G3065" s="38">
        <v>68</v>
      </c>
      <c r="H3065" s="38">
        <v>0.06</v>
      </c>
      <c r="I3065" s="38">
        <v>94</v>
      </c>
      <c r="J3065" s="38">
        <f t="shared" si="476"/>
        <v>72</v>
      </c>
      <c r="K3065" s="38">
        <v>50</v>
      </c>
      <c r="L3065" s="38">
        <v>16</v>
      </c>
      <c r="M3065" s="38">
        <f t="shared" si="477"/>
        <v>8</v>
      </c>
      <c r="N3065" s="38">
        <v>0</v>
      </c>
      <c r="O3065" s="38">
        <v>30.03</v>
      </c>
      <c r="P3065" s="38">
        <f t="shared" si="478"/>
        <v>29.990000000000002</v>
      </c>
      <c r="Q3065" s="38">
        <v>29.95</v>
      </c>
      <c r="R3065" s="141">
        <f t="shared" si="470"/>
        <v>32.777777777777779</v>
      </c>
      <c r="S3065" s="141">
        <f t="shared" si="471"/>
        <v>28.333333333333336</v>
      </c>
      <c r="T3065" s="141">
        <f t="shared" si="472"/>
        <v>23.333333333333336</v>
      </c>
      <c r="U3065" s="141">
        <f t="shared" si="473"/>
        <v>24.444444444444446</v>
      </c>
      <c r="V3065" s="141">
        <f t="shared" si="474"/>
        <v>22.222222222222221</v>
      </c>
      <c r="W3065" s="141">
        <f t="shared" si="475"/>
        <v>20</v>
      </c>
      <c r="X3065" s="141">
        <f t="shared" si="479"/>
        <v>0.15240000000000001</v>
      </c>
      <c r="Y3065" s="38">
        <v>27.546377675490501</v>
      </c>
    </row>
    <row r="3066" spans="1:25" x14ac:dyDescent="0.25">
      <c r="A3066" s="145">
        <v>42146</v>
      </c>
      <c r="B3066" s="38">
        <v>89</v>
      </c>
      <c r="C3066" s="38">
        <v>82</v>
      </c>
      <c r="D3066" s="38">
        <v>74</v>
      </c>
      <c r="E3066" s="38">
        <v>74</v>
      </c>
      <c r="F3066" s="38">
        <v>70</v>
      </c>
      <c r="G3066" s="38">
        <v>63</v>
      </c>
      <c r="H3066" s="38">
        <v>0</v>
      </c>
      <c r="I3066" s="38">
        <v>87</v>
      </c>
      <c r="J3066" s="38">
        <f t="shared" si="476"/>
        <v>70.5</v>
      </c>
      <c r="K3066" s="38">
        <v>54</v>
      </c>
      <c r="L3066" s="38">
        <v>14</v>
      </c>
      <c r="M3066" s="38">
        <f t="shared" si="477"/>
        <v>7</v>
      </c>
      <c r="N3066" s="38">
        <v>0</v>
      </c>
      <c r="O3066" s="38">
        <v>30.17</v>
      </c>
      <c r="P3066" s="38">
        <f t="shared" si="478"/>
        <v>30.090000000000003</v>
      </c>
      <c r="Q3066" s="38">
        <v>30.01</v>
      </c>
      <c r="R3066" s="141">
        <f t="shared" si="470"/>
        <v>31.666666666666668</v>
      </c>
      <c r="S3066" s="141">
        <f t="shared" si="471"/>
        <v>27.777777777777779</v>
      </c>
      <c r="T3066" s="141">
        <f t="shared" si="472"/>
        <v>23.333333333333336</v>
      </c>
      <c r="U3066" s="141">
        <f t="shared" si="473"/>
        <v>23.333333333333336</v>
      </c>
      <c r="V3066" s="141">
        <f t="shared" si="474"/>
        <v>21.111111111111111</v>
      </c>
      <c r="W3066" s="141">
        <f t="shared" si="475"/>
        <v>17.222222222222221</v>
      </c>
      <c r="X3066" s="141">
        <f t="shared" si="479"/>
        <v>0</v>
      </c>
      <c r="Y3066" s="38">
        <v>27.499083698947601</v>
      </c>
    </row>
    <row r="3067" spans="1:25" x14ac:dyDescent="0.25">
      <c r="A3067" s="145">
        <v>42147</v>
      </c>
      <c r="B3067" s="38">
        <v>89</v>
      </c>
      <c r="C3067" s="38">
        <v>82</v>
      </c>
      <c r="D3067" s="38">
        <v>74</v>
      </c>
      <c r="E3067" s="38">
        <v>75</v>
      </c>
      <c r="F3067" s="38">
        <v>73</v>
      </c>
      <c r="G3067" s="38">
        <v>68</v>
      </c>
      <c r="H3067" s="38">
        <v>0.02</v>
      </c>
      <c r="I3067" s="38">
        <v>93</v>
      </c>
      <c r="J3067" s="38">
        <f t="shared" si="476"/>
        <v>73</v>
      </c>
      <c r="K3067" s="38">
        <v>53</v>
      </c>
      <c r="L3067" s="38">
        <v>21</v>
      </c>
      <c r="M3067" s="38">
        <f t="shared" si="477"/>
        <v>10.5</v>
      </c>
      <c r="N3067" s="38">
        <v>0</v>
      </c>
      <c r="O3067" s="38">
        <v>30.23</v>
      </c>
      <c r="P3067" s="38">
        <f t="shared" si="478"/>
        <v>30.18</v>
      </c>
      <c r="Q3067" s="38">
        <v>30.13</v>
      </c>
      <c r="R3067" s="141">
        <f t="shared" si="470"/>
        <v>31.666666666666668</v>
      </c>
      <c r="S3067" s="141">
        <f t="shared" si="471"/>
        <v>27.777777777777779</v>
      </c>
      <c r="T3067" s="141">
        <f t="shared" si="472"/>
        <v>23.333333333333336</v>
      </c>
      <c r="U3067" s="141">
        <f t="shared" si="473"/>
        <v>23.888888888888889</v>
      </c>
      <c r="V3067" s="141">
        <f t="shared" si="474"/>
        <v>22.777777777777779</v>
      </c>
      <c r="W3067" s="141">
        <f t="shared" si="475"/>
        <v>20</v>
      </c>
      <c r="X3067" s="141">
        <f t="shared" si="479"/>
        <v>5.0800000000000005E-2</v>
      </c>
      <c r="Y3067" s="38">
        <v>27.864550724378802</v>
      </c>
    </row>
    <row r="3068" spans="1:25" x14ac:dyDescent="0.25">
      <c r="A3068" s="145">
        <v>42148</v>
      </c>
      <c r="B3068" s="38">
        <v>89</v>
      </c>
      <c r="C3068" s="38">
        <v>83</v>
      </c>
      <c r="D3068" s="38">
        <v>77</v>
      </c>
      <c r="E3068" s="38">
        <v>75</v>
      </c>
      <c r="F3068" s="38">
        <v>72</v>
      </c>
      <c r="G3068" s="38">
        <v>69</v>
      </c>
      <c r="H3068" s="38">
        <v>0</v>
      </c>
      <c r="I3068" s="38">
        <v>85</v>
      </c>
      <c r="J3068" s="38">
        <f t="shared" si="476"/>
        <v>72</v>
      </c>
      <c r="K3068" s="38">
        <v>59</v>
      </c>
      <c r="L3068" s="38">
        <v>21</v>
      </c>
      <c r="M3068" s="38">
        <f t="shared" si="477"/>
        <v>14</v>
      </c>
      <c r="N3068" s="38">
        <v>7</v>
      </c>
      <c r="O3068" s="38">
        <v>30.21</v>
      </c>
      <c r="P3068" s="38">
        <f t="shared" si="478"/>
        <v>30.175000000000001</v>
      </c>
      <c r="Q3068" s="38">
        <v>30.14</v>
      </c>
      <c r="R3068" s="141">
        <f t="shared" si="470"/>
        <v>31.666666666666668</v>
      </c>
      <c r="S3068" s="141">
        <f t="shared" si="471"/>
        <v>28.333333333333336</v>
      </c>
      <c r="T3068" s="141">
        <f t="shared" si="472"/>
        <v>25</v>
      </c>
      <c r="U3068" s="141">
        <f t="shared" si="473"/>
        <v>23.888888888888889</v>
      </c>
      <c r="V3068" s="141">
        <f t="shared" si="474"/>
        <v>22.222222222222221</v>
      </c>
      <c r="W3068" s="141">
        <f t="shared" si="475"/>
        <v>20.555555555555557</v>
      </c>
      <c r="X3068" s="141">
        <f t="shared" si="479"/>
        <v>0</v>
      </c>
      <c r="Y3068" s="38">
        <v>28.0675456638415</v>
      </c>
    </row>
    <row r="3069" spans="1:25" x14ac:dyDescent="0.25">
      <c r="A3069" s="145">
        <v>42149</v>
      </c>
      <c r="B3069" s="38">
        <v>89</v>
      </c>
      <c r="C3069" s="38">
        <v>84</v>
      </c>
      <c r="D3069" s="38">
        <v>78</v>
      </c>
      <c r="E3069" s="38">
        <v>74</v>
      </c>
      <c r="F3069" s="38">
        <v>72</v>
      </c>
      <c r="G3069" s="38">
        <v>71</v>
      </c>
      <c r="H3069" s="38">
        <v>0.01</v>
      </c>
      <c r="I3069" s="38">
        <v>79</v>
      </c>
      <c r="J3069" s="38">
        <f t="shared" si="476"/>
        <v>70</v>
      </c>
      <c r="K3069" s="38">
        <v>61</v>
      </c>
      <c r="L3069" s="38">
        <v>21</v>
      </c>
      <c r="M3069" s="38">
        <f t="shared" si="477"/>
        <v>15</v>
      </c>
      <c r="N3069" s="38">
        <v>9</v>
      </c>
      <c r="O3069" s="38">
        <v>30.2</v>
      </c>
      <c r="P3069" s="38">
        <f t="shared" si="478"/>
        <v>30.17</v>
      </c>
      <c r="Q3069" s="38">
        <v>30.14</v>
      </c>
      <c r="R3069" s="141">
        <f t="shared" si="470"/>
        <v>31.666666666666668</v>
      </c>
      <c r="S3069" s="141">
        <f t="shared" si="471"/>
        <v>28.888888888888889</v>
      </c>
      <c r="T3069" s="141">
        <f t="shared" si="472"/>
        <v>25.555555555555557</v>
      </c>
      <c r="U3069" s="141">
        <f t="shared" si="473"/>
        <v>23.333333333333336</v>
      </c>
      <c r="V3069" s="141">
        <f t="shared" si="474"/>
        <v>22.222222222222221</v>
      </c>
      <c r="W3069" s="141">
        <f t="shared" si="475"/>
        <v>21.666666666666668</v>
      </c>
      <c r="X3069" s="141">
        <f t="shared" si="479"/>
        <v>2.5400000000000002E-2</v>
      </c>
      <c r="Y3069" s="38">
        <v>28.065025574297799</v>
      </c>
    </row>
    <row r="3070" spans="1:25" x14ac:dyDescent="0.25">
      <c r="A3070" s="145">
        <v>42150</v>
      </c>
      <c r="B3070" s="38">
        <v>87</v>
      </c>
      <c r="C3070" s="38">
        <v>83</v>
      </c>
      <c r="D3070" s="38">
        <v>78</v>
      </c>
      <c r="E3070" s="38">
        <v>74</v>
      </c>
      <c r="F3070" s="38">
        <v>71</v>
      </c>
      <c r="G3070" s="38">
        <v>67</v>
      </c>
      <c r="H3070" s="38">
        <v>0.03</v>
      </c>
      <c r="I3070" s="38">
        <v>85</v>
      </c>
      <c r="J3070" s="38">
        <f t="shared" si="476"/>
        <v>70</v>
      </c>
      <c r="K3070" s="38">
        <v>55</v>
      </c>
      <c r="L3070" s="38">
        <v>21</v>
      </c>
      <c r="M3070" s="38">
        <f t="shared" si="477"/>
        <v>14.5</v>
      </c>
      <c r="N3070" s="38">
        <v>8</v>
      </c>
      <c r="O3070" s="38">
        <v>30.22</v>
      </c>
      <c r="P3070" s="38">
        <f t="shared" si="478"/>
        <v>30.174999999999997</v>
      </c>
      <c r="Q3070" s="38">
        <v>30.13</v>
      </c>
      <c r="R3070" s="141">
        <f t="shared" si="470"/>
        <v>30.555555555555557</v>
      </c>
      <c r="S3070" s="141">
        <f t="shared" si="471"/>
        <v>28.333333333333336</v>
      </c>
      <c r="T3070" s="141">
        <f t="shared" si="472"/>
        <v>25.555555555555557</v>
      </c>
      <c r="U3070" s="141">
        <f t="shared" si="473"/>
        <v>23.333333333333336</v>
      </c>
      <c r="V3070" s="141">
        <f t="shared" si="474"/>
        <v>21.666666666666668</v>
      </c>
      <c r="W3070" s="141">
        <f t="shared" si="475"/>
        <v>19.444444444444446</v>
      </c>
      <c r="X3070" s="141">
        <f t="shared" si="479"/>
        <v>7.6200000000000004E-2</v>
      </c>
      <c r="Y3070" s="38">
        <v>27.915204521646501</v>
      </c>
    </row>
    <row r="3071" spans="1:25" x14ac:dyDescent="0.25">
      <c r="A3071" s="145">
        <v>42151</v>
      </c>
      <c r="B3071" s="38">
        <v>87</v>
      </c>
      <c r="C3071" s="38">
        <v>83</v>
      </c>
      <c r="D3071" s="38">
        <v>79</v>
      </c>
      <c r="E3071" s="38">
        <v>69</v>
      </c>
      <c r="F3071" s="38">
        <v>66</v>
      </c>
      <c r="G3071" s="38">
        <v>62</v>
      </c>
      <c r="H3071" s="38">
        <v>0</v>
      </c>
      <c r="I3071" s="38">
        <v>67</v>
      </c>
      <c r="J3071" s="38">
        <f t="shared" si="476"/>
        <v>57.5</v>
      </c>
      <c r="K3071" s="38">
        <v>48</v>
      </c>
      <c r="L3071" s="38">
        <v>21</v>
      </c>
      <c r="M3071" s="38">
        <f t="shared" si="477"/>
        <v>15.5</v>
      </c>
      <c r="N3071" s="38">
        <v>10</v>
      </c>
      <c r="O3071" s="38">
        <v>30.18</v>
      </c>
      <c r="P3071" s="38">
        <f t="shared" si="478"/>
        <v>30.14</v>
      </c>
      <c r="Q3071" s="38">
        <v>30.1</v>
      </c>
      <c r="R3071" s="141">
        <f t="shared" si="470"/>
        <v>30.555555555555557</v>
      </c>
      <c r="S3071" s="141">
        <f t="shared" si="471"/>
        <v>28.333333333333336</v>
      </c>
      <c r="T3071" s="141">
        <f t="shared" si="472"/>
        <v>26.111111111111111</v>
      </c>
      <c r="U3071" s="141">
        <f t="shared" si="473"/>
        <v>20.555555555555557</v>
      </c>
      <c r="V3071" s="141">
        <f t="shared" si="474"/>
        <v>18.888888888888889</v>
      </c>
      <c r="W3071" s="141">
        <f t="shared" si="475"/>
        <v>16.666666666666668</v>
      </c>
      <c r="X3071" s="141">
        <f t="shared" si="479"/>
        <v>0</v>
      </c>
      <c r="Y3071" s="38">
        <v>27.666557538404199</v>
      </c>
    </row>
    <row r="3072" spans="1:25" x14ac:dyDescent="0.25">
      <c r="A3072" s="145">
        <v>42152</v>
      </c>
      <c r="B3072" s="38">
        <v>86</v>
      </c>
      <c r="C3072" s="38">
        <v>81</v>
      </c>
      <c r="D3072" s="38">
        <v>76</v>
      </c>
      <c r="E3072" s="38">
        <v>69</v>
      </c>
      <c r="F3072" s="38">
        <v>64</v>
      </c>
      <c r="G3072" s="38">
        <v>60</v>
      </c>
      <c r="H3072" s="38">
        <v>0.03</v>
      </c>
      <c r="I3072" s="38">
        <v>67</v>
      </c>
      <c r="J3072" s="38">
        <f t="shared" si="476"/>
        <v>57.5</v>
      </c>
      <c r="K3072" s="38">
        <v>48</v>
      </c>
      <c r="L3072" s="38">
        <v>21</v>
      </c>
      <c r="M3072" s="38">
        <f t="shared" si="477"/>
        <v>15</v>
      </c>
      <c r="N3072" s="38">
        <v>9</v>
      </c>
      <c r="O3072" s="38">
        <v>30.14</v>
      </c>
      <c r="P3072" s="38">
        <f t="shared" si="478"/>
        <v>30.105</v>
      </c>
      <c r="Q3072" s="38">
        <v>30.07</v>
      </c>
      <c r="R3072" s="141">
        <f t="shared" si="470"/>
        <v>30</v>
      </c>
      <c r="S3072" s="141">
        <f t="shared" si="471"/>
        <v>27.222222222222225</v>
      </c>
      <c r="T3072" s="141">
        <f t="shared" si="472"/>
        <v>24.444444444444446</v>
      </c>
      <c r="U3072" s="141">
        <f t="shared" si="473"/>
        <v>20.555555555555557</v>
      </c>
      <c r="V3072" s="141">
        <f t="shared" si="474"/>
        <v>17.777777777777779</v>
      </c>
      <c r="W3072" s="141">
        <f t="shared" si="475"/>
        <v>15.555555555555557</v>
      </c>
      <c r="X3072" s="141">
        <f t="shared" si="479"/>
        <v>7.6200000000000004E-2</v>
      </c>
      <c r="Y3072" s="38">
        <v>27.469201587615501</v>
      </c>
    </row>
    <row r="3073" spans="1:25" x14ac:dyDescent="0.25">
      <c r="A3073" s="145">
        <v>42153</v>
      </c>
      <c r="B3073" s="38">
        <v>86</v>
      </c>
      <c r="C3073" s="38">
        <v>80</v>
      </c>
      <c r="D3073" s="38">
        <v>73</v>
      </c>
      <c r="E3073" s="38">
        <v>71</v>
      </c>
      <c r="F3073" s="38">
        <v>68</v>
      </c>
      <c r="G3073" s="38">
        <v>61</v>
      </c>
      <c r="H3073" s="38">
        <v>0.04</v>
      </c>
      <c r="I3073" s="38">
        <v>82</v>
      </c>
      <c r="J3073" s="38">
        <f t="shared" si="476"/>
        <v>68</v>
      </c>
      <c r="K3073" s="38">
        <v>54</v>
      </c>
      <c r="L3073" s="38">
        <v>21</v>
      </c>
      <c r="M3073" s="38">
        <f t="shared" si="477"/>
        <v>10.5</v>
      </c>
      <c r="N3073" s="38">
        <v>0</v>
      </c>
      <c r="O3073" s="38">
        <v>30.1</v>
      </c>
      <c r="P3073" s="38">
        <f t="shared" si="478"/>
        <v>30.07</v>
      </c>
      <c r="Q3073" s="38">
        <v>30.04</v>
      </c>
      <c r="R3073" s="141">
        <f t="shared" si="470"/>
        <v>30</v>
      </c>
      <c r="S3073" s="141">
        <f t="shared" si="471"/>
        <v>26.666666666666668</v>
      </c>
      <c r="T3073" s="141">
        <f t="shared" si="472"/>
        <v>22.777777777777779</v>
      </c>
      <c r="U3073" s="141">
        <f t="shared" si="473"/>
        <v>21.666666666666668</v>
      </c>
      <c r="V3073" s="141">
        <f t="shared" si="474"/>
        <v>20</v>
      </c>
      <c r="W3073" s="141">
        <f t="shared" si="475"/>
        <v>16.111111111111111</v>
      </c>
      <c r="X3073" s="141">
        <f t="shared" si="479"/>
        <v>0.10160000000000001</v>
      </c>
      <c r="Y3073" s="38">
        <v>27.09363856241</v>
      </c>
    </row>
    <row r="3074" spans="1:25" x14ac:dyDescent="0.25">
      <c r="A3074" s="145">
        <v>42154</v>
      </c>
      <c r="B3074" s="38">
        <v>87</v>
      </c>
      <c r="C3074" s="38">
        <v>82</v>
      </c>
      <c r="D3074" s="38">
        <v>77</v>
      </c>
      <c r="E3074" s="38">
        <v>71</v>
      </c>
      <c r="F3074" s="38">
        <v>69</v>
      </c>
      <c r="G3074" s="38">
        <v>66</v>
      </c>
      <c r="H3074" s="38">
        <v>0.01</v>
      </c>
      <c r="I3074" s="38">
        <v>82</v>
      </c>
      <c r="J3074" s="38">
        <f t="shared" si="476"/>
        <v>66.5</v>
      </c>
      <c r="K3074" s="38">
        <v>51</v>
      </c>
      <c r="L3074" s="38">
        <v>16</v>
      </c>
      <c r="M3074" s="38">
        <f t="shared" si="477"/>
        <v>10.5</v>
      </c>
      <c r="N3074" s="38">
        <v>5</v>
      </c>
      <c r="O3074" s="38">
        <v>30.08</v>
      </c>
      <c r="P3074" s="38">
        <f t="shared" si="478"/>
        <v>30.049999999999997</v>
      </c>
      <c r="Q3074" s="38">
        <v>30.02</v>
      </c>
      <c r="R3074" s="141">
        <f t="shared" si="470"/>
        <v>30.555555555555557</v>
      </c>
      <c r="S3074" s="141">
        <f t="shared" si="471"/>
        <v>27.777777777777779</v>
      </c>
      <c r="T3074" s="141">
        <f t="shared" si="472"/>
        <v>25</v>
      </c>
      <c r="U3074" s="141">
        <f t="shared" si="473"/>
        <v>21.666666666666668</v>
      </c>
      <c r="V3074" s="141">
        <f t="shared" si="474"/>
        <v>20.555555555555557</v>
      </c>
      <c r="W3074" s="141">
        <f t="shared" si="475"/>
        <v>18.888888888888889</v>
      </c>
      <c r="X3074" s="141">
        <f t="shared" si="479"/>
        <v>2.5400000000000002E-2</v>
      </c>
      <c r="Y3074" s="38">
        <v>27.223631570704399</v>
      </c>
    </row>
    <row r="3075" spans="1:25" x14ac:dyDescent="0.25">
      <c r="A3075" s="145">
        <v>42155</v>
      </c>
      <c r="B3075" s="38">
        <v>88</v>
      </c>
      <c r="C3075" s="38">
        <v>81</v>
      </c>
      <c r="D3075" s="38">
        <v>73</v>
      </c>
      <c r="E3075" s="38">
        <v>71</v>
      </c>
      <c r="F3075" s="38">
        <v>70</v>
      </c>
      <c r="G3075" s="38">
        <v>68</v>
      </c>
      <c r="H3075" s="38">
        <v>0</v>
      </c>
      <c r="I3075" s="38">
        <v>93</v>
      </c>
      <c r="J3075" s="38">
        <f t="shared" si="476"/>
        <v>74</v>
      </c>
      <c r="K3075" s="38">
        <v>55</v>
      </c>
      <c r="L3075" s="38">
        <v>17</v>
      </c>
      <c r="M3075" s="38">
        <f t="shared" si="477"/>
        <v>8.5</v>
      </c>
      <c r="N3075" s="38">
        <v>0</v>
      </c>
      <c r="O3075" s="38">
        <v>30.08</v>
      </c>
      <c r="P3075" s="38">
        <f t="shared" si="478"/>
        <v>30.045000000000002</v>
      </c>
      <c r="Q3075" s="38">
        <v>30.01</v>
      </c>
      <c r="R3075" s="141">
        <f t="shared" ref="R3075:R3138" si="480">(B3075-32)*(5/9)</f>
        <v>31.111111111111114</v>
      </c>
      <c r="S3075" s="141">
        <f t="shared" ref="S3075:S3138" si="481">(C3075-32)*(5/9)</f>
        <v>27.222222222222225</v>
      </c>
      <c r="T3075" s="141">
        <f t="shared" ref="T3075:T3138" si="482">(D3075-32)*(5/9)</f>
        <v>22.777777777777779</v>
      </c>
      <c r="U3075" s="141">
        <f t="shared" ref="U3075:U3138" si="483">(E3075-32)*(5/9)</f>
        <v>21.666666666666668</v>
      </c>
      <c r="V3075" s="141">
        <f t="shared" ref="V3075:V3138" si="484">(F3075-32)*(5/9)</f>
        <v>21.111111111111111</v>
      </c>
      <c r="W3075" s="141">
        <f t="shared" ref="W3075:W3138" si="485">(G3075-32)*(5/9)</f>
        <v>20</v>
      </c>
      <c r="X3075" s="141">
        <f t="shared" si="479"/>
        <v>0</v>
      </c>
      <c r="Y3075" s="38">
        <v>27.6798134485079</v>
      </c>
    </row>
    <row r="3076" spans="1:25" x14ac:dyDescent="0.25">
      <c r="A3076" s="145">
        <v>42156</v>
      </c>
      <c r="B3076" s="38">
        <v>89</v>
      </c>
      <c r="C3076" s="38">
        <v>82</v>
      </c>
      <c r="D3076" s="38">
        <v>74</v>
      </c>
      <c r="E3076" s="38">
        <v>71</v>
      </c>
      <c r="F3076" s="38">
        <v>69</v>
      </c>
      <c r="G3076" s="38">
        <v>66</v>
      </c>
      <c r="H3076" s="38">
        <v>0</v>
      </c>
      <c r="I3076" s="38">
        <v>93</v>
      </c>
      <c r="J3076" s="38">
        <f t="shared" ref="J3076:J3139" si="486">AVERAGE(I3076,K3076)</f>
        <v>73</v>
      </c>
      <c r="K3076" s="38">
        <v>53</v>
      </c>
      <c r="L3076" s="38">
        <v>17</v>
      </c>
      <c r="M3076" s="38">
        <f t="shared" ref="M3076:M3139" si="487">AVERAGE(L3076,N3076)</f>
        <v>8.5</v>
      </c>
      <c r="N3076" s="38">
        <v>0</v>
      </c>
      <c r="O3076" s="38">
        <v>30.11</v>
      </c>
      <c r="P3076" s="38">
        <f t="shared" ref="P3076:P3139" si="488">AVERAGE(O3076,Q3076)</f>
        <v>30.060000000000002</v>
      </c>
      <c r="Q3076" s="38">
        <v>30.01</v>
      </c>
      <c r="R3076" s="141">
        <f t="shared" si="480"/>
        <v>31.666666666666668</v>
      </c>
      <c r="S3076" s="141">
        <f t="shared" si="481"/>
        <v>27.777777777777779</v>
      </c>
      <c r="T3076" s="141">
        <f t="shared" si="482"/>
        <v>23.333333333333336</v>
      </c>
      <c r="U3076" s="141">
        <f t="shared" si="483"/>
        <v>21.666666666666668</v>
      </c>
      <c r="V3076" s="141">
        <f t="shared" si="484"/>
        <v>20.555555555555557</v>
      </c>
      <c r="W3076" s="141">
        <f t="shared" si="485"/>
        <v>18.888888888888889</v>
      </c>
      <c r="X3076" s="141">
        <f t="shared" ref="X3076:X3139" si="489">H3076*2.54</f>
        <v>0</v>
      </c>
      <c r="Y3076" s="38">
        <v>28.237300335247099</v>
      </c>
    </row>
    <row r="3077" spans="1:25" x14ac:dyDescent="0.25">
      <c r="A3077" s="145">
        <v>42157</v>
      </c>
      <c r="B3077" s="38">
        <v>85</v>
      </c>
      <c r="C3077" s="38">
        <v>78</v>
      </c>
      <c r="D3077" s="38">
        <v>71</v>
      </c>
      <c r="E3077" s="38">
        <v>71</v>
      </c>
      <c r="F3077" s="38">
        <v>69</v>
      </c>
      <c r="G3077" s="38">
        <v>66</v>
      </c>
      <c r="H3077" s="38">
        <v>0.4</v>
      </c>
      <c r="I3077" s="38">
        <v>82</v>
      </c>
      <c r="J3077" s="38">
        <f t="shared" si="486"/>
        <v>68.5</v>
      </c>
      <c r="K3077" s="38">
        <v>55</v>
      </c>
      <c r="L3077" s="38">
        <v>17</v>
      </c>
      <c r="M3077" s="38">
        <f t="shared" si="487"/>
        <v>8.5</v>
      </c>
      <c r="N3077" s="38">
        <v>0</v>
      </c>
      <c r="O3077" s="38">
        <v>30.04</v>
      </c>
      <c r="P3077" s="38">
        <f t="shared" si="488"/>
        <v>30</v>
      </c>
      <c r="Q3077" s="38">
        <v>29.96</v>
      </c>
      <c r="R3077" s="141">
        <f t="shared" si="480"/>
        <v>29.444444444444446</v>
      </c>
      <c r="S3077" s="141">
        <f t="shared" si="481"/>
        <v>25.555555555555557</v>
      </c>
      <c r="T3077" s="141">
        <f t="shared" si="482"/>
        <v>21.666666666666668</v>
      </c>
      <c r="U3077" s="141">
        <f t="shared" si="483"/>
        <v>21.666666666666668</v>
      </c>
      <c r="V3077" s="141">
        <f t="shared" si="484"/>
        <v>20.555555555555557</v>
      </c>
      <c r="W3077" s="141">
        <f t="shared" si="485"/>
        <v>18.888888888888889</v>
      </c>
      <c r="X3077" s="141">
        <f t="shared" si="489"/>
        <v>1.016</v>
      </c>
      <c r="Y3077" s="38">
        <v>28.381462354424901</v>
      </c>
    </row>
    <row r="3078" spans="1:25" x14ac:dyDescent="0.25">
      <c r="A3078" s="145">
        <v>42158</v>
      </c>
      <c r="B3078" s="38">
        <v>84</v>
      </c>
      <c r="C3078" s="38">
        <v>77</v>
      </c>
      <c r="D3078" s="38">
        <v>70</v>
      </c>
      <c r="E3078" s="38">
        <v>73</v>
      </c>
      <c r="F3078" s="38">
        <v>70</v>
      </c>
      <c r="G3078" s="38">
        <v>66</v>
      </c>
      <c r="H3078" s="38">
        <v>1.25</v>
      </c>
      <c r="I3078" s="38">
        <v>94</v>
      </c>
      <c r="J3078" s="38">
        <f t="shared" si="486"/>
        <v>76</v>
      </c>
      <c r="K3078" s="38">
        <v>58</v>
      </c>
      <c r="L3078" s="38">
        <v>18</v>
      </c>
      <c r="M3078" s="38">
        <f t="shared" si="487"/>
        <v>11</v>
      </c>
      <c r="N3078" s="38">
        <v>4</v>
      </c>
      <c r="O3078" s="38">
        <v>29.99</v>
      </c>
      <c r="P3078" s="38">
        <f t="shared" si="488"/>
        <v>29.939999999999998</v>
      </c>
      <c r="Q3078" s="38">
        <v>29.89</v>
      </c>
      <c r="R3078" s="141">
        <f t="shared" si="480"/>
        <v>28.888888888888889</v>
      </c>
      <c r="S3078" s="141">
        <f t="shared" si="481"/>
        <v>25</v>
      </c>
      <c r="T3078" s="141">
        <f t="shared" si="482"/>
        <v>21.111111111111111</v>
      </c>
      <c r="U3078" s="141">
        <f t="shared" si="483"/>
        <v>22.777777777777779</v>
      </c>
      <c r="V3078" s="141">
        <f t="shared" si="484"/>
        <v>21.111111111111111</v>
      </c>
      <c r="W3078" s="141">
        <f t="shared" si="485"/>
        <v>18.888888888888889</v>
      </c>
      <c r="X3078" s="141">
        <f t="shared" si="489"/>
        <v>3.1749999999999998</v>
      </c>
      <c r="Y3078" s="38">
        <v>27.988605352005901</v>
      </c>
    </row>
    <row r="3079" spans="1:25" x14ac:dyDescent="0.25">
      <c r="A3079" s="145">
        <v>42159</v>
      </c>
      <c r="B3079" s="38">
        <v>87</v>
      </c>
      <c r="C3079" s="38">
        <v>79</v>
      </c>
      <c r="D3079" s="38">
        <v>71</v>
      </c>
      <c r="E3079" s="38">
        <v>73</v>
      </c>
      <c r="F3079" s="38">
        <v>71</v>
      </c>
      <c r="G3079" s="38">
        <v>69</v>
      </c>
      <c r="H3079" s="38">
        <v>0</v>
      </c>
      <c r="I3079" s="38">
        <v>100</v>
      </c>
      <c r="J3079" s="38">
        <f t="shared" si="486"/>
        <v>77.5</v>
      </c>
      <c r="K3079" s="38">
        <v>55</v>
      </c>
      <c r="L3079" s="38">
        <v>16</v>
      </c>
      <c r="M3079" s="38">
        <f t="shared" si="487"/>
        <v>8</v>
      </c>
      <c r="N3079" s="38">
        <v>0</v>
      </c>
      <c r="O3079" s="38">
        <v>30.01</v>
      </c>
      <c r="P3079" s="38">
        <f t="shared" si="488"/>
        <v>29.96</v>
      </c>
      <c r="Q3079" s="38">
        <v>29.91</v>
      </c>
      <c r="R3079" s="141">
        <f t="shared" si="480"/>
        <v>30.555555555555557</v>
      </c>
      <c r="S3079" s="141">
        <f t="shared" si="481"/>
        <v>26.111111111111111</v>
      </c>
      <c r="T3079" s="141">
        <f t="shared" si="482"/>
        <v>21.666666666666668</v>
      </c>
      <c r="U3079" s="141">
        <f t="shared" si="483"/>
        <v>22.777777777777779</v>
      </c>
      <c r="V3079" s="141">
        <f t="shared" si="484"/>
        <v>21.666666666666668</v>
      </c>
      <c r="W3079" s="141">
        <f t="shared" si="485"/>
        <v>20.555555555555557</v>
      </c>
      <c r="X3079" s="141">
        <f t="shared" si="489"/>
        <v>0</v>
      </c>
      <c r="Y3079" s="38">
        <v>27.873996432967601</v>
      </c>
    </row>
    <row r="3080" spans="1:25" x14ac:dyDescent="0.25">
      <c r="A3080" s="145">
        <v>42160</v>
      </c>
      <c r="B3080" s="38">
        <v>86</v>
      </c>
      <c r="C3080" s="38">
        <v>80</v>
      </c>
      <c r="D3080" s="38">
        <v>74</v>
      </c>
      <c r="E3080" s="38">
        <v>74</v>
      </c>
      <c r="F3080" s="38">
        <v>72</v>
      </c>
      <c r="G3080" s="38">
        <v>69</v>
      </c>
      <c r="H3080" s="38">
        <v>0</v>
      </c>
      <c r="I3080" s="38">
        <v>94</v>
      </c>
      <c r="J3080" s="38">
        <f t="shared" si="486"/>
        <v>77.5</v>
      </c>
      <c r="K3080" s="38">
        <v>61</v>
      </c>
      <c r="L3080" s="38">
        <v>17</v>
      </c>
      <c r="M3080" s="38">
        <f t="shared" si="487"/>
        <v>8.5</v>
      </c>
      <c r="N3080" s="38">
        <v>0</v>
      </c>
      <c r="O3080" s="38">
        <v>30.01</v>
      </c>
      <c r="P3080" s="38">
        <f t="shared" si="488"/>
        <v>29.97</v>
      </c>
      <c r="Q3080" s="38">
        <v>29.93</v>
      </c>
      <c r="R3080" s="141">
        <f t="shared" si="480"/>
        <v>30</v>
      </c>
      <c r="S3080" s="141">
        <f t="shared" si="481"/>
        <v>26.666666666666668</v>
      </c>
      <c r="T3080" s="141">
        <f t="shared" si="482"/>
        <v>23.333333333333336</v>
      </c>
      <c r="U3080" s="141">
        <f t="shared" si="483"/>
        <v>23.333333333333336</v>
      </c>
      <c r="V3080" s="141">
        <f t="shared" si="484"/>
        <v>22.222222222222221</v>
      </c>
      <c r="W3080" s="141">
        <f t="shared" si="485"/>
        <v>20.555555555555557</v>
      </c>
      <c r="X3080" s="141">
        <f t="shared" si="489"/>
        <v>0</v>
      </c>
      <c r="Y3080" s="38">
        <v>27.832189534702099</v>
      </c>
    </row>
    <row r="3081" spans="1:25" x14ac:dyDescent="0.25">
      <c r="A3081" s="145">
        <v>42161</v>
      </c>
      <c r="B3081" s="38">
        <v>87</v>
      </c>
      <c r="C3081" s="38">
        <v>81</v>
      </c>
      <c r="D3081" s="38">
        <v>74</v>
      </c>
      <c r="E3081" s="38">
        <v>72</v>
      </c>
      <c r="F3081" s="38">
        <v>71</v>
      </c>
      <c r="G3081" s="38">
        <v>69</v>
      </c>
      <c r="H3081" s="38">
        <v>0</v>
      </c>
      <c r="I3081" s="38">
        <v>93</v>
      </c>
      <c r="J3081" s="38">
        <f t="shared" si="486"/>
        <v>74</v>
      </c>
      <c r="K3081" s="38">
        <v>55</v>
      </c>
      <c r="L3081" s="38">
        <v>17</v>
      </c>
      <c r="M3081" s="38">
        <f t="shared" si="487"/>
        <v>8.5</v>
      </c>
      <c r="N3081" s="38">
        <v>0</v>
      </c>
      <c r="O3081" s="38">
        <v>29.96</v>
      </c>
      <c r="P3081" s="38">
        <f t="shared" si="488"/>
        <v>29.935000000000002</v>
      </c>
      <c r="Q3081" s="38">
        <v>29.91</v>
      </c>
      <c r="R3081" s="141">
        <f t="shared" si="480"/>
        <v>30.555555555555557</v>
      </c>
      <c r="S3081" s="141">
        <f t="shared" si="481"/>
        <v>27.222222222222225</v>
      </c>
      <c r="T3081" s="141">
        <f t="shared" si="482"/>
        <v>23.333333333333336</v>
      </c>
      <c r="U3081" s="141">
        <f t="shared" si="483"/>
        <v>22.222222222222221</v>
      </c>
      <c r="V3081" s="141">
        <f t="shared" si="484"/>
        <v>21.666666666666668</v>
      </c>
      <c r="W3081" s="141">
        <f t="shared" si="485"/>
        <v>20.555555555555557</v>
      </c>
      <c r="X3081" s="141">
        <f t="shared" si="489"/>
        <v>0</v>
      </c>
      <c r="Y3081" s="38">
        <v>27.940836521073599</v>
      </c>
    </row>
    <row r="3082" spans="1:25" x14ac:dyDescent="0.25">
      <c r="A3082" s="145">
        <v>42162</v>
      </c>
      <c r="B3082" s="38">
        <v>85</v>
      </c>
      <c r="C3082" s="38">
        <v>79</v>
      </c>
      <c r="D3082" s="38">
        <v>72</v>
      </c>
      <c r="E3082" s="38">
        <v>72</v>
      </c>
      <c r="F3082" s="38">
        <v>71</v>
      </c>
      <c r="G3082" s="38">
        <v>69</v>
      </c>
      <c r="H3082" s="38">
        <v>0.22</v>
      </c>
      <c r="I3082" s="38">
        <v>93</v>
      </c>
      <c r="J3082" s="38">
        <f t="shared" si="486"/>
        <v>77</v>
      </c>
      <c r="K3082" s="38">
        <v>61</v>
      </c>
      <c r="L3082" s="38">
        <v>18</v>
      </c>
      <c r="M3082" s="38">
        <f t="shared" si="487"/>
        <v>9</v>
      </c>
      <c r="N3082" s="38">
        <v>0</v>
      </c>
      <c r="O3082" s="38">
        <v>30.04</v>
      </c>
      <c r="P3082" s="38">
        <f t="shared" si="488"/>
        <v>29.984999999999999</v>
      </c>
      <c r="Q3082" s="38">
        <v>29.93</v>
      </c>
      <c r="R3082" s="141">
        <f t="shared" si="480"/>
        <v>29.444444444444446</v>
      </c>
      <c r="S3082" s="141">
        <f t="shared" si="481"/>
        <v>26.111111111111111</v>
      </c>
      <c r="T3082" s="141">
        <f t="shared" si="482"/>
        <v>22.222222222222221</v>
      </c>
      <c r="U3082" s="141">
        <f t="shared" si="483"/>
        <v>22.222222222222221</v>
      </c>
      <c r="V3082" s="141">
        <f t="shared" si="484"/>
        <v>21.666666666666668</v>
      </c>
      <c r="W3082" s="141">
        <f t="shared" si="485"/>
        <v>20.555555555555557</v>
      </c>
      <c r="X3082" s="141">
        <f t="shared" si="489"/>
        <v>0.55879999999999996</v>
      </c>
      <c r="Y3082" s="38">
        <v>27.9577525654955</v>
      </c>
    </row>
    <row r="3083" spans="1:25" x14ac:dyDescent="0.25">
      <c r="A3083" s="145">
        <v>42163</v>
      </c>
      <c r="B3083" s="38">
        <v>87</v>
      </c>
      <c r="C3083" s="38">
        <v>80</v>
      </c>
      <c r="D3083" s="38">
        <v>73</v>
      </c>
      <c r="E3083" s="38">
        <v>71</v>
      </c>
      <c r="F3083" s="38">
        <v>70</v>
      </c>
      <c r="G3083" s="38">
        <v>67</v>
      </c>
      <c r="H3083" s="38">
        <v>0</v>
      </c>
      <c r="I3083" s="38">
        <v>87</v>
      </c>
      <c r="J3083" s="38">
        <f t="shared" si="486"/>
        <v>69</v>
      </c>
      <c r="K3083" s="38">
        <v>51</v>
      </c>
      <c r="L3083" s="38">
        <v>16</v>
      </c>
      <c r="M3083" s="38">
        <f t="shared" si="487"/>
        <v>8</v>
      </c>
      <c r="N3083" s="38">
        <v>0</v>
      </c>
      <c r="O3083" s="38">
        <v>30.08</v>
      </c>
      <c r="P3083" s="38">
        <f t="shared" si="488"/>
        <v>30.045000000000002</v>
      </c>
      <c r="Q3083" s="38">
        <v>30.01</v>
      </c>
      <c r="R3083" s="141">
        <f t="shared" si="480"/>
        <v>30.555555555555557</v>
      </c>
      <c r="S3083" s="141">
        <f t="shared" si="481"/>
        <v>26.666666666666668</v>
      </c>
      <c r="T3083" s="141">
        <f t="shared" si="482"/>
        <v>22.777777777777779</v>
      </c>
      <c r="U3083" s="141">
        <f t="shared" si="483"/>
        <v>21.666666666666668</v>
      </c>
      <c r="V3083" s="141">
        <f t="shared" si="484"/>
        <v>21.111111111111111</v>
      </c>
      <c r="W3083" s="141">
        <f t="shared" si="485"/>
        <v>19.444444444444446</v>
      </c>
      <c r="X3083" s="141">
        <f t="shared" si="489"/>
        <v>0</v>
      </c>
      <c r="Y3083" s="38">
        <v>27.913528566484</v>
      </c>
    </row>
    <row r="3084" spans="1:25" x14ac:dyDescent="0.25">
      <c r="A3084" s="145">
        <v>42164</v>
      </c>
      <c r="B3084" s="38">
        <v>88</v>
      </c>
      <c r="C3084" s="38">
        <v>81</v>
      </c>
      <c r="D3084" s="38">
        <v>74</v>
      </c>
      <c r="E3084" s="38">
        <v>74</v>
      </c>
      <c r="F3084" s="38">
        <v>72</v>
      </c>
      <c r="G3084" s="38">
        <v>69</v>
      </c>
      <c r="H3084" s="38">
        <v>0.02</v>
      </c>
      <c r="I3084" s="38">
        <v>93</v>
      </c>
      <c r="J3084" s="38">
        <f t="shared" si="486"/>
        <v>75</v>
      </c>
      <c r="K3084" s="38">
        <v>57</v>
      </c>
      <c r="L3084" s="38">
        <v>22</v>
      </c>
      <c r="M3084" s="38">
        <f t="shared" si="487"/>
        <v>11</v>
      </c>
      <c r="N3084" s="38">
        <v>0</v>
      </c>
      <c r="O3084" s="38">
        <v>30.04</v>
      </c>
      <c r="P3084" s="38">
        <f t="shared" si="488"/>
        <v>30</v>
      </c>
      <c r="Q3084" s="38">
        <v>29.96</v>
      </c>
      <c r="R3084" s="141">
        <f t="shared" si="480"/>
        <v>31.111111111111114</v>
      </c>
      <c r="S3084" s="141">
        <f t="shared" si="481"/>
        <v>27.222222222222225</v>
      </c>
      <c r="T3084" s="141">
        <f t="shared" si="482"/>
        <v>23.333333333333336</v>
      </c>
      <c r="U3084" s="141">
        <f t="shared" si="483"/>
        <v>23.333333333333336</v>
      </c>
      <c r="V3084" s="141">
        <f t="shared" si="484"/>
        <v>22.222222222222221</v>
      </c>
      <c r="W3084" s="141">
        <f t="shared" si="485"/>
        <v>20.555555555555557</v>
      </c>
      <c r="X3084" s="141">
        <f t="shared" si="489"/>
        <v>5.0800000000000005E-2</v>
      </c>
      <c r="Y3084" s="38">
        <v>27.9029453987206</v>
      </c>
    </row>
    <row r="3085" spans="1:25" x14ac:dyDescent="0.25">
      <c r="A3085" s="145">
        <v>42165</v>
      </c>
      <c r="B3085" s="38">
        <v>90</v>
      </c>
      <c r="C3085" s="38">
        <v>81</v>
      </c>
      <c r="D3085" s="38">
        <v>71</v>
      </c>
      <c r="E3085" s="38">
        <v>75</v>
      </c>
      <c r="F3085" s="38">
        <v>73</v>
      </c>
      <c r="G3085" s="38">
        <v>69</v>
      </c>
      <c r="H3085" s="38">
        <v>0.36</v>
      </c>
      <c r="I3085" s="38">
        <v>94</v>
      </c>
      <c r="J3085" s="38">
        <f t="shared" si="486"/>
        <v>74.5</v>
      </c>
      <c r="K3085" s="38">
        <v>55</v>
      </c>
      <c r="L3085" s="38">
        <v>24</v>
      </c>
      <c r="M3085" s="38">
        <f t="shared" si="487"/>
        <v>12</v>
      </c>
      <c r="N3085" s="38">
        <v>0</v>
      </c>
      <c r="O3085" s="38">
        <v>30.06</v>
      </c>
      <c r="P3085" s="38">
        <f t="shared" si="488"/>
        <v>30.009999999999998</v>
      </c>
      <c r="Q3085" s="38">
        <v>29.96</v>
      </c>
      <c r="R3085" s="141">
        <f t="shared" si="480"/>
        <v>32.222222222222221</v>
      </c>
      <c r="S3085" s="141">
        <f t="shared" si="481"/>
        <v>27.222222222222225</v>
      </c>
      <c r="T3085" s="141">
        <f t="shared" si="482"/>
        <v>21.666666666666668</v>
      </c>
      <c r="U3085" s="141">
        <f t="shared" si="483"/>
        <v>23.888888888888889</v>
      </c>
      <c r="V3085" s="141">
        <f t="shared" si="484"/>
        <v>22.777777777777779</v>
      </c>
      <c r="W3085" s="141">
        <f t="shared" si="485"/>
        <v>20.555555555555557</v>
      </c>
      <c r="X3085" s="141">
        <f t="shared" si="489"/>
        <v>0.91439999999999999</v>
      </c>
      <c r="Y3085" s="38">
        <v>27.9501363864658</v>
      </c>
    </row>
    <row r="3086" spans="1:25" x14ac:dyDescent="0.25">
      <c r="A3086" s="145">
        <v>42166</v>
      </c>
      <c r="B3086" s="38">
        <v>89</v>
      </c>
      <c r="C3086" s="38">
        <v>80</v>
      </c>
      <c r="D3086" s="38">
        <v>71</v>
      </c>
      <c r="E3086" s="38">
        <v>76</v>
      </c>
      <c r="F3086" s="38">
        <v>72</v>
      </c>
      <c r="G3086" s="38">
        <v>66</v>
      </c>
      <c r="H3086" s="38">
        <v>0</v>
      </c>
      <c r="I3086" s="38">
        <v>94</v>
      </c>
      <c r="J3086" s="38">
        <f t="shared" si="486"/>
        <v>72</v>
      </c>
      <c r="K3086" s="38">
        <v>50</v>
      </c>
      <c r="L3086" s="38">
        <v>23</v>
      </c>
      <c r="M3086" s="38">
        <f t="shared" si="487"/>
        <v>13.5</v>
      </c>
      <c r="N3086" s="38">
        <v>4</v>
      </c>
      <c r="O3086" s="38">
        <v>30.11</v>
      </c>
      <c r="P3086" s="38">
        <f t="shared" si="488"/>
        <v>30.060000000000002</v>
      </c>
      <c r="Q3086" s="38">
        <v>30.01</v>
      </c>
      <c r="R3086" s="141">
        <f t="shared" si="480"/>
        <v>31.666666666666668</v>
      </c>
      <c r="S3086" s="141">
        <f t="shared" si="481"/>
        <v>26.666666666666668</v>
      </c>
      <c r="T3086" s="141">
        <f t="shared" si="482"/>
        <v>21.666666666666668</v>
      </c>
      <c r="U3086" s="141">
        <f t="shared" si="483"/>
        <v>24.444444444444446</v>
      </c>
      <c r="V3086" s="141">
        <f t="shared" si="484"/>
        <v>22.222222222222221</v>
      </c>
      <c r="W3086" s="141">
        <f t="shared" si="485"/>
        <v>18.888888888888889</v>
      </c>
      <c r="X3086" s="141">
        <f t="shared" si="489"/>
        <v>0</v>
      </c>
      <c r="Y3086" s="38">
        <v>27.900925533165701</v>
      </c>
    </row>
    <row r="3087" spans="1:25" x14ac:dyDescent="0.25">
      <c r="A3087" s="145">
        <v>42167</v>
      </c>
      <c r="B3087" s="38">
        <v>89</v>
      </c>
      <c r="C3087" s="38">
        <v>85</v>
      </c>
      <c r="D3087" s="38">
        <v>81</v>
      </c>
      <c r="E3087" s="38">
        <v>77</v>
      </c>
      <c r="F3087" s="38">
        <v>76</v>
      </c>
      <c r="G3087" s="38">
        <v>73</v>
      </c>
      <c r="H3087" s="38">
        <v>0</v>
      </c>
      <c r="I3087" s="38">
        <v>91</v>
      </c>
      <c r="J3087" s="38">
        <f t="shared" si="486"/>
        <v>79.5</v>
      </c>
      <c r="K3087" s="38">
        <v>68</v>
      </c>
      <c r="L3087" s="38">
        <v>21</v>
      </c>
      <c r="M3087" s="38">
        <f t="shared" si="487"/>
        <v>14</v>
      </c>
      <c r="N3087" s="38">
        <v>7</v>
      </c>
      <c r="O3087" s="38">
        <v>30.16</v>
      </c>
      <c r="P3087" s="38">
        <f t="shared" si="488"/>
        <v>30.11</v>
      </c>
      <c r="Q3087" s="38">
        <v>30.06</v>
      </c>
      <c r="R3087" s="141">
        <f t="shared" si="480"/>
        <v>31.666666666666668</v>
      </c>
      <c r="S3087" s="141">
        <f t="shared" si="481"/>
        <v>29.444444444444446</v>
      </c>
      <c r="T3087" s="141">
        <f t="shared" si="482"/>
        <v>27.222222222222225</v>
      </c>
      <c r="U3087" s="141">
        <f t="shared" si="483"/>
        <v>25</v>
      </c>
      <c r="V3087" s="141">
        <f t="shared" si="484"/>
        <v>24.444444444444446</v>
      </c>
      <c r="W3087" s="141">
        <f t="shared" si="485"/>
        <v>22.777777777777779</v>
      </c>
      <c r="X3087" s="141">
        <f t="shared" si="489"/>
        <v>0</v>
      </c>
      <c r="Y3087" s="38">
        <v>27.775087558378399</v>
      </c>
    </row>
    <row r="3088" spans="1:25" x14ac:dyDescent="0.25">
      <c r="A3088" s="145">
        <v>42168</v>
      </c>
      <c r="B3088" s="38">
        <v>88</v>
      </c>
      <c r="C3088" s="38">
        <v>85</v>
      </c>
      <c r="D3088" s="38">
        <v>81</v>
      </c>
      <c r="E3088" s="38">
        <v>75</v>
      </c>
      <c r="F3088" s="38">
        <v>73</v>
      </c>
      <c r="G3088" s="38">
        <v>72</v>
      </c>
      <c r="H3088" s="38">
        <v>0</v>
      </c>
      <c r="I3088" s="38">
        <v>79</v>
      </c>
      <c r="J3088" s="38">
        <f t="shared" si="486"/>
        <v>69</v>
      </c>
      <c r="K3088" s="38">
        <v>59</v>
      </c>
      <c r="L3088" s="38">
        <v>18</v>
      </c>
      <c r="M3088" s="38">
        <f t="shared" si="487"/>
        <v>13.5</v>
      </c>
      <c r="N3088" s="38">
        <v>9</v>
      </c>
      <c r="O3088" s="38">
        <v>30.15</v>
      </c>
      <c r="P3088" s="38">
        <f t="shared" si="488"/>
        <v>30.119999999999997</v>
      </c>
      <c r="Q3088" s="38">
        <v>30.09</v>
      </c>
      <c r="R3088" s="141">
        <f t="shared" si="480"/>
        <v>31.111111111111114</v>
      </c>
      <c r="S3088" s="141">
        <f t="shared" si="481"/>
        <v>29.444444444444446</v>
      </c>
      <c r="T3088" s="141">
        <f t="shared" si="482"/>
        <v>27.222222222222225</v>
      </c>
      <c r="U3088" s="141">
        <f t="shared" si="483"/>
        <v>23.888888888888889</v>
      </c>
      <c r="V3088" s="141">
        <f t="shared" si="484"/>
        <v>22.777777777777779</v>
      </c>
      <c r="W3088" s="141">
        <f t="shared" si="485"/>
        <v>22.222222222222221</v>
      </c>
      <c r="X3088" s="141">
        <f t="shared" si="489"/>
        <v>0</v>
      </c>
      <c r="Y3088" s="38">
        <v>27.9511508120431</v>
      </c>
    </row>
    <row r="3089" spans="1:25" x14ac:dyDescent="0.25">
      <c r="A3089" s="145">
        <v>42169</v>
      </c>
      <c r="B3089" s="38">
        <v>88</v>
      </c>
      <c r="C3089" s="38">
        <v>84</v>
      </c>
      <c r="D3089" s="38">
        <v>80</v>
      </c>
      <c r="E3089" s="38">
        <v>74</v>
      </c>
      <c r="F3089" s="38">
        <v>73</v>
      </c>
      <c r="G3089" s="38">
        <v>71</v>
      </c>
      <c r="H3089" s="38">
        <v>0.01</v>
      </c>
      <c r="I3089" s="38">
        <v>79</v>
      </c>
      <c r="J3089" s="38">
        <f t="shared" si="486"/>
        <v>70</v>
      </c>
      <c r="K3089" s="38">
        <v>61</v>
      </c>
      <c r="L3089" s="38">
        <v>18</v>
      </c>
      <c r="M3089" s="38">
        <f t="shared" si="487"/>
        <v>13.5</v>
      </c>
      <c r="N3089" s="38">
        <v>9</v>
      </c>
      <c r="O3089" s="38">
        <v>30.13</v>
      </c>
      <c r="P3089" s="38">
        <f t="shared" si="488"/>
        <v>30.094999999999999</v>
      </c>
      <c r="Q3089" s="38">
        <v>30.06</v>
      </c>
      <c r="R3089" s="141">
        <f t="shared" si="480"/>
        <v>31.111111111111114</v>
      </c>
      <c r="S3089" s="141">
        <f t="shared" si="481"/>
        <v>28.888888888888889</v>
      </c>
      <c r="T3089" s="141">
        <f t="shared" si="482"/>
        <v>26.666666666666668</v>
      </c>
      <c r="U3089" s="141">
        <f t="shared" si="483"/>
        <v>23.333333333333336</v>
      </c>
      <c r="V3089" s="141">
        <f t="shared" si="484"/>
        <v>22.777777777777779</v>
      </c>
      <c r="W3089" s="141">
        <f t="shared" si="485"/>
        <v>21.666666666666668</v>
      </c>
      <c r="X3089" s="141">
        <f t="shared" si="489"/>
        <v>2.5400000000000002E-2</v>
      </c>
      <c r="Y3089" s="38">
        <v>28.0187817097314</v>
      </c>
    </row>
    <row r="3090" spans="1:25" x14ac:dyDescent="0.25">
      <c r="A3090" s="145">
        <v>42170</v>
      </c>
      <c r="B3090" s="38">
        <v>90</v>
      </c>
      <c r="C3090" s="38">
        <v>85</v>
      </c>
      <c r="D3090" s="38">
        <v>80</v>
      </c>
      <c r="E3090" s="38">
        <v>74</v>
      </c>
      <c r="F3090" s="38">
        <v>73</v>
      </c>
      <c r="G3090" s="38">
        <v>72</v>
      </c>
      <c r="H3090" s="38">
        <v>0</v>
      </c>
      <c r="I3090" s="38">
        <v>79</v>
      </c>
      <c r="J3090" s="38">
        <f t="shared" si="486"/>
        <v>69</v>
      </c>
      <c r="K3090" s="38">
        <v>59</v>
      </c>
      <c r="L3090" s="38">
        <v>17</v>
      </c>
      <c r="M3090" s="38">
        <f t="shared" si="487"/>
        <v>11.5</v>
      </c>
      <c r="N3090" s="38">
        <v>6</v>
      </c>
      <c r="O3090" s="38">
        <v>30.14</v>
      </c>
      <c r="P3090" s="38">
        <f t="shared" si="488"/>
        <v>30.1</v>
      </c>
      <c r="Q3090" s="38">
        <v>30.06</v>
      </c>
      <c r="R3090" s="141">
        <f t="shared" si="480"/>
        <v>32.222222222222221</v>
      </c>
      <c r="S3090" s="141">
        <f t="shared" si="481"/>
        <v>29.444444444444446</v>
      </c>
      <c r="T3090" s="141">
        <f t="shared" si="482"/>
        <v>26.666666666666668</v>
      </c>
      <c r="U3090" s="141">
        <f t="shared" si="483"/>
        <v>23.333333333333336</v>
      </c>
      <c r="V3090" s="141">
        <f t="shared" si="484"/>
        <v>22.777777777777779</v>
      </c>
      <c r="W3090" s="141">
        <f t="shared" si="485"/>
        <v>22.222222222222221</v>
      </c>
      <c r="X3090" s="141">
        <f t="shared" si="489"/>
        <v>0</v>
      </c>
      <c r="Y3090" s="38">
        <v>28.257827592388299</v>
      </c>
    </row>
    <row r="3091" spans="1:25" x14ac:dyDescent="0.25">
      <c r="A3091" s="145">
        <v>42171</v>
      </c>
      <c r="B3091" s="38">
        <v>89</v>
      </c>
      <c r="C3091" s="38">
        <v>83</v>
      </c>
      <c r="D3091" s="38">
        <v>77</v>
      </c>
      <c r="E3091" s="38">
        <v>74</v>
      </c>
      <c r="F3091" s="38">
        <v>72</v>
      </c>
      <c r="G3091" s="38">
        <v>69</v>
      </c>
      <c r="H3091" s="38">
        <v>0</v>
      </c>
      <c r="I3091" s="38">
        <v>88</v>
      </c>
      <c r="J3091" s="38">
        <f t="shared" si="486"/>
        <v>71.5</v>
      </c>
      <c r="K3091" s="38">
        <v>55</v>
      </c>
      <c r="L3091" s="38">
        <v>14</v>
      </c>
      <c r="M3091" s="38">
        <f t="shared" si="487"/>
        <v>7</v>
      </c>
      <c r="N3091" s="38">
        <v>0</v>
      </c>
      <c r="O3091" s="38">
        <v>30.15</v>
      </c>
      <c r="P3091" s="38">
        <f t="shared" si="488"/>
        <v>30.114999999999998</v>
      </c>
      <c r="Q3091" s="38">
        <v>30.08</v>
      </c>
      <c r="R3091" s="141">
        <f t="shared" si="480"/>
        <v>31.666666666666668</v>
      </c>
      <c r="S3091" s="141">
        <f t="shared" si="481"/>
        <v>28.333333333333336</v>
      </c>
      <c r="T3091" s="141">
        <f t="shared" si="482"/>
        <v>25</v>
      </c>
      <c r="U3091" s="141">
        <f t="shared" si="483"/>
        <v>23.333333333333336</v>
      </c>
      <c r="V3091" s="141">
        <f t="shared" si="484"/>
        <v>22.222222222222221</v>
      </c>
      <c r="W3091" s="141">
        <f t="shared" si="485"/>
        <v>20.555555555555557</v>
      </c>
      <c r="X3091" s="141">
        <f t="shared" si="489"/>
        <v>0</v>
      </c>
      <c r="Y3091" s="38">
        <v>28.3081645128632</v>
      </c>
    </row>
    <row r="3092" spans="1:25" x14ac:dyDescent="0.25">
      <c r="A3092" s="145">
        <v>42172</v>
      </c>
      <c r="B3092" s="38">
        <v>90</v>
      </c>
      <c r="C3092" s="38">
        <v>85</v>
      </c>
      <c r="D3092" s="38">
        <v>80</v>
      </c>
      <c r="E3092" s="38">
        <v>76</v>
      </c>
      <c r="F3092" s="38">
        <v>73</v>
      </c>
      <c r="G3092" s="38">
        <v>71</v>
      </c>
      <c r="H3092" s="38">
        <v>0</v>
      </c>
      <c r="I3092" s="38">
        <v>79</v>
      </c>
      <c r="J3092" s="38">
        <f t="shared" si="486"/>
        <v>67.5</v>
      </c>
      <c r="K3092" s="38">
        <v>56</v>
      </c>
      <c r="L3092" s="38">
        <v>15</v>
      </c>
      <c r="M3092" s="38">
        <f t="shared" si="487"/>
        <v>11</v>
      </c>
      <c r="N3092" s="38">
        <v>7</v>
      </c>
      <c r="O3092" s="38">
        <v>30.14</v>
      </c>
      <c r="P3092" s="38">
        <f t="shared" si="488"/>
        <v>30.105</v>
      </c>
      <c r="Q3092" s="38">
        <v>30.07</v>
      </c>
      <c r="R3092" s="141">
        <f t="shared" si="480"/>
        <v>32.222222222222221</v>
      </c>
      <c r="S3092" s="141">
        <f t="shared" si="481"/>
        <v>29.444444444444446</v>
      </c>
      <c r="T3092" s="141">
        <f t="shared" si="482"/>
        <v>26.666666666666668</v>
      </c>
      <c r="U3092" s="141">
        <f t="shared" si="483"/>
        <v>24.444444444444446</v>
      </c>
      <c r="V3092" s="141">
        <f t="shared" si="484"/>
        <v>22.777777777777779</v>
      </c>
      <c r="W3092" s="141">
        <f t="shared" si="485"/>
        <v>21.666666666666668</v>
      </c>
      <c r="X3092" s="141">
        <f t="shared" si="489"/>
        <v>0</v>
      </c>
      <c r="Y3092" s="38">
        <v>28.371358444250699</v>
      </c>
    </row>
    <row r="3093" spans="1:25" x14ac:dyDescent="0.25">
      <c r="A3093" s="145">
        <v>42173</v>
      </c>
      <c r="B3093" s="38">
        <v>92</v>
      </c>
      <c r="C3093" s="38">
        <v>86</v>
      </c>
      <c r="D3093" s="38">
        <v>80</v>
      </c>
      <c r="E3093" s="38">
        <v>76</v>
      </c>
      <c r="F3093" s="38">
        <v>74</v>
      </c>
      <c r="G3093" s="38">
        <v>71</v>
      </c>
      <c r="H3093" s="38">
        <v>0</v>
      </c>
      <c r="I3093" s="38">
        <v>85</v>
      </c>
      <c r="J3093" s="38">
        <f t="shared" si="486"/>
        <v>70.5</v>
      </c>
      <c r="K3093" s="38">
        <v>56</v>
      </c>
      <c r="L3093" s="38">
        <v>15</v>
      </c>
      <c r="M3093" s="38">
        <f t="shared" si="487"/>
        <v>9.5</v>
      </c>
      <c r="N3093" s="38">
        <v>4</v>
      </c>
      <c r="O3093" s="38">
        <v>30.14</v>
      </c>
      <c r="P3093" s="38">
        <f t="shared" si="488"/>
        <v>30.1</v>
      </c>
      <c r="Q3093" s="38">
        <v>30.06</v>
      </c>
      <c r="R3093" s="141">
        <f t="shared" si="480"/>
        <v>33.333333333333336</v>
      </c>
      <c r="S3093" s="141">
        <f t="shared" si="481"/>
        <v>30</v>
      </c>
      <c r="T3093" s="141">
        <f t="shared" si="482"/>
        <v>26.666666666666668</v>
      </c>
      <c r="U3093" s="141">
        <f t="shared" si="483"/>
        <v>24.444444444444446</v>
      </c>
      <c r="V3093" s="141">
        <f t="shared" si="484"/>
        <v>23.333333333333336</v>
      </c>
      <c r="W3093" s="141">
        <f t="shared" si="485"/>
        <v>21.666666666666668</v>
      </c>
      <c r="X3093" s="141">
        <f t="shared" si="489"/>
        <v>0</v>
      </c>
      <c r="Y3093" s="38">
        <v>28.600163405536499</v>
      </c>
    </row>
    <row r="3094" spans="1:25" x14ac:dyDescent="0.25">
      <c r="A3094" s="145">
        <v>42174</v>
      </c>
      <c r="B3094" s="38">
        <v>91</v>
      </c>
      <c r="C3094" s="38">
        <v>84</v>
      </c>
      <c r="D3094" s="38">
        <v>77</v>
      </c>
      <c r="E3094" s="38">
        <v>76</v>
      </c>
      <c r="F3094" s="38">
        <v>74</v>
      </c>
      <c r="G3094" s="38">
        <v>69</v>
      </c>
      <c r="H3094" s="38">
        <v>0</v>
      </c>
      <c r="I3094" s="38">
        <v>94</v>
      </c>
      <c r="J3094" s="38">
        <f t="shared" si="486"/>
        <v>73</v>
      </c>
      <c r="K3094" s="38">
        <v>52</v>
      </c>
      <c r="L3094" s="38">
        <v>15</v>
      </c>
      <c r="M3094" s="38">
        <f t="shared" si="487"/>
        <v>7.5</v>
      </c>
      <c r="N3094" s="38">
        <v>0</v>
      </c>
      <c r="O3094" s="38">
        <v>30.13</v>
      </c>
      <c r="P3094" s="38">
        <f t="shared" si="488"/>
        <v>30.09</v>
      </c>
      <c r="Q3094" s="38">
        <v>30.05</v>
      </c>
      <c r="R3094" s="141">
        <f t="shared" si="480"/>
        <v>32.777777777777779</v>
      </c>
      <c r="S3094" s="141">
        <f t="shared" si="481"/>
        <v>28.888888888888889</v>
      </c>
      <c r="T3094" s="141">
        <f t="shared" si="482"/>
        <v>25</v>
      </c>
      <c r="U3094" s="141">
        <f t="shared" si="483"/>
        <v>24.444444444444446</v>
      </c>
      <c r="V3094" s="141">
        <f t="shared" si="484"/>
        <v>23.333333333333336</v>
      </c>
      <c r="W3094" s="141">
        <f t="shared" si="485"/>
        <v>20.555555555555557</v>
      </c>
      <c r="X3094" s="141">
        <f t="shared" si="489"/>
        <v>0</v>
      </c>
      <c r="Y3094" s="38">
        <v>29.028356496765699</v>
      </c>
    </row>
    <row r="3095" spans="1:25" x14ac:dyDescent="0.25">
      <c r="A3095" s="145">
        <v>42175</v>
      </c>
      <c r="B3095" s="38">
        <v>92</v>
      </c>
      <c r="C3095" s="38">
        <v>85</v>
      </c>
      <c r="D3095" s="38">
        <v>77</v>
      </c>
      <c r="E3095" s="38">
        <v>75</v>
      </c>
      <c r="F3095" s="38">
        <v>73</v>
      </c>
      <c r="G3095" s="38">
        <v>70</v>
      </c>
      <c r="H3095" s="38">
        <v>0</v>
      </c>
      <c r="I3095" s="38">
        <v>91</v>
      </c>
      <c r="J3095" s="38">
        <f t="shared" si="486"/>
        <v>71.5</v>
      </c>
      <c r="K3095" s="38">
        <v>52</v>
      </c>
      <c r="L3095" s="38">
        <v>17</v>
      </c>
      <c r="M3095" s="38">
        <f t="shared" si="487"/>
        <v>8.5</v>
      </c>
      <c r="N3095" s="38">
        <v>0</v>
      </c>
      <c r="O3095" s="38">
        <v>30.14</v>
      </c>
      <c r="P3095" s="38">
        <f t="shared" si="488"/>
        <v>30.105</v>
      </c>
      <c r="Q3095" s="38">
        <v>30.07</v>
      </c>
      <c r="R3095" s="141">
        <f t="shared" si="480"/>
        <v>33.333333333333336</v>
      </c>
      <c r="S3095" s="141">
        <f t="shared" si="481"/>
        <v>29.444444444444446</v>
      </c>
      <c r="T3095" s="141">
        <f t="shared" si="482"/>
        <v>25</v>
      </c>
      <c r="U3095" s="141">
        <f t="shared" si="483"/>
        <v>23.888888888888889</v>
      </c>
      <c r="V3095" s="141">
        <f t="shared" si="484"/>
        <v>22.777777777777779</v>
      </c>
      <c r="W3095" s="141">
        <f t="shared" si="485"/>
        <v>21.111111111111111</v>
      </c>
      <c r="X3095" s="141">
        <f t="shared" si="489"/>
        <v>0</v>
      </c>
      <c r="Y3095" s="38">
        <v>29.110739573324299</v>
      </c>
    </row>
    <row r="3096" spans="1:25" x14ac:dyDescent="0.25">
      <c r="A3096" s="145">
        <v>42176</v>
      </c>
      <c r="B3096" s="38">
        <v>91</v>
      </c>
      <c r="C3096" s="38">
        <v>84</v>
      </c>
      <c r="D3096" s="38">
        <v>76</v>
      </c>
      <c r="E3096" s="38">
        <v>76</v>
      </c>
      <c r="F3096" s="38">
        <v>74</v>
      </c>
      <c r="G3096" s="38">
        <v>72</v>
      </c>
      <c r="H3096" s="38">
        <v>0</v>
      </c>
      <c r="I3096" s="38">
        <v>94</v>
      </c>
      <c r="J3096" s="38">
        <f t="shared" si="486"/>
        <v>76.5</v>
      </c>
      <c r="K3096" s="38">
        <v>59</v>
      </c>
      <c r="L3096" s="38">
        <v>16</v>
      </c>
      <c r="M3096" s="38">
        <f t="shared" si="487"/>
        <v>8</v>
      </c>
      <c r="N3096" s="38">
        <v>0</v>
      </c>
      <c r="O3096" s="38">
        <v>30.16</v>
      </c>
      <c r="P3096" s="38">
        <f t="shared" si="488"/>
        <v>30.119999999999997</v>
      </c>
      <c r="Q3096" s="38">
        <v>30.08</v>
      </c>
      <c r="R3096" s="141">
        <f t="shared" si="480"/>
        <v>32.777777777777779</v>
      </c>
      <c r="S3096" s="141">
        <f t="shared" si="481"/>
        <v>28.888888888888889</v>
      </c>
      <c r="T3096" s="141">
        <f t="shared" si="482"/>
        <v>24.444444444444446</v>
      </c>
      <c r="U3096" s="141">
        <f t="shared" si="483"/>
        <v>24.444444444444446</v>
      </c>
      <c r="V3096" s="141">
        <f t="shared" si="484"/>
        <v>23.333333333333336</v>
      </c>
      <c r="W3096" s="141">
        <f t="shared" si="485"/>
        <v>22.222222222222221</v>
      </c>
      <c r="X3096" s="141">
        <f t="shared" si="489"/>
        <v>0</v>
      </c>
      <c r="Y3096" s="38">
        <v>28.7863715805744</v>
      </c>
    </row>
    <row r="3097" spans="1:25" x14ac:dyDescent="0.25">
      <c r="A3097" s="145">
        <v>42177</v>
      </c>
      <c r="B3097" s="38">
        <v>92</v>
      </c>
      <c r="C3097" s="38">
        <v>84</v>
      </c>
      <c r="D3097" s="38">
        <v>76</v>
      </c>
      <c r="E3097" s="38">
        <v>75</v>
      </c>
      <c r="F3097" s="38">
        <v>74</v>
      </c>
      <c r="G3097" s="38">
        <v>71</v>
      </c>
      <c r="H3097" s="38">
        <v>0</v>
      </c>
      <c r="I3097" s="38">
        <v>91</v>
      </c>
      <c r="J3097" s="38">
        <f t="shared" si="486"/>
        <v>73.5</v>
      </c>
      <c r="K3097" s="38">
        <v>56</v>
      </c>
      <c r="L3097" s="38">
        <v>16</v>
      </c>
      <c r="M3097" s="38">
        <f t="shared" si="487"/>
        <v>8</v>
      </c>
      <c r="N3097" s="38">
        <v>0</v>
      </c>
      <c r="O3097" s="38">
        <v>30.17</v>
      </c>
      <c r="P3097" s="38">
        <f t="shared" si="488"/>
        <v>30.125</v>
      </c>
      <c r="Q3097" s="38">
        <v>30.08</v>
      </c>
      <c r="R3097" s="141">
        <f t="shared" si="480"/>
        <v>33.333333333333336</v>
      </c>
      <c r="S3097" s="141">
        <f t="shared" si="481"/>
        <v>28.888888888888889</v>
      </c>
      <c r="T3097" s="141">
        <f t="shared" si="482"/>
        <v>24.444444444444446</v>
      </c>
      <c r="U3097" s="141">
        <f t="shared" si="483"/>
        <v>23.888888888888889</v>
      </c>
      <c r="V3097" s="141">
        <f t="shared" si="484"/>
        <v>23.333333333333336</v>
      </c>
      <c r="W3097" s="141">
        <f t="shared" si="485"/>
        <v>21.666666666666668</v>
      </c>
      <c r="X3097" s="141">
        <f t="shared" si="489"/>
        <v>0</v>
      </c>
      <c r="Y3097" s="38">
        <v>28.626481561748299</v>
      </c>
    </row>
    <row r="3098" spans="1:25" x14ac:dyDescent="0.25">
      <c r="A3098" s="145">
        <v>42178</v>
      </c>
      <c r="B3098" s="38">
        <v>93</v>
      </c>
      <c r="C3098" s="38">
        <v>88</v>
      </c>
      <c r="D3098" s="38">
        <v>82</v>
      </c>
      <c r="E3098" s="38">
        <v>76</v>
      </c>
      <c r="F3098" s="38">
        <v>74</v>
      </c>
      <c r="G3098" s="38">
        <v>68</v>
      </c>
      <c r="H3098" s="38">
        <v>0</v>
      </c>
      <c r="I3098" s="38">
        <v>79</v>
      </c>
      <c r="J3098" s="38">
        <f t="shared" si="486"/>
        <v>64.5</v>
      </c>
      <c r="K3098" s="38">
        <v>50</v>
      </c>
      <c r="L3098" s="38">
        <v>21</v>
      </c>
      <c r="M3098" s="38">
        <f t="shared" si="487"/>
        <v>14</v>
      </c>
      <c r="N3098" s="38">
        <v>7</v>
      </c>
      <c r="O3098" s="38">
        <v>30.17</v>
      </c>
      <c r="P3098" s="38">
        <f t="shared" si="488"/>
        <v>30.135000000000002</v>
      </c>
      <c r="Q3098" s="38">
        <v>30.1</v>
      </c>
      <c r="R3098" s="141">
        <f t="shared" si="480"/>
        <v>33.888888888888893</v>
      </c>
      <c r="S3098" s="141">
        <f t="shared" si="481"/>
        <v>31.111111111111114</v>
      </c>
      <c r="T3098" s="141">
        <f t="shared" si="482"/>
        <v>27.777777777777779</v>
      </c>
      <c r="U3098" s="141">
        <f t="shared" si="483"/>
        <v>24.444444444444446</v>
      </c>
      <c r="V3098" s="141">
        <f t="shared" si="484"/>
        <v>23.333333333333336</v>
      </c>
      <c r="W3098" s="141">
        <f t="shared" si="485"/>
        <v>20</v>
      </c>
      <c r="X3098" s="141">
        <f t="shared" si="489"/>
        <v>0</v>
      </c>
      <c r="Y3098" s="38">
        <v>28.631927628826499</v>
      </c>
    </row>
    <row r="3099" spans="1:25" x14ac:dyDescent="0.25">
      <c r="A3099" s="145">
        <v>42179</v>
      </c>
      <c r="B3099" s="38">
        <v>92</v>
      </c>
      <c r="C3099" s="38">
        <v>87</v>
      </c>
      <c r="D3099" s="38">
        <v>81</v>
      </c>
      <c r="E3099" s="38">
        <v>76</v>
      </c>
      <c r="F3099" s="38">
        <v>74</v>
      </c>
      <c r="G3099" s="38">
        <v>71</v>
      </c>
      <c r="H3099" s="38">
        <v>0</v>
      </c>
      <c r="I3099" s="38">
        <v>79</v>
      </c>
      <c r="J3099" s="38">
        <f t="shared" si="486"/>
        <v>65.5</v>
      </c>
      <c r="K3099" s="38">
        <v>52</v>
      </c>
      <c r="L3099" s="38">
        <v>16</v>
      </c>
      <c r="M3099" s="38">
        <f t="shared" si="487"/>
        <v>8</v>
      </c>
      <c r="N3099" s="38">
        <v>0</v>
      </c>
      <c r="O3099" s="38">
        <v>30.18</v>
      </c>
      <c r="P3099" s="38">
        <f t="shared" si="488"/>
        <v>30.14</v>
      </c>
      <c r="Q3099" s="38">
        <v>30.1</v>
      </c>
      <c r="R3099" s="141">
        <f t="shared" si="480"/>
        <v>33.333333333333336</v>
      </c>
      <c r="S3099" s="141">
        <f t="shared" si="481"/>
        <v>30.555555555555557</v>
      </c>
      <c r="T3099" s="141">
        <f t="shared" si="482"/>
        <v>27.222222222222225</v>
      </c>
      <c r="U3099" s="141">
        <f t="shared" si="483"/>
        <v>24.444444444444446</v>
      </c>
      <c r="V3099" s="141">
        <f t="shared" si="484"/>
        <v>23.333333333333336</v>
      </c>
      <c r="W3099" s="141">
        <f t="shared" si="485"/>
        <v>21.666666666666668</v>
      </c>
      <c r="X3099" s="141">
        <f t="shared" si="489"/>
        <v>0</v>
      </c>
      <c r="Y3099" s="38">
        <v>28.872984724238499</v>
      </c>
    </row>
    <row r="3100" spans="1:25" x14ac:dyDescent="0.25">
      <c r="A3100" s="145">
        <v>42180</v>
      </c>
      <c r="B3100" s="38">
        <v>92</v>
      </c>
      <c r="C3100" s="38">
        <v>85</v>
      </c>
      <c r="D3100" s="38">
        <v>78</v>
      </c>
      <c r="E3100" s="38">
        <v>76</v>
      </c>
      <c r="F3100" s="38">
        <v>73</v>
      </c>
      <c r="G3100" s="38">
        <v>71</v>
      </c>
      <c r="H3100" s="38">
        <v>0.04</v>
      </c>
      <c r="I3100" s="38">
        <v>91</v>
      </c>
      <c r="J3100" s="38">
        <f t="shared" si="486"/>
        <v>73.5</v>
      </c>
      <c r="K3100" s="38">
        <v>56</v>
      </c>
      <c r="L3100" s="38">
        <v>17</v>
      </c>
      <c r="M3100" s="38">
        <f t="shared" si="487"/>
        <v>8.5</v>
      </c>
      <c r="N3100" s="38">
        <v>0</v>
      </c>
      <c r="O3100" s="38">
        <v>30.14</v>
      </c>
      <c r="P3100" s="38">
        <f t="shared" si="488"/>
        <v>30.105</v>
      </c>
      <c r="Q3100" s="38">
        <v>30.07</v>
      </c>
      <c r="R3100" s="141">
        <f t="shared" si="480"/>
        <v>33.333333333333336</v>
      </c>
      <c r="S3100" s="141">
        <f t="shared" si="481"/>
        <v>29.444444444444446</v>
      </c>
      <c r="T3100" s="141">
        <f t="shared" si="482"/>
        <v>25.555555555555557</v>
      </c>
      <c r="U3100" s="141">
        <f t="shared" si="483"/>
        <v>24.444444444444446</v>
      </c>
      <c r="V3100" s="141">
        <f t="shared" si="484"/>
        <v>22.777777777777779</v>
      </c>
      <c r="W3100" s="141">
        <f t="shared" si="485"/>
        <v>21.666666666666668</v>
      </c>
      <c r="X3100" s="141">
        <f t="shared" si="489"/>
        <v>0.10160000000000001</v>
      </c>
      <c r="Y3100" s="38">
        <v>28.745793738281399</v>
      </c>
    </row>
    <row r="3101" spans="1:25" x14ac:dyDescent="0.25">
      <c r="A3101" s="145">
        <v>42181</v>
      </c>
      <c r="B3101" s="38">
        <v>90</v>
      </c>
      <c r="C3101" s="38">
        <v>84</v>
      </c>
      <c r="D3101" s="38">
        <v>78</v>
      </c>
      <c r="E3101" s="38">
        <v>78</v>
      </c>
      <c r="F3101" s="38">
        <v>74</v>
      </c>
      <c r="G3101" s="38">
        <v>69</v>
      </c>
      <c r="H3101" s="38">
        <v>0.15</v>
      </c>
      <c r="I3101" s="38">
        <v>91</v>
      </c>
      <c r="J3101" s="38">
        <f t="shared" si="486"/>
        <v>73</v>
      </c>
      <c r="K3101" s="38">
        <v>55</v>
      </c>
      <c r="L3101" s="38">
        <v>17</v>
      </c>
      <c r="M3101" s="38">
        <f t="shared" si="487"/>
        <v>8.5</v>
      </c>
      <c r="N3101" s="38">
        <v>0</v>
      </c>
      <c r="O3101" s="38">
        <v>30.12</v>
      </c>
      <c r="P3101" s="38">
        <f t="shared" si="488"/>
        <v>30.085000000000001</v>
      </c>
      <c r="Q3101" s="38">
        <v>30.05</v>
      </c>
      <c r="R3101" s="141">
        <f t="shared" si="480"/>
        <v>32.222222222222221</v>
      </c>
      <c r="S3101" s="141">
        <f t="shared" si="481"/>
        <v>28.888888888888889</v>
      </c>
      <c r="T3101" s="141">
        <f t="shared" si="482"/>
        <v>25.555555555555557</v>
      </c>
      <c r="U3101" s="141">
        <f t="shared" si="483"/>
        <v>25.555555555555557</v>
      </c>
      <c r="V3101" s="141">
        <f t="shared" si="484"/>
        <v>23.333333333333336</v>
      </c>
      <c r="W3101" s="141">
        <f t="shared" si="485"/>
        <v>20.555555555555557</v>
      </c>
      <c r="X3101" s="141">
        <f t="shared" si="489"/>
        <v>0.38100000000000001</v>
      </c>
      <c r="Y3101" s="38">
        <v>28.522585832870501</v>
      </c>
    </row>
    <row r="3102" spans="1:25" x14ac:dyDescent="0.25">
      <c r="A3102" s="145">
        <v>42182</v>
      </c>
      <c r="B3102" s="38">
        <v>90</v>
      </c>
      <c r="C3102" s="38">
        <v>83</v>
      </c>
      <c r="D3102" s="38">
        <v>76</v>
      </c>
      <c r="E3102" s="38">
        <v>76</v>
      </c>
      <c r="F3102" s="38">
        <v>72</v>
      </c>
      <c r="G3102" s="38">
        <v>70</v>
      </c>
      <c r="H3102" s="38">
        <v>0.33</v>
      </c>
      <c r="I3102" s="38">
        <v>79</v>
      </c>
      <c r="J3102" s="38">
        <f t="shared" si="486"/>
        <v>69</v>
      </c>
      <c r="K3102" s="38">
        <v>59</v>
      </c>
      <c r="L3102" s="38">
        <v>26</v>
      </c>
      <c r="M3102" s="38">
        <f t="shared" si="487"/>
        <v>13</v>
      </c>
      <c r="N3102" s="38">
        <v>0</v>
      </c>
      <c r="O3102" s="38">
        <v>30.12</v>
      </c>
      <c r="P3102" s="38">
        <f t="shared" si="488"/>
        <v>30.075000000000003</v>
      </c>
      <c r="Q3102" s="38">
        <v>30.03</v>
      </c>
      <c r="R3102" s="141">
        <f t="shared" si="480"/>
        <v>32.222222222222221</v>
      </c>
      <c r="S3102" s="141">
        <f t="shared" si="481"/>
        <v>28.333333333333336</v>
      </c>
      <c r="T3102" s="141">
        <f t="shared" si="482"/>
        <v>24.444444444444446</v>
      </c>
      <c r="U3102" s="141">
        <f t="shared" si="483"/>
        <v>24.444444444444446</v>
      </c>
      <c r="V3102" s="141">
        <f t="shared" si="484"/>
        <v>22.222222222222221</v>
      </c>
      <c r="W3102" s="141">
        <f t="shared" si="485"/>
        <v>21.111111111111111</v>
      </c>
      <c r="X3102" s="141">
        <f t="shared" si="489"/>
        <v>0.83820000000000006</v>
      </c>
      <c r="Y3102" s="38">
        <v>28.662131941751401</v>
      </c>
    </row>
    <row r="3103" spans="1:25" x14ac:dyDescent="0.25">
      <c r="A3103" s="145">
        <v>42183</v>
      </c>
      <c r="B3103" s="38">
        <v>90</v>
      </c>
      <c r="C3103" s="38">
        <v>83</v>
      </c>
      <c r="D3103" s="38">
        <v>76</v>
      </c>
      <c r="E3103" s="38">
        <v>76</v>
      </c>
      <c r="F3103" s="38">
        <v>74</v>
      </c>
      <c r="G3103" s="38">
        <v>71</v>
      </c>
      <c r="H3103" s="38">
        <v>0.21</v>
      </c>
      <c r="I3103" s="38">
        <v>91</v>
      </c>
      <c r="J3103" s="38">
        <f t="shared" si="486"/>
        <v>75</v>
      </c>
      <c r="K3103" s="38">
        <v>59</v>
      </c>
      <c r="L3103" s="38">
        <v>18</v>
      </c>
      <c r="M3103" s="38">
        <f t="shared" si="487"/>
        <v>11</v>
      </c>
      <c r="N3103" s="38">
        <v>4</v>
      </c>
      <c r="O3103" s="38">
        <v>30.09</v>
      </c>
      <c r="P3103" s="38">
        <f t="shared" si="488"/>
        <v>30.060000000000002</v>
      </c>
      <c r="Q3103" s="38">
        <v>30.03</v>
      </c>
      <c r="R3103" s="141">
        <f t="shared" si="480"/>
        <v>32.222222222222221</v>
      </c>
      <c r="S3103" s="141">
        <f t="shared" si="481"/>
        <v>28.333333333333336</v>
      </c>
      <c r="T3103" s="141">
        <f t="shared" si="482"/>
        <v>24.444444444444446</v>
      </c>
      <c r="U3103" s="141">
        <f t="shared" si="483"/>
        <v>24.444444444444446</v>
      </c>
      <c r="V3103" s="141">
        <f t="shared" si="484"/>
        <v>23.333333333333336</v>
      </c>
      <c r="W3103" s="141">
        <f t="shared" si="485"/>
        <v>21.666666666666668</v>
      </c>
      <c r="X3103" s="141">
        <f t="shared" si="489"/>
        <v>0.53339999999999999</v>
      </c>
      <c r="Y3103" s="38">
        <v>28.470043114045001</v>
      </c>
    </row>
    <row r="3104" spans="1:25" x14ac:dyDescent="0.25">
      <c r="A3104" s="145">
        <v>42184</v>
      </c>
      <c r="B3104" s="38">
        <v>94</v>
      </c>
      <c r="C3104" s="38">
        <v>84</v>
      </c>
      <c r="D3104" s="38">
        <v>74</v>
      </c>
      <c r="E3104" s="38">
        <v>75</v>
      </c>
      <c r="F3104" s="38">
        <v>73</v>
      </c>
      <c r="G3104" s="38">
        <v>70</v>
      </c>
      <c r="H3104" s="38">
        <v>1</v>
      </c>
      <c r="I3104" s="38">
        <v>94</v>
      </c>
      <c r="J3104" s="38">
        <f t="shared" si="486"/>
        <v>70</v>
      </c>
      <c r="K3104" s="38">
        <v>46</v>
      </c>
      <c r="L3104" s="38">
        <v>30</v>
      </c>
      <c r="M3104" s="38">
        <f t="shared" si="487"/>
        <v>15</v>
      </c>
      <c r="N3104" s="38">
        <v>0</v>
      </c>
      <c r="O3104" s="38">
        <v>30.13</v>
      </c>
      <c r="P3104" s="38">
        <f t="shared" si="488"/>
        <v>30.085000000000001</v>
      </c>
      <c r="Q3104" s="38">
        <v>30.04</v>
      </c>
      <c r="R3104" s="141">
        <f t="shared" si="480"/>
        <v>34.444444444444443</v>
      </c>
      <c r="S3104" s="141">
        <f t="shared" si="481"/>
        <v>28.888888888888889</v>
      </c>
      <c r="T3104" s="141">
        <f t="shared" si="482"/>
        <v>23.333333333333336</v>
      </c>
      <c r="U3104" s="141">
        <f t="shared" si="483"/>
        <v>23.888888888888889</v>
      </c>
      <c r="V3104" s="141">
        <f t="shared" si="484"/>
        <v>22.777777777777779</v>
      </c>
      <c r="W3104" s="141">
        <f t="shared" si="485"/>
        <v>21.111111111111111</v>
      </c>
      <c r="X3104" s="141">
        <f t="shared" si="489"/>
        <v>2.54</v>
      </c>
      <c r="Y3104" s="38">
        <v>27.9649663381343</v>
      </c>
    </row>
    <row r="3105" spans="1:25" x14ac:dyDescent="0.25">
      <c r="A3105" s="145">
        <v>42185</v>
      </c>
      <c r="B3105" s="38">
        <v>93</v>
      </c>
      <c r="C3105" s="38">
        <v>83</v>
      </c>
      <c r="D3105" s="38">
        <v>72</v>
      </c>
      <c r="E3105" s="38">
        <v>76</v>
      </c>
      <c r="F3105" s="38">
        <v>73</v>
      </c>
      <c r="G3105" s="38">
        <v>63</v>
      </c>
      <c r="H3105" s="38">
        <v>0.03</v>
      </c>
      <c r="I3105" s="38">
        <v>94</v>
      </c>
      <c r="J3105" s="38">
        <f t="shared" si="486"/>
        <v>70.5</v>
      </c>
      <c r="K3105" s="38">
        <v>47</v>
      </c>
      <c r="L3105" s="38">
        <v>32</v>
      </c>
      <c r="M3105" s="38">
        <f t="shared" si="487"/>
        <v>16</v>
      </c>
      <c r="N3105" s="38">
        <v>0</v>
      </c>
      <c r="O3105" s="38">
        <v>30.23</v>
      </c>
      <c r="P3105" s="38">
        <f t="shared" si="488"/>
        <v>30.155000000000001</v>
      </c>
      <c r="Q3105" s="38">
        <v>30.08</v>
      </c>
      <c r="R3105" s="141">
        <f t="shared" si="480"/>
        <v>33.888888888888893</v>
      </c>
      <c r="S3105" s="141">
        <f t="shared" si="481"/>
        <v>28.333333333333336</v>
      </c>
      <c r="T3105" s="141">
        <f t="shared" si="482"/>
        <v>22.222222222222221</v>
      </c>
      <c r="U3105" s="141">
        <f t="shared" si="483"/>
        <v>24.444444444444446</v>
      </c>
      <c r="V3105" s="141">
        <f t="shared" si="484"/>
        <v>22.777777777777779</v>
      </c>
      <c r="W3105" s="141">
        <f t="shared" si="485"/>
        <v>17.222222222222221</v>
      </c>
      <c r="X3105" s="141">
        <f t="shared" si="489"/>
        <v>7.6200000000000004E-2</v>
      </c>
      <c r="Y3105" s="38">
        <v>27.923771305455102</v>
      </c>
    </row>
    <row r="3106" spans="1:25" x14ac:dyDescent="0.25">
      <c r="A3106" s="145">
        <v>42186</v>
      </c>
      <c r="B3106" s="38">
        <v>91</v>
      </c>
      <c r="C3106" s="38">
        <v>82</v>
      </c>
      <c r="D3106" s="38">
        <v>72</v>
      </c>
      <c r="E3106" s="38">
        <v>76</v>
      </c>
      <c r="F3106" s="38">
        <v>73</v>
      </c>
      <c r="G3106" s="38">
        <v>69</v>
      </c>
      <c r="H3106" s="38">
        <v>0</v>
      </c>
      <c r="I3106" s="38">
        <v>93</v>
      </c>
      <c r="J3106" s="38">
        <f t="shared" si="486"/>
        <v>76</v>
      </c>
      <c r="K3106" s="38">
        <v>59</v>
      </c>
      <c r="L3106" s="38">
        <v>15</v>
      </c>
      <c r="M3106" s="38">
        <f t="shared" si="487"/>
        <v>7.5</v>
      </c>
      <c r="N3106" s="38">
        <v>0</v>
      </c>
      <c r="O3106" s="38">
        <v>30.17</v>
      </c>
      <c r="P3106" s="38">
        <f t="shared" si="488"/>
        <v>30.130000000000003</v>
      </c>
      <c r="Q3106" s="38">
        <v>30.09</v>
      </c>
      <c r="R3106" s="141">
        <f t="shared" si="480"/>
        <v>32.777777777777779</v>
      </c>
      <c r="S3106" s="141">
        <f t="shared" si="481"/>
        <v>27.777777777777779</v>
      </c>
      <c r="T3106" s="141">
        <f t="shared" si="482"/>
        <v>22.222222222222221</v>
      </c>
      <c r="U3106" s="141">
        <f t="shared" si="483"/>
        <v>24.444444444444446</v>
      </c>
      <c r="V3106" s="141">
        <f t="shared" si="484"/>
        <v>22.777777777777779</v>
      </c>
      <c r="W3106" s="141">
        <f t="shared" si="485"/>
        <v>20.555555555555557</v>
      </c>
      <c r="X3106" s="141">
        <f t="shared" si="489"/>
        <v>0</v>
      </c>
      <c r="Y3106" s="38">
        <v>28.289905185271401</v>
      </c>
    </row>
    <row r="3107" spans="1:25" x14ac:dyDescent="0.25">
      <c r="A3107" s="145">
        <v>42187</v>
      </c>
      <c r="B3107" s="38">
        <v>90</v>
      </c>
      <c r="C3107" s="38">
        <v>84</v>
      </c>
      <c r="D3107" s="38">
        <v>78</v>
      </c>
      <c r="E3107" s="38">
        <v>76</v>
      </c>
      <c r="F3107" s="38">
        <v>74</v>
      </c>
      <c r="G3107" s="38">
        <v>72</v>
      </c>
      <c r="H3107" s="38">
        <v>0.45</v>
      </c>
      <c r="I3107" s="38">
        <v>85</v>
      </c>
      <c r="J3107" s="38">
        <f t="shared" si="486"/>
        <v>70.5</v>
      </c>
      <c r="K3107" s="38">
        <v>56</v>
      </c>
      <c r="L3107" s="38">
        <v>16</v>
      </c>
      <c r="M3107" s="38">
        <f t="shared" si="487"/>
        <v>8</v>
      </c>
      <c r="N3107" s="38">
        <v>0</v>
      </c>
      <c r="O3107" s="38">
        <v>30.15</v>
      </c>
      <c r="P3107" s="38">
        <f t="shared" si="488"/>
        <v>30.11</v>
      </c>
      <c r="Q3107" s="38">
        <v>30.07</v>
      </c>
      <c r="R3107" s="141">
        <f t="shared" si="480"/>
        <v>32.222222222222221</v>
      </c>
      <c r="S3107" s="141">
        <f t="shared" si="481"/>
        <v>28.888888888888889</v>
      </c>
      <c r="T3107" s="141">
        <f t="shared" si="482"/>
        <v>25.555555555555557</v>
      </c>
      <c r="U3107" s="141">
        <f t="shared" si="483"/>
        <v>24.444444444444446</v>
      </c>
      <c r="V3107" s="141">
        <f t="shared" si="484"/>
        <v>23.333333333333336</v>
      </c>
      <c r="W3107" s="141">
        <f t="shared" si="485"/>
        <v>22.222222222222221</v>
      </c>
      <c r="X3107" s="141">
        <f t="shared" si="489"/>
        <v>1.143</v>
      </c>
      <c r="Y3107" s="38">
        <v>28.341987027307201</v>
      </c>
    </row>
    <row r="3108" spans="1:25" x14ac:dyDescent="0.25">
      <c r="A3108" s="145">
        <v>42188</v>
      </c>
      <c r="B3108" s="38">
        <v>90</v>
      </c>
      <c r="C3108" s="38">
        <v>83</v>
      </c>
      <c r="D3108" s="38">
        <v>76</v>
      </c>
      <c r="E3108" s="38">
        <v>76</v>
      </c>
      <c r="F3108" s="38">
        <v>74</v>
      </c>
      <c r="G3108" s="38">
        <v>71</v>
      </c>
      <c r="H3108" s="38">
        <v>0</v>
      </c>
      <c r="I3108" s="38">
        <v>88</v>
      </c>
      <c r="J3108" s="38">
        <f t="shared" si="486"/>
        <v>73.5</v>
      </c>
      <c r="K3108" s="38">
        <v>59</v>
      </c>
      <c r="L3108" s="38">
        <v>18</v>
      </c>
      <c r="M3108" s="38">
        <f t="shared" si="487"/>
        <v>9</v>
      </c>
      <c r="N3108" s="38">
        <v>0</v>
      </c>
      <c r="O3108" s="38">
        <v>30.14</v>
      </c>
      <c r="P3108" s="38">
        <f t="shared" si="488"/>
        <v>30.1</v>
      </c>
      <c r="Q3108" s="38">
        <v>30.06</v>
      </c>
      <c r="R3108" s="141">
        <f t="shared" si="480"/>
        <v>32.222222222222221</v>
      </c>
      <c r="S3108" s="141">
        <f t="shared" si="481"/>
        <v>28.333333333333336</v>
      </c>
      <c r="T3108" s="141">
        <f t="shared" si="482"/>
        <v>24.444444444444446</v>
      </c>
      <c r="U3108" s="141">
        <f t="shared" si="483"/>
        <v>24.444444444444446</v>
      </c>
      <c r="V3108" s="141">
        <f t="shared" si="484"/>
        <v>23.333333333333336</v>
      </c>
      <c r="W3108" s="141">
        <f t="shared" si="485"/>
        <v>21.666666666666668</v>
      </c>
      <c r="X3108" s="141">
        <f t="shared" si="489"/>
        <v>0</v>
      </c>
      <c r="Y3108" s="38">
        <v>28.552440910603199</v>
      </c>
    </row>
    <row r="3109" spans="1:25" x14ac:dyDescent="0.25">
      <c r="A3109" s="145">
        <v>42189</v>
      </c>
      <c r="B3109" s="38">
        <v>88</v>
      </c>
      <c r="C3109" s="38">
        <v>82</v>
      </c>
      <c r="D3109" s="38">
        <v>76</v>
      </c>
      <c r="E3109" s="38">
        <v>77</v>
      </c>
      <c r="F3109" s="38">
        <v>74</v>
      </c>
      <c r="G3109" s="38">
        <v>71</v>
      </c>
      <c r="H3109" s="38">
        <v>0.05</v>
      </c>
      <c r="I3109" s="38">
        <v>91</v>
      </c>
      <c r="J3109" s="38">
        <f t="shared" si="486"/>
        <v>77</v>
      </c>
      <c r="K3109" s="38">
        <v>63</v>
      </c>
      <c r="L3109" s="38">
        <v>20</v>
      </c>
      <c r="M3109" s="38">
        <f t="shared" si="487"/>
        <v>10</v>
      </c>
      <c r="N3109" s="38">
        <v>0</v>
      </c>
      <c r="O3109" s="38">
        <v>30.16</v>
      </c>
      <c r="P3109" s="38">
        <f t="shared" si="488"/>
        <v>30.119999999999997</v>
      </c>
      <c r="Q3109" s="38">
        <v>30.08</v>
      </c>
      <c r="R3109" s="141">
        <f t="shared" si="480"/>
        <v>31.111111111111114</v>
      </c>
      <c r="S3109" s="141">
        <f t="shared" si="481"/>
        <v>27.777777777777779</v>
      </c>
      <c r="T3109" s="141">
        <f t="shared" si="482"/>
        <v>24.444444444444446</v>
      </c>
      <c r="U3109" s="141">
        <f t="shared" si="483"/>
        <v>25</v>
      </c>
      <c r="V3109" s="141">
        <f t="shared" si="484"/>
        <v>23.333333333333336</v>
      </c>
      <c r="W3109" s="141">
        <f t="shared" si="485"/>
        <v>21.666666666666668</v>
      </c>
      <c r="X3109" s="141">
        <f t="shared" si="489"/>
        <v>0.127</v>
      </c>
      <c r="Y3109" s="38">
        <v>28.733559984954901</v>
      </c>
    </row>
    <row r="3110" spans="1:25" x14ac:dyDescent="0.25">
      <c r="A3110" s="145">
        <v>42190</v>
      </c>
      <c r="B3110" s="38">
        <v>90</v>
      </c>
      <c r="C3110" s="38">
        <v>82</v>
      </c>
      <c r="D3110" s="38">
        <v>73</v>
      </c>
      <c r="E3110" s="38">
        <v>76</v>
      </c>
      <c r="F3110" s="38">
        <v>74</v>
      </c>
      <c r="G3110" s="38">
        <v>69</v>
      </c>
      <c r="H3110" s="38">
        <v>0</v>
      </c>
      <c r="I3110" s="38">
        <v>79</v>
      </c>
      <c r="J3110" s="38">
        <f t="shared" si="486"/>
        <v>69</v>
      </c>
      <c r="K3110" s="38">
        <v>59</v>
      </c>
      <c r="L3110" s="38">
        <v>29</v>
      </c>
      <c r="M3110" s="38">
        <f t="shared" si="487"/>
        <v>17.5</v>
      </c>
      <c r="N3110" s="38">
        <v>6</v>
      </c>
      <c r="O3110" s="38">
        <v>30.23</v>
      </c>
      <c r="P3110" s="38">
        <f t="shared" si="488"/>
        <v>30.17</v>
      </c>
      <c r="Q3110" s="38">
        <v>30.11</v>
      </c>
      <c r="R3110" s="141">
        <f t="shared" si="480"/>
        <v>32.222222222222221</v>
      </c>
      <c r="S3110" s="141">
        <f t="shared" si="481"/>
        <v>27.777777777777779</v>
      </c>
      <c r="T3110" s="141">
        <f t="shared" si="482"/>
        <v>22.777777777777779</v>
      </c>
      <c r="U3110" s="141">
        <f t="shared" si="483"/>
        <v>24.444444444444446</v>
      </c>
      <c r="V3110" s="141">
        <f t="shared" si="484"/>
        <v>23.333333333333336</v>
      </c>
      <c r="W3110" s="141">
        <f t="shared" si="485"/>
        <v>20.555555555555557</v>
      </c>
      <c r="X3110" s="141">
        <f t="shared" si="489"/>
        <v>0</v>
      </c>
      <c r="Y3110" s="38">
        <v>28.347962937573701</v>
      </c>
    </row>
    <row r="3111" spans="1:25" x14ac:dyDescent="0.25">
      <c r="A3111" s="145">
        <v>42191</v>
      </c>
      <c r="B3111" s="38">
        <v>90</v>
      </c>
      <c r="C3111" s="38">
        <v>82</v>
      </c>
      <c r="D3111" s="38">
        <v>73</v>
      </c>
      <c r="E3111" s="38">
        <v>75</v>
      </c>
      <c r="F3111" s="38">
        <v>72</v>
      </c>
      <c r="G3111" s="38">
        <v>68</v>
      </c>
      <c r="H3111" s="38">
        <v>0</v>
      </c>
      <c r="I3111" s="38">
        <v>84</v>
      </c>
      <c r="J3111" s="38">
        <f t="shared" si="486"/>
        <v>73.5</v>
      </c>
      <c r="K3111" s="38">
        <v>63</v>
      </c>
      <c r="L3111" s="38">
        <v>15</v>
      </c>
      <c r="M3111" s="38">
        <f t="shared" si="487"/>
        <v>7.5</v>
      </c>
      <c r="N3111" s="38">
        <v>0</v>
      </c>
      <c r="O3111" s="38">
        <v>30.22</v>
      </c>
      <c r="P3111" s="38">
        <f t="shared" si="488"/>
        <v>30.16</v>
      </c>
      <c r="Q3111" s="38">
        <v>30.1</v>
      </c>
      <c r="R3111" s="141">
        <f t="shared" si="480"/>
        <v>32.222222222222221</v>
      </c>
      <c r="S3111" s="141">
        <f t="shared" si="481"/>
        <v>27.777777777777779</v>
      </c>
      <c r="T3111" s="141">
        <f t="shared" si="482"/>
        <v>22.777777777777779</v>
      </c>
      <c r="U3111" s="141">
        <f t="shared" si="483"/>
        <v>23.888888888888889</v>
      </c>
      <c r="V3111" s="141">
        <f t="shared" si="484"/>
        <v>22.222222222222221</v>
      </c>
      <c r="W3111" s="141">
        <f t="shared" si="485"/>
        <v>20</v>
      </c>
      <c r="X3111" s="141">
        <f t="shared" si="489"/>
        <v>0</v>
      </c>
      <c r="Y3111" s="38">
        <v>28.003272001278098</v>
      </c>
    </row>
    <row r="3112" spans="1:25" x14ac:dyDescent="0.25">
      <c r="A3112" s="145">
        <v>42192</v>
      </c>
      <c r="B3112" s="38">
        <v>88</v>
      </c>
      <c r="C3112" s="38">
        <v>83</v>
      </c>
      <c r="D3112" s="38">
        <v>78</v>
      </c>
      <c r="E3112" s="38">
        <v>76</v>
      </c>
      <c r="F3112" s="38">
        <v>74</v>
      </c>
      <c r="G3112" s="38">
        <v>70</v>
      </c>
      <c r="H3112" s="38">
        <v>0</v>
      </c>
      <c r="I3112" s="38">
        <v>85</v>
      </c>
      <c r="J3112" s="38">
        <f t="shared" si="486"/>
        <v>75</v>
      </c>
      <c r="K3112" s="38">
        <v>65</v>
      </c>
      <c r="L3112" s="38">
        <v>17</v>
      </c>
      <c r="M3112" s="38">
        <f t="shared" si="487"/>
        <v>8.5</v>
      </c>
      <c r="N3112" s="38">
        <v>0</v>
      </c>
      <c r="O3112" s="38">
        <v>30.19</v>
      </c>
      <c r="P3112" s="38">
        <f t="shared" si="488"/>
        <v>30.15</v>
      </c>
      <c r="Q3112" s="38">
        <v>30.11</v>
      </c>
      <c r="R3112" s="141">
        <f t="shared" si="480"/>
        <v>31.111111111111114</v>
      </c>
      <c r="S3112" s="141">
        <f t="shared" si="481"/>
        <v>28.333333333333336</v>
      </c>
      <c r="T3112" s="141">
        <f t="shared" si="482"/>
        <v>25.555555555555557</v>
      </c>
      <c r="U3112" s="141">
        <f t="shared" si="483"/>
        <v>24.444444444444446</v>
      </c>
      <c r="V3112" s="141">
        <f t="shared" si="484"/>
        <v>23.333333333333336</v>
      </c>
      <c r="W3112" s="141">
        <f t="shared" si="485"/>
        <v>21.111111111111111</v>
      </c>
      <c r="X3112" s="141">
        <f t="shared" si="489"/>
        <v>0</v>
      </c>
      <c r="Y3112" s="38">
        <v>28.381870981615702</v>
      </c>
    </row>
    <row r="3113" spans="1:25" x14ac:dyDescent="0.25">
      <c r="A3113" s="145">
        <v>42193</v>
      </c>
      <c r="B3113" s="38">
        <v>90</v>
      </c>
      <c r="C3113" s="38">
        <v>83</v>
      </c>
      <c r="D3113" s="38">
        <v>76</v>
      </c>
      <c r="E3113" s="38">
        <v>75</v>
      </c>
      <c r="F3113" s="38">
        <v>73</v>
      </c>
      <c r="G3113" s="38">
        <v>72</v>
      </c>
      <c r="H3113" s="38">
        <v>0</v>
      </c>
      <c r="I3113" s="38">
        <v>94</v>
      </c>
      <c r="J3113" s="38">
        <f t="shared" si="486"/>
        <v>75</v>
      </c>
      <c r="K3113" s="38">
        <v>56</v>
      </c>
      <c r="L3113" s="38">
        <v>17</v>
      </c>
      <c r="M3113" s="38">
        <f t="shared" si="487"/>
        <v>8.5</v>
      </c>
      <c r="N3113" s="38">
        <v>0</v>
      </c>
      <c r="O3113" s="38">
        <v>30.19</v>
      </c>
      <c r="P3113" s="38">
        <f t="shared" si="488"/>
        <v>30.15</v>
      </c>
      <c r="Q3113" s="38">
        <v>30.11</v>
      </c>
      <c r="R3113" s="141">
        <f t="shared" si="480"/>
        <v>32.222222222222221</v>
      </c>
      <c r="S3113" s="141">
        <f t="shared" si="481"/>
        <v>28.333333333333336</v>
      </c>
      <c r="T3113" s="141">
        <f t="shared" si="482"/>
        <v>24.444444444444446</v>
      </c>
      <c r="U3113" s="141">
        <f t="shared" si="483"/>
        <v>23.888888888888889</v>
      </c>
      <c r="V3113" s="141">
        <f t="shared" si="484"/>
        <v>22.777777777777779</v>
      </c>
      <c r="W3113" s="141">
        <f t="shared" si="485"/>
        <v>22.222222222222221</v>
      </c>
      <c r="X3113" s="141">
        <f t="shared" si="489"/>
        <v>0</v>
      </c>
      <c r="Y3113" s="38">
        <v>28.499742799781099</v>
      </c>
    </row>
    <row r="3114" spans="1:25" x14ac:dyDescent="0.25">
      <c r="A3114" s="145">
        <v>42194</v>
      </c>
      <c r="B3114" s="38">
        <v>90</v>
      </c>
      <c r="C3114" s="38">
        <v>86</v>
      </c>
      <c r="D3114" s="38">
        <v>81</v>
      </c>
      <c r="E3114" s="38">
        <v>75</v>
      </c>
      <c r="F3114" s="38">
        <v>73</v>
      </c>
      <c r="G3114" s="38">
        <v>72</v>
      </c>
      <c r="H3114" s="38">
        <v>0</v>
      </c>
      <c r="I3114" s="38">
        <v>79</v>
      </c>
      <c r="J3114" s="38">
        <f t="shared" si="486"/>
        <v>67.5</v>
      </c>
      <c r="K3114" s="38">
        <v>56</v>
      </c>
      <c r="L3114" s="38">
        <v>17</v>
      </c>
      <c r="M3114" s="38">
        <f t="shared" si="487"/>
        <v>11.5</v>
      </c>
      <c r="N3114" s="38">
        <v>6</v>
      </c>
      <c r="O3114" s="38">
        <v>30.17</v>
      </c>
      <c r="P3114" s="38">
        <f t="shared" si="488"/>
        <v>30.135000000000002</v>
      </c>
      <c r="Q3114" s="38">
        <v>30.1</v>
      </c>
      <c r="R3114" s="141">
        <f t="shared" si="480"/>
        <v>32.222222222222221</v>
      </c>
      <c r="S3114" s="141">
        <f t="shared" si="481"/>
        <v>30</v>
      </c>
      <c r="T3114" s="141">
        <f t="shared" si="482"/>
        <v>27.222222222222225</v>
      </c>
      <c r="U3114" s="141">
        <f t="shared" si="483"/>
        <v>23.888888888888889</v>
      </c>
      <c r="V3114" s="141">
        <f t="shared" si="484"/>
        <v>22.777777777777779</v>
      </c>
      <c r="W3114" s="141">
        <f t="shared" si="485"/>
        <v>22.222222222222221</v>
      </c>
      <c r="X3114" s="141">
        <f t="shared" si="489"/>
        <v>0</v>
      </c>
      <c r="Y3114" s="38">
        <v>28.787834569341701</v>
      </c>
    </row>
    <row r="3115" spans="1:25" s="110" customFormat="1" x14ac:dyDescent="0.25">
      <c r="A3115" s="146">
        <v>42195</v>
      </c>
      <c r="B3115" s="110">
        <v>91</v>
      </c>
      <c r="C3115" s="110">
        <v>86</v>
      </c>
      <c r="D3115" s="110">
        <v>80</v>
      </c>
      <c r="E3115" s="110">
        <v>76</v>
      </c>
      <c r="F3115" s="110">
        <v>73</v>
      </c>
      <c r="G3115" s="110">
        <v>66</v>
      </c>
      <c r="H3115" s="110">
        <v>0.01</v>
      </c>
      <c r="I3115" s="110">
        <v>85</v>
      </c>
      <c r="J3115" s="110">
        <f t="shared" si="486"/>
        <v>66</v>
      </c>
      <c r="K3115" s="110">
        <v>47</v>
      </c>
      <c r="L3115" s="110">
        <v>16</v>
      </c>
      <c r="M3115" s="110">
        <f t="shared" si="487"/>
        <v>10</v>
      </c>
      <c r="N3115" s="110">
        <v>4</v>
      </c>
      <c r="O3115" s="110">
        <v>30.17</v>
      </c>
      <c r="P3115" s="110">
        <f t="shared" si="488"/>
        <v>30.14</v>
      </c>
      <c r="Q3115" s="110">
        <v>30.11</v>
      </c>
      <c r="R3115" s="144">
        <f t="shared" si="480"/>
        <v>32.777777777777779</v>
      </c>
      <c r="S3115" s="144">
        <f t="shared" si="481"/>
        <v>30</v>
      </c>
      <c r="T3115" s="144">
        <f t="shared" si="482"/>
        <v>26.666666666666668</v>
      </c>
      <c r="U3115" s="144">
        <f t="shared" si="483"/>
        <v>24.444444444444446</v>
      </c>
      <c r="V3115" s="144">
        <f t="shared" si="484"/>
        <v>22.777777777777779</v>
      </c>
      <c r="W3115" s="144">
        <f t="shared" si="485"/>
        <v>18.888888888888889</v>
      </c>
      <c r="X3115" s="144">
        <f t="shared" si="489"/>
        <v>2.5400000000000002E-2</v>
      </c>
      <c r="Y3115" s="110">
        <v>28.9182474432268</v>
      </c>
    </row>
    <row r="3116" spans="1:25" hidden="1" x14ac:dyDescent="0.25">
      <c r="A3116" s="145">
        <v>42196</v>
      </c>
      <c r="B3116" s="38">
        <v>92</v>
      </c>
      <c r="C3116" s="38">
        <v>84</v>
      </c>
      <c r="D3116" s="38">
        <v>76</v>
      </c>
      <c r="E3116" s="38">
        <v>75</v>
      </c>
      <c r="F3116" s="38">
        <v>73</v>
      </c>
      <c r="G3116" s="38">
        <v>71</v>
      </c>
      <c r="H3116" s="38">
        <v>0</v>
      </c>
      <c r="I3116" s="38">
        <v>94</v>
      </c>
      <c r="J3116" s="38">
        <f t="shared" si="486"/>
        <v>75</v>
      </c>
      <c r="K3116" s="38">
        <v>56</v>
      </c>
      <c r="L3116" s="38">
        <v>18</v>
      </c>
      <c r="M3116" s="38">
        <f t="shared" si="487"/>
        <v>9</v>
      </c>
      <c r="N3116" s="38">
        <v>0</v>
      </c>
      <c r="O3116" s="38">
        <v>30.15</v>
      </c>
      <c r="P3116" s="38">
        <f t="shared" si="488"/>
        <v>30.114999999999998</v>
      </c>
      <c r="Q3116" s="38">
        <v>30.08</v>
      </c>
      <c r="R3116" s="141">
        <f t="shared" si="480"/>
        <v>33.333333333333336</v>
      </c>
      <c r="S3116" s="141">
        <f t="shared" si="481"/>
        <v>28.888888888888889</v>
      </c>
      <c r="T3116" s="141">
        <f t="shared" si="482"/>
        <v>24.444444444444446</v>
      </c>
      <c r="U3116" s="141">
        <f t="shared" si="483"/>
        <v>23.888888888888889</v>
      </c>
      <c r="V3116" s="141">
        <f t="shared" si="484"/>
        <v>22.777777777777779</v>
      </c>
      <c r="W3116" s="141">
        <f t="shared" si="485"/>
        <v>21.666666666666668</v>
      </c>
      <c r="X3116" s="141">
        <f t="shared" si="489"/>
        <v>0</v>
      </c>
      <c r="Y3116" s="38">
        <v>28.914030432120999</v>
      </c>
    </row>
    <row r="3117" spans="1:25" hidden="1" x14ac:dyDescent="0.25">
      <c r="A3117" s="145">
        <v>42197</v>
      </c>
      <c r="B3117" s="38">
        <v>92</v>
      </c>
      <c r="C3117" s="38">
        <v>84</v>
      </c>
      <c r="D3117" s="38">
        <v>75</v>
      </c>
      <c r="E3117" s="38">
        <v>74</v>
      </c>
      <c r="F3117" s="38">
        <v>72</v>
      </c>
      <c r="G3117" s="38">
        <v>68</v>
      </c>
      <c r="H3117" s="38">
        <v>0</v>
      </c>
      <c r="I3117" s="38">
        <v>94</v>
      </c>
      <c r="J3117" s="38">
        <f t="shared" si="486"/>
        <v>71.5</v>
      </c>
      <c r="K3117" s="38">
        <v>49</v>
      </c>
      <c r="L3117" s="38">
        <v>16</v>
      </c>
      <c r="M3117" s="38">
        <f t="shared" si="487"/>
        <v>8</v>
      </c>
      <c r="N3117" s="38">
        <v>0</v>
      </c>
      <c r="O3117" s="38">
        <v>30.1</v>
      </c>
      <c r="P3117" s="38">
        <f t="shared" si="488"/>
        <v>30.045000000000002</v>
      </c>
      <c r="Q3117" s="38">
        <v>29.99</v>
      </c>
      <c r="R3117" s="141">
        <f t="shared" si="480"/>
        <v>33.333333333333336</v>
      </c>
      <c r="S3117" s="141">
        <f t="shared" si="481"/>
        <v>28.888888888888889</v>
      </c>
      <c r="T3117" s="141">
        <f t="shared" si="482"/>
        <v>23.888888888888889</v>
      </c>
      <c r="U3117" s="141">
        <f t="shared" si="483"/>
        <v>23.333333333333336</v>
      </c>
      <c r="V3117" s="141">
        <f t="shared" si="484"/>
        <v>22.222222222222221</v>
      </c>
      <c r="W3117" s="141">
        <f t="shared" si="485"/>
        <v>20</v>
      </c>
      <c r="X3117" s="141">
        <f t="shared" si="489"/>
        <v>0</v>
      </c>
      <c r="Y3117" s="38">
        <v>28.943741509856999</v>
      </c>
    </row>
    <row r="3118" spans="1:25" hidden="1" x14ac:dyDescent="0.25">
      <c r="A3118" s="145">
        <v>42198</v>
      </c>
      <c r="B3118" s="38">
        <v>93</v>
      </c>
      <c r="C3118" s="38">
        <v>85</v>
      </c>
      <c r="D3118" s="38">
        <v>76</v>
      </c>
      <c r="E3118" s="38">
        <v>73</v>
      </c>
      <c r="F3118" s="38">
        <v>71</v>
      </c>
      <c r="G3118" s="38">
        <v>67</v>
      </c>
      <c r="H3118" s="38">
        <v>0</v>
      </c>
      <c r="I3118" s="38">
        <v>88</v>
      </c>
      <c r="J3118" s="38">
        <f t="shared" si="486"/>
        <v>67.5</v>
      </c>
      <c r="K3118" s="38">
        <v>47</v>
      </c>
      <c r="L3118" s="38">
        <v>20</v>
      </c>
      <c r="M3118" s="38">
        <f t="shared" si="487"/>
        <v>10</v>
      </c>
      <c r="N3118" s="38">
        <v>0</v>
      </c>
      <c r="O3118" s="38">
        <v>30.02</v>
      </c>
      <c r="P3118" s="38">
        <f t="shared" si="488"/>
        <v>29.975000000000001</v>
      </c>
      <c r="Q3118" s="38">
        <v>29.93</v>
      </c>
      <c r="R3118" s="141">
        <f t="shared" si="480"/>
        <v>33.888888888888893</v>
      </c>
      <c r="S3118" s="141">
        <f t="shared" si="481"/>
        <v>29.444444444444446</v>
      </c>
      <c r="T3118" s="141">
        <f t="shared" si="482"/>
        <v>24.444444444444446</v>
      </c>
      <c r="U3118" s="141">
        <f t="shared" si="483"/>
        <v>22.777777777777779</v>
      </c>
      <c r="V3118" s="141">
        <f t="shared" si="484"/>
        <v>21.666666666666668</v>
      </c>
      <c r="W3118" s="141">
        <f t="shared" si="485"/>
        <v>19.444444444444446</v>
      </c>
      <c r="X3118" s="141">
        <f t="shared" si="489"/>
        <v>0</v>
      </c>
      <c r="Y3118" s="38">
        <v>28.735917693702199</v>
      </c>
    </row>
    <row r="3119" spans="1:25" hidden="1" x14ac:dyDescent="0.25">
      <c r="A3119" s="145">
        <v>42199</v>
      </c>
      <c r="B3119" s="38">
        <v>96</v>
      </c>
      <c r="C3119" s="38">
        <v>86</v>
      </c>
      <c r="D3119" s="38">
        <v>75</v>
      </c>
      <c r="E3119" s="38">
        <v>74</v>
      </c>
      <c r="F3119" s="38">
        <v>72</v>
      </c>
      <c r="G3119" s="38">
        <v>69</v>
      </c>
      <c r="H3119" s="38">
        <v>0.78</v>
      </c>
      <c r="I3119" s="38">
        <v>85</v>
      </c>
      <c r="J3119" s="38">
        <f t="shared" si="486"/>
        <v>65.5</v>
      </c>
      <c r="K3119" s="38">
        <v>46</v>
      </c>
      <c r="L3119" s="38">
        <v>25</v>
      </c>
      <c r="M3119" s="38">
        <f t="shared" si="487"/>
        <v>12.5</v>
      </c>
      <c r="N3119" s="38">
        <v>0</v>
      </c>
      <c r="O3119" s="38">
        <v>30.02</v>
      </c>
      <c r="P3119" s="38">
        <f t="shared" si="488"/>
        <v>29.98</v>
      </c>
      <c r="Q3119" s="38">
        <v>29.94</v>
      </c>
      <c r="R3119" s="141">
        <f t="shared" si="480"/>
        <v>35.555555555555557</v>
      </c>
      <c r="S3119" s="141">
        <f t="shared" si="481"/>
        <v>30</v>
      </c>
      <c r="T3119" s="141">
        <f t="shared" si="482"/>
        <v>23.888888888888889</v>
      </c>
      <c r="U3119" s="141">
        <f t="shared" si="483"/>
        <v>23.333333333333336</v>
      </c>
      <c r="V3119" s="141">
        <f t="shared" si="484"/>
        <v>22.222222222222221</v>
      </c>
      <c r="W3119" s="141">
        <f t="shared" si="485"/>
        <v>20.555555555555557</v>
      </c>
      <c r="X3119" s="141">
        <f t="shared" si="489"/>
        <v>1.9812000000000001</v>
      </c>
      <c r="Y3119" s="38">
        <v>28.879001645704001</v>
      </c>
    </row>
    <row r="3120" spans="1:25" hidden="1" x14ac:dyDescent="0.25">
      <c r="A3120" s="145">
        <v>42200</v>
      </c>
      <c r="B3120" s="38">
        <v>93</v>
      </c>
      <c r="C3120" s="38">
        <v>85</v>
      </c>
      <c r="D3120" s="38">
        <v>76</v>
      </c>
      <c r="E3120" s="38">
        <v>74</v>
      </c>
      <c r="F3120" s="38">
        <v>72</v>
      </c>
      <c r="G3120" s="38">
        <v>68</v>
      </c>
      <c r="H3120" s="38">
        <v>0.28999999999999998</v>
      </c>
      <c r="I3120" s="38">
        <v>94</v>
      </c>
      <c r="J3120" s="38">
        <f t="shared" si="486"/>
        <v>71.5</v>
      </c>
      <c r="K3120" s="38">
        <v>49</v>
      </c>
      <c r="L3120" s="38">
        <v>32</v>
      </c>
      <c r="M3120" s="38">
        <f t="shared" si="487"/>
        <v>18</v>
      </c>
      <c r="N3120" s="38">
        <v>4</v>
      </c>
      <c r="O3120" s="38">
        <v>30.06</v>
      </c>
      <c r="P3120" s="38">
        <f t="shared" si="488"/>
        <v>30.02</v>
      </c>
      <c r="Q3120" s="38">
        <v>29.98</v>
      </c>
      <c r="R3120" s="141">
        <f t="shared" si="480"/>
        <v>33.888888888888893</v>
      </c>
      <c r="S3120" s="141">
        <f t="shared" si="481"/>
        <v>29.444444444444446</v>
      </c>
      <c r="T3120" s="141">
        <f t="shared" si="482"/>
        <v>24.444444444444446</v>
      </c>
      <c r="U3120" s="141">
        <f t="shared" si="483"/>
        <v>23.333333333333336</v>
      </c>
      <c r="V3120" s="141">
        <f t="shared" si="484"/>
        <v>22.222222222222221</v>
      </c>
      <c r="W3120" s="141">
        <f t="shared" si="485"/>
        <v>20</v>
      </c>
      <c r="X3120" s="141">
        <f t="shared" si="489"/>
        <v>0.73659999999999992</v>
      </c>
      <c r="Y3120" s="38">
        <v>29.0531086754124</v>
      </c>
    </row>
    <row r="3121" spans="1:25" hidden="1" x14ac:dyDescent="0.25">
      <c r="A3121" s="145">
        <v>42201</v>
      </c>
      <c r="B3121" s="38">
        <v>88</v>
      </c>
      <c r="C3121" s="38">
        <v>82</v>
      </c>
      <c r="D3121" s="38">
        <v>75</v>
      </c>
      <c r="E3121" s="38">
        <v>75</v>
      </c>
      <c r="F3121" s="38">
        <v>72</v>
      </c>
      <c r="G3121" s="38">
        <v>69</v>
      </c>
      <c r="H3121" s="38">
        <v>0.57999999999999996</v>
      </c>
      <c r="I3121" s="38">
        <v>88</v>
      </c>
      <c r="J3121" s="38">
        <f t="shared" si="486"/>
        <v>76.5</v>
      </c>
      <c r="K3121" s="38">
        <v>65</v>
      </c>
      <c r="L3121" s="38">
        <v>24</v>
      </c>
      <c r="M3121" s="38">
        <f t="shared" si="487"/>
        <v>12</v>
      </c>
      <c r="N3121" s="38">
        <v>0</v>
      </c>
      <c r="O3121" s="38">
        <v>30.09</v>
      </c>
      <c r="P3121" s="38">
        <f t="shared" si="488"/>
        <v>30.05</v>
      </c>
      <c r="Q3121" s="38">
        <v>30.01</v>
      </c>
      <c r="R3121" s="141">
        <f t="shared" si="480"/>
        <v>31.111111111111114</v>
      </c>
      <c r="S3121" s="141">
        <f t="shared" si="481"/>
        <v>27.777777777777779</v>
      </c>
      <c r="T3121" s="141">
        <f t="shared" si="482"/>
        <v>23.888888888888889</v>
      </c>
      <c r="U3121" s="141">
        <f t="shared" si="483"/>
        <v>23.888888888888889</v>
      </c>
      <c r="V3121" s="141">
        <f t="shared" si="484"/>
        <v>22.222222222222221</v>
      </c>
      <c r="W3121" s="141">
        <f t="shared" si="485"/>
        <v>20.555555555555557</v>
      </c>
      <c r="X3121" s="141">
        <f t="shared" si="489"/>
        <v>1.4731999999999998</v>
      </c>
      <c r="Y3121" s="38">
        <v>28.7681488609818</v>
      </c>
    </row>
    <row r="3122" spans="1:25" hidden="1" x14ac:dyDescent="0.25">
      <c r="A3122" s="145">
        <v>42202</v>
      </c>
      <c r="B3122" s="38">
        <v>91</v>
      </c>
      <c r="C3122" s="38">
        <v>83</v>
      </c>
      <c r="D3122" s="38">
        <v>74</v>
      </c>
      <c r="E3122" s="38">
        <v>74</v>
      </c>
      <c r="F3122" s="38">
        <v>72</v>
      </c>
      <c r="G3122" s="38">
        <v>69</v>
      </c>
      <c r="H3122" s="38">
        <v>0.43</v>
      </c>
      <c r="I3122" s="38">
        <v>94</v>
      </c>
      <c r="J3122" s="38">
        <f t="shared" si="486"/>
        <v>74.5</v>
      </c>
      <c r="K3122" s="38">
        <v>55</v>
      </c>
      <c r="L3122" s="38">
        <v>21</v>
      </c>
      <c r="M3122" s="38">
        <f t="shared" si="487"/>
        <v>10.5</v>
      </c>
      <c r="N3122" s="38">
        <v>0</v>
      </c>
      <c r="O3122" s="38">
        <v>30.08</v>
      </c>
      <c r="P3122" s="38">
        <f t="shared" si="488"/>
        <v>30.04</v>
      </c>
      <c r="Q3122" s="38">
        <v>30</v>
      </c>
      <c r="R3122" s="141">
        <f t="shared" si="480"/>
        <v>32.777777777777779</v>
      </c>
      <c r="S3122" s="141">
        <f t="shared" si="481"/>
        <v>28.333333333333336</v>
      </c>
      <c r="T3122" s="141">
        <f t="shared" si="482"/>
        <v>23.333333333333336</v>
      </c>
      <c r="U3122" s="141">
        <f t="shared" si="483"/>
        <v>23.333333333333336</v>
      </c>
      <c r="V3122" s="141">
        <f t="shared" si="484"/>
        <v>22.222222222222221</v>
      </c>
      <c r="W3122" s="141">
        <f t="shared" si="485"/>
        <v>20.555555555555557</v>
      </c>
      <c r="X3122" s="141">
        <f t="shared" si="489"/>
        <v>1.0922000000000001</v>
      </c>
      <c r="Y3122" s="38">
        <v>27.398647451592499</v>
      </c>
    </row>
    <row r="3123" spans="1:25" hidden="1" x14ac:dyDescent="0.25">
      <c r="A3123" s="145">
        <v>42203</v>
      </c>
      <c r="B3123" s="38">
        <v>91</v>
      </c>
      <c r="C3123" s="38">
        <v>83</v>
      </c>
      <c r="D3123" s="38">
        <v>74</v>
      </c>
      <c r="E3123" s="38">
        <v>76</v>
      </c>
      <c r="F3123" s="38">
        <v>73</v>
      </c>
      <c r="G3123" s="38">
        <v>70</v>
      </c>
      <c r="H3123" s="38">
        <v>0.06</v>
      </c>
      <c r="I3123" s="38">
        <v>87</v>
      </c>
      <c r="J3123" s="38">
        <f t="shared" si="486"/>
        <v>73</v>
      </c>
      <c r="K3123" s="38">
        <v>59</v>
      </c>
      <c r="L3123" s="38">
        <v>21</v>
      </c>
      <c r="M3123" s="38">
        <f t="shared" si="487"/>
        <v>10.5</v>
      </c>
      <c r="N3123" s="38">
        <v>0</v>
      </c>
      <c r="O3123" s="38">
        <v>30.1</v>
      </c>
      <c r="P3123" s="38">
        <f t="shared" si="488"/>
        <v>30.060000000000002</v>
      </c>
      <c r="Q3123" s="38">
        <v>30.02</v>
      </c>
      <c r="R3123" s="141">
        <f t="shared" si="480"/>
        <v>32.777777777777779</v>
      </c>
      <c r="S3123" s="141">
        <f t="shared" si="481"/>
        <v>28.333333333333336</v>
      </c>
      <c r="T3123" s="141">
        <f t="shared" si="482"/>
        <v>23.333333333333336</v>
      </c>
      <c r="U3123" s="141">
        <f t="shared" si="483"/>
        <v>24.444444444444446</v>
      </c>
      <c r="V3123" s="141">
        <f t="shared" si="484"/>
        <v>22.777777777777779</v>
      </c>
      <c r="W3123" s="141">
        <f t="shared" si="485"/>
        <v>21.111111111111111</v>
      </c>
      <c r="X3123" s="141">
        <f t="shared" si="489"/>
        <v>0.15240000000000001</v>
      </c>
      <c r="Y3123" s="38">
        <v>26.892334630909499</v>
      </c>
    </row>
    <row r="3124" spans="1:25" hidden="1" x14ac:dyDescent="0.25">
      <c r="A3124" s="145">
        <v>42204</v>
      </c>
      <c r="B3124" s="38">
        <v>91</v>
      </c>
      <c r="C3124" s="38">
        <v>84</v>
      </c>
      <c r="D3124" s="38">
        <v>76</v>
      </c>
      <c r="E3124" s="38">
        <v>75</v>
      </c>
      <c r="F3124" s="38">
        <v>72</v>
      </c>
      <c r="G3124" s="38">
        <v>69</v>
      </c>
      <c r="H3124" s="38">
        <v>0</v>
      </c>
      <c r="I3124" s="38">
        <v>87</v>
      </c>
      <c r="J3124" s="38">
        <f t="shared" si="486"/>
        <v>71</v>
      </c>
      <c r="K3124" s="38">
        <v>55</v>
      </c>
      <c r="L3124" s="38">
        <v>18</v>
      </c>
      <c r="M3124" s="38">
        <f t="shared" si="487"/>
        <v>9</v>
      </c>
      <c r="N3124" s="38">
        <v>0</v>
      </c>
      <c r="O3124" s="38">
        <v>30.08</v>
      </c>
      <c r="P3124" s="38">
        <f t="shared" si="488"/>
        <v>30.049999999999997</v>
      </c>
      <c r="Q3124" s="38">
        <v>30.02</v>
      </c>
      <c r="R3124" s="141">
        <f t="shared" si="480"/>
        <v>32.777777777777779</v>
      </c>
      <c r="S3124" s="141">
        <f t="shared" si="481"/>
        <v>28.888888888888889</v>
      </c>
      <c r="T3124" s="141">
        <f t="shared" si="482"/>
        <v>24.444444444444446</v>
      </c>
      <c r="U3124" s="141">
        <f t="shared" si="483"/>
        <v>23.888888888888889</v>
      </c>
      <c r="V3124" s="141">
        <f t="shared" si="484"/>
        <v>22.222222222222221</v>
      </c>
      <c r="W3124" s="141">
        <f t="shared" si="485"/>
        <v>20.555555555555557</v>
      </c>
      <c r="X3124" s="141">
        <f t="shared" si="489"/>
        <v>0</v>
      </c>
      <c r="Y3124" s="38">
        <v>27.936140405978598</v>
      </c>
    </row>
    <row r="3125" spans="1:25" hidden="1" x14ac:dyDescent="0.25">
      <c r="A3125" s="145">
        <v>42205</v>
      </c>
      <c r="B3125" s="38">
        <v>92</v>
      </c>
      <c r="C3125" s="38">
        <v>85</v>
      </c>
      <c r="D3125" s="38">
        <v>78</v>
      </c>
      <c r="E3125" s="38">
        <v>75</v>
      </c>
      <c r="F3125" s="38">
        <v>72</v>
      </c>
      <c r="G3125" s="38">
        <v>69</v>
      </c>
      <c r="H3125" s="38">
        <v>0</v>
      </c>
      <c r="I3125" s="38">
        <v>85</v>
      </c>
      <c r="J3125" s="38">
        <f t="shared" si="486"/>
        <v>68.5</v>
      </c>
      <c r="K3125" s="38">
        <v>52</v>
      </c>
      <c r="L3125" s="38">
        <v>21</v>
      </c>
      <c r="M3125" s="38">
        <f t="shared" si="487"/>
        <v>12.5</v>
      </c>
      <c r="N3125" s="38">
        <v>4</v>
      </c>
      <c r="O3125" s="38">
        <v>30.05</v>
      </c>
      <c r="P3125" s="38">
        <f t="shared" si="488"/>
        <v>30.015000000000001</v>
      </c>
      <c r="Q3125" s="38">
        <v>29.98</v>
      </c>
      <c r="R3125" s="141">
        <f t="shared" si="480"/>
        <v>33.333333333333336</v>
      </c>
      <c r="S3125" s="141">
        <f t="shared" si="481"/>
        <v>29.444444444444446</v>
      </c>
      <c r="T3125" s="141">
        <f t="shared" si="482"/>
        <v>25.555555555555557</v>
      </c>
      <c r="U3125" s="141">
        <f t="shared" si="483"/>
        <v>23.888888888888889</v>
      </c>
      <c r="V3125" s="141">
        <f t="shared" si="484"/>
        <v>22.222222222222221</v>
      </c>
      <c r="W3125" s="141">
        <f t="shared" si="485"/>
        <v>20.555555555555557</v>
      </c>
      <c r="X3125" s="141">
        <f t="shared" si="489"/>
        <v>0</v>
      </c>
      <c r="Y3125" s="38">
        <v>28.8174470614799</v>
      </c>
    </row>
    <row r="3126" spans="1:25" hidden="1" x14ac:dyDescent="0.25">
      <c r="A3126" s="145">
        <v>42206</v>
      </c>
      <c r="B3126" s="38">
        <v>93</v>
      </c>
      <c r="C3126" s="38">
        <v>85</v>
      </c>
      <c r="D3126" s="38">
        <v>77</v>
      </c>
      <c r="E3126" s="38">
        <v>75</v>
      </c>
      <c r="F3126" s="38">
        <v>73</v>
      </c>
      <c r="G3126" s="38">
        <v>70</v>
      </c>
      <c r="H3126" s="38">
        <v>0</v>
      </c>
      <c r="I3126" s="38">
        <v>91</v>
      </c>
      <c r="J3126" s="38">
        <f t="shared" si="486"/>
        <v>70</v>
      </c>
      <c r="K3126" s="38">
        <v>49</v>
      </c>
      <c r="L3126" s="38">
        <v>20</v>
      </c>
      <c r="M3126" s="38">
        <f t="shared" si="487"/>
        <v>12</v>
      </c>
      <c r="N3126" s="38">
        <v>4</v>
      </c>
      <c r="O3126" s="38">
        <v>30.02</v>
      </c>
      <c r="P3126" s="38">
        <f t="shared" si="488"/>
        <v>29.984999999999999</v>
      </c>
      <c r="Q3126" s="38">
        <v>29.95</v>
      </c>
      <c r="R3126" s="141">
        <f t="shared" si="480"/>
        <v>33.888888888888893</v>
      </c>
      <c r="S3126" s="141">
        <f t="shared" si="481"/>
        <v>29.444444444444446</v>
      </c>
      <c r="T3126" s="141">
        <f t="shared" si="482"/>
        <v>25</v>
      </c>
      <c r="U3126" s="141">
        <f t="shared" si="483"/>
        <v>23.888888888888889</v>
      </c>
      <c r="V3126" s="141">
        <f t="shared" si="484"/>
        <v>22.777777777777779</v>
      </c>
      <c r="W3126" s="141">
        <f t="shared" si="485"/>
        <v>21.111111111111111</v>
      </c>
      <c r="X3126" s="141">
        <f t="shared" si="489"/>
        <v>0</v>
      </c>
      <c r="Y3126" s="38">
        <v>28.888010925502599</v>
      </c>
    </row>
    <row r="3127" spans="1:25" hidden="1" x14ac:dyDescent="0.25">
      <c r="A3127" s="145">
        <v>42207</v>
      </c>
      <c r="B3127" s="38">
        <v>93</v>
      </c>
      <c r="C3127" s="38">
        <v>85</v>
      </c>
      <c r="D3127" s="38">
        <v>77</v>
      </c>
      <c r="E3127" s="38">
        <v>76</v>
      </c>
      <c r="F3127" s="38">
        <v>74</v>
      </c>
      <c r="G3127" s="38">
        <v>71</v>
      </c>
      <c r="H3127" s="38">
        <v>0</v>
      </c>
      <c r="I3127" s="38">
        <v>91</v>
      </c>
      <c r="J3127" s="38">
        <f t="shared" si="486"/>
        <v>70</v>
      </c>
      <c r="K3127" s="38">
        <v>49</v>
      </c>
      <c r="L3127" s="38">
        <v>21</v>
      </c>
      <c r="M3127" s="38">
        <f t="shared" si="487"/>
        <v>10.5</v>
      </c>
      <c r="N3127" s="38">
        <v>0</v>
      </c>
      <c r="O3127" s="38">
        <v>30.04</v>
      </c>
      <c r="P3127" s="38">
        <f t="shared" si="488"/>
        <v>30.004999999999999</v>
      </c>
      <c r="Q3127" s="38">
        <v>29.97</v>
      </c>
      <c r="R3127" s="141">
        <f t="shared" si="480"/>
        <v>33.888888888888893</v>
      </c>
      <c r="S3127" s="141">
        <f t="shared" si="481"/>
        <v>29.444444444444446</v>
      </c>
      <c r="T3127" s="141">
        <f t="shared" si="482"/>
        <v>25</v>
      </c>
      <c r="U3127" s="141">
        <f t="shared" si="483"/>
        <v>24.444444444444446</v>
      </c>
      <c r="V3127" s="141">
        <f t="shared" si="484"/>
        <v>23.333333333333336</v>
      </c>
      <c r="W3127" s="141">
        <f t="shared" si="485"/>
        <v>21.666666666666668</v>
      </c>
      <c r="X3127" s="141">
        <f t="shared" si="489"/>
        <v>0</v>
      </c>
      <c r="Y3127" s="38">
        <v>28.358999071726998</v>
      </c>
    </row>
    <row r="3128" spans="1:25" hidden="1" x14ac:dyDescent="0.25">
      <c r="A3128" s="145">
        <v>42208</v>
      </c>
      <c r="B3128" s="38">
        <v>93</v>
      </c>
      <c r="C3128" s="38">
        <v>84</v>
      </c>
      <c r="D3128" s="38">
        <v>74</v>
      </c>
      <c r="E3128" s="38">
        <v>78</v>
      </c>
      <c r="F3128" s="38">
        <v>74</v>
      </c>
      <c r="G3128" s="38">
        <v>71</v>
      </c>
      <c r="H3128" s="38">
        <v>1.0900000000000001</v>
      </c>
      <c r="I3128" s="38">
        <v>91</v>
      </c>
      <c r="J3128" s="38">
        <f t="shared" si="486"/>
        <v>73.5</v>
      </c>
      <c r="K3128" s="38">
        <v>56</v>
      </c>
      <c r="L3128" s="38">
        <v>35</v>
      </c>
      <c r="M3128" s="38">
        <f t="shared" si="487"/>
        <v>17.5</v>
      </c>
      <c r="N3128" s="38">
        <v>0</v>
      </c>
      <c r="O3128" s="38">
        <v>30.08</v>
      </c>
      <c r="P3128" s="38">
        <f t="shared" si="488"/>
        <v>30.034999999999997</v>
      </c>
      <c r="Q3128" s="38">
        <v>29.99</v>
      </c>
      <c r="R3128" s="141">
        <f t="shared" si="480"/>
        <v>33.888888888888893</v>
      </c>
      <c r="S3128" s="141">
        <f t="shared" si="481"/>
        <v>28.888888888888889</v>
      </c>
      <c r="T3128" s="141">
        <f t="shared" si="482"/>
        <v>23.333333333333336</v>
      </c>
      <c r="U3128" s="141">
        <f t="shared" si="483"/>
        <v>25.555555555555557</v>
      </c>
      <c r="V3128" s="141">
        <f t="shared" si="484"/>
        <v>23.333333333333336</v>
      </c>
      <c r="W3128" s="141">
        <f t="shared" si="485"/>
        <v>21.666666666666668</v>
      </c>
      <c r="X3128" s="141">
        <f t="shared" si="489"/>
        <v>2.7686000000000002</v>
      </c>
      <c r="Y3128" s="38">
        <v>28.036236403741299</v>
      </c>
    </row>
    <row r="3129" spans="1:25" hidden="1" x14ac:dyDescent="0.25">
      <c r="A3129" s="145">
        <v>42209</v>
      </c>
      <c r="B3129" s="38">
        <v>91</v>
      </c>
      <c r="C3129" s="38">
        <v>84</v>
      </c>
      <c r="D3129" s="38">
        <v>77</v>
      </c>
      <c r="E3129" s="38">
        <v>77</v>
      </c>
      <c r="F3129" s="38">
        <v>74</v>
      </c>
      <c r="G3129" s="38">
        <v>72</v>
      </c>
      <c r="H3129" s="38">
        <v>0.1</v>
      </c>
      <c r="I3129" s="38">
        <v>94</v>
      </c>
      <c r="J3129" s="38">
        <f t="shared" si="486"/>
        <v>76.5</v>
      </c>
      <c r="K3129" s="38">
        <v>59</v>
      </c>
      <c r="L3129" s="38">
        <v>25</v>
      </c>
      <c r="M3129" s="38">
        <f t="shared" si="487"/>
        <v>15.5</v>
      </c>
      <c r="N3129" s="38">
        <v>6</v>
      </c>
      <c r="O3129" s="38">
        <v>30.06</v>
      </c>
      <c r="P3129" s="38">
        <f t="shared" si="488"/>
        <v>30.02</v>
      </c>
      <c r="Q3129" s="38">
        <v>29.98</v>
      </c>
      <c r="R3129" s="141">
        <f t="shared" si="480"/>
        <v>32.777777777777779</v>
      </c>
      <c r="S3129" s="141">
        <f t="shared" si="481"/>
        <v>28.888888888888889</v>
      </c>
      <c r="T3129" s="141">
        <f t="shared" si="482"/>
        <v>25</v>
      </c>
      <c r="U3129" s="141">
        <f t="shared" si="483"/>
        <v>25</v>
      </c>
      <c r="V3129" s="141">
        <f t="shared" si="484"/>
        <v>23.333333333333336</v>
      </c>
      <c r="W3129" s="141">
        <f t="shared" si="485"/>
        <v>22.222222222222221</v>
      </c>
      <c r="X3129" s="141">
        <f t="shared" si="489"/>
        <v>0.254</v>
      </c>
      <c r="Y3129" s="38">
        <v>27.6723833558741</v>
      </c>
    </row>
    <row r="3130" spans="1:25" hidden="1" x14ac:dyDescent="0.25">
      <c r="A3130" s="145">
        <v>42210</v>
      </c>
      <c r="B3130" s="38">
        <v>89</v>
      </c>
      <c r="C3130" s="38">
        <v>83</v>
      </c>
      <c r="D3130" s="38">
        <v>77</v>
      </c>
      <c r="E3130" s="38">
        <v>75</v>
      </c>
      <c r="F3130" s="38">
        <v>73</v>
      </c>
      <c r="G3130" s="38">
        <v>71</v>
      </c>
      <c r="H3130" s="38">
        <v>0.05</v>
      </c>
      <c r="I3130" s="38">
        <v>91</v>
      </c>
      <c r="J3130" s="38">
        <f t="shared" si="486"/>
        <v>75</v>
      </c>
      <c r="K3130" s="38">
        <v>59</v>
      </c>
      <c r="L3130" s="38">
        <v>26</v>
      </c>
      <c r="M3130" s="38">
        <f t="shared" si="487"/>
        <v>16</v>
      </c>
      <c r="N3130" s="38">
        <v>6</v>
      </c>
      <c r="O3130" s="38">
        <v>30</v>
      </c>
      <c r="P3130" s="38">
        <f t="shared" si="488"/>
        <v>29.95</v>
      </c>
      <c r="Q3130" s="38">
        <v>29.9</v>
      </c>
      <c r="R3130" s="141">
        <f t="shared" si="480"/>
        <v>31.666666666666668</v>
      </c>
      <c r="S3130" s="141">
        <f t="shared" si="481"/>
        <v>28.333333333333336</v>
      </c>
      <c r="T3130" s="141">
        <f t="shared" si="482"/>
        <v>25</v>
      </c>
      <c r="U3130" s="141">
        <f t="shared" si="483"/>
        <v>23.888888888888889</v>
      </c>
      <c r="V3130" s="141">
        <f t="shared" si="484"/>
        <v>22.777777777777779</v>
      </c>
      <c r="W3130" s="141">
        <f t="shared" si="485"/>
        <v>21.666666666666668</v>
      </c>
      <c r="X3130" s="141">
        <f t="shared" si="489"/>
        <v>0.127</v>
      </c>
      <c r="Y3130" s="38">
        <v>26.7603495330596</v>
      </c>
    </row>
    <row r="3131" spans="1:25" hidden="1" x14ac:dyDescent="0.25">
      <c r="A3131" s="145">
        <v>42211</v>
      </c>
      <c r="B3131" s="38">
        <v>89</v>
      </c>
      <c r="C3131" s="38">
        <v>82</v>
      </c>
      <c r="D3131" s="38">
        <v>75</v>
      </c>
      <c r="E3131" s="38">
        <v>75</v>
      </c>
      <c r="F3131" s="38">
        <v>73</v>
      </c>
      <c r="G3131" s="38">
        <v>71</v>
      </c>
      <c r="H3131" s="38">
        <v>0.26</v>
      </c>
      <c r="I3131" s="38">
        <v>94</v>
      </c>
      <c r="J3131" s="38">
        <f t="shared" si="486"/>
        <v>78.5</v>
      </c>
      <c r="K3131" s="38">
        <v>63</v>
      </c>
      <c r="L3131" s="38">
        <v>29</v>
      </c>
      <c r="M3131" s="38">
        <f t="shared" si="487"/>
        <v>16.5</v>
      </c>
      <c r="N3131" s="38">
        <v>4</v>
      </c>
      <c r="O3131" s="38">
        <v>29.99</v>
      </c>
      <c r="P3131" s="38">
        <f t="shared" si="488"/>
        <v>29.934999999999999</v>
      </c>
      <c r="Q3131" s="38">
        <v>29.88</v>
      </c>
      <c r="R3131" s="141">
        <f t="shared" si="480"/>
        <v>31.666666666666668</v>
      </c>
      <c r="S3131" s="141">
        <f t="shared" si="481"/>
        <v>27.777777777777779</v>
      </c>
      <c r="T3131" s="141">
        <f t="shared" si="482"/>
        <v>23.888888888888889</v>
      </c>
      <c r="U3131" s="141">
        <f t="shared" si="483"/>
        <v>23.888888888888889</v>
      </c>
      <c r="V3131" s="141">
        <f t="shared" si="484"/>
        <v>22.777777777777779</v>
      </c>
      <c r="W3131" s="141">
        <f t="shared" si="485"/>
        <v>21.666666666666668</v>
      </c>
      <c r="X3131" s="141">
        <f t="shared" si="489"/>
        <v>0.66039999999999999</v>
      </c>
      <c r="Y3131" s="38">
        <v>26.418515607900201</v>
      </c>
    </row>
    <row r="3132" spans="1:25" hidden="1" x14ac:dyDescent="0.25">
      <c r="A3132" s="145">
        <v>42212</v>
      </c>
      <c r="B3132" s="38">
        <v>93</v>
      </c>
      <c r="C3132" s="38">
        <v>84</v>
      </c>
      <c r="D3132" s="38">
        <v>75</v>
      </c>
      <c r="E3132" s="38">
        <v>76</v>
      </c>
      <c r="F3132" s="38">
        <v>73</v>
      </c>
      <c r="G3132" s="38">
        <v>69</v>
      </c>
      <c r="H3132" s="38">
        <v>0.59</v>
      </c>
      <c r="I3132" s="38">
        <v>88</v>
      </c>
      <c r="J3132" s="38">
        <f t="shared" si="486"/>
        <v>70</v>
      </c>
      <c r="K3132" s="38">
        <v>52</v>
      </c>
      <c r="L3132" s="38">
        <v>33</v>
      </c>
      <c r="M3132" s="38">
        <f t="shared" si="487"/>
        <v>16.5</v>
      </c>
      <c r="N3132" s="38">
        <v>0</v>
      </c>
      <c r="O3132" s="38">
        <v>30.04</v>
      </c>
      <c r="P3132" s="38">
        <f t="shared" si="488"/>
        <v>29.990000000000002</v>
      </c>
      <c r="Q3132" s="38">
        <v>29.94</v>
      </c>
      <c r="R3132" s="141">
        <f t="shared" si="480"/>
        <v>33.888888888888893</v>
      </c>
      <c r="S3132" s="141">
        <f t="shared" si="481"/>
        <v>28.888888888888889</v>
      </c>
      <c r="T3132" s="141">
        <f t="shared" si="482"/>
        <v>23.888888888888889</v>
      </c>
      <c r="U3132" s="141">
        <f t="shared" si="483"/>
        <v>24.444444444444446</v>
      </c>
      <c r="V3132" s="141">
        <f t="shared" si="484"/>
        <v>22.777777777777779</v>
      </c>
      <c r="W3132" s="141">
        <f t="shared" si="485"/>
        <v>20.555555555555557</v>
      </c>
      <c r="X3132" s="141">
        <f t="shared" si="489"/>
        <v>1.4985999999999999</v>
      </c>
      <c r="Y3132" s="38">
        <v>26.568343649351299</v>
      </c>
    </row>
    <row r="3133" spans="1:25" hidden="1" x14ac:dyDescent="0.25">
      <c r="A3133" s="145">
        <v>42213</v>
      </c>
      <c r="B3133" s="38">
        <v>94</v>
      </c>
      <c r="C3133" s="38">
        <v>85</v>
      </c>
      <c r="D3133" s="38">
        <v>76</v>
      </c>
      <c r="E3133" s="38">
        <v>77</v>
      </c>
      <c r="F3133" s="38">
        <v>73</v>
      </c>
      <c r="G3133" s="38">
        <v>68</v>
      </c>
      <c r="H3133" s="38">
        <v>0</v>
      </c>
      <c r="I3133" s="38">
        <v>100</v>
      </c>
      <c r="J3133" s="38">
        <f t="shared" si="486"/>
        <v>72</v>
      </c>
      <c r="K3133" s="38">
        <v>44</v>
      </c>
      <c r="L3133" s="38">
        <v>18</v>
      </c>
      <c r="M3133" s="38">
        <f t="shared" si="487"/>
        <v>11</v>
      </c>
      <c r="N3133" s="38">
        <v>4</v>
      </c>
      <c r="O3133" s="38">
        <v>30.04</v>
      </c>
      <c r="P3133" s="38">
        <f t="shared" si="488"/>
        <v>29.994999999999997</v>
      </c>
      <c r="Q3133" s="38">
        <v>29.95</v>
      </c>
      <c r="R3133" s="141">
        <f t="shared" si="480"/>
        <v>34.444444444444443</v>
      </c>
      <c r="S3133" s="141">
        <f t="shared" si="481"/>
        <v>29.444444444444446</v>
      </c>
      <c r="T3133" s="141">
        <f t="shared" si="482"/>
        <v>24.444444444444446</v>
      </c>
      <c r="U3133" s="141">
        <f t="shared" si="483"/>
        <v>25</v>
      </c>
      <c r="V3133" s="141">
        <f t="shared" si="484"/>
        <v>22.777777777777779</v>
      </c>
      <c r="W3133" s="141">
        <f t="shared" si="485"/>
        <v>20</v>
      </c>
      <c r="X3133" s="141">
        <f t="shared" si="489"/>
        <v>0</v>
      </c>
      <c r="Y3133" s="38">
        <v>27.2171966012483</v>
      </c>
    </row>
    <row r="3134" spans="1:25" hidden="1" x14ac:dyDescent="0.25">
      <c r="A3134" s="145">
        <v>42214</v>
      </c>
      <c r="B3134" s="38">
        <v>89</v>
      </c>
      <c r="C3134" s="38">
        <v>82</v>
      </c>
      <c r="D3134" s="38">
        <v>75</v>
      </c>
      <c r="E3134" s="38">
        <v>76</v>
      </c>
      <c r="F3134" s="38">
        <v>74</v>
      </c>
      <c r="G3134" s="38">
        <v>69</v>
      </c>
      <c r="H3134" s="38">
        <v>0.03</v>
      </c>
      <c r="I3134" s="38">
        <v>91</v>
      </c>
      <c r="J3134" s="38">
        <f t="shared" si="486"/>
        <v>77</v>
      </c>
      <c r="K3134" s="38">
        <v>63</v>
      </c>
      <c r="L3134" s="38">
        <v>32</v>
      </c>
      <c r="M3134" s="38">
        <f t="shared" si="487"/>
        <v>18</v>
      </c>
      <c r="N3134" s="38">
        <v>4</v>
      </c>
      <c r="O3134" s="38">
        <v>30.06</v>
      </c>
      <c r="P3134" s="38">
        <f t="shared" si="488"/>
        <v>30.009999999999998</v>
      </c>
      <c r="Q3134" s="38">
        <v>29.96</v>
      </c>
      <c r="R3134" s="141">
        <f t="shared" si="480"/>
        <v>31.666666666666668</v>
      </c>
      <c r="S3134" s="141">
        <f t="shared" si="481"/>
        <v>27.777777777777779</v>
      </c>
      <c r="T3134" s="141">
        <f t="shared" si="482"/>
        <v>23.888888888888889</v>
      </c>
      <c r="U3134" s="141">
        <f t="shared" si="483"/>
        <v>24.444444444444446</v>
      </c>
      <c r="V3134" s="141">
        <f t="shared" si="484"/>
        <v>23.333333333333336</v>
      </c>
      <c r="W3134" s="141">
        <f t="shared" si="485"/>
        <v>20.555555555555557</v>
      </c>
      <c r="X3134" s="141">
        <f t="shared" si="489"/>
        <v>7.6200000000000004E-2</v>
      </c>
      <c r="Y3134" s="38">
        <v>26.9908427631077</v>
      </c>
    </row>
    <row r="3135" spans="1:25" hidden="1" x14ac:dyDescent="0.25">
      <c r="A3135" s="145">
        <v>42215</v>
      </c>
      <c r="B3135" s="38">
        <v>92</v>
      </c>
      <c r="C3135" s="38">
        <v>85</v>
      </c>
      <c r="D3135" s="38">
        <v>78</v>
      </c>
      <c r="E3135" s="38">
        <v>76</v>
      </c>
      <c r="F3135" s="38">
        <v>72</v>
      </c>
      <c r="G3135" s="38">
        <v>66</v>
      </c>
      <c r="H3135" s="38">
        <v>0</v>
      </c>
      <c r="I3135" s="38">
        <v>91</v>
      </c>
      <c r="J3135" s="38">
        <f t="shared" si="486"/>
        <v>69</v>
      </c>
      <c r="K3135" s="38">
        <v>47</v>
      </c>
      <c r="L3135" s="38">
        <v>18</v>
      </c>
      <c r="M3135" s="38">
        <f t="shared" si="487"/>
        <v>9</v>
      </c>
      <c r="N3135" s="38">
        <v>0</v>
      </c>
      <c r="O3135" s="38">
        <v>30.04</v>
      </c>
      <c r="P3135" s="38">
        <f t="shared" si="488"/>
        <v>30</v>
      </c>
      <c r="Q3135" s="38">
        <v>29.96</v>
      </c>
      <c r="R3135" s="141">
        <f t="shared" si="480"/>
        <v>33.333333333333336</v>
      </c>
      <c r="S3135" s="141">
        <f t="shared" si="481"/>
        <v>29.444444444444446</v>
      </c>
      <c r="T3135" s="141">
        <f t="shared" si="482"/>
        <v>25.555555555555557</v>
      </c>
      <c r="U3135" s="141">
        <f t="shared" si="483"/>
        <v>24.444444444444446</v>
      </c>
      <c r="V3135" s="141">
        <f t="shared" si="484"/>
        <v>22.222222222222221</v>
      </c>
      <c r="W3135" s="141">
        <f t="shared" si="485"/>
        <v>18.888888888888889</v>
      </c>
      <c r="X3135" s="141">
        <f t="shared" si="489"/>
        <v>0</v>
      </c>
      <c r="Y3135" s="38">
        <v>27.162874938462501</v>
      </c>
    </row>
    <row r="3136" spans="1:25" hidden="1" x14ac:dyDescent="0.25">
      <c r="A3136" s="145">
        <v>42216</v>
      </c>
      <c r="B3136" s="38">
        <v>91</v>
      </c>
      <c r="C3136" s="38">
        <v>82</v>
      </c>
      <c r="D3136" s="38">
        <v>72</v>
      </c>
      <c r="E3136" s="38">
        <v>77</v>
      </c>
      <c r="F3136" s="38">
        <v>72</v>
      </c>
      <c r="G3136" s="38">
        <v>67</v>
      </c>
      <c r="H3136" s="38">
        <v>1.27</v>
      </c>
      <c r="I3136" s="38">
        <v>94</v>
      </c>
      <c r="J3136" s="38">
        <f t="shared" si="486"/>
        <v>76.5</v>
      </c>
      <c r="K3136" s="38">
        <v>59</v>
      </c>
      <c r="L3136" s="38">
        <v>29</v>
      </c>
      <c r="M3136" s="38">
        <f t="shared" si="487"/>
        <v>14.5</v>
      </c>
      <c r="N3136" s="38">
        <v>0</v>
      </c>
      <c r="O3136" s="38">
        <v>30.07</v>
      </c>
      <c r="P3136" s="38">
        <f t="shared" si="488"/>
        <v>30.03</v>
      </c>
      <c r="Q3136" s="38">
        <v>29.99</v>
      </c>
      <c r="R3136" s="141">
        <f t="shared" si="480"/>
        <v>32.777777777777779</v>
      </c>
      <c r="S3136" s="141">
        <f t="shared" si="481"/>
        <v>27.777777777777779</v>
      </c>
      <c r="T3136" s="141">
        <f t="shared" si="482"/>
        <v>22.222222222222221</v>
      </c>
      <c r="U3136" s="141">
        <f t="shared" si="483"/>
        <v>25</v>
      </c>
      <c r="V3136" s="141">
        <f t="shared" si="484"/>
        <v>22.222222222222221</v>
      </c>
      <c r="W3136" s="141">
        <f t="shared" si="485"/>
        <v>19.444444444444446</v>
      </c>
      <c r="X3136" s="141">
        <f t="shared" si="489"/>
        <v>3.2258</v>
      </c>
      <c r="Y3136" s="38">
        <v>27.102606984609601</v>
      </c>
    </row>
    <row r="3137" spans="1:25" hidden="1" x14ac:dyDescent="0.25">
      <c r="A3137" s="145">
        <v>42217</v>
      </c>
      <c r="B3137" s="38">
        <v>90</v>
      </c>
      <c r="C3137" s="38">
        <v>82</v>
      </c>
      <c r="D3137" s="38">
        <v>73</v>
      </c>
      <c r="E3137" s="38">
        <v>78</v>
      </c>
      <c r="F3137" s="38">
        <v>72</v>
      </c>
      <c r="G3137" s="38">
        <v>66</v>
      </c>
      <c r="H3137" s="38">
        <v>0.04</v>
      </c>
      <c r="I3137" s="38">
        <v>87</v>
      </c>
      <c r="J3137" s="38">
        <f t="shared" si="486"/>
        <v>75</v>
      </c>
      <c r="K3137" s="38">
        <v>63</v>
      </c>
      <c r="L3137" s="38">
        <v>30</v>
      </c>
      <c r="M3137" s="38">
        <f t="shared" si="487"/>
        <v>15</v>
      </c>
      <c r="N3137" s="38">
        <v>0</v>
      </c>
      <c r="O3137" s="38">
        <v>30.05</v>
      </c>
      <c r="P3137" s="38">
        <f t="shared" si="488"/>
        <v>30</v>
      </c>
      <c r="Q3137" s="38">
        <v>29.95</v>
      </c>
      <c r="R3137" s="141">
        <f t="shared" si="480"/>
        <v>32.222222222222221</v>
      </c>
      <c r="S3137" s="141">
        <f t="shared" si="481"/>
        <v>27.777777777777779</v>
      </c>
      <c r="T3137" s="141">
        <f t="shared" si="482"/>
        <v>22.777777777777779</v>
      </c>
      <c r="U3137" s="141">
        <f t="shared" si="483"/>
        <v>25.555555555555557</v>
      </c>
      <c r="V3137" s="141">
        <f t="shared" si="484"/>
        <v>22.222222222222221</v>
      </c>
      <c r="W3137" s="141">
        <f t="shared" si="485"/>
        <v>18.888888888888889</v>
      </c>
      <c r="X3137" s="141">
        <f t="shared" si="489"/>
        <v>0.10160000000000001</v>
      </c>
      <c r="Y3137" s="38">
        <v>26.886034855050301</v>
      </c>
    </row>
    <row r="3138" spans="1:25" hidden="1" x14ac:dyDescent="0.25">
      <c r="A3138" s="145">
        <v>42218</v>
      </c>
      <c r="B3138" s="38">
        <v>90</v>
      </c>
      <c r="C3138" s="38">
        <v>82</v>
      </c>
      <c r="D3138" s="38">
        <v>74</v>
      </c>
      <c r="E3138" s="38">
        <v>77</v>
      </c>
      <c r="F3138" s="38">
        <v>72</v>
      </c>
      <c r="G3138" s="38">
        <v>68</v>
      </c>
      <c r="H3138" s="38">
        <v>0</v>
      </c>
      <c r="I3138" s="38">
        <v>91</v>
      </c>
      <c r="J3138" s="38">
        <f t="shared" si="486"/>
        <v>75</v>
      </c>
      <c r="K3138" s="38">
        <v>59</v>
      </c>
      <c r="L3138" s="38">
        <v>23</v>
      </c>
      <c r="M3138" s="38">
        <f t="shared" si="487"/>
        <v>11.5</v>
      </c>
      <c r="N3138" s="38">
        <v>0</v>
      </c>
      <c r="O3138" s="38">
        <v>30.01</v>
      </c>
      <c r="P3138" s="38">
        <f t="shared" si="488"/>
        <v>29.98</v>
      </c>
      <c r="Q3138" s="38">
        <v>29.95</v>
      </c>
      <c r="R3138" s="141">
        <f t="shared" si="480"/>
        <v>32.222222222222221</v>
      </c>
      <c r="S3138" s="141">
        <f t="shared" si="481"/>
        <v>27.777777777777779</v>
      </c>
      <c r="T3138" s="141">
        <f t="shared" si="482"/>
        <v>23.333333333333336</v>
      </c>
      <c r="U3138" s="141">
        <f t="shared" si="483"/>
        <v>25</v>
      </c>
      <c r="V3138" s="141">
        <f t="shared" si="484"/>
        <v>22.222222222222221</v>
      </c>
      <c r="W3138" s="141">
        <f t="shared" si="485"/>
        <v>20</v>
      </c>
      <c r="X3138" s="141">
        <f t="shared" si="489"/>
        <v>0</v>
      </c>
      <c r="Y3138" s="38">
        <v>27.259235768308599</v>
      </c>
    </row>
    <row r="3139" spans="1:25" hidden="1" x14ac:dyDescent="0.25">
      <c r="A3139" s="145">
        <v>42219</v>
      </c>
      <c r="B3139" s="38">
        <v>89</v>
      </c>
      <c r="C3139" s="38">
        <v>81</v>
      </c>
      <c r="D3139" s="38">
        <v>73</v>
      </c>
      <c r="E3139" s="38">
        <v>75</v>
      </c>
      <c r="F3139" s="38">
        <v>72</v>
      </c>
      <c r="G3139" s="38">
        <v>69</v>
      </c>
      <c r="H3139" s="38">
        <v>0.13</v>
      </c>
      <c r="I3139" s="38">
        <v>94</v>
      </c>
      <c r="J3139" s="38">
        <f t="shared" si="486"/>
        <v>76.5</v>
      </c>
      <c r="K3139" s="38">
        <v>59</v>
      </c>
      <c r="L3139" s="38">
        <v>28</v>
      </c>
      <c r="M3139" s="38">
        <f t="shared" si="487"/>
        <v>14</v>
      </c>
      <c r="N3139" s="38">
        <v>0</v>
      </c>
      <c r="O3139" s="38">
        <v>30.05</v>
      </c>
      <c r="P3139" s="38">
        <f t="shared" si="488"/>
        <v>29.995000000000001</v>
      </c>
      <c r="Q3139" s="38">
        <v>29.94</v>
      </c>
      <c r="R3139" s="141">
        <f t="shared" ref="R3139:R3202" si="490">(B3139-32)*(5/9)</f>
        <v>31.666666666666668</v>
      </c>
      <c r="S3139" s="141">
        <f t="shared" ref="S3139:S3202" si="491">(C3139-32)*(5/9)</f>
        <v>27.222222222222225</v>
      </c>
      <c r="T3139" s="141">
        <f t="shared" ref="T3139:T3202" si="492">(D3139-32)*(5/9)</f>
        <v>22.777777777777779</v>
      </c>
      <c r="U3139" s="141">
        <f t="shared" ref="U3139:U3202" si="493">(E3139-32)*(5/9)</f>
        <v>23.888888888888889</v>
      </c>
      <c r="V3139" s="141">
        <f t="shared" ref="V3139:V3202" si="494">(F3139-32)*(5/9)</f>
        <v>22.222222222222221</v>
      </c>
      <c r="W3139" s="141">
        <f t="shared" ref="W3139:W3202" si="495">(G3139-32)*(5/9)</f>
        <v>20.555555555555557</v>
      </c>
      <c r="X3139" s="141">
        <f t="shared" si="489"/>
        <v>0.33019999999999999</v>
      </c>
      <c r="Y3139" s="38">
        <v>28.3400692289501</v>
      </c>
    </row>
    <row r="3140" spans="1:25" hidden="1" x14ac:dyDescent="0.25">
      <c r="A3140" s="145">
        <v>42220</v>
      </c>
      <c r="B3140" s="38">
        <v>90</v>
      </c>
      <c r="C3140" s="38">
        <v>81</v>
      </c>
      <c r="D3140" s="38">
        <v>72</v>
      </c>
      <c r="E3140" s="38">
        <v>76</v>
      </c>
      <c r="F3140" s="38">
        <v>73</v>
      </c>
      <c r="G3140" s="38">
        <v>71</v>
      </c>
      <c r="H3140" s="38">
        <v>0.03</v>
      </c>
      <c r="I3140" s="38">
        <v>94</v>
      </c>
      <c r="J3140" s="38">
        <f t="shared" ref="J3140:J3203" si="496">AVERAGE(I3140,K3140)</f>
        <v>75</v>
      </c>
      <c r="K3140" s="38">
        <v>56</v>
      </c>
      <c r="L3140" s="38">
        <v>16</v>
      </c>
      <c r="M3140" s="38">
        <f t="shared" ref="M3140:M3203" si="497">AVERAGE(L3140,N3140)</f>
        <v>8</v>
      </c>
      <c r="N3140" s="38">
        <v>0</v>
      </c>
      <c r="O3140" s="38">
        <v>30.11</v>
      </c>
      <c r="P3140" s="38">
        <f t="shared" ref="P3140:P3203" si="498">AVERAGE(O3140,Q3140)</f>
        <v>30.064999999999998</v>
      </c>
      <c r="Q3140" s="38">
        <v>30.02</v>
      </c>
      <c r="R3140" s="141">
        <f t="shared" si="490"/>
        <v>32.222222222222221</v>
      </c>
      <c r="S3140" s="141">
        <f t="shared" si="491"/>
        <v>27.222222222222225</v>
      </c>
      <c r="T3140" s="141">
        <f t="shared" si="492"/>
        <v>22.222222222222221</v>
      </c>
      <c r="U3140" s="141">
        <f t="shared" si="493"/>
        <v>24.444444444444446</v>
      </c>
      <c r="V3140" s="141">
        <f t="shared" si="494"/>
        <v>22.777777777777779</v>
      </c>
      <c r="W3140" s="141">
        <f t="shared" si="495"/>
        <v>21.666666666666668</v>
      </c>
      <c r="X3140" s="141">
        <f t="shared" ref="X3140:X3203" si="499">H3140*2.54</f>
        <v>7.6200000000000004E-2</v>
      </c>
      <c r="Y3140" s="38">
        <v>28.613724032433399</v>
      </c>
    </row>
    <row r="3141" spans="1:25" hidden="1" x14ac:dyDescent="0.25">
      <c r="A3141" s="145">
        <v>42221</v>
      </c>
      <c r="B3141" s="38">
        <v>91</v>
      </c>
      <c r="C3141" s="38">
        <v>84</v>
      </c>
      <c r="D3141" s="38">
        <v>76</v>
      </c>
      <c r="E3141" s="38">
        <v>76</v>
      </c>
      <c r="F3141" s="38">
        <v>74</v>
      </c>
      <c r="G3141" s="38">
        <v>67</v>
      </c>
      <c r="H3141" s="38">
        <v>0.01</v>
      </c>
      <c r="I3141" s="38">
        <v>91</v>
      </c>
      <c r="J3141" s="38">
        <f t="shared" si="496"/>
        <v>75</v>
      </c>
      <c r="K3141" s="38">
        <v>59</v>
      </c>
      <c r="L3141" s="38">
        <v>24</v>
      </c>
      <c r="M3141" s="38">
        <f t="shared" si="497"/>
        <v>12</v>
      </c>
      <c r="N3141" s="38">
        <v>0</v>
      </c>
      <c r="O3141" s="38">
        <v>30.13</v>
      </c>
      <c r="P3141" s="38">
        <f t="shared" si="498"/>
        <v>30.1</v>
      </c>
      <c r="Q3141" s="38">
        <v>30.07</v>
      </c>
      <c r="R3141" s="141">
        <f t="shared" si="490"/>
        <v>32.777777777777779</v>
      </c>
      <c r="S3141" s="141">
        <f t="shared" si="491"/>
        <v>28.888888888888889</v>
      </c>
      <c r="T3141" s="141">
        <f t="shared" si="492"/>
        <v>24.444444444444446</v>
      </c>
      <c r="U3141" s="141">
        <f t="shared" si="493"/>
        <v>24.444444444444446</v>
      </c>
      <c r="V3141" s="141">
        <f t="shared" si="494"/>
        <v>23.333333333333336</v>
      </c>
      <c r="W3141" s="141">
        <f t="shared" si="495"/>
        <v>19.444444444444446</v>
      </c>
      <c r="X3141" s="141">
        <f t="shared" si="499"/>
        <v>2.5400000000000002E-2</v>
      </c>
      <c r="Y3141" s="38">
        <v>28.663511064920598</v>
      </c>
    </row>
    <row r="3142" spans="1:25" hidden="1" x14ac:dyDescent="0.25">
      <c r="A3142" s="145">
        <v>42222</v>
      </c>
      <c r="B3142" s="38">
        <v>91</v>
      </c>
      <c r="C3142" s="38">
        <v>84</v>
      </c>
      <c r="D3142" s="38">
        <v>76</v>
      </c>
      <c r="E3142" s="38">
        <v>76</v>
      </c>
      <c r="F3142" s="38">
        <v>74</v>
      </c>
      <c r="G3142" s="38">
        <v>72</v>
      </c>
      <c r="H3142" s="38">
        <v>0</v>
      </c>
      <c r="I3142" s="38">
        <v>94</v>
      </c>
      <c r="J3142" s="38">
        <f t="shared" si="496"/>
        <v>75</v>
      </c>
      <c r="K3142" s="38">
        <v>56</v>
      </c>
      <c r="L3142" s="38">
        <v>18</v>
      </c>
      <c r="M3142" s="38">
        <f t="shared" si="497"/>
        <v>9</v>
      </c>
      <c r="N3142" s="38">
        <v>0</v>
      </c>
      <c r="O3142" s="38">
        <v>30.09</v>
      </c>
      <c r="P3142" s="38">
        <f t="shared" si="498"/>
        <v>30.05</v>
      </c>
      <c r="Q3142" s="38">
        <v>30.01</v>
      </c>
      <c r="R3142" s="141">
        <f t="shared" si="490"/>
        <v>32.777777777777779</v>
      </c>
      <c r="S3142" s="141">
        <f t="shared" si="491"/>
        <v>28.888888888888889</v>
      </c>
      <c r="T3142" s="141">
        <f t="shared" si="492"/>
        <v>24.444444444444446</v>
      </c>
      <c r="U3142" s="141">
        <f t="shared" si="493"/>
        <v>24.444444444444446</v>
      </c>
      <c r="V3142" s="141">
        <f t="shared" si="494"/>
        <v>23.333333333333336</v>
      </c>
      <c r="W3142" s="141">
        <f t="shared" si="495"/>
        <v>22.222222222222221</v>
      </c>
      <c r="X3142" s="141">
        <f t="shared" si="499"/>
        <v>0</v>
      </c>
      <c r="Y3142" s="38">
        <v>28.7393150184263</v>
      </c>
    </row>
    <row r="3143" spans="1:25" hidden="1" x14ac:dyDescent="0.25">
      <c r="A3143" s="145">
        <v>42223</v>
      </c>
      <c r="B3143" s="38">
        <v>92</v>
      </c>
      <c r="C3143" s="38">
        <v>84</v>
      </c>
      <c r="D3143" s="38">
        <v>76</v>
      </c>
      <c r="E3143" s="38">
        <v>75</v>
      </c>
      <c r="F3143" s="38">
        <v>72</v>
      </c>
      <c r="G3143" s="38">
        <v>67</v>
      </c>
      <c r="H3143" s="38">
        <v>0</v>
      </c>
      <c r="I3143" s="38">
        <v>94</v>
      </c>
      <c r="J3143" s="38">
        <f t="shared" si="496"/>
        <v>74.5</v>
      </c>
      <c r="K3143" s="38">
        <v>55</v>
      </c>
      <c r="L3143" s="38">
        <v>16</v>
      </c>
      <c r="M3143" s="38">
        <f t="shared" si="497"/>
        <v>8</v>
      </c>
      <c r="N3143" s="38">
        <v>0</v>
      </c>
      <c r="O3143" s="38">
        <v>30.02</v>
      </c>
      <c r="P3143" s="38">
        <f t="shared" si="498"/>
        <v>29.975000000000001</v>
      </c>
      <c r="Q3143" s="38">
        <v>29.93</v>
      </c>
      <c r="R3143" s="141">
        <f t="shared" si="490"/>
        <v>33.333333333333336</v>
      </c>
      <c r="S3143" s="141">
        <f t="shared" si="491"/>
        <v>28.888888888888889</v>
      </c>
      <c r="T3143" s="141">
        <f t="shared" si="492"/>
        <v>24.444444444444446</v>
      </c>
      <c r="U3143" s="141">
        <f t="shared" si="493"/>
        <v>23.888888888888889</v>
      </c>
      <c r="V3143" s="141">
        <f t="shared" si="494"/>
        <v>22.222222222222221</v>
      </c>
      <c r="W3143" s="141">
        <f t="shared" si="495"/>
        <v>19.444444444444446</v>
      </c>
      <c r="X3143" s="141">
        <f t="shared" si="499"/>
        <v>0</v>
      </c>
      <c r="Y3143" s="38">
        <v>28.943429036264</v>
      </c>
    </row>
    <row r="3144" spans="1:25" hidden="1" x14ac:dyDescent="0.25">
      <c r="A3144" s="145">
        <v>42224</v>
      </c>
      <c r="B3144" s="38">
        <v>93</v>
      </c>
      <c r="C3144" s="38">
        <v>84</v>
      </c>
      <c r="D3144" s="38">
        <v>75</v>
      </c>
      <c r="E3144" s="38">
        <v>76</v>
      </c>
      <c r="F3144" s="38">
        <v>72</v>
      </c>
      <c r="G3144" s="38">
        <v>68</v>
      </c>
      <c r="H3144" s="38">
        <v>0.03</v>
      </c>
      <c r="I3144" s="38">
        <v>94</v>
      </c>
      <c r="J3144" s="38">
        <f t="shared" si="496"/>
        <v>71.5</v>
      </c>
      <c r="K3144" s="38">
        <v>49</v>
      </c>
      <c r="L3144" s="38">
        <v>22</v>
      </c>
      <c r="M3144" s="38">
        <f t="shared" si="497"/>
        <v>13</v>
      </c>
      <c r="N3144" s="38">
        <v>4</v>
      </c>
      <c r="O3144" s="38">
        <v>29.99</v>
      </c>
      <c r="P3144" s="38">
        <f t="shared" si="498"/>
        <v>29.939999999999998</v>
      </c>
      <c r="Q3144" s="38">
        <v>29.89</v>
      </c>
      <c r="R3144" s="141">
        <f t="shared" si="490"/>
        <v>33.888888888888893</v>
      </c>
      <c r="S3144" s="141">
        <f t="shared" si="491"/>
        <v>28.888888888888889</v>
      </c>
      <c r="T3144" s="141">
        <f t="shared" si="492"/>
        <v>23.888888888888889</v>
      </c>
      <c r="U3144" s="141">
        <f t="shared" si="493"/>
        <v>24.444444444444446</v>
      </c>
      <c r="V3144" s="141">
        <f t="shared" si="494"/>
        <v>22.222222222222221</v>
      </c>
      <c r="W3144" s="141">
        <f t="shared" si="495"/>
        <v>20</v>
      </c>
      <c r="X3144" s="141">
        <f t="shared" si="499"/>
        <v>7.6200000000000004E-2</v>
      </c>
      <c r="Y3144" s="38">
        <v>29.062371932805402</v>
      </c>
    </row>
    <row r="3145" spans="1:25" hidden="1" x14ac:dyDescent="0.25">
      <c r="A3145" s="145">
        <v>42225</v>
      </c>
      <c r="B3145" s="38">
        <v>92</v>
      </c>
      <c r="C3145" s="38">
        <v>83</v>
      </c>
      <c r="D3145" s="38">
        <v>73</v>
      </c>
      <c r="E3145" s="38">
        <v>75</v>
      </c>
      <c r="F3145" s="38">
        <v>73</v>
      </c>
      <c r="G3145" s="38">
        <v>71</v>
      </c>
      <c r="H3145" s="38">
        <v>0</v>
      </c>
      <c r="I3145" s="38">
        <v>94</v>
      </c>
      <c r="J3145" s="38">
        <f t="shared" si="496"/>
        <v>73</v>
      </c>
      <c r="K3145" s="38">
        <v>52</v>
      </c>
      <c r="L3145" s="38">
        <v>14</v>
      </c>
      <c r="M3145" s="38">
        <f t="shared" si="497"/>
        <v>7</v>
      </c>
      <c r="N3145" s="38">
        <v>0</v>
      </c>
      <c r="O3145" s="38">
        <v>29.98</v>
      </c>
      <c r="P3145" s="38">
        <f t="shared" si="498"/>
        <v>29.945</v>
      </c>
      <c r="Q3145" s="38">
        <v>29.91</v>
      </c>
      <c r="R3145" s="141">
        <f t="shared" si="490"/>
        <v>33.333333333333336</v>
      </c>
      <c r="S3145" s="141">
        <f t="shared" si="491"/>
        <v>28.333333333333336</v>
      </c>
      <c r="T3145" s="141">
        <f t="shared" si="492"/>
        <v>22.777777777777779</v>
      </c>
      <c r="U3145" s="141">
        <f t="shared" si="493"/>
        <v>23.888888888888889</v>
      </c>
      <c r="V3145" s="141">
        <f t="shared" si="494"/>
        <v>22.777777777777779</v>
      </c>
      <c r="W3145" s="141">
        <f t="shared" si="495"/>
        <v>21.666666666666668</v>
      </c>
      <c r="X3145" s="141">
        <f t="shared" si="499"/>
        <v>0</v>
      </c>
      <c r="Y3145" s="38">
        <v>29.124240808222499</v>
      </c>
    </row>
    <row r="3146" spans="1:25" hidden="1" x14ac:dyDescent="0.25">
      <c r="A3146" s="145">
        <v>42226</v>
      </c>
      <c r="B3146" s="38">
        <v>91</v>
      </c>
      <c r="C3146" s="38">
        <v>83</v>
      </c>
      <c r="D3146" s="38">
        <v>74</v>
      </c>
      <c r="E3146" s="38">
        <v>75</v>
      </c>
      <c r="F3146" s="38">
        <v>73</v>
      </c>
      <c r="G3146" s="38">
        <v>70</v>
      </c>
      <c r="H3146" s="38">
        <v>2.0099999999999998</v>
      </c>
      <c r="I3146" s="38">
        <v>94</v>
      </c>
      <c r="J3146" s="38">
        <f t="shared" si="496"/>
        <v>75</v>
      </c>
      <c r="K3146" s="38">
        <v>56</v>
      </c>
      <c r="L3146" s="38">
        <v>17</v>
      </c>
      <c r="M3146" s="38">
        <f t="shared" si="497"/>
        <v>8.5</v>
      </c>
      <c r="N3146" s="38">
        <v>0</v>
      </c>
      <c r="O3146" s="38">
        <v>30</v>
      </c>
      <c r="P3146" s="38">
        <f t="shared" si="498"/>
        <v>29.954999999999998</v>
      </c>
      <c r="Q3146" s="38">
        <v>29.91</v>
      </c>
      <c r="R3146" s="141">
        <f t="shared" si="490"/>
        <v>32.777777777777779</v>
      </c>
      <c r="S3146" s="141">
        <f t="shared" si="491"/>
        <v>28.333333333333336</v>
      </c>
      <c r="T3146" s="141">
        <f t="shared" si="492"/>
        <v>23.333333333333336</v>
      </c>
      <c r="U3146" s="141">
        <f t="shared" si="493"/>
        <v>23.888888888888889</v>
      </c>
      <c r="V3146" s="141">
        <f t="shared" si="494"/>
        <v>22.777777777777779</v>
      </c>
      <c r="W3146" s="141">
        <f t="shared" si="495"/>
        <v>21.111111111111111</v>
      </c>
      <c r="X3146" s="141">
        <f t="shared" si="499"/>
        <v>5.1053999999999995</v>
      </c>
      <c r="Y3146" s="38">
        <v>29.225669772355399</v>
      </c>
    </row>
    <row r="3147" spans="1:25" hidden="1" x14ac:dyDescent="0.25">
      <c r="A3147" s="145">
        <v>42227</v>
      </c>
      <c r="B3147" s="38">
        <v>91</v>
      </c>
      <c r="C3147" s="38">
        <v>83</v>
      </c>
      <c r="D3147" s="38">
        <v>75</v>
      </c>
      <c r="E3147" s="38">
        <v>76</v>
      </c>
      <c r="F3147" s="38">
        <v>73</v>
      </c>
      <c r="G3147" s="38">
        <v>69</v>
      </c>
      <c r="H3147" s="38">
        <v>0</v>
      </c>
      <c r="I3147" s="38">
        <v>100</v>
      </c>
      <c r="J3147" s="38">
        <f t="shared" si="496"/>
        <v>79.5</v>
      </c>
      <c r="K3147" s="38">
        <v>59</v>
      </c>
      <c r="L3147" s="38">
        <v>24</v>
      </c>
      <c r="M3147" s="38">
        <f t="shared" si="497"/>
        <v>12</v>
      </c>
      <c r="N3147" s="38">
        <v>0</v>
      </c>
      <c r="O3147" s="38">
        <v>30.04</v>
      </c>
      <c r="P3147" s="38">
        <f t="shared" si="498"/>
        <v>29.994999999999997</v>
      </c>
      <c r="Q3147" s="38">
        <v>29.95</v>
      </c>
      <c r="R3147" s="141">
        <f t="shared" si="490"/>
        <v>32.777777777777779</v>
      </c>
      <c r="S3147" s="141">
        <f t="shared" si="491"/>
        <v>28.333333333333336</v>
      </c>
      <c r="T3147" s="141">
        <f t="shared" si="492"/>
        <v>23.888888888888889</v>
      </c>
      <c r="U3147" s="141">
        <f t="shared" si="493"/>
        <v>24.444444444444446</v>
      </c>
      <c r="V3147" s="141">
        <f t="shared" si="494"/>
        <v>22.777777777777779</v>
      </c>
      <c r="W3147" s="141">
        <f t="shared" si="495"/>
        <v>20.555555555555557</v>
      </c>
      <c r="X3147" s="141">
        <f t="shared" si="499"/>
        <v>0</v>
      </c>
      <c r="Y3147" s="38">
        <v>29.4583208007552</v>
      </c>
    </row>
    <row r="3148" spans="1:25" hidden="1" x14ac:dyDescent="0.25">
      <c r="A3148" s="145">
        <v>42228</v>
      </c>
      <c r="B3148" s="38">
        <v>93</v>
      </c>
      <c r="C3148" s="38">
        <v>85</v>
      </c>
      <c r="D3148" s="38">
        <v>76</v>
      </c>
      <c r="E3148" s="38">
        <v>76</v>
      </c>
      <c r="F3148" s="38">
        <v>74</v>
      </c>
      <c r="G3148" s="38">
        <v>70</v>
      </c>
      <c r="H3148" s="38">
        <v>0.45</v>
      </c>
      <c r="I3148" s="38">
        <v>94</v>
      </c>
      <c r="J3148" s="38">
        <f t="shared" si="496"/>
        <v>71.5</v>
      </c>
      <c r="K3148" s="38">
        <v>49</v>
      </c>
      <c r="L3148" s="38">
        <v>20</v>
      </c>
      <c r="M3148" s="38">
        <f t="shared" si="497"/>
        <v>10</v>
      </c>
      <c r="N3148" s="38">
        <v>0</v>
      </c>
      <c r="O3148" s="38">
        <v>30.05</v>
      </c>
      <c r="P3148" s="38">
        <f t="shared" si="498"/>
        <v>30.005000000000003</v>
      </c>
      <c r="Q3148" s="38">
        <v>29.96</v>
      </c>
      <c r="R3148" s="141">
        <f t="shared" si="490"/>
        <v>33.888888888888893</v>
      </c>
      <c r="S3148" s="141">
        <f t="shared" si="491"/>
        <v>29.444444444444446</v>
      </c>
      <c r="T3148" s="141">
        <f t="shared" si="492"/>
        <v>24.444444444444446</v>
      </c>
      <c r="U3148" s="141">
        <f t="shared" si="493"/>
        <v>24.444444444444446</v>
      </c>
      <c r="V3148" s="141">
        <f t="shared" si="494"/>
        <v>23.333333333333336</v>
      </c>
      <c r="W3148" s="141">
        <f t="shared" si="495"/>
        <v>21.111111111111111</v>
      </c>
      <c r="X3148" s="141">
        <f t="shared" si="499"/>
        <v>1.143</v>
      </c>
      <c r="Y3148" s="38">
        <v>29.588485764245799</v>
      </c>
    </row>
    <row r="3149" spans="1:25" hidden="1" x14ac:dyDescent="0.25">
      <c r="A3149" s="145">
        <v>42229</v>
      </c>
      <c r="B3149" s="38">
        <v>92</v>
      </c>
      <c r="C3149" s="38">
        <v>83</v>
      </c>
      <c r="D3149" s="38">
        <v>73</v>
      </c>
      <c r="E3149" s="38">
        <v>77</v>
      </c>
      <c r="F3149" s="38">
        <v>74</v>
      </c>
      <c r="G3149" s="38">
        <v>70</v>
      </c>
      <c r="H3149" s="38">
        <v>0.1</v>
      </c>
      <c r="I3149" s="38">
        <v>100</v>
      </c>
      <c r="J3149" s="38">
        <f t="shared" si="496"/>
        <v>76</v>
      </c>
      <c r="K3149" s="38">
        <v>52</v>
      </c>
      <c r="L3149" s="38">
        <v>18</v>
      </c>
      <c r="M3149" s="38">
        <f t="shared" si="497"/>
        <v>9</v>
      </c>
      <c r="N3149" s="38">
        <v>0</v>
      </c>
      <c r="O3149" s="38">
        <v>30.03</v>
      </c>
      <c r="P3149" s="38">
        <f t="shared" si="498"/>
        <v>29.990000000000002</v>
      </c>
      <c r="Q3149" s="38">
        <v>29.95</v>
      </c>
      <c r="R3149" s="141">
        <f t="shared" si="490"/>
        <v>33.333333333333336</v>
      </c>
      <c r="S3149" s="141">
        <f t="shared" si="491"/>
        <v>28.333333333333336</v>
      </c>
      <c r="T3149" s="141">
        <f t="shared" si="492"/>
        <v>22.777777777777779</v>
      </c>
      <c r="U3149" s="141">
        <f t="shared" si="493"/>
        <v>25</v>
      </c>
      <c r="V3149" s="141">
        <f t="shared" si="494"/>
        <v>23.333333333333336</v>
      </c>
      <c r="W3149" s="141">
        <f t="shared" si="495"/>
        <v>21.111111111111111</v>
      </c>
      <c r="X3149" s="141">
        <f t="shared" si="499"/>
        <v>0.254</v>
      </c>
      <c r="Y3149" s="38">
        <v>29.857476657433399</v>
      </c>
    </row>
    <row r="3150" spans="1:25" hidden="1" x14ac:dyDescent="0.25">
      <c r="A3150" s="145">
        <v>42230</v>
      </c>
      <c r="B3150" s="38">
        <v>88</v>
      </c>
      <c r="C3150" s="38">
        <v>81</v>
      </c>
      <c r="D3150" s="38">
        <v>73</v>
      </c>
      <c r="E3150" s="38">
        <v>76</v>
      </c>
      <c r="F3150" s="38">
        <v>73</v>
      </c>
      <c r="G3150" s="38">
        <v>71</v>
      </c>
      <c r="H3150" s="38">
        <v>0</v>
      </c>
      <c r="I3150" s="38">
        <v>100</v>
      </c>
      <c r="J3150" s="38">
        <f t="shared" si="496"/>
        <v>79.5</v>
      </c>
      <c r="K3150" s="38">
        <v>59</v>
      </c>
      <c r="L3150" s="38">
        <v>23</v>
      </c>
      <c r="M3150" s="38">
        <f t="shared" si="497"/>
        <v>11.5</v>
      </c>
      <c r="N3150" s="38">
        <v>0</v>
      </c>
      <c r="O3150" s="38">
        <v>30.09</v>
      </c>
      <c r="P3150" s="38">
        <f t="shared" si="498"/>
        <v>30.04</v>
      </c>
      <c r="Q3150" s="38">
        <v>29.99</v>
      </c>
      <c r="R3150" s="141">
        <f t="shared" si="490"/>
        <v>31.111111111111114</v>
      </c>
      <c r="S3150" s="141">
        <f t="shared" si="491"/>
        <v>27.222222222222225</v>
      </c>
      <c r="T3150" s="141">
        <f t="shared" si="492"/>
        <v>22.777777777777779</v>
      </c>
      <c r="U3150" s="141">
        <f t="shared" si="493"/>
        <v>24.444444444444446</v>
      </c>
      <c r="V3150" s="141">
        <f t="shared" si="494"/>
        <v>22.777777777777779</v>
      </c>
      <c r="W3150" s="141">
        <f t="shared" si="495"/>
        <v>21.666666666666668</v>
      </c>
      <c r="X3150" s="141">
        <f t="shared" si="499"/>
        <v>0</v>
      </c>
      <c r="Y3150" s="38">
        <v>29.743431603982501</v>
      </c>
    </row>
    <row r="3151" spans="1:25" hidden="1" x14ac:dyDescent="0.25">
      <c r="A3151" s="145">
        <v>42231</v>
      </c>
      <c r="B3151" s="38">
        <v>90</v>
      </c>
      <c r="C3151" s="38">
        <v>84</v>
      </c>
      <c r="D3151" s="38">
        <v>77</v>
      </c>
      <c r="E3151" s="38">
        <v>76</v>
      </c>
      <c r="F3151" s="38">
        <v>74</v>
      </c>
      <c r="G3151" s="38">
        <v>69</v>
      </c>
      <c r="H3151" s="38">
        <v>0</v>
      </c>
      <c r="I3151" s="38">
        <v>79</v>
      </c>
      <c r="J3151" s="38">
        <f t="shared" si="496"/>
        <v>69</v>
      </c>
      <c r="K3151" s="38">
        <v>59</v>
      </c>
      <c r="L3151" s="38">
        <v>17</v>
      </c>
      <c r="M3151" s="38">
        <f t="shared" si="497"/>
        <v>8.5</v>
      </c>
      <c r="N3151" s="38">
        <v>0</v>
      </c>
      <c r="O3151" s="38">
        <v>30.08</v>
      </c>
      <c r="P3151" s="38">
        <f t="shared" si="498"/>
        <v>30.045000000000002</v>
      </c>
      <c r="Q3151" s="38">
        <v>30.01</v>
      </c>
      <c r="R3151" s="141">
        <f t="shared" si="490"/>
        <v>32.222222222222221</v>
      </c>
      <c r="S3151" s="141">
        <f t="shared" si="491"/>
        <v>28.888888888888889</v>
      </c>
      <c r="T3151" s="141">
        <f t="shared" si="492"/>
        <v>25</v>
      </c>
      <c r="U3151" s="141">
        <f t="shared" si="493"/>
        <v>24.444444444444446</v>
      </c>
      <c r="V3151" s="141">
        <f t="shared" si="494"/>
        <v>23.333333333333336</v>
      </c>
      <c r="W3151" s="141">
        <f t="shared" si="495"/>
        <v>20.555555555555557</v>
      </c>
      <c r="X3151" s="141">
        <f t="shared" si="499"/>
        <v>0</v>
      </c>
      <c r="Y3151" s="38">
        <v>29.6708015384059</v>
      </c>
    </row>
    <row r="3152" spans="1:25" hidden="1" x14ac:dyDescent="0.25">
      <c r="A3152" s="145">
        <v>42232</v>
      </c>
      <c r="B3152" s="38">
        <v>90</v>
      </c>
      <c r="C3152" s="38">
        <v>82</v>
      </c>
      <c r="D3152" s="38">
        <v>74</v>
      </c>
      <c r="E3152" s="38">
        <v>76</v>
      </c>
      <c r="F3152" s="38">
        <v>74</v>
      </c>
      <c r="G3152" s="38">
        <v>71</v>
      </c>
      <c r="H3152" s="38">
        <v>0.55000000000000004</v>
      </c>
      <c r="I3152" s="38">
        <v>94</v>
      </c>
      <c r="J3152" s="38">
        <f t="shared" si="496"/>
        <v>76.5</v>
      </c>
      <c r="K3152" s="38">
        <v>59</v>
      </c>
      <c r="L3152" s="38">
        <v>20</v>
      </c>
      <c r="M3152" s="38">
        <f t="shared" si="497"/>
        <v>10</v>
      </c>
      <c r="N3152" s="38">
        <v>0</v>
      </c>
      <c r="O3152" s="38">
        <v>30.11</v>
      </c>
      <c r="P3152" s="38">
        <f t="shared" si="498"/>
        <v>30.074999999999999</v>
      </c>
      <c r="Q3152" s="38">
        <v>30.04</v>
      </c>
      <c r="R3152" s="141">
        <f t="shared" si="490"/>
        <v>32.222222222222221</v>
      </c>
      <c r="S3152" s="141">
        <f t="shared" si="491"/>
        <v>27.777777777777779</v>
      </c>
      <c r="T3152" s="141">
        <f t="shared" si="492"/>
        <v>23.333333333333336</v>
      </c>
      <c r="U3152" s="141">
        <f t="shared" si="493"/>
        <v>24.444444444444446</v>
      </c>
      <c r="V3152" s="141">
        <f t="shared" si="494"/>
        <v>23.333333333333336</v>
      </c>
      <c r="W3152" s="141">
        <f t="shared" si="495"/>
        <v>21.666666666666668</v>
      </c>
      <c r="X3152" s="141">
        <f t="shared" si="499"/>
        <v>1.3970000000000002</v>
      </c>
      <c r="Y3152" s="38">
        <v>29.561872619240599</v>
      </c>
    </row>
    <row r="3153" spans="1:25" hidden="1" x14ac:dyDescent="0.25">
      <c r="A3153" s="145">
        <v>42233</v>
      </c>
      <c r="B3153" s="38">
        <v>90</v>
      </c>
      <c r="C3153" s="38">
        <v>85</v>
      </c>
      <c r="D3153" s="38">
        <v>79</v>
      </c>
      <c r="E3153" s="38">
        <v>77</v>
      </c>
      <c r="F3153" s="38">
        <v>75</v>
      </c>
      <c r="G3153" s="38">
        <v>73</v>
      </c>
      <c r="H3153" s="38">
        <v>0.02</v>
      </c>
      <c r="I3153" s="38">
        <v>91</v>
      </c>
      <c r="J3153" s="38">
        <f t="shared" si="496"/>
        <v>75</v>
      </c>
      <c r="K3153" s="38">
        <v>59</v>
      </c>
      <c r="L3153" s="38">
        <v>15</v>
      </c>
      <c r="M3153" s="38">
        <f t="shared" si="497"/>
        <v>9.5</v>
      </c>
      <c r="N3153" s="38">
        <v>4</v>
      </c>
      <c r="O3153" s="38">
        <v>30.11</v>
      </c>
      <c r="P3153" s="38">
        <f t="shared" si="498"/>
        <v>30.064999999999998</v>
      </c>
      <c r="Q3153" s="38">
        <v>30.02</v>
      </c>
      <c r="R3153" s="141">
        <f t="shared" si="490"/>
        <v>32.222222222222221</v>
      </c>
      <c r="S3153" s="141">
        <f t="shared" si="491"/>
        <v>29.444444444444446</v>
      </c>
      <c r="T3153" s="141">
        <f t="shared" si="492"/>
        <v>26.111111111111111</v>
      </c>
      <c r="U3153" s="141">
        <f t="shared" si="493"/>
        <v>25</v>
      </c>
      <c r="V3153" s="141">
        <f t="shared" si="494"/>
        <v>23.888888888888889</v>
      </c>
      <c r="W3153" s="141">
        <f t="shared" si="495"/>
        <v>22.777777777777779</v>
      </c>
      <c r="X3153" s="141">
        <f t="shared" si="499"/>
        <v>5.0800000000000005E-2</v>
      </c>
      <c r="Y3153" s="38">
        <v>29.536254597413301</v>
      </c>
    </row>
    <row r="3154" spans="1:25" hidden="1" x14ac:dyDescent="0.25">
      <c r="A3154" s="145">
        <v>42234</v>
      </c>
      <c r="B3154" s="38">
        <v>90</v>
      </c>
      <c r="C3154" s="38">
        <v>85</v>
      </c>
      <c r="D3154" s="38">
        <v>79</v>
      </c>
      <c r="E3154" s="38">
        <v>77</v>
      </c>
      <c r="F3154" s="38">
        <v>76</v>
      </c>
      <c r="G3154" s="38">
        <v>74</v>
      </c>
      <c r="H3154" s="38">
        <v>0.08</v>
      </c>
      <c r="I3154" s="38">
        <v>85</v>
      </c>
      <c r="J3154" s="38">
        <f t="shared" si="496"/>
        <v>76.5</v>
      </c>
      <c r="K3154" s="38">
        <v>68</v>
      </c>
      <c r="L3154" s="38">
        <v>20</v>
      </c>
      <c r="M3154" s="38">
        <f t="shared" si="497"/>
        <v>12</v>
      </c>
      <c r="N3154" s="38">
        <v>4</v>
      </c>
      <c r="O3154" s="38">
        <v>30.07</v>
      </c>
      <c r="P3154" s="38">
        <f t="shared" si="498"/>
        <v>30.024999999999999</v>
      </c>
      <c r="Q3154" s="38">
        <v>29.98</v>
      </c>
      <c r="R3154" s="141">
        <f t="shared" si="490"/>
        <v>32.222222222222221</v>
      </c>
      <c r="S3154" s="141">
        <f t="shared" si="491"/>
        <v>29.444444444444446</v>
      </c>
      <c r="T3154" s="141">
        <f t="shared" si="492"/>
        <v>26.111111111111111</v>
      </c>
      <c r="U3154" s="141">
        <f t="shared" si="493"/>
        <v>25</v>
      </c>
      <c r="V3154" s="141">
        <f t="shared" si="494"/>
        <v>24.444444444444446</v>
      </c>
      <c r="W3154" s="141">
        <f t="shared" si="495"/>
        <v>23.333333333333336</v>
      </c>
      <c r="X3154" s="141">
        <f t="shared" si="499"/>
        <v>0.20320000000000002</v>
      </c>
      <c r="Y3154" s="38">
        <v>29.768068480231801</v>
      </c>
    </row>
    <row r="3155" spans="1:25" hidden="1" x14ac:dyDescent="0.25">
      <c r="A3155" s="145">
        <v>42235</v>
      </c>
      <c r="B3155" s="38">
        <v>91</v>
      </c>
      <c r="C3155" s="38">
        <v>85</v>
      </c>
      <c r="D3155" s="38">
        <v>79</v>
      </c>
      <c r="E3155" s="38">
        <v>77</v>
      </c>
      <c r="F3155" s="38">
        <v>75</v>
      </c>
      <c r="G3155" s="38">
        <v>73</v>
      </c>
      <c r="H3155" s="38">
        <v>0</v>
      </c>
      <c r="I3155" s="38">
        <v>91</v>
      </c>
      <c r="J3155" s="38">
        <f t="shared" si="496"/>
        <v>75</v>
      </c>
      <c r="K3155" s="38">
        <v>59</v>
      </c>
      <c r="L3155" s="38">
        <v>18</v>
      </c>
      <c r="M3155" s="38">
        <f t="shared" si="497"/>
        <v>9</v>
      </c>
      <c r="N3155" s="38">
        <v>0</v>
      </c>
      <c r="O3155" s="38">
        <v>30.06</v>
      </c>
      <c r="P3155" s="38">
        <f t="shared" si="498"/>
        <v>30.02</v>
      </c>
      <c r="Q3155" s="38">
        <v>29.98</v>
      </c>
      <c r="R3155" s="141">
        <f t="shared" si="490"/>
        <v>32.777777777777779</v>
      </c>
      <c r="S3155" s="141">
        <f t="shared" si="491"/>
        <v>29.444444444444446</v>
      </c>
      <c r="T3155" s="141">
        <f t="shared" si="492"/>
        <v>26.111111111111111</v>
      </c>
      <c r="U3155" s="141">
        <f t="shared" si="493"/>
        <v>25</v>
      </c>
      <c r="V3155" s="141">
        <f t="shared" si="494"/>
        <v>23.888888888888889</v>
      </c>
      <c r="W3155" s="141">
        <f t="shared" si="495"/>
        <v>22.777777777777779</v>
      </c>
      <c r="X3155" s="141">
        <f t="shared" si="499"/>
        <v>0</v>
      </c>
      <c r="Y3155" s="38">
        <v>29.703569537673499</v>
      </c>
    </row>
    <row r="3156" spans="1:25" hidden="1" x14ac:dyDescent="0.25">
      <c r="A3156" s="145">
        <v>42236</v>
      </c>
      <c r="B3156" s="38">
        <v>91</v>
      </c>
      <c r="C3156" s="38">
        <v>84</v>
      </c>
      <c r="D3156" s="38">
        <v>77</v>
      </c>
      <c r="E3156" s="38">
        <v>76</v>
      </c>
      <c r="F3156" s="38">
        <v>74</v>
      </c>
      <c r="G3156" s="38">
        <v>72</v>
      </c>
      <c r="H3156" s="38">
        <v>0</v>
      </c>
      <c r="I3156" s="38">
        <v>91</v>
      </c>
      <c r="J3156" s="38">
        <f t="shared" si="496"/>
        <v>75</v>
      </c>
      <c r="K3156" s="38">
        <v>59</v>
      </c>
      <c r="L3156" s="38">
        <v>16</v>
      </c>
      <c r="M3156" s="38">
        <f t="shared" si="497"/>
        <v>8</v>
      </c>
      <c r="N3156" s="38">
        <v>0</v>
      </c>
      <c r="O3156" s="38">
        <v>30.05</v>
      </c>
      <c r="P3156" s="38">
        <f t="shared" si="498"/>
        <v>30.015000000000001</v>
      </c>
      <c r="Q3156" s="38">
        <v>29.98</v>
      </c>
      <c r="R3156" s="141">
        <f t="shared" si="490"/>
        <v>32.777777777777779</v>
      </c>
      <c r="S3156" s="141">
        <f t="shared" si="491"/>
        <v>28.888888888888889</v>
      </c>
      <c r="T3156" s="141">
        <f t="shared" si="492"/>
        <v>25</v>
      </c>
      <c r="U3156" s="141">
        <f t="shared" si="493"/>
        <v>24.444444444444446</v>
      </c>
      <c r="V3156" s="141">
        <f t="shared" si="494"/>
        <v>23.333333333333336</v>
      </c>
      <c r="W3156" s="141">
        <f t="shared" si="495"/>
        <v>22.222222222222221</v>
      </c>
      <c r="X3156" s="141">
        <f t="shared" si="499"/>
        <v>0</v>
      </c>
      <c r="Y3156" s="38">
        <v>29.2363305593171</v>
      </c>
    </row>
    <row r="3157" spans="1:25" hidden="1" x14ac:dyDescent="0.25">
      <c r="A3157" s="145">
        <v>42237</v>
      </c>
      <c r="B3157" s="38">
        <v>92</v>
      </c>
      <c r="C3157" s="38">
        <v>85</v>
      </c>
      <c r="D3157" s="38">
        <v>77</v>
      </c>
      <c r="E3157" s="38">
        <v>76</v>
      </c>
      <c r="F3157" s="38">
        <v>74</v>
      </c>
      <c r="G3157" s="38">
        <v>71</v>
      </c>
      <c r="H3157" s="38">
        <v>0</v>
      </c>
      <c r="I3157" s="38">
        <v>94</v>
      </c>
      <c r="J3157" s="38">
        <f t="shared" si="496"/>
        <v>73</v>
      </c>
      <c r="K3157" s="38">
        <v>52</v>
      </c>
      <c r="L3157" s="38">
        <v>14</v>
      </c>
      <c r="M3157" s="38">
        <f t="shared" si="497"/>
        <v>7</v>
      </c>
      <c r="N3157" s="38">
        <v>0</v>
      </c>
      <c r="O3157" s="38">
        <v>30.05</v>
      </c>
      <c r="P3157" s="38">
        <f t="shared" si="498"/>
        <v>30.009999999999998</v>
      </c>
      <c r="Q3157" s="38">
        <v>29.97</v>
      </c>
      <c r="R3157" s="141">
        <f t="shared" si="490"/>
        <v>33.333333333333336</v>
      </c>
      <c r="S3157" s="141">
        <f t="shared" si="491"/>
        <v>29.444444444444446</v>
      </c>
      <c r="T3157" s="141">
        <f t="shared" si="492"/>
        <v>25</v>
      </c>
      <c r="U3157" s="141">
        <f t="shared" si="493"/>
        <v>24.444444444444446</v>
      </c>
      <c r="V3157" s="141">
        <f t="shared" si="494"/>
        <v>23.333333333333336</v>
      </c>
      <c r="W3157" s="141">
        <f t="shared" si="495"/>
        <v>21.666666666666668</v>
      </c>
      <c r="X3157" s="141">
        <f t="shared" si="499"/>
        <v>0</v>
      </c>
      <c r="Y3157" s="38">
        <v>30.119118584385198</v>
      </c>
    </row>
    <row r="3158" spans="1:25" hidden="1" x14ac:dyDescent="0.25">
      <c r="A3158" s="145">
        <v>42238</v>
      </c>
      <c r="B3158" s="38">
        <v>93</v>
      </c>
      <c r="C3158" s="38">
        <v>85</v>
      </c>
      <c r="D3158" s="38">
        <v>76</v>
      </c>
      <c r="E3158" s="38">
        <v>76</v>
      </c>
      <c r="F3158" s="38">
        <v>74</v>
      </c>
      <c r="G3158" s="38">
        <v>71</v>
      </c>
      <c r="H3158" s="38">
        <v>0</v>
      </c>
      <c r="I3158" s="38">
        <v>94</v>
      </c>
      <c r="J3158" s="38">
        <f t="shared" si="496"/>
        <v>73</v>
      </c>
      <c r="K3158" s="38">
        <v>52</v>
      </c>
      <c r="L3158" s="38">
        <v>14</v>
      </c>
      <c r="M3158" s="38">
        <f t="shared" si="497"/>
        <v>7</v>
      </c>
      <c r="N3158" s="38">
        <v>0</v>
      </c>
      <c r="O3158" s="38">
        <v>30.02</v>
      </c>
      <c r="P3158" s="38">
        <f t="shared" si="498"/>
        <v>29.984999999999999</v>
      </c>
      <c r="Q3158" s="38">
        <v>29.95</v>
      </c>
      <c r="R3158" s="141">
        <f t="shared" si="490"/>
        <v>33.888888888888893</v>
      </c>
      <c r="S3158" s="141">
        <f t="shared" si="491"/>
        <v>29.444444444444446</v>
      </c>
      <c r="T3158" s="141">
        <f t="shared" si="492"/>
        <v>24.444444444444446</v>
      </c>
      <c r="U3158" s="141">
        <f t="shared" si="493"/>
        <v>24.444444444444446</v>
      </c>
      <c r="V3158" s="141">
        <f t="shared" si="494"/>
        <v>23.333333333333336</v>
      </c>
      <c r="W3158" s="141">
        <f t="shared" si="495"/>
        <v>21.666666666666668</v>
      </c>
      <c r="X3158" s="141">
        <f t="shared" si="499"/>
        <v>0</v>
      </c>
      <c r="Y3158" s="38">
        <v>30.0915906746005</v>
      </c>
    </row>
    <row r="3159" spans="1:25" hidden="1" x14ac:dyDescent="0.25">
      <c r="A3159" s="145">
        <v>42239</v>
      </c>
      <c r="B3159" s="38">
        <v>92</v>
      </c>
      <c r="C3159" s="38">
        <v>85</v>
      </c>
      <c r="D3159" s="38">
        <v>77</v>
      </c>
      <c r="E3159" s="38">
        <v>77</v>
      </c>
      <c r="F3159" s="38">
        <v>75</v>
      </c>
      <c r="G3159" s="38">
        <v>72</v>
      </c>
      <c r="H3159" s="38">
        <v>0</v>
      </c>
      <c r="I3159" s="38">
        <v>97</v>
      </c>
      <c r="J3159" s="38">
        <f t="shared" si="496"/>
        <v>74.5</v>
      </c>
      <c r="K3159" s="38">
        <v>52</v>
      </c>
      <c r="L3159" s="38">
        <v>17</v>
      </c>
      <c r="M3159" s="38">
        <f t="shared" si="497"/>
        <v>8.5</v>
      </c>
      <c r="N3159" s="38">
        <v>0</v>
      </c>
      <c r="O3159" s="38">
        <v>29.98</v>
      </c>
      <c r="P3159" s="38">
        <f t="shared" si="498"/>
        <v>29.950000000000003</v>
      </c>
      <c r="Q3159" s="38">
        <v>29.92</v>
      </c>
      <c r="R3159" s="141">
        <f t="shared" si="490"/>
        <v>33.333333333333336</v>
      </c>
      <c r="S3159" s="141">
        <f t="shared" si="491"/>
        <v>29.444444444444446</v>
      </c>
      <c r="T3159" s="141">
        <f t="shared" si="492"/>
        <v>25</v>
      </c>
      <c r="U3159" s="141">
        <f t="shared" si="493"/>
        <v>25</v>
      </c>
      <c r="V3159" s="141">
        <f t="shared" si="494"/>
        <v>23.888888888888889</v>
      </c>
      <c r="W3159" s="141">
        <f t="shared" si="495"/>
        <v>22.222222222222221</v>
      </c>
      <c r="X3159" s="141">
        <f t="shared" si="499"/>
        <v>0</v>
      </c>
      <c r="Y3159" s="38">
        <v>29.601748663149401</v>
      </c>
    </row>
    <row r="3160" spans="1:25" hidden="1" x14ac:dyDescent="0.25">
      <c r="A3160" s="145">
        <v>42240</v>
      </c>
      <c r="B3160" s="38">
        <v>92</v>
      </c>
      <c r="C3160" s="38">
        <v>85</v>
      </c>
      <c r="D3160" s="38">
        <v>78</v>
      </c>
      <c r="E3160" s="38">
        <v>78</v>
      </c>
      <c r="F3160" s="38">
        <v>75</v>
      </c>
      <c r="G3160" s="38">
        <v>74</v>
      </c>
      <c r="H3160" s="38">
        <v>0</v>
      </c>
      <c r="I3160" s="38">
        <v>94</v>
      </c>
      <c r="J3160" s="38">
        <f t="shared" si="496"/>
        <v>76.5</v>
      </c>
      <c r="K3160" s="38">
        <v>59</v>
      </c>
      <c r="L3160" s="38">
        <v>15</v>
      </c>
      <c r="M3160" s="38">
        <f t="shared" si="497"/>
        <v>7.5</v>
      </c>
      <c r="N3160" s="38">
        <v>0</v>
      </c>
      <c r="O3160" s="38">
        <v>29.98</v>
      </c>
      <c r="P3160" s="38">
        <f t="shared" si="498"/>
        <v>29.93</v>
      </c>
      <c r="Q3160" s="38">
        <v>29.88</v>
      </c>
      <c r="R3160" s="141">
        <f t="shared" si="490"/>
        <v>33.333333333333336</v>
      </c>
      <c r="S3160" s="141">
        <f t="shared" si="491"/>
        <v>29.444444444444446</v>
      </c>
      <c r="T3160" s="141">
        <f t="shared" si="492"/>
        <v>25.555555555555557</v>
      </c>
      <c r="U3160" s="141">
        <f t="shared" si="493"/>
        <v>25.555555555555557</v>
      </c>
      <c r="V3160" s="141">
        <f t="shared" si="494"/>
        <v>23.888888888888889</v>
      </c>
      <c r="W3160" s="141">
        <f t="shared" si="495"/>
        <v>23.333333333333336</v>
      </c>
      <c r="X3160" s="141">
        <f t="shared" si="499"/>
        <v>0</v>
      </c>
      <c r="Y3160" s="38">
        <v>29.521975608932401</v>
      </c>
    </row>
    <row r="3161" spans="1:25" hidden="1" x14ac:dyDescent="0.25">
      <c r="A3161" s="145">
        <v>42241</v>
      </c>
      <c r="B3161" s="38">
        <v>93</v>
      </c>
      <c r="C3161" s="38">
        <v>85</v>
      </c>
      <c r="D3161" s="38">
        <v>77</v>
      </c>
      <c r="E3161" s="38">
        <v>79</v>
      </c>
      <c r="F3161" s="38">
        <v>76</v>
      </c>
      <c r="G3161" s="38">
        <v>72</v>
      </c>
      <c r="H3161" s="38">
        <v>0.23</v>
      </c>
      <c r="I3161" s="38">
        <v>97</v>
      </c>
      <c r="J3161" s="38">
        <f t="shared" si="496"/>
        <v>74.5</v>
      </c>
      <c r="K3161" s="38">
        <v>52</v>
      </c>
      <c r="L3161" s="38">
        <v>21</v>
      </c>
      <c r="M3161" s="38">
        <f t="shared" si="497"/>
        <v>10.5</v>
      </c>
      <c r="N3161" s="38">
        <v>0</v>
      </c>
      <c r="O3161" s="38">
        <v>29.97</v>
      </c>
      <c r="P3161" s="38">
        <f t="shared" si="498"/>
        <v>29.93</v>
      </c>
      <c r="Q3161" s="38">
        <v>29.89</v>
      </c>
      <c r="R3161" s="141">
        <f t="shared" si="490"/>
        <v>33.888888888888893</v>
      </c>
      <c r="S3161" s="141">
        <f t="shared" si="491"/>
        <v>29.444444444444446</v>
      </c>
      <c r="T3161" s="141">
        <f t="shared" si="492"/>
        <v>25</v>
      </c>
      <c r="U3161" s="141">
        <f t="shared" si="493"/>
        <v>26.111111111111111</v>
      </c>
      <c r="V3161" s="141">
        <f t="shared" si="494"/>
        <v>24.444444444444446</v>
      </c>
      <c r="W3161" s="141">
        <f t="shared" si="495"/>
        <v>22.222222222222221</v>
      </c>
      <c r="X3161" s="141">
        <f t="shared" si="499"/>
        <v>0.58420000000000005</v>
      </c>
      <c r="Y3161" s="38">
        <v>29.702319515301401</v>
      </c>
    </row>
    <row r="3162" spans="1:25" hidden="1" x14ac:dyDescent="0.25">
      <c r="A3162" s="145">
        <v>42242</v>
      </c>
      <c r="B3162" s="38">
        <v>90</v>
      </c>
      <c r="C3162" s="38">
        <v>82</v>
      </c>
      <c r="D3162" s="38">
        <v>74</v>
      </c>
      <c r="E3162" s="38">
        <v>78</v>
      </c>
      <c r="F3162" s="38">
        <v>75</v>
      </c>
      <c r="G3162" s="38">
        <v>72</v>
      </c>
      <c r="H3162" s="38">
        <v>0.78</v>
      </c>
      <c r="I3162" s="38">
        <v>97</v>
      </c>
      <c r="J3162" s="38">
        <f t="shared" si="496"/>
        <v>82.5</v>
      </c>
      <c r="K3162" s="38">
        <v>68</v>
      </c>
      <c r="L3162" s="38">
        <v>21</v>
      </c>
      <c r="M3162" s="38">
        <f t="shared" si="497"/>
        <v>10.5</v>
      </c>
      <c r="N3162" s="38">
        <v>0</v>
      </c>
      <c r="O3162" s="38">
        <v>30.01</v>
      </c>
      <c r="P3162" s="38">
        <f t="shared" si="498"/>
        <v>29.954999999999998</v>
      </c>
      <c r="Q3162" s="38">
        <v>29.9</v>
      </c>
      <c r="R3162" s="141">
        <f t="shared" si="490"/>
        <v>32.222222222222221</v>
      </c>
      <c r="S3162" s="141">
        <f t="shared" si="491"/>
        <v>27.777777777777779</v>
      </c>
      <c r="T3162" s="141">
        <f t="shared" si="492"/>
        <v>23.333333333333336</v>
      </c>
      <c r="U3162" s="141">
        <f t="shared" si="493"/>
        <v>25.555555555555557</v>
      </c>
      <c r="V3162" s="141">
        <f t="shared" si="494"/>
        <v>23.888888888888889</v>
      </c>
      <c r="W3162" s="141">
        <f t="shared" si="495"/>
        <v>22.222222222222221</v>
      </c>
      <c r="X3162" s="141">
        <f t="shared" si="499"/>
        <v>1.9812000000000001</v>
      </c>
      <c r="Y3162" s="38">
        <v>29.719029582127899</v>
      </c>
    </row>
    <row r="3163" spans="1:25" hidden="1" x14ac:dyDescent="0.25">
      <c r="A3163" s="145">
        <v>42243</v>
      </c>
      <c r="B3163" s="38">
        <v>86</v>
      </c>
      <c r="C3163" s="38">
        <v>80</v>
      </c>
      <c r="D3163" s="38">
        <v>73</v>
      </c>
      <c r="E3163" s="38">
        <v>76</v>
      </c>
      <c r="F3163" s="38">
        <v>74</v>
      </c>
      <c r="G3163" s="38">
        <v>70</v>
      </c>
      <c r="H3163" s="38">
        <v>0.24</v>
      </c>
      <c r="I3163" s="38">
        <v>100</v>
      </c>
      <c r="J3163" s="38">
        <f t="shared" si="496"/>
        <v>82.5</v>
      </c>
      <c r="K3163" s="38">
        <v>65</v>
      </c>
      <c r="L3163" s="38">
        <v>24</v>
      </c>
      <c r="M3163" s="38">
        <f t="shared" si="497"/>
        <v>12</v>
      </c>
      <c r="N3163" s="38">
        <v>0</v>
      </c>
      <c r="O3163" s="38">
        <v>30.02</v>
      </c>
      <c r="P3163" s="38">
        <f t="shared" si="498"/>
        <v>29.975000000000001</v>
      </c>
      <c r="Q3163" s="38">
        <v>29.93</v>
      </c>
      <c r="R3163" s="141">
        <f t="shared" si="490"/>
        <v>30</v>
      </c>
      <c r="S3163" s="141">
        <f t="shared" si="491"/>
        <v>26.666666666666668</v>
      </c>
      <c r="T3163" s="141">
        <f t="shared" si="492"/>
        <v>22.777777777777779</v>
      </c>
      <c r="U3163" s="141">
        <f t="shared" si="493"/>
        <v>24.444444444444446</v>
      </c>
      <c r="V3163" s="141">
        <f t="shared" si="494"/>
        <v>23.333333333333336</v>
      </c>
      <c r="W3163" s="141">
        <f t="shared" si="495"/>
        <v>21.111111111111111</v>
      </c>
      <c r="X3163" s="141">
        <f t="shared" si="499"/>
        <v>0.60960000000000003</v>
      </c>
      <c r="Y3163" s="38">
        <v>29.666509493701799</v>
      </c>
    </row>
    <row r="3164" spans="1:25" hidden="1" x14ac:dyDescent="0.25">
      <c r="A3164" s="145">
        <v>42244</v>
      </c>
      <c r="B3164" s="38">
        <v>87</v>
      </c>
      <c r="C3164" s="38">
        <v>80</v>
      </c>
      <c r="D3164" s="38">
        <v>73</v>
      </c>
      <c r="E3164" s="38">
        <v>76</v>
      </c>
      <c r="F3164" s="38">
        <v>74</v>
      </c>
      <c r="G3164" s="38">
        <v>70</v>
      </c>
      <c r="H3164" s="38">
        <v>0.91</v>
      </c>
      <c r="I3164" s="38">
        <v>100</v>
      </c>
      <c r="J3164" s="38">
        <f t="shared" si="496"/>
        <v>81.5</v>
      </c>
      <c r="K3164" s="38">
        <v>63</v>
      </c>
      <c r="L3164" s="38">
        <v>32</v>
      </c>
      <c r="M3164" s="38">
        <f t="shared" si="497"/>
        <v>16</v>
      </c>
      <c r="N3164" s="38">
        <v>0</v>
      </c>
      <c r="O3164" s="38">
        <v>30.08</v>
      </c>
      <c r="P3164" s="38">
        <f t="shared" si="498"/>
        <v>30.02</v>
      </c>
      <c r="Q3164" s="38">
        <v>29.96</v>
      </c>
      <c r="R3164" s="141">
        <f t="shared" si="490"/>
        <v>30.555555555555557</v>
      </c>
      <c r="S3164" s="141">
        <f t="shared" si="491"/>
        <v>26.666666666666668</v>
      </c>
      <c r="T3164" s="141">
        <f t="shared" si="492"/>
        <v>22.777777777777779</v>
      </c>
      <c r="U3164" s="141">
        <f t="shared" si="493"/>
        <v>24.444444444444446</v>
      </c>
      <c r="V3164" s="141">
        <f t="shared" si="494"/>
        <v>23.333333333333336</v>
      </c>
      <c r="W3164" s="141">
        <f t="shared" si="495"/>
        <v>21.111111111111111</v>
      </c>
      <c r="X3164" s="141">
        <f t="shared" si="499"/>
        <v>2.3113999999999999</v>
      </c>
      <c r="Y3164" s="38">
        <v>29.716832436577</v>
      </c>
    </row>
    <row r="3165" spans="1:25" hidden="1" x14ac:dyDescent="0.25">
      <c r="A3165" s="145">
        <v>42245</v>
      </c>
      <c r="B3165" s="38">
        <v>90</v>
      </c>
      <c r="C3165" s="38">
        <v>84</v>
      </c>
      <c r="D3165" s="38">
        <v>78</v>
      </c>
      <c r="E3165" s="38">
        <v>79</v>
      </c>
      <c r="F3165" s="38">
        <v>76</v>
      </c>
      <c r="G3165" s="38">
        <v>74</v>
      </c>
      <c r="H3165" s="38">
        <v>0.31</v>
      </c>
      <c r="I3165" s="38">
        <v>91</v>
      </c>
      <c r="J3165" s="38">
        <f t="shared" si="496"/>
        <v>79.5</v>
      </c>
      <c r="K3165" s="38">
        <v>68</v>
      </c>
      <c r="L3165" s="38">
        <v>31</v>
      </c>
      <c r="M3165" s="38">
        <f t="shared" si="497"/>
        <v>19</v>
      </c>
      <c r="N3165" s="38">
        <v>7</v>
      </c>
      <c r="O3165" s="38">
        <v>30.06</v>
      </c>
      <c r="P3165" s="38">
        <f t="shared" si="498"/>
        <v>30.015000000000001</v>
      </c>
      <c r="Q3165" s="38">
        <v>29.97</v>
      </c>
      <c r="R3165" s="141">
        <f t="shared" si="490"/>
        <v>32.222222222222221</v>
      </c>
      <c r="S3165" s="141">
        <f t="shared" si="491"/>
        <v>28.888888888888889</v>
      </c>
      <c r="T3165" s="141">
        <f t="shared" si="492"/>
        <v>25.555555555555557</v>
      </c>
      <c r="U3165" s="141">
        <f t="shared" si="493"/>
        <v>26.111111111111111</v>
      </c>
      <c r="V3165" s="141">
        <f t="shared" si="494"/>
        <v>24.444444444444446</v>
      </c>
      <c r="W3165" s="141">
        <f t="shared" si="495"/>
        <v>23.333333333333336</v>
      </c>
      <c r="X3165" s="141">
        <f t="shared" si="499"/>
        <v>0.78739999999999999</v>
      </c>
      <c r="Y3165" s="38">
        <v>29.768446413023401</v>
      </c>
    </row>
    <row r="3166" spans="1:25" hidden="1" x14ac:dyDescent="0.25">
      <c r="A3166" s="145">
        <v>42246</v>
      </c>
      <c r="B3166" s="38">
        <v>86</v>
      </c>
      <c r="C3166" s="38">
        <v>80</v>
      </c>
      <c r="D3166" s="38">
        <v>74</v>
      </c>
      <c r="E3166" s="38">
        <v>77</v>
      </c>
      <c r="F3166" s="38">
        <v>75</v>
      </c>
      <c r="G3166" s="38">
        <v>71</v>
      </c>
      <c r="H3166" s="38">
        <v>1.1599999999999999</v>
      </c>
      <c r="I3166" s="38">
        <v>94</v>
      </c>
      <c r="J3166" s="38">
        <f t="shared" si="496"/>
        <v>82</v>
      </c>
      <c r="K3166" s="38">
        <v>70</v>
      </c>
      <c r="L3166" s="38">
        <v>30</v>
      </c>
      <c r="M3166" s="38">
        <f t="shared" si="497"/>
        <v>15</v>
      </c>
      <c r="N3166" s="38">
        <v>0</v>
      </c>
      <c r="O3166" s="38">
        <v>30.04</v>
      </c>
      <c r="P3166" s="38">
        <f t="shared" si="498"/>
        <v>30</v>
      </c>
      <c r="Q3166" s="38">
        <v>29.96</v>
      </c>
      <c r="R3166" s="141">
        <f t="shared" si="490"/>
        <v>30</v>
      </c>
      <c r="S3166" s="141">
        <f t="shared" si="491"/>
        <v>26.666666666666668</v>
      </c>
      <c r="T3166" s="141">
        <f t="shared" si="492"/>
        <v>23.333333333333336</v>
      </c>
      <c r="U3166" s="141">
        <f t="shared" si="493"/>
        <v>25</v>
      </c>
      <c r="V3166" s="141">
        <f t="shared" si="494"/>
        <v>23.888888888888889</v>
      </c>
      <c r="W3166" s="141">
        <f t="shared" si="495"/>
        <v>21.666666666666668</v>
      </c>
      <c r="X3166" s="141">
        <f t="shared" si="499"/>
        <v>2.9463999999999997</v>
      </c>
      <c r="Y3166" s="38">
        <v>29.6382194719342</v>
      </c>
    </row>
    <row r="3167" spans="1:25" hidden="1" x14ac:dyDescent="0.25">
      <c r="A3167" s="145">
        <v>42247</v>
      </c>
      <c r="B3167" s="38">
        <v>90</v>
      </c>
      <c r="C3167" s="38">
        <v>84</v>
      </c>
      <c r="D3167" s="38">
        <v>77</v>
      </c>
      <c r="E3167" s="38">
        <v>76</v>
      </c>
      <c r="F3167" s="38">
        <v>74</v>
      </c>
      <c r="G3167" s="38">
        <v>72</v>
      </c>
      <c r="H3167" s="38">
        <v>0</v>
      </c>
      <c r="I3167" s="38">
        <v>85</v>
      </c>
      <c r="J3167" s="38">
        <f t="shared" si="496"/>
        <v>74.5</v>
      </c>
      <c r="K3167" s="38">
        <v>64</v>
      </c>
      <c r="L3167" s="38">
        <v>22</v>
      </c>
      <c r="M3167" s="38">
        <f t="shared" si="497"/>
        <v>11</v>
      </c>
      <c r="N3167" s="38">
        <v>0</v>
      </c>
      <c r="O3167" s="38">
        <v>30.09</v>
      </c>
      <c r="P3167" s="38">
        <f t="shared" si="498"/>
        <v>30.045000000000002</v>
      </c>
      <c r="Q3167" s="38">
        <v>30</v>
      </c>
      <c r="R3167" s="141">
        <f t="shared" si="490"/>
        <v>32.222222222222221</v>
      </c>
      <c r="S3167" s="141">
        <f t="shared" si="491"/>
        <v>28.888888888888889</v>
      </c>
      <c r="T3167" s="141">
        <f t="shared" si="492"/>
        <v>25</v>
      </c>
      <c r="U3167" s="141">
        <f t="shared" si="493"/>
        <v>24.444444444444446</v>
      </c>
      <c r="V3167" s="141">
        <f t="shared" si="494"/>
        <v>23.333333333333336</v>
      </c>
      <c r="W3167" s="141">
        <f t="shared" si="495"/>
        <v>22.222222222222221</v>
      </c>
      <c r="X3167" s="141">
        <f t="shared" si="499"/>
        <v>0</v>
      </c>
      <c r="Y3167" s="38">
        <v>29.613397584489</v>
      </c>
    </row>
    <row r="3168" spans="1:25" hidden="1" x14ac:dyDescent="0.25">
      <c r="A3168" s="145">
        <v>42248</v>
      </c>
      <c r="B3168" s="38">
        <v>90</v>
      </c>
      <c r="C3168" s="38">
        <v>83</v>
      </c>
      <c r="D3168" s="38">
        <v>75</v>
      </c>
      <c r="E3168" s="38">
        <v>76</v>
      </c>
      <c r="F3168" s="38">
        <v>74</v>
      </c>
      <c r="G3168" s="38">
        <v>73</v>
      </c>
      <c r="H3168" s="38">
        <v>0</v>
      </c>
      <c r="I3168" s="38">
        <v>94</v>
      </c>
      <c r="J3168" s="38">
        <f t="shared" si="496"/>
        <v>76.5</v>
      </c>
      <c r="K3168" s="38">
        <v>59</v>
      </c>
      <c r="L3168" s="38">
        <v>15</v>
      </c>
      <c r="M3168" s="38">
        <f t="shared" si="497"/>
        <v>7.5</v>
      </c>
      <c r="N3168" s="38">
        <v>0</v>
      </c>
      <c r="O3168" s="38">
        <v>30.11</v>
      </c>
      <c r="P3168" s="38">
        <f t="shared" si="498"/>
        <v>30.064999999999998</v>
      </c>
      <c r="Q3168" s="38">
        <v>30.02</v>
      </c>
      <c r="R3168" s="141">
        <f t="shared" si="490"/>
        <v>32.222222222222221</v>
      </c>
      <c r="S3168" s="141">
        <f t="shared" si="491"/>
        <v>28.333333333333336</v>
      </c>
      <c r="T3168" s="141">
        <f t="shared" si="492"/>
        <v>23.888888888888889</v>
      </c>
      <c r="U3168" s="141">
        <f t="shared" si="493"/>
        <v>24.444444444444446</v>
      </c>
      <c r="V3168" s="141">
        <f t="shared" si="494"/>
        <v>23.333333333333336</v>
      </c>
      <c r="W3168" s="141">
        <f t="shared" si="495"/>
        <v>22.777777777777779</v>
      </c>
      <c r="X3168" s="141">
        <f t="shared" si="499"/>
        <v>0</v>
      </c>
      <c r="Y3168" s="38">
        <v>29.877332656989601</v>
      </c>
    </row>
    <row r="3169" spans="1:25" hidden="1" x14ac:dyDescent="0.25">
      <c r="A3169" s="145">
        <v>42249</v>
      </c>
      <c r="B3169" s="38">
        <v>90</v>
      </c>
      <c r="C3169" s="38">
        <v>84</v>
      </c>
      <c r="D3169" s="38">
        <v>77</v>
      </c>
      <c r="E3169" s="38">
        <v>78</v>
      </c>
      <c r="F3169" s="38">
        <v>75</v>
      </c>
      <c r="G3169" s="38">
        <v>73</v>
      </c>
      <c r="H3169" s="38">
        <v>0</v>
      </c>
      <c r="I3169" s="38">
        <v>94</v>
      </c>
      <c r="J3169" s="38">
        <f t="shared" si="496"/>
        <v>76.5</v>
      </c>
      <c r="K3169" s="38">
        <v>59</v>
      </c>
      <c r="L3169" s="38">
        <v>14</v>
      </c>
      <c r="M3169" s="38">
        <f t="shared" si="497"/>
        <v>7</v>
      </c>
      <c r="N3169" s="38">
        <v>0</v>
      </c>
      <c r="O3169" s="38">
        <v>30.11</v>
      </c>
      <c r="P3169" s="38">
        <f t="shared" si="498"/>
        <v>30.049999999999997</v>
      </c>
      <c r="Q3169" s="38">
        <v>29.99</v>
      </c>
      <c r="R3169" s="141">
        <f t="shared" si="490"/>
        <v>32.222222222222221</v>
      </c>
      <c r="S3169" s="141">
        <f t="shared" si="491"/>
        <v>28.888888888888889</v>
      </c>
      <c r="T3169" s="141">
        <f t="shared" si="492"/>
        <v>25</v>
      </c>
      <c r="U3169" s="141">
        <f t="shared" si="493"/>
        <v>25.555555555555557</v>
      </c>
      <c r="V3169" s="141">
        <f t="shared" si="494"/>
        <v>23.888888888888889</v>
      </c>
      <c r="W3169" s="141">
        <f t="shared" si="495"/>
        <v>22.777777777777779</v>
      </c>
      <c r="X3169" s="141">
        <f t="shared" si="499"/>
        <v>0</v>
      </c>
      <c r="Y3169" s="38">
        <v>29.922957667169801</v>
      </c>
    </row>
    <row r="3170" spans="1:25" hidden="1" x14ac:dyDescent="0.25">
      <c r="A3170" s="145">
        <v>42250</v>
      </c>
      <c r="B3170" s="38">
        <v>91</v>
      </c>
      <c r="C3170" s="38">
        <v>84</v>
      </c>
      <c r="D3170" s="38">
        <v>76</v>
      </c>
      <c r="E3170" s="38">
        <v>77</v>
      </c>
      <c r="F3170" s="38">
        <v>74</v>
      </c>
      <c r="G3170" s="38">
        <v>70</v>
      </c>
      <c r="H3170" s="38">
        <v>0</v>
      </c>
      <c r="I3170" s="38">
        <v>97</v>
      </c>
      <c r="J3170" s="38">
        <f t="shared" si="496"/>
        <v>76.5</v>
      </c>
      <c r="K3170" s="38">
        <v>56</v>
      </c>
      <c r="L3170" s="38">
        <v>15</v>
      </c>
      <c r="M3170" s="38">
        <f t="shared" si="497"/>
        <v>7.5</v>
      </c>
      <c r="N3170" s="38">
        <v>0</v>
      </c>
      <c r="O3170" s="38">
        <v>30.02</v>
      </c>
      <c r="P3170" s="38">
        <f t="shared" si="498"/>
        <v>29.965</v>
      </c>
      <c r="Q3170" s="38">
        <v>29.91</v>
      </c>
      <c r="R3170" s="141">
        <f t="shared" si="490"/>
        <v>32.777777777777779</v>
      </c>
      <c r="S3170" s="141">
        <f t="shared" si="491"/>
        <v>28.888888888888889</v>
      </c>
      <c r="T3170" s="141">
        <f t="shared" si="492"/>
        <v>24.444444444444446</v>
      </c>
      <c r="U3170" s="141">
        <f t="shared" si="493"/>
        <v>25</v>
      </c>
      <c r="V3170" s="141">
        <f t="shared" si="494"/>
        <v>23.333333333333336</v>
      </c>
      <c r="W3170" s="141">
        <f t="shared" si="495"/>
        <v>21.111111111111111</v>
      </c>
      <c r="X3170" s="141">
        <f t="shared" si="499"/>
        <v>0</v>
      </c>
      <c r="Y3170" s="38">
        <v>30.116323550847699</v>
      </c>
    </row>
    <row r="3171" spans="1:25" hidden="1" x14ac:dyDescent="0.25">
      <c r="A3171" s="145">
        <v>42251</v>
      </c>
      <c r="B3171" s="38">
        <v>92</v>
      </c>
      <c r="C3171" s="38">
        <v>84</v>
      </c>
      <c r="D3171" s="38">
        <v>75</v>
      </c>
      <c r="E3171" s="38">
        <v>77</v>
      </c>
      <c r="F3171" s="38">
        <v>74</v>
      </c>
      <c r="G3171" s="38">
        <v>70</v>
      </c>
      <c r="H3171" s="38">
        <v>0.64</v>
      </c>
      <c r="I3171" s="38">
        <v>94</v>
      </c>
      <c r="J3171" s="38">
        <f t="shared" si="496"/>
        <v>75</v>
      </c>
      <c r="K3171" s="38">
        <v>56</v>
      </c>
      <c r="L3171" s="38">
        <v>23</v>
      </c>
      <c r="M3171" s="38">
        <f t="shared" si="497"/>
        <v>11.5</v>
      </c>
      <c r="N3171" s="38">
        <v>0</v>
      </c>
      <c r="O3171" s="38">
        <v>30</v>
      </c>
      <c r="P3171" s="38">
        <f t="shared" si="498"/>
        <v>29.965</v>
      </c>
      <c r="Q3171" s="38">
        <v>29.93</v>
      </c>
      <c r="R3171" s="141">
        <f t="shared" si="490"/>
        <v>33.333333333333336</v>
      </c>
      <c r="S3171" s="141">
        <f t="shared" si="491"/>
        <v>28.888888888888889</v>
      </c>
      <c r="T3171" s="141">
        <f t="shared" si="492"/>
        <v>23.888888888888889</v>
      </c>
      <c r="U3171" s="141">
        <f t="shared" si="493"/>
        <v>25</v>
      </c>
      <c r="V3171" s="141">
        <f t="shared" si="494"/>
        <v>23.333333333333336</v>
      </c>
      <c r="W3171" s="141">
        <f t="shared" si="495"/>
        <v>21.111111111111111</v>
      </c>
      <c r="X3171" s="141">
        <f t="shared" si="499"/>
        <v>1.6256000000000002</v>
      </c>
      <c r="Y3171" s="38">
        <v>29.990760520054302</v>
      </c>
    </row>
    <row r="3172" spans="1:25" hidden="1" x14ac:dyDescent="0.25">
      <c r="A3172" s="145">
        <v>42252</v>
      </c>
      <c r="B3172" s="38">
        <v>90</v>
      </c>
      <c r="C3172" s="38">
        <v>83</v>
      </c>
      <c r="D3172" s="38">
        <v>75</v>
      </c>
      <c r="E3172" s="38">
        <v>77</v>
      </c>
      <c r="F3172" s="38">
        <v>74</v>
      </c>
      <c r="G3172" s="38">
        <v>70</v>
      </c>
      <c r="H3172" s="38">
        <v>0.24</v>
      </c>
      <c r="I3172" s="38">
        <v>94</v>
      </c>
      <c r="J3172" s="38">
        <f t="shared" si="496"/>
        <v>81</v>
      </c>
      <c r="K3172" s="38">
        <v>68</v>
      </c>
      <c r="L3172" s="38">
        <v>15</v>
      </c>
      <c r="M3172" s="38">
        <f t="shared" si="497"/>
        <v>7.5</v>
      </c>
      <c r="N3172" s="38">
        <v>0</v>
      </c>
      <c r="O3172" s="38">
        <v>30.02</v>
      </c>
      <c r="P3172" s="38">
        <f t="shared" si="498"/>
        <v>29.98</v>
      </c>
      <c r="Q3172" s="38">
        <v>29.94</v>
      </c>
      <c r="R3172" s="141">
        <f t="shared" si="490"/>
        <v>32.222222222222221</v>
      </c>
      <c r="S3172" s="141">
        <f t="shared" si="491"/>
        <v>28.333333333333336</v>
      </c>
      <c r="T3172" s="141">
        <f t="shared" si="492"/>
        <v>23.888888888888889</v>
      </c>
      <c r="U3172" s="141">
        <f t="shared" si="493"/>
        <v>25</v>
      </c>
      <c r="V3172" s="141">
        <f t="shared" si="494"/>
        <v>23.333333333333336</v>
      </c>
      <c r="W3172" s="141">
        <f t="shared" si="495"/>
        <v>21.111111111111111</v>
      </c>
      <c r="X3172" s="141">
        <f t="shared" si="499"/>
        <v>0.60960000000000003</v>
      </c>
      <c r="Y3172" s="38">
        <v>29.9453144538701</v>
      </c>
    </row>
    <row r="3173" spans="1:25" hidden="1" x14ac:dyDescent="0.25">
      <c r="A3173" s="145">
        <v>42253</v>
      </c>
      <c r="B3173" s="38">
        <v>88</v>
      </c>
      <c r="C3173" s="38">
        <v>81</v>
      </c>
      <c r="D3173" s="38">
        <v>74</v>
      </c>
      <c r="E3173" s="38">
        <v>75</v>
      </c>
      <c r="F3173" s="38">
        <v>73</v>
      </c>
      <c r="G3173" s="38">
        <v>69</v>
      </c>
      <c r="H3173" s="38">
        <v>0.03</v>
      </c>
      <c r="I3173" s="38">
        <v>100</v>
      </c>
      <c r="J3173" s="38">
        <f t="shared" si="496"/>
        <v>81.5</v>
      </c>
      <c r="K3173" s="38">
        <v>63</v>
      </c>
      <c r="L3173" s="38">
        <v>14</v>
      </c>
      <c r="M3173" s="38">
        <f t="shared" si="497"/>
        <v>7</v>
      </c>
      <c r="N3173" s="38">
        <v>0</v>
      </c>
      <c r="O3173" s="38">
        <v>30.01</v>
      </c>
      <c r="P3173" s="38">
        <f t="shared" si="498"/>
        <v>29.97</v>
      </c>
      <c r="Q3173" s="38">
        <v>29.93</v>
      </c>
      <c r="R3173" s="141">
        <f t="shared" si="490"/>
        <v>31.111111111111114</v>
      </c>
      <c r="S3173" s="141">
        <f t="shared" si="491"/>
        <v>27.222222222222225</v>
      </c>
      <c r="T3173" s="141">
        <f t="shared" si="492"/>
        <v>23.333333333333336</v>
      </c>
      <c r="U3173" s="141">
        <f t="shared" si="493"/>
        <v>23.888888888888889</v>
      </c>
      <c r="V3173" s="141">
        <f t="shared" si="494"/>
        <v>22.777777777777779</v>
      </c>
      <c r="W3173" s="141">
        <f t="shared" si="495"/>
        <v>20.555555555555557</v>
      </c>
      <c r="X3173" s="141">
        <f t="shared" si="499"/>
        <v>7.6200000000000004E-2</v>
      </c>
      <c r="Y3173" s="38">
        <v>29.948240431404599</v>
      </c>
    </row>
    <row r="3174" spans="1:25" hidden="1" x14ac:dyDescent="0.25">
      <c r="A3174" s="145">
        <v>42254</v>
      </c>
      <c r="B3174" s="38">
        <v>87</v>
      </c>
      <c r="C3174" s="38">
        <v>80</v>
      </c>
      <c r="D3174" s="38">
        <v>72</v>
      </c>
      <c r="E3174" s="38">
        <v>77</v>
      </c>
      <c r="F3174" s="38">
        <v>74</v>
      </c>
      <c r="G3174" s="38">
        <v>69</v>
      </c>
      <c r="H3174" s="38">
        <v>1.54</v>
      </c>
      <c r="I3174" s="38">
        <v>97</v>
      </c>
      <c r="J3174" s="38">
        <f t="shared" si="496"/>
        <v>83.5</v>
      </c>
      <c r="K3174" s="38">
        <v>70</v>
      </c>
      <c r="L3174" s="38">
        <v>30</v>
      </c>
      <c r="M3174" s="38">
        <f t="shared" si="497"/>
        <v>15</v>
      </c>
      <c r="N3174" s="38">
        <v>0</v>
      </c>
      <c r="O3174" s="38">
        <v>30.06</v>
      </c>
      <c r="P3174" s="38">
        <f t="shared" si="498"/>
        <v>29.984999999999999</v>
      </c>
      <c r="Q3174" s="38">
        <v>29.91</v>
      </c>
      <c r="R3174" s="141">
        <f t="shared" si="490"/>
        <v>30.555555555555557</v>
      </c>
      <c r="S3174" s="141">
        <f t="shared" si="491"/>
        <v>26.666666666666668</v>
      </c>
      <c r="T3174" s="141">
        <f t="shared" si="492"/>
        <v>22.222222222222221</v>
      </c>
      <c r="U3174" s="141">
        <f t="shared" si="493"/>
        <v>25</v>
      </c>
      <c r="V3174" s="141">
        <f t="shared" si="494"/>
        <v>23.333333333333336</v>
      </c>
      <c r="W3174" s="141">
        <f t="shared" si="495"/>
        <v>20.555555555555557</v>
      </c>
      <c r="X3174" s="141">
        <f t="shared" si="499"/>
        <v>3.9116</v>
      </c>
      <c r="Y3174" s="38">
        <v>29.862835377313601</v>
      </c>
    </row>
    <row r="3175" spans="1:25" hidden="1" x14ac:dyDescent="0.25">
      <c r="A3175" s="145">
        <v>42255</v>
      </c>
      <c r="B3175" s="38">
        <v>90</v>
      </c>
      <c r="C3175" s="38">
        <v>83</v>
      </c>
      <c r="D3175" s="38">
        <v>75</v>
      </c>
      <c r="E3175" s="38">
        <v>78</v>
      </c>
      <c r="F3175" s="38">
        <v>75</v>
      </c>
      <c r="G3175" s="38">
        <v>72</v>
      </c>
      <c r="H3175" s="38">
        <v>0.05</v>
      </c>
      <c r="I3175" s="38">
        <v>100</v>
      </c>
      <c r="J3175" s="38">
        <f t="shared" si="496"/>
        <v>82</v>
      </c>
      <c r="K3175" s="38">
        <v>64</v>
      </c>
      <c r="L3175" s="38">
        <v>20</v>
      </c>
      <c r="M3175" s="38">
        <f t="shared" si="497"/>
        <v>10</v>
      </c>
      <c r="N3175" s="38">
        <v>0</v>
      </c>
      <c r="O3175" s="38">
        <v>30.05</v>
      </c>
      <c r="P3175" s="38">
        <f t="shared" si="498"/>
        <v>30</v>
      </c>
      <c r="Q3175" s="38">
        <v>29.95</v>
      </c>
      <c r="R3175" s="141">
        <f t="shared" si="490"/>
        <v>32.222222222222221</v>
      </c>
      <c r="S3175" s="141">
        <f t="shared" si="491"/>
        <v>28.333333333333336</v>
      </c>
      <c r="T3175" s="141">
        <f t="shared" si="492"/>
        <v>23.888888888888889</v>
      </c>
      <c r="U3175" s="141">
        <f t="shared" si="493"/>
        <v>25.555555555555557</v>
      </c>
      <c r="V3175" s="141">
        <f t="shared" si="494"/>
        <v>23.888888888888889</v>
      </c>
      <c r="W3175" s="141">
        <f t="shared" si="495"/>
        <v>22.222222222222221</v>
      </c>
      <c r="X3175" s="141">
        <f t="shared" si="499"/>
        <v>0.127</v>
      </c>
      <c r="Y3175" s="38">
        <v>29.540913182909101</v>
      </c>
    </row>
    <row r="3176" spans="1:25" hidden="1" x14ac:dyDescent="0.25">
      <c r="A3176" s="145">
        <v>42256</v>
      </c>
      <c r="B3176" s="38">
        <v>90</v>
      </c>
      <c r="C3176" s="38">
        <v>83</v>
      </c>
      <c r="D3176" s="38">
        <v>76</v>
      </c>
      <c r="E3176" s="38">
        <v>77</v>
      </c>
      <c r="F3176" s="38">
        <v>75</v>
      </c>
      <c r="G3176" s="38">
        <v>70</v>
      </c>
      <c r="H3176" s="38">
        <v>0.19</v>
      </c>
      <c r="I3176" s="38">
        <v>94</v>
      </c>
      <c r="J3176" s="38">
        <f t="shared" si="496"/>
        <v>74.5</v>
      </c>
      <c r="K3176" s="38">
        <v>55</v>
      </c>
      <c r="L3176" s="38">
        <v>15</v>
      </c>
      <c r="M3176" s="38">
        <f t="shared" si="497"/>
        <v>7.5</v>
      </c>
      <c r="N3176" s="38">
        <v>0</v>
      </c>
      <c r="O3176" s="38">
        <v>30.06</v>
      </c>
      <c r="P3176" s="38">
        <f t="shared" si="498"/>
        <v>30.009999999999998</v>
      </c>
      <c r="Q3176" s="38">
        <v>29.96</v>
      </c>
      <c r="R3176" s="141">
        <f t="shared" si="490"/>
        <v>32.222222222222221</v>
      </c>
      <c r="S3176" s="141">
        <f t="shared" si="491"/>
        <v>28.333333333333336</v>
      </c>
      <c r="T3176" s="141">
        <f t="shared" si="492"/>
        <v>24.444444444444446</v>
      </c>
      <c r="U3176" s="141">
        <f t="shared" si="493"/>
        <v>25</v>
      </c>
      <c r="V3176" s="141">
        <f t="shared" si="494"/>
        <v>23.888888888888889</v>
      </c>
      <c r="W3176" s="141">
        <f t="shared" si="495"/>
        <v>21.111111111111111</v>
      </c>
      <c r="X3176" s="141">
        <f t="shared" si="499"/>
        <v>0.48260000000000003</v>
      </c>
      <c r="Y3176" s="38">
        <v>29.341037142576699</v>
      </c>
    </row>
    <row r="3177" spans="1:25" hidden="1" x14ac:dyDescent="0.25">
      <c r="A3177" s="145">
        <v>42257</v>
      </c>
      <c r="B3177" s="38">
        <v>89</v>
      </c>
      <c r="C3177" s="38">
        <v>83</v>
      </c>
      <c r="D3177" s="38">
        <v>77</v>
      </c>
      <c r="E3177" s="38">
        <v>78</v>
      </c>
      <c r="F3177" s="38">
        <v>76</v>
      </c>
      <c r="G3177" s="38">
        <v>73</v>
      </c>
      <c r="H3177" s="38">
        <v>0.04</v>
      </c>
      <c r="I3177" s="38">
        <v>94</v>
      </c>
      <c r="J3177" s="38">
        <f t="shared" si="496"/>
        <v>79.5</v>
      </c>
      <c r="K3177" s="38">
        <v>65</v>
      </c>
      <c r="L3177" s="38">
        <v>16</v>
      </c>
      <c r="M3177" s="38">
        <f t="shared" si="497"/>
        <v>8</v>
      </c>
      <c r="N3177" s="38">
        <v>0</v>
      </c>
      <c r="O3177" s="38">
        <v>30.03</v>
      </c>
      <c r="P3177" s="38">
        <f t="shared" si="498"/>
        <v>29.975000000000001</v>
      </c>
      <c r="Q3177" s="38">
        <v>29.92</v>
      </c>
      <c r="R3177" s="141">
        <f t="shared" si="490"/>
        <v>31.666666666666668</v>
      </c>
      <c r="S3177" s="141">
        <f t="shared" si="491"/>
        <v>28.333333333333336</v>
      </c>
      <c r="T3177" s="141">
        <f t="shared" si="492"/>
        <v>25</v>
      </c>
      <c r="U3177" s="141">
        <f t="shared" si="493"/>
        <v>25.555555555555557</v>
      </c>
      <c r="V3177" s="141">
        <f t="shared" si="494"/>
        <v>24.444444444444446</v>
      </c>
      <c r="W3177" s="141">
        <f t="shared" si="495"/>
        <v>22.777777777777779</v>
      </c>
      <c r="X3177" s="141">
        <f t="shared" si="499"/>
        <v>0.10160000000000001</v>
      </c>
      <c r="Y3177" s="38">
        <v>30.024138720908201</v>
      </c>
    </row>
    <row r="3178" spans="1:25" hidden="1" x14ac:dyDescent="0.25">
      <c r="A3178" s="145">
        <v>42258</v>
      </c>
      <c r="B3178" s="38">
        <v>92</v>
      </c>
      <c r="C3178" s="38">
        <v>85</v>
      </c>
      <c r="D3178" s="38">
        <v>77</v>
      </c>
      <c r="E3178" s="38">
        <v>78</v>
      </c>
      <c r="F3178" s="38">
        <v>75</v>
      </c>
      <c r="G3178" s="38">
        <v>72</v>
      </c>
      <c r="H3178" s="38">
        <v>0</v>
      </c>
      <c r="I3178" s="38">
        <v>100</v>
      </c>
      <c r="J3178" s="38">
        <f t="shared" si="496"/>
        <v>76</v>
      </c>
      <c r="K3178" s="38">
        <v>52</v>
      </c>
      <c r="L3178" s="38">
        <v>17</v>
      </c>
      <c r="M3178" s="38">
        <f t="shared" si="497"/>
        <v>8.5</v>
      </c>
      <c r="N3178" s="38">
        <v>0</v>
      </c>
      <c r="O3178" s="38">
        <v>30.03</v>
      </c>
      <c r="P3178" s="38">
        <f t="shared" si="498"/>
        <v>29.975000000000001</v>
      </c>
      <c r="Q3178" s="38">
        <v>29.92</v>
      </c>
      <c r="R3178" s="141">
        <f t="shared" si="490"/>
        <v>33.333333333333336</v>
      </c>
      <c r="S3178" s="141">
        <f t="shared" si="491"/>
        <v>29.444444444444446</v>
      </c>
      <c r="T3178" s="141">
        <f t="shared" si="492"/>
        <v>25</v>
      </c>
      <c r="U3178" s="141">
        <f t="shared" si="493"/>
        <v>25.555555555555557</v>
      </c>
      <c r="V3178" s="141">
        <f t="shared" si="494"/>
        <v>23.888888888888889</v>
      </c>
      <c r="W3178" s="141">
        <f t="shared" si="495"/>
        <v>22.222222222222221</v>
      </c>
      <c r="X3178" s="141">
        <f t="shared" si="499"/>
        <v>0</v>
      </c>
      <c r="Y3178" s="38">
        <v>30.119927032367201</v>
      </c>
    </row>
    <row r="3179" spans="1:25" hidden="1" x14ac:dyDescent="0.25">
      <c r="A3179" s="145">
        <v>42259</v>
      </c>
      <c r="B3179" s="38">
        <v>91</v>
      </c>
      <c r="C3179" s="38">
        <v>84</v>
      </c>
      <c r="D3179" s="38">
        <v>76</v>
      </c>
      <c r="E3179" s="38">
        <v>77</v>
      </c>
      <c r="F3179" s="38">
        <v>75</v>
      </c>
      <c r="G3179" s="38">
        <v>73</v>
      </c>
      <c r="H3179" s="38">
        <v>0.26</v>
      </c>
      <c r="I3179" s="38">
        <v>100</v>
      </c>
      <c r="J3179" s="38">
        <f t="shared" si="496"/>
        <v>79.5</v>
      </c>
      <c r="K3179" s="38">
        <v>59</v>
      </c>
      <c r="L3179" s="38">
        <v>25</v>
      </c>
      <c r="M3179" s="38">
        <f t="shared" si="497"/>
        <v>12.5</v>
      </c>
      <c r="N3179" s="38">
        <v>0</v>
      </c>
      <c r="O3179" s="38">
        <v>30</v>
      </c>
      <c r="P3179" s="38">
        <f t="shared" si="498"/>
        <v>29.925000000000001</v>
      </c>
      <c r="Q3179" s="38">
        <v>29.85</v>
      </c>
      <c r="R3179" s="141">
        <f t="shared" si="490"/>
        <v>32.777777777777779</v>
      </c>
      <c r="S3179" s="141">
        <f t="shared" si="491"/>
        <v>28.888888888888889</v>
      </c>
      <c r="T3179" s="141">
        <f t="shared" si="492"/>
        <v>24.444444444444446</v>
      </c>
      <c r="U3179" s="141">
        <f t="shared" si="493"/>
        <v>25</v>
      </c>
      <c r="V3179" s="141">
        <f t="shared" si="494"/>
        <v>23.888888888888889</v>
      </c>
      <c r="W3179" s="141">
        <f t="shared" si="495"/>
        <v>22.777777777777779</v>
      </c>
      <c r="X3179" s="141">
        <f t="shared" si="499"/>
        <v>0.66039999999999999</v>
      </c>
      <c r="Y3179" s="38">
        <v>30.319515815106001</v>
      </c>
    </row>
    <row r="3180" spans="1:25" hidden="1" x14ac:dyDescent="0.25">
      <c r="A3180" s="145">
        <v>42260</v>
      </c>
      <c r="B3180" s="38">
        <v>93</v>
      </c>
      <c r="C3180" s="38">
        <v>85</v>
      </c>
      <c r="D3180" s="38">
        <v>77</v>
      </c>
      <c r="E3180" s="38">
        <v>77</v>
      </c>
      <c r="F3180" s="38">
        <v>75</v>
      </c>
      <c r="G3180" s="38">
        <v>72</v>
      </c>
      <c r="H3180" s="38">
        <v>0.06</v>
      </c>
      <c r="I3180" s="38">
        <v>97</v>
      </c>
      <c r="J3180" s="38">
        <f t="shared" si="496"/>
        <v>74.5</v>
      </c>
      <c r="K3180" s="38">
        <v>52</v>
      </c>
      <c r="L3180" s="38">
        <v>23</v>
      </c>
      <c r="M3180" s="38">
        <f t="shared" si="497"/>
        <v>11.5</v>
      </c>
      <c r="N3180" s="38">
        <v>0</v>
      </c>
      <c r="O3180" s="38">
        <v>30.03</v>
      </c>
      <c r="P3180" s="38">
        <f t="shared" si="498"/>
        <v>29.965</v>
      </c>
      <c r="Q3180" s="38">
        <v>29.9</v>
      </c>
      <c r="R3180" s="141">
        <f t="shared" si="490"/>
        <v>33.888888888888893</v>
      </c>
      <c r="S3180" s="141">
        <f t="shared" si="491"/>
        <v>29.444444444444446</v>
      </c>
      <c r="T3180" s="141">
        <f t="shared" si="492"/>
        <v>25</v>
      </c>
      <c r="U3180" s="141">
        <f t="shared" si="493"/>
        <v>25</v>
      </c>
      <c r="V3180" s="141">
        <f t="shared" si="494"/>
        <v>23.888888888888889</v>
      </c>
      <c r="W3180" s="141">
        <f t="shared" si="495"/>
        <v>22.222222222222221</v>
      </c>
      <c r="X3180" s="141">
        <f t="shared" si="499"/>
        <v>0.15240000000000001</v>
      </c>
      <c r="Y3180" s="38">
        <v>30.1115836853537</v>
      </c>
    </row>
    <row r="3181" spans="1:25" hidden="1" x14ac:dyDescent="0.25">
      <c r="A3181" s="145">
        <v>42261</v>
      </c>
      <c r="B3181" s="38">
        <v>89</v>
      </c>
      <c r="C3181" s="38">
        <v>83</v>
      </c>
      <c r="D3181" s="38">
        <v>77</v>
      </c>
      <c r="E3181" s="38">
        <v>76</v>
      </c>
      <c r="F3181" s="38">
        <v>75</v>
      </c>
      <c r="G3181" s="38">
        <v>72</v>
      </c>
      <c r="H3181" s="38">
        <v>0</v>
      </c>
      <c r="I3181" s="38">
        <v>91</v>
      </c>
      <c r="J3181" s="38">
        <f t="shared" si="496"/>
        <v>77</v>
      </c>
      <c r="K3181" s="38">
        <v>63</v>
      </c>
      <c r="L3181" s="38">
        <v>15</v>
      </c>
      <c r="M3181" s="38">
        <f t="shared" si="497"/>
        <v>7.5</v>
      </c>
      <c r="N3181" s="38">
        <v>0</v>
      </c>
      <c r="O3181" s="38">
        <v>30.11</v>
      </c>
      <c r="P3181" s="38">
        <f t="shared" si="498"/>
        <v>30.049999999999997</v>
      </c>
      <c r="Q3181" s="38">
        <v>29.99</v>
      </c>
      <c r="R3181" s="141">
        <f t="shared" si="490"/>
        <v>31.666666666666668</v>
      </c>
      <c r="S3181" s="141">
        <f t="shared" si="491"/>
        <v>28.333333333333336</v>
      </c>
      <c r="T3181" s="141">
        <f t="shared" si="492"/>
        <v>25</v>
      </c>
      <c r="U3181" s="141">
        <f t="shared" si="493"/>
        <v>24.444444444444446</v>
      </c>
      <c r="V3181" s="141">
        <f t="shared" si="494"/>
        <v>23.888888888888889</v>
      </c>
      <c r="W3181" s="141">
        <f t="shared" si="495"/>
        <v>22.222222222222221</v>
      </c>
      <c r="X3181" s="141">
        <f t="shared" si="499"/>
        <v>0</v>
      </c>
      <c r="Y3181" s="38">
        <v>29.621748662702299</v>
      </c>
    </row>
    <row r="3182" spans="1:25" hidden="1" x14ac:dyDescent="0.25">
      <c r="A3182" s="145">
        <v>42262</v>
      </c>
      <c r="B3182" s="38">
        <v>88</v>
      </c>
      <c r="C3182" s="38">
        <v>83</v>
      </c>
      <c r="D3182" s="38">
        <v>77</v>
      </c>
      <c r="E3182" s="38">
        <v>76</v>
      </c>
      <c r="F3182" s="38">
        <v>74</v>
      </c>
      <c r="G3182" s="38">
        <v>70</v>
      </c>
      <c r="H3182" s="38">
        <v>0.18</v>
      </c>
      <c r="I3182" s="38">
        <v>79</v>
      </c>
      <c r="J3182" s="38">
        <f t="shared" si="496"/>
        <v>71</v>
      </c>
      <c r="K3182" s="38">
        <v>63</v>
      </c>
      <c r="L3182" s="38">
        <v>23</v>
      </c>
      <c r="M3182" s="38">
        <f t="shared" si="497"/>
        <v>15</v>
      </c>
      <c r="N3182" s="38">
        <v>7</v>
      </c>
      <c r="O3182" s="38">
        <v>30.15</v>
      </c>
      <c r="P3182" s="38">
        <f t="shared" si="498"/>
        <v>30.1</v>
      </c>
      <c r="Q3182" s="38">
        <v>30.05</v>
      </c>
      <c r="R3182" s="141">
        <f t="shared" si="490"/>
        <v>31.111111111111114</v>
      </c>
      <c r="S3182" s="141">
        <f t="shared" si="491"/>
        <v>28.333333333333336</v>
      </c>
      <c r="T3182" s="141">
        <f t="shared" si="492"/>
        <v>25</v>
      </c>
      <c r="U3182" s="141">
        <f t="shared" si="493"/>
        <v>24.444444444444446</v>
      </c>
      <c r="V3182" s="141">
        <f t="shared" si="494"/>
        <v>23.333333333333336</v>
      </c>
      <c r="W3182" s="141">
        <f t="shared" si="495"/>
        <v>21.111111111111111</v>
      </c>
      <c r="X3182" s="141">
        <f t="shared" si="499"/>
        <v>0.4572</v>
      </c>
      <c r="Y3182" s="38">
        <v>29.431521722954201</v>
      </c>
    </row>
    <row r="3183" spans="1:25" hidden="1" x14ac:dyDescent="0.25">
      <c r="A3183" s="145">
        <v>42263</v>
      </c>
      <c r="B3183" s="38">
        <v>82</v>
      </c>
      <c r="C3183" s="38">
        <v>78</v>
      </c>
      <c r="D3183" s="38">
        <v>73</v>
      </c>
      <c r="E3183" s="38">
        <v>76</v>
      </c>
      <c r="F3183" s="38">
        <v>73</v>
      </c>
      <c r="G3183" s="38">
        <v>71</v>
      </c>
      <c r="H3183" s="38">
        <v>2.5299999999999998</v>
      </c>
      <c r="I3183" s="38">
        <v>94</v>
      </c>
      <c r="J3183" s="38">
        <f t="shared" si="496"/>
        <v>84</v>
      </c>
      <c r="K3183" s="38">
        <v>74</v>
      </c>
      <c r="L3183" s="38">
        <v>29</v>
      </c>
      <c r="M3183" s="38">
        <f t="shared" si="497"/>
        <v>16.5</v>
      </c>
      <c r="N3183" s="38">
        <v>4</v>
      </c>
      <c r="O3183" s="38">
        <v>30.15</v>
      </c>
      <c r="P3183" s="38">
        <f t="shared" si="498"/>
        <v>30.085000000000001</v>
      </c>
      <c r="Q3183" s="38">
        <v>30.02</v>
      </c>
      <c r="R3183" s="141">
        <f t="shared" si="490"/>
        <v>27.777777777777779</v>
      </c>
      <c r="S3183" s="141">
        <f t="shared" si="491"/>
        <v>25.555555555555557</v>
      </c>
      <c r="T3183" s="141">
        <f t="shared" si="492"/>
        <v>22.777777777777779</v>
      </c>
      <c r="U3183" s="141">
        <f t="shared" si="493"/>
        <v>24.444444444444446</v>
      </c>
      <c r="V3183" s="141">
        <f t="shared" si="494"/>
        <v>22.777777777777779</v>
      </c>
      <c r="W3183" s="141">
        <f t="shared" si="495"/>
        <v>21.666666666666668</v>
      </c>
      <c r="X3183" s="141">
        <f t="shared" si="499"/>
        <v>6.4261999999999997</v>
      </c>
      <c r="Y3183" s="38">
        <v>28.965967352560199</v>
      </c>
    </row>
    <row r="3184" spans="1:25" hidden="1" x14ac:dyDescent="0.25">
      <c r="A3184" s="145">
        <v>42264</v>
      </c>
      <c r="B3184" s="38">
        <v>84</v>
      </c>
      <c r="C3184" s="38">
        <v>79</v>
      </c>
      <c r="D3184" s="38">
        <v>74</v>
      </c>
      <c r="E3184" s="38">
        <v>77</v>
      </c>
      <c r="F3184" s="38">
        <v>74</v>
      </c>
      <c r="G3184" s="38">
        <v>72</v>
      </c>
      <c r="H3184" s="38">
        <v>1.72</v>
      </c>
      <c r="I3184" s="38">
        <v>100</v>
      </c>
      <c r="J3184" s="38">
        <f t="shared" si="496"/>
        <v>89.5</v>
      </c>
      <c r="K3184" s="38">
        <v>79</v>
      </c>
      <c r="L3184" s="38">
        <v>25</v>
      </c>
      <c r="M3184" s="38">
        <f t="shared" si="497"/>
        <v>14.5</v>
      </c>
      <c r="N3184" s="38">
        <v>4</v>
      </c>
      <c r="O3184" s="38">
        <v>30.01</v>
      </c>
      <c r="P3184" s="38">
        <f t="shared" si="498"/>
        <v>29.93</v>
      </c>
      <c r="Q3184" s="38">
        <v>29.85</v>
      </c>
      <c r="R3184" s="141">
        <f t="shared" si="490"/>
        <v>28.888888888888889</v>
      </c>
      <c r="S3184" s="141">
        <f t="shared" si="491"/>
        <v>26.111111111111111</v>
      </c>
      <c r="T3184" s="141">
        <f t="shared" si="492"/>
        <v>23.333333333333336</v>
      </c>
      <c r="U3184" s="141">
        <f t="shared" si="493"/>
        <v>25</v>
      </c>
      <c r="V3184" s="141">
        <f t="shared" si="494"/>
        <v>23.333333333333336</v>
      </c>
      <c r="W3184" s="141">
        <f t="shared" si="495"/>
        <v>22.222222222222221</v>
      </c>
      <c r="X3184" s="141">
        <f t="shared" si="499"/>
        <v>4.3688000000000002</v>
      </c>
      <c r="Y3184" s="38">
        <v>28.4957420830705</v>
      </c>
    </row>
    <row r="3185" spans="1:25" hidden="1" x14ac:dyDescent="0.25">
      <c r="A3185" s="145">
        <v>42265</v>
      </c>
      <c r="B3185" s="38">
        <v>87</v>
      </c>
      <c r="C3185" s="38">
        <v>80</v>
      </c>
      <c r="D3185" s="38">
        <v>72</v>
      </c>
      <c r="E3185" s="38">
        <v>75</v>
      </c>
      <c r="F3185" s="38">
        <v>73</v>
      </c>
      <c r="G3185" s="38">
        <v>72</v>
      </c>
      <c r="H3185" s="38">
        <v>0.03</v>
      </c>
      <c r="I3185" s="38">
        <v>100</v>
      </c>
      <c r="J3185" s="38">
        <f t="shared" si="496"/>
        <v>85</v>
      </c>
      <c r="K3185" s="38">
        <v>70</v>
      </c>
      <c r="L3185" s="38">
        <v>18</v>
      </c>
      <c r="M3185" s="38">
        <f t="shared" si="497"/>
        <v>9</v>
      </c>
      <c r="N3185" s="38">
        <v>0</v>
      </c>
      <c r="O3185" s="38">
        <v>29.84</v>
      </c>
      <c r="P3185" s="38">
        <f t="shared" si="498"/>
        <v>29.8</v>
      </c>
      <c r="Q3185" s="38">
        <v>29.76</v>
      </c>
      <c r="R3185" s="141">
        <f t="shared" si="490"/>
        <v>30.555555555555557</v>
      </c>
      <c r="S3185" s="141">
        <f t="shared" si="491"/>
        <v>26.666666666666668</v>
      </c>
      <c r="T3185" s="141">
        <f t="shared" si="492"/>
        <v>22.222222222222221</v>
      </c>
      <c r="U3185" s="141">
        <f t="shared" si="493"/>
        <v>23.888888888888889</v>
      </c>
      <c r="V3185" s="141">
        <f t="shared" si="494"/>
        <v>22.777777777777779</v>
      </c>
      <c r="W3185" s="141">
        <f t="shared" si="495"/>
        <v>22.222222222222221</v>
      </c>
      <c r="X3185" s="141">
        <f t="shared" si="499"/>
        <v>7.6200000000000004E-2</v>
      </c>
      <c r="Y3185" s="38">
        <v>28.3241141317067</v>
      </c>
    </row>
    <row r="3186" spans="1:25" hidden="1" x14ac:dyDescent="0.25">
      <c r="A3186" s="145">
        <v>42266</v>
      </c>
      <c r="B3186" s="38">
        <v>89</v>
      </c>
      <c r="C3186" s="38">
        <v>82</v>
      </c>
      <c r="D3186" s="38">
        <v>74</v>
      </c>
      <c r="E3186" s="38">
        <v>76</v>
      </c>
      <c r="F3186" s="38">
        <v>73</v>
      </c>
      <c r="G3186" s="38">
        <v>71</v>
      </c>
      <c r="H3186" s="38">
        <v>0.01</v>
      </c>
      <c r="I3186" s="38">
        <v>100</v>
      </c>
      <c r="J3186" s="38">
        <f t="shared" si="496"/>
        <v>78</v>
      </c>
      <c r="K3186" s="38">
        <v>56</v>
      </c>
      <c r="L3186" s="38">
        <v>17</v>
      </c>
      <c r="M3186" s="38">
        <f t="shared" si="497"/>
        <v>8.5</v>
      </c>
      <c r="N3186" s="38">
        <v>0</v>
      </c>
      <c r="O3186" s="38">
        <v>29.87</v>
      </c>
      <c r="P3186" s="38">
        <f t="shared" si="498"/>
        <v>29.82</v>
      </c>
      <c r="Q3186" s="38">
        <v>29.77</v>
      </c>
      <c r="R3186" s="141">
        <f t="shared" si="490"/>
        <v>31.666666666666668</v>
      </c>
      <c r="S3186" s="141">
        <f t="shared" si="491"/>
        <v>27.777777777777779</v>
      </c>
      <c r="T3186" s="141">
        <f t="shared" si="492"/>
        <v>23.333333333333336</v>
      </c>
      <c r="U3186" s="141">
        <f t="shared" si="493"/>
        <v>24.444444444444446</v>
      </c>
      <c r="V3186" s="141">
        <f t="shared" si="494"/>
        <v>22.777777777777779</v>
      </c>
      <c r="W3186" s="141">
        <f t="shared" si="495"/>
        <v>21.666666666666668</v>
      </c>
      <c r="X3186" s="141">
        <f t="shared" si="499"/>
        <v>2.5400000000000002E-2</v>
      </c>
      <c r="Y3186" s="38">
        <v>28.824564680520801</v>
      </c>
    </row>
    <row r="3187" spans="1:25" hidden="1" x14ac:dyDescent="0.25">
      <c r="A3187" s="145">
        <v>42267</v>
      </c>
      <c r="B3187" s="38">
        <v>88</v>
      </c>
      <c r="C3187" s="38">
        <v>82</v>
      </c>
      <c r="D3187" s="38">
        <v>75</v>
      </c>
      <c r="E3187" s="38">
        <v>76</v>
      </c>
      <c r="F3187" s="38">
        <v>74</v>
      </c>
      <c r="G3187" s="38">
        <v>73</v>
      </c>
      <c r="H3187" s="38">
        <v>0</v>
      </c>
      <c r="I3187" s="38">
        <v>100</v>
      </c>
      <c r="J3187" s="38">
        <f t="shared" si="496"/>
        <v>81.5</v>
      </c>
      <c r="K3187" s="38">
        <v>63</v>
      </c>
      <c r="L3187" s="38">
        <v>17</v>
      </c>
      <c r="M3187" s="38">
        <f t="shared" si="497"/>
        <v>8.5</v>
      </c>
      <c r="N3187" s="38">
        <v>0</v>
      </c>
      <c r="O3187" s="38">
        <v>29.94</v>
      </c>
      <c r="P3187" s="38">
        <f t="shared" si="498"/>
        <v>29.895000000000003</v>
      </c>
      <c r="Q3187" s="38">
        <v>29.85</v>
      </c>
      <c r="R3187" s="141">
        <f t="shared" si="490"/>
        <v>31.111111111111114</v>
      </c>
      <c r="S3187" s="141">
        <f t="shared" si="491"/>
        <v>27.777777777777779</v>
      </c>
      <c r="T3187" s="141">
        <f t="shared" si="492"/>
        <v>23.888888888888889</v>
      </c>
      <c r="U3187" s="141">
        <f t="shared" si="493"/>
        <v>24.444444444444446</v>
      </c>
      <c r="V3187" s="141">
        <f t="shared" si="494"/>
        <v>23.333333333333336</v>
      </c>
      <c r="W3187" s="141">
        <f t="shared" si="495"/>
        <v>22.777777777777779</v>
      </c>
      <c r="X3187" s="141">
        <f t="shared" si="499"/>
        <v>0</v>
      </c>
      <c r="Y3187" s="38">
        <v>28.5831837195161</v>
      </c>
    </row>
    <row r="3188" spans="1:25" hidden="1" x14ac:dyDescent="0.25">
      <c r="A3188" s="145">
        <v>42268</v>
      </c>
      <c r="B3188" s="38">
        <v>89</v>
      </c>
      <c r="C3188" s="38">
        <v>82</v>
      </c>
      <c r="D3188" s="38">
        <v>74</v>
      </c>
      <c r="E3188" s="38">
        <v>77</v>
      </c>
      <c r="F3188" s="38">
        <v>74</v>
      </c>
      <c r="G3188" s="38">
        <v>70</v>
      </c>
      <c r="H3188" s="38">
        <v>0.49</v>
      </c>
      <c r="I3188" s="38">
        <v>100</v>
      </c>
      <c r="J3188" s="38">
        <f t="shared" si="496"/>
        <v>79.5</v>
      </c>
      <c r="K3188" s="38">
        <v>59</v>
      </c>
      <c r="L3188" s="38">
        <v>24</v>
      </c>
      <c r="M3188" s="38">
        <f t="shared" si="497"/>
        <v>12</v>
      </c>
      <c r="N3188" s="38">
        <v>0</v>
      </c>
      <c r="O3188" s="38">
        <v>29.95</v>
      </c>
      <c r="P3188" s="38">
        <f t="shared" si="498"/>
        <v>29.91</v>
      </c>
      <c r="Q3188" s="38">
        <v>29.87</v>
      </c>
      <c r="R3188" s="141">
        <f t="shared" si="490"/>
        <v>31.666666666666668</v>
      </c>
      <c r="S3188" s="141">
        <f t="shared" si="491"/>
        <v>27.777777777777779</v>
      </c>
      <c r="T3188" s="141">
        <f t="shared" si="492"/>
        <v>23.333333333333336</v>
      </c>
      <c r="U3188" s="141">
        <f t="shared" si="493"/>
        <v>25</v>
      </c>
      <c r="V3188" s="141">
        <f t="shared" si="494"/>
        <v>23.333333333333336</v>
      </c>
      <c r="W3188" s="141">
        <f t="shared" si="495"/>
        <v>21.111111111111111</v>
      </c>
      <c r="X3188" s="141">
        <f t="shared" si="499"/>
        <v>1.2445999999999999</v>
      </c>
      <c r="Y3188" s="38">
        <v>28.776377647997801</v>
      </c>
    </row>
    <row r="3189" spans="1:25" hidden="1" x14ac:dyDescent="0.25">
      <c r="A3189" s="145">
        <v>42269</v>
      </c>
      <c r="B3189" s="38">
        <v>89</v>
      </c>
      <c r="C3189" s="38">
        <v>82</v>
      </c>
      <c r="D3189" s="38">
        <v>75</v>
      </c>
      <c r="E3189" s="38">
        <v>76</v>
      </c>
      <c r="F3189" s="38">
        <v>73</v>
      </c>
      <c r="G3189" s="38">
        <v>70</v>
      </c>
      <c r="H3189" s="38">
        <v>0.2</v>
      </c>
      <c r="I3189" s="38">
        <v>100</v>
      </c>
      <c r="J3189" s="38">
        <f t="shared" si="496"/>
        <v>78.5</v>
      </c>
      <c r="K3189" s="38">
        <v>57</v>
      </c>
      <c r="L3189" s="38">
        <v>15</v>
      </c>
      <c r="M3189" s="38">
        <f t="shared" si="497"/>
        <v>7.5</v>
      </c>
      <c r="N3189" s="38">
        <v>0</v>
      </c>
      <c r="O3189" s="38">
        <v>29.96</v>
      </c>
      <c r="P3189" s="38">
        <f t="shared" si="498"/>
        <v>29.92</v>
      </c>
      <c r="Q3189" s="38">
        <v>29.88</v>
      </c>
      <c r="R3189" s="141">
        <f t="shared" si="490"/>
        <v>31.666666666666668</v>
      </c>
      <c r="S3189" s="141">
        <f t="shared" si="491"/>
        <v>27.777777777777779</v>
      </c>
      <c r="T3189" s="141">
        <f t="shared" si="492"/>
        <v>23.888888888888889</v>
      </c>
      <c r="U3189" s="141">
        <f t="shared" si="493"/>
        <v>24.444444444444446</v>
      </c>
      <c r="V3189" s="141">
        <f t="shared" si="494"/>
        <v>22.777777777777779</v>
      </c>
      <c r="W3189" s="141">
        <f t="shared" si="495"/>
        <v>21.111111111111111</v>
      </c>
      <c r="X3189" s="141">
        <f t="shared" si="499"/>
        <v>0.50800000000000001</v>
      </c>
      <c r="Y3189" s="38">
        <v>28.8990356676562</v>
      </c>
    </row>
    <row r="3190" spans="1:25" hidden="1" x14ac:dyDescent="0.25">
      <c r="A3190" s="145">
        <v>42270</v>
      </c>
      <c r="B3190" s="38">
        <v>88</v>
      </c>
      <c r="C3190" s="38">
        <v>82</v>
      </c>
      <c r="D3190" s="38">
        <v>75</v>
      </c>
      <c r="E3190" s="38">
        <v>75</v>
      </c>
      <c r="F3190" s="38">
        <v>74</v>
      </c>
      <c r="G3190" s="38">
        <v>72</v>
      </c>
      <c r="H3190" s="38">
        <v>0</v>
      </c>
      <c r="I3190" s="38">
        <v>100</v>
      </c>
      <c r="J3190" s="38">
        <f t="shared" si="496"/>
        <v>79.5</v>
      </c>
      <c r="K3190" s="38">
        <v>59</v>
      </c>
      <c r="L3190" s="38">
        <v>12</v>
      </c>
      <c r="M3190" s="38">
        <f t="shared" si="497"/>
        <v>6</v>
      </c>
      <c r="N3190" s="38">
        <v>0</v>
      </c>
      <c r="O3190" s="38">
        <v>29.96</v>
      </c>
      <c r="P3190" s="38">
        <f t="shared" si="498"/>
        <v>29.92</v>
      </c>
      <c r="Q3190" s="38">
        <v>29.88</v>
      </c>
      <c r="R3190" s="141">
        <f t="shared" si="490"/>
        <v>31.111111111111114</v>
      </c>
      <c r="S3190" s="141">
        <f t="shared" si="491"/>
        <v>27.777777777777779</v>
      </c>
      <c r="T3190" s="141">
        <f t="shared" si="492"/>
        <v>23.888888888888889</v>
      </c>
      <c r="U3190" s="141">
        <f t="shared" si="493"/>
        <v>23.888888888888889</v>
      </c>
      <c r="V3190" s="141">
        <f t="shared" si="494"/>
        <v>23.333333333333336</v>
      </c>
      <c r="W3190" s="141">
        <f t="shared" si="495"/>
        <v>22.222222222222221</v>
      </c>
      <c r="X3190" s="141">
        <f t="shared" si="499"/>
        <v>0</v>
      </c>
      <c r="Y3190" s="38">
        <v>28.530775272687499</v>
      </c>
    </row>
    <row r="3191" spans="1:25" hidden="1" x14ac:dyDescent="0.25">
      <c r="A3191" s="145">
        <v>42271</v>
      </c>
      <c r="B3191" s="38">
        <v>85</v>
      </c>
      <c r="C3191" s="38">
        <v>80</v>
      </c>
      <c r="D3191" s="38">
        <v>74</v>
      </c>
      <c r="E3191" s="38">
        <v>73</v>
      </c>
      <c r="F3191" s="38">
        <v>72</v>
      </c>
      <c r="G3191" s="38">
        <v>70</v>
      </c>
      <c r="H3191" s="38">
        <v>0</v>
      </c>
      <c r="I3191" s="38">
        <v>88</v>
      </c>
      <c r="J3191" s="38">
        <f t="shared" si="496"/>
        <v>78.5</v>
      </c>
      <c r="K3191" s="38">
        <v>69</v>
      </c>
      <c r="L3191" s="38">
        <v>14</v>
      </c>
      <c r="M3191" s="38">
        <f t="shared" si="497"/>
        <v>7</v>
      </c>
      <c r="N3191" s="38">
        <v>0</v>
      </c>
      <c r="O3191" s="38">
        <v>29.96</v>
      </c>
      <c r="P3191" s="38">
        <f t="shared" si="498"/>
        <v>29.925000000000001</v>
      </c>
      <c r="Q3191" s="38">
        <v>29.89</v>
      </c>
      <c r="R3191" s="141">
        <f t="shared" si="490"/>
        <v>29.444444444444446</v>
      </c>
      <c r="S3191" s="141">
        <f t="shared" si="491"/>
        <v>26.666666666666668</v>
      </c>
      <c r="T3191" s="141">
        <f t="shared" si="492"/>
        <v>23.333333333333336</v>
      </c>
      <c r="U3191" s="141">
        <f t="shared" si="493"/>
        <v>22.777777777777779</v>
      </c>
      <c r="V3191" s="141">
        <f t="shared" si="494"/>
        <v>22.222222222222221</v>
      </c>
      <c r="W3191" s="141">
        <f t="shared" si="495"/>
        <v>21.111111111111111</v>
      </c>
      <c r="X3191" s="141">
        <f t="shared" si="499"/>
        <v>0</v>
      </c>
      <c r="Y3191" s="38">
        <v>28.867765601155199</v>
      </c>
    </row>
    <row r="3192" spans="1:25" hidden="1" x14ac:dyDescent="0.25">
      <c r="A3192" s="145">
        <v>42272</v>
      </c>
      <c r="B3192" s="38">
        <v>88</v>
      </c>
      <c r="C3192" s="38">
        <v>82</v>
      </c>
      <c r="D3192" s="38">
        <v>75</v>
      </c>
      <c r="E3192" s="38">
        <v>74</v>
      </c>
      <c r="F3192" s="38">
        <v>72</v>
      </c>
      <c r="G3192" s="38">
        <v>70</v>
      </c>
      <c r="H3192" s="38">
        <v>0</v>
      </c>
      <c r="I3192" s="38">
        <v>88</v>
      </c>
      <c r="J3192" s="38">
        <f t="shared" si="496"/>
        <v>73.5</v>
      </c>
      <c r="K3192" s="38">
        <v>59</v>
      </c>
      <c r="L3192" s="38">
        <v>15</v>
      </c>
      <c r="M3192" s="38">
        <f t="shared" si="497"/>
        <v>7.5</v>
      </c>
      <c r="N3192" s="38">
        <v>0</v>
      </c>
      <c r="O3192" s="38">
        <v>29.96</v>
      </c>
      <c r="P3192" s="38">
        <f t="shared" si="498"/>
        <v>29.92</v>
      </c>
      <c r="Q3192" s="38">
        <v>29.88</v>
      </c>
      <c r="R3192" s="141">
        <f t="shared" si="490"/>
        <v>31.111111111111114</v>
      </c>
      <c r="S3192" s="141">
        <f t="shared" si="491"/>
        <v>27.777777777777779</v>
      </c>
      <c r="T3192" s="141">
        <f t="shared" si="492"/>
        <v>23.888888888888889</v>
      </c>
      <c r="U3192" s="141">
        <f t="shared" si="493"/>
        <v>23.333333333333336</v>
      </c>
      <c r="V3192" s="141">
        <f t="shared" si="494"/>
        <v>22.222222222222221</v>
      </c>
      <c r="W3192" s="141">
        <f t="shared" si="495"/>
        <v>21.111111111111111</v>
      </c>
      <c r="X3192" s="141">
        <f t="shared" si="499"/>
        <v>0</v>
      </c>
      <c r="Y3192" s="38">
        <v>29.305931658561398</v>
      </c>
    </row>
    <row r="3193" spans="1:25" hidden="1" x14ac:dyDescent="0.25">
      <c r="A3193" s="145">
        <v>42273</v>
      </c>
      <c r="B3193" s="38">
        <v>88</v>
      </c>
      <c r="C3193" s="38">
        <v>82</v>
      </c>
      <c r="D3193" s="38">
        <v>75</v>
      </c>
      <c r="E3193" s="38">
        <v>76</v>
      </c>
      <c r="F3193" s="38">
        <v>74</v>
      </c>
      <c r="G3193" s="38">
        <v>72</v>
      </c>
      <c r="H3193" s="38">
        <v>0</v>
      </c>
      <c r="I3193" s="38">
        <v>94</v>
      </c>
      <c r="J3193" s="38">
        <f t="shared" si="496"/>
        <v>79.5</v>
      </c>
      <c r="K3193" s="38">
        <v>65</v>
      </c>
      <c r="L3193" s="38">
        <v>14</v>
      </c>
      <c r="M3193" s="38">
        <f t="shared" si="497"/>
        <v>7</v>
      </c>
      <c r="N3193" s="38">
        <v>0</v>
      </c>
      <c r="O3193" s="38">
        <v>29.96</v>
      </c>
      <c r="P3193" s="38">
        <f t="shared" si="498"/>
        <v>29.925000000000001</v>
      </c>
      <c r="Q3193" s="38">
        <v>29.89</v>
      </c>
      <c r="R3193" s="141">
        <f t="shared" si="490"/>
        <v>31.111111111111114</v>
      </c>
      <c r="S3193" s="141">
        <f t="shared" si="491"/>
        <v>27.777777777777779</v>
      </c>
      <c r="T3193" s="141">
        <f t="shared" si="492"/>
        <v>23.888888888888889</v>
      </c>
      <c r="U3193" s="141">
        <f t="shared" si="493"/>
        <v>24.444444444444446</v>
      </c>
      <c r="V3193" s="141">
        <f t="shared" si="494"/>
        <v>23.333333333333336</v>
      </c>
      <c r="W3193" s="141">
        <f t="shared" si="495"/>
        <v>22.222222222222221</v>
      </c>
      <c r="X3193" s="141">
        <f t="shared" si="499"/>
        <v>0</v>
      </c>
      <c r="Y3193" s="38">
        <v>29.582744708374101</v>
      </c>
    </row>
    <row r="3194" spans="1:25" hidden="1" x14ac:dyDescent="0.25">
      <c r="A3194" s="145">
        <v>42274</v>
      </c>
      <c r="B3194" s="38">
        <v>89</v>
      </c>
      <c r="C3194" s="38">
        <v>83</v>
      </c>
      <c r="D3194" s="38">
        <v>76</v>
      </c>
      <c r="E3194" s="38">
        <v>75</v>
      </c>
      <c r="F3194" s="38">
        <v>74</v>
      </c>
      <c r="G3194" s="38">
        <v>70</v>
      </c>
      <c r="H3194" s="38">
        <v>0</v>
      </c>
      <c r="I3194" s="38">
        <v>94</v>
      </c>
      <c r="J3194" s="38">
        <f t="shared" si="496"/>
        <v>79.5</v>
      </c>
      <c r="K3194" s="38">
        <v>65</v>
      </c>
      <c r="L3194" s="38">
        <v>13</v>
      </c>
      <c r="M3194" s="38">
        <f t="shared" si="497"/>
        <v>6.5</v>
      </c>
      <c r="N3194" s="38">
        <v>0</v>
      </c>
      <c r="O3194" s="38">
        <v>29.97</v>
      </c>
      <c r="P3194" s="38">
        <f t="shared" si="498"/>
        <v>29.93</v>
      </c>
      <c r="Q3194" s="38">
        <v>29.89</v>
      </c>
      <c r="R3194" s="141">
        <f t="shared" si="490"/>
        <v>31.666666666666668</v>
      </c>
      <c r="S3194" s="141">
        <f t="shared" si="491"/>
        <v>28.333333333333336</v>
      </c>
      <c r="T3194" s="141">
        <f t="shared" si="492"/>
        <v>24.444444444444446</v>
      </c>
      <c r="U3194" s="141">
        <f t="shared" si="493"/>
        <v>23.888888888888889</v>
      </c>
      <c r="V3194" s="141">
        <f t="shared" si="494"/>
        <v>23.333333333333336</v>
      </c>
      <c r="W3194" s="141">
        <f t="shared" si="495"/>
        <v>21.111111111111111</v>
      </c>
      <c r="X3194" s="141">
        <f t="shared" si="499"/>
        <v>0</v>
      </c>
      <c r="Y3194" s="38">
        <v>29.957229666403698</v>
      </c>
    </row>
    <row r="3195" spans="1:25" hidden="1" x14ac:dyDescent="0.25">
      <c r="A3195" s="145">
        <v>42275</v>
      </c>
      <c r="B3195" s="38">
        <v>89</v>
      </c>
      <c r="C3195" s="38">
        <v>82</v>
      </c>
      <c r="D3195" s="38">
        <v>75</v>
      </c>
      <c r="E3195" s="38">
        <v>76</v>
      </c>
      <c r="F3195" s="38">
        <v>74</v>
      </c>
      <c r="G3195" s="38">
        <v>71</v>
      </c>
      <c r="H3195" s="38">
        <v>0</v>
      </c>
      <c r="I3195" s="38">
        <v>94</v>
      </c>
      <c r="J3195" s="38">
        <f t="shared" si="496"/>
        <v>78.5</v>
      </c>
      <c r="K3195" s="38">
        <v>63</v>
      </c>
      <c r="L3195" s="38">
        <v>15</v>
      </c>
      <c r="M3195" s="38">
        <f t="shared" si="497"/>
        <v>7.5</v>
      </c>
      <c r="N3195" s="38">
        <v>0</v>
      </c>
      <c r="O3195" s="38">
        <v>29.94</v>
      </c>
      <c r="P3195" s="38">
        <f t="shared" si="498"/>
        <v>29.895000000000003</v>
      </c>
      <c r="Q3195" s="38">
        <v>29.85</v>
      </c>
      <c r="R3195" s="141">
        <f t="shared" si="490"/>
        <v>31.666666666666668</v>
      </c>
      <c r="S3195" s="141">
        <f t="shared" si="491"/>
        <v>27.777777777777779</v>
      </c>
      <c r="T3195" s="141">
        <f t="shared" si="492"/>
        <v>23.888888888888889</v>
      </c>
      <c r="U3195" s="141">
        <f t="shared" si="493"/>
        <v>24.444444444444446</v>
      </c>
      <c r="V3195" s="141">
        <f t="shared" si="494"/>
        <v>23.333333333333336</v>
      </c>
      <c r="W3195" s="141">
        <f t="shared" si="495"/>
        <v>21.666666666666668</v>
      </c>
      <c r="X3195" s="141">
        <f t="shared" si="499"/>
        <v>0</v>
      </c>
      <c r="Y3195" s="38">
        <v>30.1975472802322</v>
      </c>
    </row>
    <row r="3196" spans="1:25" hidden="1" x14ac:dyDescent="0.25">
      <c r="A3196" s="145">
        <v>42276</v>
      </c>
      <c r="B3196" s="38">
        <v>87</v>
      </c>
      <c r="C3196" s="38">
        <v>81</v>
      </c>
      <c r="D3196" s="38">
        <v>75</v>
      </c>
      <c r="E3196" s="38">
        <v>76</v>
      </c>
      <c r="F3196" s="38">
        <v>74</v>
      </c>
      <c r="G3196" s="38">
        <v>71</v>
      </c>
      <c r="H3196" s="38">
        <v>0.21</v>
      </c>
      <c r="I3196" s="38">
        <v>94</v>
      </c>
      <c r="J3196" s="38">
        <f t="shared" si="496"/>
        <v>77.5</v>
      </c>
      <c r="K3196" s="38">
        <v>61</v>
      </c>
      <c r="L3196" s="38">
        <v>12</v>
      </c>
      <c r="M3196" s="38">
        <f t="shared" si="497"/>
        <v>6</v>
      </c>
      <c r="N3196" s="38">
        <v>0</v>
      </c>
      <c r="O3196" s="38">
        <v>29.89</v>
      </c>
      <c r="P3196" s="38">
        <f t="shared" si="498"/>
        <v>29.855</v>
      </c>
      <c r="Q3196" s="38">
        <v>29.82</v>
      </c>
      <c r="R3196" s="141">
        <f t="shared" si="490"/>
        <v>30.555555555555557</v>
      </c>
      <c r="S3196" s="141">
        <f t="shared" si="491"/>
        <v>27.222222222222225</v>
      </c>
      <c r="T3196" s="141">
        <f t="shared" si="492"/>
        <v>23.888888888888889</v>
      </c>
      <c r="U3196" s="141">
        <f t="shared" si="493"/>
        <v>24.444444444444446</v>
      </c>
      <c r="V3196" s="141">
        <f t="shared" si="494"/>
        <v>23.333333333333336</v>
      </c>
      <c r="W3196" s="141">
        <f t="shared" si="495"/>
        <v>21.666666666666668</v>
      </c>
      <c r="X3196" s="141">
        <f t="shared" si="499"/>
        <v>0.53339999999999999</v>
      </c>
      <c r="Y3196" s="38">
        <v>29.977822229143399</v>
      </c>
    </row>
    <row r="3197" spans="1:25" hidden="1" x14ac:dyDescent="0.25">
      <c r="A3197" s="145">
        <v>42277</v>
      </c>
      <c r="B3197" s="38">
        <v>91</v>
      </c>
      <c r="C3197" s="38">
        <v>83</v>
      </c>
      <c r="D3197" s="38">
        <v>75</v>
      </c>
      <c r="E3197" s="38">
        <v>77</v>
      </c>
      <c r="F3197" s="38">
        <v>75</v>
      </c>
      <c r="G3197" s="38">
        <v>70</v>
      </c>
      <c r="H3197" s="38">
        <v>0</v>
      </c>
      <c r="I3197" s="38">
        <v>100</v>
      </c>
      <c r="J3197" s="38">
        <f t="shared" si="496"/>
        <v>76</v>
      </c>
      <c r="K3197" s="38">
        <v>52</v>
      </c>
      <c r="L3197" s="38">
        <v>15</v>
      </c>
      <c r="M3197" s="38">
        <f t="shared" si="497"/>
        <v>9.5</v>
      </c>
      <c r="N3197" s="38">
        <v>4</v>
      </c>
      <c r="O3197" s="38">
        <v>29.82</v>
      </c>
      <c r="P3197" s="38">
        <f t="shared" si="498"/>
        <v>29.765000000000001</v>
      </c>
      <c r="Q3197" s="38">
        <v>29.71</v>
      </c>
      <c r="R3197" s="141">
        <f t="shared" si="490"/>
        <v>32.777777777777779</v>
      </c>
      <c r="S3197" s="141">
        <f t="shared" si="491"/>
        <v>28.333333333333336</v>
      </c>
      <c r="T3197" s="141">
        <f t="shared" si="492"/>
        <v>23.888888888888889</v>
      </c>
      <c r="U3197" s="141">
        <f t="shared" si="493"/>
        <v>25</v>
      </c>
      <c r="V3197" s="141">
        <f t="shared" si="494"/>
        <v>23.888888888888889</v>
      </c>
      <c r="W3197" s="141">
        <f t="shared" si="495"/>
        <v>21.111111111111111</v>
      </c>
      <c r="X3197" s="141">
        <f t="shared" si="499"/>
        <v>0</v>
      </c>
      <c r="Y3197" s="38">
        <v>29.646612482946601</v>
      </c>
    </row>
    <row r="3198" spans="1:25" hidden="1" x14ac:dyDescent="0.25">
      <c r="A3198" s="145">
        <v>42278</v>
      </c>
      <c r="B3198" s="38">
        <v>90</v>
      </c>
      <c r="C3198" s="38">
        <v>83</v>
      </c>
      <c r="D3198" s="38">
        <v>75</v>
      </c>
      <c r="E3198" s="38">
        <v>76</v>
      </c>
      <c r="F3198" s="38">
        <v>74</v>
      </c>
      <c r="G3198" s="38">
        <v>70</v>
      </c>
      <c r="H3198" s="38">
        <v>0</v>
      </c>
      <c r="I3198" s="38">
        <v>94</v>
      </c>
      <c r="J3198" s="38">
        <f t="shared" si="496"/>
        <v>74.5</v>
      </c>
      <c r="K3198" s="38">
        <v>55</v>
      </c>
      <c r="L3198" s="38">
        <v>17</v>
      </c>
      <c r="M3198" s="38">
        <f t="shared" si="497"/>
        <v>10.5</v>
      </c>
      <c r="N3198" s="38">
        <v>4</v>
      </c>
      <c r="O3198" s="38">
        <v>29.73</v>
      </c>
      <c r="P3198" s="38">
        <f t="shared" si="498"/>
        <v>29.66</v>
      </c>
      <c r="Q3198" s="38">
        <v>29.59</v>
      </c>
      <c r="R3198" s="141">
        <f t="shared" si="490"/>
        <v>32.222222222222221</v>
      </c>
      <c r="S3198" s="141">
        <f t="shared" si="491"/>
        <v>28.333333333333336</v>
      </c>
      <c r="T3198" s="141">
        <f t="shared" si="492"/>
        <v>23.888888888888889</v>
      </c>
      <c r="U3198" s="141">
        <f t="shared" si="493"/>
        <v>24.444444444444446</v>
      </c>
      <c r="V3198" s="141">
        <f t="shared" si="494"/>
        <v>23.333333333333336</v>
      </c>
      <c r="W3198" s="141">
        <f t="shared" si="495"/>
        <v>21.111111111111111</v>
      </c>
      <c r="X3198" s="141">
        <f t="shared" si="499"/>
        <v>0</v>
      </c>
      <c r="Y3198" s="38">
        <v>29.4467364426141</v>
      </c>
    </row>
    <row r="3199" spans="1:25" hidden="1" x14ac:dyDescent="0.25">
      <c r="A3199" s="145">
        <v>42279</v>
      </c>
      <c r="B3199" s="38">
        <v>89</v>
      </c>
      <c r="C3199" s="38">
        <v>83</v>
      </c>
      <c r="D3199" s="38">
        <v>76</v>
      </c>
      <c r="E3199" s="38">
        <v>76</v>
      </c>
      <c r="F3199" s="38">
        <v>75</v>
      </c>
      <c r="G3199" s="38">
        <v>72</v>
      </c>
      <c r="H3199" s="38">
        <v>0</v>
      </c>
      <c r="I3199" s="38">
        <v>94</v>
      </c>
      <c r="J3199" s="38">
        <f t="shared" si="496"/>
        <v>76.5</v>
      </c>
      <c r="K3199" s="38">
        <v>59</v>
      </c>
      <c r="L3199" s="38">
        <v>13</v>
      </c>
      <c r="M3199" s="38">
        <f t="shared" si="497"/>
        <v>6.5</v>
      </c>
      <c r="N3199" s="38">
        <v>0</v>
      </c>
      <c r="O3199" s="38">
        <v>29.6</v>
      </c>
      <c r="P3199" s="38">
        <f t="shared" si="498"/>
        <v>29.55</v>
      </c>
      <c r="Q3199" s="38">
        <v>29.5</v>
      </c>
      <c r="R3199" s="141">
        <f t="shared" si="490"/>
        <v>31.666666666666668</v>
      </c>
      <c r="S3199" s="141">
        <f t="shared" si="491"/>
        <v>28.333333333333336</v>
      </c>
      <c r="T3199" s="141">
        <f t="shared" si="492"/>
        <v>24.444444444444446</v>
      </c>
      <c r="U3199" s="141">
        <f t="shared" si="493"/>
        <v>24.444444444444446</v>
      </c>
      <c r="V3199" s="141">
        <f t="shared" si="494"/>
        <v>23.888888888888889</v>
      </c>
      <c r="W3199" s="141">
        <f t="shared" si="495"/>
        <v>22.222222222222221</v>
      </c>
      <c r="X3199" s="141">
        <f t="shared" si="499"/>
        <v>0</v>
      </c>
      <c r="Y3199" s="38">
        <v>29.277807524789999</v>
      </c>
    </row>
    <row r="3200" spans="1:25" hidden="1" x14ac:dyDescent="0.25">
      <c r="A3200" s="145">
        <v>42280</v>
      </c>
      <c r="B3200" s="38">
        <v>88</v>
      </c>
      <c r="C3200" s="38">
        <v>80</v>
      </c>
      <c r="D3200" s="38">
        <v>71</v>
      </c>
      <c r="E3200" s="38">
        <v>73</v>
      </c>
      <c r="F3200" s="38">
        <v>68</v>
      </c>
      <c r="G3200" s="38">
        <v>64</v>
      </c>
      <c r="H3200" s="38">
        <v>0</v>
      </c>
      <c r="I3200" s="38">
        <v>94</v>
      </c>
      <c r="J3200" s="38">
        <f t="shared" si="496"/>
        <v>71</v>
      </c>
      <c r="K3200" s="38">
        <v>48</v>
      </c>
      <c r="L3200" s="38">
        <v>23</v>
      </c>
      <c r="M3200" s="38">
        <f t="shared" si="497"/>
        <v>14.5</v>
      </c>
      <c r="N3200" s="38">
        <v>6</v>
      </c>
      <c r="O3200" s="38">
        <v>29.67</v>
      </c>
      <c r="P3200" s="38">
        <f t="shared" si="498"/>
        <v>29.594999999999999</v>
      </c>
      <c r="Q3200" s="38">
        <v>29.52</v>
      </c>
      <c r="R3200" s="141">
        <f t="shared" si="490"/>
        <v>31.111111111111114</v>
      </c>
      <c r="S3200" s="141">
        <f t="shared" si="491"/>
        <v>26.666666666666668</v>
      </c>
      <c r="T3200" s="141">
        <f t="shared" si="492"/>
        <v>21.666666666666668</v>
      </c>
      <c r="U3200" s="141">
        <f t="shared" si="493"/>
        <v>22.777777777777779</v>
      </c>
      <c r="V3200" s="141">
        <f t="shared" si="494"/>
        <v>20</v>
      </c>
      <c r="W3200" s="141">
        <f t="shared" si="495"/>
        <v>17.777777777777779</v>
      </c>
      <c r="X3200" s="141">
        <f t="shared" si="499"/>
        <v>0</v>
      </c>
      <c r="Y3200" s="38">
        <v>29.248816626238</v>
      </c>
    </row>
    <row r="3201" spans="1:25" hidden="1" x14ac:dyDescent="0.25">
      <c r="A3201" s="145">
        <v>42281</v>
      </c>
      <c r="B3201" s="38">
        <v>83</v>
      </c>
      <c r="C3201" s="38">
        <v>75</v>
      </c>
      <c r="D3201" s="38">
        <v>67</v>
      </c>
      <c r="E3201" s="38">
        <v>69</v>
      </c>
      <c r="F3201" s="38">
        <v>67</v>
      </c>
      <c r="G3201" s="38">
        <v>65</v>
      </c>
      <c r="H3201" s="38">
        <v>0.04</v>
      </c>
      <c r="I3201" s="38">
        <v>93</v>
      </c>
      <c r="J3201" s="38">
        <f t="shared" si="496"/>
        <v>75.5</v>
      </c>
      <c r="K3201" s="38">
        <v>58</v>
      </c>
      <c r="L3201" s="38">
        <v>29</v>
      </c>
      <c r="M3201" s="38">
        <f t="shared" si="497"/>
        <v>14.5</v>
      </c>
      <c r="N3201" s="38">
        <v>0</v>
      </c>
      <c r="O3201" s="38">
        <v>29.76</v>
      </c>
      <c r="P3201" s="38">
        <f t="shared" si="498"/>
        <v>29.715000000000003</v>
      </c>
      <c r="Q3201" s="38">
        <v>29.67</v>
      </c>
      <c r="R3201" s="141">
        <f t="shared" si="490"/>
        <v>28.333333333333336</v>
      </c>
      <c r="S3201" s="141">
        <f t="shared" si="491"/>
        <v>23.888888888888889</v>
      </c>
      <c r="T3201" s="141">
        <f t="shared" si="492"/>
        <v>19.444444444444446</v>
      </c>
      <c r="U3201" s="141">
        <f t="shared" si="493"/>
        <v>20.555555555555557</v>
      </c>
      <c r="V3201" s="141">
        <f t="shared" si="494"/>
        <v>19.444444444444446</v>
      </c>
      <c r="W3201" s="141">
        <f t="shared" si="495"/>
        <v>18.333333333333336</v>
      </c>
      <c r="X3201" s="141">
        <f t="shared" si="499"/>
        <v>0.10160000000000001</v>
      </c>
      <c r="Y3201" s="38">
        <v>29.202292492877898</v>
      </c>
    </row>
    <row r="3202" spans="1:25" hidden="1" x14ac:dyDescent="0.25">
      <c r="A3202" s="145">
        <v>42282</v>
      </c>
      <c r="B3202" s="38">
        <v>82</v>
      </c>
      <c r="C3202" s="38">
        <v>77</v>
      </c>
      <c r="D3202" s="38">
        <v>71</v>
      </c>
      <c r="E3202" s="38">
        <v>71</v>
      </c>
      <c r="F3202" s="38">
        <v>69</v>
      </c>
      <c r="G3202" s="38">
        <v>67</v>
      </c>
      <c r="H3202" s="38">
        <v>7.0000000000000007E-2</v>
      </c>
      <c r="I3202" s="38">
        <v>93</v>
      </c>
      <c r="J3202" s="38">
        <f t="shared" si="496"/>
        <v>77.5</v>
      </c>
      <c r="K3202" s="38">
        <v>62</v>
      </c>
      <c r="L3202" s="38">
        <v>20</v>
      </c>
      <c r="M3202" s="38">
        <f t="shared" si="497"/>
        <v>12</v>
      </c>
      <c r="N3202" s="38">
        <v>4</v>
      </c>
      <c r="O3202" s="38">
        <v>29.87</v>
      </c>
      <c r="P3202" s="38">
        <f t="shared" si="498"/>
        <v>29.805</v>
      </c>
      <c r="Q3202" s="38">
        <v>29.74</v>
      </c>
      <c r="R3202" s="141">
        <f t="shared" si="490"/>
        <v>27.777777777777779</v>
      </c>
      <c r="S3202" s="141">
        <f t="shared" si="491"/>
        <v>25</v>
      </c>
      <c r="T3202" s="141">
        <f t="shared" si="492"/>
        <v>21.666666666666668</v>
      </c>
      <c r="U3202" s="141">
        <f t="shared" si="493"/>
        <v>21.666666666666668</v>
      </c>
      <c r="V3202" s="141">
        <f t="shared" si="494"/>
        <v>20.555555555555557</v>
      </c>
      <c r="W3202" s="141">
        <f t="shared" si="495"/>
        <v>19.444444444444446</v>
      </c>
      <c r="X3202" s="141">
        <f t="shared" si="499"/>
        <v>0.17780000000000001</v>
      </c>
      <c r="Y3202" s="38">
        <v>28.969311531685399</v>
      </c>
    </row>
    <row r="3203" spans="1:25" hidden="1" x14ac:dyDescent="0.25">
      <c r="A3203" s="145">
        <v>42283</v>
      </c>
      <c r="B3203" s="38">
        <v>86</v>
      </c>
      <c r="C3203" s="38">
        <v>78</v>
      </c>
      <c r="D3203" s="38">
        <v>70</v>
      </c>
      <c r="E3203" s="38">
        <v>71</v>
      </c>
      <c r="F3203" s="38">
        <v>70</v>
      </c>
      <c r="G3203" s="38">
        <v>67</v>
      </c>
      <c r="H3203" s="38">
        <v>0</v>
      </c>
      <c r="I3203" s="38">
        <v>100</v>
      </c>
      <c r="J3203" s="38">
        <f t="shared" si="496"/>
        <v>77.5</v>
      </c>
      <c r="K3203" s="38">
        <v>55</v>
      </c>
      <c r="L3203" s="38">
        <v>10</v>
      </c>
      <c r="M3203" s="38">
        <f t="shared" si="497"/>
        <v>5</v>
      </c>
      <c r="N3203" s="38">
        <v>0</v>
      </c>
      <c r="O3203" s="38">
        <v>29.94</v>
      </c>
      <c r="P3203" s="38">
        <f t="shared" si="498"/>
        <v>29.89</v>
      </c>
      <c r="Q3203" s="38">
        <v>29.84</v>
      </c>
      <c r="R3203" s="141">
        <f t="shared" ref="R3203:R3266" si="500">(B3203-32)*(5/9)</f>
        <v>30</v>
      </c>
      <c r="S3203" s="141">
        <f t="shared" ref="S3203:S3266" si="501">(C3203-32)*(5/9)</f>
        <v>25.555555555555557</v>
      </c>
      <c r="T3203" s="141">
        <f t="shared" ref="T3203:T3266" si="502">(D3203-32)*(5/9)</f>
        <v>21.111111111111111</v>
      </c>
      <c r="U3203" s="141">
        <f t="shared" ref="U3203:U3266" si="503">(E3203-32)*(5/9)</f>
        <v>21.666666666666668</v>
      </c>
      <c r="V3203" s="141">
        <f t="shared" ref="V3203:V3266" si="504">(F3203-32)*(5/9)</f>
        <v>21.111111111111111</v>
      </c>
      <c r="W3203" s="141">
        <f t="shared" ref="W3203:W3266" si="505">(G3203-32)*(5/9)</f>
        <v>19.444444444444446</v>
      </c>
      <c r="X3203" s="141">
        <f t="shared" si="499"/>
        <v>0</v>
      </c>
      <c r="Y3203" s="38">
        <v>28.4491395881122</v>
      </c>
    </row>
    <row r="3204" spans="1:25" hidden="1" x14ac:dyDescent="0.25">
      <c r="A3204" s="145">
        <v>42284</v>
      </c>
      <c r="B3204" s="38">
        <v>86</v>
      </c>
      <c r="C3204" s="38">
        <v>79</v>
      </c>
      <c r="D3204" s="38">
        <v>72</v>
      </c>
      <c r="E3204" s="38">
        <v>71</v>
      </c>
      <c r="F3204" s="38">
        <v>70</v>
      </c>
      <c r="G3204" s="38">
        <v>69</v>
      </c>
      <c r="H3204" s="38">
        <v>0</v>
      </c>
      <c r="I3204" s="38">
        <v>100</v>
      </c>
      <c r="J3204" s="38">
        <f t="shared" ref="J3204:J3267" si="506">AVERAGE(I3204,K3204)</f>
        <v>80.5</v>
      </c>
      <c r="K3204" s="38">
        <v>61</v>
      </c>
      <c r="L3204" s="38">
        <v>15</v>
      </c>
      <c r="M3204" s="38">
        <f t="shared" ref="M3204:M3267" si="507">AVERAGE(L3204,N3204)</f>
        <v>9.5</v>
      </c>
      <c r="N3204" s="38">
        <v>4</v>
      </c>
      <c r="O3204" s="38">
        <v>30</v>
      </c>
      <c r="P3204" s="38">
        <f t="shared" ref="P3204:P3267" si="508">AVERAGE(O3204,Q3204)</f>
        <v>29.945</v>
      </c>
      <c r="Q3204" s="38">
        <v>29.89</v>
      </c>
      <c r="R3204" s="141">
        <f t="shared" si="500"/>
        <v>30</v>
      </c>
      <c r="S3204" s="141">
        <f t="shared" si="501"/>
        <v>26.111111111111111</v>
      </c>
      <c r="T3204" s="141">
        <f t="shared" si="502"/>
        <v>22.222222222222221</v>
      </c>
      <c r="U3204" s="141">
        <f t="shared" si="503"/>
        <v>21.666666666666668</v>
      </c>
      <c r="V3204" s="141">
        <f t="shared" si="504"/>
        <v>21.111111111111111</v>
      </c>
      <c r="W3204" s="141">
        <f t="shared" si="505"/>
        <v>20.555555555555557</v>
      </c>
      <c r="X3204" s="141">
        <f t="shared" ref="X3204:X3267" si="509">H3204*2.54</f>
        <v>0</v>
      </c>
      <c r="Y3204" s="38">
        <v>28.450430621683299</v>
      </c>
    </row>
    <row r="3205" spans="1:25" hidden="1" x14ac:dyDescent="0.25">
      <c r="A3205" s="145">
        <v>42285</v>
      </c>
      <c r="B3205" s="38">
        <v>85</v>
      </c>
      <c r="C3205" s="38">
        <v>79</v>
      </c>
      <c r="D3205" s="38">
        <v>72</v>
      </c>
      <c r="E3205" s="38">
        <v>74</v>
      </c>
      <c r="F3205" s="38">
        <v>72</v>
      </c>
      <c r="G3205" s="38">
        <v>70</v>
      </c>
      <c r="H3205" s="38">
        <v>0.3</v>
      </c>
      <c r="I3205" s="38">
        <v>94</v>
      </c>
      <c r="J3205" s="38">
        <f t="shared" si="506"/>
        <v>79.5</v>
      </c>
      <c r="K3205" s="38">
        <v>65</v>
      </c>
      <c r="L3205" s="38">
        <v>15</v>
      </c>
      <c r="M3205" s="38">
        <f t="shared" si="507"/>
        <v>7.5</v>
      </c>
      <c r="N3205" s="38">
        <v>0</v>
      </c>
      <c r="O3205" s="38">
        <v>30.04</v>
      </c>
      <c r="P3205" s="38">
        <f t="shared" si="508"/>
        <v>30</v>
      </c>
      <c r="Q3205" s="38">
        <v>29.96</v>
      </c>
      <c r="R3205" s="141">
        <f t="shared" si="500"/>
        <v>29.444444444444446</v>
      </c>
      <c r="S3205" s="141">
        <f t="shared" si="501"/>
        <v>26.111111111111111</v>
      </c>
      <c r="T3205" s="141">
        <f t="shared" si="502"/>
        <v>22.222222222222221</v>
      </c>
      <c r="U3205" s="141">
        <f t="shared" si="503"/>
        <v>23.333333333333336</v>
      </c>
      <c r="V3205" s="141">
        <f t="shared" si="504"/>
        <v>22.222222222222221</v>
      </c>
      <c r="W3205" s="141">
        <f t="shared" si="505"/>
        <v>21.111111111111111</v>
      </c>
      <c r="X3205" s="141">
        <f t="shared" si="509"/>
        <v>0.76200000000000001</v>
      </c>
      <c r="Y3205" s="38">
        <v>28.5910547977401</v>
      </c>
    </row>
    <row r="3206" spans="1:25" hidden="1" x14ac:dyDescent="0.25">
      <c r="A3206" s="145">
        <v>42286</v>
      </c>
      <c r="B3206" s="38">
        <v>87</v>
      </c>
      <c r="C3206" s="38">
        <v>80</v>
      </c>
      <c r="D3206" s="38">
        <v>72</v>
      </c>
      <c r="E3206" s="38">
        <v>75</v>
      </c>
      <c r="F3206" s="38">
        <v>73</v>
      </c>
      <c r="G3206" s="38">
        <v>71</v>
      </c>
      <c r="H3206" s="38">
        <v>0.03</v>
      </c>
      <c r="I3206" s="38">
        <v>100</v>
      </c>
      <c r="J3206" s="38">
        <f t="shared" si="506"/>
        <v>80.5</v>
      </c>
      <c r="K3206" s="38">
        <v>61</v>
      </c>
      <c r="L3206" s="38">
        <v>17</v>
      </c>
      <c r="M3206" s="38">
        <f t="shared" si="507"/>
        <v>8.5</v>
      </c>
      <c r="N3206" s="38">
        <v>0</v>
      </c>
      <c r="O3206" s="38">
        <v>30.06</v>
      </c>
      <c r="P3206" s="38">
        <f t="shared" si="508"/>
        <v>30.015000000000001</v>
      </c>
      <c r="Q3206" s="38">
        <v>29.97</v>
      </c>
      <c r="R3206" s="141">
        <f t="shared" si="500"/>
        <v>30.555555555555557</v>
      </c>
      <c r="S3206" s="141">
        <f t="shared" si="501"/>
        <v>26.666666666666668</v>
      </c>
      <c r="T3206" s="141">
        <f t="shared" si="502"/>
        <v>22.222222222222221</v>
      </c>
      <c r="U3206" s="141">
        <f t="shared" si="503"/>
        <v>23.888888888888889</v>
      </c>
      <c r="V3206" s="141">
        <f t="shared" si="504"/>
        <v>22.777777777777779</v>
      </c>
      <c r="W3206" s="141">
        <f t="shared" si="505"/>
        <v>21.666666666666668</v>
      </c>
      <c r="X3206" s="141">
        <f t="shared" si="509"/>
        <v>7.6200000000000004E-2</v>
      </c>
      <c r="Y3206" s="38">
        <v>28.546335899539699</v>
      </c>
    </row>
    <row r="3207" spans="1:25" hidden="1" x14ac:dyDescent="0.25">
      <c r="A3207" s="145">
        <v>42287</v>
      </c>
      <c r="B3207" s="38">
        <v>89</v>
      </c>
      <c r="C3207" s="38">
        <v>82</v>
      </c>
      <c r="D3207" s="38">
        <v>74</v>
      </c>
      <c r="E3207" s="38">
        <v>74</v>
      </c>
      <c r="F3207" s="38">
        <v>72</v>
      </c>
      <c r="G3207" s="38">
        <v>68</v>
      </c>
      <c r="H3207" s="38">
        <v>0.17</v>
      </c>
      <c r="I3207" s="38">
        <v>100</v>
      </c>
      <c r="J3207" s="38">
        <f t="shared" si="506"/>
        <v>77.5</v>
      </c>
      <c r="K3207" s="38">
        <v>55</v>
      </c>
      <c r="L3207" s="38">
        <v>28</v>
      </c>
      <c r="M3207" s="38">
        <f t="shared" si="507"/>
        <v>14</v>
      </c>
      <c r="N3207" s="38">
        <v>0</v>
      </c>
      <c r="O3207" s="38">
        <v>30</v>
      </c>
      <c r="P3207" s="38">
        <f t="shared" si="508"/>
        <v>29.939999999999998</v>
      </c>
      <c r="Q3207" s="38">
        <v>29.88</v>
      </c>
      <c r="R3207" s="141">
        <f t="shared" si="500"/>
        <v>31.666666666666668</v>
      </c>
      <c r="S3207" s="141">
        <f t="shared" si="501"/>
        <v>27.777777777777779</v>
      </c>
      <c r="T3207" s="141">
        <f t="shared" si="502"/>
        <v>23.333333333333336</v>
      </c>
      <c r="U3207" s="141">
        <f t="shared" si="503"/>
        <v>23.333333333333336</v>
      </c>
      <c r="V3207" s="141">
        <f t="shared" si="504"/>
        <v>22.222222222222221</v>
      </c>
      <c r="W3207" s="141">
        <f t="shared" si="505"/>
        <v>20</v>
      </c>
      <c r="X3207" s="141">
        <f t="shared" si="509"/>
        <v>0.43180000000000002</v>
      </c>
      <c r="Y3207" s="38">
        <v>28.275580782391501</v>
      </c>
    </row>
    <row r="3208" spans="1:25" hidden="1" x14ac:dyDescent="0.25">
      <c r="A3208" s="145">
        <v>42288</v>
      </c>
      <c r="B3208" s="38">
        <v>87</v>
      </c>
      <c r="C3208" s="38">
        <v>80</v>
      </c>
      <c r="D3208" s="38">
        <v>72</v>
      </c>
      <c r="E3208" s="38">
        <v>73</v>
      </c>
      <c r="F3208" s="38">
        <v>70</v>
      </c>
      <c r="G3208" s="38">
        <v>65</v>
      </c>
      <c r="H3208" s="38">
        <v>0</v>
      </c>
      <c r="I3208" s="38">
        <v>100</v>
      </c>
      <c r="J3208" s="38">
        <f t="shared" si="506"/>
        <v>75.5</v>
      </c>
      <c r="K3208" s="38">
        <v>51</v>
      </c>
      <c r="L3208" s="38">
        <v>15</v>
      </c>
      <c r="M3208" s="38">
        <f t="shared" si="507"/>
        <v>9.5</v>
      </c>
      <c r="N3208" s="38">
        <v>4</v>
      </c>
      <c r="O3208" s="38">
        <v>29.94</v>
      </c>
      <c r="P3208" s="38">
        <f t="shared" si="508"/>
        <v>29.884999999999998</v>
      </c>
      <c r="Q3208" s="38">
        <v>29.83</v>
      </c>
      <c r="R3208" s="141">
        <f t="shared" si="500"/>
        <v>30.555555555555557</v>
      </c>
      <c r="S3208" s="141">
        <f t="shared" si="501"/>
        <v>26.666666666666668</v>
      </c>
      <c r="T3208" s="141">
        <f t="shared" si="502"/>
        <v>22.222222222222221</v>
      </c>
      <c r="U3208" s="141">
        <f t="shared" si="503"/>
        <v>22.777777777777779</v>
      </c>
      <c r="V3208" s="141">
        <f t="shared" si="504"/>
        <v>21.111111111111111</v>
      </c>
      <c r="W3208" s="141">
        <f t="shared" si="505"/>
        <v>18.333333333333336</v>
      </c>
      <c r="X3208" s="141">
        <f t="shared" si="509"/>
        <v>0</v>
      </c>
      <c r="Y3208" s="38">
        <v>28.440636599502199</v>
      </c>
    </row>
    <row r="3209" spans="1:25" hidden="1" x14ac:dyDescent="0.25">
      <c r="A3209" s="145">
        <v>42289</v>
      </c>
      <c r="B3209" s="38">
        <v>85</v>
      </c>
      <c r="C3209" s="38">
        <v>78</v>
      </c>
      <c r="D3209" s="38">
        <v>70</v>
      </c>
      <c r="E3209" s="38">
        <v>72</v>
      </c>
      <c r="F3209" s="38">
        <v>68</v>
      </c>
      <c r="G3209" s="38">
        <v>63</v>
      </c>
      <c r="H3209" s="38">
        <v>0</v>
      </c>
      <c r="I3209" s="38">
        <v>97</v>
      </c>
      <c r="J3209" s="38">
        <f t="shared" si="506"/>
        <v>74</v>
      </c>
      <c r="K3209" s="38">
        <v>51</v>
      </c>
      <c r="L3209" s="38">
        <v>13</v>
      </c>
      <c r="M3209" s="38">
        <f t="shared" si="507"/>
        <v>8.5</v>
      </c>
      <c r="N3209" s="38">
        <v>4</v>
      </c>
      <c r="O3209" s="38">
        <v>29.96</v>
      </c>
      <c r="P3209" s="38">
        <f t="shared" si="508"/>
        <v>29.914999999999999</v>
      </c>
      <c r="Q3209" s="38">
        <v>29.87</v>
      </c>
      <c r="R3209" s="141">
        <f t="shared" si="500"/>
        <v>29.444444444444446</v>
      </c>
      <c r="S3209" s="141">
        <f t="shared" si="501"/>
        <v>25.555555555555557</v>
      </c>
      <c r="T3209" s="141">
        <f t="shared" si="502"/>
        <v>21.111111111111111</v>
      </c>
      <c r="U3209" s="141">
        <f t="shared" si="503"/>
        <v>22.222222222222221</v>
      </c>
      <c r="V3209" s="141">
        <f t="shared" si="504"/>
        <v>20</v>
      </c>
      <c r="W3209" s="141">
        <f t="shared" si="505"/>
        <v>17.222222222222221</v>
      </c>
      <c r="X3209" s="141">
        <f t="shared" si="509"/>
        <v>0</v>
      </c>
      <c r="Y3209" s="38">
        <v>28.406598533063001</v>
      </c>
    </row>
    <row r="3210" spans="1:25" hidden="1" x14ac:dyDescent="0.25">
      <c r="A3210" s="145">
        <v>42290</v>
      </c>
      <c r="B3210" s="38">
        <v>87</v>
      </c>
      <c r="C3210" s="38">
        <v>78</v>
      </c>
      <c r="D3210" s="38">
        <v>68</v>
      </c>
      <c r="E3210" s="38">
        <v>75</v>
      </c>
      <c r="F3210" s="38">
        <v>69</v>
      </c>
      <c r="G3210" s="38">
        <v>63</v>
      </c>
      <c r="H3210" s="38">
        <v>0.15</v>
      </c>
      <c r="I3210" s="38">
        <v>94</v>
      </c>
      <c r="J3210" s="38">
        <f t="shared" si="506"/>
        <v>69.5</v>
      </c>
      <c r="K3210" s="38">
        <v>45</v>
      </c>
      <c r="L3210" s="38">
        <v>22</v>
      </c>
      <c r="M3210" s="38">
        <f t="shared" si="507"/>
        <v>11</v>
      </c>
      <c r="N3210" s="38">
        <v>0</v>
      </c>
      <c r="O3210" s="38">
        <v>30</v>
      </c>
      <c r="P3210" s="38">
        <f t="shared" si="508"/>
        <v>29.954999999999998</v>
      </c>
      <c r="Q3210" s="38">
        <v>29.91</v>
      </c>
      <c r="R3210" s="141">
        <f t="shared" si="500"/>
        <v>30.555555555555557</v>
      </c>
      <c r="S3210" s="141">
        <f t="shared" si="501"/>
        <v>25.555555555555557</v>
      </c>
      <c r="T3210" s="141">
        <f t="shared" si="502"/>
        <v>20</v>
      </c>
      <c r="U3210" s="141">
        <f t="shared" si="503"/>
        <v>23.888888888888889</v>
      </c>
      <c r="V3210" s="141">
        <f t="shared" si="504"/>
        <v>20.555555555555557</v>
      </c>
      <c r="W3210" s="141">
        <f t="shared" si="505"/>
        <v>17.222222222222221</v>
      </c>
      <c r="X3210" s="141">
        <f t="shared" si="509"/>
        <v>0.38100000000000001</v>
      </c>
      <c r="Y3210" s="38">
        <v>28.4969424414437</v>
      </c>
    </row>
    <row r="3211" spans="1:25" hidden="1" x14ac:dyDescent="0.25">
      <c r="A3211" s="145">
        <v>42291</v>
      </c>
      <c r="B3211" s="38">
        <v>89</v>
      </c>
      <c r="C3211" s="38">
        <v>81</v>
      </c>
      <c r="D3211" s="38">
        <v>72</v>
      </c>
      <c r="E3211" s="38">
        <v>75</v>
      </c>
      <c r="F3211" s="38">
        <v>73</v>
      </c>
      <c r="G3211" s="38">
        <v>70</v>
      </c>
      <c r="H3211" s="38">
        <v>0</v>
      </c>
      <c r="I3211" s="38">
        <v>100</v>
      </c>
      <c r="J3211" s="38">
        <f t="shared" si="506"/>
        <v>77.5</v>
      </c>
      <c r="K3211" s="38">
        <v>55</v>
      </c>
      <c r="L3211" s="38">
        <v>13</v>
      </c>
      <c r="M3211" s="38">
        <f t="shared" si="507"/>
        <v>6.5</v>
      </c>
      <c r="N3211" s="38">
        <v>0</v>
      </c>
      <c r="O3211" s="38">
        <v>30.02</v>
      </c>
      <c r="P3211" s="38">
        <f t="shared" si="508"/>
        <v>29.984999999999999</v>
      </c>
      <c r="Q3211" s="38">
        <v>29.95</v>
      </c>
      <c r="R3211" s="141">
        <f t="shared" si="500"/>
        <v>31.666666666666668</v>
      </c>
      <c r="S3211" s="141">
        <f t="shared" si="501"/>
        <v>27.222222222222225</v>
      </c>
      <c r="T3211" s="141">
        <f t="shared" si="502"/>
        <v>22.222222222222221</v>
      </c>
      <c r="U3211" s="141">
        <f t="shared" si="503"/>
        <v>23.888888888888889</v>
      </c>
      <c r="V3211" s="141">
        <f t="shared" si="504"/>
        <v>22.777777777777779</v>
      </c>
      <c r="W3211" s="141">
        <f t="shared" si="505"/>
        <v>21.111111111111111</v>
      </c>
      <c r="X3211" s="141">
        <f t="shared" si="509"/>
        <v>0</v>
      </c>
      <c r="Y3211" s="38">
        <v>28.544202395587298</v>
      </c>
    </row>
    <row r="3212" spans="1:25" hidden="1" x14ac:dyDescent="0.25">
      <c r="A3212" s="145">
        <v>42292</v>
      </c>
      <c r="B3212" s="38">
        <v>86</v>
      </c>
      <c r="C3212" s="38">
        <v>80</v>
      </c>
      <c r="D3212" s="38">
        <v>73</v>
      </c>
      <c r="E3212" s="38">
        <v>74</v>
      </c>
      <c r="F3212" s="38">
        <v>71</v>
      </c>
      <c r="G3212" s="38">
        <v>68</v>
      </c>
      <c r="H3212" s="38">
        <v>0</v>
      </c>
      <c r="I3212" s="38">
        <v>100</v>
      </c>
      <c r="J3212" s="38">
        <f t="shared" si="506"/>
        <v>80.5</v>
      </c>
      <c r="K3212" s="38">
        <v>61</v>
      </c>
      <c r="L3212" s="38">
        <v>14</v>
      </c>
      <c r="M3212" s="38">
        <f t="shared" si="507"/>
        <v>7</v>
      </c>
      <c r="N3212" s="38">
        <v>0</v>
      </c>
      <c r="O3212" s="38">
        <v>30.07</v>
      </c>
      <c r="P3212" s="38">
        <f t="shared" si="508"/>
        <v>30.024999999999999</v>
      </c>
      <c r="Q3212" s="38">
        <v>29.98</v>
      </c>
      <c r="R3212" s="141">
        <f t="shared" si="500"/>
        <v>30</v>
      </c>
      <c r="S3212" s="141">
        <f t="shared" si="501"/>
        <v>26.666666666666668</v>
      </c>
      <c r="T3212" s="141">
        <f t="shared" si="502"/>
        <v>22.777777777777779</v>
      </c>
      <c r="U3212" s="141">
        <f t="shared" si="503"/>
        <v>23.333333333333336</v>
      </c>
      <c r="V3212" s="141">
        <f t="shared" si="504"/>
        <v>21.666666666666668</v>
      </c>
      <c r="W3212" s="141">
        <f t="shared" si="505"/>
        <v>20</v>
      </c>
      <c r="X3212" s="141">
        <f t="shared" si="509"/>
        <v>0</v>
      </c>
      <c r="Y3212" s="38">
        <v>28.4685363748786</v>
      </c>
    </row>
    <row r="3213" spans="1:25" hidden="1" x14ac:dyDescent="0.25">
      <c r="A3213" s="145">
        <v>42293</v>
      </c>
      <c r="B3213" s="38">
        <v>86</v>
      </c>
      <c r="C3213" s="38">
        <v>81</v>
      </c>
      <c r="D3213" s="38">
        <v>76</v>
      </c>
      <c r="E3213" s="38">
        <v>73</v>
      </c>
      <c r="F3213" s="38">
        <v>70</v>
      </c>
      <c r="G3213" s="38">
        <v>67</v>
      </c>
      <c r="H3213" s="38">
        <v>0.02</v>
      </c>
      <c r="I3213" s="38">
        <v>87</v>
      </c>
      <c r="J3213" s="38">
        <f t="shared" si="506"/>
        <v>76</v>
      </c>
      <c r="K3213" s="38">
        <v>65</v>
      </c>
      <c r="L3213" s="38">
        <v>21</v>
      </c>
      <c r="M3213" s="38">
        <f t="shared" si="507"/>
        <v>12.5</v>
      </c>
      <c r="N3213" s="38">
        <v>4</v>
      </c>
      <c r="O3213" s="38">
        <v>30.09</v>
      </c>
      <c r="P3213" s="38">
        <f t="shared" si="508"/>
        <v>30.05</v>
      </c>
      <c r="Q3213" s="38">
        <v>30.01</v>
      </c>
      <c r="R3213" s="141">
        <f t="shared" si="500"/>
        <v>30</v>
      </c>
      <c r="S3213" s="141">
        <f t="shared" si="501"/>
        <v>27.222222222222225</v>
      </c>
      <c r="T3213" s="141">
        <f t="shared" si="502"/>
        <v>24.444444444444446</v>
      </c>
      <c r="U3213" s="141">
        <f t="shared" si="503"/>
        <v>22.777777777777779</v>
      </c>
      <c r="V3213" s="141">
        <f t="shared" si="504"/>
        <v>21.111111111111111</v>
      </c>
      <c r="W3213" s="141">
        <f t="shared" si="505"/>
        <v>19.444444444444446</v>
      </c>
      <c r="X3213" s="141">
        <f t="shared" si="509"/>
        <v>5.0800000000000005E-2</v>
      </c>
      <c r="Y3213" s="38">
        <v>28.344608288048601</v>
      </c>
    </row>
    <row r="3214" spans="1:25" hidden="1" x14ac:dyDescent="0.25">
      <c r="A3214" s="145">
        <v>42294</v>
      </c>
      <c r="B3214" s="38">
        <v>84</v>
      </c>
      <c r="C3214" s="38">
        <v>77</v>
      </c>
      <c r="D3214" s="38">
        <v>69</v>
      </c>
      <c r="E3214" s="38">
        <v>67</v>
      </c>
      <c r="F3214" s="38">
        <v>64</v>
      </c>
      <c r="G3214" s="38">
        <v>62</v>
      </c>
      <c r="H3214" s="38">
        <v>0</v>
      </c>
      <c r="I3214" s="38">
        <v>69</v>
      </c>
      <c r="J3214" s="38">
        <f t="shared" si="506"/>
        <v>58.5</v>
      </c>
      <c r="K3214" s="38">
        <v>48</v>
      </c>
      <c r="L3214" s="38">
        <v>18</v>
      </c>
      <c r="M3214" s="38">
        <f t="shared" si="507"/>
        <v>11.5</v>
      </c>
      <c r="N3214" s="38">
        <v>5</v>
      </c>
      <c r="O3214" s="38">
        <v>30.08</v>
      </c>
      <c r="P3214" s="38">
        <f t="shared" si="508"/>
        <v>30.034999999999997</v>
      </c>
      <c r="Q3214" s="38">
        <v>29.99</v>
      </c>
      <c r="R3214" s="141">
        <f t="shared" si="500"/>
        <v>28.888888888888889</v>
      </c>
      <c r="S3214" s="141">
        <f t="shared" si="501"/>
        <v>25</v>
      </c>
      <c r="T3214" s="141">
        <f t="shared" si="502"/>
        <v>20.555555555555557</v>
      </c>
      <c r="U3214" s="141">
        <f t="shared" si="503"/>
        <v>19.444444444444446</v>
      </c>
      <c r="V3214" s="141">
        <f t="shared" si="504"/>
        <v>17.777777777777779</v>
      </c>
      <c r="W3214" s="141">
        <f t="shared" si="505"/>
        <v>16.666666666666668</v>
      </c>
      <c r="X3214" s="141">
        <f t="shared" si="509"/>
        <v>0</v>
      </c>
      <c r="Y3214" s="38">
        <v>27.936807106763698</v>
      </c>
    </row>
    <row r="3215" spans="1:25" hidden="1" x14ac:dyDescent="0.25">
      <c r="A3215" s="145">
        <v>42295</v>
      </c>
      <c r="B3215" s="38">
        <v>83</v>
      </c>
      <c r="C3215" s="38">
        <v>76</v>
      </c>
      <c r="D3215" s="38">
        <v>69</v>
      </c>
      <c r="E3215" s="38">
        <v>72</v>
      </c>
      <c r="F3215" s="38">
        <v>67</v>
      </c>
      <c r="G3215" s="38">
        <v>64</v>
      </c>
      <c r="H3215" s="38">
        <v>0.06</v>
      </c>
      <c r="I3215" s="38">
        <v>97</v>
      </c>
      <c r="J3215" s="38">
        <f t="shared" si="506"/>
        <v>76</v>
      </c>
      <c r="K3215" s="38">
        <v>55</v>
      </c>
      <c r="L3215" s="38">
        <v>26</v>
      </c>
      <c r="M3215" s="38">
        <f t="shared" si="507"/>
        <v>15.5</v>
      </c>
      <c r="N3215" s="38">
        <v>5</v>
      </c>
      <c r="O3215" s="38">
        <v>30.12</v>
      </c>
      <c r="P3215" s="38">
        <f t="shared" si="508"/>
        <v>30.060000000000002</v>
      </c>
      <c r="Q3215" s="38">
        <v>30</v>
      </c>
      <c r="R3215" s="141">
        <f t="shared" si="500"/>
        <v>28.333333333333336</v>
      </c>
      <c r="S3215" s="141">
        <f t="shared" si="501"/>
        <v>24.444444444444446</v>
      </c>
      <c r="T3215" s="141">
        <f t="shared" si="502"/>
        <v>20.555555555555557</v>
      </c>
      <c r="U3215" s="141">
        <f t="shared" si="503"/>
        <v>22.222222222222221</v>
      </c>
      <c r="V3215" s="141">
        <f t="shared" si="504"/>
        <v>19.444444444444446</v>
      </c>
      <c r="W3215" s="141">
        <f t="shared" si="505"/>
        <v>17.777777777777779</v>
      </c>
      <c r="X3215" s="141">
        <f t="shared" si="509"/>
        <v>0.15240000000000001</v>
      </c>
      <c r="Y3215" s="38">
        <v>28.2550482004504</v>
      </c>
    </row>
    <row r="3216" spans="1:25" hidden="1" x14ac:dyDescent="0.25">
      <c r="A3216" s="145">
        <v>42296</v>
      </c>
      <c r="B3216" s="38">
        <v>81</v>
      </c>
      <c r="C3216" s="38">
        <v>78</v>
      </c>
      <c r="D3216" s="38">
        <v>74</v>
      </c>
      <c r="E3216" s="38">
        <v>65</v>
      </c>
      <c r="F3216" s="38">
        <v>63</v>
      </c>
      <c r="G3216" s="38">
        <v>60</v>
      </c>
      <c r="H3216" s="38">
        <v>0</v>
      </c>
      <c r="I3216" s="38">
        <v>69</v>
      </c>
      <c r="J3216" s="38">
        <f t="shared" si="506"/>
        <v>60</v>
      </c>
      <c r="K3216" s="38">
        <v>51</v>
      </c>
      <c r="L3216" s="38">
        <v>28</v>
      </c>
      <c r="M3216" s="38">
        <f t="shared" si="507"/>
        <v>21</v>
      </c>
      <c r="N3216" s="38">
        <v>14</v>
      </c>
      <c r="O3216" s="38">
        <v>30.19</v>
      </c>
      <c r="P3216" s="38">
        <f t="shared" si="508"/>
        <v>30.145000000000003</v>
      </c>
      <c r="Q3216" s="38">
        <v>30.1</v>
      </c>
      <c r="R3216" s="141">
        <f t="shared" si="500"/>
        <v>27.222222222222225</v>
      </c>
      <c r="S3216" s="141">
        <f t="shared" si="501"/>
        <v>25.555555555555557</v>
      </c>
      <c r="T3216" s="141">
        <f t="shared" si="502"/>
        <v>23.333333333333336</v>
      </c>
      <c r="U3216" s="141">
        <f t="shared" si="503"/>
        <v>18.333333333333336</v>
      </c>
      <c r="V3216" s="141">
        <f t="shared" si="504"/>
        <v>17.222222222222221</v>
      </c>
      <c r="W3216" s="141">
        <f t="shared" si="505"/>
        <v>15.555555555555557</v>
      </c>
      <c r="X3216" s="141">
        <f t="shared" si="509"/>
        <v>0</v>
      </c>
      <c r="Y3216" s="38">
        <v>28.0007815309338</v>
      </c>
    </row>
    <row r="3217" spans="1:25" hidden="1" x14ac:dyDescent="0.25">
      <c r="A3217" s="145">
        <v>42297</v>
      </c>
      <c r="B3217" s="38">
        <v>84</v>
      </c>
      <c r="C3217" s="38">
        <v>80</v>
      </c>
      <c r="D3217" s="38">
        <v>76</v>
      </c>
      <c r="E3217" s="38">
        <v>65</v>
      </c>
      <c r="F3217" s="38">
        <v>63</v>
      </c>
      <c r="G3217" s="38">
        <v>59</v>
      </c>
      <c r="H3217" s="38">
        <v>0</v>
      </c>
      <c r="I3217" s="38">
        <v>64</v>
      </c>
      <c r="J3217" s="38">
        <f t="shared" si="506"/>
        <v>57.5</v>
      </c>
      <c r="K3217" s="38">
        <v>51</v>
      </c>
      <c r="L3217" s="38">
        <v>26</v>
      </c>
      <c r="M3217" s="38">
        <f t="shared" si="507"/>
        <v>20</v>
      </c>
      <c r="N3217" s="38">
        <v>14</v>
      </c>
      <c r="O3217" s="38">
        <v>30.18</v>
      </c>
      <c r="P3217" s="38">
        <f t="shared" si="508"/>
        <v>30.134999999999998</v>
      </c>
      <c r="Q3217" s="38">
        <v>30.09</v>
      </c>
      <c r="R3217" s="141">
        <f t="shared" si="500"/>
        <v>28.888888888888889</v>
      </c>
      <c r="S3217" s="141">
        <f t="shared" si="501"/>
        <v>26.666666666666668</v>
      </c>
      <c r="T3217" s="141">
        <f t="shared" si="502"/>
        <v>24.444444444444446</v>
      </c>
      <c r="U3217" s="141">
        <f t="shared" si="503"/>
        <v>18.333333333333336</v>
      </c>
      <c r="V3217" s="141">
        <f t="shared" si="504"/>
        <v>17.222222222222221</v>
      </c>
      <c r="W3217" s="141">
        <f t="shared" si="505"/>
        <v>15</v>
      </c>
      <c r="X3217" s="141">
        <f t="shared" si="509"/>
        <v>0</v>
      </c>
      <c r="Y3217" s="38">
        <v>27.767442681749301</v>
      </c>
    </row>
    <row r="3218" spans="1:25" hidden="1" x14ac:dyDescent="0.25">
      <c r="A3218" s="145">
        <v>42298</v>
      </c>
      <c r="B3218" s="38">
        <v>84</v>
      </c>
      <c r="C3218" s="38">
        <v>80</v>
      </c>
      <c r="D3218" s="38">
        <v>75</v>
      </c>
      <c r="E3218" s="38">
        <v>70</v>
      </c>
      <c r="F3218" s="38">
        <v>66</v>
      </c>
      <c r="G3218" s="38">
        <v>63</v>
      </c>
      <c r="H3218" s="38">
        <v>0</v>
      </c>
      <c r="I3218" s="38">
        <v>76</v>
      </c>
      <c r="J3218" s="38">
        <f t="shared" si="506"/>
        <v>65.5</v>
      </c>
      <c r="K3218" s="38">
        <v>55</v>
      </c>
      <c r="L3218" s="38">
        <v>22</v>
      </c>
      <c r="M3218" s="38">
        <f t="shared" si="507"/>
        <v>15.5</v>
      </c>
      <c r="N3218" s="38">
        <v>9</v>
      </c>
      <c r="O3218" s="38">
        <v>30.16</v>
      </c>
      <c r="P3218" s="38">
        <f t="shared" si="508"/>
        <v>30.125</v>
      </c>
      <c r="Q3218" s="38">
        <v>30.09</v>
      </c>
      <c r="R3218" s="141">
        <f t="shared" si="500"/>
        <v>28.888888888888889</v>
      </c>
      <c r="S3218" s="141">
        <f t="shared" si="501"/>
        <v>26.666666666666668</v>
      </c>
      <c r="T3218" s="141">
        <f t="shared" si="502"/>
        <v>23.888888888888889</v>
      </c>
      <c r="U3218" s="141">
        <f t="shared" si="503"/>
        <v>21.111111111111111</v>
      </c>
      <c r="V3218" s="141">
        <f t="shared" si="504"/>
        <v>18.888888888888889</v>
      </c>
      <c r="W3218" s="141">
        <f t="shared" si="505"/>
        <v>17.222222222222221</v>
      </c>
      <c r="X3218" s="141">
        <f t="shared" si="509"/>
        <v>0</v>
      </c>
      <c r="Y3218" s="38">
        <v>27.304667703293099</v>
      </c>
    </row>
    <row r="3219" spans="1:25" hidden="1" x14ac:dyDescent="0.25">
      <c r="A3219" s="145">
        <v>42299</v>
      </c>
      <c r="B3219" s="38">
        <v>84</v>
      </c>
      <c r="C3219" s="38">
        <v>79</v>
      </c>
      <c r="D3219" s="38">
        <v>74</v>
      </c>
      <c r="E3219" s="38">
        <v>72</v>
      </c>
      <c r="F3219" s="38">
        <v>68</v>
      </c>
      <c r="G3219" s="38">
        <v>66</v>
      </c>
      <c r="H3219" s="38">
        <v>0.06</v>
      </c>
      <c r="I3219" s="38">
        <v>76</v>
      </c>
      <c r="J3219" s="38">
        <f t="shared" si="506"/>
        <v>67</v>
      </c>
      <c r="K3219" s="38">
        <v>58</v>
      </c>
      <c r="L3219" s="38">
        <v>22</v>
      </c>
      <c r="M3219" s="38">
        <f t="shared" si="507"/>
        <v>14.5</v>
      </c>
      <c r="N3219" s="38">
        <v>7</v>
      </c>
      <c r="O3219" s="38">
        <v>30.13</v>
      </c>
      <c r="P3219" s="38">
        <f t="shared" si="508"/>
        <v>30.09</v>
      </c>
      <c r="Q3219" s="38">
        <v>30.05</v>
      </c>
      <c r="R3219" s="141">
        <f t="shared" si="500"/>
        <v>28.888888888888889</v>
      </c>
      <c r="S3219" s="141">
        <f t="shared" si="501"/>
        <v>26.111111111111111</v>
      </c>
      <c r="T3219" s="141">
        <f t="shared" si="502"/>
        <v>23.333333333333336</v>
      </c>
      <c r="U3219" s="141">
        <f t="shared" si="503"/>
        <v>22.222222222222221</v>
      </c>
      <c r="V3219" s="141">
        <f t="shared" si="504"/>
        <v>20</v>
      </c>
      <c r="W3219" s="141">
        <f t="shared" si="505"/>
        <v>18.888888888888889</v>
      </c>
      <c r="X3219" s="141">
        <f t="shared" si="509"/>
        <v>0.15240000000000001</v>
      </c>
      <c r="Y3219" s="38">
        <v>27.0688567645639</v>
      </c>
    </row>
    <row r="3220" spans="1:25" hidden="1" x14ac:dyDescent="0.25">
      <c r="A3220" s="145">
        <v>42300</v>
      </c>
      <c r="B3220" s="38">
        <v>85</v>
      </c>
      <c r="C3220" s="38">
        <v>81</v>
      </c>
      <c r="D3220" s="38">
        <v>77</v>
      </c>
      <c r="E3220" s="38">
        <v>72</v>
      </c>
      <c r="F3220" s="38">
        <v>68</v>
      </c>
      <c r="G3220" s="38">
        <v>62</v>
      </c>
      <c r="H3220" s="38">
        <v>0</v>
      </c>
      <c r="I3220" s="38">
        <v>76</v>
      </c>
      <c r="J3220" s="38">
        <f t="shared" si="506"/>
        <v>63.5</v>
      </c>
      <c r="K3220" s="38">
        <v>51</v>
      </c>
      <c r="L3220" s="38">
        <v>22</v>
      </c>
      <c r="M3220" s="38">
        <f t="shared" si="507"/>
        <v>14.5</v>
      </c>
      <c r="N3220" s="38">
        <v>7</v>
      </c>
      <c r="O3220" s="38">
        <v>30.07</v>
      </c>
      <c r="P3220" s="38">
        <f t="shared" si="508"/>
        <v>30.035</v>
      </c>
      <c r="Q3220" s="38">
        <v>30</v>
      </c>
      <c r="R3220" s="141">
        <f t="shared" si="500"/>
        <v>29.444444444444446</v>
      </c>
      <c r="S3220" s="141">
        <f t="shared" si="501"/>
        <v>27.222222222222225</v>
      </c>
      <c r="T3220" s="141">
        <f t="shared" si="502"/>
        <v>25</v>
      </c>
      <c r="U3220" s="141">
        <f t="shared" si="503"/>
        <v>22.222222222222221</v>
      </c>
      <c r="V3220" s="141">
        <f t="shared" si="504"/>
        <v>20</v>
      </c>
      <c r="W3220" s="141">
        <f t="shared" si="505"/>
        <v>16.666666666666668</v>
      </c>
      <c r="X3220" s="141">
        <f t="shared" si="509"/>
        <v>0</v>
      </c>
      <c r="Y3220" s="38">
        <v>27.110271752438202</v>
      </c>
    </row>
    <row r="3221" spans="1:25" hidden="1" x14ac:dyDescent="0.25">
      <c r="A3221" s="145">
        <v>42301</v>
      </c>
      <c r="B3221" s="38">
        <v>85</v>
      </c>
      <c r="C3221" s="38">
        <v>81</v>
      </c>
      <c r="D3221" s="38">
        <v>76</v>
      </c>
      <c r="E3221" s="38">
        <v>69</v>
      </c>
      <c r="F3221" s="38">
        <v>66</v>
      </c>
      <c r="G3221" s="38">
        <v>63</v>
      </c>
      <c r="H3221" s="38">
        <v>0</v>
      </c>
      <c r="I3221" s="38">
        <v>74</v>
      </c>
      <c r="J3221" s="38">
        <f t="shared" si="506"/>
        <v>64.5</v>
      </c>
      <c r="K3221" s="38">
        <v>55</v>
      </c>
      <c r="L3221" s="38">
        <v>21</v>
      </c>
      <c r="M3221" s="38">
        <f t="shared" si="507"/>
        <v>15</v>
      </c>
      <c r="N3221" s="38">
        <v>9</v>
      </c>
      <c r="O3221" s="38">
        <v>30.08</v>
      </c>
      <c r="P3221" s="38">
        <f t="shared" si="508"/>
        <v>30.045000000000002</v>
      </c>
      <c r="Q3221" s="38">
        <v>30.01</v>
      </c>
      <c r="R3221" s="141">
        <f t="shared" si="500"/>
        <v>29.444444444444446</v>
      </c>
      <c r="S3221" s="141">
        <f t="shared" si="501"/>
        <v>27.222222222222225</v>
      </c>
      <c r="T3221" s="141">
        <f t="shared" si="502"/>
        <v>24.444444444444446</v>
      </c>
      <c r="U3221" s="141">
        <f t="shared" si="503"/>
        <v>20.555555555555557</v>
      </c>
      <c r="V3221" s="141">
        <f t="shared" si="504"/>
        <v>18.888888888888889</v>
      </c>
      <c r="W3221" s="141">
        <f t="shared" si="505"/>
        <v>17.222222222222221</v>
      </c>
      <c r="X3221" s="141">
        <f t="shared" si="509"/>
        <v>0</v>
      </c>
      <c r="Y3221" s="38">
        <v>27.305155613682199</v>
      </c>
    </row>
    <row r="3222" spans="1:25" hidden="1" x14ac:dyDescent="0.25">
      <c r="A3222" s="145">
        <v>42302</v>
      </c>
      <c r="B3222" s="38">
        <v>85</v>
      </c>
      <c r="C3222" s="38">
        <v>81</v>
      </c>
      <c r="D3222" s="38">
        <v>77</v>
      </c>
      <c r="E3222" s="38">
        <v>69</v>
      </c>
      <c r="F3222" s="38">
        <v>67</v>
      </c>
      <c r="G3222" s="38">
        <v>64</v>
      </c>
      <c r="H3222" s="38">
        <v>0</v>
      </c>
      <c r="I3222" s="38">
        <v>74</v>
      </c>
      <c r="J3222" s="38">
        <f t="shared" si="506"/>
        <v>64.5</v>
      </c>
      <c r="K3222" s="38">
        <v>55</v>
      </c>
      <c r="L3222" s="38">
        <v>20</v>
      </c>
      <c r="M3222" s="38">
        <f t="shared" si="507"/>
        <v>16</v>
      </c>
      <c r="N3222" s="38">
        <v>12</v>
      </c>
      <c r="O3222" s="38">
        <v>30.09</v>
      </c>
      <c r="P3222" s="38">
        <f t="shared" si="508"/>
        <v>30.04</v>
      </c>
      <c r="Q3222" s="38">
        <v>29.99</v>
      </c>
      <c r="R3222" s="141">
        <f t="shared" si="500"/>
        <v>29.444444444444446</v>
      </c>
      <c r="S3222" s="141">
        <f t="shared" si="501"/>
        <v>27.222222222222225</v>
      </c>
      <c r="T3222" s="141">
        <f t="shared" si="502"/>
        <v>25</v>
      </c>
      <c r="U3222" s="141">
        <f t="shared" si="503"/>
        <v>20.555555555555557</v>
      </c>
      <c r="V3222" s="141">
        <f t="shared" si="504"/>
        <v>19.444444444444446</v>
      </c>
      <c r="W3222" s="141">
        <f t="shared" si="505"/>
        <v>17.777777777777779</v>
      </c>
      <c r="X3222" s="141">
        <f t="shared" si="509"/>
        <v>0</v>
      </c>
      <c r="Y3222" s="38">
        <v>27.189434605068801</v>
      </c>
    </row>
    <row r="3223" spans="1:25" hidden="1" x14ac:dyDescent="0.25">
      <c r="A3223" s="145">
        <v>42303</v>
      </c>
      <c r="B3223" s="38">
        <v>85</v>
      </c>
      <c r="C3223" s="38">
        <v>81</v>
      </c>
      <c r="D3223" s="38">
        <v>76</v>
      </c>
      <c r="E3223" s="38">
        <v>67</v>
      </c>
      <c r="F3223" s="38">
        <v>66</v>
      </c>
      <c r="G3223" s="38">
        <v>64</v>
      </c>
      <c r="H3223" s="38">
        <v>0.01</v>
      </c>
      <c r="I3223" s="38">
        <v>74</v>
      </c>
      <c r="J3223" s="38">
        <f t="shared" si="506"/>
        <v>62.5</v>
      </c>
      <c r="K3223" s="38">
        <v>51</v>
      </c>
      <c r="L3223" s="38">
        <v>21</v>
      </c>
      <c r="M3223" s="38">
        <f t="shared" si="507"/>
        <v>15.5</v>
      </c>
      <c r="N3223" s="38">
        <v>10</v>
      </c>
      <c r="O3223" s="38">
        <v>30.06</v>
      </c>
      <c r="P3223" s="38">
        <f t="shared" si="508"/>
        <v>30.02</v>
      </c>
      <c r="Q3223" s="38">
        <v>29.98</v>
      </c>
      <c r="R3223" s="141">
        <f t="shared" si="500"/>
        <v>29.444444444444446</v>
      </c>
      <c r="S3223" s="141">
        <f t="shared" si="501"/>
        <v>27.222222222222225</v>
      </c>
      <c r="T3223" s="141">
        <f t="shared" si="502"/>
        <v>24.444444444444446</v>
      </c>
      <c r="U3223" s="141">
        <f t="shared" si="503"/>
        <v>19.444444444444446</v>
      </c>
      <c r="V3223" s="141">
        <f t="shared" si="504"/>
        <v>18.888888888888889</v>
      </c>
      <c r="W3223" s="141">
        <f t="shared" si="505"/>
        <v>17.777777777777779</v>
      </c>
      <c r="X3223" s="141">
        <f t="shared" si="509"/>
        <v>2.5400000000000002E-2</v>
      </c>
      <c r="Y3223" s="38">
        <v>27.004545418801399</v>
      </c>
    </row>
    <row r="3224" spans="1:25" hidden="1" x14ac:dyDescent="0.25">
      <c r="A3224" s="145">
        <v>42304</v>
      </c>
      <c r="B3224" s="38">
        <v>86</v>
      </c>
      <c r="C3224" s="38">
        <v>82</v>
      </c>
      <c r="D3224" s="38">
        <v>77</v>
      </c>
      <c r="E3224" s="38">
        <v>70</v>
      </c>
      <c r="F3224" s="38">
        <v>68</v>
      </c>
      <c r="G3224" s="38">
        <v>65</v>
      </c>
      <c r="H3224" s="38">
        <v>0</v>
      </c>
      <c r="I3224" s="38">
        <v>74</v>
      </c>
      <c r="J3224" s="38">
        <f t="shared" si="506"/>
        <v>64.5</v>
      </c>
      <c r="K3224" s="38">
        <v>55</v>
      </c>
      <c r="L3224" s="38">
        <v>24</v>
      </c>
      <c r="M3224" s="38">
        <f t="shared" si="507"/>
        <v>16.5</v>
      </c>
      <c r="N3224" s="38">
        <v>9</v>
      </c>
      <c r="O3224" s="38">
        <v>30.02</v>
      </c>
      <c r="P3224" s="38">
        <f t="shared" si="508"/>
        <v>29.975000000000001</v>
      </c>
      <c r="Q3224" s="38">
        <v>29.93</v>
      </c>
      <c r="R3224" s="141">
        <f t="shared" si="500"/>
        <v>30</v>
      </c>
      <c r="S3224" s="141">
        <f t="shared" si="501"/>
        <v>27.777777777777779</v>
      </c>
      <c r="T3224" s="141">
        <f t="shared" si="502"/>
        <v>25</v>
      </c>
      <c r="U3224" s="141">
        <f t="shared" si="503"/>
        <v>21.111111111111111</v>
      </c>
      <c r="V3224" s="141">
        <f t="shared" si="504"/>
        <v>20</v>
      </c>
      <c r="W3224" s="141">
        <f t="shared" si="505"/>
        <v>18.333333333333336</v>
      </c>
      <c r="X3224" s="141">
        <f t="shared" si="509"/>
        <v>0</v>
      </c>
      <c r="Y3224" s="38">
        <v>26.790390389988101</v>
      </c>
    </row>
    <row r="3225" spans="1:25" hidden="1" x14ac:dyDescent="0.25">
      <c r="A3225" s="145">
        <v>42305</v>
      </c>
      <c r="B3225" s="38">
        <v>85</v>
      </c>
      <c r="C3225" s="38">
        <v>80</v>
      </c>
      <c r="D3225" s="38">
        <v>74</v>
      </c>
      <c r="E3225" s="38">
        <v>74</v>
      </c>
      <c r="F3225" s="38">
        <v>72</v>
      </c>
      <c r="G3225" s="38">
        <v>68</v>
      </c>
      <c r="H3225" s="38">
        <v>0</v>
      </c>
      <c r="I3225" s="38">
        <v>94</v>
      </c>
      <c r="J3225" s="38">
        <f t="shared" si="506"/>
        <v>79.5</v>
      </c>
      <c r="K3225" s="38">
        <v>65</v>
      </c>
      <c r="L3225" s="38">
        <v>21</v>
      </c>
      <c r="M3225" s="38">
        <f t="shared" si="507"/>
        <v>10.5</v>
      </c>
      <c r="N3225" s="38">
        <v>0</v>
      </c>
      <c r="O3225" s="38">
        <v>30</v>
      </c>
      <c r="P3225" s="38">
        <f t="shared" si="508"/>
        <v>29.954999999999998</v>
      </c>
      <c r="Q3225" s="38">
        <v>29.91</v>
      </c>
      <c r="R3225" s="141">
        <f t="shared" si="500"/>
        <v>29.444444444444446</v>
      </c>
      <c r="S3225" s="141">
        <f t="shared" si="501"/>
        <v>26.666666666666668</v>
      </c>
      <c r="T3225" s="141">
        <f t="shared" si="502"/>
        <v>23.333333333333336</v>
      </c>
      <c r="U3225" s="141">
        <f t="shared" si="503"/>
        <v>23.333333333333336</v>
      </c>
      <c r="V3225" s="141">
        <f t="shared" si="504"/>
        <v>22.222222222222221</v>
      </c>
      <c r="W3225" s="141">
        <f t="shared" si="505"/>
        <v>20</v>
      </c>
      <c r="X3225" s="141">
        <f t="shared" si="509"/>
        <v>0</v>
      </c>
      <c r="Y3225" s="38">
        <v>26.902876454673802</v>
      </c>
    </row>
    <row r="3226" spans="1:25" hidden="1" x14ac:dyDescent="0.25">
      <c r="A3226" s="145">
        <v>42306</v>
      </c>
      <c r="B3226" s="38">
        <v>86</v>
      </c>
      <c r="C3226" s="38">
        <v>80</v>
      </c>
      <c r="D3226" s="38">
        <v>73</v>
      </c>
      <c r="E3226" s="38">
        <v>74</v>
      </c>
      <c r="F3226" s="38">
        <v>72</v>
      </c>
      <c r="G3226" s="38">
        <v>68</v>
      </c>
      <c r="H3226" s="38">
        <v>0</v>
      </c>
      <c r="I3226" s="38">
        <v>100</v>
      </c>
      <c r="J3226" s="38">
        <f t="shared" si="506"/>
        <v>79.5</v>
      </c>
      <c r="K3226" s="38">
        <v>59</v>
      </c>
      <c r="L3226" s="38">
        <v>13</v>
      </c>
      <c r="M3226" s="38">
        <f t="shared" si="507"/>
        <v>6.5</v>
      </c>
      <c r="N3226" s="38">
        <v>0</v>
      </c>
      <c r="O3226" s="38">
        <v>29.99</v>
      </c>
      <c r="P3226" s="38">
        <f t="shared" si="508"/>
        <v>29.95</v>
      </c>
      <c r="Q3226" s="38">
        <v>29.91</v>
      </c>
      <c r="R3226" s="141">
        <f t="shared" si="500"/>
        <v>30</v>
      </c>
      <c r="S3226" s="141">
        <f t="shared" si="501"/>
        <v>26.666666666666668</v>
      </c>
      <c r="T3226" s="141">
        <f t="shared" si="502"/>
        <v>22.777777777777779</v>
      </c>
      <c r="U3226" s="141">
        <f t="shared" si="503"/>
        <v>23.333333333333336</v>
      </c>
      <c r="V3226" s="141">
        <f t="shared" si="504"/>
        <v>22.222222222222221</v>
      </c>
      <c r="W3226" s="141">
        <f t="shared" si="505"/>
        <v>20</v>
      </c>
      <c r="X3226" s="141">
        <f t="shared" si="509"/>
        <v>0</v>
      </c>
      <c r="Y3226" s="38">
        <v>26.9785634417821</v>
      </c>
    </row>
    <row r="3227" spans="1:25" hidden="1" x14ac:dyDescent="0.25">
      <c r="A3227" s="145">
        <v>42307</v>
      </c>
      <c r="B3227" s="38">
        <v>87</v>
      </c>
      <c r="C3227" s="38">
        <v>80</v>
      </c>
      <c r="D3227" s="38">
        <v>72</v>
      </c>
      <c r="E3227" s="38">
        <v>73</v>
      </c>
      <c r="F3227" s="38">
        <v>68</v>
      </c>
      <c r="G3227" s="38">
        <v>63</v>
      </c>
      <c r="H3227" s="38">
        <v>0</v>
      </c>
      <c r="I3227" s="38">
        <v>94</v>
      </c>
      <c r="J3227" s="38">
        <f t="shared" si="506"/>
        <v>71</v>
      </c>
      <c r="K3227" s="38">
        <v>48</v>
      </c>
      <c r="L3227" s="38">
        <v>15</v>
      </c>
      <c r="M3227" s="38">
        <f t="shared" si="507"/>
        <v>9.5</v>
      </c>
      <c r="N3227" s="38">
        <v>4</v>
      </c>
      <c r="O3227" s="38">
        <v>30.03</v>
      </c>
      <c r="P3227" s="38">
        <f t="shared" si="508"/>
        <v>29.984999999999999</v>
      </c>
      <c r="Q3227" s="38">
        <v>29.94</v>
      </c>
      <c r="R3227" s="141">
        <f t="shared" si="500"/>
        <v>30.555555555555557</v>
      </c>
      <c r="S3227" s="141">
        <f t="shared" si="501"/>
        <v>26.666666666666668</v>
      </c>
      <c r="T3227" s="141">
        <f t="shared" si="502"/>
        <v>22.222222222222221</v>
      </c>
      <c r="U3227" s="141">
        <f t="shared" si="503"/>
        <v>22.777777777777779</v>
      </c>
      <c r="V3227" s="141">
        <f t="shared" si="504"/>
        <v>20</v>
      </c>
      <c r="W3227" s="141">
        <f t="shared" si="505"/>
        <v>17.222222222222221</v>
      </c>
      <c r="X3227" s="141">
        <f t="shared" si="509"/>
        <v>0</v>
      </c>
      <c r="Y3227" s="38">
        <v>27.005479485980501</v>
      </c>
    </row>
    <row r="3228" spans="1:25" hidden="1" x14ac:dyDescent="0.25">
      <c r="A3228" s="145">
        <v>42308</v>
      </c>
      <c r="B3228" s="38">
        <v>86</v>
      </c>
      <c r="C3228" s="38">
        <v>78</v>
      </c>
      <c r="D3228" s="38">
        <v>69</v>
      </c>
      <c r="E3228" s="38">
        <v>72</v>
      </c>
      <c r="F3228" s="38">
        <v>68</v>
      </c>
      <c r="G3228" s="38">
        <v>66</v>
      </c>
      <c r="H3228" s="38">
        <v>0</v>
      </c>
      <c r="I3228" s="38">
        <v>90</v>
      </c>
      <c r="J3228" s="38">
        <f t="shared" si="506"/>
        <v>72.5</v>
      </c>
      <c r="K3228" s="38">
        <v>55</v>
      </c>
      <c r="L3228" s="38">
        <v>14</v>
      </c>
      <c r="M3228" s="38">
        <f t="shared" si="507"/>
        <v>7</v>
      </c>
      <c r="N3228" s="38">
        <v>0</v>
      </c>
      <c r="O3228" s="38">
        <v>30.08</v>
      </c>
      <c r="P3228" s="38">
        <f t="shared" si="508"/>
        <v>30.04</v>
      </c>
      <c r="Q3228" s="38">
        <v>30</v>
      </c>
      <c r="R3228" s="141">
        <f t="shared" si="500"/>
        <v>30</v>
      </c>
      <c r="S3228" s="141">
        <f t="shared" si="501"/>
        <v>25.555555555555557</v>
      </c>
      <c r="T3228" s="141">
        <f t="shared" si="502"/>
        <v>20.555555555555557</v>
      </c>
      <c r="U3228" s="141">
        <f t="shared" si="503"/>
        <v>22.222222222222221</v>
      </c>
      <c r="V3228" s="141">
        <f t="shared" si="504"/>
        <v>20</v>
      </c>
      <c r="W3228" s="141">
        <f t="shared" si="505"/>
        <v>18.888888888888889</v>
      </c>
      <c r="X3228" s="141">
        <f t="shared" si="509"/>
        <v>0</v>
      </c>
      <c r="Y3228" s="38">
        <v>27.138068539016899</v>
      </c>
    </row>
    <row r="3229" spans="1:25" hidden="1" x14ac:dyDescent="0.25">
      <c r="A3229" s="145">
        <v>42309</v>
      </c>
      <c r="B3229" s="38">
        <v>88</v>
      </c>
      <c r="C3229" s="38">
        <v>82</v>
      </c>
      <c r="D3229" s="38">
        <v>75</v>
      </c>
      <c r="E3229" s="38">
        <v>74</v>
      </c>
      <c r="F3229" s="38">
        <v>72</v>
      </c>
      <c r="G3229" s="38">
        <v>71</v>
      </c>
      <c r="H3229" s="38">
        <v>0</v>
      </c>
      <c r="I3229" s="38">
        <v>87</v>
      </c>
      <c r="J3229" s="38">
        <f t="shared" si="506"/>
        <v>73</v>
      </c>
      <c r="K3229" s="38">
        <v>59</v>
      </c>
      <c r="L3229" s="38">
        <v>15</v>
      </c>
      <c r="M3229" s="38">
        <f t="shared" si="507"/>
        <v>7.5</v>
      </c>
      <c r="N3229" s="38">
        <v>0</v>
      </c>
      <c r="O3229" s="38">
        <v>30.06</v>
      </c>
      <c r="P3229" s="38">
        <f t="shared" si="508"/>
        <v>30.024999999999999</v>
      </c>
      <c r="Q3229" s="38">
        <v>29.99</v>
      </c>
      <c r="R3229" s="141">
        <f t="shared" si="500"/>
        <v>31.111111111111114</v>
      </c>
      <c r="S3229" s="141">
        <f t="shared" si="501"/>
        <v>27.777777777777779</v>
      </c>
      <c r="T3229" s="141">
        <f t="shared" si="502"/>
        <v>23.888888888888889</v>
      </c>
      <c r="U3229" s="141">
        <f t="shared" si="503"/>
        <v>23.333333333333336</v>
      </c>
      <c r="V3229" s="141">
        <f t="shared" si="504"/>
        <v>22.222222222222221</v>
      </c>
      <c r="W3229" s="141">
        <f t="shared" si="505"/>
        <v>21.666666666666668</v>
      </c>
      <c r="X3229" s="141">
        <f t="shared" si="509"/>
        <v>0</v>
      </c>
      <c r="Y3229" s="38">
        <v>27.206715526282501</v>
      </c>
    </row>
    <row r="3230" spans="1:25" hidden="1" x14ac:dyDescent="0.25">
      <c r="A3230" s="145">
        <v>42310</v>
      </c>
      <c r="B3230" s="38">
        <v>88</v>
      </c>
      <c r="C3230" s="38">
        <v>83</v>
      </c>
      <c r="D3230" s="38">
        <v>77</v>
      </c>
      <c r="E3230" s="38">
        <v>73</v>
      </c>
      <c r="F3230" s="38">
        <v>72</v>
      </c>
      <c r="G3230" s="38">
        <v>69</v>
      </c>
      <c r="H3230" s="38">
        <v>0</v>
      </c>
      <c r="I3230" s="38">
        <v>85</v>
      </c>
      <c r="J3230" s="38">
        <f t="shared" si="506"/>
        <v>70</v>
      </c>
      <c r="K3230" s="38">
        <v>55</v>
      </c>
      <c r="L3230" s="38">
        <v>15</v>
      </c>
      <c r="M3230" s="38">
        <f t="shared" si="507"/>
        <v>10</v>
      </c>
      <c r="N3230" s="38">
        <v>5</v>
      </c>
      <c r="O3230" s="38">
        <v>30.03</v>
      </c>
      <c r="P3230" s="38">
        <f t="shared" si="508"/>
        <v>30</v>
      </c>
      <c r="Q3230" s="38">
        <v>29.97</v>
      </c>
      <c r="R3230" s="141">
        <f t="shared" si="500"/>
        <v>31.111111111111114</v>
      </c>
      <c r="S3230" s="141">
        <f t="shared" si="501"/>
        <v>28.333333333333336</v>
      </c>
      <c r="T3230" s="141">
        <f t="shared" si="502"/>
        <v>25</v>
      </c>
      <c r="U3230" s="141">
        <f t="shared" si="503"/>
        <v>22.777777777777779</v>
      </c>
      <c r="V3230" s="141">
        <f t="shared" si="504"/>
        <v>22.222222222222221</v>
      </c>
      <c r="W3230" s="141">
        <f t="shared" si="505"/>
        <v>20.555555555555557</v>
      </c>
      <c r="X3230" s="141">
        <f t="shared" si="509"/>
        <v>0</v>
      </c>
      <c r="Y3230" s="38">
        <v>27.299359569011798</v>
      </c>
    </row>
    <row r="3231" spans="1:25" hidden="1" x14ac:dyDescent="0.25">
      <c r="A3231" s="145">
        <v>42311</v>
      </c>
      <c r="B3231" s="38">
        <v>88</v>
      </c>
      <c r="C3231" s="38">
        <v>81</v>
      </c>
      <c r="D3231" s="38">
        <v>73</v>
      </c>
      <c r="E3231" s="38">
        <v>74</v>
      </c>
      <c r="F3231" s="38">
        <v>72</v>
      </c>
      <c r="G3231" s="38">
        <v>70</v>
      </c>
      <c r="H3231" s="38">
        <v>0</v>
      </c>
      <c r="I3231" s="38">
        <v>87</v>
      </c>
      <c r="J3231" s="38">
        <f t="shared" si="506"/>
        <v>72</v>
      </c>
      <c r="K3231" s="38">
        <v>57</v>
      </c>
      <c r="L3231" s="38">
        <v>15</v>
      </c>
      <c r="M3231" s="38">
        <f t="shared" si="507"/>
        <v>7.5</v>
      </c>
      <c r="N3231" s="38">
        <v>0</v>
      </c>
      <c r="O3231" s="38">
        <v>30.09</v>
      </c>
      <c r="P3231" s="38">
        <f t="shared" si="508"/>
        <v>30.04</v>
      </c>
      <c r="Q3231" s="38">
        <v>29.99</v>
      </c>
      <c r="R3231" s="141">
        <f t="shared" si="500"/>
        <v>31.111111111111114</v>
      </c>
      <c r="S3231" s="141">
        <f t="shared" si="501"/>
        <v>27.222222222222225</v>
      </c>
      <c r="T3231" s="141">
        <f t="shared" si="502"/>
        <v>22.777777777777779</v>
      </c>
      <c r="U3231" s="141">
        <f t="shared" si="503"/>
        <v>23.333333333333336</v>
      </c>
      <c r="V3231" s="141">
        <f t="shared" si="504"/>
        <v>22.222222222222221</v>
      </c>
      <c r="W3231" s="141">
        <f t="shared" si="505"/>
        <v>21.111111111111111</v>
      </c>
      <c r="X3231" s="141">
        <f t="shared" si="509"/>
        <v>0</v>
      </c>
      <c r="Y3231" s="38">
        <v>27.3850805782957</v>
      </c>
    </row>
    <row r="3232" spans="1:25" hidden="1" x14ac:dyDescent="0.25">
      <c r="A3232" s="145">
        <v>42312</v>
      </c>
      <c r="B3232" s="38">
        <v>87</v>
      </c>
      <c r="C3232" s="38">
        <v>83</v>
      </c>
      <c r="D3232" s="38">
        <v>78</v>
      </c>
      <c r="E3232" s="38">
        <v>75</v>
      </c>
      <c r="F3232" s="38">
        <v>74</v>
      </c>
      <c r="G3232" s="38">
        <v>71</v>
      </c>
      <c r="H3232" s="38">
        <v>0</v>
      </c>
      <c r="I3232" s="38">
        <v>91</v>
      </c>
      <c r="J3232" s="38">
        <f t="shared" si="506"/>
        <v>77</v>
      </c>
      <c r="K3232" s="38">
        <v>63</v>
      </c>
      <c r="L3232" s="38">
        <v>21</v>
      </c>
      <c r="M3232" s="38">
        <f t="shared" si="507"/>
        <v>10.5</v>
      </c>
      <c r="N3232" s="38">
        <v>0</v>
      </c>
      <c r="O3232" s="38">
        <v>30.14</v>
      </c>
      <c r="P3232" s="38">
        <f t="shared" si="508"/>
        <v>30.09</v>
      </c>
      <c r="Q3232" s="38">
        <v>30.04</v>
      </c>
      <c r="R3232" s="141">
        <f t="shared" si="500"/>
        <v>30.555555555555557</v>
      </c>
      <c r="S3232" s="141">
        <f t="shared" si="501"/>
        <v>28.333333333333336</v>
      </c>
      <c r="T3232" s="141">
        <f t="shared" si="502"/>
        <v>25.555555555555557</v>
      </c>
      <c r="U3232" s="141">
        <f t="shared" si="503"/>
        <v>23.888888888888889</v>
      </c>
      <c r="V3232" s="141">
        <f t="shared" si="504"/>
        <v>23.333333333333336</v>
      </c>
      <c r="W3232" s="141">
        <f t="shared" si="505"/>
        <v>21.666666666666668</v>
      </c>
      <c r="X3232" s="141">
        <f t="shared" si="509"/>
        <v>0</v>
      </c>
      <c r="Y3232" s="38">
        <v>27.6623265496988</v>
      </c>
    </row>
    <row r="3233" spans="1:25" hidden="1" x14ac:dyDescent="0.25">
      <c r="A3233" s="145">
        <v>42313</v>
      </c>
      <c r="B3233" s="38">
        <v>87</v>
      </c>
      <c r="C3233" s="38">
        <v>83</v>
      </c>
      <c r="D3233" s="38">
        <v>78</v>
      </c>
      <c r="E3233" s="38">
        <v>71</v>
      </c>
      <c r="F3233" s="38">
        <v>70</v>
      </c>
      <c r="G3233" s="38">
        <v>68</v>
      </c>
      <c r="H3233" s="38">
        <v>0</v>
      </c>
      <c r="I3233" s="38">
        <v>79</v>
      </c>
      <c r="J3233" s="38">
        <f t="shared" si="506"/>
        <v>68</v>
      </c>
      <c r="K3233" s="38">
        <v>57</v>
      </c>
      <c r="L3233" s="38">
        <v>21</v>
      </c>
      <c r="M3233" s="38">
        <f t="shared" si="507"/>
        <v>15.5</v>
      </c>
      <c r="N3233" s="38">
        <v>10</v>
      </c>
      <c r="O3233" s="38">
        <v>30.18</v>
      </c>
      <c r="P3233" s="38">
        <f t="shared" si="508"/>
        <v>30.134999999999998</v>
      </c>
      <c r="Q3233" s="38">
        <v>30.09</v>
      </c>
      <c r="R3233" s="141">
        <f t="shared" si="500"/>
        <v>30.555555555555557</v>
      </c>
      <c r="S3233" s="141">
        <f t="shared" si="501"/>
        <v>28.333333333333336</v>
      </c>
      <c r="T3233" s="141">
        <f t="shared" si="502"/>
        <v>25.555555555555557</v>
      </c>
      <c r="U3233" s="141">
        <f t="shared" si="503"/>
        <v>21.666666666666668</v>
      </c>
      <c r="V3233" s="141">
        <f t="shared" si="504"/>
        <v>21.111111111111111</v>
      </c>
      <c r="W3233" s="141">
        <f t="shared" si="505"/>
        <v>20</v>
      </c>
      <c r="X3233" s="141">
        <f t="shared" si="509"/>
        <v>0</v>
      </c>
      <c r="Y3233" s="38">
        <v>27.6051355621771</v>
      </c>
    </row>
    <row r="3234" spans="1:25" hidden="1" x14ac:dyDescent="0.25">
      <c r="A3234" s="145">
        <v>42314</v>
      </c>
      <c r="B3234" s="38">
        <v>86</v>
      </c>
      <c r="C3234" s="38">
        <v>81</v>
      </c>
      <c r="D3234" s="38">
        <v>76</v>
      </c>
      <c r="E3234" s="38">
        <v>73</v>
      </c>
      <c r="F3234" s="38">
        <v>71</v>
      </c>
      <c r="G3234" s="38">
        <v>69</v>
      </c>
      <c r="H3234" s="38">
        <v>0.06</v>
      </c>
      <c r="I3234" s="38">
        <v>82</v>
      </c>
      <c r="J3234" s="38">
        <f t="shared" si="506"/>
        <v>71.5</v>
      </c>
      <c r="K3234" s="38">
        <v>61</v>
      </c>
      <c r="L3234" s="38">
        <v>23</v>
      </c>
      <c r="M3234" s="38">
        <f t="shared" si="507"/>
        <v>15</v>
      </c>
      <c r="N3234" s="38">
        <v>7</v>
      </c>
      <c r="O3234" s="38">
        <v>30.16</v>
      </c>
      <c r="P3234" s="38">
        <f t="shared" si="508"/>
        <v>30.115000000000002</v>
      </c>
      <c r="Q3234" s="38">
        <v>30.07</v>
      </c>
      <c r="R3234" s="141">
        <f t="shared" si="500"/>
        <v>30</v>
      </c>
      <c r="S3234" s="141">
        <f t="shared" si="501"/>
        <v>27.222222222222225</v>
      </c>
      <c r="T3234" s="141">
        <f t="shared" si="502"/>
        <v>24.444444444444446</v>
      </c>
      <c r="U3234" s="141">
        <f t="shared" si="503"/>
        <v>22.777777777777779</v>
      </c>
      <c r="V3234" s="141">
        <f t="shared" si="504"/>
        <v>21.666666666666668</v>
      </c>
      <c r="W3234" s="141">
        <f t="shared" si="505"/>
        <v>20.555555555555557</v>
      </c>
      <c r="X3234" s="141">
        <f t="shared" si="509"/>
        <v>0.15240000000000001</v>
      </c>
      <c r="Y3234" s="38">
        <v>27.402663477102699</v>
      </c>
    </row>
    <row r="3235" spans="1:25" hidden="1" x14ac:dyDescent="0.25">
      <c r="A3235" s="145">
        <v>42315</v>
      </c>
      <c r="B3235" s="38">
        <v>87</v>
      </c>
      <c r="C3235" s="38">
        <v>82</v>
      </c>
      <c r="D3235" s="38">
        <v>77</v>
      </c>
      <c r="E3235" s="38">
        <v>75</v>
      </c>
      <c r="F3235" s="38">
        <v>73</v>
      </c>
      <c r="G3235" s="38">
        <v>72</v>
      </c>
      <c r="H3235" s="38">
        <v>0.04</v>
      </c>
      <c r="I3235" s="38">
        <v>91</v>
      </c>
      <c r="J3235" s="38">
        <f t="shared" si="506"/>
        <v>76</v>
      </c>
      <c r="K3235" s="38">
        <v>61</v>
      </c>
      <c r="L3235" s="38">
        <v>18</v>
      </c>
      <c r="M3235" s="38">
        <f t="shared" si="507"/>
        <v>12</v>
      </c>
      <c r="N3235" s="38">
        <v>6</v>
      </c>
      <c r="O3235" s="38">
        <v>30.1</v>
      </c>
      <c r="P3235" s="38">
        <f t="shared" si="508"/>
        <v>30.055</v>
      </c>
      <c r="Q3235" s="38">
        <v>30.01</v>
      </c>
      <c r="R3235" s="141">
        <f t="shared" si="500"/>
        <v>30.555555555555557</v>
      </c>
      <c r="S3235" s="141">
        <f t="shared" si="501"/>
        <v>27.777777777777779</v>
      </c>
      <c r="T3235" s="141">
        <f t="shared" si="502"/>
        <v>25</v>
      </c>
      <c r="U3235" s="141">
        <f t="shared" si="503"/>
        <v>23.888888888888889</v>
      </c>
      <c r="V3235" s="141">
        <f t="shared" si="504"/>
        <v>22.777777777777779</v>
      </c>
      <c r="W3235" s="141">
        <f t="shared" si="505"/>
        <v>22.222222222222221</v>
      </c>
      <c r="X3235" s="141">
        <f t="shared" si="509"/>
        <v>0.10160000000000001</v>
      </c>
      <c r="Y3235" s="38">
        <v>27.414511387237901</v>
      </c>
    </row>
    <row r="3236" spans="1:25" hidden="1" x14ac:dyDescent="0.25">
      <c r="A3236" s="145">
        <v>42316</v>
      </c>
      <c r="B3236" s="38">
        <v>86</v>
      </c>
      <c r="C3236" s="38">
        <v>82</v>
      </c>
      <c r="D3236" s="38">
        <v>77</v>
      </c>
      <c r="E3236" s="38">
        <v>74</v>
      </c>
      <c r="F3236" s="38">
        <v>73</v>
      </c>
      <c r="G3236" s="38">
        <v>71</v>
      </c>
      <c r="H3236" s="38">
        <v>0</v>
      </c>
      <c r="I3236" s="38">
        <v>85</v>
      </c>
      <c r="J3236" s="38">
        <f t="shared" si="506"/>
        <v>73</v>
      </c>
      <c r="K3236" s="38">
        <v>61</v>
      </c>
      <c r="L3236" s="38">
        <v>16</v>
      </c>
      <c r="M3236" s="38">
        <f t="shared" si="507"/>
        <v>11.5</v>
      </c>
      <c r="N3236" s="38">
        <v>7</v>
      </c>
      <c r="O3236" s="38">
        <v>30.07</v>
      </c>
      <c r="P3236" s="38">
        <f t="shared" si="508"/>
        <v>30.03</v>
      </c>
      <c r="Q3236" s="38">
        <v>29.99</v>
      </c>
      <c r="R3236" s="141">
        <f t="shared" si="500"/>
        <v>30</v>
      </c>
      <c r="S3236" s="141">
        <f t="shared" si="501"/>
        <v>27.777777777777779</v>
      </c>
      <c r="T3236" s="141">
        <f t="shared" si="502"/>
        <v>25</v>
      </c>
      <c r="U3236" s="141">
        <f t="shared" si="503"/>
        <v>23.333333333333336</v>
      </c>
      <c r="V3236" s="141">
        <f t="shared" si="504"/>
        <v>22.777777777777779</v>
      </c>
      <c r="W3236" s="141">
        <f t="shared" si="505"/>
        <v>21.666666666666668</v>
      </c>
      <c r="X3236" s="141">
        <f t="shared" si="509"/>
        <v>0</v>
      </c>
      <c r="Y3236" s="38">
        <v>27.727320391446099</v>
      </c>
    </row>
    <row r="3237" spans="1:25" hidden="1" x14ac:dyDescent="0.25">
      <c r="A3237" s="145">
        <v>42317</v>
      </c>
      <c r="B3237" s="38">
        <v>88</v>
      </c>
      <c r="C3237" s="38">
        <v>81</v>
      </c>
      <c r="D3237" s="38">
        <v>73</v>
      </c>
      <c r="E3237" s="38">
        <v>74</v>
      </c>
      <c r="F3237" s="38">
        <v>72</v>
      </c>
      <c r="G3237" s="38">
        <v>70</v>
      </c>
      <c r="H3237" s="38">
        <v>0</v>
      </c>
      <c r="I3237" s="38">
        <v>94</v>
      </c>
      <c r="J3237" s="38">
        <f t="shared" si="506"/>
        <v>74.5</v>
      </c>
      <c r="K3237" s="38">
        <v>55</v>
      </c>
      <c r="L3237" s="38">
        <v>16</v>
      </c>
      <c r="M3237" s="38">
        <f t="shared" si="507"/>
        <v>8</v>
      </c>
      <c r="N3237" s="38">
        <v>0</v>
      </c>
      <c r="O3237" s="38">
        <v>30.07</v>
      </c>
      <c r="P3237" s="38">
        <f t="shared" si="508"/>
        <v>30.024999999999999</v>
      </c>
      <c r="Q3237" s="38">
        <v>29.98</v>
      </c>
      <c r="R3237" s="141">
        <f t="shared" si="500"/>
        <v>31.111111111111114</v>
      </c>
      <c r="S3237" s="141">
        <f t="shared" si="501"/>
        <v>27.222222222222225</v>
      </c>
      <c r="T3237" s="141">
        <f t="shared" si="502"/>
        <v>22.777777777777779</v>
      </c>
      <c r="U3237" s="141">
        <f t="shared" si="503"/>
        <v>23.333333333333336</v>
      </c>
      <c r="V3237" s="141">
        <f t="shared" si="504"/>
        <v>22.222222222222221</v>
      </c>
      <c r="W3237" s="141">
        <f t="shared" si="505"/>
        <v>21.111111111111111</v>
      </c>
      <c r="X3237" s="141">
        <f t="shared" si="509"/>
        <v>0</v>
      </c>
      <c r="Y3237" s="38">
        <v>27.805589445696601</v>
      </c>
    </row>
    <row r="3238" spans="1:25" hidden="1" x14ac:dyDescent="0.25">
      <c r="A3238" s="145">
        <v>42318</v>
      </c>
      <c r="B3238" s="38">
        <v>90</v>
      </c>
      <c r="C3238" s="38">
        <v>82</v>
      </c>
      <c r="D3238" s="38">
        <v>73</v>
      </c>
      <c r="E3238" s="38">
        <v>75</v>
      </c>
      <c r="F3238" s="38">
        <v>73</v>
      </c>
      <c r="G3238" s="38">
        <v>67</v>
      </c>
      <c r="H3238" s="38">
        <v>0.24</v>
      </c>
      <c r="I3238" s="38">
        <v>94</v>
      </c>
      <c r="J3238" s="38">
        <f t="shared" si="506"/>
        <v>70.5</v>
      </c>
      <c r="K3238" s="38">
        <v>47</v>
      </c>
      <c r="L3238" s="38">
        <v>16</v>
      </c>
      <c r="M3238" s="38">
        <f t="shared" si="507"/>
        <v>8</v>
      </c>
      <c r="N3238" s="38">
        <v>0</v>
      </c>
      <c r="O3238" s="38">
        <v>30.06</v>
      </c>
      <c r="P3238" s="38">
        <f t="shared" si="508"/>
        <v>30.02</v>
      </c>
      <c r="Q3238" s="38">
        <v>29.98</v>
      </c>
      <c r="R3238" s="141">
        <f t="shared" si="500"/>
        <v>32.222222222222221</v>
      </c>
      <c r="S3238" s="141">
        <f t="shared" si="501"/>
        <v>27.777777777777779</v>
      </c>
      <c r="T3238" s="141">
        <f t="shared" si="502"/>
        <v>22.777777777777779</v>
      </c>
      <c r="U3238" s="141">
        <f t="shared" si="503"/>
        <v>23.888888888888889</v>
      </c>
      <c r="V3238" s="141">
        <f t="shared" si="504"/>
        <v>22.777777777777779</v>
      </c>
      <c r="W3238" s="141">
        <f t="shared" si="505"/>
        <v>19.444444444444446</v>
      </c>
      <c r="X3238" s="141">
        <f t="shared" si="509"/>
        <v>0.60960000000000003</v>
      </c>
      <c r="Y3238" s="38">
        <v>27.852780433441801</v>
      </c>
    </row>
    <row r="3239" spans="1:25" hidden="1" x14ac:dyDescent="0.25">
      <c r="A3239" s="145">
        <v>42319</v>
      </c>
      <c r="B3239" s="38">
        <v>86</v>
      </c>
      <c r="C3239" s="38">
        <v>79</v>
      </c>
      <c r="D3239" s="38">
        <v>71</v>
      </c>
      <c r="E3239" s="38">
        <v>74</v>
      </c>
      <c r="F3239" s="38">
        <v>73</v>
      </c>
      <c r="G3239" s="38">
        <v>72</v>
      </c>
      <c r="H3239" s="38">
        <v>0</v>
      </c>
      <c r="I3239" s="38">
        <v>100</v>
      </c>
      <c r="J3239" s="38">
        <f t="shared" si="506"/>
        <v>82.5</v>
      </c>
      <c r="K3239" s="38">
        <v>65</v>
      </c>
      <c r="L3239" s="38">
        <v>14</v>
      </c>
      <c r="M3239" s="38">
        <f t="shared" si="507"/>
        <v>7</v>
      </c>
      <c r="N3239" s="38">
        <v>0</v>
      </c>
      <c r="O3239" s="38">
        <v>30.07</v>
      </c>
      <c r="P3239" s="38">
        <f t="shared" si="508"/>
        <v>30.03</v>
      </c>
      <c r="Q3239" s="38">
        <v>29.99</v>
      </c>
      <c r="R3239" s="141">
        <f t="shared" si="500"/>
        <v>30</v>
      </c>
      <c r="S3239" s="141">
        <f t="shared" si="501"/>
        <v>26.111111111111111</v>
      </c>
      <c r="T3239" s="141">
        <f t="shared" si="502"/>
        <v>21.666666666666668</v>
      </c>
      <c r="U3239" s="141">
        <f t="shared" si="503"/>
        <v>23.333333333333336</v>
      </c>
      <c r="V3239" s="141">
        <f t="shared" si="504"/>
        <v>22.777777777777779</v>
      </c>
      <c r="W3239" s="141">
        <f t="shared" si="505"/>
        <v>22.222222222222221</v>
      </c>
      <c r="X3239" s="141">
        <f t="shared" si="509"/>
        <v>0</v>
      </c>
      <c r="Y3239" s="38">
        <v>27.6654174936297</v>
      </c>
    </row>
    <row r="3240" spans="1:25" hidden="1" x14ac:dyDescent="0.25">
      <c r="A3240" s="145">
        <v>42320</v>
      </c>
      <c r="B3240" s="38">
        <v>87</v>
      </c>
      <c r="C3240" s="38">
        <v>80</v>
      </c>
      <c r="D3240" s="38">
        <v>72</v>
      </c>
      <c r="E3240" s="38">
        <v>75</v>
      </c>
      <c r="F3240" s="38">
        <v>72</v>
      </c>
      <c r="G3240" s="38">
        <v>69</v>
      </c>
      <c r="H3240" s="38">
        <v>0</v>
      </c>
      <c r="I3240" s="38">
        <v>100</v>
      </c>
      <c r="J3240" s="38">
        <f t="shared" si="506"/>
        <v>78.5</v>
      </c>
      <c r="K3240" s="38">
        <v>57</v>
      </c>
      <c r="L3240" s="38">
        <v>12</v>
      </c>
      <c r="M3240" s="38">
        <f t="shared" si="507"/>
        <v>6</v>
      </c>
      <c r="N3240" s="38">
        <v>0</v>
      </c>
      <c r="O3240" s="38">
        <v>30.08</v>
      </c>
      <c r="P3240" s="38">
        <f t="shared" si="508"/>
        <v>30.03</v>
      </c>
      <c r="Q3240" s="38">
        <v>29.98</v>
      </c>
      <c r="R3240" s="141">
        <f t="shared" si="500"/>
        <v>30.555555555555557</v>
      </c>
      <c r="S3240" s="141">
        <f t="shared" si="501"/>
        <v>26.666666666666668</v>
      </c>
      <c r="T3240" s="141">
        <f t="shared" si="502"/>
        <v>22.222222222222221</v>
      </c>
      <c r="U3240" s="141">
        <f t="shared" si="503"/>
        <v>23.888888888888889</v>
      </c>
      <c r="V3240" s="141">
        <f t="shared" si="504"/>
        <v>22.222222222222221</v>
      </c>
      <c r="W3240" s="141">
        <f t="shared" si="505"/>
        <v>20.555555555555557</v>
      </c>
      <c r="X3240" s="141">
        <f t="shared" si="509"/>
        <v>0</v>
      </c>
      <c r="Y3240" s="38">
        <v>27.606701539742101</v>
      </c>
    </row>
    <row r="3241" spans="1:25" hidden="1" x14ac:dyDescent="0.25">
      <c r="A3241" s="145">
        <v>42321</v>
      </c>
      <c r="B3241" s="38">
        <v>87</v>
      </c>
      <c r="C3241" s="38">
        <v>79</v>
      </c>
      <c r="D3241" s="38">
        <v>71</v>
      </c>
      <c r="E3241" s="38">
        <v>74</v>
      </c>
      <c r="F3241" s="38">
        <v>72</v>
      </c>
      <c r="G3241" s="38">
        <v>69</v>
      </c>
      <c r="H3241" s="38">
        <v>0.89</v>
      </c>
      <c r="I3241" s="38">
        <v>100</v>
      </c>
      <c r="J3241" s="38">
        <f t="shared" si="506"/>
        <v>80.5</v>
      </c>
      <c r="K3241" s="38">
        <v>61</v>
      </c>
      <c r="L3241" s="38">
        <v>20</v>
      </c>
      <c r="M3241" s="38">
        <f t="shared" si="507"/>
        <v>10</v>
      </c>
      <c r="N3241" s="38">
        <v>0</v>
      </c>
      <c r="O3241" s="38">
        <v>30.07</v>
      </c>
      <c r="P3241" s="38">
        <f t="shared" si="508"/>
        <v>30.015000000000001</v>
      </c>
      <c r="Q3241" s="38">
        <v>29.96</v>
      </c>
      <c r="R3241" s="141">
        <f t="shared" si="500"/>
        <v>30.555555555555557</v>
      </c>
      <c r="S3241" s="141">
        <f t="shared" si="501"/>
        <v>26.111111111111111</v>
      </c>
      <c r="T3241" s="141">
        <f t="shared" si="502"/>
        <v>21.666666666666668</v>
      </c>
      <c r="U3241" s="141">
        <f t="shared" si="503"/>
        <v>23.333333333333336</v>
      </c>
      <c r="V3241" s="141">
        <f t="shared" si="504"/>
        <v>22.222222222222221</v>
      </c>
      <c r="W3241" s="141">
        <f t="shared" si="505"/>
        <v>20.555555555555557</v>
      </c>
      <c r="X3241" s="141">
        <f t="shared" si="509"/>
        <v>2.2606000000000002</v>
      </c>
      <c r="Y3241" s="38">
        <v>27.499510553337998</v>
      </c>
    </row>
    <row r="3242" spans="1:25" hidden="1" x14ac:dyDescent="0.25">
      <c r="A3242" s="145">
        <v>42322</v>
      </c>
      <c r="B3242" s="38">
        <v>78</v>
      </c>
      <c r="C3242" s="38">
        <v>75</v>
      </c>
      <c r="D3242" s="38">
        <v>71</v>
      </c>
      <c r="E3242" s="38">
        <v>73</v>
      </c>
      <c r="F3242" s="38">
        <v>68</v>
      </c>
      <c r="G3242" s="38">
        <v>64</v>
      </c>
      <c r="H3242" s="38">
        <v>7.0000000000000007E-2</v>
      </c>
      <c r="I3242" s="38">
        <v>93</v>
      </c>
      <c r="J3242" s="38">
        <f t="shared" si="506"/>
        <v>78.5</v>
      </c>
      <c r="K3242" s="38">
        <v>64</v>
      </c>
      <c r="L3242" s="38">
        <v>20</v>
      </c>
      <c r="M3242" s="38">
        <f t="shared" si="507"/>
        <v>12.5</v>
      </c>
      <c r="N3242" s="38">
        <v>5</v>
      </c>
      <c r="O3242" s="38">
        <v>30.18</v>
      </c>
      <c r="P3242" s="38">
        <f t="shared" si="508"/>
        <v>30.11</v>
      </c>
      <c r="Q3242" s="38">
        <v>30.04</v>
      </c>
      <c r="R3242" s="141">
        <f t="shared" si="500"/>
        <v>25.555555555555557</v>
      </c>
      <c r="S3242" s="141">
        <f t="shared" si="501"/>
        <v>23.888888888888889</v>
      </c>
      <c r="T3242" s="141">
        <f t="shared" si="502"/>
        <v>21.666666666666668</v>
      </c>
      <c r="U3242" s="141">
        <f t="shared" si="503"/>
        <v>22.777777777777779</v>
      </c>
      <c r="V3242" s="141">
        <f t="shared" si="504"/>
        <v>20</v>
      </c>
      <c r="W3242" s="141">
        <f t="shared" si="505"/>
        <v>17.777777777777779</v>
      </c>
      <c r="X3242" s="141">
        <f t="shared" si="509"/>
        <v>0.17780000000000001</v>
      </c>
      <c r="Y3242" s="38">
        <v>27.517717631331099</v>
      </c>
    </row>
    <row r="3243" spans="1:25" hidden="1" x14ac:dyDescent="0.25">
      <c r="A3243" s="145">
        <v>42323</v>
      </c>
      <c r="B3243" s="38">
        <v>80</v>
      </c>
      <c r="C3243" s="38">
        <v>79</v>
      </c>
      <c r="D3243" s="38">
        <v>77</v>
      </c>
      <c r="E3243" s="38">
        <v>66</v>
      </c>
      <c r="F3243" s="38">
        <v>65</v>
      </c>
      <c r="G3243" s="38">
        <v>64</v>
      </c>
      <c r="H3243" s="38">
        <v>0</v>
      </c>
      <c r="I3243" s="38">
        <v>69</v>
      </c>
      <c r="J3243" s="38">
        <f t="shared" si="506"/>
        <v>65.5</v>
      </c>
      <c r="K3243" s="38">
        <v>62</v>
      </c>
      <c r="L3243" s="38">
        <v>22</v>
      </c>
      <c r="M3243" s="38">
        <f t="shared" si="507"/>
        <v>16</v>
      </c>
      <c r="N3243" s="38">
        <v>10</v>
      </c>
      <c r="O3243" s="38">
        <v>30.22</v>
      </c>
      <c r="P3243" s="38">
        <f t="shared" si="508"/>
        <v>30.189999999999998</v>
      </c>
      <c r="Q3243" s="38">
        <v>30.16</v>
      </c>
      <c r="R3243" s="141">
        <f t="shared" si="500"/>
        <v>26.666666666666668</v>
      </c>
      <c r="S3243" s="141">
        <f t="shared" si="501"/>
        <v>26.111111111111111</v>
      </c>
      <c r="T3243" s="141">
        <f t="shared" si="502"/>
        <v>25</v>
      </c>
      <c r="U3243" s="141">
        <f t="shared" si="503"/>
        <v>18.888888888888889</v>
      </c>
      <c r="V3243" s="141">
        <f t="shared" si="504"/>
        <v>18.333333333333336</v>
      </c>
      <c r="W3243" s="141">
        <f t="shared" si="505"/>
        <v>17.777777777777779</v>
      </c>
      <c r="X3243" s="141">
        <f t="shared" si="509"/>
        <v>0</v>
      </c>
      <c r="Y3243" s="38">
        <v>27.687540347535201</v>
      </c>
    </row>
    <row r="3244" spans="1:25" hidden="1" x14ac:dyDescent="0.25">
      <c r="A3244" s="145">
        <v>42324</v>
      </c>
      <c r="B3244" s="38">
        <v>83</v>
      </c>
      <c r="C3244" s="38">
        <v>80</v>
      </c>
      <c r="D3244" s="38">
        <v>76</v>
      </c>
      <c r="E3244" s="38">
        <v>70</v>
      </c>
      <c r="F3244" s="38">
        <v>66</v>
      </c>
      <c r="G3244" s="38">
        <v>64</v>
      </c>
      <c r="H3244" s="38">
        <v>0</v>
      </c>
      <c r="I3244" s="38">
        <v>74</v>
      </c>
      <c r="J3244" s="38">
        <f t="shared" si="506"/>
        <v>66</v>
      </c>
      <c r="K3244" s="38">
        <v>58</v>
      </c>
      <c r="L3244" s="38">
        <v>18</v>
      </c>
      <c r="M3244" s="38">
        <f t="shared" si="507"/>
        <v>13</v>
      </c>
      <c r="N3244" s="38">
        <v>8</v>
      </c>
      <c r="O3244" s="38">
        <v>30.19</v>
      </c>
      <c r="P3244" s="38">
        <f t="shared" si="508"/>
        <v>30.130000000000003</v>
      </c>
      <c r="Q3244" s="38">
        <v>30.07</v>
      </c>
      <c r="R3244" s="141">
        <f t="shared" si="500"/>
        <v>28.333333333333336</v>
      </c>
      <c r="S3244" s="141">
        <f t="shared" si="501"/>
        <v>26.666666666666668</v>
      </c>
      <c r="T3244" s="141">
        <f t="shared" si="502"/>
        <v>24.444444444444446</v>
      </c>
      <c r="U3244" s="141">
        <f t="shared" si="503"/>
        <v>21.111111111111111</v>
      </c>
      <c r="V3244" s="141">
        <f t="shared" si="504"/>
        <v>18.888888888888889</v>
      </c>
      <c r="W3244" s="141">
        <f t="shared" si="505"/>
        <v>17.777777777777779</v>
      </c>
      <c r="X3244" s="141">
        <f t="shared" si="509"/>
        <v>0</v>
      </c>
      <c r="Y3244" s="38">
        <v>27.323734557266899</v>
      </c>
    </row>
    <row r="3245" spans="1:25" hidden="1" x14ac:dyDescent="0.25">
      <c r="A3245" s="145">
        <v>42325</v>
      </c>
      <c r="B3245" s="38">
        <v>83</v>
      </c>
      <c r="C3245" s="38">
        <v>79</v>
      </c>
      <c r="D3245" s="38">
        <v>74</v>
      </c>
      <c r="E3245" s="38">
        <v>72</v>
      </c>
      <c r="F3245" s="38">
        <v>70</v>
      </c>
      <c r="G3245" s="38">
        <v>67</v>
      </c>
      <c r="H3245" s="38">
        <v>0.15</v>
      </c>
      <c r="I3245" s="38">
        <v>82</v>
      </c>
      <c r="J3245" s="38">
        <f t="shared" si="506"/>
        <v>73.5</v>
      </c>
      <c r="K3245" s="38">
        <v>65</v>
      </c>
      <c r="L3245" s="38">
        <v>25</v>
      </c>
      <c r="M3245" s="38">
        <f t="shared" si="507"/>
        <v>15</v>
      </c>
      <c r="N3245" s="38">
        <v>5</v>
      </c>
      <c r="O3245" s="38">
        <v>30.08</v>
      </c>
      <c r="P3245" s="38">
        <f t="shared" si="508"/>
        <v>30.04</v>
      </c>
      <c r="Q3245" s="38">
        <v>30</v>
      </c>
      <c r="R3245" s="141">
        <f t="shared" si="500"/>
        <v>28.333333333333336</v>
      </c>
      <c r="S3245" s="141">
        <f t="shared" si="501"/>
        <v>26.111111111111111</v>
      </c>
      <c r="T3245" s="141">
        <f t="shared" si="502"/>
        <v>23.333333333333336</v>
      </c>
      <c r="U3245" s="141">
        <f t="shared" si="503"/>
        <v>22.222222222222221</v>
      </c>
      <c r="V3245" s="141">
        <f t="shared" si="504"/>
        <v>21.111111111111111</v>
      </c>
      <c r="W3245" s="141">
        <f t="shared" si="505"/>
        <v>19.444444444444446</v>
      </c>
      <c r="X3245" s="141">
        <f t="shared" si="509"/>
        <v>0.38100000000000001</v>
      </c>
      <c r="Y3245" s="38">
        <v>27.289173636439401</v>
      </c>
    </row>
    <row r="3246" spans="1:25" hidden="1" x14ac:dyDescent="0.25">
      <c r="A3246" s="145">
        <v>42326</v>
      </c>
      <c r="B3246" s="38">
        <v>84</v>
      </c>
      <c r="C3246" s="38">
        <v>78</v>
      </c>
      <c r="D3246" s="38">
        <v>72</v>
      </c>
      <c r="E3246" s="38">
        <v>75</v>
      </c>
      <c r="F3246" s="38">
        <v>72</v>
      </c>
      <c r="G3246" s="38">
        <v>70</v>
      </c>
      <c r="H3246" s="38">
        <v>0.64</v>
      </c>
      <c r="I3246" s="38">
        <v>94</v>
      </c>
      <c r="J3246" s="38">
        <f t="shared" si="506"/>
        <v>79.5</v>
      </c>
      <c r="K3246" s="38">
        <v>65</v>
      </c>
      <c r="L3246" s="38">
        <v>30</v>
      </c>
      <c r="M3246" s="38">
        <f t="shared" si="507"/>
        <v>19.5</v>
      </c>
      <c r="N3246" s="38">
        <v>9</v>
      </c>
      <c r="O3246" s="38">
        <v>30.07</v>
      </c>
      <c r="P3246" s="38">
        <f t="shared" si="508"/>
        <v>30.024999999999999</v>
      </c>
      <c r="Q3246" s="38">
        <v>29.98</v>
      </c>
      <c r="R3246" s="141">
        <f t="shared" si="500"/>
        <v>28.888888888888889</v>
      </c>
      <c r="S3246" s="141">
        <f t="shared" si="501"/>
        <v>25.555555555555557</v>
      </c>
      <c r="T3246" s="141">
        <f t="shared" si="502"/>
        <v>22.222222222222221</v>
      </c>
      <c r="U3246" s="141">
        <f t="shared" si="503"/>
        <v>23.888888888888889</v>
      </c>
      <c r="V3246" s="141">
        <f t="shared" si="504"/>
        <v>22.222222222222221</v>
      </c>
      <c r="W3246" s="141">
        <f t="shared" si="505"/>
        <v>21.111111111111111</v>
      </c>
      <c r="X3246" s="141">
        <f t="shared" si="509"/>
        <v>1.6256000000000002</v>
      </c>
      <c r="Y3246" s="38">
        <v>27.282202602995199</v>
      </c>
    </row>
    <row r="3247" spans="1:25" hidden="1" x14ac:dyDescent="0.25">
      <c r="A3247" s="145">
        <v>42327</v>
      </c>
      <c r="B3247" s="38">
        <v>84</v>
      </c>
      <c r="C3247" s="38">
        <v>80</v>
      </c>
      <c r="D3247" s="38">
        <v>76</v>
      </c>
      <c r="E3247" s="38">
        <v>74</v>
      </c>
      <c r="F3247" s="38">
        <v>73</v>
      </c>
      <c r="G3247" s="38">
        <v>72</v>
      </c>
      <c r="H3247" s="38">
        <v>0</v>
      </c>
      <c r="I3247" s="38">
        <v>94</v>
      </c>
      <c r="J3247" s="38">
        <f t="shared" si="506"/>
        <v>84</v>
      </c>
      <c r="K3247" s="38">
        <v>74</v>
      </c>
      <c r="L3247" s="38">
        <v>20</v>
      </c>
      <c r="M3247" s="38">
        <f t="shared" si="507"/>
        <v>10</v>
      </c>
      <c r="N3247" s="38">
        <v>0</v>
      </c>
      <c r="O3247" s="38">
        <v>30.08</v>
      </c>
      <c r="P3247" s="38">
        <f t="shared" si="508"/>
        <v>30.04</v>
      </c>
      <c r="Q3247" s="38">
        <v>30</v>
      </c>
      <c r="R3247" s="141">
        <f t="shared" si="500"/>
        <v>28.888888888888889</v>
      </c>
      <c r="S3247" s="141">
        <f t="shared" si="501"/>
        <v>26.666666666666668</v>
      </c>
      <c r="T3247" s="141">
        <f t="shared" si="502"/>
        <v>24.444444444444446</v>
      </c>
      <c r="U3247" s="141">
        <f t="shared" si="503"/>
        <v>23.333333333333336</v>
      </c>
      <c r="V3247" s="141">
        <f t="shared" si="504"/>
        <v>22.777777777777779</v>
      </c>
      <c r="W3247" s="141">
        <f t="shared" si="505"/>
        <v>22.222222222222221</v>
      </c>
      <c r="X3247" s="141">
        <f t="shared" si="509"/>
        <v>0</v>
      </c>
      <c r="Y3247" s="38">
        <v>27.3305126691154</v>
      </c>
    </row>
    <row r="3248" spans="1:25" hidden="1" x14ac:dyDescent="0.25">
      <c r="A3248" s="145">
        <v>42328</v>
      </c>
      <c r="B3248" s="38">
        <v>86</v>
      </c>
      <c r="C3248" s="38">
        <v>80</v>
      </c>
      <c r="D3248" s="38">
        <v>73</v>
      </c>
      <c r="E3248" s="38">
        <v>73</v>
      </c>
      <c r="F3248" s="38">
        <v>70</v>
      </c>
      <c r="G3248" s="38">
        <v>67</v>
      </c>
      <c r="H3248" s="38">
        <v>0</v>
      </c>
      <c r="I3248" s="38">
        <v>100</v>
      </c>
      <c r="J3248" s="38">
        <f t="shared" si="506"/>
        <v>75.5</v>
      </c>
      <c r="K3248" s="38">
        <v>51</v>
      </c>
      <c r="L3248" s="38">
        <v>20</v>
      </c>
      <c r="M3248" s="38">
        <f t="shared" si="507"/>
        <v>12</v>
      </c>
      <c r="N3248" s="38">
        <v>4</v>
      </c>
      <c r="O3248" s="38">
        <v>30.04</v>
      </c>
      <c r="P3248" s="38">
        <f t="shared" si="508"/>
        <v>29.990000000000002</v>
      </c>
      <c r="Q3248" s="38">
        <v>29.94</v>
      </c>
      <c r="R3248" s="141">
        <f t="shared" si="500"/>
        <v>30</v>
      </c>
      <c r="S3248" s="141">
        <f t="shared" si="501"/>
        <v>26.666666666666668</v>
      </c>
      <c r="T3248" s="141">
        <f t="shared" si="502"/>
        <v>22.777777777777779</v>
      </c>
      <c r="U3248" s="141">
        <f t="shared" si="503"/>
        <v>22.777777777777779</v>
      </c>
      <c r="V3248" s="141">
        <f t="shared" si="504"/>
        <v>21.111111111111111</v>
      </c>
      <c r="W3248" s="141">
        <f t="shared" si="505"/>
        <v>19.444444444444446</v>
      </c>
      <c r="X3248" s="141">
        <f t="shared" si="509"/>
        <v>0</v>
      </c>
      <c r="Y3248" s="38">
        <v>27.493218687878699</v>
      </c>
    </row>
    <row r="3249" spans="1:25" hidden="1" x14ac:dyDescent="0.25">
      <c r="A3249" s="145">
        <v>42329</v>
      </c>
      <c r="B3249" s="38">
        <v>84</v>
      </c>
      <c r="C3249" s="38">
        <v>78</v>
      </c>
      <c r="D3249" s="38">
        <v>71</v>
      </c>
      <c r="E3249" s="38">
        <v>72</v>
      </c>
      <c r="F3249" s="38">
        <v>71</v>
      </c>
      <c r="G3249" s="38">
        <v>69</v>
      </c>
      <c r="H3249" s="38">
        <v>0.38</v>
      </c>
      <c r="I3249" s="38">
        <v>100</v>
      </c>
      <c r="J3249" s="38">
        <f t="shared" si="506"/>
        <v>82.5</v>
      </c>
      <c r="K3249" s="38">
        <v>65</v>
      </c>
      <c r="L3249" s="38">
        <v>21</v>
      </c>
      <c r="M3249" s="38">
        <f t="shared" si="507"/>
        <v>10.5</v>
      </c>
      <c r="N3249" s="38">
        <v>0</v>
      </c>
      <c r="O3249" s="38">
        <v>29.99</v>
      </c>
      <c r="P3249" s="38">
        <f t="shared" si="508"/>
        <v>29.945</v>
      </c>
      <c r="Q3249" s="38">
        <v>29.9</v>
      </c>
      <c r="R3249" s="141">
        <f t="shared" si="500"/>
        <v>28.888888888888889</v>
      </c>
      <c r="S3249" s="141">
        <f t="shared" si="501"/>
        <v>25.555555555555557</v>
      </c>
      <c r="T3249" s="141">
        <f t="shared" si="502"/>
        <v>21.666666666666668</v>
      </c>
      <c r="U3249" s="141">
        <f t="shared" si="503"/>
        <v>22.222222222222221</v>
      </c>
      <c r="V3249" s="141">
        <f t="shared" si="504"/>
        <v>21.666666666666668</v>
      </c>
      <c r="W3249" s="141">
        <f t="shared" si="505"/>
        <v>20.555555555555557</v>
      </c>
      <c r="X3249" s="141">
        <f t="shared" si="509"/>
        <v>0.96520000000000006</v>
      </c>
      <c r="Y3249" s="38">
        <v>27.8756767913301</v>
      </c>
    </row>
    <row r="3250" spans="1:25" hidden="1" x14ac:dyDescent="0.25">
      <c r="A3250" s="145">
        <v>42330</v>
      </c>
      <c r="B3250" s="38">
        <v>79</v>
      </c>
      <c r="C3250" s="38">
        <v>73</v>
      </c>
      <c r="D3250" s="38">
        <v>67</v>
      </c>
      <c r="E3250" s="38">
        <v>73</v>
      </c>
      <c r="F3250" s="38">
        <v>70</v>
      </c>
      <c r="G3250" s="38">
        <v>65</v>
      </c>
      <c r="H3250" s="38">
        <v>0.56999999999999995</v>
      </c>
      <c r="I3250" s="38">
        <v>100</v>
      </c>
      <c r="J3250" s="38">
        <f t="shared" si="506"/>
        <v>87</v>
      </c>
      <c r="K3250" s="38">
        <v>74</v>
      </c>
      <c r="L3250" s="38">
        <v>17</v>
      </c>
      <c r="M3250" s="38">
        <f t="shared" si="507"/>
        <v>8.5</v>
      </c>
      <c r="N3250" s="38">
        <v>0</v>
      </c>
      <c r="O3250" s="38">
        <v>29.96</v>
      </c>
      <c r="P3250" s="38">
        <f t="shared" si="508"/>
        <v>29.87</v>
      </c>
      <c r="Q3250" s="38">
        <v>29.78</v>
      </c>
      <c r="R3250" s="141">
        <f t="shared" si="500"/>
        <v>26.111111111111111</v>
      </c>
      <c r="S3250" s="141">
        <f t="shared" si="501"/>
        <v>22.777777777777779</v>
      </c>
      <c r="T3250" s="141">
        <f t="shared" si="502"/>
        <v>19.444444444444446</v>
      </c>
      <c r="U3250" s="141">
        <f t="shared" si="503"/>
        <v>22.777777777777779</v>
      </c>
      <c r="V3250" s="141">
        <f t="shared" si="504"/>
        <v>21.111111111111111</v>
      </c>
      <c r="W3250" s="141">
        <f t="shared" si="505"/>
        <v>18.333333333333336</v>
      </c>
      <c r="X3250" s="141">
        <f t="shared" si="509"/>
        <v>1.4478</v>
      </c>
      <c r="Y3250" s="38">
        <v>27.230964895340499</v>
      </c>
    </row>
    <row r="3251" spans="1:25" hidden="1" x14ac:dyDescent="0.25">
      <c r="A3251" s="145">
        <v>42331</v>
      </c>
      <c r="B3251" s="38">
        <v>76</v>
      </c>
      <c r="C3251" s="38">
        <v>68</v>
      </c>
      <c r="D3251" s="38">
        <v>60</v>
      </c>
      <c r="E3251" s="38">
        <v>64</v>
      </c>
      <c r="F3251" s="38">
        <v>59</v>
      </c>
      <c r="G3251" s="38">
        <v>56</v>
      </c>
      <c r="H3251" s="38">
        <v>0</v>
      </c>
      <c r="I3251" s="38">
        <v>97</v>
      </c>
      <c r="J3251" s="38">
        <f t="shared" si="506"/>
        <v>77</v>
      </c>
      <c r="K3251" s="38">
        <v>57</v>
      </c>
      <c r="L3251" s="38">
        <v>23</v>
      </c>
      <c r="M3251" s="38">
        <f t="shared" si="507"/>
        <v>14.5</v>
      </c>
      <c r="N3251" s="38">
        <v>6</v>
      </c>
      <c r="O3251" s="38">
        <v>30.16</v>
      </c>
      <c r="P3251" s="38">
        <f t="shared" si="508"/>
        <v>30.060000000000002</v>
      </c>
      <c r="Q3251" s="38">
        <v>29.96</v>
      </c>
      <c r="R3251" s="141">
        <f t="shared" si="500"/>
        <v>24.444444444444446</v>
      </c>
      <c r="S3251" s="141">
        <f t="shared" si="501"/>
        <v>20</v>
      </c>
      <c r="T3251" s="141">
        <f t="shared" si="502"/>
        <v>15.555555555555557</v>
      </c>
      <c r="U3251" s="141">
        <f t="shared" si="503"/>
        <v>17.777777777777779</v>
      </c>
      <c r="V3251" s="141">
        <f t="shared" si="504"/>
        <v>15</v>
      </c>
      <c r="W3251" s="141">
        <f t="shared" si="505"/>
        <v>13.333333333333334</v>
      </c>
      <c r="X3251" s="141">
        <f t="shared" si="509"/>
        <v>0</v>
      </c>
      <c r="Y3251" s="38">
        <v>27.089838831294902</v>
      </c>
    </row>
    <row r="3252" spans="1:25" hidden="1" x14ac:dyDescent="0.25">
      <c r="A3252" s="145">
        <v>42332</v>
      </c>
      <c r="B3252" s="38">
        <v>76</v>
      </c>
      <c r="C3252" s="38">
        <v>68</v>
      </c>
      <c r="D3252" s="38">
        <v>60</v>
      </c>
      <c r="E3252" s="38">
        <v>57</v>
      </c>
      <c r="F3252" s="38">
        <v>53</v>
      </c>
      <c r="G3252" s="38">
        <v>50</v>
      </c>
      <c r="H3252" s="38">
        <v>0</v>
      </c>
      <c r="I3252" s="38">
        <v>84</v>
      </c>
      <c r="J3252" s="38">
        <f t="shared" si="506"/>
        <v>64</v>
      </c>
      <c r="K3252" s="38">
        <v>44</v>
      </c>
      <c r="L3252" s="38">
        <v>23</v>
      </c>
      <c r="M3252" s="38">
        <f t="shared" si="507"/>
        <v>16.5</v>
      </c>
      <c r="N3252" s="38">
        <v>10</v>
      </c>
      <c r="O3252" s="38">
        <v>30.22</v>
      </c>
      <c r="P3252" s="38">
        <f t="shared" si="508"/>
        <v>30.17</v>
      </c>
      <c r="Q3252" s="38">
        <v>30.12</v>
      </c>
      <c r="R3252" s="141">
        <f t="shared" si="500"/>
        <v>24.444444444444446</v>
      </c>
      <c r="S3252" s="141">
        <f t="shared" si="501"/>
        <v>20</v>
      </c>
      <c r="T3252" s="141">
        <f t="shared" si="502"/>
        <v>15.555555555555557</v>
      </c>
      <c r="U3252" s="141">
        <f t="shared" si="503"/>
        <v>13.888888888888889</v>
      </c>
      <c r="V3252" s="141">
        <f t="shared" si="504"/>
        <v>11.666666666666668</v>
      </c>
      <c r="W3252" s="141">
        <f t="shared" si="505"/>
        <v>10</v>
      </c>
      <c r="X3252" s="141">
        <f t="shared" si="509"/>
        <v>0</v>
      </c>
      <c r="Y3252" s="38">
        <v>26.844309825582901</v>
      </c>
    </row>
    <row r="3253" spans="1:25" hidden="1" x14ac:dyDescent="0.25">
      <c r="A3253" s="145">
        <v>42333</v>
      </c>
      <c r="B3253" s="38">
        <v>79</v>
      </c>
      <c r="C3253" s="38">
        <v>76</v>
      </c>
      <c r="D3253" s="38">
        <v>72</v>
      </c>
      <c r="E3253" s="38">
        <v>62</v>
      </c>
      <c r="F3253" s="38">
        <v>59</v>
      </c>
      <c r="G3253" s="38">
        <v>53</v>
      </c>
      <c r="H3253" s="38">
        <v>0</v>
      </c>
      <c r="I3253" s="38">
        <v>68</v>
      </c>
      <c r="J3253" s="38">
        <f t="shared" si="506"/>
        <v>58</v>
      </c>
      <c r="K3253" s="38">
        <v>48</v>
      </c>
      <c r="L3253" s="38">
        <v>29</v>
      </c>
      <c r="M3253" s="38">
        <f t="shared" si="507"/>
        <v>22.5</v>
      </c>
      <c r="N3253" s="38">
        <v>16</v>
      </c>
      <c r="O3253" s="38">
        <v>30.27</v>
      </c>
      <c r="P3253" s="38">
        <f t="shared" si="508"/>
        <v>30.22</v>
      </c>
      <c r="Q3253" s="38">
        <v>30.17</v>
      </c>
      <c r="R3253" s="141">
        <f t="shared" si="500"/>
        <v>26.111111111111111</v>
      </c>
      <c r="S3253" s="141">
        <f t="shared" si="501"/>
        <v>24.444444444444446</v>
      </c>
      <c r="T3253" s="141">
        <f t="shared" si="502"/>
        <v>22.222222222222221</v>
      </c>
      <c r="U3253" s="141">
        <f t="shared" si="503"/>
        <v>16.666666666666668</v>
      </c>
      <c r="V3253" s="141">
        <f t="shared" si="504"/>
        <v>15</v>
      </c>
      <c r="W3253" s="141">
        <f t="shared" si="505"/>
        <v>11.666666666666668</v>
      </c>
      <c r="X3253" s="141">
        <f t="shared" si="509"/>
        <v>0</v>
      </c>
      <c r="Y3253" s="38">
        <v>26.5794730443025</v>
      </c>
    </row>
    <row r="3254" spans="1:25" hidden="1" x14ac:dyDescent="0.25">
      <c r="A3254" s="145">
        <v>42334</v>
      </c>
      <c r="B3254" s="38">
        <v>81</v>
      </c>
      <c r="C3254" s="38">
        <v>78</v>
      </c>
      <c r="D3254" s="38">
        <v>74</v>
      </c>
      <c r="E3254" s="38">
        <v>64</v>
      </c>
      <c r="F3254" s="38">
        <v>61</v>
      </c>
      <c r="G3254" s="38">
        <v>58</v>
      </c>
      <c r="H3254" s="38">
        <v>0</v>
      </c>
      <c r="I3254" s="38">
        <v>73</v>
      </c>
      <c r="J3254" s="38">
        <f t="shared" si="506"/>
        <v>59</v>
      </c>
      <c r="K3254" s="38">
        <v>45</v>
      </c>
      <c r="L3254" s="38">
        <v>26</v>
      </c>
      <c r="M3254" s="38">
        <f t="shared" si="507"/>
        <v>20.5</v>
      </c>
      <c r="N3254" s="38">
        <v>15</v>
      </c>
      <c r="O3254" s="38">
        <v>30.33</v>
      </c>
      <c r="P3254" s="38">
        <f t="shared" si="508"/>
        <v>30.284999999999997</v>
      </c>
      <c r="Q3254" s="38">
        <v>30.24</v>
      </c>
      <c r="R3254" s="141">
        <f t="shared" si="500"/>
        <v>27.222222222222225</v>
      </c>
      <c r="S3254" s="141">
        <f t="shared" si="501"/>
        <v>25.555555555555557</v>
      </c>
      <c r="T3254" s="141">
        <f t="shared" si="502"/>
        <v>23.333333333333336</v>
      </c>
      <c r="U3254" s="141">
        <f t="shared" si="503"/>
        <v>17.777777777777779</v>
      </c>
      <c r="V3254" s="141">
        <f t="shared" si="504"/>
        <v>16.111111111111111</v>
      </c>
      <c r="W3254" s="141">
        <f t="shared" si="505"/>
        <v>14.444444444444445</v>
      </c>
      <c r="X3254" s="141">
        <f t="shared" si="509"/>
        <v>0</v>
      </c>
      <c r="Y3254" s="38">
        <v>26.7026103215502</v>
      </c>
    </row>
    <row r="3255" spans="1:25" hidden="1" x14ac:dyDescent="0.25">
      <c r="A3255" s="145">
        <v>42335</v>
      </c>
      <c r="B3255" s="38">
        <v>81</v>
      </c>
      <c r="C3255" s="38">
        <v>78</v>
      </c>
      <c r="D3255" s="38">
        <v>74</v>
      </c>
      <c r="E3255" s="38">
        <v>65</v>
      </c>
      <c r="F3255" s="38">
        <v>62</v>
      </c>
      <c r="G3255" s="38">
        <v>60</v>
      </c>
      <c r="H3255" s="38">
        <v>0.01</v>
      </c>
      <c r="I3255" s="38">
        <v>64</v>
      </c>
      <c r="J3255" s="38">
        <f t="shared" si="506"/>
        <v>59</v>
      </c>
      <c r="K3255" s="38">
        <v>54</v>
      </c>
      <c r="L3255" s="38">
        <v>25</v>
      </c>
      <c r="M3255" s="38">
        <f t="shared" si="507"/>
        <v>17.5</v>
      </c>
      <c r="N3255" s="38">
        <v>10</v>
      </c>
      <c r="O3255" s="38">
        <v>30.23</v>
      </c>
      <c r="P3255" s="38">
        <f t="shared" si="508"/>
        <v>30.185000000000002</v>
      </c>
      <c r="Q3255" s="38">
        <v>30.14</v>
      </c>
      <c r="R3255" s="141">
        <f t="shared" si="500"/>
        <v>27.222222222222225</v>
      </c>
      <c r="S3255" s="141">
        <f t="shared" si="501"/>
        <v>25.555555555555557</v>
      </c>
      <c r="T3255" s="141">
        <f t="shared" si="502"/>
        <v>23.333333333333336</v>
      </c>
      <c r="U3255" s="141">
        <f t="shared" si="503"/>
        <v>18.333333333333336</v>
      </c>
      <c r="V3255" s="141">
        <f t="shared" si="504"/>
        <v>16.666666666666668</v>
      </c>
      <c r="W3255" s="141">
        <f t="shared" si="505"/>
        <v>15.555555555555557</v>
      </c>
      <c r="X3255" s="141">
        <f t="shared" si="509"/>
        <v>2.5400000000000002E-2</v>
      </c>
      <c r="Y3255" s="38">
        <v>26.296244173833198</v>
      </c>
    </row>
    <row r="3256" spans="1:25" hidden="1" x14ac:dyDescent="0.25">
      <c r="A3256" s="145">
        <v>42336</v>
      </c>
      <c r="B3256" s="38">
        <v>81</v>
      </c>
      <c r="C3256" s="38">
        <v>76</v>
      </c>
      <c r="D3256" s="38">
        <v>70</v>
      </c>
      <c r="E3256" s="38">
        <v>64</v>
      </c>
      <c r="F3256" s="38">
        <v>59</v>
      </c>
      <c r="G3256" s="38">
        <v>52</v>
      </c>
      <c r="H3256" s="38">
        <v>0.01</v>
      </c>
      <c r="I3256" s="38">
        <v>69</v>
      </c>
      <c r="J3256" s="38">
        <f t="shared" si="506"/>
        <v>54</v>
      </c>
      <c r="K3256" s="38">
        <v>39</v>
      </c>
      <c r="L3256" s="38">
        <v>21</v>
      </c>
      <c r="M3256" s="38">
        <f t="shared" si="507"/>
        <v>14</v>
      </c>
      <c r="N3256" s="38">
        <v>7</v>
      </c>
      <c r="O3256" s="38">
        <v>30.14</v>
      </c>
      <c r="P3256" s="38">
        <f t="shared" si="508"/>
        <v>30.1</v>
      </c>
      <c r="Q3256" s="38">
        <v>30.06</v>
      </c>
      <c r="R3256" s="141">
        <f t="shared" si="500"/>
        <v>27.222222222222225</v>
      </c>
      <c r="S3256" s="141">
        <f t="shared" si="501"/>
        <v>24.444444444444446</v>
      </c>
      <c r="T3256" s="141">
        <f t="shared" si="502"/>
        <v>21.111111111111111</v>
      </c>
      <c r="U3256" s="141">
        <f t="shared" si="503"/>
        <v>17.777777777777779</v>
      </c>
      <c r="V3256" s="141">
        <f t="shared" si="504"/>
        <v>15</v>
      </c>
      <c r="W3256" s="141">
        <f t="shared" si="505"/>
        <v>11.111111111111111</v>
      </c>
      <c r="X3256" s="141">
        <f t="shared" si="509"/>
        <v>2.5400000000000002E-2</v>
      </c>
      <c r="Y3256" s="38">
        <v>26.160956087257102</v>
      </c>
    </row>
    <row r="3257" spans="1:25" hidden="1" x14ac:dyDescent="0.25">
      <c r="A3257" s="145">
        <v>42337</v>
      </c>
      <c r="B3257" s="38">
        <v>81</v>
      </c>
      <c r="C3257" s="38">
        <v>72</v>
      </c>
      <c r="D3257" s="38">
        <v>62</v>
      </c>
      <c r="E3257" s="38">
        <v>66</v>
      </c>
      <c r="F3257" s="38">
        <v>63</v>
      </c>
      <c r="G3257" s="38">
        <v>60</v>
      </c>
      <c r="H3257" s="38">
        <v>0</v>
      </c>
      <c r="I3257" s="38">
        <v>93</v>
      </c>
      <c r="J3257" s="38">
        <f t="shared" si="506"/>
        <v>73.5</v>
      </c>
      <c r="K3257" s="38">
        <v>54</v>
      </c>
      <c r="L3257" s="38">
        <v>20</v>
      </c>
      <c r="M3257" s="38">
        <f t="shared" si="507"/>
        <v>12.5</v>
      </c>
      <c r="N3257" s="38">
        <v>5</v>
      </c>
      <c r="O3257" s="38">
        <v>30.11</v>
      </c>
      <c r="P3257" s="38">
        <f t="shared" si="508"/>
        <v>30.060000000000002</v>
      </c>
      <c r="Q3257" s="38">
        <v>30.01</v>
      </c>
      <c r="R3257" s="141">
        <f t="shared" si="500"/>
        <v>27.222222222222225</v>
      </c>
      <c r="S3257" s="141">
        <f t="shared" si="501"/>
        <v>22.222222222222221</v>
      </c>
      <c r="T3257" s="141">
        <f t="shared" si="502"/>
        <v>16.666666666666668</v>
      </c>
      <c r="U3257" s="141">
        <f t="shared" si="503"/>
        <v>18.888888888888889</v>
      </c>
      <c r="V3257" s="141">
        <f t="shared" si="504"/>
        <v>17.222222222222221</v>
      </c>
      <c r="W3257" s="141">
        <f t="shared" si="505"/>
        <v>15.555555555555557</v>
      </c>
      <c r="X3257" s="141">
        <f t="shared" si="509"/>
        <v>0</v>
      </c>
      <c r="Y3257" s="38">
        <v>25.994040046187902</v>
      </c>
    </row>
    <row r="3258" spans="1:25" hidden="1" x14ac:dyDescent="0.25">
      <c r="A3258" s="145">
        <v>42338</v>
      </c>
      <c r="B3258" s="38">
        <v>82</v>
      </c>
      <c r="C3258" s="38">
        <v>78</v>
      </c>
      <c r="D3258" s="38">
        <v>74</v>
      </c>
      <c r="E3258" s="38">
        <v>69</v>
      </c>
      <c r="F3258" s="38">
        <v>68</v>
      </c>
      <c r="G3258" s="38">
        <v>65</v>
      </c>
      <c r="H3258" s="38">
        <v>0</v>
      </c>
      <c r="I3258" s="38">
        <v>79</v>
      </c>
      <c r="J3258" s="38">
        <f t="shared" si="506"/>
        <v>73</v>
      </c>
      <c r="K3258" s="38">
        <v>67</v>
      </c>
      <c r="L3258" s="38">
        <v>18</v>
      </c>
      <c r="M3258" s="38">
        <f t="shared" si="507"/>
        <v>13</v>
      </c>
      <c r="N3258" s="38">
        <v>8</v>
      </c>
      <c r="O3258" s="38">
        <v>30.08</v>
      </c>
      <c r="P3258" s="38">
        <f t="shared" si="508"/>
        <v>30.034999999999997</v>
      </c>
      <c r="Q3258" s="38">
        <v>29.99</v>
      </c>
      <c r="R3258" s="141">
        <f t="shared" si="500"/>
        <v>27.777777777777779</v>
      </c>
      <c r="S3258" s="141">
        <f t="shared" si="501"/>
        <v>25.555555555555557</v>
      </c>
      <c r="T3258" s="141">
        <f t="shared" si="502"/>
        <v>23.333333333333336</v>
      </c>
      <c r="U3258" s="141">
        <f t="shared" si="503"/>
        <v>20.555555555555557</v>
      </c>
      <c r="V3258" s="141">
        <f t="shared" si="504"/>
        <v>20</v>
      </c>
      <c r="W3258" s="141">
        <f t="shared" si="505"/>
        <v>18.333333333333336</v>
      </c>
      <c r="X3258" s="141">
        <f t="shared" si="509"/>
        <v>0</v>
      </c>
      <c r="Y3258" s="38">
        <v>25.6923091089322</v>
      </c>
    </row>
    <row r="3259" spans="1:25" hidden="1" x14ac:dyDescent="0.25">
      <c r="A3259" s="145">
        <v>42339</v>
      </c>
      <c r="B3259" s="38">
        <v>82</v>
      </c>
      <c r="C3259" s="38">
        <v>79</v>
      </c>
      <c r="D3259" s="38">
        <v>75</v>
      </c>
      <c r="E3259" s="38">
        <v>72</v>
      </c>
      <c r="F3259" s="38">
        <v>70</v>
      </c>
      <c r="G3259" s="38">
        <v>67</v>
      </c>
      <c r="H3259" s="38">
        <v>0.05</v>
      </c>
      <c r="I3259" s="38">
        <v>87</v>
      </c>
      <c r="J3259" s="38">
        <f t="shared" si="506"/>
        <v>77</v>
      </c>
      <c r="K3259" s="38">
        <v>67</v>
      </c>
      <c r="L3259" s="38">
        <v>16</v>
      </c>
      <c r="M3259" s="38">
        <f t="shared" si="507"/>
        <v>10.5</v>
      </c>
      <c r="N3259" s="38">
        <v>5</v>
      </c>
      <c r="O3259" s="38">
        <v>30.06</v>
      </c>
      <c r="P3259" s="38">
        <f t="shared" si="508"/>
        <v>30.015000000000001</v>
      </c>
      <c r="Q3259" s="38">
        <v>29.97</v>
      </c>
      <c r="R3259" s="141">
        <f t="shared" si="500"/>
        <v>27.777777777777779</v>
      </c>
      <c r="S3259" s="141">
        <f t="shared" si="501"/>
        <v>26.111111111111111</v>
      </c>
      <c r="T3259" s="141">
        <f t="shared" si="502"/>
        <v>23.888888888888889</v>
      </c>
      <c r="U3259" s="141">
        <f t="shared" si="503"/>
        <v>22.222222222222221</v>
      </c>
      <c r="V3259" s="141">
        <f t="shared" si="504"/>
        <v>21.111111111111111</v>
      </c>
      <c r="W3259" s="141">
        <f t="shared" si="505"/>
        <v>19.444444444444446</v>
      </c>
      <c r="X3259" s="141">
        <f t="shared" si="509"/>
        <v>0.127</v>
      </c>
      <c r="Y3259" s="38">
        <v>26.067282898950801</v>
      </c>
    </row>
    <row r="3260" spans="1:25" hidden="1" x14ac:dyDescent="0.25">
      <c r="A3260" s="145">
        <v>42340</v>
      </c>
      <c r="B3260" s="38">
        <v>82</v>
      </c>
      <c r="C3260" s="38">
        <v>76</v>
      </c>
      <c r="D3260" s="38">
        <v>70</v>
      </c>
      <c r="E3260" s="38">
        <v>74</v>
      </c>
      <c r="F3260" s="38">
        <v>72</v>
      </c>
      <c r="G3260" s="38">
        <v>71</v>
      </c>
      <c r="H3260" s="38">
        <v>1.52</v>
      </c>
      <c r="I3260" s="38">
        <v>100</v>
      </c>
      <c r="J3260" s="38">
        <f t="shared" si="506"/>
        <v>87</v>
      </c>
      <c r="K3260" s="38">
        <v>74</v>
      </c>
      <c r="L3260" s="38">
        <v>24</v>
      </c>
      <c r="M3260" s="38">
        <f t="shared" si="507"/>
        <v>12</v>
      </c>
      <c r="N3260" s="38">
        <v>0</v>
      </c>
      <c r="O3260" s="38">
        <v>30</v>
      </c>
      <c r="P3260" s="38">
        <f t="shared" si="508"/>
        <v>29.954999999999998</v>
      </c>
      <c r="Q3260" s="38">
        <v>29.91</v>
      </c>
      <c r="R3260" s="141">
        <f t="shared" si="500"/>
        <v>27.777777777777779</v>
      </c>
      <c r="S3260" s="141">
        <f t="shared" si="501"/>
        <v>24.444444444444446</v>
      </c>
      <c r="T3260" s="141">
        <f t="shared" si="502"/>
        <v>21.111111111111111</v>
      </c>
      <c r="U3260" s="141">
        <f t="shared" si="503"/>
        <v>23.333333333333336</v>
      </c>
      <c r="V3260" s="141">
        <f t="shared" si="504"/>
        <v>22.222222222222221</v>
      </c>
      <c r="W3260" s="141">
        <f t="shared" si="505"/>
        <v>21.666666666666668</v>
      </c>
      <c r="X3260" s="141">
        <f t="shared" si="509"/>
        <v>3.8608000000000002</v>
      </c>
      <c r="Y3260" s="38">
        <v>26.634790751865999</v>
      </c>
    </row>
    <row r="3261" spans="1:25" hidden="1" x14ac:dyDescent="0.25">
      <c r="A3261" s="145">
        <v>42341</v>
      </c>
      <c r="B3261" s="38">
        <v>79</v>
      </c>
      <c r="C3261" s="38">
        <v>75</v>
      </c>
      <c r="D3261" s="38">
        <v>70</v>
      </c>
      <c r="E3261" s="38">
        <v>73</v>
      </c>
      <c r="F3261" s="38">
        <v>72</v>
      </c>
      <c r="G3261" s="38">
        <v>70</v>
      </c>
      <c r="H3261" s="38">
        <v>0.37</v>
      </c>
      <c r="I3261" s="38">
        <v>100</v>
      </c>
      <c r="J3261" s="38">
        <f t="shared" si="506"/>
        <v>89.5</v>
      </c>
      <c r="K3261" s="38">
        <v>79</v>
      </c>
      <c r="L3261" s="38">
        <v>18</v>
      </c>
      <c r="M3261" s="38">
        <f t="shared" si="507"/>
        <v>9</v>
      </c>
      <c r="N3261" s="38">
        <v>0</v>
      </c>
      <c r="O3261" s="38">
        <v>30.08</v>
      </c>
      <c r="P3261" s="38">
        <f t="shared" si="508"/>
        <v>30.02</v>
      </c>
      <c r="Q3261" s="38">
        <v>29.96</v>
      </c>
      <c r="R3261" s="141">
        <f t="shared" si="500"/>
        <v>26.111111111111111</v>
      </c>
      <c r="S3261" s="141">
        <f t="shared" si="501"/>
        <v>23.888888888888889</v>
      </c>
      <c r="T3261" s="141">
        <f t="shared" si="502"/>
        <v>21.111111111111111</v>
      </c>
      <c r="U3261" s="141">
        <f t="shared" si="503"/>
        <v>22.777777777777779</v>
      </c>
      <c r="V3261" s="141">
        <f t="shared" si="504"/>
        <v>22.222222222222221</v>
      </c>
      <c r="W3261" s="141">
        <f t="shared" si="505"/>
        <v>21.111111111111111</v>
      </c>
      <c r="X3261" s="141">
        <f t="shared" si="509"/>
        <v>0.93979999999999997</v>
      </c>
      <c r="Y3261" s="38">
        <v>26.841995713634599</v>
      </c>
    </row>
    <row r="3262" spans="1:25" hidden="1" x14ac:dyDescent="0.25">
      <c r="A3262" s="145">
        <v>42342</v>
      </c>
      <c r="B3262" s="38">
        <v>76</v>
      </c>
      <c r="C3262" s="38">
        <v>73</v>
      </c>
      <c r="D3262" s="38">
        <v>70</v>
      </c>
      <c r="E3262" s="38">
        <v>74</v>
      </c>
      <c r="F3262" s="38">
        <v>71</v>
      </c>
      <c r="G3262" s="38">
        <v>69</v>
      </c>
      <c r="H3262" s="38">
        <v>2.0099999999999998</v>
      </c>
      <c r="I3262" s="38">
        <v>100</v>
      </c>
      <c r="J3262" s="38">
        <f t="shared" si="506"/>
        <v>93.5</v>
      </c>
      <c r="K3262" s="38">
        <v>87</v>
      </c>
      <c r="L3262" s="38">
        <v>22</v>
      </c>
      <c r="M3262" s="38">
        <f t="shared" si="507"/>
        <v>11</v>
      </c>
      <c r="N3262" s="38">
        <v>0</v>
      </c>
      <c r="O3262" s="38">
        <v>30.2</v>
      </c>
      <c r="P3262" s="38">
        <f t="shared" si="508"/>
        <v>30.119999999999997</v>
      </c>
      <c r="Q3262" s="38">
        <v>30.04</v>
      </c>
      <c r="R3262" s="141">
        <f t="shared" si="500"/>
        <v>24.444444444444446</v>
      </c>
      <c r="S3262" s="141">
        <f t="shared" si="501"/>
        <v>22.777777777777779</v>
      </c>
      <c r="T3262" s="141">
        <f t="shared" si="502"/>
        <v>21.111111111111111</v>
      </c>
      <c r="U3262" s="141">
        <f t="shared" si="503"/>
        <v>23.333333333333336</v>
      </c>
      <c r="V3262" s="141">
        <f t="shared" si="504"/>
        <v>21.666666666666668</v>
      </c>
      <c r="W3262" s="141">
        <f t="shared" si="505"/>
        <v>20.555555555555557</v>
      </c>
      <c r="X3262" s="141">
        <f t="shared" si="509"/>
        <v>5.1053999999999995</v>
      </c>
      <c r="Y3262" s="38">
        <v>26.3818221047203</v>
      </c>
    </row>
    <row r="3263" spans="1:25" hidden="1" x14ac:dyDescent="0.25">
      <c r="A3263" s="145">
        <v>42343</v>
      </c>
      <c r="B3263" s="38">
        <v>76</v>
      </c>
      <c r="C3263" s="38">
        <v>73</v>
      </c>
      <c r="D3263" s="38">
        <v>70</v>
      </c>
      <c r="E3263" s="38">
        <v>71</v>
      </c>
      <c r="F3263" s="38">
        <v>70</v>
      </c>
      <c r="G3263" s="38">
        <v>68</v>
      </c>
      <c r="H3263" s="38">
        <v>1.03</v>
      </c>
      <c r="I3263" s="38">
        <v>100</v>
      </c>
      <c r="J3263" s="38">
        <f t="shared" si="506"/>
        <v>91</v>
      </c>
      <c r="K3263" s="38">
        <v>82</v>
      </c>
      <c r="L3263" s="38">
        <v>24</v>
      </c>
      <c r="M3263" s="38">
        <f t="shared" si="507"/>
        <v>16.5</v>
      </c>
      <c r="N3263" s="38">
        <v>9</v>
      </c>
      <c r="O3263" s="38">
        <v>30.24</v>
      </c>
      <c r="P3263" s="38">
        <f t="shared" si="508"/>
        <v>30.195</v>
      </c>
      <c r="Q3263" s="38">
        <v>30.15</v>
      </c>
      <c r="R3263" s="141">
        <f t="shared" si="500"/>
        <v>24.444444444444446</v>
      </c>
      <c r="S3263" s="141">
        <f t="shared" si="501"/>
        <v>22.777777777777779</v>
      </c>
      <c r="T3263" s="141">
        <f t="shared" si="502"/>
        <v>21.111111111111111</v>
      </c>
      <c r="U3263" s="141">
        <f t="shared" si="503"/>
        <v>21.666666666666668</v>
      </c>
      <c r="V3263" s="141">
        <f t="shared" si="504"/>
        <v>21.111111111111111</v>
      </c>
      <c r="W3263" s="141">
        <f t="shared" si="505"/>
        <v>20</v>
      </c>
      <c r="X3263" s="141">
        <f t="shared" si="509"/>
        <v>2.6162000000000001</v>
      </c>
      <c r="Y3263" s="38">
        <v>25.3403854303983</v>
      </c>
    </row>
    <row r="3264" spans="1:25" hidden="1" x14ac:dyDescent="0.25">
      <c r="A3264" s="145">
        <v>42344</v>
      </c>
      <c r="B3264" s="38">
        <v>81</v>
      </c>
      <c r="C3264" s="38">
        <v>77</v>
      </c>
      <c r="D3264" s="38">
        <v>72</v>
      </c>
      <c r="E3264" s="38">
        <v>69</v>
      </c>
      <c r="F3264" s="38">
        <v>67</v>
      </c>
      <c r="G3264" s="38">
        <v>66</v>
      </c>
      <c r="H3264" s="38">
        <v>0.09</v>
      </c>
      <c r="I3264" s="38">
        <v>82</v>
      </c>
      <c r="J3264" s="38">
        <f t="shared" si="506"/>
        <v>74.5</v>
      </c>
      <c r="K3264" s="38">
        <v>67</v>
      </c>
      <c r="L3264" s="38">
        <v>23</v>
      </c>
      <c r="M3264" s="38">
        <f t="shared" si="507"/>
        <v>14.5</v>
      </c>
      <c r="N3264" s="38">
        <v>6</v>
      </c>
      <c r="O3264" s="38">
        <v>30.23</v>
      </c>
      <c r="P3264" s="38">
        <f t="shared" si="508"/>
        <v>30.175000000000001</v>
      </c>
      <c r="Q3264" s="38">
        <v>30.12</v>
      </c>
      <c r="R3264" s="141">
        <f t="shared" si="500"/>
        <v>27.222222222222225</v>
      </c>
      <c r="S3264" s="141">
        <f t="shared" si="501"/>
        <v>25</v>
      </c>
      <c r="T3264" s="141">
        <f t="shared" si="502"/>
        <v>22.222222222222221</v>
      </c>
      <c r="U3264" s="141">
        <f t="shared" si="503"/>
        <v>20.555555555555557</v>
      </c>
      <c r="V3264" s="141">
        <f t="shared" si="504"/>
        <v>19.444444444444446</v>
      </c>
      <c r="W3264" s="141">
        <f t="shared" si="505"/>
        <v>18.888888888888889</v>
      </c>
      <c r="X3264" s="141">
        <f t="shared" si="509"/>
        <v>0.2286</v>
      </c>
      <c r="Y3264" s="38">
        <v>25.249951589219599</v>
      </c>
    </row>
    <row r="3265" spans="1:25" hidden="1" x14ac:dyDescent="0.25">
      <c r="A3265" s="145">
        <v>42345</v>
      </c>
      <c r="B3265" s="38">
        <v>76</v>
      </c>
      <c r="C3265" s="38">
        <v>72</v>
      </c>
      <c r="D3265" s="38">
        <v>67</v>
      </c>
      <c r="E3265" s="38">
        <v>69</v>
      </c>
      <c r="F3265" s="38">
        <v>66</v>
      </c>
      <c r="G3265" s="38">
        <v>62</v>
      </c>
      <c r="H3265" s="38">
        <v>0.01</v>
      </c>
      <c r="I3265" s="38">
        <v>97</v>
      </c>
      <c r="J3265" s="38">
        <f t="shared" si="506"/>
        <v>85.5</v>
      </c>
      <c r="K3265" s="38">
        <v>74</v>
      </c>
      <c r="L3265" s="38">
        <v>18</v>
      </c>
      <c r="M3265" s="38">
        <f t="shared" si="507"/>
        <v>11.5</v>
      </c>
      <c r="N3265" s="38">
        <v>5</v>
      </c>
      <c r="O3265" s="38">
        <v>30.09</v>
      </c>
      <c r="P3265" s="38">
        <f t="shared" si="508"/>
        <v>30.05</v>
      </c>
      <c r="Q3265" s="38">
        <v>30.01</v>
      </c>
      <c r="R3265" s="141">
        <f t="shared" si="500"/>
        <v>24.444444444444446</v>
      </c>
      <c r="S3265" s="141">
        <f t="shared" si="501"/>
        <v>22.222222222222221</v>
      </c>
      <c r="T3265" s="141">
        <f t="shared" si="502"/>
        <v>19.444444444444446</v>
      </c>
      <c r="U3265" s="141">
        <f t="shared" si="503"/>
        <v>20.555555555555557</v>
      </c>
      <c r="V3265" s="141">
        <f t="shared" si="504"/>
        <v>18.888888888888889</v>
      </c>
      <c r="W3265" s="141">
        <f t="shared" si="505"/>
        <v>16.666666666666668</v>
      </c>
      <c r="X3265" s="141">
        <f t="shared" si="509"/>
        <v>2.5400000000000002E-2</v>
      </c>
      <c r="Y3265" s="38">
        <v>25.490014303853801</v>
      </c>
    </row>
    <row r="3266" spans="1:25" hidden="1" x14ac:dyDescent="0.25">
      <c r="A3266" s="145">
        <v>42346</v>
      </c>
      <c r="B3266" s="38">
        <v>77</v>
      </c>
      <c r="C3266" s="38">
        <v>72</v>
      </c>
      <c r="D3266" s="38">
        <v>66</v>
      </c>
      <c r="E3266" s="38">
        <v>69</v>
      </c>
      <c r="F3266" s="38">
        <v>64</v>
      </c>
      <c r="G3266" s="38">
        <v>63</v>
      </c>
      <c r="H3266" s="38">
        <v>0</v>
      </c>
      <c r="I3266" s="38">
        <v>93</v>
      </c>
      <c r="J3266" s="38">
        <f t="shared" si="506"/>
        <v>81</v>
      </c>
      <c r="K3266" s="38">
        <v>69</v>
      </c>
      <c r="L3266" s="38">
        <v>15</v>
      </c>
      <c r="M3266" s="38">
        <f t="shared" si="507"/>
        <v>7.5</v>
      </c>
      <c r="N3266" s="38">
        <v>0</v>
      </c>
      <c r="O3266" s="38">
        <v>30.06</v>
      </c>
      <c r="P3266" s="38">
        <f t="shared" si="508"/>
        <v>30.02</v>
      </c>
      <c r="Q3266" s="38">
        <v>29.98</v>
      </c>
      <c r="R3266" s="141">
        <f t="shared" si="500"/>
        <v>25</v>
      </c>
      <c r="S3266" s="141">
        <f t="shared" si="501"/>
        <v>22.222222222222221</v>
      </c>
      <c r="T3266" s="141">
        <f t="shared" si="502"/>
        <v>18.888888888888889</v>
      </c>
      <c r="U3266" s="141">
        <f t="shared" si="503"/>
        <v>20.555555555555557</v>
      </c>
      <c r="V3266" s="141">
        <f t="shared" si="504"/>
        <v>17.777777777777779</v>
      </c>
      <c r="W3266" s="141">
        <f t="shared" si="505"/>
        <v>17.222222222222221</v>
      </c>
      <c r="X3266" s="141">
        <f t="shared" si="509"/>
        <v>0</v>
      </c>
      <c r="Y3266" s="38">
        <v>25.534107358868201</v>
      </c>
    </row>
    <row r="3267" spans="1:25" hidden="1" x14ac:dyDescent="0.25">
      <c r="A3267" s="145">
        <v>42347</v>
      </c>
      <c r="B3267" s="38">
        <v>80</v>
      </c>
      <c r="C3267" s="38">
        <v>73</v>
      </c>
      <c r="D3267" s="38">
        <v>66</v>
      </c>
      <c r="E3267" s="38">
        <v>70</v>
      </c>
      <c r="F3267" s="38">
        <v>68</v>
      </c>
      <c r="G3267" s="38">
        <v>66</v>
      </c>
      <c r="H3267" s="38">
        <v>0.2</v>
      </c>
      <c r="I3267" s="38">
        <v>100</v>
      </c>
      <c r="J3267" s="38">
        <f t="shared" si="506"/>
        <v>81</v>
      </c>
      <c r="K3267" s="38">
        <v>62</v>
      </c>
      <c r="L3267" s="38">
        <v>15</v>
      </c>
      <c r="M3267" s="38">
        <f t="shared" si="507"/>
        <v>7.5</v>
      </c>
      <c r="N3267" s="38">
        <v>0</v>
      </c>
      <c r="O3267" s="38">
        <v>30.03</v>
      </c>
      <c r="P3267" s="38">
        <f t="shared" si="508"/>
        <v>29.98</v>
      </c>
      <c r="Q3267" s="38">
        <v>29.93</v>
      </c>
      <c r="R3267" s="141">
        <f t="shared" ref="R3267:R3330" si="510">(B3267-32)*(5/9)</f>
        <v>26.666666666666668</v>
      </c>
      <c r="S3267" s="141">
        <f t="shared" ref="S3267:S3330" si="511">(C3267-32)*(5/9)</f>
        <v>22.777777777777779</v>
      </c>
      <c r="T3267" s="141">
        <f t="shared" ref="T3267:T3330" si="512">(D3267-32)*(5/9)</f>
        <v>18.888888888888889</v>
      </c>
      <c r="U3267" s="141">
        <f t="shared" ref="U3267:U3330" si="513">(E3267-32)*(5/9)</f>
        <v>21.111111111111111</v>
      </c>
      <c r="V3267" s="141">
        <f t="shared" ref="V3267:V3330" si="514">(F3267-32)*(5/9)</f>
        <v>20</v>
      </c>
      <c r="W3267" s="141">
        <f t="shared" ref="W3267:W3330" si="515">(G3267-32)*(5/9)</f>
        <v>18.888888888888889</v>
      </c>
      <c r="X3267" s="141">
        <f t="shared" si="509"/>
        <v>0.50800000000000001</v>
      </c>
      <c r="Y3267" s="38">
        <v>25.377081339978002</v>
      </c>
    </row>
    <row r="3268" spans="1:25" hidden="1" x14ac:dyDescent="0.25">
      <c r="A3268" s="145">
        <v>42348</v>
      </c>
      <c r="B3268" s="38">
        <v>80</v>
      </c>
      <c r="C3268" s="38">
        <v>73</v>
      </c>
      <c r="D3268" s="38">
        <v>65</v>
      </c>
      <c r="E3268" s="38">
        <v>72</v>
      </c>
      <c r="F3268" s="38">
        <v>67</v>
      </c>
      <c r="G3268" s="38">
        <v>65</v>
      </c>
      <c r="H3268" s="38">
        <v>0.04</v>
      </c>
      <c r="I3268" s="38">
        <v>100</v>
      </c>
      <c r="J3268" s="38">
        <f t="shared" ref="J3268:J3331" si="516">AVERAGE(I3268,K3268)</f>
        <v>83.5</v>
      </c>
      <c r="K3268" s="38">
        <v>67</v>
      </c>
      <c r="L3268" s="38">
        <v>12</v>
      </c>
      <c r="M3268" s="38">
        <f t="shared" ref="M3268:M3331" si="517">AVERAGE(L3268,N3268)</f>
        <v>6</v>
      </c>
      <c r="N3268" s="38">
        <v>0</v>
      </c>
      <c r="O3268" s="38">
        <v>30.04</v>
      </c>
      <c r="P3268" s="38">
        <f t="shared" ref="P3268:P3331" si="518">AVERAGE(O3268,Q3268)</f>
        <v>29.994999999999997</v>
      </c>
      <c r="Q3268" s="38">
        <v>29.95</v>
      </c>
      <c r="R3268" s="141">
        <f t="shared" si="510"/>
        <v>26.666666666666668</v>
      </c>
      <c r="S3268" s="141">
        <f t="shared" si="511"/>
        <v>22.777777777777779</v>
      </c>
      <c r="T3268" s="141">
        <f t="shared" si="512"/>
        <v>18.333333333333336</v>
      </c>
      <c r="U3268" s="141">
        <f t="shared" si="513"/>
        <v>22.222222222222221</v>
      </c>
      <c r="V3268" s="141">
        <f t="shared" si="514"/>
        <v>19.444444444444446</v>
      </c>
      <c r="W3268" s="141">
        <f t="shared" si="515"/>
        <v>18.333333333333336</v>
      </c>
      <c r="X3268" s="141">
        <f t="shared" ref="X3268:X3331" si="519">H3268*2.54</f>
        <v>0.10160000000000001</v>
      </c>
      <c r="Y3268" s="38">
        <v>25.5356183476345</v>
      </c>
    </row>
    <row r="3269" spans="1:25" hidden="1" x14ac:dyDescent="0.25">
      <c r="A3269" s="145">
        <v>42349</v>
      </c>
      <c r="B3269" s="38">
        <v>81</v>
      </c>
      <c r="C3269" s="38">
        <v>73</v>
      </c>
      <c r="D3269" s="38">
        <v>65</v>
      </c>
      <c r="E3269" s="38">
        <v>70</v>
      </c>
      <c r="F3269" s="38">
        <v>67</v>
      </c>
      <c r="G3269" s="38">
        <v>64</v>
      </c>
      <c r="H3269" s="38">
        <v>0</v>
      </c>
      <c r="I3269" s="38">
        <v>100</v>
      </c>
      <c r="J3269" s="38">
        <f t="shared" si="516"/>
        <v>81</v>
      </c>
      <c r="K3269" s="38">
        <v>62</v>
      </c>
      <c r="L3269" s="38">
        <v>13</v>
      </c>
      <c r="M3269" s="38">
        <f t="shared" si="517"/>
        <v>6.5</v>
      </c>
      <c r="N3269" s="38">
        <v>0</v>
      </c>
      <c r="O3269" s="38">
        <v>30.12</v>
      </c>
      <c r="P3269" s="38">
        <f t="shared" si="518"/>
        <v>30.055</v>
      </c>
      <c r="Q3269" s="38">
        <v>29.99</v>
      </c>
      <c r="R3269" s="141">
        <f t="shared" si="510"/>
        <v>27.222222222222225</v>
      </c>
      <c r="S3269" s="141">
        <f t="shared" si="511"/>
        <v>22.777777777777779</v>
      </c>
      <c r="T3269" s="141">
        <f t="shared" si="512"/>
        <v>18.333333333333336</v>
      </c>
      <c r="U3269" s="141">
        <f t="shared" si="513"/>
        <v>21.111111111111111</v>
      </c>
      <c r="V3269" s="141">
        <f t="shared" si="514"/>
        <v>19.444444444444446</v>
      </c>
      <c r="W3269" s="141">
        <f t="shared" si="515"/>
        <v>17.777777777777779</v>
      </c>
      <c r="X3269" s="141">
        <f t="shared" si="519"/>
        <v>0</v>
      </c>
      <c r="Y3269" s="38">
        <v>25.413758126358299</v>
      </c>
    </row>
    <row r="3270" spans="1:25" hidden="1" x14ac:dyDescent="0.25">
      <c r="A3270" s="145">
        <v>42350</v>
      </c>
      <c r="B3270" s="38">
        <v>81</v>
      </c>
      <c r="C3270" s="38">
        <v>75</v>
      </c>
      <c r="D3270" s="38">
        <v>69</v>
      </c>
      <c r="E3270" s="38">
        <v>68</v>
      </c>
      <c r="F3270" s="38">
        <v>66</v>
      </c>
      <c r="G3270" s="38">
        <v>65</v>
      </c>
      <c r="H3270" s="38">
        <v>0</v>
      </c>
      <c r="I3270" s="38">
        <v>90</v>
      </c>
      <c r="J3270" s="38">
        <f t="shared" si="516"/>
        <v>76</v>
      </c>
      <c r="K3270" s="38">
        <v>62</v>
      </c>
      <c r="L3270" s="38">
        <v>21</v>
      </c>
      <c r="M3270" s="38">
        <f t="shared" si="517"/>
        <v>12.5</v>
      </c>
      <c r="N3270" s="38">
        <v>4</v>
      </c>
      <c r="O3270" s="38">
        <v>30.2</v>
      </c>
      <c r="P3270" s="38">
        <f t="shared" si="518"/>
        <v>30.145</v>
      </c>
      <c r="Q3270" s="38">
        <v>30.09</v>
      </c>
      <c r="R3270" s="141">
        <f t="shared" si="510"/>
        <v>27.222222222222225</v>
      </c>
      <c r="S3270" s="141">
        <f t="shared" si="511"/>
        <v>23.888888888888889</v>
      </c>
      <c r="T3270" s="141">
        <f t="shared" si="512"/>
        <v>20.555555555555557</v>
      </c>
      <c r="U3270" s="141">
        <f t="shared" si="513"/>
        <v>20</v>
      </c>
      <c r="V3270" s="141">
        <f t="shared" si="514"/>
        <v>18.888888888888889</v>
      </c>
      <c r="W3270" s="141">
        <f t="shared" si="515"/>
        <v>18.333333333333336</v>
      </c>
      <c r="X3270" s="141">
        <f t="shared" si="519"/>
        <v>0</v>
      </c>
      <c r="Y3270" s="38">
        <v>25.6029419429297</v>
      </c>
    </row>
    <row r="3271" spans="1:25" hidden="1" x14ac:dyDescent="0.25">
      <c r="A3271" s="145">
        <v>42351</v>
      </c>
      <c r="B3271" s="38">
        <v>81</v>
      </c>
      <c r="C3271" s="38">
        <v>77</v>
      </c>
      <c r="D3271" s="38">
        <v>73</v>
      </c>
      <c r="E3271" s="38">
        <v>73</v>
      </c>
      <c r="F3271" s="38">
        <v>69</v>
      </c>
      <c r="G3271" s="38">
        <v>64</v>
      </c>
      <c r="H3271" s="38">
        <v>0.15</v>
      </c>
      <c r="I3271" s="38">
        <v>88</v>
      </c>
      <c r="J3271" s="38">
        <f t="shared" si="516"/>
        <v>77.5</v>
      </c>
      <c r="K3271" s="38">
        <v>67</v>
      </c>
      <c r="L3271" s="38">
        <v>28</v>
      </c>
      <c r="M3271" s="38">
        <f t="shared" si="517"/>
        <v>18</v>
      </c>
      <c r="N3271" s="38">
        <v>8</v>
      </c>
      <c r="O3271" s="38">
        <v>30.11</v>
      </c>
      <c r="P3271" s="38">
        <f t="shared" si="518"/>
        <v>30.04</v>
      </c>
      <c r="Q3271" s="38">
        <v>29.97</v>
      </c>
      <c r="R3271" s="141">
        <f t="shared" si="510"/>
        <v>27.222222222222225</v>
      </c>
      <c r="S3271" s="141">
        <f t="shared" si="511"/>
        <v>25</v>
      </c>
      <c r="T3271" s="141">
        <f t="shared" si="512"/>
        <v>22.777777777777779</v>
      </c>
      <c r="U3271" s="141">
        <f t="shared" si="513"/>
        <v>22.777777777777779</v>
      </c>
      <c r="V3271" s="141">
        <f t="shared" si="514"/>
        <v>20.555555555555557</v>
      </c>
      <c r="W3271" s="141">
        <f t="shared" si="515"/>
        <v>17.777777777777779</v>
      </c>
      <c r="X3271" s="141">
        <f t="shared" si="519"/>
        <v>0.38100000000000001</v>
      </c>
      <c r="Y3271" s="38">
        <v>25.484871135968799</v>
      </c>
    </row>
    <row r="3272" spans="1:25" hidden="1" x14ac:dyDescent="0.25">
      <c r="A3272" s="145">
        <v>42352</v>
      </c>
      <c r="B3272" s="38">
        <v>83</v>
      </c>
      <c r="C3272" s="38">
        <v>77</v>
      </c>
      <c r="D3272" s="38">
        <v>71</v>
      </c>
      <c r="E3272" s="38">
        <v>71</v>
      </c>
      <c r="F3272" s="38">
        <v>70</v>
      </c>
      <c r="G3272" s="38">
        <v>68</v>
      </c>
      <c r="H3272" s="38">
        <v>0.06</v>
      </c>
      <c r="I3272" s="38">
        <v>100</v>
      </c>
      <c r="J3272" s="38">
        <f t="shared" si="516"/>
        <v>84.5</v>
      </c>
      <c r="K3272" s="38">
        <v>69</v>
      </c>
      <c r="L3272" s="38">
        <v>20</v>
      </c>
      <c r="M3272" s="38">
        <f t="shared" si="517"/>
        <v>10</v>
      </c>
      <c r="N3272" s="38">
        <v>0</v>
      </c>
      <c r="O3272" s="38">
        <v>29.99</v>
      </c>
      <c r="P3272" s="38">
        <f t="shared" si="518"/>
        <v>29.95</v>
      </c>
      <c r="Q3272" s="38">
        <v>29.91</v>
      </c>
      <c r="R3272" s="141">
        <f t="shared" si="510"/>
        <v>28.333333333333336</v>
      </c>
      <c r="S3272" s="141">
        <f t="shared" si="511"/>
        <v>25</v>
      </c>
      <c r="T3272" s="141">
        <f t="shared" si="512"/>
        <v>21.666666666666668</v>
      </c>
      <c r="U3272" s="141">
        <f t="shared" si="513"/>
        <v>21.666666666666668</v>
      </c>
      <c r="V3272" s="141">
        <f t="shared" si="514"/>
        <v>21.111111111111111</v>
      </c>
      <c r="W3272" s="141">
        <f t="shared" si="515"/>
        <v>20</v>
      </c>
      <c r="X3272" s="141">
        <f t="shared" si="519"/>
        <v>0.15240000000000001</v>
      </c>
      <c r="Y3272" s="38">
        <v>25.8850657126237</v>
      </c>
    </row>
    <row r="3273" spans="1:25" hidden="1" x14ac:dyDescent="0.25">
      <c r="A3273" s="145">
        <v>42353</v>
      </c>
      <c r="B3273" s="38">
        <v>84</v>
      </c>
      <c r="C3273" s="38">
        <v>76</v>
      </c>
      <c r="D3273" s="38">
        <v>67</v>
      </c>
      <c r="E3273" s="38">
        <v>73</v>
      </c>
      <c r="F3273" s="38">
        <v>70</v>
      </c>
      <c r="G3273" s="38">
        <v>67</v>
      </c>
      <c r="H3273" s="38">
        <v>0</v>
      </c>
      <c r="I3273" s="38">
        <v>100</v>
      </c>
      <c r="J3273" s="38">
        <f t="shared" si="516"/>
        <v>82.5</v>
      </c>
      <c r="K3273" s="38">
        <v>65</v>
      </c>
      <c r="L3273" s="38">
        <v>14</v>
      </c>
      <c r="M3273" s="38">
        <f t="shared" si="517"/>
        <v>7</v>
      </c>
      <c r="N3273" s="38">
        <v>0</v>
      </c>
      <c r="O3273" s="38">
        <v>29.96</v>
      </c>
      <c r="P3273" s="38">
        <f t="shared" si="518"/>
        <v>29.92</v>
      </c>
      <c r="Q3273" s="38">
        <v>29.88</v>
      </c>
      <c r="R3273" s="141">
        <f t="shared" si="510"/>
        <v>28.888888888888889</v>
      </c>
      <c r="S3273" s="141">
        <f t="shared" si="511"/>
        <v>24.444444444444446</v>
      </c>
      <c r="T3273" s="141">
        <f t="shared" si="512"/>
        <v>19.444444444444446</v>
      </c>
      <c r="U3273" s="141">
        <f t="shared" si="513"/>
        <v>22.777777777777779</v>
      </c>
      <c r="V3273" s="141">
        <f t="shared" si="514"/>
        <v>21.111111111111111</v>
      </c>
      <c r="W3273" s="141">
        <f t="shared" si="515"/>
        <v>19.444444444444446</v>
      </c>
      <c r="X3273" s="141">
        <f t="shared" si="519"/>
        <v>0</v>
      </c>
      <c r="Y3273" s="38">
        <v>26.353981567742601</v>
      </c>
    </row>
    <row r="3274" spans="1:25" hidden="1" x14ac:dyDescent="0.25">
      <c r="A3274" s="145">
        <v>42354</v>
      </c>
      <c r="B3274" s="38">
        <v>83</v>
      </c>
      <c r="C3274" s="38">
        <v>76</v>
      </c>
      <c r="D3274" s="38">
        <v>68</v>
      </c>
      <c r="E3274" s="38">
        <v>71</v>
      </c>
      <c r="F3274" s="38">
        <v>69</v>
      </c>
      <c r="G3274" s="38">
        <v>66</v>
      </c>
      <c r="H3274" s="38">
        <v>0</v>
      </c>
      <c r="I3274" s="38">
        <v>97</v>
      </c>
      <c r="J3274" s="38">
        <f t="shared" si="516"/>
        <v>80</v>
      </c>
      <c r="K3274" s="38">
        <v>63</v>
      </c>
      <c r="L3274" s="38">
        <v>15</v>
      </c>
      <c r="M3274" s="38">
        <f t="shared" si="517"/>
        <v>7.5</v>
      </c>
      <c r="N3274" s="38">
        <v>0</v>
      </c>
      <c r="O3274" s="38">
        <v>30</v>
      </c>
      <c r="P3274" s="38">
        <f t="shared" si="518"/>
        <v>29.96</v>
      </c>
      <c r="Q3274" s="38">
        <v>29.92</v>
      </c>
      <c r="R3274" s="141">
        <f t="shared" si="510"/>
        <v>28.333333333333336</v>
      </c>
      <c r="S3274" s="141">
        <f t="shared" si="511"/>
        <v>24.444444444444446</v>
      </c>
      <c r="T3274" s="141">
        <f t="shared" si="512"/>
        <v>20</v>
      </c>
      <c r="U3274" s="141">
        <f t="shared" si="513"/>
        <v>21.666666666666668</v>
      </c>
      <c r="V3274" s="141">
        <f t="shared" si="514"/>
        <v>20.555555555555557</v>
      </c>
      <c r="W3274" s="141">
        <f t="shared" si="515"/>
        <v>18.888888888888889</v>
      </c>
      <c r="X3274" s="141">
        <f t="shared" si="519"/>
        <v>0</v>
      </c>
      <c r="Y3274" s="38">
        <v>26.088604472874199</v>
      </c>
    </row>
    <row r="3275" spans="1:25" hidden="1" x14ac:dyDescent="0.25">
      <c r="A3275" s="145">
        <v>42355</v>
      </c>
      <c r="B3275" s="38">
        <v>84</v>
      </c>
      <c r="C3275" s="38">
        <v>80</v>
      </c>
      <c r="D3275" s="38">
        <v>75</v>
      </c>
      <c r="E3275" s="38">
        <v>73</v>
      </c>
      <c r="F3275" s="38">
        <v>71</v>
      </c>
      <c r="G3275" s="38">
        <v>69</v>
      </c>
      <c r="H3275" s="38">
        <v>0</v>
      </c>
      <c r="I3275" s="38">
        <v>88</v>
      </c>
      <c r="J3275" s="38">
        <f t="shared" si="516"/>
        <v>74.5</v>
      </c>
      <c r="K3275" s="38">
        <v>61</v>
      </c>
      <c r="L3275" s="38">
        <v>20</v>
      </c>
      <c r="M3275" s="38">
        <f t="shared" si="517"/>
        <v>10</v>
      </c>
      <c r="N3275" s="38">
        <v>0</v>
      </c>
      <c r="O3275" s="38">
        <v>29.99</v>
      </c>
      <c r="P3275" s="38">
        <f t="shared" si="518"/>
        <v>29.954999999999998</v>
      </c>
      <c r="Q3275" s="38">
        <v>29.92</v>
      </c>
      <c r="R3275" s="141">
        <f t="shared" si="510"/>
        <v>28.888888888888889</v>
      </c>
      <c r="S3275" s="141">
        <f t="shared" si="511"/>
        <v>26.666666666666668</v>
      </c>
      <c r="T3275" s="141">
        <f t="shared" si="512"/>
        <v>23.888888888888889</v>
      </c>
      <c r="U3275" s="141">
        <f t="shared" si="513"/>
        <v>22.777777777777779</v>
      </c>
      <c r="V3275" s="141">
        <f t="shared" si="514"/>
        <v>21.666666666666668</v>
      </c>
      <c r="W3275" s="141">
        <f t="shared" si="515"/>
        <v>20.555555555555557</v>
      </c>
      <c r="X3275" s="141">
        <f t="shared" si="519"/>
        <v>0</v>
      </c>
      <c r="Y3275" s="38">
        <v>25.941647420159001</v>
      </c>
    </row>
    <row r="3276" spans="1:25" hidden="1" x14ac:dyDescent="0.25">
      <c r="A3276" s="145">
        <v>42356</v>
      </c>
      <c r="B3276" s="38">
        <v>84</v>
      </c>
      <c r="C3276" s="38">
        <v>77</v>
      </c>
      <c r="D3276" s="38">
        <v>70</v>
      </c>
      <c r="E3276" s="38">
        <v>74</v>
      </c>
      <c r="F3276" s="38">
        <v>69</v>
      </c>
      <c r="G3276" s="38">
        <v>57</v>
      </c>
      <c r="H3276" s="38">
        <v>0.2</v>
      </c>
      <c r="I3276" s="38">
        <v>93</v>
      </c>
      <c r="J3276" s="38">
        <f t="shared" si="516"/>
        <v>79</v>
      </c>
      <c r="K3276" s="38">
        <v>65</v>
      </c>
      <c r="L3276" s="38">
        <v>21</v>
      </c>
      <c r="M3276" s="38">
        <f t="shared" si="517"/>
        <v>10.5</v>
      </c>
      <c r="N3276" s="38">
        <v>0</v>
      </c>
      <c r="O3276" s="38">
        <v>30.16</v>
      </c>
      <c r="P3276" s="38">
        <f t="shared" si="518"/>
        <v>30.060000000000002</v>
      </c>
      <c r="Q3276" s="38">
        <v>29.96</v>
      </c>
      <c r="R3276" s="141">
        <f t="shared" si="510"/>
        <v>28.888888888888889</v>
      </c>
      <c r="S3276" s="141">
        <f t="shared" si="511"/>
        <v>25</v>
      </c>
      <c r="T3276" s="141">
        <f t="shared" si="512"/>
        <v>21.111111111111111</v>
      </c>
      <c r="U3276" s="141">
        <f t="shared" si="513"/>
        <v>23.333333333333336</v>
      </c>
      <c r="V3276" s="141">
        <f t="shared" si="514"/>
        <v>20.555555555555557</v>
      </c>
      <c r="W3276" s="141">
        <f t="shared" si="515"/>
        <v>13.888888888888889</v>
      </c>
      <c r="X3276" s="141">
        <f t="shared" si="519"/>
        <v>0.50800000000000001</v>
      </c>
      <c r="Y3276" s="38">
        <v>25.854353444510199</v>
      </c>
    </row>
    <row r="3277" spans="1:25" hidden="1" x14ac:dyDescent="0.25">
      <c r="A3277" s="145">
        <v>42357</v>
      </c>
      <c r="B3277" s="38">
        <v>76</v>
      </c>
      <c r="C3277" s="38">
        <v>68</v>
      </c>
      <c r="D3277" s="38">
        <v>60</v>
      </c>
      <c r="E3277" s="38">
        <v>57</v>
      </c>
      <c r="F3277" s="38">
        <v>55</v>
      </c>
      <c r="G3277" s="38">
        <v>53</v>
      </c>
      <c r="H3277" s="38">
        <v>0</v>
      </c>
      <c r="I3277" s="38">
        <v>78</v>
      </c>
      <c r="J3277" s="38">
        <f t="shared" si="516"/>
        <v>62</v>
      </c>
      <c r="K3277" s="38">
        <v>46</v>
      </c>
      <c r="L3277" s="38">
        <v>25</v>
      </c>
      <c r="M3277" s="38">
        <f t="shared" si="517"/>
        <v>16</v>
      </c>
      <c r="N3277" s="38">
        <v>7</v>
      </c>
      <c r="O3277" s="38">
        <v>30.34</v>
      </c>
      <c r="P3277" s="38">
        <f t="shared" si="518"/>
        <v>30.244999999999997</v>
      </c>
      <c r="Q3277" s="38">
        <v>30.15</v>
      </c>
      <c r="R3277" s="141">
        <f t="shared" si="510"/>
        <v>24.444444444444446</v>
      </c>
      <c r="S3277" s="141">
        <f t="shared" si="511"/>
        <v>20</v>
      </c>
      <c r="T3277" s="141">
        <f t="shared" si="512"/>
        <v>15.555555555555557</v>
      </c>
      <c r="U3277" s="141">
        <f t="shared" si="513"/>
        <v>13.888888888888889</v>
      </c>
      <c r="V3277" s="141">
        <f t="shared" si="514"/>
        <v>12.777777777777779</v>
      </c>
      <c r="W3277" s="141">
        <f t="shared" si="515"/>
        <v>11.666666666666668</v>
      </c>
      <c r="X3277" s="141">
        <f t="shared" si="519"/>
        <v>0</v>
      </c>
      <c r="Y3277" s="38">
        <v>25.7751905918796</v>
      </c>
    </row>
    <row r="3278" spans="1:25" hidden="1" x14ac:dyDescent="0.25">
      <c r="A3278" s="145">
        <v>42358</v>
      </c>
      <c r="B3278" s="38">
        <v>78</v>
      </c>
      <c r="C3278" s="38">
        <v>75</v>
      </c>
      <c r="D3278" s="38">
        <v>71</v>
      </c>
      <c r="E3278" s="38">
        <v>64</v>
      </c>
      <c r="F3278" s="38">
        <v>58</v>
      </c>
      <c r="G3278" s="38">
        <v>53</v>
      </c>
      <c r="H3278" s="38">
        <v>0</v>
      </c>
      <c r="I3278" s="38">
        <v>69</v>
      </c>
      <c r="J3278" s="38">
        <f t="shared" si="516"/>
        <v>59.5</v>
      </c>
      <c r="K3278" s="38">
        <v>50</v>
      </c>
      <c r="L3278" s="38">
        <v>24</v>
      </c>
      <c r="M3278" s="38">
        <f t="shared" si="517"/>
        <v>18.5</v>
      </c>
      <c r="N3278" s="38">
        <v>13</v>
      </c>
      <c r="O3278" s="38">
        <v>30.37</v>
      </c>
      <c r="P3278" s="38">
        <f t="shared" si="518"/>
        <v>30.315000000000001</v>
      </c>
      <c r="Q3278" s="38">
        <v>30.26</v>
      </c>
      <c r="R3278" s="141">
        <f t="shared" si="510"/>
        <v>25.555555555555557</v>
      </c>
      <c r="S3278" s="141">
        <f t="shared" si="511"/>
        <v>23.888888888888889</v>
      </c>
      <c r="T3278" s="141">
        <f t="shared" si="512"/>
        <v>21.666666666666668</v>
      </c>
      <c r="U3278" s="141">
        <f t="shared" si="513"/>
        <v>17.777777777777779</v>
      </c>
      <c r="V3278" s="141">
        <f t="shared" si="514"/>
        <v>14.444444444444445</v>
      </c>
      <c r="W3278" s="141">
        <f t="shared" si="515"/>
        <v>11.666666666666668</v>
      </c>
      <c r="X3278" s="141">
        <f t="shared" si="519"/>
        <v>0</v>
      </c>
      <c r="Y3278" s="38">
        <v>25.744316838969699</v>
      </c>
    </row>
    <row r="3279" spans="1:25" hidden="1" x14ac:dyDescent="0.25">
      <c r="A3279" s="145">
        <v>42359</v>
      </c>
      <c r="B3279" s="38">
        <v>83</v>
      </c>
      <c r="C3279" s="38">
        <v>79</v>
      </c>
      <c r="D3279" s="38">
        <v>75</v>
      </c>
      <c r="E3279" s="38">
        <v>72</v>
      </c>
      <c r="F3279" s="38">
        <v>69</v>
      </c>
      <c r="G3279" s="38">
        <v>63</v>
      </c>
      <c r="H3279" s="38">
        <v>0.04</v>
      </c>
      <c r="I3279" s="38">
        <v>79</v>
      </c>
      <c r="J3279" s="38">
        <f t="shared" si="516"/>
        <v>71.5</v>
      </c>
      <c r="K3279" s="38">
        <v>64</v>
      </c>
      <c r="L3279" s="38">
        <v>24</v>
      </c>
      <c r="M3279" s="38">
        <f t="shared" si="517"/>
        <v>18</v>
      </c>
      <c r="N3279" s="38">
        <v>12</v>
      </c>
      <c r="O3279" s="38">
        <v>30.26</v>
      </c>
      <c r="P3279" s="38">
        <f t="shared" si="518"/>
        <v>30.200000000000003</v>
      </c>
      <c r="Q3279" s="38">
        <v>30.14</v>
      </c>
      <c r="R3279" s="141">
        <f t="shared" si="510"/>
        <v>28.333333333333336</v>
      </c>
      <c r="S3279" s="141">
        <f t="shared" si="511"/>
        <v>26.111111111111111</v>
      </c>
      <c r="T3279" s="141">
        <f t="shared" si="512"/>
        <v>23.888888888888889</v>
      </c>
      <c r="U3279" s="141">
        <f t="shared" si="513"/>
        <v>22.222222222222221</v>
      </c>
      <c r="V3279" s="141">
        <f t="shared" si="514"/>
        <v>20.555555555555557</v>
      </c>
      <c r="W3279" s="141">
        <f t="shared" si="515"/>
        <v>17.222222222222221</v>
      </c>
      <c r="X3279" s="141">
        <f t="shared" si="519"/>
        <v>0.10160000000000001</v>
      </c>
      <c r="Y3279" s="38">
        <v>25.607111875636502</v>
      </c>
    </row>
    <row r="3280" spans="1:25" hidden="1" x14ac:dyDescent="0.25">
      <c r="A3280" s="145">
        <v>42360</v>
      </c>
      <c r="B3280" s="38">
        <v>84</v>
      </c>
      <c r="C3280" s="38">
        <v>78</v>
      </c>
      <c r="D3280" s="38">
        <v>72</v>
      </c>
      <c r="E3280" s="38">
        <v>73</v>
      </c>
      <c r="F3280" s="38">
        <v>70</v>
      </c>
      <c r="G3280" s="38">
        <v>69</v>
      </c>
      <c r="H3280" s="38">
        <v>0.86</v>
      </c>
      <c r="I3280" s="38">
        <v>85</v>
      </c>
      <c r="J3280" s="38">
        <f t="shared" si="516"/>
        <v>75</v>
      </c>
      <c r="K3280" s="38">
        <v>65</v>
      </c>
      <c r="L3280" s="38">
        <v>22</v>
      </c>
      <c r="M3280" s="38">
        <f t="shared" si="517"/>
        <v>14</v>
      </c>
      <c r="N3280" s="38">
        <v>6</v>
      </c>
      <c r="O3280" s="38">
        <v>30.12</v>
      </c>
      <c r="P3280" s="38">
        <f t="shared" si="518"/>
        <v>30.055</v>
      </c>
      <c r="Q3280" s="38">
        <v>29.99</v>
      </c>
      <c r="R3280" s="141">
        <f t="shared" si="510"/>
        <v>28.888888888888889</v>
      </c>
      <c r="S3280" s="141">
        <f t="shared" si="511"/>
        <v>25.555555555555557</v>
      </c>
      <c r="T3280" s="141">
        <f t="shared" si="512"/>
        <v>22.222222222222221</v>
      </c>
      <c r="U3280" s="141">
        <f t="shared" si="513"/>
        <v>22.777777777777779</v>
      </c>
      <c r="V3280" s="141">
        <f t="shared" si="514"/>
        <v>21.111111111111111</v>
      </c>
      <c r="W3280" s="141">
        <f t="shared" si="515"/>
        <v>20.555555555555557</v>
      </c>
      <c r="X3280" s="141">
        <f t="shared" si="519"/>
        <v>2.1844000000000001</v>
      </c>
      <c r="Y3280" s="38">
        <v>25.4895839678634</v>
      </c>
    </row>
    <row r="3281" spans="1:25" hidden="1" x14ac:dyDescent="0.25">
      <c r="A3281" s="145">
        <v>42361</v>
      </c>
      <c r="B3281" s="38">
        <v>83</v>
      </c>
      <c r="C3281" s="38">
        <v>78</v>
      </c>
      <c r="D3281" s="38">
        <v>73</v>
      </c>
      <c r="E3281" s="38">
        <v>74</v>
      </c>
      <c r="F3281" s="38">
        <v>72</v>
      </c>
      <c r="G3281" s="38">
        <v>71</v>
      </c>
      <c r="H3281" s="38">
        <v>0.2</v>
      </c>
      <c r="I3281" s="38">
        <v>88</v>
      </c>
      <c r="J3281" s="38">
        <f t="shared" si="516"/>
        <v>78.5</v>
      </c>
      <c r="K3281" s="38">
        <v>69</v>
      </c>
      <c r="L3281" s="38">
        <v>23</v>
      </c>
      <c r="M3281" s="38">
        <f t="shared" si="517"/>
        <v>11.5</v>
      </c>
      <c r="N3281" s="38">
        <v>0</v>
      </c>
      <c r="O3281" s="38">
        <v>30.11</v>
      </c>
      <c r="P3281" s="38">
        <f t="shared" si="518"/>
        <v>30.064999999999998</v>
      </c>
      <c r="Q3281" s="38">
        <v>30.02</v>
      </c>
      <c r="R3281" s="141">
        <f t="shared" si="510"/>
        <v>28.333333333333336</v>
      </c>
      <c r="S3281" s="141">
        <f t="shared" si="511"/>
        <v>25.555555555555557</v>
      </c>
      <c r="T3281" s="141">
        <f t="shared" si="512"/>
        <v>22.777777777777779</v>
      </c>
      <c r="U3281" s="141">
        <f t="shared" si="513"/>
        <v>23.333333333333336</v>
      </c>
      <c r="V3281" s="141">
        <f t="shared" si="514"/>
        <v>22.222222222222221</v>
      </c>
      <c r="W3281" s="141">
        <f t="shared" si="515"/>
        <v>21.666666666666668</v>
      </c>
      <c r="X3281" s="141">
        <f t="shared" si="519"/>
        <v>0.50800000000000001</v>
      </c>
      <c r="Y3281" s="38">
        <v>25.596898909464699</v>
      </c>
    </row>
    <row r="3282" spans="1:25" hidden="1" x14ac:dyDescent="0.25">
      <c r="A3282" s="145">
        <v>42362</v>
      </c>
      <c r="B3282" s="38">
        <v>83</v>
      </c>
      <c r="C3282" s="38">
        <v>80</v>
      </c>
      <c r="D3282" s="38">
        <v>77</v>
      </c>
      <c r="E3282" s="38">
        <v>72</v>
      </c>
      <c r="F3282" s="38">
        <v>71</v>
      </c>
      <c r="G3282" s="38">
        <v>70</v>
      </c>
      <c r="H3282" s="38">
        <v>0</v>
      </c>
      <c r="I3282" s="38">
        <v>79</v>
      </c>
      <c r="J3282" s="38">
        <f t="shared" si="516"/>
        <v>74</v>
      </c>
      <c r="K3282" s="38">
        <v>69</v>
      </c>
      <c r="L3282" s="38">
        <v>20</v>
      </c>
      <c r="M3282" s="38">
        <f t="shared" si="517"/>
        <v>12.5</v>
      </c>
      <c r="N3282" s="38">
        <v>5</v>
      </c>
      <c r="O3282" s="38">
        <v>30.23</v>
      </c>
      <c r="P3282" s="38">
        <f t="shared" si="518"/>
        <v>30.155000000000001</v>
      </c>
      <c r="Q3282" s="38">
        <v>30.08</v>
      </c>
      <c r="R3282" s="141">
        <f t="shared" si="510"/>
        <v>28.333333333333336</v>
      </c>
      <c r="S3282" s="141">
        <f t="shared" si="511"/>
        <v>26.666666666666668</v>
      </c>
      <c r="T3282" s="141">
        <f t="shared" si="512"/>
        <v>25</v>
      </c>
      <c r="U3282" s="141">
        <f t="shared" si="513"/>
        <v>22.222222222222221</v>
      </c>
      <c r="V3282" s="141">
        <f t="shared" si="514"/>
        <v>21.666666666666668</v>
      </c>
      <c r="W3282" s="141">
        <f t="shared" si="515"/>
        <v>21.111111111111111</v>
      </c>
      <c r="X3282" s="141">
        <f t="shared" si="519"/>
        <v>0</v>
      </c>
      <c r="Y3282" s="38">
        <v>26.2635949841629</v>
      </c>
    </row>
    <row r="3283" spans="1:25" hidden="1" x14ac:dyDescent="0.25">
      <c r="A3283" s="145">
        <v>42363</v>
      </c>
      <c r="B3283" s="38">
        <v>84</v>
      </c>
      <c r="C3283" s="38">
        <v>81</v>
      </c>
      <c r="D3283" s="38">
        <v>78</v>
      </c>
      <c r="E3283" s="38">
        <v>72</v>
      </c>
      <c r="F3283" s="38">
        <v>71</v>
      </c>
      <c r="G3283" s="38">
        <v>69</v>
      </c>
      <c r="H3283" s="38">
        <v>0</v>
      </c>
      <c r="I3283" s="38">
        <v>79</v>
      </c>
      <c r="J3283" s="38">
        <f t="shared" si="516"/>
        <v>72</v>
      </c>
      <c r="K3283" s="38">
        <v>65</v>
      </c>
      <c r="L3283" s="38">
        <v>20</v>
      </c>
      <c r="M3283" s="38">
        <f t="shared" si="517"/>
        <v>14.5</v>
      </c>
      <c r="N3283" s="38">
        <v>9</v>
      </c>
      <c r="O3283" s="38">
        <v>30.27</v>
      </c>
      <c r="P3283" s="38">
        <f t="shared" si="518"/>
        <v>30.23</v>
      </c>
      <c r="Q3283" s="38">
        <v>30.19</v>
      </c>
      <c r="R3283" s="141">
        <f t="shared" si="510"/>
        <v>28.888888888888889</v>
      </c>
      <c r="S3283" s="141">
        <f t="shared" si="511"/>
        <v>27.222222222222225</v>
      </c>
      <c r="T3283" s="141">
        <f t="shared" si="512"/>
        <v>25.555555555555557</v>
      </c>
      <c r="U3283" s="141">
        <f t="shared" si="513"/>
        <v>22.222222222222221</v>
      </c>
      <c r="V3283" s="141">
        <f t="shared" si="514"/>
        <v>21.666666666666668</v>
      </c>
      <c r="W3283" s="141">
        <f t="shared" si="515"/>
        <v>20.555555555555557</v>
      </c>
      <c r="X3283" s="141">
        <f t="shared" si="519"/>
        <v>0</v>
      </c>
      <c r="Y3283" s="38">
        <v>26.192262940957299</v>
      </c>
    </row>
    <row r="3284" spans="1:25" hidden="1" x14ac:dyDescent="0.25">
      <c r="A3284" s="145">
        <v>42364</v>
      </c>
      <c r="B3284" s="38">
        <v>82</v>
      </c>
      <c r="C3284" s="38">
        <v>77</v>
      </c>
      <c r="D3284" s="38">
        <v>72</v>
      </c>
      <c r="E3284" s="38">
        <v>73</v>
      </c>
      <c r="F3284" s="38">
        <v>71</v>
      </c>
      <c r="G3284" s="38">
        <v>67</v>
      </c>
      <c r="H3284" s="38">
        <v>0.38</v>
      </c>
      <c r="I3284" s="38">
        <v>93</v>
      </c>
      <c r="J3284" s="38">
        <f t="shared" si="516"/>
        <v>81</v>
      </c>
      <c r="K3284" s="38">
        <v>69</v>
      </c>
      <c r="L3284" s="38">
        <v>24</v>
      </c>
      <c r="M3284" s="38">
        <f t="shared" si="517"/>
        <v>12</v>
      </c>
      <c r="N3284" s="38">
        <v>0</v>
      </c>
      <c r="O3284" s="38">
        <v>30.25</v>
      </c>
      <c r="P3284" s="38">
        <f t="shared" si="518"/>
        <v>30.2</v>
      </c>
      <c r="Q3284" s="38">
        <v>30.15</v>
      </c>
      <c r="R3284" s="141">
        <f t="shared" si="510"/>
        <v>27.777777777777779</v>
      </c>
      <c r="S3284" s="141">
        <f t="shared" si="511"/>
        <v>25</v>
      </c>
      <c r="T3284" s="141">
        <f t="shared" si="512"/>
        <v>22.222222222222221</v>
      </c>
      <c r="U3284" s="141">
        <f t="shared" si="513"/>
        <v>22.777777777777779</v>
      </c>
      <c r="V3284" s="141">
        <f t="shared" si="514"/>
        <v>21.666666666666668</v>
      </c>
      <c r="W3284" s="141">
        <f t="shared" si="515"/>
        <v>19.444444444444446</v>
      </c>
      <c r="X3284" s="141">
        <f t="shared" si="519"/>
        <v>0.96520000000000006</v>
      </c>
      <c r="Y3284" s="38">
        <v>26.093553976763602</v>
      </c>
    </row>
    <row r="3285" spans="1:25" hidden="1" x14ac:dyDescent="0.25">
      <c r="A3285" s="145">
        <v>42365</v>
      </c>
      <c r="B3285" s="38">
        <v>83</v>
      </c>
      <c r="C3285" s="38">
        <v>80</v>
      </c>
      <c r="D3285" s="38">
        <v>76</v>
      </c>
      <c r="E3285" s="38">
        <v>72</v>
      </c>
      <c r="F3285" s="38">
        <v>70</v>
      </c>
      <c r="G3285" s="38">
        <v>67</v>
      </c>
      <c r="H3285" s="38">
        <v>0.04</v>
      </c>
      <c r="I3285" s="38">
        <v>82</v>
      </c>
      <c r="J3285" s="38">
        <f t="shared" si="516"/>
        <v>73.5</v>
      </c>
      <c r="K3285" s="38">
        <v>65</v>
      </c>
      <c r="L3285" s="38">
        <v>18</v>
      </c>
      <c r="M3285" s="38">
        <f t="shared" si="517"/>
        <v>13</v>
      </c>
      <c r="N3285" s="38">
        <v>8</v>
      </c>
      <c r="O3285" s="38">
        <v>30.15</v>
      </c>
      <c r="P3285" s="38">
        <f t="shared" si="518"/>
        <v>30.085000000000001</v>
      </c>
      <c r="Q3285" s="38">
        <v>30.02</v>
      </c>
      <c r="R3285" s="141">
        <f t="shared" si="510"/>
        <v>28.333333333333336</v>
      </c>
      <c r="S3285" s="141">
        <f t="shared" si="511"/>
        <v>26.666666666666668</v>
      </c>
      <c r="T3285" s="141">
        <f t="shared" si="512"/>
        <v>24.444444444444446</v>
      </c>
      <c r="U3285" s="141">
        <f t="shared" si="513"/>
        <v>22.222222222222221</v>
      </c>
      <c r="V3285" s="141">
        <f t="shared" si="514"/>
        <v>21.111111111111111</v>
      </c>
      <c r="W3285" s="141">
        <f t="shared" si="515"/>
        <v>19.444444444444446</v>
      </c>
      <c r="X3285" s="141">
        <f t="shared" si="519"/>
        <v>0.10160000000000001</v>
      </c>
      <c r="Y3285" s="38">
        <v>26.128327863986399</v>
      </c>
    </row>
    <row r="3286" spans="1:25" hidden="1" x14ac:dyDescent="0.25">
      <c r="A3286" s="145">
        <v>42366</v>
      </c>
      <c r="B3286" s="38">
        <v>84</v>
      </c>
      <c r="C3286" s="38">
        <v>81</v>
      </c>
      <c r="D3286" s="38">
        <v>77</v>
      </c>
      <c r="E3286" s="38">
        <v>73</v>
      </c>
      <c r="F3286" s="38">
        <v>72</v>
      </c>
      <c r="G3286" s="38">
        <v>70</v>
      </c>
      <c r="H3286" s="38">
        <v>0.03</v>
      </c>
      <c r="I3286" s="38">
        <v>85</v>
      </c>
      <c r="J3286" s="38">
        <f t="shared" si="516"/>
        <v>77</v>
      </c>
      <c r="K3286" s="38">
        <v>69</v>
      </c>
      <c r="L3286" s="38">
        <v>23</v>
      </c>
      <c r="M3286" s="38">
        <f t="shared" si="517"/>
        <v>15.5</v>
      </c>
      <c r="N3286" s="38">
        <v>8</v>
      </c>
      <c r="O3286" s="38">
        <v>30.08</v>
      </c>
      <c r="P3286" s="38">
        <f t="shared" si="518"/>
        <v>30.04</v>
      </c>
      <c r="Q3286" s="38">
        <v>30</v>
      </c>
      <c r="R3286" s="141">
        <f t="shared" si="510"/>
        <v>28.888888888888889</v>
      </c>
      <c r="S3286" s="141">
        <f t="shared" si="511"/>
        <v>27.222222222222225</v>
      </c>
      <c r="T3286" s="141">
        <f t="shared" si="512"/>
        <v>25</v>
      </c>
      <c r="U3286" s="141">
        <f t="shared" si="513"/>
        <v>22.777777777777779</v>
      </c>
      <c r="V3286" s="141">
        <f t="shared" si="514"/>
        <v>22.222222222222221</v>
      </c>
      <c r="W3286" s="141">
        <f t="shared" si="515"/>
        <v>21.111111111111111</v>
      </c>
      <c r="X3286" s="141">
        <f t="shared" si="519"/>
        <v>7.6200000000000004E-2</v>
      </c>
      <c r="Y3286" s="38">
        <v>26.116020741061401</v>
      </c>
    </row>
    <row r="3287" spans="1:25" hidden="1" x14ac:dyDescent="0.25">
      <c r="A3287" s="145">
        <v>42367</v>
      </c>
      <c r="B3287" s="38">
        <v>84</v>
      </c>
      <c r="C3287" s="38">
        <v>81</v>
      </c>
      <c r="D3287" s="38">
        <v>77</v>
      </c>
      <c r="E3287" s="38">
        <v>73</v>
      </c>
      <c r="F3287" s="38">
        <v>72</v>
      </c>
      <c r="G3287" s="38">
        <v>70</v>
      </c>
      <c r="H3287" s="38">
        <v>0</v>
      </c>
      <c r="I3287" s="38">
        <v>85</v>
      </c>
      <c r="J3287" s="38">
        <f t="shared" si="516"/>
        <v>77</v>
      </c>
      <c r="K3287" s="38">
        <v>69</v>
      </c>
      <c r="L3287" s="38">
        <v>22</v>
      </c>
      <c r="M3287" s="38">
        <f t="shared" si="517"/>
        <v>14.5</v>
      </c>
      <c r="N3287" s="38">
        <v>7</v>
      </c>
      <c r="O3287" s="38">
        <v>30.2</v>
      </c>
      <c r="P3287" s="38">
        <f t="shared" si="518"/>
        <v>30.14</v>
      </c>
      <c r="Q3287" s="38">
        <v>30.08</v>
      </c>
      <c r="R3287" s="141">
        <f t="shared" si="510"/>
        <v>28.888888888888889</v>
      </c>
      <c r="S3287" s="141">
        <f t="shared" si="511"/>
        <v>27.222222222222225</v>
      </c>
      <c r="T3287" s="141">
        <f t="shared" si="512"/>
        <v>25</v>
      </c>
      <c r="U3287" s="141">
        <f t="shared" si="513"/>
        <v>22.777777777777779</v>
      </c>
      <c r="V3287" s="141">
        <f t="shared" si="514"/>
        <v>22.222222222222221</v>
      </c>
      <c r="W3287" s="141">
        <f t="shared" si="515"/>
        <v>21.111111111111111</v>
      </c>
      <c r="X3287" s="141">
        <f t="shared" si="519"/>
        <v>0</v>
      </c>
      <c r="Y3287" s="38">
        <v>25.962236654898799</v>
      </c>
    </row>
    <row r="3288" spans="1:25" hidden="1" x14ac:dyDescent="0.25">
      <c r="A3288" s="145">
        <v>42368</v>
      </c>
      <c r="B3288" s="38">
        <v>83</v>
      </c>
      <c r="C3288" s="38">
        <v>80</v>
      </c>
      <c r="D3288" s="38">
        <v>77</v>
      </c>
      <c r="E3288" s="38">
        <v>74</v>
      </c>
      <c r="F3288" s="38">
        <v>72</v>
      </c>
      <c r="G3288" s="38">
        <v>71</v>
      </c>
      <c r="H3288" s="38">
        <v>0.06</v>
      </c>
      <c r="I3288" s="38">
        <v>85</v>
      </c>
      <c r="J3288" s="38">
        <f t="shared" si="516"/>
        <v>77</v>
      </c>
      <c r="K3288" s="38">
        <v>69</v>
      </c>
      <c r="L3288" s="38">
        <v>22</v>
      </c>
      <c r="M3288" s="38">
        <f t="shared" si="517"/>
        <v>11</v>
      </c>
      <c r="N3288" s="38">
        <v>0</v>
      </c>
      <c r="O3288" s="38">
        <v>30.25</v>
      </c>
      <c r="P3288" s="38">
        <f t="shared" si="518"/>
        <v>30.195</v>
      </c>
      <c r="Q3288" s="38">
        <v>30.14</v>
      </c>
      <c r="R3288" s="141">
        <f t="shared" si="510"/>
        <v>28.333333333333336</v>
      </c>
      <c r="S3288" s="141">
        <f t="shared" si="511"/>
        <v>26.666666666666668</v>
      </c>
      <c r="T3288" s="141">
        <f t="shared" si="512"/>
        <v>25</v>
      </c>
      <c r="U3288" s="141">
        <f t="shared" si="513"/>
        <v>23.333333333333336</v>
      </c>
      <c r="V3288" s="141">
        <f t="shared" si="514"/>
        <v>22.222222222222221</v>
      </c>
      <c r="W3288" s="141">
        <f t="shared" si="515"/>
        <v>21.666666666666668</v>
      </c>
      <c r="X3288" s="141">
        <f t="shared" si="519"/>
        <v>0.15240000000000001</v>
      </c>
      <c r="Y3288" s="38">
        <v>26.005210631538201</v>
      </c>
    </row>
    <row r="3289" spans="1:25" s="110" customFormat="1" hidden="1" x14ac:dyDescent="0.25">
      <c r="A3289" s="146">
        <v>42369</v>
      </c>
      <c r="B3289" s="110">
        <v>84</v>
      </c>
      <c r="C3289" s="110">
        <v>79</v>
      </c>
      <c r="D3289" s="110">
        <v>74</v>
      </c>
      <c r="E3289" s="110">
        <v>73</v>
      </c>
      <c r="F3289" s="110">
        <v>71</v>
      </c>
      <c r="G3289" s="110">
        <v>70</v>
      </c>
      <c r="H3289" s="110">
        <v>0</v>
      </c>
      <c r="I3289" s="110">
        <v>87</v>
      </c>
      <c r="J3289" s="110">
        <f t="shared" si="516"/>
        <v>76</v>
      </c>
      <c r="K3289" s="110">
        <v>65</v>
      </c>
      <c r="L3289" s="110">
        <v>17</v>
      </c>
      <c r="M3289" s="110">
        <f t="shared" si="517"/>
        <v>8.5</v>
      </c>
      <c r="N3289" s="110">
        <v>0</v>
      </c>
      <c r="O3289" s="110">
        <v>30.2</v>
      </c>
      <c r="P3289" s="110">
        <f t="shared" si="518"/>
        <v>30.15</v>
      </c>
      <c r="Q3289" s="110">
        <v>30.1</v>
      </c>
      <c r="R3289" s="144">
        <f t="shared" si="510"/>
        <v>28.888888888888889</v>
      </c>
      <c r="S3289" s="144">
        <f t="shared" si="511"/>
        <v>26.111111111111111</v>
      </c>
      <c r="T3289" s="144">
        <f t="shared" si="512"/>
        <v>23.333333333333336</v>
      </c>
      <c r="U3289" s="144">
        <f t="shared" si="513"/>
        <v>22.777777777777779</v>
      </c>
      <c r="V3289" s="144">
        <f t="shared" si="514"/>
        <v>21.666666666666668</v>
      </c>
      <c r="W3289" s="144">
        <f t="shared" si="515"/>
        <v>21.111111111111111</v>
      </c>
      <c r="X3289" s="141">
        <f t="shared" si="519"/>
        <v>0</v>
      </c>
      <c r="Y3289" s="110">
        <v>26.122291640121301</v>
      </c>
    </row>
    <row r="3290" spans="1:25" hidden="1" x14ac:dyDescent="0.25">
      <c r="A3290" s="145">
        <v>42370</v>
      </c>
      <c r="B3290" s="38">
        <v>84</v>
      </c>
      <c r="C3290" s="38">
        <v>78</v>
      </c>
      <c r="D3290" s="38">
        <v>71</v>
      </c>
      <c r="E3290" s="38">
        <v>72</v>
      </c>
      <c r="F3290" s="38">
        <v>70</v>
      </c>
      <c r="G3290" s="38">
        <v>69</v>
      </c>
      <c r="H3290" s="38">
        <v>0</v>
      </c>
      <c r="I3290" s="38">
        <v>93</v>
      </c>
      <c r="J3290" s="38">
        <f t="shared" si="516"/>
        <v>79</v>
      </c>
      <c r="K3290" s="38">
        <v>65</v>
      </c>
      <c r="L3290" s="38">
        <v>15</v>
      </c>
      <c r="M3290" s="38">
        <f t="shared" si="517"/>
        <v>7.5</v>
      </c>
      <c r="N3290" s="38">
        <v>0</v>
      </c>
      <c r="O3290" s="38">
        <v>30.14</v>
      </c>
      <c r="P3290" s="38">
        <f t="shared" si="518"/>
        <v>30.094999999999999</v>
      </c>
      <c r="Q3290" s="38">
        <v>30.05</v>
      </c>
      <c r="R3290" s="141">
        <f t="shared" si="510"/>
        <v>28.888888888888889</v>
      </c>
      <c r="S3290" s="141">
        <f t="shared" si="511"/>
        <v>25.555555555555557</v>
      </c>
      <c r="T3290" s="141">
        <f t="shared" si="512"/>
        <v>21.666666666666668</v>
      </c>
      <c r="U3290" s="141">
        <f t="shared" si="513"/>
        <v>22.222222222222221</v>
      </c>
      <c r="V3290" s="141">
        <f t="shared" si="514"/>
        <v>21.111111111111111</v>
      </c>
      <c r="W3290" s="141">
        <f t="shared" si="515"/>
        <v>20.555555555555557</v>
      </c>
      <c r="X3290" s="141">
        <f t="shared" si="519"/>
        <v>0</v>
      </c>
      <c r="Y3290" s="38">
        <v>26.0992006966374</v>
      </c>
    </row>
    <row r="3291" spans="1:25" hidden="1" x14ac:dyDescent="0.25">
      <c r="A3291" s="145">
        <v>42371</v>
      </c>
      <c r="B3291" s="38">
        <v>81</v>
      </c>
      <c r="C3291" s="38">
        <v>75</v>
      </c>
      <c r="D3291" s="38">
        <v>68</v>
      </c>
      <c r="E3291" s="38">
        <v>71</v>
      </c>
      <c r="F3291" s="38">
        <v>68</v>
      </c>
      <c r="G3291" s="38">
        <v>65</v>
      </c>
      <c r="H3291" s="38">
        <v>0</v>
      </c>
      <c r="I3291" s="38">
        <v>97</v>
      </c>
      <c r="J3291" s="38">
        <f t="shared" si="516"/>
        <v>79.5</v>
      </c>
      <c r="K3291" s="38">
        <v>62</v>
      </c>
      <c r="L3291" s="38">
        <v>16</v>
      </c>
      <c r="M3291" s="38">
        <f t="shared" si="517"/>
        <v>10.5</v>
      </c>
      <c r="N3291" s="38">
        <v>5</v>
      </c>
      <c r="O3291" s="38">
        <v>30.11</v>
      </c>
      <c r="P3291" s="38">
        <f t="shared" si="518"/>
        <v>30.055</v>
      </c>
      <c r="Q3291" s="38">
        <v>30</v>
      </c>
      <c r="R3291" s="141">
        <f t="shared" si="510"/>
        <v>27.222222222222225</v>
      </c>
      <c r="S3291" s="141">
        <f t="shared" si="511"/>
        <v>23.888888888888889</v>
      </c>
      <c r="T3291" s="141">
        <f t="shared" si="512"/>
        <v>20</v>
      </c>
      <c r="U3291" s="141">
        <f t="shared" si="513"/>
        <v>21.666666666666668</v>
      </c>
      <c r="V3291" s="141">
        <f t="shared" si="514"/>
        <v>20</v>
      </c>
      <c r="W3291" s="141">
        <f t="shared" si="515"/>
        <v>18.333333333333336</v>
      </c>
      <c r="X3291" s="141">
        <f t="shared" si="519"/>
        <v>0</v>
      </c>
      <c r="Y3291" s="38">
        <v>25.806946904769799</v>
      </c>
    </row>
    <row r="3292" spans="1:25" hidden="1" x14ac:dyDescent="0.25">
      <c r="A3292" s="145">
        <v>42372</v>
      </c>
      <c r="B3292" s="38">
        <v>77</v>
      </c>
      <c r="C3292" s="38">
        <v>70</v>
      </c>
      <c r="D3292" s="38">
        <v>62</v>
      </c>
      <c r="E3292" s="38">
        <v>66</v>
      </c>
      <c r="F3292" s="38">
        <v>63</v>
      </c>
      <c r="G3292" s="38">
        <v>61</v>
      </c>
      <c r="H3292" s="38">
        <v>0.24</v>
      </c>
      <c r="I3292" s="38">
        <v>93</v>
      </c>
      <c r="J3292" s="38">
        <f t="shared" si="516"/>
        <v>81</v>
      </c>
      <c r="K3292" s="38">
        <v>69</v>
      </c>
      <c r="L3292" s="38">
        <v>17</v>
      </c>
      <c r="M3292" s="38">
        <f t="shared" si="517"/>
        <v>11</v>
      </c>
      <c r="N3292" s="38">
        <v>5</v>
      </c>
      <c r="O3292" s="38">
        <v>30.04</v>
      </c>
      <c r="P3292" s="38">
        <f t="shared" si="518"/>
        <v>29.97</v>
      </c>
      <c r="Q3292" s="38">
        <v>29.9</v>
      </c>
      <c r="R3292" s="141">
        <f t="shared" si="510"/>
        <v>25</v>
      </c>
      <c r="S3292" s="141">
        <f t="shared" si="511"/>
        <v>21.111111111111111</v>
      </c>
      <c r="T3292" s="141">
        <f t="shared" si="512"/>
        <v>16.666666666666668</v>
      </c>
      <c r="U3292" s="141">
        <f t="shared" si="513"/>
        <v>18.888888888888889</v>
      </c>
      <c r="V3292" s="141">
        <f t="shared" si="514"/>
        <v>17.222222222222221</v>
      </c>
      <c r="W3292" s="141">
        <f t="shared" si="515"/>
        <v>16.111111111111111</v>
      </c>
      <c r="X3292" s="141">
        <f t="shared" si="519"/>
        <v>0.60960000000000003</v>
      </c>
      <c r="Y3292" s="38">
        <v>25.4566510021995</v>
      </c>
    </row>
    <row r="3293" spans="1:25" hidden="1" x14ac:dyDescent="0.25">
      <c r="A3293" s="145">
        <v>42373</v>
      </c>
      <c r="B3293" s="38">
        <v>70</v>
      </c>
      <c r="C3293" s="38">
        <v>64</v>
      </c>
      <c r="D3293" s="38">
        <v>57</v>
      </c>
      <c r="E3293" s="38">
        <v>61</v>
      </c>
      <c r="F3293" s="38">
        <v>49</v>
      </c>
      <c r="G3293" s="38">
        <v>35</v>
      </c>
      <c r="H3293" s="38">
        <v>0</v>
      </c>
      <c r="I3293" s="38">
        <v>97</v>
      </c>
      <c r="J3293" s="38">
        <f t="shared" si="516"/>
        <v>62.5</v>
      </c>
      <c r="K3293" s="38">
        <v>28</v>
      </c>
      <c r="L3293" s="38">
        <v>18</v>
      </c>
      <c r="M3293" s="38">
        <f t="shared" si="517"/>
        <v>12</v>
      </c>
      <c r="N3293" s="38">
        <v>6</v>
      </c>
      <c r="O3293" s="38">
        <v>30.08</v>
      </c>
      <c r="P3293" s="38">
        <f t="shared" si="518"/>
        <v>29.984999999999999</v>
      </c>
      <c r="Q3293" s="38">
        <v>29.89</v>
      </c>
      <c r="R3293" s="141">
        <f t="shared" si="510"/>
        <v>21.111111111111111</v>
      </c>
      <c r="S3293" s="141">
        <f t="shared" si="511"/>
        <v>17.777777777777779</v>
      </c>
      <c r="T3293" s="141">
        <f t="shared" si="512"/>
        <v>13.888888888888889</v>
      </c>
      <c r="U3293" s="141">
        <f t="shared" si="513"/>
        <v>16.111111111111111</v>
      </c>
      <c r="V3293" s="141">
        <f t="shared" si="514"/>
        <v>9.4444444444444446</v>
      </c>
      <c r="W3293" s="141">
        <f t="shared" si="515"/>
        <v>1.6666666666666667</v>
      </c>
      <c r="X3293" s="141">
        <f t="shared" si="519"/>
        <v>0</v>
      </c>
      <c r="Y3293" s="38">
        <v>25.5498379441166</v>
      </c>
    </row>
    <row r="3294" spans="1:25" hidden="1" x14ac:dyDescent="0.25">
      <c r="A3294" s="145">
        <v>42374</v>
      </c>
      <c r="B3294" s="38">
        <v>73</v>
      </c>
      <c r="C3294" s="38">
        <v>64</v>
      </c>
      <c r="D3294" s="38">
        <v>55</v>
      </c>
      <c r="E3294" s="38">
        <v>59</v>
      </c>
      <c r="F3294" s="38">
        <v>54</v>
      </c>
      <c r="G3294" s="38">
        <v>50</v>
      </c>
      <c r="H3294" s="38">
        <v>0.01</v>
      </c>
      <c r="I3294" s="38">
        <v>86</v>
      </c>
      <c r="J3294" s="38">
        <f t="shared" si="516"/>
        <v>67.5</v>
      </c>
      <c r="K3294" s="38">
        <v>49</v>
      </c>
      <c r="L3294" s="38">
        <v>25</v>
      </c>
      <c r="M3294" s="38">
        <f t="shared" si="517"/>
        <v>15</v>
      </c>
      <c r="N3294" s="38">
        <v>5</v>
      </c>
      <c r="O3294" s="38">
        <v>30.19</v>
      </c>
      <c r="P3294" s="38">
        <f t="shared" si="518"/>
        <v>30.12</v>
      </c>
      <c r="Q3294" s="38">
        <v>30.05</v>
      </c>
      <c r="R3294" s="141">
        <f t="shared" si="510"/>
        <v>22.777777777777779</v>
      </c>
      <c r="S3294" s="141">
        <f t="shared" si="511"/>
        <v>17.777777777777779</v>
      </c>
      <c r="T3294" s="141">
        <f t="shared" si="512"/>
        <v>12.777777777777779</v>
      </c>
      <c r="U3294" s="141">
        <f t="shared" si="513"/>
        <v>15</v>
      </c>
      <c r="V3294" s="141">
        <f t="shared" si="514"/>
        <v>12.222222222222223</v>
      </c>
      <c r="W3294" s="141">
        <f t="shared" si="515"/>
        <v>10</v>
      </c>
      <c r="X3294" s="141">
        <f t="shared" si="519"/>
        <v>2.5400000000000002E-2</v>
      </c>
      <c r="Y3294" s="38">
        <v>25.493656057372402</v>
      </c>
    </row>
    <row r="3295" spans="1:25" hidden="1" x14ac:dyDescent="0.25">
      <c r="A3295" s="145">
        <v>42375</v>
      </c>
      <c r="B3295" s="38">
        <v>73</v>
      </c>
      <c r="C3295" s="38">
        <v>68</v>
      </c>
      <c r="D3295" s="38">
        <v>63</v>
      </c>
      <c r="E3295" s="38">
        <v>63</v>
      </c>
      <c r="F3295" s="38">
        <v>60</v>
      </c>
      <c r="G3295" s="38">
        <v>58</v>
      </c>
      <c r="H3295" s="38">
        <v>0.41</v>
      </c>
      <c r="I3295" s="38">
        <v>93</v>
      </c>
      <c r="J3295" s="38">
        <f t="shared" si="516"/>
        <v>78.5</v>
      </c>
      <c r="K3295" s="38">
        <v>64</v>
      </c>
      <c r="L3295" s="38">
        <v>23</v>
      </c>
      <c r="M3295" s="38">
        <f t="shared" si="517"/>
        <v>11.5</v>
      </c>
      <c r="N3295" s="38">
        <v>0</v>
      </c>
      <c r="O3295" s="38">
        <v>30.15</v>
      </c>
      <c r="P3295" s="38">
        <f t="shared" si="518"/>
        <v>30.08</v>
      </c>
      <c r="Q3295" s="38">
        <v>30.01</v>
      </c>
      <c r="R3295" s="141">
        <f t="shared" si="510"/>
        <v>22.777777777777779</v>
      </c>
      <c r="S3295" s="141">
        <f t="shared" si="511"/>
        <v>20</v>
      </c>
      <c r="T3295" s="141">
        <f t="shared" si="512"/>
        <v>17.222222222222221</v>
      </c>
      <c r="U3295" s="141">
        <f t="shared" si="513"/>
        <v>17.222222222222221</v>
      </c>
      <c r="V3295" s="141">
        <f t="shared" si="514"/>
        <v>15.555555555555557</v>
      </c>
      <c r="W3295" s="141">
        <f t="shared" si="515"/>
        <v>14.444444444444445</v>
      </c>
      <c r="X3295" s="141">
        <f t="shared" si="519"/>
        <v>1.0413999999999999</v>
      </c>
      <c r="Y3295" s="38">
        <v>24.9619644724566</v>
      </c>
    </row>
    <row r="3296" spans="1:25" hidden="1" x14ac:dyDescent="0.25">
      <c r="A3296" s="145">
        <v>42376</v>
      </c>
      <c r="B3296" s="38">
        <v>76</v>
      </c>
      <c r="C3296" s="38">
        <v>69</v>
      </c>
      <c r="D3296" s="38">
        <v>61</v>
      </c>
      <c r="E3296" s="38">
        <v>64</v>
      </c>
      <c r="F3296" s="38">
        <v>62</v>
      </c>
      <c r="G3296" s="38">
        <v>60</v>
      </c>
      <c r="H3296" s="38">
        <v>0</v>
      </c>
      <c r="I3296" s="38">
        <v>93</v>
      </c>
      <c r="J3296" s="38">
        <f t="shared" si="516"/>
        <v>78.5</v>
      </c>
      <c r="K3296" s="38">
        <v>64</v>
      </c>
      <c r="L3296" s="38">
        <v>15</v>
      </c>
      <c r="M3296" s="38">
        <f t="shared" si="517"/>
        <v>7.5</v>
      </c>
      <c r="N3296" s="38">
        <v>0</v>
      </c>
      <c r="O3296" s="38">
        <v>30.04</v>
      </c>
      <c r="P3296" s="38">
        <f t="shared" si="518"/>
        <v>29.990000000000002</v>
      </c>
      <c r="Q3296" s="38">
        <v>29.94</v>
      </c>
      <c r="R3296" s="141">
        <f t="shared" si="510"/>
        <v>24.444444444444446</v>
      </c>
      <c r="S3296" s="141">
        <f t="shared" si="511"/>
        <v>20.555555555555557</v>
      </c>
      <c r="T3296" s="141">
        <f t="shared" si="512"/>
        <v>16.111111111111111</v>
      </c>
      <c r="U3296" s="141">
        <f t="shared" si="513"/>
        <v>17.777777777777779</v>
      </c>
      <c r="V3296" s="141">
        <f t="shared" si="514"/>
        <v>16.666666666666668</v>
      </c>
      <c r="W3296" s="141">
        <f t="shared" si="515"/>
        <v>15.555555555555557</v>
      </c>
      <c r="X3296" s="141">
        <f t="shared" si="519"/>
        <v>0</v>
      </c>
      <c r="Y3296" s="38">
        <v>24.419689719777399</v>
      </c>
    </row>
    <row r="3297" spans="1:25" hidden="1" x14ac:dyDescent="0.25">
      <c r="A3297" s="145">
        <v>42377</v>
      </c>
      <c r="B3297" s="38">
        <v>79</v>
      </c>
      <c r="C3297" s="38">
        <v>71</v>
      </c>
      <c r="D3297" s="38">
        <v>62</v>
      </c>
      <c r="E3297" s="38">
        <v>69</v>
      </c>
      <c r="F3297" s="38">
        <v>65</v>
      </c>
      <c r="G3297" s="38">
        <v>61</v>
      </c>
      <c r="H3297" s="38">
        <v>0</v>
      </c>
      <c r="I3297" s="38">
        <v>100</v>
      </c>
      <c r="J3297" s="38">
        <f t="shared" si="516"/>
        <v>83.5</v>
      </c>
      <c r="K3297" s="38">
        <v>67</v>
      </c>
      <c r="L3297" s="38">
        <v>12</v>
      </c>
      <c r="M3297" s="38">
        <f t="shared" si="517"/>
        <v>6</v>
      </c>
      <c r="N3297" s="38">
        <v>0</v>
      </c>
      <c r="O3297" s="38">
        <v>29.97</v>
      </c>
      <c r="P3297" s="38">
        <f t="shared" si="518"/>
        <v>29.92</v>
      </c>
      <c r="Q3297" s="38">
        <v>29.87</v>
      </c>
      <c r="R3297" s="141">
        <f t="shared" si="510"/>
        <v>26.111111111111111</v>
      </c>
      <c r="S3297" s="141">
        <f t="shared" si="511"/>
        <v>21.666666666666668</v>
      </c>
      <c r="T3297" s="141">
        <f t="shared" si="512"/>
        <v>16.666666666666668</v>
      </c>
      <c r="U3297" s="141">
        <f t="shared" si="513"/>
        <v>20.555555555555557</v>
      </c>
      <c r="V3297" s="141">
        <f t="shared" si="514"/>
        <v>18.333333333333336</v>
      </c>
      <c r="W3297" s="141">
        <f t="shared" si="515"/>
        <v>16.111111111111111</v>
      </c>
      <c r="X3297" s="141">
        <f t="shared" si="519"/>
        <v>0</v>
      </c>
      <c r="Y3297" s="38">
        <v>25.153323546579401</v>
      </c>
    </row>
    <row r="3298" spans="1:25" hidden="1" x14ac:dyDescent="0.25">
      <c r="A3298" s="145">
        <v>42378</v>
      </c>
      <c r="B3298" s="38">
        <v>80</v>
      </c>
      <c r="C3298" s="38">
        <v>71</v>
      </c>
      <c r="D3298" s="38">
        <v>62</v>
      </c>
      <c r="E3298" s="38">
        <v>70</v>
      </c>
      <c r="F3298" s="38">
        <v>66</v>
      </c>
      <c r="G3298" s="38">
        <v>63</v>
      </c>
      <c r="H3298" s="38">
        <v>0.36</v>
      </c>
      <c r="I3298" s="38">
        <v>100</v>
      </c>
      <c r="J3298" s="38">
        <f t="shared" si="516"/>
        <v>79</v>
      </c>
      <c r="K3298" s="38">
        <v>58</v>
      </c>
      <c r="L3298" s="38">
        <v>24</v>
      </c>
      <c r="M3298" s="38">
        <f t="shared" si="517"/>
        <v>12</v>
      </c>
      <c r="N3298" s="38">
        <v>0</v>
      </c>
      <c r="O3298" s="38">
        <v>29.94</v>
      </c>
      <c r="P3298" s="38">
        <f t="shared" si="518"/>
        <v>29.895000000000003</v>
      </c>
      <c r="Q3298" s="38">
        <v>29.85</v>
      </c>
      <c r="R3298" s="141">
        <f t="shared" si="510"/>
        <v>26.666666666666668</v>
      </c>
      <c r="S3298" s="141">
        <f t="shared" si="511"/>
        <v>21.666666666666668</v>
      </c>
      <c r="T3298" s="141">
        <f t="shared" si="512"/>
        <v>16.666666666666668</v>
      </c>
      <c r="U3298" s="141">
        <f t="shared" si="513"/>
        <v>21.111111111111111</v>
      </c>
      <c r="V3298" s="141">
        <f t="shared" si="514"/>
        <v>18.888888888888889</v>
      </c>
      <c r="W3298" s="141">
        <f t="shared" si="515"/>
        <v>17.222222222222221</v>
      </c>
      <c r="X3298" s="141">
        <f t="shared" si="519"/>
        <v>0.91439999999999999</v>
      </c>
      <c r="Y3298" s="38">
        <v>25.672048142984998</v>
      </c>
    </row>
    <row r="3299" spans="1:25" hidden="1" x14ac:dyDescent="0.25">
      <c r="A3299" s="145">
        <v>42379</v>
      </c>
      <c r="B3299" s="38">
        <v>78</v>
      </c>
      <c r="C3299" s="38">
        <v>70</v>
      </c>
      <c r="D3299" s="38">
        <v>62</v>
      </c>
      <c r="E3299" s="38">
        <v>70</v>
      </c>
      <c r="F3299" s="38">
        <v>65</v>
      </c>
      <c r="G3299" s="38">
        <v>54</v>
      </c>
      <c r="H3299" s="38">
        <v>0.21</v>
      </c>
      <c r="I3299" s="38">
        <v>90</v>
      </c>
      <c r="J3299" s="38">
        <f t="shared" si="516"/>
        <v>78.5</v>
      </c>
      <c r="K3299" s="38">
        <v>67</v>
      </c>
      <c r="L3299" s="38">
        <v>18</v>
      </c>
      <c r="M3299" s="38">
        <f t="shared" si="517"/>
        <v>12.5</v>
      </c>
      <c r="N3299" s="38">
        <v>7</v>
      </c>
      <c r="O3299" s="38">
        <v>30.09</v>
      </c>
      <c r="P3299" s="38">
        <f t="shared" si="518"/>
        <v>29.975000000000001</v>
      </c>
      <c r="Q3299" s="38">
        <v>29.86</v>
      </c>
      <c r="R3299" s="141">
        <f t="shared" si="510"/>
        <v>25.555555555555557</v>
      </c>
      <c r="S3299" s="141">
        <f t="shared" si="511"/>
        <v>21.111111111111111</v>
      </c>
      <c r="T3299" s="141">
        <f t="shared" si="512"/>
        <v>16.666666666666668</v>
      </c>
      <c r="U3299" s="141">
        <f t="shared" si="513"/>
        <v>21.111111111111111</v>
      </c>
      <c r="V3299" s="141">
        <f t="shared" si="514"/>
        <v>18.333333333333336</v>
      </c>
      <c r="W3299" s="141">
        <f t="shared" si="515"/>
        <v>12.222222222222223</v>
      </c>
      <c r="X3299" s="141">
        <f t="shared" si="519"/>
        <v>0.53339999999999999</v>
      </c>
      <c r="Y3299" s="38">
        <v>25.5501452465098</v>
      </c>
    </row>
    <row r="3300" spans="1:25" hidden="1" x14ac:dyDescent="0.25">
      <c r="A3300" s="145">
        <v>42380</v>
      </c>
      <c r="B3300" s="38">
        <v>69</v>
      </c>
      <c r="C3300" s="38">
        <v>63</v>
      </c>
      <c r="D3300" s="38">
        <v>56</v>
      </c>
      <c r="E3300" s="38">
        <v>55</v>
      </c>
      <c r="F3300" s="38">
        <v>52</v>
      </c>
      <c r="G3300" s="38">
        <v>50</v>
      </c>
      <c r="H3300" s="38">
        <v>0</v>
      </c>
      <c r="I3300" s="38">
        <v>86</v>
      </c>
      <c r="J3300" s="38">
        <f t="shared" si="516"/>
        <v>71.5</v>
      </c>
      <c r="K3300" s="38">
        <v>57</v>
      </c>
      <c r="L3300" s="38">
        <v>17</v>
      </c>
      <c r="M3300" s="38">
        <f t="shared" si="517"/>
        <v>12</v>
      </c>
      <c r="N3300" s="38">
        <v>7</v>
      </c>
      <c r="O3300" s="38">
        <v>30.17</v>
      </c>
      <c r="P3300" s="38">
        <f t="shared" si="518"/>
        <v>30.115000000000002</v>
      </c>
      <c r="Q3300" s="38">
        <v>30.06</v>
      </c>
      <c r="R3300" s="141">
        <f t="shared" si="510"/>
        <v>20.555555555555557</v>
      </c>
      <c r="S3300" s="141">
        <f t="shared" si="511"/>
        <v>17.222222222222221</v>
      </c>
      <c r="T3300" s="141">
        <f t="shared" si="512"/>
        <v>13.333333333333334</v>
      </c>
      <c r="U3300" s="141">
        <f t="shared" si="513"/>
        <v>12.777777777777779</v>
      </c>
      <c r="V3300" s="141">
        <f t="shared" si="514"/>
        <v>11.111111111111111</v>
      </c>
      <c r="W3300" s="141">
        <f t="shared" si="515"/>
        <v>10</v>
      </c>
      <c r="X3300" s="141">
        <f t="shared" si="519"/>
        <v>0</v>
      </c>
      <c r="Y3300" s="38">
        <v>24.431409271515498</v>
      </c>
    </row>
    <row r="3301" spans="1:25" hidden="1" x14ac:dyDescent="0.25">
      <c r="A3301" s="145">
        <v>42381</v>
      </c>
      <c r="B3301" s="38">
        <v>70</v>
      </c>
      <c r="C3301" s="38">
        <v>63</v>
      </c>
      <c r="D3301" s="38">
        <v>56</v>
      </c>
      <c r="E3301" s="38">
        <v>59</v>
      </c>
      <c r="F3301" s="38">
        <v>53</v>
      </c>
      <c r="G3301" s="38">
        <v>49</v>
      </c>
      <c r="H3301" s="38">
        <v>0.04</v>
      </c>
      <c r="I3301" s="38">
        <v>86</v>
      </c>
      <c r="J3301" s="38">
        <f t="shared" si="516"/>
        <v>70.5</v>
      </c>
      <c r="K3301" s="38">
        <v>55</v>
      </c>
      <c r="L3301" s="38">
        <v>14</v>
      </c>
      <c r="M3301" s="38">
        <f t="shared" si="517"/>
        <v>9.5</v>
      </c>
      <c r="N3301" s="38">
        <v>5</v>
      </c>
      <c r="O3301" s="38">
        <v>30.19</v>
      </c>
      <c r="P3301" s="38">
        <f t="shared" si="518"/>
        <v>30.145000000000003</v>
      </c>
      <c r="Q3301" s="38">
        <v>30.1</v>
      </c>
      <c r="R3301" s="141">
        <f t="shared" si="510"/>
        <v>21.111111111111111</v>
      </c>
      <c r="S3301" s="141">
        <f t="shared" si="511"/>
        <v>17.222222222222221</v>
      </c>
      <c r="T3301" s="141">
        <f t="shared" si="512"/>
        <v>13.333333333333334</v>
      </c>
      <c r="U3301" s="141">
        <f t="shared" si="513"/>
        <v>15</v>
      </c>
      <c r="V3301" s="141">
        <f t="shared" si="514"/>
        <v>11.666666666666668</v>
      </c>
      <c r="W3301" s="141">
        <f t="shared" si="515"/>
        <v>9.4444444444444446</v>
      </c>
      <c r="X3301" s="141">
        <f t="shared" si="519"/>
        <v>0.10160000000000001</v>
      </c>
      <c r="Y3301" s="38">
        <v>23.621402300820499</v>
      </c>
    </row>
    <row r="3302" spans="1:25" hidden="1" x14ac:dyDescent="0.25">
      <c r="A3302" s="145">
        <v>42382</v>
      </c>
      <c r="B3302" s="38">
        <v>73</v>
      </c>
      <c r="C3302" s="38">
        <v>64</v>
      </c>
      <c r="D3302" s="38">
        <v>54</v>
      </c>
      <c r="E3302" s="38">
        <v>55</v>
      </c>
      <c r="F3302" s="38">
        <v>51</v>
      </c>
      <c r="G3302" s="38">
        <v>43</v>
      </c>
      <c r="H3302" s="38">
        <v>0</v>
      </c>
      <c r="I3302" s="38">
        <v>78</v>
      </c>
      <c r="J3302" s="38">
        <f t="shared" si="516"/>
        <v>65.5</v>
      </c>
      <c r="K3302" s="38">
        <v>53</v>
      </c>
      <c r="L3302" s="38">
        <v>17</v>
      </c>
      <c r="M3302" s="38">
        <f t="shared" si="517"/>
        <v>11.5</v>
      </c>
      <c r="N3302" s="38">
        <v>6</v>
      </c>
      <c r="O3302" s="38">
        <v>30.22</v>
      </c>
      <c r="P3302" s="38">
        <f t="shared" si="518"/>
        <v>30.164999999999999</v>
      </c>
      <c r="Q3302" s="38">
        <v>30.11</v>
      </c>
      <c r="R3302" s="141">
        <f t="shared" si="510"/>
        <v>22.777777777777779</v>
      </c>
      <c r="S3302" s="141">
        <f t="shared" si="511"/>
        <v>17.777777777777779</v>
      </c>
      <c r="T3302" s="141">
        <f t="shared" si="512"/>
        <v>12.222222222222223</v>
      </c>
      <c r="U3302" s="141">
        <f t="shared" si="513"/>
        <v>12.777777777777779</v>
      </c>
      <c r="V3302" s="141">
        <f t="shared" si="514"/>
        <v>10.555555555555555</v>
      </c>
      <c r="W3302" s="141">
        <f t="shared" si="515"/>
        <v>6.1111111111111116</v>
      </c>
      <c r="X3302" s="141">
        <f t="shared" si="519"/>
        <v>0</v>
      </c>
      <c r="Y3302" s="38">
        <v>23.510528549698801</v>
      </c>
    </row>
    <row r="3303" spans="1:25" hidden="1" x14ac:dyDescent="0.25">
      <c r="A3303" s="145">
        <v>42383</v>
      </c>
      <c r="B3303" s="38">
        <v>73</v>
      </c>
      <c r="C3303" s="38">
        <v>67</v>
      </c>
      <c r="D3303" s="38">
        <v>60</v>
      </c>
      <c r="E3303" s="38">
        <v>68</v>
      </c>
      <c r="F3303" s="38">
        <v>59</v>
      </c>
      <c r="G3303" s="38">
        <v>54</v>
      </c>
      <c r="H3303" s="38">
        <v>0.44</v>
      </c>
      <c r="I3303" s="38">
        <v>90</v>
      </c>
      <c r="J3303" s="38">
        <f t="shared" si="516"/>
        <v>73.5</v>
      </c>
      <c r="K3303" s="38">
        <v>57</v>
      </c>
      <c r="L3303" s="38">
        <v>16</v>
      </c>
      <c r="M3303" s="38">
        <f t="shared" si="517"/>
        <v>8</v>
      </c>
      <c r="N3303" s="38">
        <v>0</v>
      </c>
      <c r="O3303" s="38">
        <v>30.17</v>
      </c>
      <c r="P3303" s="38">
        <f t="shared" si="518"/>
        <v>30.085000000000001</v>
      </c>
      <c r="Q3303" s="38">
        <v>30</v>
      </c>
      <c r="R3303" s="141">
        <f t="shared" si="510"/>
        <v>22.777777777777779</v>
      </c>
      <c r="S3303" s="141">
        <f t="shared" si="511"/>
        <v>19.444444444444446</v>
      </c>
      <c r="T3303" s="141">
        <f t="shared" si="512"/>
        <v>15.555555555555557</v>
      </c>
      <c r="U3303" s="141">
        <f t="shared" si="513"/>
        <v>20</v>
      </c>
      <c r="V3303" s="141">
        <f t="shared" si="514"/>
        <v>15</v>
      </c>
      <c r="W3303" s="141">
        <f t="shared" si="515"/>
        <v>12.222222222222223</v>
      </c>
      <c r="X3303" s="141">
        <f t="shared" si="519"/>
        <v>1.1175999999999999</v>
      </c>
      <c r="Y3303" s="38">
        <v>23.0060776169741</v>
      </c>
    </row>
    <row r="3304" spans="1:25" hidden="1" x14ac:dyDescent="0.25">
      <c r="A3304" s="145">
        <v>42384</v>
      </c>
      <c r="B3304" s="38">
        <v>79</v>
      </c>
      <c r="C3304" s="38">
        <v>72</v>
      </c>
      <c r="D3304" s="38">
        <v>65</v>
      </c>
      <c r="E3304" s="38">
        <v>70</v>
      </c>
      <c r="F3304" s="38">
        <v>65</v>
      </c>
      <c r="G3304" s="38">
        <v>62</v>
      </c>
      <c r="H3304" s="38">
        <v>0.8</v>
      </c>
      <c r="I3304" s="38">
        <v>93</v>
      </c>
      <c r="J3304" s="38">
        <f t="shared" si="516"/>
        <v>83</v>
      </c>
      <c r="K3304" s="38">
        <v>73</v>
      </c>
      <c r="L3304" s="38">
        <v>38</v>
      </c>
      <c r="M3304" s="38">
        <f t="shared" si="517"/>
        <v>23</v>
      </c>
      <c r="N3304" s="38">
        <v>8</v>
      </c>
      <c r="O3304" s="38">
        <v>29.99</v>
      </c>
      <c r="P3304" s="38">
        <f t="shared" si="518"/>
        <v>29.854999999999997</v>
      </c>
      <c r="Q3304" s="38">
        <v>29.72</v>
      </c>
      <c r="R3304" s="141">
        <f t="shared" si="510"/>
        <v>26.111111111111111</v>
      </c>
      <c r="S3304" s="141">
        <f t="shared" si="511"/>
        <v>22.222222222222221</v>
      </c>
      <c r="T3304" s="141">
        <f t="shared" si="512"/>
        <v>18.333333333333336</v>
      </c>
      <c r="U3304" s="141">
        <f t="shared" si="513"/>
        <v>21.111111111111111</v>
      </c>
      <c r="V3304" s="141">
        <f t="shared" si="514"/>
        <v>18.333333333333336</v>
      </c>
      <c r="W3304" s="141">
        <f t="shared" si="515"/>
        <v>16.666666666666668</v>
      </c>
      <c r="X3304" s="141">
        <f t="shared" si="519"/>
        <v>2.032</v>
      </c>
      <c r="Y3304" s="38">
        <v>24.860906452315501</v>
      </c>
    </row>
    <row r="3305" spans="1:25" hidden="1" x14ac:dyDescent="0.25">
      <c r="A3305" s="145">
        <v>42385</v>
      </c>
      <c r="B3305" s="38">
        <v>76</v>
      </c>
      <c r="C3305" s="38">
        <v>66</v>
      </c>
      <c r="D3305" s="38">
        <v>55</v>
      </c>
      <c r="E3305" s="38">
        <v>63</v>
      </c>
      <c r="F3305" s="38">
        <v>58</v>
      </c>
      <c r="G3305" s="38">
        <v>54</v>
      </c>
      <c r="H3305" s="38">
        <v>0</v>
      </c>
      <c r="I3305" s="38">
        <v>100</v>
      </c>
      <c r="J3305" s="38">
        <f t="shared" si="516"/>
        <v>73</v>
      </c>
      <c r="K3305" s="38">
        <v>46</v>
      </c>
      <c r="L3305" s="38">
        <v>26</v>
      </c>
      <c r="M3305" s="38">
        <f t="shared" si="517"/>
        <v>13</v>
      </c>
      <c r="N3305" s="38">
        <v>0</v>
      </c>
      <c r="O3305" s="38">
        <v>29.97</v>
      </c>
      <c r="P3305" s="38">
        <f t="shared" si="518"/>
        <v>29.9</v>
      </c>
      <c r="Q3305" s="38">
        <v>29.83</v>
      </c>
      <c r="R3305" s="141">
        <f t="shared" si="510"/>
        <v>24.444444444444446</v>
      </c>
      <c r="S3305" s="141">
        <f t="shared" si="511"/>
        <v>18.888888888888889</v>
      </c>
      <c r="T3305" s="141">
        <f t="shared" si="512"/>
        <v>12.777777777777779</v>
      </c>
      <c r="U3305" s="141">
        <f t="shared" si="513"/>
        <v>17.222222222222221</v>
      </c>
      <c r="V3305" s="141">
        <f t="shared" si="514"/>
        <v>14.444444444444445</v>
      </c>
      <c r="W3305" s="141">
        <f t="shared" si="515"/>
        <v>12.222222222222223</v>
      </c>
      <c r="X3305" s="141">
        <f t="shared" si="519"/>
        <v>0</v>
      </c>
      <c r="Y3305" s="38">
        <v>25.675599963705601</v>
      </c>
    </row>
    <row r="3306" spans="1:25" hidden="1" x14ac:dyDescent="0.25">
      <c r="A3306" s="145">
        <v>42386</v>
      </c>
      <c r="B3306" s="38">
        <v>80</v>
      </c>
      <c r="C3306" s="38">
        <v>69</v>
      </c>
      <c r="D3306" s="38">
        <v>58</v>
      </c>
      <c r="E3306" s="38">
        <v>70</v>
      </c>
      <c r="F3306" s="38">
        <v>61</v>
      </c>
      <c r="G3306" s="38">
        <v>50</v>
      </c>
      <c r="H3306" s="38">
        <v>0.3</v>
      </c>
      <c r="I3306" s="38">
        <v>82</v>
      </c>
      <c r="J3306" s="38">
        <f t="shared" si="516"/>
        <v>67</v>
      </c>
      <c r="K3306" s="38">
        <v>52</v>
      </c>
      <c r="L3306" s="38">
        <v>35</v>
      </c>
      <c r="M3306" s="38">
        <f t="shared" si="517"/>
        <v>20</v>
      </c>
      <c r="N3306" s="38">
        <v>5</v>
      </c>
      <c r="O3306" s="38">
        <v>30.03</v>
      </c>
      <c r="P3306" s="38">
        <f t="shared" si="518"/>
        <v>29.85</v>
      </c>
      <c r="Q3306" s="38">
        <v>29.67</v>
      </c>
      <c r="R3306" s="141">
        <f t="shared" si="510"/>
        <v>26.666666666666668</v>
      </c>
      <c r="S3306" s="141">
        <f t="shared" si="511"/>
        <v>20.555555555555557</v>
      </c>
      <c r="T3306" s="141">
        <f t="shared" si="512"/>
        <v>14.444444444444445</v>
      </c>
      <c r="U3306" s="141">
        <f t="shared" si="513"/>
        <v>21.111111111111111</v>
      </c>
      <c r="V3306" s="141">
        <f t="shared" si="514"/>
        <v>16.111111111111111</v>
      </c>
      <c r="W3306" s="141">
        <f t="shared" si="515"/>
        <v>10</v>
      </c>
      <c r="X3306" s="141">
        <f t="shared" si="519"/>
        <v>0.76200000000000001</v>
      </c>
      <c r="Y3306" s="38">
        <v>25.685895873875499</v>
      </c>
    </row>
    <row r="3307" spans="1:25" hidden="1" x14ac:dyDescent="0.25">
      <c r="A3307" s="145">
        <v>42387</v>
      </c>
      <c r="B3307" s="38">
        <v>67</v>
      </c>
      <c r="C3307" s="38">
        <v>60</v>
      </c>
      <c r="D3307" s="38">
        <v>52</v>
      </c>
      <c r="E3307" s="38">
        <v>49</v>
      </c>
      <c r="F3307" s="38">
        <v>45</v>
      </c>
      <c r="G3307" s="38">
        <v>33</v>
      </c>
      <c r="H3307" s="38">
        <v>0</v>
      </c>
      <c r="I3307" s="38">
        <v>77</v>
      </c>
      <c r="J3307" s="38">
        <f t="shared" si="516"/>
        <v>58.5</v>
      </c>
      <c r="K3307" s="38">
        <v>40</v>
      </c>
      <c r="L3307" s="38">
        <v>18</v>
      </c>
      <c r="M3307" s="38">
        <f t="shared" si="517"/>
        <v>13</v>
      </c>
      <c r="N3307" s="38">
        <v>8</v>
      </c>
      <c r="O3307" s="38">
        <v>30.28</v>
      </c>
      <c r="P3307" s="38">
        <f t="shared" si="518"/>
        <v>30.16</v>
      </c>
      <c r="Q3307" s="38">
        <v>30.04</v>
      </c>
      <c r="R3307" s="141">
        <f t="shared" si="510"/>
        <v>19.444444444444446</v>
      </c>
      <c r="S3307" s="141">
        <f t="shared" si="511"/>
        <v>15.555555555555557</v>
      </c>
      <c r="T3307" s="141">
        <f t="shared" si="512"/>
        <v>11.111111111111111</v>
      </c>
      <c r="U3307" s="141">
        <f t="shared" si="513"/>
        <v>9.4444444444444446</v>
      </c>
      <c r="V3307" s="141">
        <f t="shared" si="514"/>
        <v>7.2222222222222223</v>
      </c>
      <c r="W3307" s="141">
        <f t="shared" si="515"/>
        <v>0.55555555555555558</v>
      </c>
      <c r="X3307" s="141">
        <f t="shared" si="519"/>
        <v>0</v>
      </c>
      <c r="Y3307" s="38">
        <v>24.9093290816331</v>
      </c>
    </row>
    <row r="3308" spans="1:25" hidden="1" x14ac:dyDescent="0.25">
      <c r="A3308" s="145">
        <v>42388</v>
      </c>
      <c r="B3308" s="38">
        <v>64</v>
      </c>
      <c r="C3308" s="38">
        <v>57</v>
      </c>
      <c r="D3308" s="38">
        <v>49</v>
      </c>
      <c r="E3308" s="38">
        <v>43</v>
      </c>
      <c r="F3308" s="38">
        <v>37</v>
      </c>
      <c r="G3308" s="38">
        <v>31</v>
      </c>
      <c r="H3308" s="38">
        <v>0</v>
      </c>
      <c r="I3308" s="38">
        <v>80</v>
      </c>
      <c r="J3308" s="38">
        <f t="shared" si="516"/>
        <v>55</v>
      </c>
      <c r="K3308" s="38">
        <v>30</v>
      </c>
      <c r="L3308" s="38">
        <v>21</v>
      </c>
      <c r="M3308" s="38">
        <f t="shared" si="517"/>
        <v>14</v>
      </c>
      <c r="N3308" s="38">
        <v>7</v>
      </c>
      <c r="O3308" s="38">
        <v>30.35</v>
      </c>
      <c r="P3308" s="38">
        <f t="shared" si="518"/>
        <v>30.305</v>
      </c>
      <c r="Q3308" s="38">
        <v>30.26</v>
      </c>
      <c r="R3308" s="141">
        <f t="shared" si="510"/>
        <v>17.777777777777779</v>
      </c>
      <c r="S3308" s="141">
        <f t="shared" si="511"/>
        <v>13.888888888888889</v>
      </c>
      <c r="T3308" s="141">
        <f t="shared" si="512"/>
        <v>9.4444444444444446</v>
      </c>
      <c r="U3308" s="141">
        <f t="shared" si="513"/>
        <v>6.1111111111111116</v>
      </c>
      <c r="V3308" s="141">
        <f t="shared" si="514"/>
        <v>2.7777777777777777</v>
      </c>
      <c r="W3308" s="141">
        <f t="shared" si="515"/>
        <v>-0.55555555555555558</v>
      </c>
      <c r="X3308" s="141">
        <f t="shared" si="519"/>
        <v>0</v>
      </c>
      <c r="Y3308" s="38">
        <v>24.4890811806264</v>
      </c>
    </row>
    <row r="3309" spans="1:25" hidden="1" x14ac:dyDescent="0.25">
      <c r="A3309" s="145">
        <v>42389</v>
      </c>
      <c r="B3309" s="38">
        <v>71</v>
      </c>
      <c r="C3309" s="38">
        <v>60</v>
      </c>
      <c r="D3309" s="38">
        <v>49</v>
      </c>
      <c r="E3309" s="38">
        <v>54</v>
      </c>
      <c r="F3309" s="38">
        <v>47</v>
      </c>
      <c r="G3309" s="38">
        <v>43</v>
      </c>
      <c r="H3309" s="38">
        <v>0</v>
      </c>
      <c r="I3309" s="38">
        <v>80</v>
      </c>
      <c r="J3309" s="38">
        <f t="shared" si="516"/>
        <v>57.5</v>
      </c>
      <c r="K3309" s="38">
        <v>35</v>
      </c>
      <c r="L3309" s="38">
        <v>14</v>
      </c>
      <c r="M3309" s="38">
        <f t="shared" si="517"/>
        <v>9</v>
      </c>
      <c r="N3309" s="38">
        <v>4</v>
      </c>
      <c r="O3309" s="38">
        <v>30.31</v>
      </c>
      <c r="P3309" s="38">
        <f t="shared" si="518"/>
        <v>30.244999999999997</v>
      </c>
      <c r="Q3309" s="38">
        <v>30.18</v>
      </c>
      <c r="R3309" s="141">
        <f t="shared" si="510"/>
        <v>21.666666666666668</v>
      </c>
      <c r="S3309" s="141">
        <f t="shared" si="511"/>
        <v>15.555555555555557</v>
      </c>
      <c r="T3309" s="141">
        <f t="shared" si="512"/>
        <v>9.4444444444444446</v>
      </c>
      <c r="U3309" s="141">
        <f t="shared" si="513"/>
        <v>12.222222222222223</v>
      </c>
      <c r="V3309" s="141">
        <f t="shared" si="514"/>
        <v>8.3333333333333339</v>
      </c>
      <c r="W3309" s="141">
        <f t="shared" si="515"/>
        <v>6.1111111111111116</v>
      </c>
      <c r="X3309" s="141">
        <f t="shared" si="519"/>
        <v>0</v>
      </c>
      <c r="Y3309" s="38">
        <v>23.531614347627499</v>
      </c>
    </row>
    <row r="3310" spans="1:25" hidden="1" x14ac:dyDescent="0.25">
      <c r="A3310" s="145">
        <v>42390</v>
      </c>
      <c r="B3310" s="38">
        <v>74</v>
      </c>
      <c r="C3310" s="38">
        <v>63</v>
      </c>
      <c r="D3310" s="38">
        <v>52</v>
      </c>
      <c r="E3310" s="38">
        <v>57</v>
      </c>
      <c r="F3310" s="38">
        <v>52</v>
      </c>
      <c r="G3310" s="38">
        <v>47</v>
      </c>
      <c r="H3310" s="38">
        <v>0</v>
      </c>
      <c r="I3310" s="38">
        <v>93</v>
      </c>
      <c r="J3310" s="38">
        <f t="shared" si="516"/>
        <v>65.5</v>
      </c>
      <c r="K3310" s="38">
        <v>38</v>
      </c>
      <c r="L3310" s="38">
        <v>21</v>
      </c>
      <c r="M3310" s="38">
        <f t="shared" si="517"/>
        <v>10.5</v>
      </c>
      <c r="N3310" s="38">
        <v>0</v>
      </c>
      <c r="O3310" s="38">
        <v>30.24</v>
      </c>
      <c r="P3310" s="38">
        <f t="shared" si="518"/>
        <v>30.15</v>
      </c>
      <c r="Q3310" s="38">
        <v>30.06</v>
      </c>
      <c r="R3310" s="141">
        <f t="shared" si="510"/>
        <v>23.333333333333336</v>
      </c>
      <c r="S3310" s="141">
        <f t="shared" si="511"/>
        <v>17.222222222222221</v>
      </c>
      <c r="T3310" s="141">
        <f t="shared" si="512"/>
        <v>11.111111111111111</v>
      </c>
      <c r="U3310" s="141">
        <f t="shared" si="513"/>
        <v>13.888888888888889</v>
      </c>
      <c r="V3310" s="141">
        <f t="shared" si="514"/>
        <v>11.111111111111111</v>
      </c>
      <c r="W3310" s="141">
        <f t="shared" si="515"/>
        <v>8.3333333333333339</v>
      </c>
      <c r="X3310" s="141">
        <f t="shared" si="519"/>
        <v>0</v>
      </c>
      <c r="Y3310" s="38">
        <v>22.542767470529899</v>
      </c>
    </row>
    <row r="3311" spans="1:25" hidden="1" x14ac:dyDescent="0.25">
      <c r="A3311" s="145">
        <v>42391</v>
      </c>
      <c r="B3311" s="38">
        <v>73</v>
      </c>
      <c r="C3311" s="38">
        <v>67</v>
      </c>
      <c r="D3311" s="38">
        <v>60</v>
      </c>
      <c r="E3311" s="38">
        <v>69</v>
      </c>
      <c r="F3311" s="38">
        <v>63</v>
      </c>
      <c r="G3311" s="38">
        <v>56</v>
      </c>
      <c r="H3311" s="38">
        <v>1.56</v>
      </c>
      <c r="I3311" s="38">
        <v>93</v>
      </c>
      <c r="J3311" s="38">
        <f t="shared" si="516"/>
        <v>77</v>
      </c>
      <c r="K3311" s="38">
        <v>61</v>
      </c>
      <c r="L3311" s="38">
        <v>24</v>
      </c>
      <c r="M3311" s="38">
        <f t="shared" si="517"/>
        <v>16</v>
      </c>
      <c r="N3311" s="38">
        <v>8</v>
      </c>
      <c r="O3311" s="38">
        <v>30.04</v>
      </c>
      <c r="P3311" s="38">
        <f t="shared" si="518"/>
        <v>29.9</v>
      </c>
      <c r="Q3311" s="38">
        <v>29.76</v>
      </c>
      <c r="R3311" s="141">
        <f t="shared" si="510"/>
        <v>22.777777777777779</v>
      </c>
      <c r="S3311" s="141">
        <f t="shared" si="511"/>
        <v>19.444444444444446</v>
      </c>
      <c r="T3311" s="141">
        <f t="shared" si="512"/>
        <v>15.555555555555557</v>
      </c>
      <c r="U3311" s="141">
        <f t="shared" si="513"/>
        <v>20.555555555555557</v>
      </c>
      <c r="V3311" s="141">
        <f t="shared" si="514"/>
        <v>17.222222222222221</v>
      </c>
      <c r="W3311" s="141">
        <f t="shared" si="515"/>
        <v>13.333333333333334</v>
      </c>
      <c r="X3311" s="141">
        <f t="shared" si="519"/>
        <v>3.9624000000000001</v>
      </c>
      <c r="Y3311" s="38">
        <v>23.087464648754999</v>
      </c>
    </row>
    <row r="3312" spans="1:25" hidden="1" x14ac:dyDescent="0.25">
      <c r="A3312" s="145">
        <v>42392</v>
      </c>
      <c r="B3312" s="38">
        <v>64</v>
      </c>
      <c r="C3312" s="38">
        <v>56</v>
      </c>
      <c r="D3312" s="38">
        <v>48</v>
      </c>
      <c r="E3312" s="38">
        <v>55</v>
      </c>
      <c r="F3312" s="38">
        <v>45</v>
      </c>
      <c r="G3312" s="38">
        <v>36</v>
      </c>
      <c r="H3312" s="38">
        <v>0</v>
      </c>
      <c r="I3312" s="38">
        <v>84</v>
      </c>
      <c r="J3312" s="38">
        <f t="shared" si="516"/>
        <v>61.5</v>
      </c>
      <c r="K3312" s="38">
        <v>39</v>
      </c>
      <c r="L3312" s="38">
        <v>38</v>
      </c>
      <c r="M3312" s="38">
        <f t="shared" si="517"/>
        <v>23.5</v>
      </c>
      <c r="N3312" s="38">
        <v>9</v>
      </c>
      <c r="O3312" s="38">
        <v>30.07</v>
      </c>
      <c r="P3312" s="38">
        <f t="shared" si="518"/>
        <v>29.914999999999999</v>
      </c>
      <c r="Q3312" s="38">
        <v>29.76</v>
      </c>
      <c r="R3312" s="141">
        <f t="shared" si="510"/>
        <v>17.777777777777779</v>
      </c>
      <c r="S3312" s="141">
        <f t="shared" si="511"/>
        <v>13.333333333333334</v>
      </c>
      <c r="T3312" s="141">
        <f t="shared" si="512"/>
        <v>8.8888888888888893</v>
      </c>
      <c r="U3312" s="141">
        <f t="shared" si="513"/>
        <v>12.777777777777779</v>
      </c>
      <c r="V3312" s="141">
        <f t="shared" si="514"/>
        <v>7.2222222222222223</v>
      </c>
      <c r="W3312" s="141">
        <f t="shared" si="515"/>
        <v>2.2222222222222223</v>
      </c>
      <c r="X3312" s="141">
        <f t="shared" si="519"/>
        <v>0</v>
      </c>
      <c r="Y3312" s="38">
        <v>23.757217644984799</v>
      </c>
    </row>
    <row r="3313" spans="1:25" hidden="1" x14ac:dyDescent="0.25">
      <c r="A3313" s="145">
        <v>42393</v>
      </c>
      <c r="B3313" s="38">
        <v>59</v>
      </c>
      <c r="C3313" s="38">
        <v>50</v>
      </c>
      <c r="D3313" s="38">
        <v>40</v>
      </c>
      <c r="E3313" s="38">
        <v>39</v>
      </c>
      <c r="F3313" s="38">
        <v>35</v>
      </c>
      <c r="G3313" s="38">
        <v>31</v>
      </c>
      <c r="H3313" s="38">
        <v>0</v>
      </c>
      <c r="I3313" s="38">
        <v>76</v>
      </c>
      <c r="J3313" s="38">
        <f t="shared" si="516"/>
        <v>56.5</v>
      </c>
      <c r="K3313" s="38">
        <v>37</v>
      </c>
      <c r="L3313" s="38">
        <v>20</v>
      </c>
      <c r="M3313" s="38">
        <f t="shared" si="517"/>
        <v>12.5</v>
      </c>
      <c r="N3313" s="38">
        <v>5</v>
      </c>
      <c r="O3313" s="38">
        <v>30.23</v>
      </c>
      <c r="P3313" s="38">
        <f t="shared" si="518"/>
        <v>30.15</v>
      </c>
      <c r="Q3313" s="38">
        <v>30.07</v>
      </c>
      <c r="R3313" s="141">
        <f t="shared" si="510"/>
        <v>15</v>
      </c>
      <c r="S3313" s="141">
        <f t="shared" si="511"/>
        <v>10</v>
      </c>
      <c r="T3313" s="141">
        <f t="shared" si="512"/>
        <v>4.4444444444444446</v>
      </c>
      <c r="U3313" s="141">
        <f t="shared" si="513"/>
        <v>3.8888888888888893</v>
      </c>
      <c r="V3313" s="141">
        <f t="shared" si="514"/>
        <v>1.6666666666666667</v>
      </c>
      <c r="W3313" s="141">
        <f t="shared" si="515"/>
        <v>-0.55555555555555558</v>
      </c>
      <c r="X3313" s="141">
        <f t="shared" si="519"/>
        <v>0</v>
      </c>
      <c r="Y3313" s="38">
        <v>23.507251672972</v>
      </c>
    </row>
    <row r="3314" spans="1:25" hidden="1" x14ac:dyDescent="0.25">
      <c r="A3314" s="145">
        <v>42394</v>
      </c>
      <c r="B3314" s="38">
        <v>73</v>
      </c>
      <c r="C3314" s="38">
        <v>60</v>
      </c>
      <c r="D3314" s="38">
        <v>46</v>
      </c>
      <c r="E3314" s="38">
        <v>56</v>
      </c>
      <c r="F3314" s="38">
        <v>48</v>
      </c>
      <c r="G3314" s="38">
        <v>39</v>
      </c>
      <c r="H3314" s="38">
        <v>0</v>
      </c>
      <c r="I3314" s="38">
        <v>83</v>
      </c>
      <c r="J3314" s="38">
        <f t="shared" si="516"/>
        <v>65</v>
      </c>
      <c r="K3314" s="38">
        <v>47</v>
      </c>
      <c r="L3314" s="38">
        <v>17</v>
      </c>
      <c r="M3314" s="38">
        <f t="shared" si="517"/>
        <v>10.5</v>
      </c>
      <c r="N3314" s="38">
        <v>4</v>
      </c>
      <c r="O3314" s="38">
        <v>30.3</v>
      </c>
      <c r="P3314" s="38">
        <f t="shared" si="518"/>
        <v>30.234999999999999</v>
      </c>
      <c r="Q3314" s="38">
        <v>30.17</v>
      </c>
      <c r="R3314" s="141">
        <f t="shared" si="510"/>
        <v>22.777777777777779</v>
      </c>
      <c r="S3314" s="141">
        <f t="shared" si="511"/>
        <v>15.555555555555557</v>
      </c>
      <c r="T3314" s="141">
        <f t="shared" si="512"/>
        <v>7.7777777777777786</v>
      </c>
      <c r="U3314" s="141">
        <f t="shared" si="513"/>
        <v>13.333333333333334</v>
      </c>
      <c r="V3314" s="141">
        <f t="shared" si="514"/>
        <v>8.8888888888888893</v>
      </c>
      <c r="W3314" s="141">
        <f t="shared" si="515"/>
        <v>3.8888888888888893</v>
      </c>
      <c r="X3314" s="141">
        <f t="shared" si="519"/>
        <v>0</v>
      </c>
      <c r="Y3314" s="38">
        <v>22.8190646547542</v>
      </c>
    </row>
    <row r="3315" spans="1:25" hidden="1" x14ac:dyDescent="0.25">
      <c r="A3315" s="145">
        <v>42395</v>
      </c>
      <c r="B3315" s="38">
        <v>79</v>
      </c>
      <c r="C3315" s="38">
        <v>74</v>
      </c>
      <c r="D3315" s="38">
        <v>68</v>
      </c>
      <c r="E3315" s="38">
        <v>65</v>
      </c>
      <c r="F3315" s="38">
        <v>60</v>
      </c>
      <c r="G3315" s="38">
        <v>54</v>
      </c>
      <c r="H3315" s="38">
        <v>0</v>
      </c>
      <c r="I3315" s="38">
        <v>73</v>
      </c>
      <c r="J3315" s="38">
        <f t="shared" si="516"/>
        <v>61.5</v>
      </c>
      <c r="K3315" s="38">
        <v>50</v>
      </c>
      <c r="L3315" s="38">
        <v>22</v>
      </c>
      <c r="M3315" s="38">
        <f t="shared" si="517"/>
        <v>14</v>
      </c>
      <c r="N3315" s="38">
        <v>6</v>
      </c>
      <c r="O3315" s="38">
        <v>30.24</v>
      </c>
      <c r="P3315" s="38">
        <f t="shared" si="518"/>
        <v>30.159999999999997</v>
      </c>
      <c r="Q3315" s="38">
        <v>30.08</v>
      </c>
      <c r="R3315" s="141">
        <f t="shared" si="510"/>
        <v>26.111111111111111</v>
      </c>
      <c r="S3315" s="141">
        <f t="shared" si="511"/>
        <v>23.333333333333336</v>
      </c>
      <c r="T3315" s="141">
        <f t="shared" si="512"/>
        <v>20</v>
      </c>
      <c r="U3315" s="141">
        <f t="shared" si="513"/>
        <v>18.333333333333336</v>
      </c>
      <c r="V3315" s="141">
        <f t="shared" si="514"/>
        <v>15.555555555555557</v>
      </c>
      <c r="W3315" s="141">
        <f t="shared" si="515"/>
        <v>12.222222222222223</v>
      </c>
      <c r="X3315" s="141">
        <f t="shared" si="519"/>
        <v>0</v>
      </c>
      <c r="Y3315" s="38">
        <v>21.169700262820399</v>
      </c>
    </row>
    <row r="3316" spans="1:25" hidden="1" x14ac:dyDescent="0.25">
      <c r="A3316" s="145">
        <v>42396</v>
      </c>
      <c r="B3316" s="38">
        <v>75</v>
      </c>
      <c r="C3316" s="38">
        <v>71</v>
      </c>
      <c r="D3316" s="38">
        <v>67</v>
      </c>
      <c r="E3316" s="38">
        <v>72</v>
      </c>
      <c r="F3316" s="38">
        <v>68</v>
      </c>
      <c r="G3316" s="38">
        <v>65</v>
      </c>
      <c r="H3316" s="38">
        <v>4.79</v>
      </c>
      <c r="I3316" s="38">
        <v>100</v>
      </c>
      <c r="J3316" s="38">
        <f t="shared" si="516"/>
        <v>84.5</v>
      </c>
      <c r="K3316" s="38">
        <v>69</v>
      </c>
      <c r="L3316" s="38">
        <v>37</v>
      </c>
      <c r="M3316" s="38">
        <f t="shared" si="517"/>
        <v>20.5</v>
      </c>
      <c r="N3316" s="38">
        <v>4</v>
      </c>
      <c r="O3316" s="38">
        <v>30.07</v>
      </c>
      <c r="P3316" s="38">
        <f t="shared" si="518"/>
        <v>30</v>
      </c>
      <c r="Q3316" s="38">
        <v>29.93</v>
      </c>
      <c r="R3316" s="141">
        <f t="shared" si="510"/>
        <v>23.888888888888889</v>
      </c>
      <c r="S3316" s="141">
        <f t="shared" si="511"/>
        <v>21.666666666666668</v>
      </c>
      <c r="T3316" s="141">
        <f t="shared" si="512"/>
        <v>19.444444444444446</v>
      </c>
      <c r="U3316" s="141">
        <f t="shared" si="513"/>
        <v>22.222222222222221</v>
      </c>
      <c r="V3316" s="141">
        <f t="shared" si="514"/>
        <v>20</v>
      </c>
      <c r="W3316" s="141">
        <f t="shared" si="515"/>
        <v>18.333333333333336</v>
      </c>
      <c r="X3316" s="141">
        <f t="shared" si="519"/>
        <v>12.166600000000001</v>
      </c>
      <c r="Y3316" s="38">
        <v>20.444972727019302</v>
      </c>
    </row>
    <row r="3317" spans="1:25" hidden="1" x14ac:dyDescent="0.25">
      <c r="A3317" s="145">
        <v>42397</v>
      </c>
      <c r="B3317" s="38">
        <v>74</v>
      </c>
      <c r="C3317" s="38">
        <v>70</v>
      </c>
      <c r="D3317" s="38">
        <v>65</v>
      </c>
      <c r="E3317" s="38">
        <v>72</v>
      </c>
      <c r="F3317" s="38">
        <v>69</v>
      </c>
      <c r="G3317" s="38">
        <v>63</v>
      </c>
      <c r="H3317" s="38">
        <v>0.74</v>
      </c>
      <c r="I3317" s="38">
        <v>100</v>
      </c>
      <c r="J3317" s="38">
        <f t="shared" si="516"/>
        <v>92</v>
      </c>
      <c r="K3317" s="38">
        <v>84</v>
      </c>
      <c r="L3317" s="38">
        <v>23</v>
      </c>
      <c r="M3317" s="38">
        <f t="shared" si="517"/>
        <v>11.5</v>
      </c>
      <c r="N3317" s="38">
        <v>0</v>
      </c>
      <c r="O3317" s="38">
        <v>29.94</v>
      </c>
      <c r="P3317" s="38">
        <f t="shared" si="518"/>
        <v>29.85</v>
      </c>
      <c r="Q3317" s="38">
        <v>29.76</v>
      </c>
      <c r="R3317" s="141">
        <f t="shared" si="510"/>
        <v>23.333333333333336</v>
      </c>
      <c r="S3317" s="141">
        <f t="shared" si="511"/>
        <v>21.111111111111111</v>
      </c>
      <c r="T3317" s="141">
        <f t="shared" si="512"/>
        <v>18.333333333333336</v>
      </c>
      <c r="U3317" s="141">
        <f t="shared" si="513"/>
        <v>22.222222222222221</v>
      </c>
      <c r="V3317" s="141">
        <f t="shared" si="514"/>
        <v>20.555555555555557</v>
      </c>
      <c r="W3317" s="141">
        <f t="shared" si="515"/>
        <v>17.222222222222221</v>
      </c>
      <c r="X3317" s="141">
        <f t="shared" si="519"/>
        <v>1.8795999999999999</v>
      </c>
      <c r="Y3317" s="38">
        <v>20.706483709974101</v>
      </c>
    </row>
    <row r="3318" spans="1:25" hidden="1" x14ac:dyDescent="0.25">
      <c r="A3318" s="145">
        <v>42398</v>
      </c>
      <c r="B3318" s="38">
        <v>67</v>
      </c>
      <c r="C3318" s="38">
        <v>60</v>
      </c>
      <c r="D3318" s="38">
        <v>52</v>
      </c>
      <c r="E3318" s="38">
        <v>63</v>
      </c>
      <c r="F3318" s="38">
        <v>53</v>
      </c>
      <c r="G3318" s="38">
        <v>43</v>
      </c>
      <c r="H3318" s="38">
        <v>0</v>
      </c>
      <c r="I3318" s="38">
        <v>93</v>
      </c>
      <c r="J3318" s="38">
        <f t="shared" si="516"/>
        <v>68</v>
      </c>
      <c r="K3318" s="38">
        <v>43</v>
      </c>
      <c r="L3318" s="38">
        <v>17</v>
      </c>
      <c r="M3318" s="38">
        <f t="shared" si="517"/>
        <v>8.5</v>
      </c>
      <c r="N3318" s="38">
        <v>0</v>
      </c>
      <c r="O3318" s="38">
        <v>30.12</v>
      </c>
      <c r="P3318" s="38">
        <f t="shared" si="518"/>
        <v>29.990000000000002</v>
      </c>
      <c r="Q3318" s="38">
        <v>29.86</v>
      </c>
      <c r="R3318" s="141">
        <f t="shared" si="510"/>
        <v>19.444444444444446</v>
      </c>
      <c r="S3318" s="141">
        <f t="shared" si="511"/>
        <v>15.555555555555557</v>
      </c>
      <c r="T3318" s="141">
        <f t="shared" si="512"/>
        <v>11.111111111111111</v>
      </c>
      <c r="U3318" s="141">
        <f t="shared" si="513"/>
        <v>17.222222222222221</v>
      </c>
      <c r="V3318" s="141">
        <f t="shared" si="514"/>
        <v>11.666666666666668</v>
      </c>
      <c r="W3318" s="141">
        <f t="shared" si="515"/>
        <v>6.1111111111111116</v>
      </c>
      <c r="X3318" s="141">
        <f t="shared" si="519"/>
        <v>0</v>
      </c>
      <c r="Y3318" s="38">
        <v>22.401422526489199</v>
      </c>
    </row>
    <row r="3319" spans="1:25" hidden="1" x14ac:dyDescent="0.25">
      <c r="A3319" s="145">
        <v>42399</v>
      </c>
      <c r="B3319" s="38">
        <v>71</v>
      </c>
      <c r="C3319" s="38">
        <v>60</v>
      </c>
      <c r="D3319" s="38">
        <v>48</v>
      </c>
      <c r="E3319" s="38">
        <v>58</v>
      </c>
      <c r="F3319" s="38">
        <v>51</v>
      </c>
      <c r="G3319" s="38">
        <v>46</v>
      </c>
      <c r="H3319" s="38">
        <v>0</v>
      </c>
      <c r="I3319" s="38">
        <v>96</v>
      </c>
      <c r="J3319" s="38">
        <f t="shared" si="516"/>
        <v>74.5</v>
      </c>
      <c r="K3319" s="38">
        <v>53</v>
      </c>
      <c r="L3319" s="38">
        <v>10</v>
      </c>
      <c r="M3319" s="38">
        <f t="shared" si="517"/>
        <v>5</v>
      </c>
      <c r="N3319" s="38">
        <v>0</v>
      </c>
      <c r="O3319" s="38">
        <v>30.22</v>
      </c>
      <c r="P3319" s="38">
        <f t="shared" si="518"/>
        <v>30.17</v>
      </c>
      <c r="Q3319" s="38">
        <v>30.12</v>
      </c>
      <c r="R3319" s="141">
        <f t="shared" si="510"/>
        <v>21.666666666666668</v>
      </c>
      <c r="S3319" s="141">
        <f t="shared" si="511"/>
        <v>15.555555555555557</v>
      </c>
      <c r="T3319" s="141">
        <f t="shared" si="512"/>
        <v>8.8888888888888893</v>
      </c>
      <c r="U3319" s="141">
        <f t="shared" si="513"/>
        <v>14.444444444444445</v>
      </c>
      <c r="V3319" s="141">
        <f t="shared" si="514"/>
        <v>10.555555555555555</v>
      </c>
      <c r="W3319" s="141">
        <f t="shared" si="515"/>
        <v>7.7777777777777786</v>
      </c>
      <c r="X3319" s="141">
        <f t="shared" si="519"/>
        <v>0</v>
      </c>
      <c r="Y3319" s="38">
        <v>23.582562544888699</v>
      </c>
    </row>
    <row r="3320" spans="1:25" hidden="1" x14ac:dyDescent="0.25">
      <c r="A3320" s="145">
        <v>42400</v>
      </c>
      <c r="B3320" s="38">
        <v>76</v>
      </c>
      <c r="C3320" s="38">
        <v>68</v>
      </c>
      <c r="D3320" s="38">
        <v>59</v>
      </c>
      <c r="E3320" s="38">
        <v>62</v>
      </c>
      <c r="F3320" s="38">
        <v>58</v>
      </c>
      <c r="G3320" s="38">
        <v>54</v>
      </c>
      <c r="H3320" s="38">
        <v>0</v>
      </c>
      <c r="I3320" s="38">
        <v>90</v>
      </c>
      <c r="J3320" s="38">
        <f t="shared" si="516"/>
        <v>69.5</v>
      </c>
      <c r="K3320" s="38">
        <v>49</v>
      </c>
      <c r="L3320" s="38">
        <v>15</v>
      </c>
      <c r="M3320" s="38">
        <f t="shared" si="517"/>
        <v>7.5</v>
      </c>
      <c r="N3320" s="38">
        <v>0</v>
      </c>
      <c r="O3320" s="38">
        <v>30.17</v>
      </c>
      <c r="P3320" s="38">
        <f t="shared" si="518"/>
        <v>30.115000000000002</v>
      </c>
      <c r="Q3320" s="38">
        <v>30.06</v>
      </c>
      <c r="R3320" s="141">
        <f t="shared" si="510"/>
        <v>24.444444444444446</v>
      </c>
      <c r="S3320" s="141">
        <f t="shared" si="511"/>
        <v>20</v>
      </c>
      <c r="T3320" s="141">
        <f t="shared" si="512"/>
        <v>15</v>
      </c>
      <c r="U3320" s="141">
        <f t="shared" si="513"/>
        <v>16.666666666666668</v>
      </c>
      <c r="V3320" s="141">
        <f t="shared" si="514"/>
        <v>14.444444444444445</v>
      </c>
      <c r="W3320" s="141">
        <f t="shared" si="515"/>
        <v>12.222222222222223</v>
      </c>
      <c r="X3320" s="141">
        <f t="shared" si="519"/>
        <v>0</v>
      </c>
      <c r="Y3320" s="38">
        <v>23.210989586794</v>
      </c>
    </row>
    <row r="3321" spans="1:25" hidden="1" x14ac:dyDescent="0.25">
      <c r="A3321" s="145">
        <v>42401</v>
      </c>
      <c r="B3321" s="38">
        <v>78</v>
      </c>
      <c r="C3321" s="38">
        <v>73</v>
      </c>
      <c r="D3321" s="38">
        <v>67</v>
      </c>
      <c r="E3321" s="38">
        <v>69</v>
      </c>
      <c r="F3321" s="38">
        <v>67</v>
      </c>
      <c r="G3321" s="38">
        <v>63</v>
      </c>
      <c r="H3321" s="38">
        <v>0</v>
      </c>
      <c r="I3321" s="38">
        <v>93</v>
      </c>
      <c r="J3321" s="38">
        <f t="shared" si="516"/>
        <v>80.5</v>
      </c>
      <c r="K3321" s="38">
        <v>68</v>
      </c>
      <c r="L3321" s="38">
        <v>20</v>
      </c>
      <c r="M3321" s="38">
        <f t="shared" si="517"/>
        <v>10</v>
      </c>
      <c r="N3321" s="38">
        <v>0</v>
      </c>
      <c r="O3321" s="38">
        <v>30.1</v>
      </c>
      <c r="P3321" s="38">
        <f t="shared" si="518"/>
        <v>30.045000000000002</v>
      </c>
      <c r="Q3321" s="38">
        <v>29.99</v>
      </c>
      <c r="R3321" s="141">
        <f t="shared" si="510"/>
        <v>25.555555555555557</v>
      </c>
      <c r="S3321" s="141">
        <f t="shared" si="511"/>
        <v>22.777777777777779</v>
      </c>
      <c r="T3321" s="141">
        <f t="shared" si="512"/>
        <v>19.444444444444446</v>
      </c>
      <c r="U3321" s="141">
        <f t="shared" si="513"/>
        <v>20.555555555555557</v>
      </c>
      <c r="V3321" s="141">
        <f t="shared" si="514"/>
        <v>19.444444444444446</v>
      </c>
      <c r="W3321" s="141">
        <f t="shared" si="515"/>
        <v>17.222222222222221</v>
      </c>
      <c r="X3321" s="141">
        <f t="shared" si="519"/>
        <v>0</v>
      </c>
      <c r="Y3321" s="38">
        <v>23.489305561373101</v>
      </c>
    </row>
    <row r="3322" spans="1:25" hidden="1" x14ac:dyDescent="0.25">
      <c r="A3322" s="145">
        <v>42402</v>
      </c>
      <c r="B3322" s="38">
        <v>81</v>
      </c>
      <c r="C3322" s="38">
        <v>73</v>
      </c>
      <c r="D3322" s="38">
        <v>64</v>
      </c>
      <c r="E3322" s="38">
        <v>70</v>
      </c>
      <c r="F3322" s="38">
        <v>67</v>
      </c>
      <c r="G3322" s="38">
        <v>62</v>
      </c>
      <c r="H3322" s="38">
        <v>0</v>
      </c>
      <c r="I3322" s="38">
        <v>100</v>
      </c>
      <c r="J3322" s="38">
        <f t="shared" si="516"/>
        <v>81</v>
      </c>
      <c r="K3322" s="38">
        <v>62</v>
      </c>
      <c r="L3322" s="38">
        <v>20</v>
      </c>
      <c r="M3322" s="38">
        <f t="shared" si="517"/>
        <v>10</v>
      </c>
      <c r="N3322" s="38">
        <v>0</v>
      </c>
      <c r="O3322" s="38">
        <v>30.12</v>
      </c>
      <c r="P3322" s="38">
        <f t="shared" si="518"/>
        <v>30.07</v>
      </c>
      <c r="Q3322" s="38">
        <v>30.02</v>
      </c>
      <c r="R3322" s="141">
        <f t="shared" si="510"/>
        <v>27.222222222222225</v>
      </c>
      <c r="S3322" s="141">
        <f t="shared" si="511"/>
        <v>22.777777777777779</v>
      </c>
      <c r="T3322" s="141">
        <f t="shared" si="512"/>
        <v>17.777777777777779</v>
      </c>
      <c r="U3322" s="141">
        <f t="shared" si="513"/>
        <v>21.111111111111111</v>
      </c>
      <c r="V3322" s="141">
        <f t="shared" si="514"/>
        <v>19.444444444444446</v>
      </c>
      <c r="W3322" s="141">
        <f t="shared" si="515"/>
        <v>16.666666666666668</v>
      </c>
      <c r="X3322" s="141">
        <f t="shared" si="519"/>
        <v>0</v>
      </c>
      <c r="Y3322" s="38">
        <v>24.056554111894101</v>
      </c>
    </row>
    <row r="3323" spans="1:25" hidden="1" x14ac:dyDescent="0.25">
      <c r="A3323" s="145">
        <v>42403</v>
      </c>
      <c r="B3323" s="38">
        <v>81</v>
      </c>
      <c r="C3323" s="38">
        <v>78</v>
      </c>
      <c r="D3323" s="38">
        <v>74</v>
      </c>
      <c r="E3323" s="38">
        <v>70</v>
      </c>
      <c r="F3323" s="38">
        <v>68</v>
      </c>
      <c r="G3323" s="38">
        <v>67</v>
      </c>
      <c r="H3323" s="38">
        <v>0</v>
      </c>
      <c r="I3323" s="38">
        <v>82</v>
      </c>
      <c r="J3323" s="38">
        <f t="shared" si="516"/>
        <v>64.5</v>
      </c>
      <c r="K3323" s="38">
        <v>47</v>
      </c>
      <c r="L3323" s="38">
        <v>23</v>
      </c>
      <c r="M3323" s="38">
        <f t="shared" si="517"/>
        <v>15.5</v>
      </c>
      <c r="N3323" s="38">
        <v>8</v>
      </c>
      <c r="O3323" s="38">
        <v>30.15</v>
      </c>
      <c r="P3323" s="38">
        <f t="shared" si="518"/>
        <v>30.104999999999997</v>
      </c>
      <c r="Q3323" s="38">
        <v>30.06</v>
      </c>
      <c r="R3323" s="141">
        <f t="shared" si="510"/>
        <v>27.222222222222225</v>
      </c>
      <c r="S3323" s="141">
        <f t="shared" si="511"/>
        <v>25.555555555555557</v>
      </c>
      <c r="T3323" s="141">
        <f t="shared" si="512"/>
        <v>23.333333333333336</v>
      </c>
      <c r="U3323" s="141">
        <f t="shared" si="513"/>
        <v>21.111111111111111</v>
      </c>
      <c r="V3323" s="141">
        <f t="shared" si="514"/>
        <v>20</v>
      </c>
      <c r="W3323" s="141">
        <f t="shared" si="515"/>
        <v>19.444444444444446</v>
      </c>
      <c r="X3323" s="141">
        <f t="shared" si="519"/>
        <v>0</v>
      </c>
      <c r="Y3323" s="38">
        <v>24.461129002051202</v>
      </c>
    </row>
    <row r="3324" spans="1:25" hidden="1" x14ac:dyDescent="0.25">
      <c r="A3324" s="145">
        <v>42404</v>
      </c>
      <c r="B3324" s="38">
        <v>81</v>
      </c>
      <c r="C3324" s="38">
        <v>77</v>
      </c>
      <c r="D3324" s="38">
        <v>73</v>
      </c>
      <c r="E3324" s="38">
        <v>68</v>
      </c>
      <c r="F3324" s="38">
        <v>67</v>
      </c>
      <c r="G3324" s="38">
        <v>66</v>
      </c>
      <c r="H3324" s="38">
        <v>0</v>
      </c>
      <c r="I3324" s="38">
        <v>79</v>
      </c>
      <c r="J3324" s="38">
        <f t="shared" si="516"/>
        <v>70.5</v>
      </c>
      <c r="K3324" s="38">
        <v>62</v>
      </c>
      <c r="L3324" s="38">
        <v>28</v>
      </c>
      <c r="M3324" s="38">
        <f t="shared" si="517"/>
        <v>16.5</v>
      </c>
      <c r="N3324" s="38">
        <v>5</v>
      </c>
      <c r="O3324" s="38">
        <v>30.12</v>
      </c>
      <c r="P3324" s="38">
        <f t="shared" si="518"/>
        <v>30.065000000000001</v>
      </c>
      <c r="Q3324" s="38">
        <v>30.01</v>
      </c>
      <c r="R3324" s="141">
        <f t="shared" si="510"/>
        <v>27.222222222222225</v>
      </c>
      <c r="S3324" s="141">
        <f t="shared" si="511"/>
        <v>25</v>
      </c>
      <c r="T3324" s="141">
        <f t="shared" si="512"/>
        <v>22.777777777777779</v>
      </c>
      <c r="U3324" s="141">
        <f t="shared" si="513"/>
        <v>20</v>
      </c>
      <c r="V3324" s="141">
        <f t="shared" si="514"/>
        <v>19.444444444444446</v>
      </c>
      <c r="W3324" s="141">
        <f t="shared" si="515"/>
        <v>18.888888888888889</v>
      </c>
      <c r="X3324" s="141">
        <f t="shared" si="519"/>
        <v>0</v>
      </c>
      <c r="Y3324" s="38">
        <v>24.4387119017522</v>
      </c>
    </row>
    <row r="3325" spans="1:25" hidden="1" x14ac:dyDescent="0.25">
      <c r="A3325" s="145">
        <v>42405</v>
      </c>
      <c r="B3325" s="38">
        <v>72</v>
      </c>
      <c r="C3325" s="38">
        <v>65</v>
      </c>
      <c r="D3325" s="38">
        <v>58</v>
      </c>
      <c r="E3325" s="38">
        <v>68</v>
      </c>
      <c r="F3325" s="38">
        <v>56</v>
      </c>
      <c r="G3325" s="38">
        <v>46</v>
      </c>
      <c r="H3325" s="38">
        <v>0.21</v>
      </c>
      <c r="I3325" s="38">
        <v>87</v>
      </c>
      <c r="J3325" s="38">
        <f t="shared" si="516"/>
        <v>67.5</v>
      </c>
      <c r="K3325" s="38">
        <v>48</v>
      </c>
      <c r="L3325" s="38">
        <v>25</v>
      </c>
      <c r="M3325" s="38">
        <f t="shared" si="517"/>
        <v>14.5</v>
      </c>
      <c r="N3325" s="38">
        <v>4</v>
      </c>
      <c r="O3325" s="38">
        <v>30.22</v>
      </c>
      <c r="P3325" s="38">
        <f t="shared" si="518"/>
        <v>30.13</v>
      </c>
      <c r="Q3325" s="38">
        <v>30.04</v>
      </c>
      <c r="R3325" s="141">
        <f t="shared" si="510"/>
        <v>22.222222222222221</v>
      </c>
      <c r="S3325" s="141">
        <f t="shared" si="511"/>
        <v>18.333333333333336</v>
      </c>
      <c r="T3325" s="141">
        <f t="shared" si="512"/>
        <v>14.444444444444445</v>
      </c>
      <c r="U3325" s="141">
        <f t="shared" si="513"/>
        <v>20</v>
      </c>
      <c r="V3325" s="141">
        <f t="shared" si="514"/>
        <v>13.333333333333334</v>
      </c>
      <c r="W3325" s="141">
        <f t="shared" si="515"/>
        <v>7.7777777777777786</v>
      </c>
      <c r="X3325" s="141">
        <f t="shared" si="519"/>
        <v>0.53339999999999999</v>
      </c>
      <c r="Y3325" s="38">
        <v>24.401300958588401</v>
      </c>
    </row>
    <row r="3326" spans="1:25" hidden="1" x14ac:dyDescent="0.25">
      <c r="A3326" s="145">
        <v>42406</v>
      </c>
      <c r="B3326" s="38">
        <v>78</v>
      </c>
      <c r="C3326" s="38">
        <v>70</v>
      </c>
      <c r="D3326" s="38">
        <v>61</v>
      </c>
      <c r="E3326" s="38">
        <v>68</v>
      </c>
      <c r="F3326" s="38">
        <v>62</v>
      </c>
      <c r="G3326" s="38">
        <v>56</v>
      </c>
      <c r="H3326" s="38">
        <v>0.63</v>
      </c>
      <c r="I3326" s="38">
        <v>97</v>
      </c>
      <c r="J3326" s="38">
        <f t="shared" si="516"/>
        <v>71.5</v>
      </c>
      <c r="K3326" s="38">
        <v>46</v>
      </c>
      <c r="L3326" s="38">
        <v>21</v>
      </c>
      <c r="M3326" s="38">
        <f t="shared" si="517"/>
        <v>13</v>
      </c>
      <c r="N3326" s="38">
        <v>5</v>
      </c>
      <c r="O3326" s="38">
        <v>30.16</v>
      </c>
      <c r="P3326" s="38">
        <f t="shared" si="518"/>
        <v>30.07</v>
      </c>
      <c r="Q3326" s="38">
        <v>29.98</v>
      </c>
      <c r="R3326" s="141">
        <f t="shared" si="510"/>
        <v>25.555555555555557</v>
      </c>
      <c r="S3326" s="141">
        <f t="shared" si="511"/>
        <v>21.111111111111111</v>
      </c>
      <c r="T3326" s="141">
        <f t="shared" si="512"/>
        <v>16.111111111111111</v>
      </c>
      <c r="U3326" s="141">
        <f t="shared" si="513"/>
        <v>20</v>
      </c>
      <c r="V3326" s="141">
        <f t="shared" si="514"/>
        <v>16.666666666666668</v>
      </c>
      <c r="W3326" s="141">
        <f t="shared" si="515"/>
        <v>13.333333333333334</v>
      </c>
      <c r="X3326" s="141">
        <f t="shared" si="519"/>
        <v>1.6002000000000001</v>
      </c>
      <c r="Y3326" s="38">
        <v>23.8717191720255</v>
      </c>
    </row>
    <row r="3327" spans="1:25" hidden="1" x14ac:dyDescent="0.25">
      <c r="A3327" s="145">
        <v>42407</v>
      </c>
      <c r="B3327" s="38">
        <v>62</v>
      </c>
      <c r="C3327" s="38">
        <v>55</v>
      </c>
      <c r="D3327" s="38">
        <v>48</v>
      </c>
      <c r="E3327" s="38">
        <v>58</v>
      </c>
      <c r="F3327" s="38">
        <v>46</v>
      </c>
      <c r="G3327" s="38">
        <v>35</v>
      </c>
      <c r="H3327" s="38">
        <v>0.05</v>
      </c>
      <c r="I3327" s="38">
        <v>97</v>
      </c>
      <c r="J3327" s="38">
        <f t="shared" si="516"/>
        <v>68.5</v>
      </c>
      <c r="K3327" s="38">
        <v>40</v>
      </c>
      <c r="L3327" s="38">
        <v>26</v>
      </c>
      <c r="M3327" s="38">
        <f t="shared" si="517"/>
        <v>17</v>
      </c>
      <c r="N3327" s="38">
        <v>8</v>
      </c>
      <c r="O3327" s="38">
        <v>30.1</v>
      </c>
      <c r="P3327" s="38">
        <f t="shared" si="518"/>
        <v>30.020000000000003</v>
      </c>
      <c r="Q3327" s="38">
        <v>29.94</v>
      </c>
      <c r="R3327" s="141">
        <f t="shared" si="510"/>
        <v>16.666666666666668</v>
      </c>
      <c r="S3327" s="141">
        <f t="shared" si="511"/>
        <v>12.777777777777779</v>
      </c>
      <c r="T3327" s="141">
        <f t="shared" si="512"/>
        <v>8.8888888888888893</v>
      </c>
      <c r="U3327" s="141">
        <f t="shared" si="513"/>
        <v>14.444444444444445</v>
      </c>
      <c r="V3327" s="141">
        <f t="shared" si="514"/>
        <v>7.7777777777777786</v>
      </c>
      <c r="W3327" s="141">
        <f t="shared" si="515"/>
        <v>1.6666666666666667</v>
      </c>
      <c r="X3327" s="141">
        <f t="shared" si="519"/>
        <v>0.127</v>
      </c>
      <c r="Y3327" s="38">
        <v>24.5389511571117</v>
      </c>
    </row>
    <row r="3328" spans="1:25" hidden="1" x14ac:dyDescent="0.25">
      <c r="A3328" s="145">
        <v>42408</v>
      </c>
      <c r="B3328" s="38">
        <v>67</v>
      </c>
      <c r="C3328" s="38">
        <v>56</v>
      </c>
      <c r="D3328" s="38">
        <v>44</v>
      </c>
      <c r="E3328" s="38">
        <v>52</v>
      </c>
      <c r="F3328" s="38">
        <v>41</v>
      </c>
      <c r="G3328" s="38">
        <v>32</v>
      </c>
      <c r="H3328" s="38">
        <v>0</v>
      </c>
      <c r="I3328" s="38">
        <v>76</v>
      </c>
      <c r="J3328" s="38">
        <f t="shared" si="516"/>
        <v>55.5</v>
      </c>
      <c r="K3328" s="38">
        <v>35</v>
      </c>
      <c r="L3328" s="38">
        <v>20</v>
      </c>
      <c r="M3328" s="38">
        <f t="shared" si="517"/>
        <v>10</v>
      </c>
      <c r="N3328" s="38">
        <v>0</v>
      </c>
      <c r="O3328" s="38">
        <v>30.15</v>
      </c>
      <c r="P3328" s="38">
        <f t="shared" si="518"/>
        <v>30.055</v>
      </c>
      <c r="Q3328" s="38">
        <v>29.96</v>
      </c>
      <c r="R3328" s="141">
        <f t="shared" si="510"/>
        <v>19.444444444444446</v>
      </c>
      <c r="S3328" s="141">
        <f t="shared" si="511"/>
        <v>13.333333333333334</v>
      </c>
      <c r="T3328" s="141">
        <f t="shared" si="512"/>
        <v>6.666666666666667</v>
      </c>
      <c r="U3328" s="141">
        <f t="shared" si="513"/>
        <v>11.111111111111111</v>
      </c>
      <c r="V3328" s="141">
        <f t="shared" si="514"/>
        <v>5</v>
      </c>
      <c r="W3328" s="141">
        <f t="shared" si="515"/>
        <v>0</v>
      </c>
      <c r="X3328" s="141">
        <f t="shared" si="519"/>
        <v>0</v>
      </c>
      <c r="Y3328" s="38">
        <v>24.913567059138401</v>
      </c>
    </row>
    <row r="3329" spans="1:25" hidden="1" x14ac:dyDescent="0.25">
      <c r="A3329" s="145">
        <v>42409</v>
      </c>
      <c r="B3329" s="38">
        <v>66</v>
      </c>
      <c r="C3329" s="38">
        <v>61</v>
      </c>
      <c r="D3329" s="38">
        <v>55</v>
      </c>
      <c r="E3329" s="38">
        <v>56</v>
      </c>
      <c r="F3329" s="38">
        <v>45</v>
      </c>
      <c r="G3329" s="38">
        <v>39</v>
      </c>
      <c r="H3329" s="38">
        <v>0</v>
      </c>
      <c r="I3329" s="38">
        <v>84</v>
      </c>
      <c r="J3329" s="38">
        <f t="shared" si="516"/>
        <v>64</v>
      </c>
      <c r="K3329" s="38">
        <v>44</v>
      </c>
      <c r="L3329" s="38">
        <v>28</v>
      </c>
      <c r="M3329" s="38">
        <f t="shared" si="517"/>
        <v>16.5</v>
      </c>
      <c r="N3329" s="38">
        <v>5</v>
      </c>
      <c r="O3329" s="38">
        <v>30.11</v>
      </c>
      <c r="P3329" s="38">
        <f t="shared" si="518"/>
        <v>30.015000000000001</v>
      </c>
      <c r="Q3329" s="38">
        <v>29.92</v>
      </c>
      <c r="R3329" s="141">
        <f t="shared" si="510"/>
        <v>18.888888888888889</v>
      </c>
      <c r="S3329" s="141">
        <f t="shared" si="511"/>
        <v>16.111111111111111</v>
      </c>
      <c r="T3329" s="141">
        <f t="shared" si="512"/>
        <v>12.777777777777779</v>
      </c>
      <c r="U3329" s="141">
        <f t="shared" si="513"/>
        <v>13.333333333333334</v>
      </c>
      <c r="V3329" s="141">
        <f t="shared" si="514"/>
        <v>7.2222222222222223</v>
      </c>
      <c r="W3329" s="141">
        <f t="shared" si="515"/>
        <v>3.8888888888888893</v>
      </c>
      <c r="X3329" s="141">
        <f t="shared" si="519"/>
        <v>0</v>
      </c>
      <c r="Y3329" s="38">
        <v>24.595215066254099</v>
      </c>
    </row>
    <row r="3330" spans="1:25" hidden="1" x14ac:dyDescent="0.25">
      <c r="A3330" s="145">
        <v>42410</v>
      </c>
      <c r="B3330" s="38">
        <v>62</v>
      </c>
      <c r="C3330" s="38">
        <v>56</v>
      </c>
      <c r="D3330" s="38">
        <v>49</v>
      </c>
      <c r="E3330" s="38">
        <v>48</v>
      </c>
      <c r="F3330" s="38">
        <v>38</v>
      </c>
      <c r="G3330" s="38">
        <v>27</v>
      </c>
      <c r="H3330" s="38">
        <v>0</v>
      </c>
      <c r="I3330" s="38">
        <v>77</v>
      </c>
      <c r="J3330" s="38">
        <f t="shared" si="516"/>
        <v>53.5</v>
      </c>
      <c r="K3330" s="38">
        <v>30</v>
      </c>
      <c r="L3330" s="38">
        <v>20</v>
      </c>
      <c r="M3330" s="38">
        <f t="shared" si="517"/>
        <v>12</v>
      </c>
      <c r="N3330" s="38">
        <v>4</v>
      </c>
      <c r="O3330" s="38">
        <v>30.27</v>
      </c>
      <c r="P3330" s="38">
        <f t="shared" si="518"/>
        <v>30.189999999999998</v>
      </c>
      <c r="Q3330" s="38">
        <v>30.11</v>
      </c>
      <c r="R3330" s="141">
        <f t="shared" si="510"/>
        <v>16.666666666666668</v>
      </c>
      <c r="S3330" s="141">
        <f t="shared" si="511"/>
        <v>13.333333333333334</v>
      </c>
      <c r="T3330" s="141">
        <f t="shared" si="512"/>
        <v>9.4444444444444446</v>
      </c>
      <c r="U3330" s="141">
        <f t="shared" si="513"/>
        <v>8.8888888888888893</v>
      </c>
      <c r="V3330" s="141">
        <f t="shared" si="514"/>
        <v>3.3333333333333335</v>
      </c>
      <c r="W3330" s="141">
        <f t="shared" si="515"/>
        <v>-2.7777777777777777</v>
      </c>
      <c r="X3330" s="141">
        <f t="shared" si="519"/>
        <v>0</v>
      </c>
      <c r="Y3330" s="38">
        <v>24.070090290791601</v>
      </c>
    </row>
    <row r="3331" spans="1:25" hidden="1" x14ac:dyDescent="0.25">
      <c r="A3331" s="145">
        <v>42411</v>
      </c>
      <c r="B3331" s="38">
        <v>67</v>
      </c>
      <c r="C3331" s="38">
        <v>55</v>
      </c>
      <c r="D3331" s="38">
        <v>42</v>
      </c>
      <c r="E3331" s="38">
        <v>42</v>
      </c>
      <c r="F3331" s="38">
        <v>36</v>
      </c>
      <c r="G3331" s="38">
        <v>23</v>
      </c>
      <c r="H3331" s="38">
        <v>0</v>
      </c>
      <c r="I3331" s="38">
        <v>76</v>
      </c>
      <c r="J3331" s="38">
        <f t="shared" si="516"/>
        <v>48.5</v>
      </c>
      <c r="K3331" s="38">
        <v>21</v>
      </c>
      <c r="L3331" s="38">
        <v>16</v>
      </c>
      <c r="M3331" s="38">
        <f t="shared" si="517"/>
        <v>8</v>
      </c>
      <c r="N3331" s="38">
        <v>0</v>
      </c>
      <c r="O3331" s="38">
        <v>30.35</v>
      </c>
      <c r="P3331" s="38">
        <f t="shared" si="518"/>
        <v>30.3</v>
      </c>
      <c r="Q3331" s="38">
        <v>30.25</v>
      </c>
      <c r="R3331" s="141">
        <f t="shared" ref="R3331:R3394" si="520">(B3331-32)*(5/9)</f>
        <v>19.444444444444446</v>
      </c>
      <c r="S3331" s="141">
        <f t="shared" ref="S3331:S3394" si="521">(C3331-32)*(5/9)</f>
        <v>12.777777777777779</v>
      </c>
      <c r="T3331" s="141">
        <f t="shared" ref="T3331:T3394" si="522">(D3331-32)*(5/9)</f>
        <v>5.5555555555555554</v>
      </c>
      <c r="U3331" s="141">
        <f t="shared" ref="U3331:U3394" si="523">(E3331-32)*(5/9)</f>
        <v>5.5555555555555554</v>
      </c>
      <c r="V3331" s="141">
        <f t="shared" ref="V3331:V3394" si="524">(F3331-32)*(5/9)</f>
        <v>2.2222222222222223</v>
      </c>
      <c r="W3331" s="141">
        <f t="shared" ref="W3331:W3394" si="525">(G3331-32)*(5/9)</f>
        <v>-5</v>
      </c>
      <c r="X3331" s="141">
        <f t="shared" si="519"/>
        <v>0</v>
      </c>
      <c r="Y3331" s="38">
        <v>24.532693314051599</v>
      </c>
    </row>
    <row r="3332" spans="1:25" hidden="1" x14ac:dyDescent="0.25">
      <c r="A3332" s="145">
        <v>42412</v>
      </c>
      <c r="B3332" s="38">
        <v>74</v>
      </c>
      <c r="C3332" s="38">
        <v>62</v>
      </c>
      <c r="D3332" s="38">
        <v>49</v>
      </c>
      <c r="E3332" s="38">
        <v>55</v>
      </c>
      <c r="F3332" s="38">
        <v>49</v>
      </c>
      <c r="G3332" s="38">
        <v>42</v>
      </c>
      <c r="H3332" s="38">
        <v>0</v>
      </c>
      <c r="I3332" s="38">
        <v>80</v>
      </c>
      <c r="J3332" s="38">
        <f t="shared" ref="J3332:J3395" si="526">AVERAGE(I3332,K3332)</f>
        <v>62.5</v>
      </c>
      <c r="K3332" s="38">
        <v>45</v>
      </c>
      <c r="L3332" s="38">
        <v>13</v>
      </c>
      <c r="M3332" s="38">
        <f t="shared" ref="M3332:M3395" si="527">AVERAGE(L3332,N3332)</f>
        <v>6.5</v>
      </c>
      <c r="N3332" s="38">
        <v>0</v>
      </c>
      <c r="O3332" s="38">
        <v>30.33</v>
      </c>
      <c r="P3332" s="38">
        <f t="shared" ref="P3332:P3395" si="528">AVERAGE(O3332,Q3332)</f>
        <v>30.265000000000001</v>
      </c>
      <c r="Q3332" s="38">
        <v>30.2</v>
      </c>
      <c r="R3332" s="141">
        <f t="shared" si="520"/>
        <v>23.333333333333336</v>
      </c>
      <c r="S3332" s="141">
        <f t="shared" si="521"/>
        <v>16.666666666666668</v>
      </c>
      <c r="T3332" s="141">
        <f t="shared" si="522"/>
        <v>9.4444444444444446</v>
      </c>
      <c r="U3332" s="141">
        <f t="shared" si="523"/>
        <v>12.777777777777779</v>
      </c>
      <c r="V3332" s="141">
        <f t="shared" si="524"/>
        <v>9.4444444444444446</v>
      </c>
      <c r="W3332" s="141">
        <f t="shared" si="525"/>
        <v>5.5555555555555554</v>
      </c>
      <c r="X3332" s="141">
        <f t="shared" ref="X3332:X3395" si="529">H3332*2.54</f>
        <v>0</v>
      </c>
      <c r="Y3332" s="38">
        <v>24.741410928586401</v>
      </c>
    </row>
    <row r="3333" spans="1:25" hidden="1" x14ac:dyDescent="0.25">
      <c r="A3333" s="145">
        <v>42413</v>
      </c>
      <c r="B3333" s="38">
        <v>75</v>
      </c>
      <c r="C3333" s="38">
        <v>63</v>
      </c>
      <c r="D3333" s="38">
        <v>51</v>
      </c>
      <c r="E3333" s="38">
        <v>58</v>
      </c>
      <c r="F3333" s="38">
        <v>52</v>
      </c>
      <c r="G3333" s="38">
        <v>47</v>
      </c>
      <c r="H3333" s="38">
        <v>0</v>
      </c>
      <c r="I3333" s="38">
        <v>93</v>
      </c>
      <c r="J3333" s="38">
        <f t="shared" si="526"/>
        <v>69.5</v>
      </c>
      <c r="K3333" s="38">
        <v>46</v>
      </c>
      <c r="L3333" s="38">
        <v>18</v>
      </c>
      <c r="M3333" s="38">
        <f t="shared" si="527"/>
        <v>9</v>
      </c>
      <c r="N3333" s="38">
        <v>0</v>
      </c>
      <c r="O3333" s="38">
        <v>30.26</v>
      </c>
      <c r="P3333" s="38">
        <f t="shared" si="528"/>
        <v>30.215000000000003</v>
      </c>
      <c r="Q3333" s="38">
        <v>30.17</v>
      </c>
      <c r="R3333" s="141">
        <f t="shared" si="520"/>
        <v>23.888888888888889</v>
      </c>
      <c r="S3333" s="141">
        <f t="shared" si="521"/>
        <v>17.222222222222221</v>
      </c>
      <c r="T3333" s="141">
        <f t="shared" si="522"/>
        <v>10.555555555555555</v>
      </c>
      <c r="U3333" s="141">
        <f t="shared" si="523"/>
        <v>14.444444444444445</v>
      </c>
      <c r="V3333" s="141">
        <f t="shared" si="524"/>
        <v>11.111111111111111</v>
      </c>
      <c r="W3333" s="141">
        <f t="shared" si="525"/>
        <v>8.3333333333333339</v>
      </c>
      <c r="X3333" s="141">
        <f t="shared" si="529"/>
        <v>0</v>
      </c>
      <c r="Y3333" s="38">
        <v>24.765519625647499</v>
      </c>
    </row>
    <row r="3334" spans="1:25" hidden="1" x14ac:dyDescent="0.25">
      <c r="A3334" s="145">
        <v>42414</v>
      </c>
      <c r="B3334" s="38">
        <v>72</v>
      </c>
      <c r="C3334" s="38">
        <v>62</v>
      </c>
      <c r="D3334" s="38">
        <v>52</v>
      </c>
      <c r="E3334" s="38">
        <v>54</v>
      </c>
      <c r="F3334" s="38">
        <v>50</v>
      </c>
      <c r="G3334" s="38">
        <v>46</v>
      </c>
      <c r="H3334" s="38">
        <v>0</v>
      </c>
      <c r="I3334" s="38">
        <v>83</v>
      </c>
      <c r="J3334" s="38">
        <f t="shared" si="526"/>
        <v>63.5</v>
      </c>
      <c r="K3334" s="38">
        <v>44</v>
      </c>
      <c r="L3334" s="38">
        <v>22</v>
      </c>
      <c r="M3334" s="38">
        <f t="shared" si="527"/>
        <v>13</v>
      </c>
      <c r="N3334" s="38">
        <v>4</v>
      </c>
      <c r="O3334" s="38">
        <v>30.27</v>
      </c>
      <c r="P3334" s="38">
        <f t="shared" si="528"/>
        <v>30.225000000000001</v>
      </c>
      <c r="Q3334" s="38">
        <v>30.18</v>
      </c>
      <c r="R3334" s="141">
        <f t="shared" si="520"/>
        <v>22.222222222222221</v>
      </c>
      <c r="S3334" s="141">
        <f t="shared" si="521"/>
        <v>16.666666666666668</v>
      </c>
      <c r="T3334" s="141">
        <f t="shared" si="522"/>
        <v>11.111111111111111</v>
      </c>
      <c r="U3334" s="141">
        <f t="shared" si="523"/>
        <v>12.222222222222223</v>
      </c>
      <c r="V3334" s="141">
        <f t="shared" si="524"/>
        <v>10</v>
      </c>
      <c r="W3334" s="141">
        <f t="shared" si="525"/>
        <v>7.7777777777777786</v>
      </c>
      <c r="X3334" s="141">
        <f t="shared" si="529"/>
        <v>0</v>
      </c>
      <c r="Y3334" s="38">
        <v>24.391974801996898</v>
      </c>
    </row>
    <row r="3335" spans="1:25" hidden="1" x14ac:dyDescent="0.25">
      <c r="A3335" s="145">
        <v>42415</v>
      </c>
      <c r="B3335" s="38">
        <v>74</v>
      </c>
      <c r="C3335" s="38">
        <v>71</v>
      </c>
      <c r="D3335" s="38">
        <v>67</v>
      </c>
      <c r="E3335" s="38">
        <v>66</v>
      </c>
      <c r="F3335" s="38">
        <v>61</v>
      </c>
      <c r="G3335" s="38">
        <v>51</v>
      </c>
      <c r="H3335" s="38">
        <v>0.08</v>
      </c>
      <c r="I3335" s="38">
        <v>79</v>
      </c>
      <c r="J3335" s="38">
        <f t="shared" si="526"/>
        <v>68.5</v>
      </c>
      <c r="K3335" s="38">
        <v>58</v>
      </c>
      <c r="L3335" s="38">
        <v>26</v>
      </c>
      <c r="M3335" s="38">
        <f t="shared" si="527"/>
        <v>20</v>
      </c>
      <c r="N3335" s="38">
        <v>14</v>
      </c>
      <c r="O3335" s="38">
        <v>30.19</v>
      </c>
      <c r="P3335" s="38">
        <f t="shared" si="528"/>
        <v>30.07</v>
      </c>
      <c r="Q3335" s="38">
        <v>29.95</v>
      </c>
      <c r="R3335" s="141">
        <f t="shared" si="520"/>
        <v>23.333333333333336</v>
      </c>
      <c r="S3335" s="141">
        <f t="shared" si="521"/>
        <v>21.666666666666668</v>
      </c>
      <c r="T3335" s="141">
        <f t="shared" si="522"/>
        <v>19.444444444444446</v>
      </c>
      <c r="U3335" s="141">
        <f t="shared" si="523"/>
        <v>18.888888888888889</v>
      </c>
      <c r="V3335" s="141">
        <f t="shared" si="524"/>
        <v>16.111111111111111</v>
      </c>
      <c r="W3335" s="141">
        <f t="shared" si="525"/>
        <v>10.555555555555555</v>
      </c>
      <c r="X3335" s="141">
        <f t="shared" si="529"/>
        <v>0.20320000000000002</v>
      </c>
      <c r="Y3335" s="38">
        <v>23.5764991338242</v>
      </c>
    </row>
    <row r="3336" spans="1:25" hidden="1" x14ac:dyDescent="0.25">
      <c r="A3336" s="145">
        <v>42416</v>
      </c>
      <c r="B3336" s="38">
        <v>81</v>
      </c>
      <c r="C3336" s="38">
        <v>74</v>
      </c>
      <c r="D3336" s="38">
        <v>66</v>
      </c>
      <c r="E3336" s="38">
        <v>69</v>
      </c>
      <c r="F3336" s="38">
        <v>63</v>
      </c>
      <c r="G3336" s="38">
        <v>54</v>
      </c>
      <c r="H3336" s="38">
        <v>0.53</v>
      </c>
      <c r="I3336" s="38">
        <v>93</v>
      </c>
      <c r="J3336" s="38">
        <f t="shared" si="526"/>
        <v>66</v>
      </c>
      <c r="K3336" s="38">
        <v>39</v>
      </c>
      <c r="L3336" s="38">
        <v>37</v>
      </c>
      <c r="M3336" s="38">
        <f t="shared" si="527"/>
        <v>20.5</v>
      </c>
      <c r="N3336" s="38">
        <v>4</v>
      </c>
      <c r="O3336" s="38">
        <v>30</v>
      </c>
      <c r="P3336" s="38">
        <f t="shared" si="528"/>
        <v>29.935000000000002</v>
      </c>
      <c r="Q3336" s="38">
        <v>29.87</v>
      </c>
      <c r="R3336" s="141">
        <f t="shared" si="520"/>
        <v>27.222222222222225</v>
      </c>
      <c r="S3336" s="141">
        <f t="shared" si="521"/>
        <v>23.333333333333336</v>
      </c>
      <c r="T3336" s="141">
        <f t="shared" si="522"/>
        <v>18.888888888888889</v>
      </c>
      <c r="U3336" s="141">
        <f t="shared" si="523"/>
        <v>20.555555555555557</v>
      </c>
      <c r="V3336" s="141">
        <f t="shared" si="524"/>
        <v>17.222222222222221</v>
      </c>
      <c r="W3336" s="141">
        <f t="shared" si="525"/>
        <v>12.222222222222223</v>
      </c>
      <c r="X3336" s="141">
        <f t="shared" si="529"/>
        <v>1.3462000000000001</v>
      </c>
      <c r="Y3336" s="38">
        <v>23.686966996955</v>
      </c>
    </row>
    <row r="3337" spans="1:25" hidden="1" x14ac:dyDescent="0.25">
      <c r="A3337" s="145">
        <v>42417</v>
      </c>
      <c r="B3337" s="38">
        <v>75</v>
      </c>
      <c r="C3337" s="38">
        <v>65</v>
      </c>
      <c r="D3337" s="38">
        <v>55</v>
      </c>
      <c r="E3337" s="38">
        <v>60</v>
      </c>
      <c r="F3337" s="38">
        <v>49</v>
      </c>
      <c r="G3337" s="38">
        <v>36</v>
      </c>
      <c r="H3337" s="38">
        <v>0</v>
      </c>
      <c r="I3337" s="38">
        <v>93</v>
      </c>
      <c r="J3337" s="38">
        <f t="shared" si="526"/>
        <v>59</v>
      </c>
      <c r="K3337" s="38">
        <v>25</v>
      </c>
      <c r="L3337" s="38">
        <v>15</v>
      </c>
      <c r="M3337" s="38">
        <f t="shared" si="527"/>
        <v>7.5</v>
      </c>
      <c r="N3337" s="38">
        <v>0</v>
      </c>
      <c r="O3337" s="38">
        <v>30.19</v>
      </c>
      <c r="P3337" s="38">
        <f t="shared" si="528"/>
        <v>30.094999999999999</v>
      </c>
      <c r="Q3337" s="38">
        <v>30</v>
      </c>
      <c r="R3337" s="141">
        <f t="shared" si="520"/>
        <v>23.888888888888889</v>
      </c>
      <c r="S3337" s="141">
        <f t="shared" si="521"/>
        <v>18.333333333333336</v>
      </c>
      <c r="T3337" s="141">
        <f t="shared" si="522"/>
        <v>12.777777777777779</v>
      </c>
      <c r="U3337" s="141">
        <f t="shared" si="523"/>
        <v>15.555555555555557</v>
      </c>
      <c r="V3337" s="141">
        <f t="shared" si="524"/>
        <v>9.4444444444444446</v>
      </c>
      <c r="W3337" s="141">
        <f t="shared" si="525"/>
        <v>2.2222222222222223</v>
      </c>
      <c r="X3337" s="141">
        <f t="shared" si="529"/>
        <v>0</v>
      </c>
      <c r="Y3337" s="38">
        <v>23.578993853768399</v>
      </c>
    </row>
    <row r="3338" spans="1:25" hidden="1" x14ac:dyDescent="0.25">
      <c r="A3338" s="145">
        <v>42418</v>
      </c>
      <c r="B3338" s="38">
        <v>77</v>
      </c>
      <c r="C3338" s="38">
        <v>66</v>
      </c>
      <c r="D3338" s="38">
        <v>55</v>
      </c>
      <c r="E3338" s="38">
        <v>60</v>
      </c>
      <c r="F3338" s="38">
        <v>53</v>
      </c>
      <c r="G3338" s="38">
        <v>45</v>
      </c>
      <c r="H3338" s="38">
        <v>0</v>
      </c>
      <c r="I3338" s="38">
        <v>93</v>
      </c>
      <c r="J3338" s="38">
        <f t="shared" si="526"/>
        <v>64</v>
      </c>
      <c r="K3338" s="38">
        <v>35</v>
      </c>
      <c r="L3338" s="38">
        <v>21</v>
      </c>
      <c r="M3338" s="38">
        <f t="shared" si="527"/>
        <v>10.5</v>
      </c>
      <c r="N3338" s="38">
        <v>0</v>
      </c>
      <c r="O3338" s="38">
        <v>30.31</v>
      </c>
      <c r="P3338" s="38">
        <f t="shared" si="528"/>
        <v>30.240000000000002</v>
      </c>
      <c r="Q3338" s="38">
        <v>30.17</v>
      </c>
      <c r="R3338" s="141">
        <f t="shared" si="520"/>
        <v>25</v>
      </c>
      <c r="S3338" s="141">
        <f t="shared" si="521"/>
        <v>18.888888888888889</v>
      </c>
      <c r="T3338" s="141">
        <f t="shared" si="522"/>
        <v>12.777777777777779</v>
      </c>
      <c r="U3338" s="141">
        <f t="shared" si="523"/>
        <v>15.555555555555557</v>
      </c>
      <c r="V3338" s="141">
        <f t="shared" si="524"/>
        <v>11.666666666666668</v>
      </c>
      <c r="W3338" s="141">
        <f t="shared" si="525"/>
        <v>7.2222222222222223</v>
      </c>
      <c r="X3338" s="141">
        <f t="shared" si="529"/>
        <v>0</v>
      </c>
      <c r="Y3338" s="38">
        <v>23.560071921391401</v>
      </c>
    </row>
    <row r="3339" spans="1:25" hidden="1" x14ac:dyDescent="0.25">
      <c r="A3339" s="145">
        <v>42419</v>
      </c>
      <c r="B3339" s="38">
        <v>75</v>
      </c>
      <c r="C3339" s="38">
        <v>71</v>
      </c>
      <c r="D3339" s="38">
        <v>67</v>
      </c>
      <c r="E3339" s="38">
        <v>56</v>
      </c>
      <c r="F3339" s="38">
        <v>51</v>
      </c>
      <c r="G3339" s="38">
        <v>47</v>
      </c>
      <c r="H3339" s="38">
        <v>0</v>
      </c>
      <c r="I3339" s="38">
        <v>59</v>
      </c>
      <c r="J3339" s="38">
        <f t="shared" si="526"/>
        <v>50</v>
      </c>
      <c r="K3339" s="38">
        <v>41</v>
      </c>
      <c r="L3339" s="38">
        <v>23</v>
      </c>
      <c r="M3339" s="38">
        <f t="shared" si="527"/>
        <v>16</v>
      </c>
      <c r="N3339" s="38">
        <v>9</v>
      </c>
      <c r="O3339" s="38">
        <v>30.36</v>
      </c>
      <c r="P3339" s="38">
        <f t="shared" si="528"/>
        <v>30.314999999999998</v>
      </c>
      <c r="Q3339" s="38">
        <v>30.27</v>
      </c>
      <c r="R3339" s="141">
        <f t="shared" si="520"/>
        <v>23.888888888888889</v>
      </c>
      <c r="S3339" s="141">
        <f t="shared" si="521"/>
        <v>21.666666666666668</v>
      </c>
      <c r="T3339" s="141">
        <f t="shared" si="522"/>
        <v>19.444444444444446</v>
      </c>
      <c r="U3339" s="141">
        <f t="shared" si="523"/>
        <v>13.333333333333334</v>
      </c>
      <c r="V3339" s="141">
        <f t="shared" si="524"/>
        <v>10.555555555555555</v>
      </c>
      <c r="W3339" s="141">
        <f t="shared" si="525"/>
        <v>8.3333333333333339</v>
      </c>
      <c r="X3339" s="141">
        <f t="shared" si="529"/>
        <v>0</v>
      </c>
      <c r="Y3339" s="38">
        <v>23.316960016425298</v>
      </c>
    </row>
    <row r="3340" spans="1:25" hidden="1" x14ac:dyDescent="0.25">
      <c r="A3340" s="145">
        <v>42420</v>
      </c>
      <c r="B3340" s="38">
        <v>76</v>
      </c>
      <c r="C3340" s="38">
        <v>71</v>
      </c>
      <c r="D3340" s="38">
        <v>66</v>
      </c>
      <c r="E3340" s="38">
        <v>54</v>
      </c>
      <c r="F3340" s="38">
        <v>53</v>
      </c>
      <c r="G3340" s="38">
        <v>50</v>
      </c>
      <c r="H3340" s="38">
        <v>0</v>
      </c>
      <c r="I3340" s="38">
        <v>63</v>
      </c>
      <c r="J3340" s="38">
        <f t="shared" si="526"/>
        <v>53</v>
      </c>
      <c r="K3340" s="38">
        <v>43</v>
      </c>
      <c r="L3340" s="38">
        <v>17</v>
      </c>
      <c r="M3340" s="38">
        <f t="shared" si="527"/>
        <v>11.5</v>
      </c>
      <c r="N3340" s="38">
        <v>6</v>
      </c>
      <c r="O3340" s="38">
        <v>30.33</v>
      </c>
      <c r="P3340" s="38">
        <f t="shared" si="528"/>
        <v>30.274999999999999</v>
      </c>
      <c r="Q3340" s="38">
        <v>30.22</v>
      </c>
      <c r="R3340" s="141">
        <f t="shared" si="520"/>
        <v>24.444444444444446</v>
      </c>
      <c r="S3340" s="141">
        <f t="shared" si="521"/>
        <v>21.666666666666668</v>
      </c>
      <c r="T3340" s="141">
        <f t="shared" si="522"/>
        <v>18.888888888888889</v>
      </c>
      <c r="U3340" s="141">
        <f t="shared" si="523"/>
        <v>12.222222222222223</v>
      </c>
      <c r="V3340" s="141">
        <f t="shared" si="524"/>
        <v>11.666666666666668</v>
      </c>
      <c r="W3340" s="141">
        <f t="shared" si="525"/>
        <v>10</v>
      </c>
      <c r="X3340" s="141">
        <f t="shared" si="529"/>
        <v>0</v>
      </c>
      <c r="Y3340" s="38">
        <v>23.837831172783002</v>
      </c>
    </row>
    <row r="3341" spans="1:25" hidden="1" x14ac:dyDescent="0.25">
      <c r="A3341" s="145">
        <v>42421</v>
      </c>
      <c r="B3341" s="38">
        <v>75</v>
      </c>
      <c r="C3341" s="38">
        <v>69</v>
      </c>
      <c r="D3341" s="38">
        <v>63</v>
      </c>
      <c r="E3341" s="38">
        <v>61</v>
      </c>
      <c r="F3341" s="38">
        <v>58</v>
      </c>
      <c r="G3341" s="38">
        <v>53</v>
      </c>
      <c r="H3341" s="38">
        <v>0</v>
      </c>
      <c r="I3341" s="38">
        <v>81</v>
      </c>
      <c r="J3341" s="38">
        <f t="shared" si="526"/>
        <v>69</v>
      </c>
      <c r="K3341" s="38">
        <v>57</v>
      </c>
      <c r="L3341" s="38">
        <v>16</v>
      </c>
      <c r="M3341" s="38">
        <f t="shared" si="527"/>
        <v>8</v>
      </c>
      <c r="N3341" s="38">
        <v>0</v>
      </c>
      <c r="O3341" s="38">
        <v>30.21</v>
      </c>
      <c r="P3341" s="38">
        <f t="shared" si="528"/>
        <v>30.155000000000001</v>
      </c>
      <c r="Q3341" s="38">
        <v>30.1</v>
      </c>
      <c r="R3341" s="141">
        <f t="shared" si="520"/>
        <v>23.888888888888889</v>
      </c>
      <c r="S3341" s="141">
        <f t="shared" si="521"/>
        <v>20.555555555555557</v>
      </c>
      <c r="T3341" s="141">
        <f t="shared" si="522"/>
        <v>17.222222222222221</v>
      </c>
      <c r="U3341" s="141">
        <f t="shared" si="523"/>
        <v>16.111111111111111</v>
      </c>
      <c r="V3341" s="141">
        <f t="shared" si="524"/>
        <v>14.444444444444445</v>
      </c>
      <c r="W3341" s="141">
        <f t="shared" si="525"/>
        <v>11.666666666666668</v>
      </c>
      <c r="X3341" s="141">
        <f t="shared" si="529"/>
        <v>0</v>
      </c>
      <c r="Y3341" s="38">
        <v>24.215289365946099</v>
      </c>
    </row>
    <row r="3342" spans="1:25" hidden="1" x14ac:dyDescent="0.25">
      <c r="A3342" s="145">
        <v>42422</v>
      </c>
      <c r="B3342" s="38">
        <v>79</v>
      </c>
      <c r="C3342" s="38">
        <v>73</v>
      </c>
      <c r="D3342" s="38">
        <v>67</v>
      </c>
      <c r="E3342" s="38">
        <v>65</v>
      </c>
      <c r="F3342" s="38">
        <v>61</v>
      </c>
      <c r="G3342" s="38">
        <v>58</v>
      </c>
      <c r="H3342" s="38">
        <v>0</v>
      </c>
      <c r="I3342" s="38">
        <v>73</v>
      </c>
      <c r="J3342" s="38">
        <f t="shared" si="526"/>
        <v>63.5</v>
      </c>
      <c r="K3342" s="38">
        <v>54</v>
      </c>
      <c r="L3342" s="38">
        <v>17</v>
      </c>
      <c r="M3342" s="38">
        <f t="shared" si="527"/>
        <v>8.5</v>
      </c>
      <c r="N3342" s="38">
        <v>0</v>
      </c>
      <c r="O3342" s="38">
        <v>30.09</v>
      </c>
      <c r="P3342" s="38">
        <f t="shared" si="528"/>
        <v>30.03</v>
      </c>
      <c r="Q3342" s="38">
        <v>29.97</v>
      </c>
      <c r="R3342" s="141">
        <f t="shared" si="520"/>
        <v>26.111111111111111</v>
      </c>
      <c r="S3342" s="141">
        <f t="shared" si="521"/>
        <v>22.777777777777779</v>
      </c>
      <c r="T3342" s="141">
        <f t="shared" si="522"/>
        <v>19.444444444444446</v>
      </c>
      <c r="U3342" s="141">
        <f t="shared" si="523"/>
        <v>18.333333333333336</v>
      </c>
      <c r="V3342" s="141">
        <f t="shared" si="524"/>
        <v>16.111111111111111</v>
      </c>
      <c r="W3342" s="141">
        <f t="shared" si="525"/>
        <v>14.444444444444445</v>
      </c>
      <c r="X3342" s="141">
        <f t="shared" si="529"/>
        <v>0</v>
      </c>
      <c r="Y3342" s="38">
        <v>24.6559082104975</v>
      </c>
    </row>
    <row r="3343" spans="1:25" hidden="1" x14ac:dyDescent="0.25">
      <c r="A3343" s="145">
        <v>42423</v>
      </c>
      <c r="B3343" s="38">
        <v>81</v>
      </c>
      <c r="C3343" s="38">
        <v>76</v>
      </c>
      <c r="D3343" s="38">
        <v>70</v>
      </c>
      <c r="E3343" s="38">
        <v>70</v>
      </c>
      <c r="F3343" s="38">
        <v>67</v>
      </c>
      <c r="G3343" s="38">
        <v>64</v>
      </c>
      <c r="H3343" s="38">
        <v>0.5</v>
      </c>
      <c r="I3343" s="38">
        <v>87</v>
      </c>
      <c r="J3343" s="38">
        <f t="shared" si="526"/>
        <v>74.5</v>
      </c>
      <c r="K3343" s="38">
        <v>62</v>
      </c>
      <c r="L3343" s="38">
        <v>25</v>
      </c>
      <c r="M3343" s="38">
        <f t="shared" si="527"/>
        <v>15</v>
      </c>
      <c r="N3343" s="38">
        <v>5</v>
      </c>
      <c r="O3343" s="38">
        <v>29.99</v>
      </c>
      <c r="P3343" s="38">
        <f t="shared" si="528"/>
        <v>29.939999999999998</v>
      </c>
      <c r="Q3343" s="38">
        <v>29.89</v>
      </c>
      <c r="R3343" s="141">
        <f t="shared" si="520"/>
        <v>27.222222222222225</v>
      </c>
      <c r="S3343" s="141">
        <f t="shared" si="521"/>
        <v>24.444444444444446</v>
      </c>
      <c r="T3343" s="141">
        <f t="shared" si="522"/>
        <v>21.111111111111111</v>
      </c>
      <c r="U3343" s="141">
        <f t="shared" si="523"/>
        <v>21.111111111111111</v>
      </c>
      <c r="V3343" s="141">
        <f t="shared" si="524"/>
        <v>19.444444444444446</v>
      </c>
      <c r="W3343" s="141">
        <f t="shared" si="525"/>
        <v>17.777777777777779</v>
      </c>
      <c r="X3343" s="141">
        <f t="shared" si="529"/>
        <v>1.27</v>
      </c>
      <c r="Y3343" s="38">
        <v>24.6448231547453</v>
      </c>
    </row>
    <row r="3344" spans="1:25" x14ac:dyDescent="0.25">
      <c r="A3344" s="145">
        <v>42424</v>
      </c>
      <c r="B3344" s="38">
        <v>84</v>
      </c>
      <c r="C3344" s="38">
        <v>76</v>
      </c>
      <c r="D3344" s="38">
        <v>68</v>
      </c>
      <c r="E3344" s="38">
        <v>72</v>
      </c>
      <c r="F3344" s="38">
        <v>69</v>
      </c>
      <c r="G3344" s="38">
        <v>63</v>
      </c>
      <c r="H3344" s="38">
        <v>0.67</v>
      </c>
      <c r="I3344" s="38">
        <v>87</v>
      </c>
      <c r="J3344" s="38">
        <f t="shared" si="526"/>
        <v>75</v>
      </c>
      <c r="K3344" s="38">
        <v>63</v>
      </c>
      <c r="L3344" s="38">
        <v>28</v>
      </c>
      <c r="M3344" s="38">
        <f t="shared" si="527"/>
        <v>17.5</v>
      </c>
      <c r="N3344" s="38">
        <v>7</v>
      </c>
      <c r="O3344" s="38">
        <v>29.97</v>
      </c>
      <c r="P3344" s="38">
        <f t="shared" si="528"/>
        <v>29.914999999999999</v>
      </c>
      <c r="Q3344" s="38">
        <v>29.86</v>
      </c>
      <c r="R3344" s="141">
        <f t="shared" si="520"/>
        <v>28.888888888888889</v>
      </c>
      <c r="S3344" s="141">
        <f t="shared" si="521"/>
        <v>24.444444444444446</v>
      </c>
      <c r="T3344" s="141">
        <f t="shared" si="522"/>
        <v>20</v>
      </c>
      <c r="U3344" s="141">
        <f t="shared" si="523"/>
        <v>22.222222222222221</v>
      </c>
      <c r="V3344" s="141">
        <f t="shared" si="524"/>
        <v>20.555555555555557</v>
      </c>
      <c r="W3344" s="141">
        <f t="shared" si="525"/>
        <v>17.222222222222221</v>
      </c>
      <c r="X3344" s="141">
        <f t="shared" si="529"/>
        <v>1.7018000000000002</v>
      </c>
      <c r="Y3344" s="38">
        <v>24.609425088336501</v>
      </c>
    </row>
    <row r="3345" spans="1:25" x14ac:dyDescent="0.25">
      <c r="A3345" s="145">
        <v>42425</v>
      </c>
      <c r="B3345" s="38">
        <v>68</v>
      </c>
      <c r="C3345" s="38">
        <v>60</v>
      </c>
      <c r="D3345" s="38">
        <v>52</v>
      </c>
      <c r="E3345" s="38">
        <v>62</v>
      </c>
      <c r="F3345" s="38">
        <v>49</v>
      </c>
      <c r="G3345" s="38">
        <v>41</v>
      </c>
      <c r="H3345" s="38">
        <v>0</v>
      </c>
      <c r="I3345" s="38">
        <v>87</v>
      </c>
      <c r="J3345" s="38">
        <f t="shared" si="526"/>
        <v>64.5</v>
      </c>
      <c r="K3345" s="38">
        <v>42</v>
      </c>
      <c r="L3345" s="38">
        <v>29</v>
      </c>
      <c r="M3345" s="38">
        <f t="shared" si="527"/>
        <v>17.5</v>
      </c>
      <c r="N3345" s="38">
        <v>6</v>
      </c>
      <c r="O3345" s="38">
        <v>30.19</v>
      </c>
      <c r="P3345" s="38">
        <f t="shared" si="528"/>
        <v>30.085000000000001</v>
      </c>
      <c r="Q3345" s="38">
        <v>29.98</v>
      </c>
      <c r="R3345" s="141">
        <f t="shared" si="520"/>
        <v>20</v>
      </c>
      <c r="S3345" s="141">
        <f t="shared" si="521"/>
        <v>15.555555555555557</v>
      </c>
      <c r="T3345" s="141">
        <f t="shared" si="522"/>
        <v>11.111111111111111</v>
      </c>
      <c r="U3345" s="141">
        <f t="shared" si="523"/>
        <v>16.666666666666668</v>
      </c>
      <c r="V3345" s="141">
        <f t="shared" si="524"/>
        <v>9.4444444444444446</v>
      </c>
      <c r="W3345" s="141">
        <f t="shared" si="525"/>
        <v>5</v>
      </c>
      <c r="X3345" s="141">
        <f t="shared" si="529"/>
        <v>0</v>
      </c>
      <c r="Y3345" s="38">
        <v>24.5707711116005</v>
      </c>
    </row>
    <row r="3346" spans="1:25" x14ac:dyDescent="0.25">
      <c r="A3346" s="145">
        <v>42426</v>
      </c>
      <c r="B3346" s="38">
        <v>71</v>
      </c>
      <c r="C3346" s="38">
        <v>60</v>
      </c>
      <c r="D3346" s="38">
        <v>49</v>
      </c>
      <c r="E3346" s="38">
        <v>46</v>
      </c>
      <c r="F3346" s="38">
        <v>42</v>
      </c>
      <c r="G3346" s="38">
        <v>34</v>
      </c>
      <c r="H3346" s="38">
        <v>0</v>
      </c>
      <c r="I3346" s="38">
        <v>77</v>
      </c>
      <c r="J3346" s="38">
        <f t="shared" si="526"/>
        <v>53.5</v>
      </c>
      <c r="K3346" s="38">
        <v>30</v>
      </c>
      <c r="L3346" s="38">
        <v>22</v>
      </c>
      <c r="M3346" s="38">
        <f t="shared" si="527"/>
        <v>11</v>
      </c>
      <c r="N3346" s="38">
        <v>0</v>
      </c>
      <c r="O3346" s="38">
        <v>30.27</v>
      </c>
      <c r="P3346" s="38">
        <f t="shared" si="528"/>
        <v>30.21</v>
      </c>
      <c r="Q3346" s="38">
        <v>30.15</v>
      </c>
      <c r="R3346" s="141">
        <f t="shared" si="520"/>
        <v>21.666666666666668</v>
      </c>
      <c r="S3346" s="141">
        <f t="shared" si="521"/>
        <v>15.555555555555557</v>
      </c>
      <c r="T3346" s="141">
        <f t="shared" si="522"/>
        <v>9.4444444444444446</v>
      </c>
      <c r="U3346" s="141">
        <f t="shared" si="523"/>
        <v>7.7777777777777786</v>
      </c>
      <c r="V3346" s="141">
        <f t="shared" si="524"/>
        <v>5.5555555555555554</v>
      </c>
      <c r="W3346" s="141">
        <f t="shared" si="525"/>
        <v>1.1111111111111112</v>
      </c>
      <c r="X3346" s="141">
        <f t="shared" si="529"/>
        <v>0</v>
      </c>
      <c r="Y3346" s="38">
        <v>24.562289089390099</v>
      </c>
    </row>
    <row r="3347" spans="1:25" x14ac:dyDescent="0.25">
      <c r="A3347" s="145">
        <v>42427</v>
      </c>
      <c r="B3347" s="38">
        <v>71</v>
      </c>
      <c r="C3347" s="38">
        <v>59</v>
      </c>
      <c r="D3347" s="38">
        <v>46</v>
      </c>
      <c r="E3347" s="38">
        <v>47</v>
      </c>
      <c r="F3347" s="38">
        <v>43</v>
      </c>
      <c r="G3347" s="38">
        <v>38</v>
      </c>
      <c r="H3347" s="38">
        <v>0</v>
      </c>
      <c r="I3347" s="38">
        <v>82</v>
      </c>
      <c r="J3347" s="38">
        <f t="shared" si="526"/>
        <v>61</v>
      </c>
      <c r="K3347" s="38">
        <v>40</v>
      </c>
      <c r="L3347" s="38">
        <v>15</v>
      </c>
      <c r="M3347" s="38">
        <f t="shared" si="527"/>
        <v>11</v>
      </c>
      <c r="N3347" s="38">
        <v>7</v>
      </c>
      <c r="O3347" s="38">
        <v>30.24</v>
      </c>
      <c r="P3347" s="38">
        <f t="shared" si="528"/>
        <v>30.2</v>
      </c>
      <c r="Q3347" s="38">
        <v>30.16</v>
      </c>
      <c r="R3347" s="141">
        <f t="shared" si="520"/>
        <v>21.666666666666668</v>
      </c>
      <c r="S3347" s="141">
        <f t="shared" si="521"/>
        <v>15</v>
      </c>
      <c r="T3347" s="141">
        <f t="shared" si="522"/>
        <v>7.7777777777777786</v>
      </c>
      <c r="U3347" s="141">
        <f t="shared" si="523"/>
        <v>8.3333333333333339</v>
      </c>
      <c r="V3347" s="141">
        <f t="shared" si="524"/>
        <v>6.1111111111111116</v>
      </c>
      <c r="W3347" s="141">
        <f t="shared" si="525"/>
        <v>3.3333333333333335</v>
      </c>
      <c r="X3347" s="141">
        <f t="shared" si="529"/>
        <v>0</v>
      </c>
      <c r="Y3347" s="38">
        <v>24.516382146416198</v>
      </c>
    </row>
    <row r="3348" spans="1:25" x14ac:dyDescent="0.25">
      <c r="A3348" s="145">
        <v>42428</v>
      </c>
      <c r="B3348" s="38">
        <v>73</v>
      </c>
      <c r="C3348" s="38">
        <v>64</v>
      </c>
      <c r="D3348" s="38">
        <v>55</v>
      </c>
      <c r="E3348" s="38">
        <v>53</v>
      </c>
      <c r="F3348" s="38">
        <v>48</v>
      </c>
      <c r="G3348" s="38">
        <v>42</v>
      </c>
      <c r="H3348" s="38">
        <v>0</v>
      </c>
      <c r="I3348" s="38">
        <v>69</v>
      </c>
      <c r="J3348" s="38">
        <f t="shared" si="526"/>
        <v>55</v>
      </c>
      <c r="K3348" s="38">
        <v>41</v>
      </c>
      <c r="L3348" s="38">
        <v>18</v>
      </c>
      <c r="M3348" s="38">
        <f t="shared" si="527"/>
        <v>9</v>
      </c>
      <c r="N3348" s="38">
        <v>0</v>
      </c>
      <c r="O3348" s="38">
        <v>30.26</v>
      </c>
      <c r="P3348" s="38">
        <f t="shared" si="528"/>
        <v>30.225000000000001</v>
      </c>
      <c r="Q3348" s="38">
        <v>30.19</v>
      </c>
      <c r="R3348" s="141">
        <f t="shared" si="520"/>
        <v>22.777777777777779</v>
      </c>
      <c r="S3348" s="141">
        <f t="shared" si="521"/>
        <v>17.777777777777779</v>
      </c>
      <c r="T3348" s="141">
        <f t="shared" si="522"/>
        <v>12.777777777777779</v>
      </c>
      <c r="U3348" s="141">
        <f t="shared" si="523"/>
        <v>11.666666666666668</v>
      </c>
      <c r="V3348" s="141">
        <f t="shared" si="524"/>
        <v>8.8888888888888893</v>
      </c>
      <c r="W3348" s="141">
        <f t="shared" si="525"/>
        <v>5.5555555555555554</v>
      </c>
      <c r="X3348" s="141">
        <f t="shared" si="529"/>
        <v>0</v>
      </c>
      <c r="Y3348" s="38">
        <v>24.4423571368708</v>
      </c>
    </row>
    <row r="3349" spans="1:25" x14ac:dyDescent="0.25">
      <c r="A3349" s="145">
        <v>42429</v>
      </c>
      <c r="B3349" s="38">
        <v>76</v>
      </c>
      <c r="C3349" s="38">
        <v>68</v>
      </c>
      <c r="D3349" s="38">
        <v>60</v>
      </c>
      <c r="E3349" s="38">
        <v>57</v>
      </c>
      <c r="F3349" s="38">
        <v>54</v>
      </c>
      <c r="G3349" s="38">
        <v>51</v>
      </c>
      <c r="H3349" s="38">
        <v>0</v>
      </c>
      <c r="I3349" s="38">
        <v>78</v>
      </c>
      <c r="J3349" s="38">
        <f t="shared" si="526"/>
        <v>63.5</v>
      </c>
      <c r="K3349" s="38">
        <v>49</v>
      </c>
      <c r="L3349" s="38">
        <v>16</v>
      </c>
      <c r="M3349" s="38">
        <f t="shared" si="527"/>
        <v>8</v>
      </c>
      <c r="N3349" s="38">
        <v>0</v>
      </c>
      <c r="O3349" s="38">
        <v>30.22</v>
      </c>
      <c r="P3349" s="38">
        <f t="shared" si="528"/>
        <v>30.17</v>
      </c>
      <c r="Q3349" s="38">
        <v>30.12</v>
      </c>
      <c r="R3349" s="141">
        <f t="shared" si="520"/>
        <v>24.444444444444446</v>
      </c>
      <c r="S3349" s="141">
        <f t="shared" si="521"/>
        <v>20</v>
      </c>
      <c r="T3349" s="141">
        <f t="shared" si="522"/>
        <v>15.555555555555557</v>
      </c>
      <c r="U3349" s="141">
        <f t="shared" si="523"/>
        <v>13.888888888888889</v>
      </c>
      <c r="V3349" s="141">
        <f t="shared" si="524"/>
        <v>12.222222222222223</v>
      </c>
      <c r="W3349" s="141">
        <f t="shared" si="525"/>
        <v>10.555555555555555</v>
      </c>
      <c r="X3349" s="141">
        <f t="shared" si="529"/>
        <v>0</v>
      </c>
      <c r="Y3349" s="38">
        <v>24.4011814065911</v>
      </c>
    </row>
    <row r="3350" spans="1:25" x14ac:dyDescent="0.25">
      <c r="A3350" s="145">
        <v>42430</v>
      </c>
      <c r="B3350" s="38">
        <v>79</v>
      </c>
      <c r="C3350" s="38">
        <v>70</v>
      </c>
      <c r="D3350" s="38">
        <v>61</v>
      </c>
      <c r="E3350" s="38">
        <v>60</v>
      </c>
      <c r="F3350" s="38">
        <v>58</v>
      </c>
      <c r="G3350" s="38">
        <v>54</v>
      </c>
      <c r="H3350" s="38">
        <v>0.01</v>
      </c>
      <c r="I3350" s="38">
        <v>90</v>
      </c>
      <c r="J3350" s="38">
        <f t="shared" si="526"/>
        <v>66.5</v>
      </c>
      <c r="K3350" s="38">
        <v>43</v>
      </c>
      <c r="L3350" s="38">
        <v>16</v>
      </c>
      <c r="M3350" s="38">
        <f t="shared" si="527"/>
        <v>8</v>
      </c>
      <c r="N3350" s="38">
        <v>0</v>
      </c>
      <c r="O3350" s="38">
        <v>30.19</v>
      </c>
      <c r="P3350" s="38">
        <f t="shared" si="528"/>
        <v>30.134999999999998</v>
      </c>
      <c r="Q3350" s="38">
        <v>30.08</v>
      </c>
      <c r="R3350" s="141">
        <f t="shared" si="520"/>
        <v>26.111111111111111</v>
      </c>
      <c r="S3350" s="141">
        <f t="shared" si="521"/>
        <v>21.111111111111111</v>
      </c>
      <c r="T3350" s="141">
        <f t="shared" si="522"/>
        <v>16.111111111111111</v>
      </c>
      <c r="U3350" s="141">
        <f t="shared" si="523"/>
        <v>15.555555555555557</v>
      </c>
      <c r="V3350" s="141">
        <f t="shared" si="524"/>
        <v>14.444444444444445</v>
      </c>
      <c r="W3350" s="141">
        <f t="shared" si="525"/>
        <v>12.222222222222223</v>
      </c>
      <c r="X3350" s="141">
        <f t="shared" si="529"/>
        <v>2.5400000000000002E-2</v>
      </c>
      <c r="Y3350" s="38">
        <v>24.774582230244899</v>
      </c>
    </row>
    <row r="3351" spans="1:25" x14ac:dyDescent="0.25">
      <c r="A3351" s="145">
        <v>42431</v>
      </c>
      <c r="B3351" s="38">
        <v>83</v>
      </c>
      <c r="C3351" s="38">
        <v>73</v>
      </c>
      <c r="D3351" s="38">
        <v>63</v>
      </c>
      <c r="E3351" s="38">
        <v>61</v>
      </c>
      <c r="F3351" s="38">
        <v>59</v>
      </c>
      <c r="G3351" s="38">
        <v>56</v>
      </c>
      <c r="H3351" s="38">
        <v>0</v>
      </c>
      <c r="I3351" s="38">
        <v>90</v>
      </c>
      <c r="J3351" s="38">
        <f t="shared" si="526"/>
        <v>65</v>
      </c>
      <c r="K3351" s="38">
        <v>40</v>
      </c>
      <c r="L3351" s="38">
        <v>15</v>
      </c>
      <c r="M3351" s="38">
        <f t="shared" si="527"/>
        <v>7.5</v>
      </c>
      <c r="N3351" s="38">
        <v>0</v>
      </c>
      <c r="O3351" s="38">
        <v>30.15</v>
      </c>
      <c r="P3351" s="38">
        <f t="shared" si="528"/>
        <v>30.085000000000001</v>
      </c>
      <c r="Q3351" s="38">
        <v>30.02</v>
      </c>
      <c r="R3351" s="141">
        <f t="shared" si="520"/>
        <v>28.333333333333336</v>
      </c>
      <c r="S3351" s="141">
        <f t="shared" si="521"/>
        <v>22.777777777777779</v>
      </c>
      <c r="T3351" s="141">
        <f t="shared" si="522"/>
        <v>17.222222222222221</v>
      </c>
      <c r="U3351" s="141">
        <f t="shared" si="523"/>
        <v>16.111111111111111</v>
      </c>
      <c r="V3351" s="141">
        <f t="shared" si="524"/>
        <v>15</v>
      </c>
      <c r="W3351" s="141">
        <f t="shared" si="525"/>
        <v>13.333333333333334</v>
      </c>
      <c r="X3351" s="141">
        <f t="shared" si="529"/>
        <v>0</v>
      </c>
      <c r="Y3351" s="38">
        <v>24.796100207363999</v>
      </c>
    </row>
    <row r="3352" spans="1:25" x14ac:dyDescent="0.25">
      <c r="A3352" s="145">
        <v>42432</v>
      </c>
      <c r="B3352" s="38">
        <v>82</v>
      </c>
      <c r="C3352" s="38">
        <v>73</v>
      </c>
      <c r="D3352" s="38">
        <v>63</v>
      </c>
      <c r="E3352" s="38">
        <v>66</v>
      </c>
      <c r="F3352" s="38">
        <v>60</v>
      </c>
      <c r="G3352" s="38">
        <v>57</v>
      </c>
      <c r="H3352" s="38">
        <v>0</v>
      </c>
      <c r="I3352" s="38">
        <v>84</v>
      </c>
      <c r="J3352" s="38">
        <f t="shared" si="526"/>
        <v>69</v>
      </c>
      <c r="K3352" s="38">
        <v>54</v>
      </c>
      <c r="L3352" s="38">
        <v>17</v>
      </c>
      <c r="M3352" s="38">
        <f t="shared" si="527"/>
        <v>8.5</v>
      </c>
      <c r="N3352" s="38">
        <v>0</v>
      </c>
      <c r="O3352" s="38">
        <v>30.08</v>
      </c>
      <c r="P3352" s="38">
        <f t="shared" si="528"/>
        <v>30.034999999999997</v>
      </c>
      <c r="Q3352" s="38">
        <v>29.99</v>
      </c>
      <c r="R3352" s="141">
        <f t="shared" si="520"/>
        <v>27.777777777777779</v>
      </c>
      <c r="S3352" s="141">
        <f t="shared" si="521"/>
        <v>22.777777777777779</v>
      </c>
      <c r="T3352" s="141">
        <f t="shared" si="522"/>
        <v>17.222222222222221</v>
      </c>
      <c r="U3352" s="141">
        <f t="shared" si="523"/>
        <v>18.888888888888889</v>
      </c>
      <c r="V3352" s="141">
        <f t="shared" si="524"/>
        <v>15.555555555555557</v>
      </c>
      <c r="W3352" s="141">
        <f t="shared" si="525"/>
        <v>13.888888888888889</v>
      </c>
      <c r="X3352" s="141">
        <f t="shared" si="529"/>
        <v>0</v>
      </c>
      <c r="Y3352" s="38">
        <v>24.691410008104</v>
      </c>
    </row>
    <row r="3353" spans="1:25" x14ac:dyDescent="0.25">
      <c r="A3353" s="145">
        <v>42433</v>
      </c>
      <c r="B3353" s="38">
        <v>82</v>
      </c>
      <c r="C3353" s="38">
        <v>73</v>
      </c>
      <c r="D3353" s="38">
        <v>63</v>
      </c>
      <c r="E3353" s="38">
        <v>66</v>
      </c>
      <c r="F3353" s="38">
        <v>62</v>
      </c>
      <c r="G3353" s="38">
        <v>59</v>
      </c>
      <c r="H3353" s="38">
        <v>0</v>
      </c>
      <c r="I3353" s="38">
        <v>93</v>
      </c>
      <c r="J3353" s="38">
        <f t="shared" si="526"/>
        <v>70</v>
      </c>
      <c r="K3353" s="38">
        <v>47</v>
      </c>
      <c r="L3353" s="38">
        <v>18</v>
      </c>
      <c r="M3353" s="38">
        <f t="shared" si="527"/>
        <v>11</v>
      </c>
      <c r="N3353" s="38">
        <v>4</v>
      </c>
      <c r="O3353" s="38">
        <v>30.05</v>
      </c>
      <c r="P3353" s="38">
        <f t="shared" si="528"/>
        <v>30</v>
      </c>
      <c r="Q3353" s="38">
        <v>29.95</v>
      </c>
      <c r="R3353" s="141">
        <f t="shared" si="520"/>
        <v>27.777777777777779</v>
      </c>
      <c r="S3353" s="141">
        <f t="shared" si="521"/>
        <v>22.777777777777779</v>
      </c>
      <c r="T3353" s="141">
        <f t="shared" si="522"/>
        <v>17.222222222222221</v>
      </c>
      <c r="U3353" s="141">
        <f t="shared" si="523"/>
        <v>18.888888888888889</v>
      </c>
      <c r="V3353" s="141">
        <f t="shared" si="524"/>
        <v>16.666666666666668</v>
      </c>
      <c r="W3353" s="141">
        <f t="shared" si="525"/>
        <v>15</v>
      </c>
      <c r="X3353" s="141">
        <f t="shared" si="529"/>
        <v>0</v>
      </c>
      <c r="Y3353" s="38">
        <v>24.315235117312199</v>
      </c>
    </row>
    <row r="3354" spans="1:25" x14ac:dyDescent="0.25">
      <c r="A3354" s="145">
        <v>42434</v>
      </c>
      <c r="B3354" s="38">
        <v>76</v>
      </c>
      <c r="C3354" s="38">
        <v>69</v>
      </c>
      <c r="D3354" s="38">
        <v>61</v>
      </c>
      <c r="E3354" s="38">
        <v>60</v>
      </c>
      <c r="F3354" s="38">
        <v>59</v>
      </c>
      <c r="G3354" s="38">
        <v>58</v>
      </c>
      <c r="H3354" s="38">
        <v>0</v>
      </c>
      <c r="I3354" s="38">
        <v>90</v>
      </c>
      <c r="J3354" s="38">
        <f t="shared" si="526"/>
        <v>73.5</v>
      </c>
      <c r="K3354" s="38">
        <v>57</v>
      </c>
      <c r="L3354" s="38">
        <v>15</v>
      </c>
      <c r="M3354" s="38">
        <f t="shared" si="527"/>
        <v>7.5</v>
      </c>
      <c r="N3354" s="38">
        <v>0</v>
      </c>
      <c r="O3354" s="38">
        <v>30.11</v>
      </c>
      <c r="P3354" s="38">
        <f t="shared" si="528"/>
        <v>30.064999999999998</v>
      </c>
      <c r="Q3354" s="38">
        <v>30.02</v>
      </c>
      <c r="R3354" s="141">
        <f t="shared" si="520"/>
        <v>24.444444444444446</v>
      </c>
      <c r="S3354" s="141">
        <f t="shared" si="521"/>
        <v>20.555555555555557</v>
      </c>
      <c r="T3354" s="141">
        <f t="shared" si="522"/>
        <v>16.111111111111111</v>
      </c>
      <c r="U3354" s="141">
        <f t="shared" si="523"/>
        <v>15.555555555555557</v>
      </c>
      <c r="V3354" s="141">
        <f t="shared" si="524"/>
        <v>15</v>
      </c>
      <c r="W3354" s="141">
        <f t="shared" si="525"/>
        <v>14.444444444444445</v>
      </c>
      <c r="X3354" s="141">
        <f t="shared" si="529"/>
        <v>0</v>
      </c>
      <c r="Y3354" s="38">
        <v>23.943373237623899</v>
      </c>
    </row>
    <row r="3355" spans="1:25" x14ac:dyDescent="0.25">
      <c r="A3355" s="145">
        <v>42435</v>
      </c>
      <c r="B3355" s="38">
        <v>76</v>
      </c>
      <c r="C3355" s="38">
        <v>69</v>
      </c>
      <c r="D3355" s="38">
        <v>62</v>
      </c>
      <c r="E3355" s="38">
        <v>61</v>
      </c>
      <c r="F3355" s="38">
        <v>53</v>
      </c>
      <c r="G3355" s="38">
        <v>46</v>
      </c>
      <c r="H3355" s="38">
        <v>0</v>
      </c>
      <c r="I3355" s="38">
        <v>93</v>
      </c>
      <c r="J3355" s="38">
        <f t="shared" si="526"/>
        <v>64.5</v>
      </c>
      <c r="K3355" s="38">
        <v>36</v>
      </c>
      <c r="L3355" s="38">
        <v>21</v>
      </c>
      <c r="M3355" s="38">
        <f t="shared" si="527"/>
        <v>12.5</v>
      </c>
      <c r="N3355" s="38">
        <v>4</v>
      </c>
      <c r="O3355" s="38">
        <v>30.19</v>
      </c>
      <c r="P3355" s="38">
        <f t="shared" si="528"/>
        <v>30.125</v>
      </c>
      <c r="Q3355" s="38">
        <v>30.06</v>
      </c>
      <c r="R3355" s="141">
        <f t="shared" si="520"/>
        <v>24.444444444444446</v>
      </c>
      <c r="S3355" s="141">
        <f t="shared" si="521"/>
        <v>20.555555555555557</v>
      </c>
      <c r="T3355" s="141">
        <f t="shared" si="522"/>
        <v>16.666666666666668</v>
      </c>
      <c r="U3355" s="141">
        <f t="shared" si="523"/>
        <v>16.111111111111111</v>
      </c>
      <c r="V3355" s="141">
        <f t="shared" si="524"/>
        <v>11.666666666666668</v>
      </c>
      <c r="W3355" s="141">
        <f t="shared" si="525"/>
        <v>7.7777777777777786</v>
      </c>
      <c r="X3355" s="141">
        <f t="shared" si="529"/>
        <v>0</v>
      </c>
      <c r="Y3355" s="38">
        <v>23.4784073600167</v>
      </c>
    </row>
    <row r="3356" spans="1:25" x14ac:dyDescent="0.25">
      <c r="A3356" s="145">
        <v>42436</v>
      </c>
      <c r="B3356" s="38">
        <v>76</v>
      </c>
      <c r="C3356" s="38">
        <v>72</v>
      </c>
      <c r="D3356" s="38">
        <v>68</v>
      </c>
      <c r="E3356" s="38">
        <v>53</v>
      </c>
      <c r="F3356" s="38">
        <v>51</v>
      </c>
      <c r="G3356" s="38">
        <v>48</v>
      </c>
      <c r="H3356" s="38">
        <v>0</v>
      </c>
      <c r="I3356" s="38">
        <v>57</v>
      </c>
      <c r="J3356" s="38">
        <f t="shared" si="526"/>
        <v>49</v>
      </c>
      <c r="K3356" s="38">
        <v>41</v>
      </c>
      <c r="L3356" s="38">
        <v>23</v>
      </c>
      <c r="M3356" s="38">
        <f t="shared" si="527"/>
        <v>16</v>
      </c>
      <c r="N3356" s="38">
        <v>9</v>
      </c>
      <c r="O3356" s="38">
        <v>30.3</v>
      </c>
      <c r="P3356" s="38">
        <f t="shared" si="528"/>
        <v>30.234999999999999</v>
      </c>
      <c r="Q3356" s="38">
        <v>30.17</v>
      </c>
      <c r="R3356" s="141">
        <f t="shared" si="520"/>
        <v>24.444444444444446</v>
      </c>
      <c r="S3356" s="141">
        <f t="shared" si="521"/>
        <v>22.222222222222221</v>
      </c>
      <c r="T3356" s="141">
        <f t="shared" si="522"/>
        <v>20</v>
      </c>
      <c r="U3356" s="141">
        <f t="shared" si="523"/>
        <v>11.666666666666668</v>
      </c>
      <c r="V3356" s="141">
        <f t="shared" si="524"/>
        <v>10.555555555555555</v>
      </c>
      <c r="W3356" s="141">
        <f t="shared" si="525"/>
        <v>8.8888888888888893</v>
      </c>
      <c r="X3356" s="141">
        <f t="shared" si="529"/>
        <v>0</v>
      </c>
      <c r="Y3356" s="38">
        <v>23.817356318840599</v>
      </c>
    </row>
    <row r="3357" spans="1:25" x14ac:dyDescent="0.25">
      <c r="A3357" s="145">
        <v>42437</v>
      </c>
      <c r="B3357" s="38">
        <v>79</v>
      </c>
      <c r="C3357" s="38">
        <v>75</v>
      </c>
      <c r="D3357" s="38">
        <v>71</v>
      </c>
      <c r="E3357" s="38">
        <v>60</v>
      </c>
      <c r="F3357" s="38">
        <v>55</v>
      </c>
      <c r="G3357" s="38">
        <v>51</v>
      </c>
      <c r="H3357" s="38">
        <v>0</v>
      </c>
      <c r="I3357" s="38">
        <v>68</v>
      </c>
      <c r="J3357" s="38">
        <f t="shared" si="526"/>
        <v>53.5</v>
      </c>
      <c r="K3357" s="38">
        <v>39</v>
      </c>
      <c r="L3357" s="38">
        <v>25</v>
      </c>
      <c r="M3357" s="38">
        <f t="shared" si="527"/>
        <v>20</v>
      </c>
      <c r="N3357" s="38">
        <v>15</v>
      </c>
      <c r="O3357" s="38">
        <v>30.28</v>
      </c>
      <c r="P3357" s="38">
        <f t="shared" si="528"/>
        <v>30.240000000000002</v>
      </c>
      <c r="Q3357" s="38">
        <v>30.2</v>
      </c>
      <c r="R3357" s="141">
        <f t="shared" si="520"/>
        <v>26.111111111111111</v>
      </c>
      <c r="S3357" s="141">
        <f t="shared" si="521"/>
        <v>23.888888888888889</v>
      </c>
      <c r="T3357" s="141">
        <f t="shared" si="522"/>
        <v>21.666666666666668</v>
      </c>
      <c r="U3357" s="141">
        <f t="shared" si="523"/>
        <v>15.555555555555557</v>
      </c>
      <c r="V3357" s="141">
        <f t="shared" si="524"/>
        <v>12.777777777777779</v>
      </c>
      <c r="W3357" s="141">
        <f t="shared" si="525"/>
        <v>10.555555555555555</v>
      </c>
      <c r="X3357" s="141">
        <f t="shared" si="529"/>
        <v>0</v>
      </c>
      <c r="Y3357" s="38">
        <v>23.548951000039999</v>
      </c>
    </row>
    <row r="3358" spans="1:25" x14ac:dyDescent="0.25">
      <c r="A3358" s="145">
        <v>42438</v>
      </c>
      <c r="B3358" s="38">
        <v>81</v>
      </c>
      <c r="C3358" s="38">
        <v>76</v>
      </c>
      <c r="D3358" s="38">
        <v>71</v>
      </c>
      <c r="E3358" s="38">
        <v>62</v>
      </c>
      <c r="F3358" s="38">
        <v>58</v>
      </c>
      <c r="G3358" s="38">
        <v>54</v>
      </c>
      <c r="H3358" s="38">
        <v>0</v>
      </c>
      <c r="I3358" s="38">
        <v>68</v>
      </c>
      <c r="J3358" s="38">
        <f t="shared" si="526"/>
        <v>55</v>
      </c>
      <c r="K3358" s="38">
        <v>42</v>
      </c>
      <c r="L3358" s="38">
        <v>25</v>
      </c>
      <c r="M3358" s="38">
        <f t="shared" si="527"/>
        <v>18.5</v>
      </c>
      <c r="N3358" s="38">
        <v>12</v>
      </c>
      <c r="O3358" s="38">
        <v>30.27</v>
      </c>
      <c r="P3358" s="38">
        <f t="shared" si="528"/>
        <v>30.215</v>
      </c>
      <c r="Q3358" s="38">
        <v>30.16</v>
      </c>
      <c r="R3358" s="141">
        <f t="shared" si="520"/>
        <v>27.222222222222225</v>
      </c>
      <c r="S3358" s="141">
        <f t="shared" si="521"/>
        <v>24.444444444444446</v>
      </c>
      <c r="T3358" s="141">
        <f t="shared" si="522"/>
        <v>21.666666666666668</v>
      </c>
      <c r="U3358" s="141">
        <f t="shared" si="523"/>
        <v>16.666666666666668</v>
      </c>
      <c r="V3358" s="141">
        <f t="shared" si="524"/>
        <v>14.444444444444445</v>
      </c>
      <c r="W3358" s="141">
        <f t="shared" si="525"/>
        <v>12.222222222222223</v>
      </c>
      <c r="X3358" s="141">
        <f t="shared" si="529"/>
        <v>0</v>
      </c>
      <c r="Y3358" s="38">
        <v>23.184816940979001</v>
      </c>
    </row>
    <row r="3359" spans="1:25" x14ac:dyDescent="0.25">
      <c r="A3359" s="145">
        <v>42439</v>
      </c>
      <c r="B3359" s="38">
        <v>81</v>
      </c>
      <c r="C3359" s="38">
        <v>77</v>
      </c>
      <c r="D3359" s="38">
        <v>73</v>
      </c>
      <c r="E3359" s="38">
        <v>63</v>
      </c>
      <c r="F3359" s="38">
        <v>62</v>
      </c>
      <c r="G3359" s="38">
        <v>60</v>
      </c>
      <c r="H3359" s="38">
        <v>0</v>
      </c>
      <c r="I3359" s="38">
        <v>68</v>
      </c>
      <c r="J3359" s="38">
        <f t="shared" si="526"/>
        <v>61</v>
      </c>
      <c r="K3359" s="38">
        <v>54</v>
      </c>
      <c r="L3359" s="38">
        <v>28</v>
      </c>
      <c r="M3359" s="38">
        <f t="shared" si="527"/>
        <v>20.5</v>
      </c>
      <c r="N3359" s="38">
        <v>13</v>
      </c>
      <c r="O3359" s="38">
        <v>30.27</v>
      </c>
      <c r="P3359" s="38">
        <f t="shared" si="528"/>
        <v>30.23</v>
      </c>
      <c r="Q3359" s="38">
        <v>30.19</v>
      </c>
      <c r="R3359" s="141">
        <f t="shared" si="520"/>
        <v>27.222222222222225</v>
      </c>
      <c r="S3359" s="141">
        <f t="shared" si="521"/>
        <v>25</v>
      </c>
      <c r="T3359" s="141">
        <f t="shared" si="522"/>
        <v>22.777777777777779</v>
      </c>
      <c r="U3359" s="141">
        <f t="shared" si="523"/>
        <v>17.222222222222221</v>
      </c>
      <c r="V3359" s="141">
        <f t="shared" si="524"/>
        <v>16.666666666666668</v>
      </c>
      <c r="W3359" s="141">
        <f t="shared" si="525"/>
        <v>15.555555555555557</v>
      </c>
      <c r="X3359" s="141">
        <f t="shared" si="529"/>
        <v>0</v>
      </c>
      <c r="Y3359" s="38">
        <v>23.7305868615801</v>
      </c>
    </row>
    <row r="3360" spans="1:25" x14ac:dyDescent="0.25">
      <c r="A3360" s="145">
        <v>42440</v>
      </c>
      <c r="B3360" s="38">
        <v>81</v>
      </c>
      <c r="C3360" s="38">
        <v>76</v>
      </c>
      <c r="D3360" s="38">
        <v>71</v>
      </c>
      <c r="E3360" s="38">
        <v>66</v>
      </c>
      <c r="F3360" s="38">
        <v>63</v>
      </c>
      <c r="G3360" s="38">
        <v>60</v>
      </c>
      <c r="H3360" s="38">
        <v>0</v>
      </c>
      <c r="I3360" s="38">
        <v>79</v>
      </c>
      <c r="J3360" s="38">
        <f t="shared" si="526"/>
        <v>65</v>
      </c>
      <c r="K3360" s="38">
        <v>51</v>
      </c>
      <c r="L3360" s="38">
        <v>23</v>
      </c>
      <c r="M3360" s="38">
        <f t="shared" si="527"/>
        <v>15.5</v>
      </c>
      <c r="N3360" s="38">
        <v>8</v>
      </c>
      <c r="O3360" s="38">
        <v>30.26</v>
      </c>
      <c r="P3360" s="38">
        <f t="shared" si="528"/>
        <v>30.21</v>
      </c>
      <c r="Q3360" s="38">
        <v>30.16</v>
      </c>
      <c r="R3360" s="141">
        <f t="shared" si="520"/>
        <v>27.222222222222225</v>
      </c>
      <c r="S3360" s="141">
        <f t="shared" si="521"/>
        <v>24.444444444444446</v>
      </c>
      <c r="T3360" s="141">
        <f t="shared" si="522"/>
        <v>21.666666666666668</v>
      </c>
      <c r="U3360" s="141">
        <f t="shared" si="523"/>
        <v>18.888888888888889</v>
      </c>
      <c r="V3360" s="141">
        <f t="shared" si="524"/>
        <v>17.222222222222221</v>
      </c>
      <c r="W3360" s="141">
        <f t="shared" si="525"/>
        <v>15.555555555555557</v>
      </c>
      <c r="X3360" s="141">
        <f t="shared" si="529"/>
        <v>0</v>
      </c>
      <c r="Y3360" s="38">
        <v>23.773787782214399</v>
      </c>
    </row>
    <row r="3361" spans="1:25" x14ac:dyDescent="0.25">
      <c r="A3361" s="145">
        <v>42441</v>
      </c>
      <c r="B3361" s="38">
        <v>81</v>
      </c>
      <c r="C3361" s="38">
        <v>77</v>
      </c>
      <c r="D3361" s="38">
        <v>73</v>
      </c>
      <c r="E3361" s="38">
        <v>68</v>
      </c>
      <c r="F3361" s="38">
        <v>65</v>
      </c>
      <c r="G3361" s="38">
        <v>62</v>
      </c>
      <c r="H3361" s="38">
        <v>0</v>
      </c>
      <c r="I3361" s="38">
        <v>79</v>
      </c>
      <c r="J3361" s="38">
        <f t="shared" si="526"/>
        <v>66.5</v>
      </c>
      <c r="K3361" s="38">
        <v>54</v>
      </c>
      <c r="L3361" s="38">
        <v>23</v>
      </c>
      <c r="M3361" s="38">
        <f t="shared" si="527"/>
        <v>14</v>
      </c>
      <c r="N3361" s="38">
        <v>5</v>
      </c>
      <c r="O3361" s="38">
        <v>30.2</v>
      </c>
      <c r="P3361" s="38">
        <f t="shared" si="528"/>
        <v>30.15</v>
      </c>
      <c r="Q3361" s="38">
        <v>30.1</v>
      </c>
      <c r="R3361" s="141">
        <f t="shared" si="520"/>
        <v>27.222222222222225</v>
      </c>
      <c r="S3361" s="141">
        <f t="shared" si="521"/>
        <v>25</v>
      </c>
      <c r="T3361" s="141">
        <f t="shared" si="522"/>
        <v>22.777777777777779</v>
      </c>
      <c r="U3361" s="141">
        <f t="shared" si="523"/>
        <v>20</v>
      </c>
      <c r="V3361" s="141">
        <f t="shared" si="524"/>
        <v>18.333333333333336</v>
      </c>
      <c r="W3361" s="141">
        <f t="shared" si="525"/>
        <v>16.666666666666668</v>
      </c>
      <c r="X3361" s="141">
        <f t="shared" si="529"/>
        <v>0</v>
      </c>
      <c r="Y3361" s="38">
        <v>24.131513931018599</v>
      </c>
    </row>
    <row r="3362" spans="1:25" x14ac:dyDescent="0.25">
      <c r="A3362" s="145">
        <v>42442</v>
      </c>
      <c r="B3362" s="38">
        <v>84</v>
      </c>
      <c r="C3362" s="38">
        <v>79</v>
      </c>
      <c r="D3362" s="38">
        <v>73</v>
      </c>
      <c r="E3362" s="38">
        <v>70</v>
      </c>
      <c r="F3362" s="38">
        <v>66</v>
      </c>
      <c r="G3362" s="38">
        <v>63</v>
      </c>
      <c r="H3362" s="38">
        <v>0</v>
      </c>
      <c r="I3362" s="38">
        <v>79</v>
      </c>
      <c r="J3362" s="38">
        <f t="shared" si="526"/>
        <v>67</v>
      </c>
      <c r="K3362" s="38">
        <v>55</v>
      </c>
      <c r="L3362" s="38">
        <v>23</v>
      </c>
      <c r="M3362" s="38">
        <f t="shared" si="527"/>
        <v>11.5</v>
      </c>
      <c r="N3362" s="38">
        <v>0</v>
      </c>
      <c r="O3362" s="38">
        <v>30.1</v>
      </c>
      <c r="P3362" s="38">
        <f t="shared" si="528"/>
        <v>30.05</v>
      </c>
      <c r="Q3362" s="38">
        <v>30</v>
      </c>
      <c r="R3362" s="141">
        <f t="shared" si="520"/>
        <v>28.888888888888889</v>
      </c>
      <c r="S3362" s="141">
        <f t="shared" si="521"/>
        <v>26.111111111111111</v>
      </c>
      <c r="T3362" s="141">
        <f t="shared" si="522"/>
        <v>22.777777777777779</v>
      </c>
      <c r="U3362" s="141">
        <f t="shared" si="523"/>
        <v>21.111111111111111</v>
      </c>
      <c r="V3362" s="141">
        <f t="shared" si="524"/>
        <v>18.888888888888889</v>
      </c>
      <c r="W3362" s="141">
        <f t="shared" si="525"/>
        <v>17.222222222222221</v>
      </c>
      <c r="X3362" s="141">
        <f t="shared" si="529"/>
        <v>0</v>
      </c>
      <c r="Y3362" s="38">
        <v>23.825085061067899</v>
      </c>
    </row>
    <row r="3363" spans="1:25" x14ac:dyDescent="0.25">
      <c r="A3363" s="145">
        <v>42443</v>
      </c>
      <c r="B3363" s="38">
        <v>87</v>
      </c>
      <c r="C3363" s="38">
        <v>79</v>
      </c>
      <c r="D3363" s="38">
        <v>71</v>
      </c>
      <c r="E3363" s="38">
        <v>71</v>
      </c>
      <c r="F3363" s="38">
        <v>66</v>
      </c>
      <c r="G3363" s="38">
        <v>62</v>
      </c>
      <c r="H3363" s="38">
        <v>0</v>
      </c>
      <c r="I3363" s="38">
        <v>90</v>
      </c>
      <c r="J3363" s="38">
        <f t="shared" si="526"/>
        <v>67.5</v>
      </c>
      <c r="K3363" s="38">
        <v>45</v>
      </c>
      <c r="L3363" s="38">
        <v>18</v>
      </c>
      <c r="M3363" s="38">
        <f t="shared" si="527"/>
        <v>11.5</v>
      </c>
      <c r="N3363" s="38">
        <v>5</v>
      </c>
      <c r="O3363" s="38">
        <v>30.09</v>
      </c>
      <c r="P3363" s="38">
        <f t="shared" si="528"/>
        <v>30.024999999999999</v>
      </c>
      <c r="Q3363" s="38">
        <v>29.96</v>
      </c>
      <c r="R3363" s="141">
        <f t="shared" si="520"/>
        <v>30.555555555555557</v>
      </c>
      <c r="S3363" s="141">
        <f t="shared" si="521"/>
        <v>26.111111111111111</v>
      </c>
      <c r="T3363" s="141">
        <f t="shared" si="522"/>
        <v>21.666666666666668</v>
      </c>
      <c r="U3363" s="141">
        <f t="shared" si="523"/>
        <v>21.666666666666668</v>
      </c>
      <c r="V3363" s="141">
        <f t="shared" si="524"/>
        <v>18.888888888888889</v>
      </c>
      <c r="W3363" s="141">
        <f t="shared" si="525"/>
        <v>16.666666666666668</v>
      </c>
      <c r="X3363" s="141">
        <f t="shared" si="529"/>
        <v>0</v>
      </c>
      <c r="Y3363" s="38">
        <v>23.7289721416162</v>
      </c>
    </row>
    <row r="3364" spans="1:25" x14ac:dyDescent="0.25">
      <c r="A3364" s="145">
        <v>42444</v>
      </c>
      <c r="B3364" s="38">
        <v>89</v>
      </c>
      <c r="C3364" s="38">
        <v>80</v>
      </c>
      <c r="D3364" s="38">
        <v>71</v>
      </c>
      <c r="E3364" s="38">
        <v>69</v>
      </c>
      <c r="F3364" s="38">
        <v>67</v>
      </c>
      <c r="G3364" s="38">
        <v>58</v>
      </c>
      <c r="H3364" s="38">
        <v>0</v>
      </c>
      <c r="I3364" s="38">
        <v>93</v>
      </c>
      <c r="J3364" s="38">
        <f t="shared" si="526"/>
        <v>64.5</v>
      </c>
      <c r="K3364" s="38">
        <v>36</v>
      </c>
      <c r="L3364" s="38">
        <v>17</v>
      </c>
      <c r="M3364" s="38">
        <f t="shared" si="527"/>
        <v>8.5</v>
      </c>
      <c r="N3364" s="38">
        <v>0</v>
      </c>
      <c r="O3364" s="38">
        <v>30.07</v>
      </c>
      <c r="P3364" s="38">
        <f t="shared" si="528"/>
        <v>30.015000000000001</v>
      </c>
      <c r="Q3364" s="38">
        <v>29.96</v>
      </c>
      <c r="R3364" s="141">
        <f t="shared" si="520"/>
        <v>31.666666666666668</v>
      </c>
      <c r="S3364" s="141">
        <f t="shared" si="521"/>
        <v>26.666666666666668</v>
      </c>
      <c r="T3364" s="141">
        <f t="shared" si="522"/>
        <v>21.666666666666668</v>
      </c>
      <c r="U3364" s="141">
        <f t="shared" si="523"/>
        <v>20.555555555555557</v>
      </c>
      <c r="V3364" s="141">
        <f t="shared" si="524"/>
        <v>19.444444444444446</v>
      </c>
      <c r="W3364" s="141">
        <f t="shared" si="525"/>
        <v>14.444444444444445</v>
      </c>
      <c r="X3364" s="141">
        <f t="shared" si="529"/>
        <v>0</v>
      </c>
      <c r="Y3364" s="38">
        <v>24.4238830252837</v>
      </c>
    </row>
    <row r="3365" spans="1:25" x14ac:dyDescent="0.25">
      <c r="A3365" s="145">
        <v>42445</v>
      </c>
      <c r="B3365" s="38">
        <v>84</v>
      </c>
      <c r="C3365" s="38">
        <v>76</v>
      </c>
      <c r="D3365" s="38">
        <v>68</v>
      </c>
      <c r="E3365" s="38">
        <v>68</v>
      </c>
      <c r="F3365" s="38">
        <v>65</v>
      </c>
      <c r="G3365" s="38">
        <v>59</v>
      </c>
      <c r="H3365" s="38">
        <v>0</v>
      </c>
      <c r="I3365" s="38">
        <v>97</v>
      </c>
      <c r="J3365" s="38">
        <f t="shared" si="526"/>
        <v>71.5</v>
      </c>
      <c r="K3365" s="38">
        <v>46</v>
      </c>
      <c r="L3365" s="38">
        <v>13</v>
      </c>
      <c r="M3365" s="38">
        <f t="shared" si="527"/>
        <v>8.5</v>
      </c>
      <c r="N3365" s="38">
        <v>4</v>
      </c>
      <c r="O3365" s="38">
        <v>30.1</v>
      </c>
      <c r="P3365" s="38">
        <f t="shared" si="528"/>
        <v>30.05</v>
      </c>
      <c r="Q3365" s="38">
        <v>30</v>
      </c>
      <c r="R3365" s="141">
        <f t="shared" si="520"/>
        <v>28.888888888888889</v>
      </c>
      <c r="S3365" s="141">
        <f t="shared" si="521"/>
        <v>24.444444444444446</v>
      </c>
      <c r="T3365" s="141">
        <f t="shared" si="522"/>
        <v>20</v>
      </c>
      <c r="U3365" s="141">
        <f t="shared" si="523"/>
        <v>20</v>
      </c>
      <c r="V3365" s="141">
        <f t="shared" si="524"/>
        <v>18.333333333333336</v>
      </c>
      <c r="W3365" s="141">
        <f t="shared" si="525"/>
        <v>15</v>
      </c>
      <c r="X3365" s="141">
        <f t="shared" si="529"/>
        <v>0</v>
      </c>
      <c r="Y3365" s="38">
        <v>24.624823155192299</v>
      </c>
    </row>
    <row r="3366" spans="1:25" x14ac:dyDescent="0.25">
      <c r="A3366" s="145">
        <v>42446</v>
      </c>
      <c r="B3366" s="38">
        <v>87</v>
      </c>
      <c r="C3366" s="38">
        <v>77</v>
      </c>
      <c r="D3366" s="38">
        <v>67</v>
      </c>
      <c r="E3366" s="38">
        <v>69</v>
      </c>
      <c r="F3366" s="38">
        <v>65</v>
      </c>
      <c r="G3366" s="38">
        <v>54</v>
      </c>
      <c r="H3366" s="38">
        <v>0</v>
      </c>
      <c r="I3366" s="38">
        <v>97</v>
      </c>
      <c r="J3366" s="38">
        <f t="shared" si="526"/>
        <v>65.5</v>
      </c>
      <c r="K3366" s="38">
        <v>34</v>
      </c>
      <c r="L3366" s="38">
        <v>18</v>
      </c>
      <c r="M3366" s="38">
        <f t="shared" si="527"/>
        <v>9</v>
      </c>
      <c r="N3366" s="38">
        <v>0</v>
      </c>
      <c r="O3366" s="38">
        <v>30.07</v>
      </c>
      <c r="P3366" s="38">
        <f t="shared" si="528"/>
        <v>30.005000000000003</v>
      </c>
      <c r="Q3366" s="38">
        <v>29.94</v>
      </c>
      <c r="R3366" s="141">
        <f t="shared" si="520"/>
        <v>30.555555555555557</v>
      </c>
      <c r="S3366" s="141">
        <f t="shared" si="521"/>
        <v>25</v>
      </c>
      <c r="T3366" s="141">
        <f t="shared" si="522"/>
        <v>19.444444444444446</v>
      </c>
      <c r="U3366" s="141">
        <f t="shared" si="523"/>
        <v>20.555555555555557</v>
      </c>
      <c r="V3366" s="141">
        <f t="shared" si="524"/>
        <v>18.333333333333336</v>
      </c>
      <c r="W3366" s="141">
        <f t="shared" si="525"/>
        <v>12.222222222222223</v>
      </c>
      <c r="X3366" s="141">
        <f t="shared" si="529"/>
        <v>0</v>
      </c>
      <c r="Y3366" s="38">
        <v>24.625990233566199</v>
      </c>
    </row>
    <row r="3367" spans="1:25" x14ac:dyDescent="0.25">
      <c r="A3367" s="145">
        <v>42447</v>
      </c>
      <c r="B3367" s="38">
        <v>86</v>
      </c>
      <c r="C3367" s="38">
        <v>77</v>
      </c>
      <c r="D3367" s="38">
        <v>67</v>
      </c>
      <c r="E3367" s="38">
        <v>68</v>
      </c>
      <c r="F3367" s="38">
        <v>64</v>
      </c>
      <c r="G3367" s="38">
        <v>59</v>
      </c>
      <c r="H3367" s="38">
        <v>0</v>
      </c>
      <c r="I3367" s="38">
        <v>84</v>
      </c>
      <c r="J3367" s="38">
        <f t="shared" si="526"/>
        <v>63.5</v>
      </c>
      <c r="K3367" s="38">
        <v>43</v>
      </c>
      <c r="L3367" s="38">
        <v>17</v>
      </c>
      <c r="M3367" s="38">
        <f t="shared" si="527"/>
        <v>8.5</v>
      </c>
      <c r="N3367" s="38">
        <v>0</v>
      </c>
      <c r="O3367" s="38">
        <v>30.03</v>
      </c>
      <c r="P3367" s="38">
        <f t="shared" si="528"/>
        <v>29.97</v>
      </c>
      <c r="Q3367" s="38">
        <v>29.91</v>
      </c>
      <c r="R3367" s="141">
        <f t="shared" si="520"/>
        <v>30</v>
      </c>
      <c r="S3367" s="141">
        <f t="shared" si="521"/>
        <v>25</v>
      </c>
      <c r="T3367" s="141">
        <f t="shared" si="522"/>
        <v>19.444444444444446</v>
      </c>
      <c r="U3367" s="141">
        <f t="shared" si="523"/>
        <v>20</v>
      </c>
      <c r="V3367" s="141">
        <f t="shared" si="524"/>
        <v>17.777777777777779</v>
      </c>
      <c r="W3367" s="141">
        <f t="shared" si="525"/>
        <v>15</v>
      </c>
      <c r="X3367" s="141">
        <f t="shared" si="529"/>
        <v>0</v>
      </c>
      <c r="Y3367" s="38">
        <v>25.0663341341238</v>
      </c>
    </row>
    <row r="3368" spans="1:25" x14ac:dyDescent="0.25">
      <c r="A3368" s="145">
        <v>42448</v>
      </c>
      <c r="B3368" s="38">
        <v>85</v>
      </c>
      <c r="C3368" s="38">
        <v>78</v>
      </c>
      <c r="D3368" s="38">
        <v>71</v>
      </c>
      <c r="E3368" s="38">
        <v>71</v>
      </c>
      <c r="F3368" s="38">
        <v>68</v>
      </c>
      <c r="G3368" s="38">
        <v>66</v>
      </c>
      <c r="H3368" s="38">
        <v>0.13</v>
      </c>
      <c r="I3368" s="38">
        <v>84</v>
      </c>
      <c r="J3368" s="38">
        <f t="shared" si="526"/>
        <v>73</v>
      </c>
      <c r="K3368" s="38">
        <v>62</v>
      </c>
      <c r="L3368" s="38">
        <v>26</v>
      </c>
      <c r="M3368" s="38">
        <f t="shared" si="527"/>
        <v>13</v>
      </c>
      <c r="N3368" s="38">
        <v>0</v>
      </c>
      <c r="O3368" s="38">
        <v>29.95</v>
      </c>
      <c r="P3368" s="38">
        <f t="shared" si="528"/>
        <v>29.895</v>
      </c>
      <c r="Q3368" s="38">
        <v>29.84</v>
      </c>
      <c r="R3368" s="141">
        <f t="shared" si="520"/>
        <v>29.444444444444446</v>
      </c>
      <c r="S3368" s="141">
        <f t="shared" si="521"/>
        <v>25.555555555555557</v>
      </c>
      <c r="T3368" s="141">
        <f t="shared" si="522"/>
        <v>21.666666666666668</v>
      </c>
      <c r="U3368" s="141">
        <f t="shared" si="523"/>
        <v>21.666666666666668</v>
      </c>
      <c r="V3368" s="141">
        <f t="shared" si="524"/>
        <v>20</v>
      </c>
      <c r="W3368" s="141">
        <f t="shared" si="525"/>
        <v>18.888888888888889</v>
      </c>
      <c r="X3368" s="141">
        <f t="shared" si="529"/>
        <v>0.33019999999999999</v>
      </c>
      <c r="Y3368" s="38">
        <v>25.3993150930811</v>
      </c>
    </row>
    <row r="3369" spans="1:25" x14ac:dyDescent="0.25">
      <c r="A3369" s="145">
        <v>42449</v>
      </c>
      <c r="B3369" s="38">
        <v>81</v>
      </c>
      <c r="C3369" s="38">
        <v>76</v>
      </c>
      <c r="D3369" s="38">
        <v>70</v>
      </c>
      <c r="E3369" s="38">
        <v>69</v>
      </c>
      <c r="F3369" s="38">
        <v>66</v>
      </c>
      <c r="G3369" s="38">
        <v>65</v>
      </c>
      <c r="H3369" s="38">
        <v>0.03</v>
      </c>
      <c r="I3369" s="38">
        <v>84</v>
      </c>
      <c r="J3369" s="38">
        <f t="shared" si="526"/>
        <v>73</v>
      </c>
      <c r="K3369" s="38">
        <v>62</v>
      </c>
      <c r="L3369" s="38">
        <v>17</v>
      </c>
      <c r="M3369" s="38">
        <f t="shared" si="527"/>
        <v>8.5</v>
      </c>
      <c r="N3369" s="38">
        <v>0</v>
      </c>
      <c r="O3369" s="38">
        <v>29.95</v>
      </c>
      <c r="P3369" s="38">
        <f t="shared" si="528"/>
        <v>29.9</v>
      </c>
      <c r="Q3369" s="38">
        <v>29.85</v>
      </c>
      <c r="R3369" s="141">
        <f t="shared" si="520"/>
        <v>27.222222222222225</v>
      </c>
      <c r="S3369" s="141">
        <f t="shared" si="521"/>
        <v>24.444444444444446</v>
      </c>
      <c r="T3369" s="141">
        <f t="shared" si="522"/>
        <v>21.111111111111111</v>
      </c>
      <c r="U3369" s="141">
        <f t="shared" si="523"/>
        <v>20.555555555555557</v>
      </c>
      <c r="V3369" s="141">
        <f t="shared" si="524"/>
        <v>18.888888888888889</v>
      </c>
      <c r="W3369" s="141">
        <f t="shared" si="525"/>
        <v>18.333333333333336</v>
      </c>
      <c r="X3369" s="141">
        <f t="shared" si="529"/>
        <v>7.6200000000000004E-2</v>
      </c>
      <c r="Y3369" s="38">
        <v>25.228923186489599</v>
      </c>
    </row>
    <row r="3370" spans="1:25" x14ac:dyDescent="0.25">
      <c r="A3370" s="145">
        <v>42450</v>
      </c>
      <c r="B3370" s="38">
        <v>71</v>
      </c>
      <c r="C3370" s="38">
        <v>63</v>
      </c>
      <c r="D3370" s="38">
        <v>55</v>
      </c>
      <c r="E3370" s="38">
        <v>64</v>
      </c>
      <c r="F3370" s="38">
        <v>45</v>
      </c>
      <c r="G3370" s="38">
        <v>31</v>
      </c>
      <c r="H3370" s="38">
        <v>0.04</v>
      </c>
      <c r="I3370" s="38">
        <v>81</v>
      </c>
      <c r="J3370" s="38">
        <f t="shared" si="526"/>
        <v>54.5</v>
      </c>
      <c r="K3370" s="38">
        <v>28</v>
      </c>
      <c r="L3370" s="38">
        <v>24</v>
      </c>
      <c r="M3370" s="38">
        <f t="shared" si="527"/>
        <v>16</v>
      </c>
      <c r="N3370" s="38">
        <v>8</v>
      </c>
      <c r="O3370" s="38">
        <v>30.27</v>
      </c>
      <c r="P3370" s="38">
        <f t="shared" si="528"/>
        <v>30.105</v>
      </c>
      <c r="Q3370" s="38">
        <v>29.94</v>
      </c>
      <c r="R3370" s="141">
        <f t="shared" si="520"/>
        <v>21.666666666666668</v>
      </c>
      <c r="S3370" s="141">
        <f t="shared" si="521"/>
        <v>17.222222222222221</v>
      </c>
      <c r="T3370" s="141">
        <f t="shared" si="522"/>
        <v>12.777777777777779</v>
      </c>
      <c r="U3370" s="141">
        <f t="shared" si="523"/>
        <v>17.777777777777779</v>
      </c>
      <c r="V3370" s="141">
        <f t="shared" si="524"/>
        <v>7.2222222222222223</v>
      </c>
      <c r="W3370" s="141">
        <f t="shared" si="525"/>
        <v>-0.55555555555555558</v>
      </c>
      <c r="X3370" s="141">
        <f t="shared" si="529"/>
        <v>0.10160000000000001</v>
      </c>
      <c r="Y3370" s="38">
        <v>24.649609356238301</v>
      </c>
    </row>
    <row r="3371" spans="1:25" x14ac:dyDescent="0.25">
      <c r="A3371" s="145">
        <v>42451</v>
      </c>
      <c r="B3371" s="38">
        <v>75</v>
      </c>
      <c r="C3371" s="38">
        <v>65</v>
      </c>
      <c r="D3371" s="38">
        <v>55</v>
      </c>
      <c r="E3371" s="38">
        <v>50</v>
      </c>
      <c r="F3371" s="38">
        <v>46</v>
      </c>
      <c r="G3371" s="38">
        <v>41</v>
      </c>
      <c r="H3371" s="38">
        <v>0</v>
      </c>
      <c r="I3371" s="38">
        <v>66</v>
      </c>
      <c r="J3371" s="38">
        <f t="shared" si="526"/>
        <v>52</v>
      </c>
      <c r="K3371" s="38">
        <v>38</v>
      </c>
      <c r="L3371" s="38">
        <v>18</v>
      </c>
      <c r="M3371" s="38">
        <f t="shared" si="527"/>
        <v>12.5</v>
      </c>
      <c r="N3371" s="38">
        <v>7</v>
      </c>
      <c r="O3371" s="38">
        <v>30.34</v>
      </c>
      <c r="P3371" s="38">
        <f t="shared" si="528"/>
        <v>30.28</v>
      </c>
      <c r="Q3371" s="38">
        <v>30.22</v>
      </c>
      <c r="R3371" s="141">
        <f t="shared" si="520"/>
        <v>23.888888888888889</v>
      </c>
      <c r="S3371" s="141">
        <f t="shared" si="521"/>
        <v>18.333333333333336</v>
      </c>
      <c r="T3371" s="141">
        <f t="shared" si="522"/>
        <v>12.777777777777779</v>
      </c>
      <c r="U3371" s="141">
        <f t="shared" si="523"/>
        <v>10</v>
      </c>
      <c r="V3371" s="141">
        <f t="shared" si="524"/>
        <v>7.7777777777777786</v>
      </c>
      <c r="W3371" s="141">
        <f t="shared" si="525"/>
        <v>5</v>
      </c>
      <c r="X3371" s="141">
        <f t="shared" si="529"/>
        <v>0</v>
      </c>
      <c r="Y3371" s="38">
        <v>24.688586276967101</v>
      </c>
    </row>
    <row r="3372" spans="1:25" x14ac:dyDescent="0.25">
      <c r="A3372" s="145">
        <v>42452</v>
      </c>
      <c r="B3372" s="38">
        <v>80</v>
      </c>
      <c r="C3372" s="38">
        <v>74</v>
      </c>
      <c r="D3372" s="38">
        <v>67</v>
      </c>
      <c r="E3372" s="38">
        <v>59</v>
      </c>
      <c r="F3372" s="38">
        <v>54</v>
      </c>
      <c r="G3372" s="38">
        <v>50</v>
      </c>
      <c r="H3372" s="38">
        <v>0</v>
      </c>
      <c r="I3372" s="38">
        <v>63</v>
      </c>
      <c r="J3372" s="38">
        <f t="shared" si="526"/>
        <v>53</v>
      </c>
      <c r="K3372" s="38">
        <v>43</v>
      </c>
      <c r="L3372" s="38">
        <v>22</v>
      </c>
      <c r="M3372" s="38">
        <f t="shared" si="527"/>
        <v>11</v>
      </c>
      <c r="N3372" s="38">
        <v>0</v>
      </c>
      <c r="O3372" s="38">
        <v>30.29</v>
      </c>
      <c r="P3372" s="38">
        <f t="shared" si="528"/>
        <v>30.234999999999999</v>
      </c>
      <c r="Q3372" s="38">
        <v>30.18</v>
      </c>
      <c r="R3372" s="141">
        <f t="shared" si="520"/>
        <v>26.666666666666668</v>
      </c>
      <c r="S3372" s="141">
        <f t="shared" si="521"/>
        <v>23.333333333333336</v>
      </c>
      <c r="T3372" s="141">
        <f t="shared" si="522"/>
        <v>19.444444444444446</v>
      </c>
      <c r="U3372" s="141">
        <f t="shared" si="523"/>
        <v>15</v>
      </c>
      <c r="V3372" s="141">
        <f t="shared" si="524"/>
        <v>12.222222222222223</v>
      </c>
      <c r="W3372" s="141">
        <f t="shared" si="525"/>
        <v>10</v>
      </c>
      <c r="X3372" s="141">
        <f t="shared" si="529"/>
        <v>0</v>
      </c>
      <c r="Y3372" s="38">
        <v>24.6941213552434</v>
      </c>
    </row>
    <row r="3373" spans="1:25" x14ac:dyDescent="0.25">
      <c r="A3373" s="145">
        <v>42453</v>
      </c>
      <c r="B3373" s="38">
        <v>83</v>
      </c>
      <c r="C3373" s="38">
        <v>78</v>
      </c>
      <c r="D3373" s="38">
        <v>73</v>
      </c>
      <c r="E3373" s="38">
        <v>72</v>
      </c>
      <c r="F3373" s="38">
        <v>67</v>
      </c>
      <c r="G3373" s="38">
        <v>60</v>
      </c>
      <c r="H3373" s="38">
        <v>0.11</v>
      </c>
      <c r="I3373" s="38">
        <v>87</v>
      </c>
      <c r="J3373" s="38">
        <f t="shared" si="526"/>
        <v>75.5</v>
      </c>
      <c r="K3373" s="38">
        <v>64</v>
      </c>
      <c r="L3373" s="38">
        <v>24</v>
      </c>
      <c r="M3373" s="38">
        <f t="shared" si="527"/>
        <v>16</v>
      </c>
      <c r="N3373" s="38">
        <v>8</v>
      </c>
      <c r="O3373" s="38">
        <v>30.16</v>
      </c>
      <c r="P3373" s="38">
        <f t="shared" si="528"/>
        <v>30.08</v>
      </c>
      <c r="Q3373" s="38">
        <v>30</v>
      </c>
      <c r="R3373" s="141">
        <f t="shared" si="520"/>
        <v>28.333333333333336</v>
      </c>
      <c r="S3373" s="141">
        <f t="shared" si="521"/>
        <v>25.555555555555557</v>
      </c>
      <c r="T3373" s="141">
        <f t="shared" si="522"/>
        <v>22.777777777777779</v>
      </c>
      <c r="U3373" s="141">
        <f t="shared" si="523"/>
        <v>22.222222222222221</v>
      </c>
      <c r="V3373" s="141">
        <f t="shared" si="524"/>
        <v>19.444444444444446</v>
      </c>
      <c r="W3373" s="141">
        <f t="shared" si="525"/>
        <v>15.555555555555557</v>
      </c>
      <c r="X3373" s="141">
        <f t="shared" si="529"/>
        <v>0.27939999999999998</v>
      </c>
      <c r="Y3373" s="38">
        <v>24.207274287725301</v>
      </c>
    </row>
    <row r="3374" spans="1:25" x14ac:dyDescent="0.25">
      <c r="A3374" s="145">
        <v>42454</v>
      </c>
      <c r="B3374" s="38">
        <v>83</v>
      </c>
      <c r="C3374" s="38">
        <v>77</v>
      </c>
      <c r="D3374" s="38">
        <v>71</v>
      </c>
      <c r="E3374" s="38">
        <v>72</v>
      </c>
      <c r="F3374" s="38">
        <v>70</v>
      </c>
      <c r="G3374" s="38">
        <v>66</v>
      </c>
      <c r="H3374" s="38">
        <v>0.1</v>
      </c>
      <c r="I3374" s="38">
        <v>93</v>
      </c>
      <c r="J3374" s="38">
        <f t="shared" si="526"/>
        <v>79</v>
      </c>
      <c r="K3374" s="38">
        <v>65</v>
      </c>
      <c r="L3374" s="38">
        <v>22</v>
      </c>
      <c r="M3374" s="38">
        <f t="shared" si="527"/>
        <v>11</v>
      </c>
      <c r="N3374" s="38">
        <v>0</v>
      </c>
      <c r="O3374" s="38">
        <v>30.07</v>
      </c>
      <c r="P3374" s="38">
        <f t="shared" si="528"/>
        <v>30.015000000000001</v>
      </c>
      <c r="Q3374" s="38">
        <v>29.96</v>
      </c>
      <c r="R3374" s="141">
        <f t="shared" si="520"/>
        <v>28.333333333333336</v>
      </c>
      <c r="S3374" s="141">
        <f t="shared" si="521"/>
        <v>25</v>
      </c>
      <c r="T3374" s="141">
        <f t="shared" si="522"/>
        <v>21.666666666666668</v>
      </c>
      <c r="U3374" s="141">
        <f t="shared" si="523"/>
        <v>22.222222222222221</v>
      </c>
      <c r="V3374" s="141">
        <f t="shared" si="524"/>
        <v>21.111111111111111</v>
      </c>
      <c r="W3374" s="141">
        <f t="shared" si="525"/>
        <v>18.888888888888889</v>
      </c>
      <c r="X3374" s="141">
        <f t="shared" si="529"/>
        <v>0.254</v>
      </c>
      <c r="Y3374" s="38">
        <v>24.0491431680598</v>
      </c>
    </row>
    <row r="3375" spans="1:25" x14ac:dyDescent="0.25">
      <c r="A3375" s="145">
        <v>42455</v>
      </c>
      <c r="B3375" s="38">
        <v>85</v>
      </c>
      <c r="C3375" s="38">
        <v>79</v>
      </c>
      <c r="D3375" s="38">
        <v>72</v>
      </c>
      <c r="E3375" s="38">
        <v>72</v>
      </c>
      <c r="F3375" s="38">
        <v>71</v>
      </c>
      <c r="G3375" s="38">
        <v>67</v>
      </c>
      <c r="H3375" s="38">
        <v>0</v>
      </c>
      <c r="I3375" s="38">
        <v>87</v>
      </c>
      <c r="J3375" s="38">
        <f t="shared" si="526"/>
        <v>76</v>
      </c>
      <c r="K3375" s="38">
        <v>65</v>
      </c>
      <c r="L3375" s="38">
        <v>21</v>
      </c>
      <c r="M3375" s="38">
        <f t="shared" si="527"/>
        <v>10.5</v>
      </c>
      <c r="N3375" s="38">
        <v>0</v>
      </c>
      <c r="O3375" s="38">
        <v>30.16</v>
      </c>
      <c r="P3375" s="38">
        <f t="shared" si="528"/>
        <v>30.09</v>
      </c>
      <c r="Q3375" s="38">
        <v>30.02</v>
      </c>
      <c r="R3375" s="141">
        <f t="shared" si="520"/>
        <v>29.444444444444446</v>
      </c>
      <c r="S3375" s="141">
        <f t="shared" si="521"/>
        <v>26.111111111111111</v>
      </c>
      <c r="T3375" s="141">
        <f t="shared" si="522"/>
        <v>22.222222222222221</v>
      </c>
      <c r="U3375" s="141">
        <f t="shared" si="523"/>
        <v>22.222222222222221</v>
      </c>
      <c r="V3375" s="141">
        <f t="shared" si="524"/>
        <v>21.666666666666668</v>
      </c>
      <c r="W3375" s="141">
        <f t="shared" si="525"/>
        <v>19.444444444444446</v>
      </c>
      <c r="X3375" s="141">
        <f t="shared" si="529"/>
        <v>0</v>
      </c>
      <c r="Y3375" s="38">
        <v>24.595119066256299</v>
      </c>
    </row>
    <row r="3376" spans="1:25" x14ac:dyDescent="0.25">
      <c r="A3376" s="145">
        <v>42456</v>
      </c>
      <c r="B3376" s="38">
        <v>84</v>
      </c>
      <c r="C3376" s="38">
        <v>80</v>
      </c>
      <c r="D3376" s="38">
        <v>75</v>
      </c>
      <c r="E3376" s="38">
        <v>72</v>
      </c>
      <c r="F3376" s="38">
        <v>71</v>
      </c>
      <c r="G3376" s="38">
        <v>70</v>
      </c>
      <c r="H3376" s="38">
        <v>0</v>
      </c>
      <c r="I3376" s="38">
        <v>82</v>
      </c>
      <c r="J3376" s="38">
        <f t="shared" si="526"/>
        <v>73.5</v>
      </c>
      <c r="K3376" s="38">
        <v>65</v>
      </c>
      <c r="L3376" s="38">
        <v>23</v>
      </c>
      <c r="M3376" s="38">
        <f t="shared" si="527"/>
        <v>13.5</v>
      </c>
      <c r="N3376" s="38">
        <v>4</v>
      </c>
      <c r="O3376" s="38">
        <v>30.16</v>
      </c>
      <c r="P3376" s="38">
        <f t="shared" si="528"/>
        <v>30.105</v>
      </c>
      <c r="Q3376" s="38">
        <v>30.05</v>
      </c>
      <c r="R3376" s="141">
        <f t="shared" si="520"/>
        <v>28.888888888888889</v>
      </c>
      <c r="S3376" s="141">
        <f t="shared" si="521"/>
        <v>26.666666666666668</v>
      </c>
      <c r="T3376" s="141">
        <f t="shared" si="522"/>
        <v>23.888888888888889</v>
      </c>
      <c r="U3376" s="141">
        <f t="shared" si="523"/>
        <v>22.222222222222221</v>
      </c>
      <c r="V3376" s="141">
        <f t="shared" si="524"/>
        <v>21.666666666666668</v>
      </c>
      <c r="W3376" s="141">
        <f t="shared" si="525"/>
        <v>21.111111111111111</v>
      </c>
      <c r="X3376" s="141">
        <f t="shared" si="529"/>
        <v>0</v>
      </c>
      <c r="Y3376" s="38">
        <v>25.052763932827101</v>
      </c>
    </row>
    <row r="3377" spans="1:25" x14ac:dyDescent="0.25">
      <c r="A3377" s="145">
        <v>42457</v>
      </c>
      <c r="B3377" s="38">
        <v>88</v>
      </c>
      <c r="C3377" s="38">
        <v>81</v>
      </c>
      <c r="D3377" s="38">
        <v>73</v>
      </c>
      <c r="E3377" s="38">
        <v>72</v>
      </c>
      <c r="F3377" s="38">
        <v>70</v>
      </c>
      <c r="G3377" s="38">
        <v>68</v>
      </c>
      <c r="H3377" s="38">
        <v>0</v>
      </c>
      <c r="I3377" s="38">
        <v>93</v>
      </c>
      <c r="J3377" s="38">
        <f t="shared" si="526"/>
        <v>73</v>
      </c>
      <c r="K3377" s="38">
        <v>53</v>
      </c>
      <c r="L3377" s="38">
        <v>18</v>
      </c>
      <c r="M3377" s="38">
        <f t="shared" si="527"/>
        <v>9</v>
      </c>
      <c r="N3377" s="38">
        <v>0</v>
      </c>
      <c r="O3377" s="38">
        <v>30.11</v>
      </c>
      <c r="P3377" s="38">
        <f t="shared" si="528"/>
        <v>30.064999999999998</v>
      </c>
      <c r="Q3377" s="38">
        <v>30.02</v>
      </c>
      <c r="R3377" s="141">
        <f t="shared" si="520"/>
        <v>31.111111111111114</v>
      </c>
      <c r="S3377" s="141">
        <f t="shared" si="521"/>
        <v>27.222222222222225</v>
      </c>
      <c r="T3377" s="141">
        <f t="shared" si="522"/>
        <v>22.777777777777779</v>
      </c>
      <c r="U3377" s="141">
        <f t="shared" si="523"/>
        <v>22.222222222222221</v>
      </c>
      <c r="V3377" s="141">
        <f t="shared" si="524"/>
        <v>21.111111111111111</v>
      </c>
      <c r="W3377" s="141">
        <f t="shared" si="525"/>
        <v>20</v>
      </c>
      <c r="X3377" s="141">
        <f t="shared" si="529"/>
        <v>0</v>
      </c>
      <c r="Y3377" s="38">
        <v>25.159336064845</v>
      </c>
    </row>
    <row r="3378" spans="1:25" x14ac:dyDescent="0.25">
      <c r="A3378" s="145">
        <v>42458</v>
      </c>
      <c r="B3378" s="38">
        <v>86</v>
      </c>
      <c r="C3378" s="38">
        <v>78</v>
      </c>
      <c r="D3378" s="38">
        <v>69</v>
      </c>
      <c r="E3378" s="38">
        <v>72</v>
      </c>
      <c r="F3378" s="38">
        <v>68</v>
      </c>
      <c r="G3378" s="38">
        <v>64</v>
      </c>
      <c r="H3378" s="38">
        <v>0.17</v>
      </c>
      <c r="I3378" s="38">
        <v>93</v>
      </c>
      <c r="J3378" s="38">
        <f t="shared" si="526"/>
        <v>77</v>
      </c>
      <c r="K3378" s="38">
        <v>61</v>
      </c>
      <c r="L3378" s="38">
        <v>23</v>
      </c>
      <c r="M3378" s="38">
        <f t="shared" si="527"/>
        <v>11.5</v>
      </c>
      <c r="N3378" s="38">
        <v>0</v>
      </c>
      <c r="O3378" s="38">
        <v>30.12</v>
      </c>
      <c r="P3378" s="38">
        <f t="shared" si="528"/>
        <v>30.075000000000003</v>
      </c>
      <c r="Q3378" s="38">
        <v>30.03</v>
      </c>
      <c r="R3378" s="141">
        <f t="shared" si="520"/>
        <v>30</v>
      </c>
      <c r="S3378" s="141">
        <f t="shared" si="521"/>
        <v>25.555555555555557</v>
      </c>
      <c r="T3378" s="141">
        <f t="shared" si="522"/>
        <v>20.555555555555557</v>
      </c>
      <c r="U3378" s="141">
        <f t="shared" si="523"/>
        <v>22.222222222222221</v>
      </c>
      <c r="V3378" s="141">
        <f t="shared" si="524"/>
        <v>20</v>
      </c>
      <c r="W3378" s="141">
        <f t="shared" si="525"/>
        <v>17.777777777777779</v>
      </c>
      <c r="X3378" s="141">
        <f t="shared" si="529"/>
        <v>0.43180000000000002</v>
      </c>
      <c r="Y3378" s="38">
        <v>25.251870129976702</v>
      </c>
    </row>
    <row r="3379" spans="1:25" x14ac:dyDescent="0.25">
      <c r="A3379" s="145">
        <v>42459</v>
      </c>
      <c r="B3379" s="38">
        <v>76</v>
      </c>
      <c r="C3379" s="38">
        <v>72</v>
      </c>
      <c r="D3379" s="38">
        <v>67</v>
      </c>
      <c r="E3379" s="38">
        <v>69</v>
      </c>
      <c r="F3379" s="38">
        <v>66</v>
      </c>
      <c r="G3379" s="38">
        <v>61</v>
      </c>
      <c r="H3379" s="38">
        <v>1.81</v>
      </c>
      <c r="I3379" s="38">
        <v>93</v>
      </c>
      <c r="J3379" s="38">
        <f t="shared" si="526"/>
        <v>78.5</v>
      </c>
      <c r="K3379" s="38">
        <v>64</v>
      </c>
      <c r="L3379" s="38">
        <v>23</v>
      </c>
      <c r="M3379" s="38">
        <f t="shared" si="527"/>
        <v>11.5</v>
      </c>
      <c r="N3379" s="38">
        <v>0</v>
      </c>
      <c r="O3379" s="38">
        <v>30.13</v>
      </c>
      <c r="P3379" s="38">
        <f t="shared" si="528"/>
        <v>30.08</v>
      </c>
      <c r="Q3379" s="38">
        <v>30.03</v>
      </c>
      <c r="R3379" s="141">
        <f t="shared" si="520"/>
        <v>24.444444444444446</v>
      </c>
      <c r="S3379" s="141">
        <f t="shared" si="521"/>
        <v>22.222222222222221</v>
      </c>
      <c r="T3379" s="141">
        <f t="shared" si="522"/>
        <v>19.444444444444446</v>
      </c>
      <c r="U3379" s="141">
        <f t="shared" si="523"/>
        <v>20.555555555555557</v>
      </c>
      <c r="V3379" s="141">
        <f t="shared" si="524"/>
        <v>18.888888888888889</v>
      </c>
      <c r="W3379" s="141">
        <f t="shared" si="525"/>
        <v>16.111111111111111</v>
      </c>
      <c r="X3379" s="141">
        <f t="shared" si="529"/>
        <v>4.5974000000000004</v>
      </c>
      <c r="Y3379" s="38">
        <v>24.8803661382805</v>
      </c>
    </row>
    <row r="3380" spans="1:25" x14ac:dyDescent="0.25">
      <c r="A3380" s="145">
        <v>42460</v>
      </c>
      <c r="B3380" s="38">
        <v>84</v>
      </c>
      <c r="C3380" s="38">
        <v>75</v>
      </c>
      <c r="D3380" s="38">
        <v>66</v>
      </c>
      <c r="E3380" s="38">
        <v>72</v>
      </c>
      <c r="F3380" s="38">
        <v>70</v>
      </c>
      <c r="G3380" s="38">
        <v>68</v>
      </c>
      <c r="H3380" s="38">
        <v>0.02</v>
      </c>
      <c r="I3380" s="38">
        <v>87</v>
      </c>
      <c r="J3380" s="38">
        <f t="shared" si="526"/>
        <v>76</v>
      </c>
      <c r="K3380" s="38">
        <v>65</v>
      </c>
      <c r="L3380" s="38">
        <v>23</v>
      </c>
      <c r="M3380" s="38">
        <f t="shared" si="527"/>
        <v>15</v>
      </c>
      <c r="N3380" s="38">
        <v>7</v>
      </c>
      <c r="O3380" s="38">
        <v>30.06</v>
      </c>
      <c r="P3380" s="38">
        <f t="shared" si="528"/>
        <v>30.009999999999998</v>
      </c>
      <c r="Q3380" s="38">
        <v>29.96</v>
      </c>
      <c r="R3380" s="141">
        <f t="shared" si="520"/>
        <v>28.888888888888889</v>
      </c>
      <c r="S3380" s="141">
        <f t="shared" si="521"/>
        <v>23.888888888888889</v>
      </c>
      <c r="T3380" s="141">
        <f t="shared" si="522"/>
        <v>18.888888888888889</v>
      </c>
      <c r="U3380" s="141">
        <f t="shared" si="523"/>
        <v>22.222222222222221</v>
      </c>
      <c r="V3380" s="141">
        <f t="shared" si="524"/>
        <v>21.111111111111111</v>
      </c>
      <c r="W3380" s="141">
        <f t="shared" si="525"/>
        <v>20</v>
      </c>
      <c r="X3380" s="141">
        <f t="shared" si="529"/>
        <v>5.0800000000000005E-2</v>
      </c>
      <c r="Y3380" s="38">
        <v>24.9622690356498</v>
      </c>
    </row>
    <row r="3381" spans="1:25" x14ac:dyDescent="0.25">
      <c r="A3381" s="145">
        <v>42461</v>
      </c>
      <c r="B3381" s="38">
        <v>86</v>
      </c>
      <c r="C3381" s="38">
        <v>81</v>
      </c>
      <c r="D3381" s="38">
        <v>76</v>
      </c>
      <c r="E3381" s="38">
        <v>73</v>
      </c>
      <c r="F3381" s="38">
        <v>72</v>
      </c>
      <c r="G3381" s="38">
        <v>70</v>
      </c>
      <c r="H3381" s="38">
        <v>0</v>
      </c>
      <c r="I3381" s="38">
        <v>87</v>
      </c>
      <c r="J3381" s="38">
        <f t="shared" si="526"/>
        <v>76</v>
      </c>
      <c r="K3381" s="38">
        <v>65</v>
      </c>
      <c r="L3381" s="38">
        <v>22</v>
      </c>
      <c r="M3381" s="38">
        <f t="shared" si="527"/>
        <v>15</v>
      </c>
      <c r="N3381" s="38">
        <v>8</v>
      </c>
      <c r="O3381" s="38">
        <v>30.01</v>
      </c>
      <c r="P3381" s="38">
        <f t="shared" si="528"/>
        <v>29.96</v>
      </c>
      <c r="Q3381" s="38">
        <v>29.91</v>
      </c>
      <c r="R3381" s="141">
        <f t="shared" si="520"/>
        <v>30</v>
      </c>
      <c r="S3381" s="141">
        <f t="shared" si="521"/>
        <v>27.222222222222225</v>
      </c>
      <c r="T3381" s="141">
        <f t="shared" si="522"/>
        <v>24.444444444444446</v>
      </c>
      <c r="U3381" s="141">
        <f t="shared" si="523"/>
        <v>22.777777777777779</v>
      </c>
      <c r="V3381" s="141">
        <f t="shared" si="524"/>
        <v>22.222222222222221</v>
      </c>
      <c r="W3381" s="141">
        <f t="shared" si="525"/>
        <v>21.111111111111111</v>
      </c>
      <c r="X3381" s="141">
        <f t="shared" si="529"/>
        <v>0</v>
      </c>
      <c r="Y3381" s="38">
        <v>24.974281912181301</v>
      </c>
    </row>
    <row r="3382" spans="1:25" x14ac:dyDescent="0.25">
      <c r="A3382" s="145">
        <v>42462</v>
      </c>
      <c r="B3382" s="38">
        <v>90</v>
      </c>
      <c r="C3382" s="38">
        <v>84</v>
      </c>
      <c r="D3382" s="38">
        <v>77</v>
      </c>
      <c r="E3382" s="38">
        <v>73</v>
      </c>
      <c r="F3382" s="38">
        <v>70</v>
      </c>
      <c r="G3382" s="38">
        <v>64</v>
      </c>
      <c r="H3382" s="38">
        <v>0</v>
      </c>
      <c r="I3382" s="38">
        <v>85</v>
      </c>
      <c r="J3382" s="38">
        <f t="shared" si="526"/>
        <v>65.5</v>
      </c>
      <c r="K3382" s="38">
        <v>46</v>
      </c>
      <c r="L3382" s="38">
        <v>20</v>
      </c>
      <c r="M3382" s="38">
        <f t="shared" si="527"/>
        <v>14</v>
      </c>
      <c r="N3382" s="38">
        <v>8</v>
      </c>
      <c r="O3382" s="38">
        <v>29.97</v>
      </c>
      <c r="P3382" s="38">
        <f t="shared" si="528"/>
        <v>29.92</v>
      </c>
      <c r="Q3382" s="38">
        <v>29.87</v>
      </c>
      <c r="R3382" s="141">
        <f t="shared" si="520"/>
        <v>32.222222222222221</v>
      </c>
      <c r="S3382" s="141">
        <f t="shared" si="521"/>
        <v>28.888888888888889</v>
      </c>
      <c r="T3382" s="141">
        <f t="shared" si="522"/>
        <v>25</v>
      </c>
      <c r="U3382" s="141">
        <f t="shared" si="523"/>
        <v>22.777777777777779</v>
      </c>
      <c r="V3382" s="141">
        <f t="shared" si="524"/>
        <v>21.111111111111111</v>
      </c>
      <c r="W3382" s="141">
        <f t="shared" si="525"/>
        <v>17.777777777777779</v>
      </c>
      <c r="X3382" s="141">
        <f t="shared" si="529"/>
        <v>0</v>
      </c>
      <c r="Y3382" s="38">
        <v>24.970806046659</v>
      </c>
    </row>
    <row r="3383" spans="1:25" x14ac:dyDescent="0.25">
      <c r="A3383" s="145">
        <v>42463</v>
      </c>
      <c r="B3383" s="38">
        <v>78</v>
      </c>
      <c r="C3383" s="38">
        <v>73</v>
      </c>
      <c r="D3383" s="38">
        <v>67</v>
      </c>
      <c r="E3383" s="38">
        <v>73</v>
      </c>
      <c r="F3383" s="38">
        <v>61</v>
      </c>
      <c r="G3383" s="38">
        <v>52</v>
      </c>
      <c r="H3383" s="38">
        <v>0</v>
      </c>
      <c r="I3383" s="38">
        <v>88</v>
      </c>
      <c r="J3383" s="38">
        <f t="shared" si="526"/>
        <v>67</v>
      </c>
      <c r="K3383" s="38">
        <v>46</v>
      </c>
      <c r="L3383" s="38">
        <v>20</v>
      </c>
      <c r="M3383" s="38">
        <f t="shared" si="527"/>
        <v>13.5</v>
      </c>
      <c r="N3383" s="38">
        <v>7</v>
      </c>
      <c r="O3383" s="38">
        <v>30.11</v>
      </c>
      <c r="P3383" s="38">
        <f t="shared" si="528"/>
        <v>30.009999999999998</v>
      </c>
      <c r="Q3383" s="38">
        <v>29.91</v>
      </c>
      <c r="R3383" s="141">
        <f t="shared" si="520"/>
        <v>25.555555555555557</v>
      </c>
      <c r="S3383" s="141">
        <f t="shared" si="521"/>
        <v>22.777777777777779</v>
      </c>
      <c r="T3383" s="141">
        <f t="shared" si="522"/>
        <v>19.444444444444446</v>
      </c>
      <c r="U3383" s="141">
        <f t="shared" si="523"/>
        <v>22.777777777777779</v>
      </c>
      <c r="V3383" s="141">
        <f t="shared" si="524"/>
        <v>16.111111111111111</v>
      </c>
      <c r="W3383" s="141">
        <f t="shared" si="525"/>
        <v>11.111111111111111</v>
      </c>
      <c r="X3383" s="141">
        <f t="shared" si="529"/>
        <v>0</v>
      </c>
      <c r="Y3383" s="38">
        <v>24.718827197891201</v>
      </c>
    </row>
    <row r="3384" spans="1:25" x14ac:dyDescent="0.25">
      <c r="A3384" s="145">
        <v>42464</v>
      </c>
      <c r="B3384" s="38">
        <v>81</v>
      </c>
      <c r="C3384" s="38">
        <v>74</v>
      </c>
      <c r="D3384" s="38">
        <v>66</v>
      </c>
      <c r="E3384" s="38">
        <v>64</v>
      </c>
      <c r="F3384" s="38">
        <v>60</v>
      </c>
      <c r="G3384" s="38">
        <v>56</v>
      </c>
      <c r="H3384" s="38">
        <v>0.01</v>
      </c>
      <c r="I3384" s="38">
        <v>81</v>
      </c>
      <c r="J3384" s="38">
        <f t="shared" si="526"/>
        <v>64.5</v>
      </c>
      <c r="K3384" s="38">
        <v>48</v>
      </c>
      <c r="L3384" s="38">
        <v>16</v>
      </c>
      <c r="M3384" s="38">
        <f t="shared" si="527"/>
        <v>8</v>
      </c>
      <c r="N3384" s="38">
        <v>0</v>
      </c>
      <c r="O3384" s="38">
        <v>30.14</v>
      </c>
      <c r="P3384" s="38">
        <f t="shared" si="528"/>
        <v>30.085000000000001</v>
      </c>
      <c r="Q3384" s="38">
        <v>30.03</v>
      </c>
      <c r="R3384" s="141">
        <f t="shared" si="520"/>
        <v>27.222222222222225</v>
      </c>
      <c r="S3384" s="141">
        <f t="shared" si="521"/>
        <v>23.333333333333336</v>
      </c>
      <c r="T3384" s="141">
        <f t="shared" si="522"/>
        <v>18.888888888888889</v>
      </c>
      <c r="U3384" s="141">
        <f t="shared" si="523"/>
        <v>17.777777777777779</v>
      </c>
      <c r="V3384" s="141">
        <f t="shared" si="524"/>
        <v>15.555555555555557</v>
      </c>
      <c r="W3384" s="141">
        <f t="shared" si="525"/>
        <v>13.333333333333334</v>
      </c>
      <c r="X3384" s="141">
        <f t="shared" si="529"/>
        <v>2.5400000000000002E-2</v>
      </c>
      <c r="Y3384" s="38">
        <v>24.3597829819164</v>
      </c>
    </row>
    <row r="3385" spans="1:25" x14ac:dyDescent="0.25">
      <c r="A3385" s="145">
        <v>42465</v>
      </c>
      <c r="B3385" s="38">
        <v>81</v>
      </c>
      <c r="C3385" s="38">
        <v>72</v>
      </c>
      <c r="D3385" s="38">
        <v>63</v>
      </c>
      <c r="E3385" s="38">
        <v>62</v>
      </c>
      <c r="F3385" s="38">
        <v>55</v>
      </c>
      <c r="G3385" s="38">
        <v>48</v>
      </c>
      <c r="H3385" s="38">
        <v>0</v>
      </c>
      <c r="I3385" s="38">
        <v>93</v>
      </c>
      <c r="J3385" s="38">
        <f t="shared" si="526"/>
        <v>63</v>
      </c>
      <c r="K3385" s="38">
        <v>33</v>
      </c>
      <c r="L3385" s="38">
        <v>14</v>
      </c>
      <c r="M3385" s="38">
        <f t="shared" si="527"/>
        <v>7</v>
      </c>
      <c r="N3385" s="38">
        <v>0</v>
      </c>
      <c r="O3385" s="38">
        <v>30.14</v>
      </c>
      <c r="P3385" s="38">
        <f t="shared" si="528"/>
        <v>30.094999999999999</v>
      </c>
      <c r="Q3385" s="38">
        <v>30.05</v>
      </c>
      <c r="R3385" s="141">
        <f t="shared" si="520"/>
        <v>27.222222222222225</v>
      </c>
      <c r="S3385" s="141">
        <f t="shared" si="521"/>
        <v>22.222222222222221</v>
      </c>
      <c r="T3385" s="141">
        <f t="shared" si="522"/>
        <v>17.222222222222221</v>
      </c>
      <c r="U3385" s="141">
        <f t="shared" si="523"/>
        <v>16.666666666666668</v>
      </c>
      <c r="V3385" s="141">
        <f t="shared" si="524"/>
        <v>12.777777777777779</v>
      </c>
      <c r="W3385" s="141">
        <f t="shared" si="525"/>
        <v>8.8888888888888893</v>
      </c>
      <c r="X3385" s="141">
        <f t="shared" si="529"/>
        <v>0</v>
      </c>
      <c r="Y3385" s="38">
        <v>24.4722497442026</v>
      </c>
    </row>
    <row r="3386" spans="1:25" x14ac:dyDescent="0.25">
      <c r="A3386" s="145">
        <v>42466</v>
      </c>
      <c r="B3386" s="38">
        <v>80</v>
      </c>
      <c r="C3386" s="38">
        <v>75</v>
      </c>
      <c r="D3386" s="38">
        <v>69</v>
      </c>
      <c r="E3386" s="38">
        <v>61</v>
      </c>
      <c r="F3386" s="38">
        <v>57</v>
      </c>
      <c r="G3386" s="38">
        <v>52</v>
      </c>
      <c r="H3386" s="38">
        <v>0</v>
      </c>
      <c r="I3386" s="38">
        <v>66</v>
      </c>
      <c r="J3386" s="38">
        <f t="shared" si="526"/>
        <v>57.5</v>
      </c>
      <c r="K3386" s="38">
        <v>49</v>
      </c>
      <c r="L3386" s="38">
        <v>23</v>
      </c>
      <c r="M3386" s="38">
        <f t="shared" si="527"/>
        <v>15</v>
      </c>
      <c r="N3386" s="38">
        <v>7</v>
      </c>
      <c r="O3386" s="38">
        <v>30.2</v>
      </c>
      <c r="P3386" s="38">
        <f t="shared" si="528"/>
        <v>30.125</v>
      </c>
      <c r="Q3386" s="38">
        <v>30.05</v>
      </c>
      <c r="R3386" s="141">
        <f t="shared" si="520"/>
        <v>26.666666666666668</v>
      </c>
      <c r="S3386" s="141">
        <f t="shared" si="521"/>
        <v>23.888888888888889</v>
      </c>
      <c r="T3386" s="141">
        <f t="shared" si="522"/>
        <v>20.555555555555557</v>
      </c>
      <c r="U3386" s="141">
        <f t="shared" si="523"/>
        <v>16.111111111111111</v>
      </c>
      <c r="V3386" s="141">
        <f t="shared" si="524"/>
        <v>13.888888888888889</v>
      </c>
      <c r="W3386" s="141">
        <f t="shared" si="525"/>
        <v>11.111111111111111</v>
      </c>
      <c r="X3386" s="141">
        <f t="shared" si="529"/>
        <v>0</v>
      </c>
      <c r="Y3386" s="38">
        <v>24.4922497437556</v>
      </c>
    </row>
    <row r="3387" spans="1:25" x14ac:dyDescent="0.25">
      <c r="A3387" s="145">
        <v>42467</v>
      </c>
      <c r="B3387" s="38">
        <v>87</v>
      </c>
      <c r="C3387" s="38">
        <v>78</v>
      </c>
      <c r="D3387" s="38">
        <v>68</v>
      </c>
      <c r="E3387" s="38">
        <v>65</v>
      </c>
      <c r="F3387" s="38">
        <v>60</v>
      </c>
      <c r="G3387" s="38">
        <v>53</v>
      </c>
      <c r="H3387" s="38">
        <v>0</v>
      </c>
      <c r="I3387" s="38">
        <v>84</v>
      </c>
      <c r="J3387" s="38">
        <f t="shared" si="526"/>
        <v>59</v>
      </c>
      <c r="K3387" s="38">
        <v>34</v>
      </c>
      <c r="L3387" s="38">
        <v>18</v>
      </c>
      <c r="M3387" s="38">
        <f t="shared" si="527"/>
        <v>9</v>
      </c>
      <c r="N3387" s="38">
        <v>0</v>
      </c>
      <c r="O3387" s="38">
        <v>30.04</v>
      </c>
      <c r="P3387" s="38">
        <f t="shared" si="528"/>
        <v>29.96</v>
      </c>
      <c r="Q3387" s="38">
        <v>29.88</v>
      </c>
      <c r="R3387" s="141">
        <f t="shared" si="520"/>
        <v>30.555555555555557</v>
      </c>
      <c r="S3387" s="141">
        <f t="shared" si="521"/>
        <v>25.555555555555557</v>
      </c>
      <c r="T3387" s="141">
        <f t="shared" si="522"/>
        <v>20</v>
      </c>
      <c r="U3387" s="141">
        <f t="shared" si="523"/>
        <v>18.333333333333336</v>
      </c>
      <c r="V3387" s="141">
        <f t="shared" si="524"/>
        <v>15.555555555555557</v>
      </c>
      <c r="W3387" s="141">
        <f t="shared" si="525"/>
        <v>11.666666666666668</v>
      </c>
      <c r="X3387" s="141">
        <f t="shared" si="529"/>
        <v>0</v>
      </c>
      <c r="Y3387" s="38">
        <v>24.7005048175007</v>
      </c>
    </row>
    <row r="3388" spans="1:25" x14ac:dyDescent="0.25">
      <c r="A3388" s="145">
        <v>42468</v>
      </c>
      <c r="B3388" s="38">
        <v>84</v>
      </c>
      <c r="C3388" s="38">
        <v>73</v>
      </c>
      <c r="D3388" s="38">
        <v>61</v>
      </c>
      <c r="E3388" s="38">
        <v>62</v>
      </c>
      <c r="F3388" s="38">
        <v>58</v>
      </c>
      <c r="G3388" s="38">
        <v>53</v>
      </c>
      <c r="H3388" s="38">
        <v>0</v>
      </c>
      <c r="I3388" s="38">
        <v>93</v>
      </c>
      <c r="J3388" s="38">
        <f t="shared" si="526"/>
        <v>65</v>
      </c>
      <c r="K3388" s="38">
        <v>37</v>
      </c>
      <c r="L3388" s="38">
        <v>16</v>
      </c>
      <c r="M3388" s="38">
        <f t="shared" si="527"/>
        <v>10</v>
      </c>
      <c r="N3388" s="38">
        <v>4</v>
      </c>
      <c r="O3388" s="38">
        <v>30.03</v>
      </c>
      <c r="P3388" s="38">
        <f t="shared" si="528"/>
        <v>29.984999999999999</v>
      </c>
      <c r="Q3388" s="38">
        <v>29.94</v>
      </c>
      <c r="R3388" s="141">
        <f t="shared" si="520"/>
        <v>28.888888888888889</v>
      </c>
      <c r="S3388" s="141">
        <f t="shared" si="521"/>
        <v>22.777777777777779</v>
      </c>
      <c r="T3388" s="141">
        <f t="shared" si="522"/>
        <v>16.111111111111111</v>
      </c>
      <c r="U3388" s="141">
        <f t="shared" si="523"/>
        <v>16.666666666666668</v>
      </c>
      <c r="V3388" s="141">
        <f t="shared" si="524"/>
        <v>14.444444444444445</v>
      </c>
      <c r="W3388" s="141">
        <f t="shared" si="525"/>
        <v>11.666666666666668</v>
      </c>
      <c r="X3388" s="141">
        <f t="shared" si="529"/>
        <v>0</v>
      </c>
      <c r="Y3388" s="38">
        <v>25.149557684263598</v>
      </c>
    </row>
    <row r="3389" spans="1:25" x14ac:dyDescent="0.25">
      <c r="A3389" s="145">
        <v>42469</v>
      </c>
      <c r="B3389" s="38">
        <v>79</v>
      </c>
      <c r="C3389" s="38">
        <v>70</v>
      </c>
      <c r="D3389" s="38">
        <v>61</v>
      </c>
      <c r="E3389" s="38">
        <v>60</v>
      </c>
      <c r="F3389" s="38">
        <v>51</v>
      </c>
      <c r="G3389" s="38">
        <v>37</v>
      </c>
      <c r="H3389" s="38">
        <v>0</v>
      </c>
      <c r="I3389" s="38">
        <v>87</v>
      </c>
      <c r="J3389" s="38">
        <f t="shared" si="526"/>
        <v>59</v>
      </c>
      <c r="K3389" s="38">
        <v>31</v>
      </c>
      <c r="L3389" s="38">
        <v>18</v>
      </c>
      <c r="M3389" s="38">
        <f t="shared" si="527"/>
        <v>11.5</v>
      </c>
      <c r="N3389" s="38">
        <v>5</v>
      </c>
      <c r="O3389" s="38">
        <v>30.15</v>
      </c>
      <c r="P3389" s="38">
        <f t="shared" si="528"/>
        <v>30.07</v>
      </c>
      <c r="Q3389" s="38">
        <v>29.99</v>
      </c>
      <c r="R3389" s="141">
        <f t="shared" si="520"/>
        <v>26.111111111111111</v>
      </c>
      <c r="S3389" s="141">
        <f t="shared" si="521"/>
        <v>21.111111111111111</v>
      </c>
      <c r="T3389" s="141">
        <f t="shared" si="522"/>
        <v>16.111111111111111</v>
      </c>
      <c r="U3389" s="141">
        <f t="shared" si="523"/>
        <v>15.555555555555557</v>
      </c>
      <c r="V3389" s="141">
        <f t="shared" si="524"/>
        <v>10.555555555555555</v>
      </c>
      <c r="W3389" s="141">
        <f t="shared" si="525"/>
        <v>2.7777777777777777</v>
      </c>
      <c r="X3389" s="141">
        <f t="shared" si="529"/>
        <v>0</v>
      </c>
      <c r="Y3389" s="38">
        <v>25.0848387865102</v>
      </c>
    </row>
    <row r="3390" spans="1:25" x14ac:dyDescent="0.25">
      <c r="A3390" s="145">
        <v>42470</v>
      </c>
      <c r="B3390" s="38">
        <v>79</v>
      </c>
      <c r="C3390" s="38">
        <v>69</v>
      </c>
      <c r="D3390" s="38">
        <v>58</v>
      </c>
      <c r="E3390" s="38">
        <v>57</v>
      </c>
      <c r="F3390" s="38">
        <v>51</v>
      </c>
      <c r="G3390" s="38">
        <v>44</v>
      </c>
      <c r="H3390" s="38">
        <v>0</v>
      </c>
      <c r="I3390" s="38">
        <v>67</v>
      </c>
      <c r="J3390" s="38">
        <f t="shared" si="526"/>
        <v>52.5</v>
      </c>
      <c r="K3390" s="38">
        <v>38</v>
      </c>
      <c r="L3390" s="38">
        <v>21</v>
      </c>
      <c r="M3390" s="38">
        <f t="shared" si="527"/>
        <v>12.5</v>
      </c>
      <c r="N3390" s="38">
        <v>4</v>
      </c>
      <c r="O3390" s="38">
        <v>30.25</v>
      </c>
      <c r="P3390" s="38">
        <f t="shared" si="528"/>
        <v>30.185000000000002</v>
      </c>
      <c r="Q3390" s="38">
        <v>30.12</v>
      </c>
      <c r="R3390" s="141">
        <f t="shared" si="520"/>
        <v>26.111111111111111</v>
      </c>
      <c r="S3390" s="141">
        <f t="shared" si="521"/>
        <v>20.555555555555557</v>
      </c>
      <c r="T3390" s="141">
        <f t="shared" si="522"/>
        <v>14.444444444444445</v>
      </c>
      <c r="U3390" s="141">
        <f t="shared" si="523"/>
        <v>13.888888888888889</v>
      </c>
      <c r="V3390" s="141">
        <f t="shared" si="524"/>
        <v>10.555555555555555</v>
      </c>
      <c r="W3390" s="141">
        <f t="shared" si="525"/>
        <v>6.666666666666667</v>
      </c>
      <c r="X3390" s="141">
        <f t="shared" si="529"/>
        <v>0</v>
      </c>
      <c r="Y3390" s="38">
        <v>24.212296086013001</v>
      </c>
    </row>
    <row r="3391" spans="1:25" x14ac:dyDescent="0.25">
      <c r="A3391" s="145">
        <v>42471</v>
      </c>
      <c r="B3391" s="38">
        <v>80</v>
      </c>
      <c r="C3391" s="38">
        <v>76</v>
      </c>
      <c r="D3391" s="38">
        <v>72</v>
      </c>
      <c r="E3391" s="38">
        <v>59</v>
      </c>
      <c r="F3391" s="38">
        <v>57</v>
      </c>
      <c r="G3391" s="38">
        <v>53</v>
      </c>
      <c r="H3391" s="38">
        <v>0</v>
      </c>
      <c r="I3391" s="38">
        <v>66</v>
      </c>
      <c r="J3391" s="38">
        <f t="shared" si="526"/>
        <v>55.5</v>
      </c>
      <c r="K3391" s="38">
        <v>45</v>
      </c>
      <c r="L3391" s="38">
        <v>21</v>
      </c>
      <c r="M3391" s="38">
        <f t="shared" si="527"/>
        <v>14.5</v>
      </c>
      <c r="N3391" s="38">
        <v>8</v>
      </c>
      <c r="O3391" s="38">
        <v>30.25</v>
      </c>
      <c r="P3391" s="38">
        <f t="shared" si="528"/>
        <v>30.2</v>
      </c>
      <c r="Q3391" s="38">
        <v>30.15</v>
      </c>
      <c r="R3391" s="141">
        <f t="shared" si="520"/>
        <v>26.666666666666668</v>
      </c>
      <c r="S3391" s="141">
        <f t="shared" si="521"/>
        <v>24.444444444444446</v>
      </c>
      <c r="T3391" s="141">
        <f t="shared" si="522"/>
        <v>22.222222222222221</v>
      </c>
      <c r="U3391" s="141">
        <f t="shared" si="523"/>
        <v>15</v>
      </c>
      <c r="V3391" s="141">
        <f t="shared" si="524"/>
        <v>13.888888888888889</v>
      </c>
      <c r="W3391" s="141">
        <f t="shared" si="525"/>
        <v>11.666666666666668</v>
      </c>
      <c r="X3391" s="141">
        <f t="shared" si="529"/>
        <v>0</v>
      </c>
      <c r="Y3391" s="38">
        <v>23.790771129034798</v>
      </c>
    </row>
    <row r="3392" spans="1:25" x14ac:dyDescent="0.25">
      <c r="A3392" s="145">
        <v>42472</v>
      </c>
      <c r="B3392" s="38">
        <v>82</v>
      </c>
      <c r="C3392" s="38">
        <v>76</v>
      </c>
      <c r="D3392" s="38">
        <v>70</v>
      </c>
      <c r="E3392" s="38">
        <v>62</v>
      </c>
      <c r="F3392" s="38">
        <v>59</v>
      </c>
      <c r="G3392" s="38">
        <v>56</v>
      </c>
      <c r="H3392" s="38">
        <v>0</v>
      </c>
      <c r="I3392" s="38">
        <v>68</v>
      </c>
      <c r="J3392" s="38">
        <f t="shared" si="526"/>
        <v>56.5</v>
      </c>
      <c r="K3392" s="38">
        <v>45</v>
      </c>
      <c r="L3392" s="38">
        <v>16</v>
      </c>
      <c r="M3392" s="38">
        <f t="shared" si="527"/>
        <v>8</v>
      </c>
      <c r="N3392" s="38">
        <v>0</v>
      </c>
      <c r="O3392" s="38">
        <v>30.18</v>
      </c>
      <c r="P3392" s="38">
        <f t="shared" si="528"/>
        <v>30.125</v>
      </c>
      <c r="Q3392" s="38">
        <v>30.07</v>
      </c>
      <c r="R3392" s="141">
        <f t="shared" si="520"/>
        <v>27.777777777777779</v>
      </c>
      <c r="S3392" s="141">
        <f t="shared" si="521"/>
        <v>24.444444444444446</v>
      </c>
      <c r="T3392" s="141">
        <f t="shared" si="522"/>
        <v>21.111111111111111</v>
      </c>
      <c r="U3392" s="141">
        <f t="shared" si="523"/>
        <v>16.666666666666668</v>
      </c>
      <c r="V3392" s="141">
        <f t="shared" si="524"/>
        <v>15</v>
      </c>
      <c r="W3392" s="141">
        <f t="shared" si="525"/>
        <v>13.333333333333334</v>
      </c>
      <c r="X3392" s="141">
        <f t="shared" si="529"/>
        <v>0</v>
      </c>
      <c r="Y3392" s="38">
        <v>24.4138620591077</v>
      </c>
    </row>
    <row r="3393" spans="1:25" x14ac:dyDescent="0.25">
      <c r="A3393" s="145">
        <v>42473</v>
      </c>
      <c r="B3393" s="38">
        <v>83</v>
      </c>
      <c r="C3393" s="38">
        <v>75</v>
      </c>
      <c r="D3393" s="38">
        <v>66</v>
      </c>
      <c r="E3393" s="38">
        <v>65</v>
      </c>
      <c r="F3393" s="38">
        <v>62</v>
      </c>
      <c r="G3393" s="38">
        <v>61</v>
      </c>
      <c r="H3393" s="38">
        <v>0</v>
      </c>
      <c r="I3393" s="38">
        <v>87</v>
      </c>
      <c r="J3393" s="38">
        <f t="shared" si="526"/>
        <v>67</v>
      </c>
      <c r="K3393" s="38">
        <v>47</v>
      </c>
      <c r="L3393" s="38">
        <v>13</v>
      </c>
      <c r="M3393" s="38">
        <f t="shared" si="527"/>
        <v>6.5</v>
      </c>
      <c r="N3393" s="38">
        <v>0</v>
      </c>
      <c r="O3393" s="38">
        <v>30.09</v>
      </c>
      <c r="P3393" s="38">
        <f t="shared" si="528"/>
        <v>30.055</v>
      </c>
      <c r="Q3393" s="38">
        <v>30.02</v>
      </c>
      <c r="R3393" s="141">
        <f t="shared" si="520"/>
        <v>28.333333333333336</v>
      </c>
      <c r="S3393" s="141">
        <f t="shared" si="521"/>
        <v>23.888888888888889</v>
      </c>
      <c r="T3393" s="141">
        <f t="shared" si="522"/>
        <v>18.888888888888889</v>
      </c>
      <c r="U3393" s="141">
        <f t="shared" si="523"/>
        <v>18.333333333333336</v>
      </c>
      <c r="V3393" s="141">
        <f t="shared" si="524"/>
        <v>16.666666666666668</v>
      </c>
      <c r="W3393" s="141">
        <f t="shared" si="525"/>
        <v>16.111111111111111</v>
      </c>
      <c r="X3393" s="141">
        <f t="shared" si="529"/>
        <v>0</v>
      </c>
      <c r="Y3393" s="38">
        <v>24.832887892941699</v>
      </c>
    </row>
    <row r="3394" spans="1:25" x14ac:dyDescent="0.25">
      <c r="A3394" s="145">
        <v>42474</v>
      </c>
      <c r="B3394" s="38">
        <v>86</v>
      </c>
      <c r="C3394" s="38">
        <v>77</v>
      </c>
      <c r="D3394" s="38">
        <v>68</v>
      </c>
      <c r="E3394" s="38">
        <v>66</v>
      </c>
      <c r="F3394" s="38">
        <v>64</v>
      </c>
      <c r="G3394" s="38">
        <v>60</v>
      </c>
      <c r="H3394" s="38">
        <v>0</v>
      </c>
      <c r="I3394" s="38">
        <v>79</v>
      </c>
      <c r="J3394" s="38">
        <f t="shared" si="526"/>
        <v>61.5</v>
      </c>
      <c r="K3394" s="38">
        <v>44</v>
      </c>
      <c r="L3394" s="38">
        <v>17</v>
      </c>
      <c r="M3394" s="38">
        <f t="shared" si="527"/>
        <v>8.5</v>
      </c>
      <c r="N3394" s="38">
        <v>0</v>
      </c>
      <c r="O3394" s="38">
        <v>30.02</v>
      </c>
      <c r="P3394" s="38">
        <f t="shared" si="528"/>
        <v>29.98</v>
      </c>
      <c r="Q3394" s="38">
        <v>29.94</v>
      </c>
      <c r="R3394" s="141">
        <f t="shared" si="520"/>
        <v>30</v>
      </c>
      <c r="S3394" s="141">
        <f t="shared" si="521"/>
        <v>25</v>
      </c>
      <c r="T3394" s="141">
        <f t="shared" si="522"/>
        <v>20</v>
      </c>
      <c r="U3394" s="141">
        <f t="shared" si="523"/>
        <v>18.888888888888889</v>
      </c>
      <c r="V3394" s="141">
        <f t="shared" si="524"/>
        <v>17.777777777777779</v>
      </c>
      <c r="W3394" s="141">
        <f t="shared" si="525"/>
        <v>15.555555555555557</v>
      </c>
      <c r="X3394" s="141">
        <f t="shared" si="529"/>
        <v>0</v>
      </c>
      <c r="Y3394" s="38">
        <v>25.1181086737665</v>
      </c>
    </row>
    <row r="3395" spans="1:25" x14ac:dyDescent="0.25">
      <c r="A3395" s="145">
        <v>42475</v>
      </c>
      <c r="B3395" s="38">
        <v>85</v>
      </c>
      <c r="C3395" s="38">
        <v>78</v>
      </c>
      <c r="D3395" s="38">
        <v>70</v>
      </c>
      <c r="E3395" s="38">
        <v>68</v>
      </c>
      <c r="F3395" s="38">
        <v>67</v>
      </c>
      <c r="G3395" s="38">
        <v>64</v>
      </c>
      <c r="H3395" s="38">
        <v>0.55000000000000004</v>
      </c>
      <c r="I3395" s="38">
        <v>84</v>
      </c>
      <c r="J3395" s="38">
        <f t="shared" si="526"/>
        <v>69.5</v>
      </c>
      <c r="K3395" s="38">
        <v>55</v>
      </c>
      <c r="L3395" s="38">
        <v>26</v>
      </c>
      <c r="M3395" s="38">
        <f t="shared" si="527"/>
        <v>13</v>
      </c>
      <c r="N3395" s="38">
        <v>0</v>
      </c>
      <c r="O3395" s="38">
        <v>29.98</v>
      </c>
      <c r="P3395" s="38">
        <f t="shared" si="528"/>
        <v>29.93</v>
      </c>
      <c r="Q3395" s="38">
        <v>29.88</v>
      </c>
      <c r="R3395" s="141">
        <f t="shared" ref="R3395:R3458" si="530">(B3395-32)*(5/9)</f>
        <v>29.444444444444446</v>
      </c>
      <c r="S3395" s="141">
        <f t="shared" ref="S3395:S3458" si="531">(C3395-32)*(5/9)</f>
        <v>25.555555555555557</v>
      </c>
      <c r="T3395" s="141">
        <f t="shared" ref="T3395:T3458" si="532">(D3395-32)*(5/9)</f>
        <v>21.111111111111111</v>
      </c>
      <c r="U3395" s="141">
        <f t="shared" ref="U3395:U3458" si="533">(E3395-32)*(5/9)</f>
        <v>20</v>
      </c>
      <c r="V3395" s="141">
        <f t="shared" ref="V3395:V3458" si="534">(F3395-32)*(5/9)</f>
        <v>19.444444444444446</v>
      </c>
      <c r="W3395" s="141">
        <f t="shared" ref="W3395:W3458" si="535">(G3395-32)*(5/9)</f>
        <v>17.777777777777779</v>
      </c>
      <c r="X3395" s="141">
        <f t="shared" si="529"/>
        <v>1.3970000000000002</v>
      </c>
      <c r="Y3395" s="38">
        <v>25.327393814688602</v>
      </c>
    </row>
    <row r="3396" spans="1:25" x14ac:dyDescent="0.25">
      <c r="A3396" s="145">
        <v>42476</v>
      </c>
      <c r="B3396" s="38">
        <v>81</v>
      </c>
      <c r="C3396" s="38">
        <v>74</v>
      </c>
      <c r="D3396" s="38">
        <v>67</v>
      </c>
      <c r="E3396" s="38">
        <v>68</v>
      </c>
      <c r="F3396" s="38">
        <v>65</v>
      </c>
      <c r="G3396" s="38">
        <v>62</v>
      </c>
      <c r="H3396" s="38">
        <v>0.01</v>
      </c>
      <c r="I3396" s="38">
        <v>90</v>
      </c>
      <c r="J3396" s="38">
        <f t="shared" ref="J3396:J3459" si="536">AVERAGE(I3396,K3396)</f>
        <v>74</v>
      </c>
      <c r="K3396" s="38">
        <v>58</v>
      </c>
      <c r="L3396" s="38">
        <v>24</v>
      </c>
      <c r="M3396" s="38">
        <f t="shared" ref="M3396:M3459" si="537">AVERAGE(L3396,N3396)</f>
        <v>12</v>
      </c>
      <c r="N3396" s="38">
        <v>0</v>
      </c>
      <c r="O3396" s="38">
        <v>30.11</v>
      </c>
      <c r="P3396" s="38">
        <f t="shared" ref="P3396:P3459" si="538">AVERAGE(O3396,Q3396)</f>
        <v>30.02</v>
      </c>
      <c r="Q3396" s="38">
        <v>29.93</v>
      </c>
      <c r="R3396" s="141">
        <f t="shared" si="530"/>
        <v>27.222222222222225</v>
      </c>
      <c r="S3396" s="141">
        <f t="shared" si="531"/>
        <v>23.333333333333336</v>
      </c>
      <c r="T3396" s="141">
        <f t="shared" si="532"/>
        <v>19.444444444444446</v>
      </c>
      <c r="U3396" s="141">
        <f t="shared" si="533"/>
        <v>20</v>
      </c>
      <c r="V3396" s="141">
        <f t="shared" si="534"/>
        <v>18.333333333333336</v>
      </c>
      <c r="W3396" s="141">
        <f t="shared" si="535"/>
        <v>16.666666666666668</v>
      </c>
      <c r="X3396" s="141">
        <f t="shared" ref="X3396:X3459" si="539">H3396*2.54</f>
        <v>2.5400000000000002E-2</v>
      </c>
      <c r="Y3396" s="38">
        <v>25.456280058207799</v>
      </c>
    </row>
    <row r="3397" spans="1:25" x14ac:dyDescent="0.25">
      <c r="A3397" s="145">
        <v>42477</v>
      </c>
      <c r="B3397" s="38">
        <v>79</v>
      </c>
      <c r="C3397" s="38">
        <v>75</v>
      </c>
      <c r="D3397" s="38">
        <v>71</v>
      </c>
      <c r="E3397" s="38">
        <v>61</v>
      </c>
      <c r="F3397" s="38">
        <v>56</v>
      </c>
      <c r="G3397" s="38">
        <v>51</v>
      </c>
      <c r="H3397" s="38">
        <v>0</v>
      </c>
      <c r="I3397" s="38">
        <v>64</v>
      </c>
      <c r="J3397" s="38">
        <f t="shared" si="536"/>
        <v>52</v>
      </c>
      <c r="K3397" s="38">
        <v>40</v>
      </c>
      <c r="L3397" s="38">
        <v>23</v>
      </c>
      <c r="M3397" s="38">
        <f t="shared" si="537"/>
        <v>15.5</v>
      </c>
      <c r="N3397" s="38">
        <v>8</v>
      </c>
      <c r="O3397" s="38">
        <v>30.19</v>
      </c>
      <c r="P3397" s="38">
        <f t="shared" si="538"/>
        <v>30.134999999999998</v>
      </c>
      <c r="Q3397" s="38">
        <v>30.08</v>
      </c>
      <c r="R3397" s="141">
        <f t="shared" si="530"/>
        <v>26.111111111111111</v>
      </c>
      <c r="S3397" s="141">
        <f t="shared" si="531"/>
        <v>23.888888888888889</v>
      </c>
      <c r="T3397" s="141">
        <f t="shared" si="532"/>
        <v>21.666666666666668</v>
      </c>
      <c r="U3397" s="141">
        <f t="shared" si="533"/>
        <v>16.111111111111111</v>
      </c>
      <c r="V3397" s="141">
        <f t="shared" si="534"/>
        <v>13.333333333333334</v>
      </c>
      <c r="W3397" s="141">
        <f t="shared" si="535"/>
        <v>10.555555555555555</v>
      </c>
      <c r="X3397" s="141">
        <f t="shared" si="539"/>
        <v>0</v>
      </c>
      <c r="Y3397" s="38">
        <v>25.2904830955137</v>
      </c>
    </row>
    <row r="3398" spans="1:25" x14ac:dyDescent="0.25">
      <c r="A3398" s="145">
        <v>42478</v>
      </c>
      <c r="B3398" s="38">
        <v>80</v>
      </c>
      <c r="C3398" s="38">
        <v>76</v>
      </c>
      <c r="D3398" s="38">
        <v>71</v>
      </c>
      <c r="E3398" s="38">
        <v>60</v>
      </c>
      <c r="F3398" s="38">
        <v>55</v>
      </c>
      <c r="G3398" s="38">
        <v>50</v>
      </c>
      <c r="H3398" s="38">
        <v>0</v>
      </c>
      <c r="I3398" s="38">
        <v>57</v>
      </c>
      <c r="J3398" s="38">
        <f t="shared" si="536"/>
        <v>48</v>
      </c>
      <c r="K3398" s="38">
        <v>39</v>
      </c>
      <c r="L3398" s="38">
        <v>23</v>
      </c>
      <c r="M3398" s="38">
        <f t="shared" si="537"/>
        <v>15</v>
      </c>
      <c r="N3398" s="38">
        <v>7</v>
      </c>
      <c r="O3398" s="38">
        <v>30.19</v>
      </c>
      <c r="P3398" s="38">
        <f t="shared" si="538"/>
        <v>30.16</v>
      </c>
      <c r="Q3398" s="38">
        <v>30.13</v>
      </c>
      <c r="R3398" s="141">
        <f t="shared" si="530"/>
        <v>26.666666666666668</v>
      </c>
      <c r="S3398" s="141">
        <f t="shared" si="531"/>
        <v>24.444444444444446</v>
      </c>
      <c r="T3398" s="141">
        <f t="shared" si="532"/>
        <v>21.666666666666668</v>
      </c>
      <c r="U3398" s="141">
        <f t="shared" si="533"/>
        <v>15.555555555555557</v>
      </c>
      <c r="V3398" s="141">
        <f t="shared" si="534"/>
        <v>12.777777777777779</v>
      </c>
      <c r="W3398" s="141">
        <f t="shared" si="535"/>
        <v>10</v>
      </c>
      <c r="X3398" s="141">
        <f t="shared" si="539"/>
        <v>0</v>
      </c>
      <c r="Y3398" s="38">
        <v>25.1397612556826</v>
      </c>
    </row>
    <row r="3399" spans="1:25" x14ac:dyDescent="0.25">
      <c r="A3399" s="145">
        <v>42479</v>
      </c>
      <c r="B3399" s="38">
        <v>80</v>
      </c>
      <c r="C3399" s="38">
        <v>71</v>
      </c>
      <c r="D3399" s="38">
        <v>62</v>
      </c>
      <c r="E3399" s="38">
        <v>58</v>
      </c>
      <c r="F3399" s="38">
        <v>55</v>
      </c>
      <c r="G3399" s="38">
        <v>53</v>
      </c>
      <c r="H3399" s="38">
        <v>0</v>
      </c>
      <c r="I3399" s="38">
        <v>73</v>
      </c>
      <c r="J3399" s="38">
        <f t="shared" si="536"/>
        <v>57.5</v>
      </c>
      <c r="K3399" s="38">
        <v>42</v>
      </c>
      <c r="L3399" s="38">
        <v>17</v>
      </c>
      <c r="M3399" s="38">
        <f t="shared" si="537"/>
        <v>10.5</v>
      </c>
      <c r="N3399" s="38">
        <v>4</v>
      </c>
      <c r="O3399" s="38">
        <v>30.17</v>
      </c>
      <c r="P3399" s="38">
        <f t="shared" si="538"/>
        <v>30.130000000000003</v>
      </c>
      <c r="Q3399" s="38">
        <v>30.09</v>
      </c>
      <c r="R3399" s="141">
        <f t="shared" si="530"/>
        <v>26.666666666666668</v>
      </c>
      <c r="S3399" s="141">
        <f t="shared" si="531"/>
        <v>21.666666666666668</v>
      </c>
      <c r="T3399" s="141">
        <f t="shared" si="532"/>
        <v>16.666666666666668</v>
      </c>
      <c r="U3399" s="141">
        <f t="shared" si="533"/>
        <v>14.444444444444445</v>
      </c>
      <c r="V3399" s="141">
        <f t="shared" si="534"/>
        <v>12.777777777777779</v>
      </c>
      <c r="W3399" s="141">
        <f t="shared" si="535"/>
        <v>11.666666666666668</v>
      </c>
      <c r="X3399" s="141">
        <f t="shared" si="539"/>
        <v>0</v>
      </c>
      <c r="Y3399" s="38">
        <v>25.5146434489033</v>
      </c>
    </row>
    <row r="3400" spans="1:25" x14ac:dyDescent="0.25">
      <c r="A3400" s="145">
        <v>42480</v>
      </c>
      <c r="B3400" s="38">
        <v>80</v>
      </c>
      <c r="C3400" s="38">
        <v>75</v>
      </c>
      <c r="D3400" s="38">
        <v>70</v>
      </c>
      <c r="E3400" s="38">
        <v>57</v>
      </c>
      <c r="F3400" s="38">
        <v>54</v>
      </c>
      <c r="G3400" s="38">
        <v>50</v>
      </c>
      <c r="H3400" s="38">
        <v>0</v>
      </c>
      <c r="I3400" s="38">
        <v>57</v>
      </c>
      <c r="J3400" s="38">
        <f t="shared" si="536"/>
        <v>49.5</v>
      </c>
      <c r="K3400" s="38">
        <v>42</v>
      </c>
      <c r="L3400" s="38">
        <v>23</v>
      </c>
      <c r="M3400" s="38">
        <f t="shared" si="537"/>
        <v>11.5</v>
      </c>
      <c r="N3400" s="38">
        <v>0</v>
      </c>
      <c r="O3400" s="38">
        <v>30.13</v>
      </c>
      <c r="P3400" s="38">
        <f t="shared" si="538"/>
        <v>30.085000000000001</v>
      </c>
      <c r="Q3400" s="38">
        <v>30.04</v>
      </c>
      <c r="R3400" s="141">
        <f t="shared" si="530"/>
        <v>26.666666666666668</v>
      </c>
      <c r="S3400" s="141">
        <f t="shared" si="531"/>
        <v>23.888888888888889</v>
      </c>
      <c r="T3400" s="141">
        <f t="shared" si="532"/>
        <v>21.111111111111111</v>
      </c>
      <c r="U3400" s="141">
        <f t="shared" si="533"/>
        <v>13.888888888888889</v>
      </c>
      <c r="V3400" s="141">
        <f t="shared" si="534"/>
        <v>12.222222222222223</v>
      </c>
      <c r="W3400" s="141">
        <f t="shared" si="535"/>
        <v>10</v>
      </c>
      <c r="X3400" s="141">
        <f t="shared" si="539"/>
        <v>0</v>
      </c>
      <c r="Y3400" s="38">
        <v>25.189155456178501</v>
      </c>
    </row>
    <row r="3401" spans="1:25" x14ac:dyDescent="0.25">
      <c r="A3401" s="145">
        <v>42481</v>
      </c>
      <c r="B3401" s="38">
        <v>84</v>
      </c>
      <c r="C3401" s="38">
        <v>79</v>
      </c>
      <c r="D3401" s="38">
        <v>74</v>
      </c>
      <c r="E3401" s="38">
        <v>60</v>
      </c>
      <c r="F3401" s="38">
        <v>58</v>
      </c>
      <c r="G3401" s="38">
        <v>56</v>
      </c>
      <c r="H3401" s="38">
        <v>0</v>
      </c>
      <c r="I3401" s="38">
        <v>61</v>
      </c>
      <c r="J3401" s="38">
        <f t="shared" si="536"/>
        <v>52</v>
      </c>
      <c r="K3401" s="38">
        <v>43</v>
      </c>
      <c r="L3401" s="38">
        <v>24</v>
      </c>
      <c r="M3401" s="38">
        <f t="shared" si="537"/>
        <v>19</v>
      </c>
      <c r="N3401" s="38">
        <v>14</v>
      </c>
      <c r="O3401" s="38">
        <v>30.12</v>
      </c>
      <c r="P3401" s="38">
        <f t="shared" si="538"/>
        <v>30.085000000000001</v>
      </c>
      <c r="Q3401" s="38">
        <v>30.05</v>
      </c>
      <c r="R3401" s="141">
        <f t="shared" si="530"/>
        <v>28.888888888888889</v>
      </c>
      <c r="S3401" s="141">
        <f t="shared" si="531"/>
        <v>26.111111111111111</v>
      </c>
      <c r="T3401" s="141">
        <f t="shared" si="532"/>
        <v>23.333333333333336</v>
      </c>
      <c r="U3401" s="141">
        <f t="shared" si="533"/>
        <v>15.555555555555557</v>
      </c>
      <c r="V3401" s="141">
        <f t="shared" si="534"/>
        <v>14.444444444444445</v>
      </c>
      <c r="W3401" s="141">
        <f t="shared" si="535"/>
        <v>13.333333333333334</v>
      </c>
      <c r="X3401" s="141">
        <f t="shared" si="539"/>
        <v>0</v>
      </c>
      <c r="Y3401" s="38">
        <v>25.0737914139571</v>
      </c>
    </row>
    <row r="3402" spans="1:25" x14ac:dyDescent="0.25">
      <c r="A3402" s="145">
        <v>42482</v>
      </c>
      <c r="B3402" s="38">
        <v>84</v>
      </c>
      <c r="C3402" s="38">
        <v>80</v>
      </c>
      <c r="D3402" s="38">
        <v>75</v>
      </c>
      <c r="E3402" s="38">
        <v>66</v>
      </c>
      <c r="F3402" s="38">
        <v>62</v>
      </c>
      <c r="G3402" s="38">
        <v>59</v>
      </c>
      <c r="H3402" s="38">
        <v>0</v>
      </c>
      <c r="I3402" s="38">
        <v>74</v>
      </c>
      <c r="J3402" s="38">
        <f t="shared" si="536"/>
        <v>60.5</v>
      </c>
      <c r="K3402" s="38">
        <v>47</v>
      </c>
      <c r="L3402" s="38">
        <v>24</v>
      </c>
      <c r="M3402" s="38">
        <f t="shared" si="537"/>
        <v>15</v>
      </c>
      <c r="N3402" s="38">
        <v>6</v>
      </c>
      <c r="O3402" s="38">
        <v>30.08</v>
      </c>
      <c r="P3402" s="38">
        <f t="shared" si="538"/>
        <v>30.04</v>
      </c>
      <c r="Q3402" s="38">
        <v>30</v>
      </c>
      <c r="R3402" s="141">
        <f t="shared" si="530"/>
        <v>28.888888888888889</v>
      </c>
      <c r="S3402" s="141">
        <f t="shared" si="531"/>
        <v>26.666666666666668</v>
      </c>
      <c r="T3402" s="141">
        <f t="shared" si="532"/>
        <v>23.888888888888889</v>
      </c>
      <c r="U3402" s="141">
        <f t="shared" si="533"/>
        <v>18.888888888888889</v>
      </c>
      <c r="V3402" s="141">
        <f t="shared" si="534"/>
        <v>16.666666666666668</v>
      </c>
      <c r="W3402" s="141">
        <f t="shared" si="535"/>
        <v>15</v>
      </c>
      <c r="X3402" s="141">
        <f t="shared" si="539"/>
        <v>0</v>
      </c>
      <c r="Y3402" s="38">
        <v>25.165215053513599</v>
      </c>
    </row>
    <row r="3403" spans="1:25" x14ac:dyDescent="0.25">
      <c r="A3403" s="145">
        <v>42483</v>
      </c>
      <c r="B3403" s="38">
        <v>89</v>
      </c>
      <c r="C3403" s="38">
        <v>81</v>
      </c>
      <c r="D3403" s="38">
        <v>73</v>
      </c>
      <c r="E3403" s="38">
        <v>70</v>
      </c>
      <c r="F3403" s="38">
        <v>65</v>
      </c>
      <c r="G3403" s="38">
        <v>57</v>
      </c>
      <c r="H3403" s="38">
        <v>0</v>
      </c>
      <c r="I3403" s="38">
        <v>87</v>
      </c>
      <c r="J3403" s="38">
        <f t="shared" si="536"/>
        <v>61.5</v>
      </c>
      <c r="K3403" s="38">
        <v>36</v>
      </c>
      <c r="L3403" s="38">
        <v>21</v>
      </c>
      <c r="M3403" s="38">
        <f t="shared" si="537"/>
        <v>13</v>
      </c>
      <c r="N3403" s="38">
        <v>5</v>
      </c>
      <c r="O3403" s="38">
        <v>30</v>
      </c>
      <c r="P3403" s="38">
        <f t="shared" si="538"/>
        <v>29.935000000000002</v>
      </c>
      <c r="Q3403" s="38">
        <v>29.87</v>
      </c>
      <c r="R3403" s="141">
        <f t="shared" si="530"/>
        <v>31.666666666666668</v>
      </c>
      <c r="S3403" s="141">
        <f t="shared" si="531"/>
        <v>27.222222222222225</v>
      </c>
      <c r="T3403" s="141">
        <f t="shared" si="532"/>
        <v>22.777777777777779</v>
      </c>
      <c r="U3403" s="141">
        <f t="shared" si="533"/>
        <v>21.111111111111111</v>
      </c>
      <c r="V3403" s="141">
        <f t="shared" si="534"/>
        <v>18.333333333333336</v>
      </c>
      <c r="W3403" s="141">
        <f t="shared" si="535"/>
        <v>13.888888888888889</v>
      </c>
      <c r="X3403" s="141">
        <f t="shared" si="539"/>
        <v>0</v>
      </c>
      <c r="Y3403" s="38">
        <v>25.425064058905502</v>
      </c>
    </row>
    <row r="3404" spans="1:25" x14ac:dyDescent="0.25">
      <c r="A3404" s="145">
        <v>42484</v>
      </c>
      <c r="B3404" s="38">
        <v>85</v>
      </c>
      <c r="C3404" s="38">
        <v>77</v>
      </c>
      <c r="D3404" s="38">
        <v>68</v>
      </c>
      <c r="E3404" s="38">
        <v>69</v>
      </c>
      <c r="F3404" s="38">
        <v>64</v>
      </c>
      <c r="G3404" s="38">
        <v>60</v>
      </c>
      <c r="H3404" s="38">
        <v>0</v>
      </c>
      <c r="I3404" s="38">
        <v>90</v>
      </c>
      <c r="J3404" s="38">
        <f t="shared" si="536"/>
        <v>67</v>
      </c>
      <c r="K3404" s="38">
        <v>44</v>
      </c>
      <c r="L3404" s="38">
        <v>20</v>
      </c>
      <c r="M3404" s="38">
        <f t="shared" si="537"/>
        <v>10</v>
      </c>
      <c r="N3404" s="38">
        <v>0</v>
      </c>
      <c r="O3404" s="38">
        <v>30.03</v>
      </c>
      <c r="P3404" s="38">
        <f t="shared" si="538"/>
        <v>29.98</v>
      </c>
      <c r="Q3404" s="38">
        <v>29.93</v>
      </c>
      <c r="R3404" s="141">
        <f t="shared" si="530"/>
        <v>29.444444444444446</v>
      </c>
      <c r="S3404" s="141">
        <f t="shared" si="531"/>
        <v>25</v>
      </c>
      <c r="T3404" s="141">
        <f t="shared" si="532"/>
        <v>20</v>
      </c>
      <c r="U3404" s="141">
        <f t="shared" si="533"/>
        <v>20.555555555555557</v>
      </c>
      <c r="V3404" s="141">
        <f t="shared" si="534"/>
        <v>17.777777777777779</v>
      </c>
      <c r="W3404" s="141">
        <f t="shared" si="535"/>
        <v>15.555555555555557</v>
      </c>
      <c r="X3404" s="141">
        <f t="shared" si="539"/>
        <v>0</v>
      </c>
      <c r="Y3404" s="38">
        <v>25.2615828721596</v>
      </c>
    </row>
    <row r="3405" spans="1:25" x14ac:dyDescent="0.25">
      <c r="A3405" s="145">
        <v>42485</v>
      </c>
      <c r="B3405" s="38">
        <v>83</v>
      </c>
      <c r="C3405" s="38">
        <v>79</v>
      </c>
      <c r="D3405" s="38">
        <v>75</v>
      </c>
      <c r="E3405" s="38">
        <v>63</v>
      </c>
      <c r="F3405" s="38">
        <v>61</v>
      </c>
      <c r="G3405" s="38">
        <v>59</v>
      </c>
      <c r="H3405" s="38">
        <v>0</v>
      </c>
      <c r="I3405" s="38">
        <v>64</v>
      </c>
      <c r="J3405" s="38">
        <f t="shared" si="536"/>
        <v>55</v>
      </c>
      <c r="K3405" s="38">
        <v>46</v>
      </c>
      <c r="L3405" s="38">
        <v>18</v>
      </c>
      <c r="M3405" s="38">
        <f t="shared" si="537"/>
        <v>12.5</v>
      </c>
      <c r="N3405" s="38">
        <v>7</v>
      </c>
      <c r="O3405" s="38">
        <v>30.05</v>
      </c>
      <c r="P3405" s="38">
        <f t="shared" si="538"/>
        <v>30.015000000000001</v>
      </c>
      <c r="Q3405" s="38">
        <v>29.98</v>
      </c>
      <c r="R3405" s="141">
        <f t="shared" si="530"/>
        <v>28.333333333333336</v>
      </c>
      <c r="S3405" s="141">
        <f t="shared" si="531"/>
        <v>26.111111111111111</v>
      </c>
      <c r="T3405" s="141">
        <f t="shared" si="532"/>
        <v>23.888888888888889</v>
      </c>
      <c r="U3405" s="141">
        <f t="shared" si="533"/>
        <v>17.222222222222221</v>
      </c>
      <c r="V3405" s="141">
        <f t="shared" si="534"/>
        <v>16.111111111111111</v>
      </c>
      <c r="W3405" s="141">
        <f t="shared" si="535"/>
        <v>15</v>
      </c>
      <c r="X3405" s="141">
        <f t="shared" si="539"/>
        <v>0</v>
      </c>
      <c r="Y3405" s="38">
        <v>25.342997859139899</v>
      </c>
    </row>
    <row r="3406" spans="1:25" x14ac:dyDescent="0.25">
      <c r="A3406" s="145">
        <v>42486</v>
      </c>
      <c r="B3406" s="38">
        <v>82</v>
      </c>
      <c r="C3406" s="38">
        <v>75</v>
      </c>
      <c r="D3406" s="38">
        <v>68</v>
      </c>
      <c r="E3406" s="38">
        <v>68</v>
      </c>
      <c r="F3406" s="38">
        <v>63</v>
      </c>
      <c r="G3406" s="38">
        <v>61</v>
      </c>
      <c r="H3406" s="38">
        <v>0.89</v>
      </c>
      <c r="I3406" s="38">
        <v>84</v>
      </c>
      <c r="J3406" s="38">
        <f t="shared" si="536"/>
        <v>71</v>
      </c>
      <c r="K3406" s="38">
        <v>58</v>
      </c>
      <c r="L3406" s="38">
        <v>20</v>
      </c>
      <c r="M3406" s="38">
        <f t="shared" si="537"/>
        <v>10</v>
      </c>
      <c r="N3406" s="38">
        <v>0</v>
      </c>
      <c r="O3406" s="38">
        <v>30.01</v>
      </c>
      <c r="P3406" s="38">
        <f t="shared" si="538"/>
        <v>29.975000000000001</v>
      </c>
      <c r="Q3406" s="38">
        <v>29.94</v>
      </c>
      <c r="R3406" s="141">
        <f t="shared" si="530"/>
        <v>27.777777777777779</v>
      </c>
      <c r="S3406" s="141">
        <f t="shared" si="531"/>
        <v>23.888888888888889</v>
      </c>
      <c r="T3406" s="141">
        <f t="shared" si="532"/>
        <v>20</v>
      </c>
      <c r="U3406" s="141">
        <f t="shared" si="533"/>
        <v>20</v>
      </c>
      <c r="V3406" s="141">
        <f t="shared" si="534"/>
        <v>17.222222222222221</v>
      </c>
      <c r="W3406" s="141">
        <f t="shared" si="535"/>
        <v>16.111111111111111</v>
      </c>
      <c r="X3406" s="141">
        <f t="shared" si="539"/>
        <v>2.2606000000000002</v>
      </c>
      <c r="Y3406" s="38">
        <v>25.438340935408799</v>
      </c>
    </row>
    <row r="3407" spans="1:25" x14ac:dyDescent="0.25">
      <c r="A3407" s="145">
        <v>42487</v>
      </c>
      <c r="B3407" s="38">
        <v>82</v>
      </c>
      <c r="C3407" s="38">
        <v>75</v>
      </c>
      <c r="D3407" s="38">
        <v>67</v>
      </c>
      <c r="E3407" s="38">
        <v>64</v>
      </c>
      <c r="F3407" s="38">
        <v>60</v>
      </c>
      <c r="G3407" s="38">
        <v>57</v>
      </c>
      <c r="H3407" s="38">
        <v>0</v>
      </c>
      <c r="I3407" s="38">
        <v>81</v>
      </c>
      <c r="J3407" s="38">
        <f t="shared" si="536"/>
        <v>63</v>
      </c>
      <c r="K3407" s="38">
        <v>45</v>
      </c>
      <c r="L3407" s="38">
        <v>16</v>
      </c>
      <c r="M3407" s="38">
        <f t="shared" si="537"/>
        <v>8</v>
      </c>
      <c r="N3407" s="38">
        <v>0</v>
      </c>
      <c r="O3407" s="38">
        <v>29.99</v>
      </c>
      <c r="P3407" s="38">
        <f t="shared" si="538"/>
        <v>29.95</v>
      </c>
      <c r="Q3407" s="38">
        <v>29.91</v>
      </c>
      <c r="R3407" s="141">
        <f t="shared" si="530"/>
        <v>27.777777777777779</v>
      </c>
      <c r="S3407" s="141">
        <f t="shared" si="531"/>
        <v>23.888888888888889</v>
      </c>
      <c r="T3407" s="141">
        <f t="shared" si="532"/>
        <v>19.444444444444446</v>
      </c>
      <c r="U3407" s="141">
        <f t="shared" si="533"/>
        <v>17.777777777777779</v>
      </c>
      <c r="V3407" s="141">
        <f t="shared" si="534"/>
        <v>15.555555555555557</v>
      </c>
      <c r="W3407" s="141">
        <f t="shared" si="535"/>
        <v>13.888888888888889</v>
      </c>
      <c r="X3407" s="141">
        <f t="shared" si="539"/>
        <v>0</v>
      </c>
      <c r="Y3407" s="38">
        <v>25.3677360601869</v>
      </c>
    </row>
    <row r="3408" spans="1:25" x14ac:dyDescent="0.25">
      <c r="A3408" s="145">
        <v>42488</v>
      </c>
      <c r="B3408" s="38">
        <v>86</v>
      </c>
      <c r="C3408" s="38">
        <v>78</v>
      </c>
      <c r="D3408" s="38">
        <v>69</v>
      </c>
      <c r="E3408" s="38">
        <v>68</v>
      </c>
      <c r="F3408" s="38">
        <v>65</v>
      </c>
      <c r="G3408" s="38">
        <v>61</v>
      </c>
      <c r="H3408" s="38">
        <v>0</v>
      </c>
      <c r="I3408" s="38">
        <v>90</v>
      </c>
      <c r="J3408" s="38">
        <f t="shared" si="536"/>
        <v>67</v>
      </c>
      <c r="K3408" s="38">
        <v>44</v>
      </c>
      <c r="L3408" s="38">
        <v>15</v>
      </c>
      <c r="M3408" s="38">
        <f t="shared" si="537"/>
        <v>7.5</v>
      </c>
      <c r="N3408" s="38">
        <v>0</v>
      </c>
      <c r="O3408" s="38">
        <v>30.03</v>
      </c>
      <c r="P3408" s="38">
        <f t="shared" si="538"/>
        <v>29.990000000000002</v>
      </c>
      <c r="Q3408" s="38">
        <v>29.95</v>
      </c>
      <c r="R3408" s="141">
        <f t="shared" si="530"/>
        <v>30</v>
      </c>
      <c r="S3408" s="141">
        <f t="shared" si="531"/>
        <v>25.555555555555557</v>
      </c>
      <c r="T3408" s="141">
        <f t="shared" si="532"/>
        <v>20.555555555555557</v>
      </c>
      <c r="U3408" s="141">
        <f t="shared" si="533"/>
        <v>20</v>
      </c>
      <c r="V3408" s="141">
        <f t="shared" si="534"/>
        <v>18.333333333333336</v>
      </c>
      <c r="W3408" s="141">
        <f t="shared" si="535"/>
        <v>16.111111111111111</v>
      </c>
      <c r="X3408" s="141">
        <f t="shared" si="539"/>
        <v>0</v>
      </c>
      <c r="Y3408" s="38">
        <v>25.999652922862499</v>
      </c>
    </row>
    <row r="3409" spans="1:25" x14ac:dyDescent="0.25">
      <c r="A3409" s="145">
        <v>42489</v>
      </c>
      <c r="B3409" s="38">
        <v>86</v>
      </c>
      <c r="C3409" s="38">
        <v>78</v>
      </c>
      <c r="D3409" s="38">
        <v>69</v>
      </c>
      <c r="E3409" s="38">
        <v>69</v>
      </c>
      <c r="F3409" s="38">
        <v>66</v>
      </c>
      <c r="G3409" s="38">
        <v>64</v>
      </c>
      <c r="H3409" s="38">
        <v>0</v>
      </c>
      <c r="I3409" s="38">
        <v>93</v>
      </c>
      <c r="J3409" s="38">
        <f t="shared" si="536"/>
        <v>72</v>
      </c>
      <c r="K3409" s="38">
        <v>51</v>
      </c>
      <c r="L3409" s="38">
        <v>15</v>
      </c>
      <c r="M3409" s="38">
        <f t="shared" si="537"/>
        <v>7.5</v>
      </c>
      <c r="N3409" s="38">
        <v>0</v>
      </c>
      <c r="O3409" s="38">
        <v>30.03</v>
      </c>
      <c r="P3409" s="38">
        <f t="shared" si="538"/>
        <v>29.984999999999999</v>
      </c>
      <c r="Q3409" s="38">
        <v>29.94</v>
      </c>
      <c r="R3409" s="141">
        <f t="shared" si="530"/>
        <v>30</v>
      </c>
      <c r="S3409" s="141">
        <f t="shared" si="531"/>
        <v>25.555555555555557</v>
      </c>
      <c r="T3409" s="141">
        <f t="shared" si="532"/>
        <v>20.555555555555557</v>
      </c>
      <c r="U3409" s="141">
        <f t="shared" si="533"/>
        <v>20.555555555555557</v>
      </c>
      <c r="V3409" s="141">
        <f t="shared" si="534"/>
        <v>18.888888888888889</v>
      </c>
      <c r="W3409" s="141">
        <f t="shared" si="535"/>
        <v>17.777777777777779</v>
      </c>
      <c r="X3409" s="141">
        <f t="shared" si="539"/>
        <v>0</v>
      </c>
      <c r="Y3409" s="38">
        <v>26.380895947940999</v>
      </c>
    </row>
    <row r="3410" spans="1:25" x14ac:dyDescent="0.25">
      <c r="A3410" s="145">
        <v>42490</v>
      </c>
      <c r="B3410" s="38">
        <v>83</v>
      </c>
      <c r="C3410" s="38">
        <v>79</v>
      </c>
      <c r="D3410" s="38">
        <v>74</v>
      </c>
      <c r="E3410" s="38">
        <v>68</v>
      </c>
      <c r="F3410" s="38">
        <v>65</v>
      </c>
      <c r="G3410" s="38">
        <v>63</v>
      </c>
      <c r="H3410" s="38">
        <v>0</v>
      </c>
      <c r="I3410" s="38">
        <v>79</v>
      </c>
      <c r="J3410" s="38">
        <f t="shared" si="536"/>
        <v>65</v>
      </c>
      <c r="K3410" s="38">
        <v>51</v>
      </c>
      <c r="L3410" s="38">
        <v>18</v>
      </c>
      <c r="M3410" s="38">
        <f t="shared" si="537"/>
        <v>11</v>
      </c>
      <c r="N3410" s="38">
        <v>4</v>
      </c>
      <c r="O3410" s="38">
        <v>30.02</v>
      </c>
      <c r="P3410" s="38">
        <f t="shared" si="538"/>
        <v>29.98</v>
      </c>
      <c r="Q3410" s="38">
        <v>29.94</v>
      </c>
      <c r="R3410" s="141">
        <f t="shared" si="530"/>
        <v>28.333333333333336</v>
      </c>
      <c r="S3410" s="141">
        <f t="shared" si="531"/>
        <v>26.111111111111111</v>
      </c>
      <c r="T3410" s="141">
        <f t="shared" si="532"/>
        <v>23.333333333333336</v>
      </c>
      <c r="U3410" s="141">
        <f t="shared" si="533"/>
        <v>20</v>
      </c>
      <c r="V3410" s="141">
        <f t="shared" si="534"/>
        <v>18.333333333333336</v>
      </c>
      <c r="W3410" s="141">
        <f t="shared" si="535"/>
        <v>17.222222222222221</v>
      </c>
      <c r="X3410" s="141">
        <f t="shared" si="539"/>
        <v>0</v>
      </c>
      <c r="Y3410" s="38">
        <v>26.469927856350999</v>
      </c>
    </row>
    <row r="3411" spans="1:25" x14ac:dyDescent="0.25">
      <c r="A3411" s="145">
        <v>42491</v>
      </c>
      <c r="B3411" s="38">
        <v>85</v>
      </c>
      <c r="C3411" s="38">
        <v>81</v>
      </c>
      <c r="D3411" s="38">
        <v>76</v>
      </c>
      <c r="E3411" s="38">
        <v>70</v>
      </c>
      <c r="F3411" s="38">
        <v>68</v>
      </c>
      <c r="G3411" s="38">
        <v>65</v>
      </c>
      <c r="H3411" s="38">
        <v>0</v>
      </c>
      <c r="I3411" s="38">
        <v>74</v>
      </c>
      <c r="J3411" s="38">
        <f t="shared" si="536"/>
        <v>64.5</v>
      </c>
      <c r="K3411" s="38">
        <v>55</v>
      </c>
      <c r="L3411" s="38">
        <v>20</v>
      </c>
      <c r="M3411" s="38">
        <f t="shared" si="537"/>
        <v>16</v>
      </c>
      <c r="N3411" s="38">
        <v>12</v>
      </c>
      <c r="O3411" s="38">
        <v>30.06</v>
      </c>
      <c r="P3411" s="38">
        <f t="shared" si="538"/>
        <v>30.03</v>
      </c>
      <c r="Q3411" s="38">
        <v>30</v>
      </c>
      <c r="R3411" s="141">
        <f t="shared" si="530"/>
        <v>29.444444444444446</v>
      </c>
      <c r="S3411" s="141">
        <f t="shared" si="531"/>
        <v>27.222222222222225</v>
      </c>
      <c r="T3411" s="141">
        <f t="shared" si="532"/>
        <v>24.444444444444446</v>
      </c>
      <c r="U3411" s="141">
        <f t="shared" si="533"/>
        <v>21.111111111111111</v>
      </c>
      <c r="V3411" s="141">
        <f t="shared" si="534"/>
        <v>20</v>
      </c>
      <c r="W3411" s="141">
        <f t="shared" si="535"/>
        <v>18.333333333333336</v>
      </c>
      <c r="X3411" s="141">
        <f t="shared" si="539"/>
        <v>0</v>
      </c>
      <c r="Y3411" s="38">
        <v>26.474529789048098</v>
      </c>
    </row>
    <row r="3412" spans="1:25" x14ac:dyDescent="0.25">
      <c r="A3412" s="145">
        <v>42492</v>
      </c>
      <c r="B3412" s="38">
        <v>87</v>
      </c>
      <c r="C3412" s="38">
        <v>82</v>
      </c>
      <c r="D3412" s="38">
        <v>77</v>
      </c>
      <c r="E3412" s="38">
        <v>72</v>
      </c>
      <c r="F3412" s="38">
        <v>70</v>
      </c>
      <c r="G3412" s="38">
        <v>68</v>
      </c>
      <c r="H3412" s="38">
        <v>0</v>
      </c>
      <c r="I3412" s="38">
        <v>79</v>
      </c>
      <c r="J3412" s="38">
        <f t="shared" si="536"/>
        <v>68</v>
      </c>
      <c r="K3412" s="38">
        <v>57</v>
      </c>
      <c r="L3412" s="38">
        <v>22</v>
      </c>
      <c r="M3412" s="38">
        <f t="shared" si="537"/>
        <v>15.5</v>
      </c>
      <c r="N3412" s="38">
        <v>9</v>
      </c>
      <c r="O3412" s="38">
        <v>30.06</v>
      </c>
      <c r="P3412" s="38">
        <f t="shared" si="538"/>
        <v>30.02</v>
      </c>
      <c r="Q3412" s="38">
        <v>29.98</v>
      </c>
      <c r="R3412" s="141">
        <f t="shared" si="530"/>
        <v>30.555555555555557</v>
      </c>
      <c r="S3412" s="141">
        <f t="shared" si="531"/>
        <v>27.777777777777779</v>
      </c>
      <c r="T3412" s="141">
        <f t="shared" si="532"/>
        <v>25</v>
      </c>
      <c r="U3412" s="141">
        <f t="shared" si="533"/>
        <v>22.222222222222221</v>
      </c>
      <c r="V3412" s="141">
        <f t="shared" si="534"/>
        <v>21.111111111111111</v>
      </c>
      <c r="W3412" s="141">
        <f t="shared" si="535"/>
        <v>20</v>
      </c>
      <c r="X3412" s="141">
        <f t="shared" si="539"/>
        <v>0</v>
      </c>
      <c r="Y3412" s="38">
        <v>26.286829927643598</v>
      </c>
    </row>
    <row r="3413" spans="1:25" x14ac:dyDescent="0.25">
      <c r="A3413" s="145">
        <v>42493</v>
      </c>
      <c r="B3413" s="38">
        <v>93</v>
      </c>
      <c r="C3413" s="38">
        <v>83</v>
      </c>
      <c r="D3413" s="38">
        <v>73</v>
      </c>
      <c r="E3413" s="38">
        <v>74</v>
      </c>
      <c r="F3413" s="38">
        <v>71</v>
      </c>
      <c r="G3413" s="38">
        <v>67</v>
      </c>
      <c r="H3413" s="38">
        <v>0.28999999999999998</v>
      </c>
      <c r="I3413" s="38">
        <v>87</v>
      </c>
      <c r="J3413" s="38">
        <f t="shared" si="536"/>
        <v>64</v>
      </c>
      <c r="K3413" s="38">
        <v>41</v>
      </c>
      <c r="L3413" s="38">
        <v>23</v>
      </c>
      <c r="M3413" s="38">
        <f t="shared" si="537"/>
        <v>11.5</v>
      </c>
      <c r="N3413" s="38">
        <v>0</v>
      </c>
      <c r="O3413" s="38">
        <v>30.01</v>
      </c>
      <c r="P3413" s="38">
        <f t="shared" si="538"/>
        <v>29.935000000000002</v>
      </c>
      <c r="Q3413" s="38">
        <v>29.86</v>
      </c>
      <c r="R3413" s="141">
        <f t="shared" si="530"/>
        <v>33.888888888888893</v>
      </c>
      <c r="S3413" s="141">
        <f t="shared" si="531"/>
        <v>28.333333333333336</v>
      </c>
      <c r="T3413" s="141">
        <f t="shared" si="532"/>
        <v>22.777777777777779</v>
      </c>
      <c r="U3413" s="141">
        <f t="shared" si="533"/>
        <v>23.333333333333336</v>
      </c>
      <c r="V3413" s="141">
        <f t="shared" si="534"/>
        <v>21.666666666666668</v>
      </c>
      <c r="W3413" s="141">
        <f t="shared" si="535"/>
        <v>19.444444444444446</v>
      </c>
      <c r="X3413" s="141">
        <f t="shared" si="539"/>
        <v>0.73659999999999992</v>
      </c>
      <c r="Y3413" s="38">
        <v>26.384961048650201</v>
      </c>
    </row>
    <row r="3414" spans="1:25" x14ac:dyDescent="0.25">
      <c r="A3414" s="145">
        <v>42494</v>
      </c>
      <c r="B3414" s="38">
        <v>80</v>
      </c>
      <c r="C3414" s="38">
        <v>74</v>
      </c>
      <c r="D3414" s="38">
        <v>67</v>
      </c>
      <c r="E3414" s="38">
        <v>73</v>
      </c>
      <c r="F3414" s="38">
        <v>68</v>
      </c>
      <c r="G3414" s="38">
        <v>64</v>
      </c>
      <c r="H3414" s="38">
        <v>0.47</v>
      </c>
      <c r="I3414" s="38">
        <v>97</v>
      </c>
      <c r="J3414" s="38">
        <f t="shared" si="536"/>
        <v>85.5</v>
      </c>
      <c r="K3414" s="38">
        <v>74</v>
      </c>
      <c r="L3414" s="38">
        <v>21</v>
      </c>
      <c r="M3414" s="38">
        <f t="shared" si="537"/>
        <v>10.5</v>
      </c>
      <c r="N3414" s="38">
        <v>0</v>
      </c>
      <c r="O3414" s="38">
        <v>29.9</v>
      </c>
      <c r="P3414" s="38">
        <f t="shared" si="538"/>
        <v>29.795000000000002</v>
      </c>
      <c r="Q3414" s="38">
        <v>29.69</v>
      </c>
      <c r="R3414" s="141">
        <f t="shared" si="530"/>
        <v>26.666666666666668</v>
      </c>
      <c r="S3414" s="141">
        <f t="shared" si="531"/>
        <v>23.333333333333336</v>
      </c>
      <c r="T3414" s="141">
        <f t="shared" si="532"/>
        <v>19.444444444444446</v>
      </c>
      <c r="U3414" s="141">
        <f t="shared" si="533"/>
        <v>22.777777777777779</v>
      </c>
      <c r="V3414" s="141">
        <f t="shared" si="534"/>
        <v>20</v>
      </c>
      <c r="W3414" s="141">
        <f t="shared" si="535"/>
        <v>17.777777777777779</v>
      </c>
      <c r="X3414" s="141">
        <f t="shared" si="539"/>
        <v>1.1938</v>
      </c>
      <c r="Y3414" s="38">
        <v>26.279994241396398</v>
      </c>
    </row>
    <row r="3415" spans="1:25" x14ac:dyDescent="0.25">
      <c r="A3415" s="145">
        <v>42495</v>
      </c>
      <c r="B3415" s="38">
        <v>83</v>
      </c>
      <c r="C3415" s="38">
        <v>74</v>
      </c>
      <c r="D3415" s="38">
        <v>64</v>
      </c>
      <c r="E3415" s="38">
        <v>69</v>
      </c>
      <c r="F3415" s="38">
        <v>57</v>
      </c>
      <c r="G3415" s="38">
        <v>48</v>
      </c>
      <c r="H3415" s="38">
        <v>0</v>
      </c>
      <c r="I3415" s="38">
        <v>93</v>
      </c>
      <c r="J3415" s="38">
        <f t="shared" si="536"/>
        <v>63</v>
      </c>
      <c r="K3415" s="38">
        <v>33</v>
      </c>
      <c r="L3415" s="38">
        <v>21</v>
      </c>
      <c r="M3415" s="38">
        <f t="shared" si="537"/>
        <v>14</v>
      </c>
      <c r="N3415" s="38">
        <v>7</v>
      </c>
      <c r="O3415" s="38">
        <v>29.84</v>
      </c>
      <c r="P3415" s="38">
        <f t="shared" si="538"/>
        <v>29.774999999999999</v>
      </c>
      <c r="Q3415" s="38">
        <v>29.71</v>
      </c>
      <c r="R3415" s="141">
        <f t="shared" si="530"/>
        <v>28.333333333333336</v>
      </c>
      <c r="S3415" s="141">
        <f t="shared" si="531"/>
        <v>23.333333333333336</v>
      </c>
      <c r="T3415" s="141">
        <f t="shared" si="532"/>
        <v>17.777777777777779</v>
      </c>
      <c r="U3415" s="141">
        <f t="shared" si="533"/>
        <v>20.555555555555557</v>
      </c>
      <c r="V3415" s="141">
        <f t="shared" si="534"/>
        <v>13.888888888888889</v>
      </c>
      <c r="W3415" s="141">
        <f t="shared" si="535"/>
        <v>8.8888888888888893</v>
      </c>
      <c r="X3415" s="141">
        <f t="shared" si="539"/>
        <v>0</v>
      </c>
      <c r="Y3415" s="38">
        <v>25.977226248163799</v>
      </c>
    </row>
    <row r="3416" spans="1:25" x14ac:dyDescent="0.25">
      <c r="A3416" s="145">
        <v>42496</v>
      </c>
      <c r="B3416" s="38">
        <v>80</v>
      </c>
      <c r="C3416" s="38">
        <v>71</v>
      </c>
      <c r="D3416" s="38">
        <v>62</v>
      </c>
      <c r="E3416" s="38">
        <v>59</v>
      </c>
      <c r="F3416" s="38">
        <v>49</v>
      </c>
      <c r="G3416" s="38">
        <v>44</v>
      </c>
      <c r="H3416" s="38">
        <v>0</v>
      </c>
      <c r="I3416" s="38">
        <v>73</v>
      </c>
      <c r="J3416" s="38">
        <f t="shared" si="536"/>
        <v>51.5</v>
      </c>
      <c r="K3416" s="38">
        <v>30</v>
      </c>
      <c r="L3416" s="38">
        <v>21</v>
      </c>
      <c r="M3416" s="38">
        <f t="shared" si="537"/>
        <v>10.5</v>
      </c>
      <c r="N3416" s="38">
        <v>0</v>
      </c>
      <c r="O3416" s="38">
        <v>29.94</v>
      </c>
      <c r="P3416" s="38">
        <f t="shared" si="538"/>
        <v>29.880000000000003</v>
      </c>
      <c r="Q3416" s="38">
        <v>29.82</v>
      </c>
      <c r="R3416" s="141">
        <f t="shared" si="530"/>
        <v>26.666666666666668</v>
      </c>
      <c r="S3416" s="141">
        <f t="shared" si="531"/>
        <v>21.666666666666668</v>
      </c>
      <c r="T3416" s="141">
        <f t="shared" si="532"/>
        <v>16.666666666666668</v>
      </c>
      <c r="U3416" s="141">
        <f t="shared" si="533"/>
        <v>15</v>
      </c>
      <c r="V3416" s="141">
        <f t="shared" si="534"/>
        <v>9.4444444444444446</v>
      </c>
      <c r="W3416" s="141">
        <f t="shared" si="535"/>
        <v>6.666666666666667</v>
      </c>
      <c r="X3416" s="141">
        <f t="shared" si="539"/>
        <v>0</v>
      </c>
      <c r="Y3416" s="38">
        <v>26.291780173932899</v>
      </c>
    </row>
    <row r="3417" spans="1:25" x14ac:dyDescent="0.25">
      <c r="A3417" s="145">
        <v>42497</v>
      </c>
      <c r="B3417" s="38">
        <v>80</v>
      </c>
      <c r="C3417" s="38">
        <v>69</v>
      </c>
      <c r="D3417" s="38">
        <v>57</v>
      </c>
      <c r="E3417" s="38">
        <v>52</v>
      </c>
      <c r="F3417" s="38">
        <v>47</v>
      </c>
      <c r="G3417" s="38">
        <v>38</v>
      </c>
      <c r="H3417" s="38">
        <v>0</v>
      </c>
      <c r="I3417" s="38">
        <v>77</v>
      </c>
      <c r="J3417" s="38">
        <f t="shared" si="536"/>
        <v>50</v>
      </c>
      <c r="K3417" s="38">
        <v>23</v>
      </c>
      <c r="L3417" s="38">
        <v>18</v>
      </c>
      <c r="M3417" s="38">
        <f t="shared" si="537"/>
        <v>9</v>
      </c>
      <c r="N3417" s="38">
        <v>0</v>
      </c>
      <c r="O3417" s="38">
        <v>30.05</v>
      </c>
      <c r="P3417" s="38">
        <f t="shared" si="538"/>
        <v>29.984999999999999</v>
      </c>
      <c r="Q3417" s="38">
        <v>29.92</v>
      </c>
      <c r="R3417" s="141">
        <f t="shared" si="530"/>
        <v>26.666666666666668</v>
      </c>
      <c r="S3417" s="141">
        <f t="shared" si="531"/>
        <v>20.555555555555557</v>
      </c>
      <c r="T3417" s="141">
        <f t="shared" si="532"/>
        <v>13.888888888888889</v>
      </c>
      <c r="U3417" s="141">
        <f t="shared" si="533"/>
        <v>11.111111111111111</v>
      </c>
      <c r="V3417" s="141">
        <f t="shared" si="534"/>
        <v>8.3333333333333339</v>
      </c>
      <c r="W3417" s="141">
        <f t="shared" si="535"/>
        <v>3.3333333333333335</v>
      </c>
      <c r="X3417" s="141">
        <f t="shared" si="539"/>
        <v>0</v>
      </c>
      <c r="Y3417" s="38">
        <v>26.146114154788801</v>
      </c>
    </row>
    <row r="3418" spans="1:25" x14ac:dyDescent="0.25">
      <c r="A3418" s="145">
        <v>42498</v>
      </c>
      <c r="B3418" s="38">
        <v>82</v>
      </c>
      <c r="C3418" s="38">
        <v>71</v>
      </c>
      <c r="D3418" s="38">
        <v>59</v>
      </c>
      <c r="E3418" s="38">
        <v>57</v>
      </c>
      <c r="F3418" s="38">
        <v>53</v>
      </c>
      <c r="G3418" s="38">
        <v>49</v>
      </c>
      <c r="H3418" s="38">
        <v>0</v>
      </c>
      <c r="I3418" s="38">
        <v>78</v>
      </c>
      <c r="J3418" s="38">
        <f t="shared" si="536"/>
        <v>54.5</v>
      </c>
      <c r="K3418" s="38">
        <v>31</v>
      </c>
      <c r="L3418" s="38">
        <v>14</v>
      </c>
      <c r="M3418" s="38">
        <f t="shared" si="537"/>
        <v>7</v>
      </c>
      <c r="N3418" s="38">
        <v>0</v>
      </c>
      <c r="O3418" s="38">
        <v>30.12</v>
      </c>
      <c r="P3418" s="38">
        <f t="shared" si="538"/>
        <v>30.075000000000003</v>
      </c>
      <c r="Q3418" s="38">
        <v>30.03</v>
      </c>
      <c r="R3418" s="141">
        <f t="shared" si="530"/>
        <v>27.777777777777779</v>
      </c>
      <c r="S3418" s="141">
        <f t="shared" si="531"/>
        <v>21.666666666666668</v>
      </c>
      <c r="T3418" s="141">
        <f t="shared" si="532"/>
        <v>15</v>
      </c>
      <c r="U3418" s="141">
        <f t="shared" si="533"/>
        <v>13.888888888888889</v>
      </c>
      <c r="V3418" s="141">
        <f t="shared" si="534"/>
        <v>11.666666666666668</v>
      </c>
      <c r="W3418" s="141">
        <f t="shared" si="535"/>
        <v>9.4444444444444446</v>
      </c>
      <c r="X3418" s="141">
        <f t="shared" si="539"/>
        <v>0</v>
      </c>
      <c r="Y3418" s="38">
        <v>26.234116917621801</v>
      </c>
    </row>
    <row r="3419" spans="1:25" x14ac:dyDescent="0.25">
      <c r="A3419" s="145">
        <v>42499</v>
      </c>
      <c r="B3419" s="38">
        <v>83</v>
      </c>
      <c r="C3419" s="38">
        <v>74</v>
      </c>
      <c r="D3419" s="38">
        <v>64</v>
      </c>
      <c r="E3419" s="38">
        <v>61</v>
      </c>
      <c r="F3419" s="38">
        <v>57</v>
      </c>
      <c r="G3419" s="38">
        <v>53</v>
      </c>
      <c r="H3419" s="38">
        <v>0</v>
      </c>
      <c r="I3419" s="38">
        <v>73</v>
      </c>
      <c r="J3419" s="38">
        <f t="shared" si="536"/>
        <v>57.5</v>
      </c>
      <c r="K3419" s="38">
        <v>42</v>
      </c>
      <c r="L3419" s="38">
        <v>18</v>
      </c>
      <c r="M3419" s="38">
        <f t="shared" si="537"/>
        <v>9</v>
      </c>
      <c r="N3419" s="38">
        <v>0</v>
      </c>
      <c r="O3419" s="38">
        <v>30.17</v>
      </c>
      <c r="P3419" s="38">
        <f t="shared" si="538"/>
        <v>30.135000000000002</v>
      </c>
      <c r="Q3419" s="38">
        <v>30.1</v>
      </c>
      <c r="R3419" s="141">
        <f t="shared" si="530"/>
        <v>28.333333333333336</v>
      </c>
      <c r="S3419" s="141">
        <f t="shared" si="531"/>
        <v>23.333333333333336</v>
      </c>
      <c r="T3419" s="141">
        <f t="shared" si="532"/>
        <v>17.777777777777779</v>
      </c>
      <c r="U3419" s="141">
        <f t="shared" si="533"/>
        <v>16.111111111111111</v>
      </c>
      <c r="V3419" s="141">
        <f t="shared" si="534"/>
        <v>13.888888888888889</v>
      </c>
      <c r="W3419" s="141">
        <f t="shared" si="535"/>
        <v>11.666666666666668</v>
      </c>
      <c r="X3419" s="141">
        <f t="shared" si="539"/>
        <v>0</v>
      </c>
      <c r="Y3419" s="38">
        <v>26.3019817481049</v>
      </c>
    </row>
    <row r="3420" spans="1:25" x14ac:dyDescent="0.25">
      <c r="A3420" s="145">
        <v>42500</v>
      </c>
      <c r="B3420" s="38">
        <v>86</v>
      </c>
      <c r="C3420" s="38">
        <v>80</v>
      </c>
      <c r="D3420" s="38">
        <v>74</v>
      </c>
      <c r="E3420" s="38">
        <v>66</v>
      </c>
      <c r="F3420" s="38">
        <v>61</v>
      </c>
      <c r="G3420" s="38">
        <v>56</v>
      </c>
      <c r="H3420" s="38">
        <v>0</v>
      </c>
      <c r="I3420" s="38">
        <v>62</v>
      </c>
      <c r="J3420" s="38">
        <f t="shared" si="536"/>
        <v>52</v>
      </c>
      <c r="K3420" s="38">
        <v>42</v>
      </c>
      <c r="L3420" s="38">
        <v>20</v>
      </c>
      <c r="M3420" s="38">
        <f t="shared" si="537"/>
        <v>13.5</v>
      </c>
      <c r="N3420" s="38">
        <v>7</v>
      </c>
      <c r="O3420" s="38">
        <v>30.19</v>
      </c>
      <c r="P3420" s="38">
        <f t="shared" si="538"/>
        <v>30.14</v>
      </c>
      <c r="Q3420" s="38">
        <v>30.09</v>
      </c>
      <c r="R3420" s="141">
        <f t="shared" si="530"/>
        <v>30</v>
      </c>
      <c r="S3420" s="141">
        <f t="shared" si="531"/>
        <v>26.666666666666668</v>
      </c>
      <c r="T3420" s="141">
        <f t="shared" si="532"/>
        <v>23.333333333333336</v>
      </c>
      <c r="U3420" s="141">
        <f t="shared" si="533"/>
        <v>18.888888888888889</v>
      </c>
      <c r="V3420" s="141">
        <f t="shared" si="534"/>
        <v>16.111111111111111</v>
      </c>
      <c r="W3420" s="141">
        <f t="shared" si="535"/>
        <v>13.333333333333334</v>
      </c>
      <c r="X3420" s="141">
        <f t="shared" si="539"/>
        <v>0</v>
      </c>
      <c r="Y3420" s="38">
        <v>26.086528696920599</v>
      </c>
    </row>
    <row r="3421" spans="1:25" x14ac:dyDescent="0.25">
      <c r="A3421" s="145">
        <v>42501</v>
      </c>
      <c r="B3421" s="38">
        <v>85</v>
      </c>
      <c r="C3421" s="38">
        <v>81</v>
      </c>
      <c r="D3421" s="38">
        <v>76</v>
      </c>
      <c r="E3421" s="38">
        <v>65</v>
      </c>
      <c r="F3421" s="38">
        <v>62</v>
      </c>
      <c r="G3421" s="38">
        <v>59</v>
      </c>
      <c r="H3421" s="38">
        <v>0</v>
      </c>
      <c r="I3421" s="38">
        <v>69</v>
      </c>
      <c r="J3421" s="38">
        <f t="shared" si="536"/>
        <v>58</v>
      </c>
      <c r="K3421" s="38">
        <v>47</v>
      </c>
      <c r="L3421" s="38">
        <v>17</v>
      </c>
      <c r="M3421" s="38">
        <f t="shared" si="537"/>
        <v>10.5</v>
      </c>
      <c r="N3421" s="38">
        <v>4</v>
      </c>
      <c r="O3421" s="38">
        <v>30.17</v>
      </c>
      <c r="P3421" s="38">
        <f t="shared" si="538"/>
        <v>30.145000000000003</v>
      </c>
      <c r="Q3421" s="38">
        <v>30.12</v>
      </c>
      <c r="R3421" s="141">
        <f t="shared" si="530"/>
        <v>29.444444444444446</v>
      </c>
      <c r="S3421" s="141">
        <f t="shared" si="531"/>
        <v>27.222222222222225</v>
      </c>
      <c r="T3421" s="141">
        <f t="shared" si="532"/>
        <v>24.444444444444446</v>
      </c>
      <c r="U3421" s="141">
        <f t="shared" si="533"/>
        <v>18.333333333333336</v>
      </c>
      <c r="V3421" s="141">
        <f t="shared" si="534"/>
        <v>16.666666666666668</v>
      </c>
      <c r="W3421" s="141">
        <f t="shared" si="535"/>
        <v>15</v>
      </c>
      <c r="X3421" s="141">
        <f t="shared" si="539"/>
        <v>0</v>
      </c>
      <c r="Y3421" s="38">
        <v>25.962476654893401</v>
      </c>
    </row>
    <row r="3422" spans="1:25" x14ac:dyDescent="0.25">
      <c r="A3422" s="145">
        <v>42502</v>
      </c>
      <c r="B3422" s="38">
        <v>84</v>
      </c>
      <c r="C3422" s="38">
        <v>76</v>
      </c>
      <c r="D3422" s="38">
        <v>68</v>
      </c>
      <c r="E3422" s="38">
        <v>64</v>
      </c>
      <c r="F3422" s="38">
        <v>63</v>
      </c>
      <c r="G3422" s="38">
        <v>61</v>
      </c>
      <c r="H3422" s="38">
        <v>0</v>
      </c>
      <c r="I3422" s="38">
        <v>78</v>
      </c>
      <c r="J3422" s="38">
        <f t="shared" si="536"/>
        <v>63</v>
      </c>
      <c r="K3422" s="38">
        <v>48</v>
      </c>
      <c r="L3422" s="38">
        <v>14</v>
      </c>
      <c r="M3422" s="38">
        <f t="shared" si="537"/>
        <v>7</v>
      </c>
      <c r="N3422" s="38">
        <v>0</v>
      </c>
      <c r="O3422" s="38">
        <v>30.15</v>
      </c>
      <c r="P3422" s="38">
        <f t="shared" si="538"/>
        <v>30.114999999999998</v>
      </c>
      <c r="Q3422" s="38">
        <v>30.08</v>
      </c>
      <c r="R3422" s="141">
        <f t="shared" si="530"/>
        <v>28.888888888888889</v>
      </c>
      <c r="S3422" s="141">
        <f t="shared" si="531"/>
        <v>24.444444444444446</v>
      </c>
      <c r="T3422" s="141">
        <f t="shared" si="532"/>
        <v>20</v>
      </c>
      <c r="U3422" s="141">
        <f t="shared" si="533"/>
        <v>17.777777777777779</v>
      </c>
      <c r="V3422" s="141">
        <f t="shared" si="534"/>
        <v>17.222222222222221</v>
      </c>
      <c r="W3422" s="141">
        <f t="shared" si="535"/>
        <v>16.111111111111111</v>
      </c>
      <c r="X3422" s="141">
        <f t="shared" si="539"/>
        <v>0</v>
      </c>
      <c r="Y3422" s="38">
        <v>26.095182674327202</v>
      </c>
    </row>
    <row r="3423" spans="1:25" x14ac:dyDescent="0.25">
      <c r="A3423" s="145">
        <v>42503</v>
      </c>
      <c r="B3423" s="38">
        <v>86</v>
      </c>
      <c r="C3423" s="38">
        <v>77</v>
      </c>
      <c r="D3423" s="38">
        <v>68</v>
      </c>
      <c r="E3423" s="38">
        <v>67</v>
      </c>
      <c r="F3423" s="38">
        <v>64</v>
      </c>
      <c r="G3423" s="38">
        <v>63</v>
      </c>
      <c r="H3423" s="38">
        <v>0</v>
      </c>
      <c r="I3423" s="38">
        <v>84</v>
      </c>
      <c r="J3423" s="38">
        <f t="shared" si="536"/>
        <v>66</v>
      </c>
      <c r="K3423" s="38">
        <v>48</v>
      </c>
      <c r="L3423" s="38">
        <v>15</v>
      </c>
      <c r="M3423" s="38">
        <f t="shared" si="537"/>
        <v>7.5</v>
      </c>
      <c r="N3423" s="38">
        <v>0</v>
      </c>
      <c r="O3423" s="38">
        <v>30.09</v>
      </c>
      <c r="P3423" s="38">
        <f t="shared" si="538"/>
        <v>30.04</v>
      </c>
      <c r="Q3423" s="38">
        <v>29.99</v>
      </c>
      <c r="R3423" s="141">
        <f t="shared" si="530"/>
        <v>30</v>
      </c>
      <c r="S3423" s="141">
        <f t="shared" si="531"/>
        <v>25</v>
      </c>
      <c r="T3423" s="141">
        <f t="shared" si="532"/>
        <v>20</v>
      </c>
      <c r="U3423" s="141">
        <f t="shared" si="533"/>
        <v>19.444444444444446</v>
      </c>
      <c r="V3423" s="141">
        <f t="shared" si="534"/>
        <v>17.777777777777779</v>
      </c>
      <c r="W3423" s="141">
        <f t="shared" si="535"/>
        <v>17.222222222222221</v>
      </c>
      <c r="X3423" s="141">
        <f t="shared" si="539"/>
        <v>0</v>
      </c>
      <c r="Y3423" s="38">
        <v>26.136315729407801</v>
      </c>
    </row>
    <row r="3424" spans="1:25" x14ac:dyDescent="0.25">
      <c r="A3424" s="145">
        <v>42504</v>
      </c>
      <c r="B3424" s="38">
        <v>89</v>
      </c>
      <c r="C3424" s="38">
        <v>82</v>
      </c>
      <c r="D3424" s="38">
        <v>74</v>
      </c>
      <c r="E3424" s="38">
        <v>70</v>
      </c>
      <c r="F3424" s="38">
        <v>68</v>
      </c>
      <c r="G3424" s="38">
        <v>64</v>
      </c>
      <c r="H3424" s="38">
        <v>0</v>
      </c>
      <c r="I3424" s="38">
        <v>79</v>
      </c>
      <c r="J3424" s="38">
        <f t="shared" si="536"/>
        <v>63.5</v>
      </c>
      <c r="K3424" s="38">
        <v>48</v>
      </c>
      <c r="L3424" s="38">
        <v>15</v>
      </c>
      <c r="M3424" s="38">
        <f t="shared" si="537"/>
        <v>9.5</v>
      </c>
      <c r="N3424" s="38">
        <v>4</v>
      </c>
      <c r="O3424" s="38">
        <v>30.04</v>
      </c>
      <c r="P3424" s="38">
        <f t="shared" si="538"/>
        <v>29.990000000000002</v>
      </c>
      <c r="Q3424" s="38">
        <v>29.94</v>
      </c>
      <c r="R3424" s="141">
        <f t="shared" si="530"/>
        <v>31.666666666666668</v>
      </c>
      <c r="S3424" s="141">
        <f t="shared" si="531"/>
        <v>27.777777777777779</v>
      </c>
      <c r="T3424" s="141">
        <f t="shared" si="532"/>
        <v>23.333333333333336</v>
      </c>
      <c r="U3424" s="141">
        <f t="shared" si="533"/>
        <v>21.111111111111111</v>
      </c>
      <c r="V3424" s="141">
        <f t="shared" si="534"/>
        <v>20</v>
      </c>
      <c r="W3424" s="141">
        <f t="shared" si="535"/>
        <v>17.777777777777779</v>
      </c>
      <c r="X3424" s="141">
        <f t="shared" si="539"/>
        <v>0</v>
      </c>
      <c r="Y3424" s="38">
        <v>26.466109744436299</v>
      </c>
    </row>
    <row r="3425" spans="1:25" x14ac:dyDescent="0.25">
      <c r="A3425" s="145">
        <v>42505</v>
      </c>
      <c r="B3425" s="38">
        <v>89</v>
      </c>
      <c r="C3425" s="38">
        <v>80</v>
      </c>
      <c r="D3425" s="38">
        <v>71</v>
      </c>
      <c r="E3425" s="38">
        <v>72</v>
      </c>
      <c r="F3425" s="38">
        <v>66</v>
      </c>
      <c r="G3425" s="38">
        <v>55</v>
      </c>
      <c r="H3425" s="38">
        <v>0</v>
      </c>
      <c r="I3425" s="38">
        <v>79</v>
      </c>
      <c r="J3425" s="38">
        <f t="shared" si="536"/>
        <v>57</v>
      </c>
      <c r="K3425" s="38">
        <v>35</v>
      </c>
      <c r="L3425" s="38">
        <v>14</v>
      </c>
      <c r="M3425" s="38">
        <f t="shared" si="537"/>
        <v>9</v>
      </c>
      <c r="N3425" s="38">
        <v>4</v>
      </c>
      <c r="O3425" s="38">
        <v>30.09</v>
      </c>
      <c r="P3425" s="38">
        <f t="shared" si="538"/>
        <v>30.04</v>
      </c>
      <c r="Q3425" s="38">
        <v>29.99</v>
      </c>
      <c r="R3425" s="141">
        <f t="shared" si="530"/>
        <v>31.666666666666668</v>
      </c>
      <c r="S3425" s="141">
        <f t="shared" si="531"/>
        <v>26.666666666666668</v>
      </c>
      <c r="T3425" s="141">
        <f t="shared" si="532"/>
        <v>21.666666666666668</v>
      </c>
      <c r="U3425" s="141">
        <f t="shared" si="533"/>
        <v>22.222222222222221</v>
      </c>
      <c r="V3425" s="141">
        <f t="shared" si="534"/>
        <v>18.888888888888889</v>
      </c>
      <c r="W3425" s="141">
        <f t="shared" si="535"/>
        <v>12.777777777777779</v>
      </c>
      <c r="X3425" s="141">
        <f t="shared" si="539"/>
        <v>0</v>
      </c>
      <c r="Y3425" s="38">
        <v>26.8188777365514</v>
      </c>
    </row>
    <row r="3426" spans="1:25" x14ac:dyDescent="0.25">
      <c r="A3426" s="145">
        <v>42506</v>
      </c>
      <c r="B3426" s="38">
        <v>88</v>
      </c>
      <c r="C3426" s="38">
        <v>83</v>
      </c>
      <c r="D3426" s="38">
        <v>78</v>
      </c>
      <c r="E3426" s="38">
        <v>73</v>
      </c>
      <c r="F3426" s="38">
        <v>69</v>
      </c>
      <c r="G3426" s="38">
        <v>67</v>
      </c>
      <c r="H3426" s="38">
        <v>0</v>
      </c>
      <c r="I3426" s="38">
        <v>79</v>
      </c>
      <c r="J3426" s="38">
        <f t="shared" si="536"/>
        <v>65</v>
      </c>
      <c r="K3426" s="38">
        <v>51</v>
      </c>
      <c r="L3426" s="38">
        <v>20</v>
      </c>
      <c r="M3426" s="38">
        <f t="shared" si="537"/>
        <v>12.5</v>
      </c>
      <c r="N3426" s="38">
        <v>5</v>
      </c>
      <c r="O3426" s="38">
        <v>30.12</v>
      </c>
      <c r="P3426" s="38">
        <f t="shared" si="538"/>
        <v>30.08</v>
      </c>
      <c r="Q3426" s="38">
        <v>30.04</v>
      </c>
      <c r="R3426" s="141">
        <f t="shared" si="530"/>
        <v>31.111111111111114</v>
      </c>
      <c r="S3426" s="141">
        <f t="shared" si="531"/>
        <v>28.333333333333336</v>
      </c>
      <c r="T3426" s="141">
        <f t="shared" si="532"/>
        <v>25.555555555555557</v>
      </c>
      <c r="U3426" s="141">
        <f t="shared" si="533"/>
        <v>22.777777777777779</v>
      </c>
      <c r="V3426" s="141">
        <f t="shared" si="534"/>
        <v>20.555555555555557</v>
      </c>
      <c r="W3426" s="141">
        <f t="shared" si="535"/>
        <v>19.444444444444446</v>
      </c>
      <c r="X3426" s="141">
        <f t="shared" si="539"/>
        <v>0</v>
      </c>
      <c r="Y3426" s="38">
        <v>26.910223756909598</v>
      </c>
    </row>
    <row r="3427" spans="1:25" x14ac:dyDescent="0.25">
      <c r="A3427" s="145">
        <v>42507</v>
      </c>
      <c r="B3427" s="38">
        <v>88</v>
      </c>
      <c r="C3427" s="38">
        <v>83</v>
      </c>
      <c r="D3427" s="38">
        <v>78</v>
      </c>
      <c r="E3427" s="38">
        <v>77</v>
      </c>
      <c r="F3427" s="38">
        <v>75</v>
      </c>
      <c r="G3427" s="38">
        <v>72</v>
      </c>
      <c r="H3427" s="38">
        <v>0.34</v>
      </c>
      <c r="I3427" s="38">
        <v>91</v>
      </c>
      <c r="J3427" s="38">
        <f t="shared" si="536"/>
        <v>79.5</v>
      </c>
      <c r="K3427" s="38">
        <v>68</v>
      </c>
      <c r="L3427" s="38">
        <v>24</v>
      </c>
      <c r="M3427" s="38">
        <f t="shared" si="537"/>
        <v>14.5</v>
      </c>
      <c r="N3427" s="38">
        <v>5</v>
      </c>
      <c r="O3427" s="38">
        <v>30.1</v>
      </c>
      <c r="P3427" s="38">
        <f t="shared" si="538"/>
        <v>30.035</v>
      </c>
      <c r="Q3427" s="38">
        <v>29.97</v>
      </c>
      <c r="R3427" s="141">
        <f t="shared" si="530"/>
        <v>31.111111111111114</v>
      </c>
      <c r="S3427" s="141">
        <f t="shared" si="531"/>
        <v>28.333333333333336</v>
      </c>
      <c r="T3427" s="141">
        <f t="shared" si="532"/>
        <v>25.555555555555557</v>
      </c>
      <c r="U3427" s="141">
        <f t="shared" si="533"/>
        <v>25</v>
      </c>
      <c r="V3427" s="141">
        <f t="shared" si="534"/>
        <v>23.888888888888889</v>
      </c>
      <c r="W3427" s="141">
        <f t="shared" si="535"/>
        <v>22.222222222222221</v>
      </c>
      <c r="X3427" s="141">
        <f t="shared" si="539"/>
        <v>0.86360000000000003</v>
      </c>
      <c r="Y3427" s="38">
        <v>26.970223755568501</v>
      </c>
    </row>
    <row r="3428" spans="1:25" x14ac:dyDescent="0.25">
      <c r="A3428" s="145">
        <v>42508</v>
      </c>
      <c r="B3428" s="38">
        <v>89</v>
      </c>
      <c r="C3428" s="38">
        <v>80</v>
      </c>
      <c r="D3428" s="38">
        <v>71</v>
      </c>
      <c r="E3428" s="38">
        <v>77</v>
      </c>
      <c r="F3428" s="38">
        <v>71</v>
      </c>
      <c r="G3428" s="38">
        <v>68</v>
      </c>
      <c r="H3428" s="38">
        <v>2.3199999999999998</v>
      </c>
      <c r="I3428" s="38">
        <v>100</v>
      </c>
      <c r="J3428" s="38">
        <f t="shared" si="536"/>
        <v>81.5</v>
      </c>
      <c r="K3428" s="38">
        <v>63</v>
      </c>
      <c r="L3428" s="38">
        <v>35</v>
      </c>
      <c r="M3428" s="38">
        <f t="shared" si="537"/>
        <v>17.5</v>
      </c>
      <c r="N3428" s="38">
        <v>0</v>
      </c>
      <c r="O3428" s="38">
        <v>30.04</v>
      </c>
      <c r="P3428" s="38">
        <f t="shared" si="538"/>
        <v>29.994999999999997</v>
      </c>
      <c r="Q3428" s="38">
        <v>29.95</v>
      </c>
      <c r="R3428" s="141">
        <f t="shared" si="530"/>
        <v>31.666666666666668</v>
      </c>
      <c r="S3428" s="141">
        <f t="shared" si="531"/>
        <v>26.666666666666668</v>
      </c>
      <c r="T3428" s="141">
        <f t="shared" si="532"/>
        <v>21.666666666666668</v>
      </c>
      <c r="U3428" s="141">
        <f t="shared" si="533"/>
        <v>25</v>
      </c>
      <c r="V3428" s="141">
        <f t="shared" si="534"/>
        <v>21.666666666666668</v>
      </c>
      <c r="W3428" s="141">
        <f t="shared" si="535"/>
        <v>20</v>
      </c>
      <c r="X3428" s="141">
        <f t="shared" si="539"/>
        <v>5.8927999999999994</v>
      </c>
      <c r="Y3428" s="38">
        <v>27.062633865502999</v>
      </c>
    </row>
    <row r="3429" spans="1:25" x14ac:dyDescent="0.25">
      <c r="A3429" s="145">
        <v>42509</v>
      </c>
      <c r="B3429" s="38">
        <v>89</v>
      </c>
      <c r="C3429" s="38">
        <v>79</v>
      </c>
      <c r="D3429" s="38">
        <v>69</v>
      </c>
      <c r="E3429" s="38">
        <v>74</v>
      </c>
      <c r="F3429" s="38">
        <v>70</v>
      </c>
      <c r="G3429" s="38">
        <v>67</v>
      </c>
      <c r="H3429" s="38">
        <v>0.64</v>
      </c>
      <c r="I3429" s="38">
        <v>100</v>
      </c>
      <c r="J3429" s="38">
        <f t="shared" si="536"/>
        <v>79.5</v>
      </c>
      <c r="K3429" s="38">
        <v>59</v>
      </c>
      <c r="L3429" s="38">
        <v>24</v>
      </c>
      <c r="M3429" s="38">
        <f t="shared" si="537"/>
        <v>12</v>
      </c>
      <c r="N3429" s="38">
        <v>0</v>
      </c>
      <c r="O3429" s="38">
        <v>30.07</v>
      </c>
      <c r="P3429" s="38">
        <f t="shared" si="538"/>
        <v>30.02</v>
      </c>
      <c r="Q3429" s="38">
        <v>29.97</v>
      </c>
      <c r="R3429" s="141">
        <f t="shared" si="530"/>
        <v>31.666666666666668</v>
      </c>
      <c r="S3429" s="141">
        <f t="shared" si="531"/>
        <v>26.111111111111111</v>
      </c>
      <c r="T3429" s="141">
        <f t="shared" si="532"/>
        <v>20.555555555555557</v>
      </c>
      <c r="U3429" s="141">
        <f t="shared" si="533"/>
        <v>23.333333333333336</v>
      </c>
      <c r="V3429" s="141">
        <f t="shared" si="534"/>
        <v>21.111111111111111</v>
      </c>
      <c r="W3429" s="141">
        <f t="shared" si="535"/>
        <v>19.444444444444446</v>
      </c>
      <c r="X3429" s="141">
        <f t="shared" si="539"/>
        <v>1.6256000000000002</v>
      </c>
      <c r="Y3429" s="38">
        <v>27.3156148262484</v>
      </c>
    </row>
    <row r="3430" spans="1:25" x14ac:dyDescent="0.25">
      <c r="A3430" s="145">
        <v>42510</v>
      </c>
      <c r="B3430" s="38">
        <v>89</v>
      </c>
      <c r="C3430" s="38">
        <v>82</v>
      </c>
      <c r="D3430" s="38">
        <v>74</v>
      </c>
      <c r="E3430" s="38">
        <v>74</v>
      </c>
      <c r="F3430" s="38">
        <v>71</v>
      </c>
      <c r="G3430" s="38">
        <v>69</v>
      </c>
      <c r="H3430" s="38">
        <v>0.41</v>
      </c>
      <c r="I3430" s="38">
        <v>93</v>
      </c>
      <c r="J3430" s="38">
        <f t="shared" si="536"/>
        <v>74</v>
      </c>
      <c r="K3430" s="38">
        <v>55</v>
      </c>
      <c r="L3430" s="38">
        <v>16</v>
      </c>
      <c r="M3430" s="38">
        <f t="shared" si="537"/>
        <v>8</v>
      </c>
      <c r="N3430" s="38">
        <v>0</v>
      </c>
      <c r="O3430" s="38">
        <v>30.1</v>
      </c>
      <c r="P3430" s="38">
        <f t="shared" si="538"/>
        <v>30.060000000000002</v>
      </c>
      <c r="Q3430" s="38">
        <v>30.02</v>
      </c>
      <c r="R3430" s="141">
        <f t="shared" si="530"/>
        <v>31.666666666666668</v>
      </c>
      <c r="S3430" s="141">
        <f t="shared" si="531"/>
        <v>27.777777777777779</v>
      </c>
      <c r="T3430" s="141">
        <f t="shared" si="532"/>
        <v>23.333333333333336</v>
      </c>
      <c r="U3430" s="141">
        <f t="shared" si="533"/>
        <v>23.333333333333336</v>
      </c>
      <c r="V3430" s="141">
        <f t="shared" si="534"/>
        <v>21.666666666666668</v>
      </c>
      <c r="W3430" s="141">
        <f t="shared" si="535"/>
        <v>20.555555555555557</v>
      </c>
      <c r="X3430" s="141">
        <f t="shared" si="539"/>
        <v>1.0413999999999999</v>
      </c>
      <c r="Y3430" s="38">
        <v>27.502592844469099</v>
      </c>
    </row>
    <row r="3431" spans="1:25" x14ac:dyDescent="0.25">
      <c r="A3431" s="145">
        <v>42511</v>
      </c>
      <c r="B3431" s="38">
        <v>91</v>
      </c>
      <c r="C3431" s="38">
        <v>82</v>
      </c>
      <c r="D3431" s="38">
        <v>72</v>
      </c>
      <c r="E3431" s="38">
        <v>75</v>
      </c>
      <c r="F3431" s="38">
        <v>70</v>
      </c>
      <c r="G3431" s="38">
        <v>61</v>
      </c>
      <c r="H3431" s="38">
        <v>0</v>
      </c>
      <c r="I3431" s="38">
        <v>94</v>
      </c>
      <c r="J3431" s="38">
        <f t="shared" si="536"/>
        <v>72</v>
      </c>
      <c r="K3431" s="38">
        <v>50</v>
      </c>
      <c r="L3431" s="38">
        <v>16</v>
      </c>
      <c r="M3431" s="38">
        <f t="shared" si="537"/>
        <v>8</v>
      </c>
      <c r="N3431" s="38">
        <v>0</v>
      </c>
      <c r="O3431" s="38">
        <v>30.07</v>
      </c>
      <c r="P3431" s="38">
        <f t="shared" si="538"/>
        <v>30.009999999999998</v>
      </c>
      <c r="Q3431" s="38">
        <v>29.95</v>
      </c>
      <c r="R3431" s="141">
        <f t="shared" si="530"/>
        <v>32.777777777777779</v>
      </c>
      <c r="S3431" s="141">
        <f t="shared" si="531"/>
        <v>27.777777777777779</v>
      </c>
      <c r="T3431" s="141">
        <f t="shared" si="532"/>
        <v>22.222222222222221</v>
      </c>
      <c r="U3431" s="141">
        <f t="shared" si="533"/>
        <v>23.888888888888889</v>
      </c>
      <c r="V3431" s="141">
        <f t="shared" si="534"/>
        <v>21.111111111111111</v>
      </c>
      <c r="W3431" s="141">
        <f t="shared" si="535"/>
        <v>16.111111111111111</v>
      </c>
      <c r="X3431" s="141">
        <f t="shared" si="539"/>
        <v>0</v>
      </c>
      <c r="Y3431" s="38">
        <v>27.437187789931102</v>
      </c>
    </row>
    <row r="3432" spans="1:25" x14ac:dyDescent="0.25">
      <c r="A3432" s="145">
        <v>42512</v>
      </c>
      <c r="B3432" s="38">
        <v>90</v>
      </c>
      <c r="C3432" s="38">
        <v>81</v>
      </c>
      <c r="D3432" s="38">
        <v>72</v>
      </c>
      <c r="E3432" s="38">
        <v>71</v>
      </c>
      <c r="F3432" s="38">
        <v>67</v>
      </c>
      <c r="G3432" s="38">
        <v>61</v>
      </c>
      <c r="H3432" s="38">
        <v>0</v>
      </c>
      <c r="I3432" s="38">
        <v>93</v>
      </c>
      <c r="J3432" s="38">
        <f t="shared" si="536"/>
        <v>66.5</v>
      </c>
      <c r="K3432" s="38">
        <v>40</v>
      </c>
      <c r="L3432" s="38">
        <v>21</v>
      </c>
      <c r="M3432" s="38">
        <f t="shared" si="537"/>
        <v>12.5</v>
      </c>
      <c r="N3432" s="38">
        <v>4</v>
      </c>
      <c r="O3432" s="38">
        <v>29.98</v>
      </c>
      <c r="P3432" s="38">
        <f t="shared" si="538"/>
        <v>29.92</v>
      </c>
      <c r="Q3432" s="38">
        <v>29.86</v>
      </c>
      <c r="R3432" s="141">
        <f t="shared" si="530"/>
        <v>32.222222222222221</v>
      </c>
      <c r="S3432" s="141">
        <f t="shared" si="531"/>
        <v>27.222222222222225</v>
      </c>
      <c r="T3432" s="141">
        <f t="shared" si="532"/>
        <v>22.222222222222221</v>
      </c>
      <c r="U3432" s="141">
        <f t="shared" si="533"/>
        <v>21.666666666666668</v>
      </c>
      <c r="V3432" s="141">
        <f t="shared" si="534"/>
        <v>19.444444444444446</v>
      </c>
      <c r="W3432" s="141">
        <f t="shared" si="535"/>
        <v>16.111111111111111</v>
      </c>
      <c r="X3432" s="141">
        <f t="shared" si="539"/>
        <v>0</v>
      </c>
      <c r="Y3432" s="38">
        <v>27.402002689917499</v>
      </c>
    </row>
    <row r="3433" spans="1:25" x14ac:dyDescent="0.25">
      <c r="A3433" s="145">
        <v>42513</v>
      </c>
      <c r="B3433" s="38">
        <v>86</v>
      </c>
      <c r="C3433" s="38">
        <v>80</v>
      </c>
      <c r="D3433" s="38">
        <v>73</v>
      </c>
      <c r="E3433" s="38">
        <v>68</v>
      </c>
      <c r="F3433" s="38">
        <v>65</v>
      </c>
      <c r="G3433" s="38">
        <v>62</v>
      </c>
      <c r="H3433" s="38">
        <v>0.01</v>
      </c>
      <c r="I3433" s="38">
        <v>79</v>
      </c>
      <c r="J3433" s="38">
        <f t="shared" si="536"/>
        <v>62</v>
      </c>
      <c r="K3433" s="38">
        <v>45</v>
      </c>
      <c r="L3433" s="38">
        <v>16</v>
      </c>
      <c r="M3433" s="38">
        <f t="shared" si="537"/>
        <v>10</v>
      </c>
      <c r="N3433" s="38">
        <v>4</v>
      </c>
      <c r="O3433" s="38">
        <v>30.03</v>
      </c>
      <c r="P3433" s="38">
        <f t="shared" si="538"/>
        <v>29.954999999999998</v>
      </c>
      <c r="Q3433" s="38">
        <v>29.88</v>
      </c>
      <c r="R3433" s="141">
        <f t="shared" si="530"/>
        <v>30</v>
      </c>
      <c r="S3433" s="141">
        <f t="shared" si="531"/>
        <v>26.666666666666668</v>
      </c>
      <c r="T3433" s="141">
        <f t="shared" si="532"/>
        <v>22.777777777777779</v>
      </c>
      <c r="U3433" s="141">
        <f t="shared" si="533"/>
        <v>20</v>
      </c>
      <c r="V3433" s="141">
        <f t="shared" si="534"/>
        <v>18.333333333333336</v>
      </c>
      <c r="W3433" s="141">
        <f t="shared" si="535"/>
        <v>16.666666666666668</v>
      </c>
      <c r="X3433" s="141">
        <f t="shared" si="539"/>
        <v>2.5400000000000002E-2</v>
      </c>
      <c r="Y3433" s="38">
        <v>27.3775657240637</v>
      </c>
    </row>
    <row r="3434" spans="1:25" x14ac:dyDescent="0.25">
      <c r="A3434" s="145">
        <v>42514</v>
      </c>
      <c r="B3434" s="38">
        <v>86</v>
      </c>
      <c r="C3434" s="38">
        <v>80</v>
      </c>
      <c r="D3434" s="38">
        <v>74</v>
      </c>
      <c r="E3434" s="38">
        <v>76</v>
      </c>
      <c r="F3434" s="38">
        <v>69</v>
      </c>
      <c r="G3434" s="38">
        <v>65</v>
      </c>
      <c r="H3434" s="38">
        <v>0</v>
      </c>
      <c r="I3434" s="38">
        <v>79</v>
      </c>
      <c r="J3434" s="38">
        <f t="shared" si="536"/>
        <v>70.5</v>
      </c>
      <c r="K3434" s="38">
        <v>62</v>
      </c>
      <c r="L3434" s="38">
        <v>17</v>
      </c>
      <c r="M3434" s="38">
        <f t="shared" si="537"/>
        <v>8.5</v>
      </c>
      <c r="N3434" s="38">
        <v>0</v>
      </c>
      <c r="O3434" s="38">
        <v>30.16</v>
      </c>
      <c r="P3434" s="38">
        <f t="shared" si="538"/>
        <v>30.08</v>
      </c>
      <c r="Q3434" s="38">
        <v>30</v>
      </c>
      <c r="R3434" s="141">
        <f t="shared" si="530"/>
        <v>30</v>
      </c>
      <c r="S3434" s="141">
        <f t="shared" si="531"/>
        <v>26.666666666666668</v>
      </c>
      <c r="T3434" s="141">
        <f t="shared" si="532"/>
        <v>23.333333333333336</v>
      </c>
      <c r="U3434" s="141">
        <f t="shared" si="533"/>
        <v>24.444444444444446</v>
      </c>
      <c r="V3434" s="141">
        <f t="shared" si="534"/>
        <v>20.555555555555557</v>
      </c>
      <c r="W3434" s="141">
        <f t="shared" si="535"/>
        <v>18.333333333333336</v>
      </c>
      <c r="X3434" s="141">
        <f t="shared" si="539"/>
        <v>0</v>
      </c>
      <c r="Y3434" s="38">
        <v>27.267173816131201</v>
      </c>
    </row>
    <row r="3435" spans="1:25" x14ac:dyDescent="0.25">
      <c r="A3435" s="145">
        <v>42515</v>
      </c>
      <c r="B3435" s="38">
        <v>85</v>
      </c>
      <c r="C3435" s="38">
        <v>79</v>
      </c>
      <c r="D3435" s="38">
        <v>73</v>
      </c>
      <c r="E3435" s="38">
        <v>67</v>
      </c>
      <c r="F3435" s="38">
        <v>63</v>
      </c>
      <c r="G3435" s="38">
        <v>58</v>
      </c>
      <c r="H3435" s="38">
        <v>0</v>
      </c>
      <c r="I3435" s="38">
        <v>67</v>
      </c>
      <c r="J3435" s="38">
        <f t="shared" si="536"/>
        <v>55.5</v>
      </c>
      <c r="K3435" s="38">
        <v>44</v>
      </c>
      <c r="L3435" s="38">
        <v>20</v>
      </c>
      <c r="M3435" s="38">
        <f t="shared" si="537"/>
        <v>14.5</v>
      </c>
      <c r="N3435" s="38">
        <v>9</v>
      </c>
      <c r="O3435" s="38">
        <v>30.21</v>
      </c>
      <c r="P3435" s="38">
        <f t="shared" si="538"/>
        <v>30.17</v>
      </c>
      <c r="Q3435" s="38">
        <v>30.13</v>
      </c>
      <c r="R3435" s="141">
        <f t="shared" si="530"/>
        <v>29.444444444444446</v>
      </c>
      <c r="S3435" s="141">
        <f t="shared" si="531"/>
        <v>26.111111111111111</v>
      </c>
      <c r="T3435" s="141">
        <f t="shared" si="532"/>
        <v>22.777777777777779</v>
      </c>
      <c r="U3435" s="141">
        <f t="shared" si="533"/>
        <v>19.444444444444446</v>
      </c>
      <c r="V3435" s="141">
        <f t="shared" si="534"/>
        <v>17.222222222222221</v>
      </c>
      <c r="W3435" s="141">
        <f t="shared" si="535"/>
        <v>14.444444444444445</v>
      </c>
      <c r="X3435" s="141">
        <f t="shared" si="539"/>
        <v>0</v>
      </c>
      <c r="Y3435" s="38">
        <v>27.530271743050498</v>
      </c>
    </row>
    <row r="3436" spans="1:25" x14ac:dyDescent="0.25">
      <c r="A3436" s="145">
        <v>42516</v>
      </c>
      <c r="B3436" s="38">
        <v>85</v>
      </c>
      <c r="C3436" s="38">
        <v>77</v>
      </c>
      <c r="D3436" s="38">
        <v>68</v>
      </c>
      <c r="E3436" s="38">
        <v>63</v>
      </c>
      <c r="F3436" s="38">
        <v>60</v>
      </c>
      <c r="G3436" s="38">
        <v>56</v>
      </c>
      <c r="H3436" s="38">
        <v>0</v>
      </c>
      <c r="I3436" s="38">
        <v>73</v>
      </c>
      <c r="J3436" s="38">
        <f t="shared" si="536"/>
        <v>58</v>
      </c>
      <c r="K3436" s="38">
        <v>43</v>
      </c>
      <c r="L3436" s="38">
        <v>18</v>
      </c>
      <c r="M3436" s="38">
        <f t="shared" si="537"/>
        <v>11.5</v>
      </c>
      <c r="N3436" s="38">
        <v>5</v>
      </c>
      <c r="O3436" s="38">
        <v>30.15</v>
      </c>
      <c r="P3436" s="38">
        <f t="shared" si="538"/>
        <v>30.094999999999999</v>
      </c>
      <c r="Q3436" s="38">
        <v>30.04</v>
      </c>
      <c r="R3436" s="141">
        <f t="shared" si="530"/>
        <v>29.444444444444446</v>
      </c>
      <c r="S3436" s="141">
        <f t="shared" si="531"/>
        <v>25</v>
      </c>
      <c r="T3436" s="141">
        <f t="shared" si="532"/>
        <v>20</v>
      </c>
      <c r="U3436" s="141">
        <f t="shared" si="533"/>
        <v>17.222222222222221</v>
      </c>
      <c r="V3436" s="141">
        <f t="shared" si="534"/>
        <v>15.555555555555557</v>
      </c>
      <c r="W3436" s="141">
        <f t="shared" si="535"/>
        <v>13.333333333333334</v>
      </c>
      <c r="X3436" s="141">
        <f t="shared" si="539"/>
        <v>0</v>
      </c>
      <c r="Y3436" s="38">
        <v>27.6647846616439</v>
      </c>
    </row>
    <row r="3437" spans="1:25" x14ac:dyDescent="0.25">
      <c r="A3437" s="145">
        <v>42517</v>
      </c>
      <c r="B3437" s="38">
        <v>83</v>
      </c>
      <c r="C3437" s="38">
        <v>80</v>
      </c>
      <c r="D3437" s="38">
        <v>77</v>
      </c>
      <c r="E3437" s="38">
        <v>71</v>
      </c>
      <c r="F3437" s="38">
        <v>67</v>
      </c>
      <c r="G3437" s="38">
        <v>62</v>
      </c>
      <c r="H3437" s="38">
        <v>0.06</v>
      </c>
      <c r="I3437" s="38">
        <v>79</v>
      </c>
      <c r="J3437" s="38">
        <f t="shared" si="536"/>
        <v>68.5</v>
      </c>
      <c r="K3437" s="38">
        <v>58</v>
      </c>
      <c r="L3437" s="38">
        <v>18</v>
      </c>
      <c r="M3437" s="38">
        <f t="shared" si="537"/>
        <v>11.5</v>
      </c>
      <c r="N3437" s="38">
        <v>5</v>
      </c>
      <c r="O3437" s="38">
        <v>30.04</v>
      </c>
      <c r="P3437" s="38">
        <f t="shared" si="538"/>
        <v>29.994999999999997</v>
      </c>
      <c r="Q3437" s="38">
        <v>29.95</v>
      </c>
      <c r="R3437" s="141">
        <f t="shared" si="530"/>
        <v>28.333333333333336</v>
      </c>
      <c r="S3437" s="141">
        <f t="shared" si="531"/>
        <v>26.666666666666668</v>
      </c>
      <c r="T3437" s="141">
        <f t="shared" si="532"/>
        <v>25</v>
      </c>
      <c r="U3437" s="141">
        <f t="shared" si="533"/>
        <v>21.666666666666668</v>
      </c>
      <c r="V3437" s="141">
        <f t="shared" si="534"/>
        <v>19.444444444444446</v>
      </c>
      <c r="W3437" s="141">
        <f t="shared" si="535"/>
        <v>16.666666666666668</v>
      </c>
      <c r="X3437" s="141">
        <f t="shared" si="539"/>
        <v>0.15240000000000001</v>
      </c>
      <c r="Y3437" s="38">
        <v>27.926508610993899</v>
      </c>
    </row>
    <row r="3438" spans="1:25" x14ac:dyDescent="0.25">
      <c r="A3438" s="145">
        <v>42518</v>
      </c>
      <c r="B3438" s="38">
        <v>88</v>
      </c>
      <c r="C3438" s="38">
        <v>81</v>
      </c>
      <c r="D3438" s="38">
        <v>73</v>
      </c>
      <c r="E3438" s="38">
        <v>71</v>
      </c>
      <c r="F3438" s="38">
        <v>69</v>
      </c>
      <c r="G3438" s="38">
        <v>67</v>
      </c>
      <c r="H3438" s="38">
        <v>0.01</v>
      </c>
      <c r="I3438" s="38">
        <v>87</v>
      </c>
      <c r="J3438" s="38">
        <f t="shared" si="536"/>
        <v>68.5</v>
      </c>
      <c r="K3438" s="38">
        <v>50</v>
      </c>
      <c r="L3438" s="38">
        <v>14</v>
      </c>
      <c r="M3438" s="38">
        <f t="shared" si="537"/>
        <v>9</v>
      </c>
      <c r="N3438" s="38">
        <v>4</v>
      </c>
      <c r="O3438" s="38">
        <v>30.06</v>
      </c>
      <c r="P3438" s="38">
        <f t="shared" si="538"/>
        <v>30.004999999999999</v>
      </c>
      <c r="Q3438" s="38">
        <v>29.95</v>
      </c>
      <c r="R3438" s="141">
        <f t="shared" si="530"/>
        <v>31.111111111111114</v>
      </c>
      <c r="S3438" s="141">
        <f t="shared" si="531"/>
        <v>27.222222222222225</v>
      </c>
      <c r="T3438" s="141">
        <f t="shared" si="532"/>
        <v>22.777777777777779</v>
      </c>
      <c r="U3438" s="141">
        <f t="shared" si="533"/>
        <v>21.666666666666668</v>
      </c>
      <c r="V3438" s="141">
        <f t="shared" si="534"/>
        <v>20.555555555555557</v>
      </c>
      <c r="W3438" s="141">
        <f t="shared" si="535"/>
        <v>19.444444444444446</v>
      </c>
      <c r="X3438" s="141">
        <f t="shared" si="539"/>
        <v>2.5400000000000002E-2</v>
      </c>
      <c r="Y3438" s="38">
        <v>28.0150936202139</v>
      </c>
    </row>
    <row r="3439" spans="1:25" x14ac:dyDescent="0.25">
      <c r="A3439" s="145">
        <v>42519</v>
      </c>
      <c r="B3439" s="38">
        <v>89</v>
      </c>
      <c r="C3439" s="38">
        <v>82</v>
      </c>
      <c r="D3439" s="38">
        <v>75</v>
      </c>
      <c r="E3439" s="38">
        <v>72</v>
      </c>
      <c r="F3439" s="38">
        <v>69</v>
      </c>
      <c r="G3439" s="38">
        <v>66</v>
      </c>
      <c r="H3439" s="38">
        <v>0</v>
      </c>
      <c r="I3439" s="38">
        <v>87</v>
      </c>
      <c r="J3439" s="38">
        <f t="shared" si="536"/>
        <v>68.5</v>
      </c>
      <c r="K3439" s="38">
        <v>50</v>
      </c>
      <c r="L3439" s="38">
        <v>14</v>
      </c>
      <c r="M3439" s="38">
        <f t="shared" si="537"/>
        <v>7</v>
      </c>
      <c r="N3439" s="38">
        <v>0</v>
      </c>
      <c r="O3439" s="38">
        <v>30.08</v>
      </c>
      <c r="P3439" s="38">
        <f t="shared" si="538"/>
        <v>30.045000000000002</v>
      </c>
      <c r="Q3439" s="38">
        <v>30.01</v>
      </c>
      <c r="R3439" s="141">
        <f t="shared" si="530"/>
        <v>31.666666666666668</v>
      </c>
      <c r="S3439" s="141">
        <f t="shared" si="531"/>
        <v>27.777777777777779</v>
      </c>
      <c r="T3439" s="141">
        <f t="shared" si="532"/>
        <v>23.888888888888889</v>
      </c>
      <c r="U3439" s="141">
        <f t="shared" si="533"/>
        <v>22.222222222222221</v>
      </c>
      <c r="V3439" s="141">
        <f t="shared" si="534"/>
        <v>20.555555555555557</v>
      </c>
      <c r="W3439" s="141">
        <f t="shared" si="535"/>
        <v>18.888888888888889</v>
      </c>
      <c r="X3439" s="141">
        <f t="shared" si="539"/>
        <v>0</v>
      </c>
      <c r="Y3439" s="38">
        <v>27.958129576687099</v>
      </c>
    </row>
    <row r="3440" spans="1:25" x14ac:dyDescent="0.25">
      <c r="A3440" s="145">
        <v>42520</v>
      </c>
      <c r="B3440" s="38">
        <v>87</v>
      </c>
      <c r="C3440" s="38">
        <v>81</v>
      </c>
      <c r="D3440" s="38">
        <v>74</v>
      </c>
      <c r="E3440" s="38">
        <v>72</v>
      </c>
      <c r="F3440" s="38">
        <v>70</v>
      </c>
      <c r="G3440" s="38">
        <v>67</v>
      </c>
      <c r="H3440" s="38">
        <v>0</v>
      </c>
      <c r="I3440" s="38">
        <v>87</v>
      </c>
      <c r="J3440" s="38">
        <f t="shared" si="536"/>
        <v>71</v>
      </c>
      <c r="K3440" s="38">
        <v>55</v>
      </c>
      <c r="L3440" s="38">
        <v>13</v>
      </c>
      <c r="M3440" s="38">
        <f t="shared" si="537"/>
        <v>6.5</v>
      </c>
      <c r="N3440" s="38">
        <v>0</v>
      </c>
      <c r="O3440" s="38">
        <v>30.03</v>
      </c>
      <c r="P3440" s="38">
        <f t="shared" si="538"/>
        <v>29.990000000000002</v>
      </c>
      <c r="Q3440" s="38">
        <v>29.95</v>
      </c>
      <c r="R3440" s="141">
        <f t="shared" si="530"/>
        <v>30.555555555555557</v>
      </c>
      <c r="S3440" s="141">
        <f t="shared" si="531"/>
        <v>27.222222222222225</v>
      </c>
      <c r="T3440" s="141">
        <f t="shared" si="532"/>
        <v>23.333333333333336</v>
      </c>
      <c r="U3440" s="141">
        <f t="shared" si="533"/>
        <v>22.222222222222221</v>
      </c>
      <c r="V3440" s="141">
        <f t="shared" si="534"/>
        <v>21.111111111111111</v>
      </c>
      <c r="W3440" s="141">
        <f t="shared" si="535"/>
        <v>19.444444444444446</v>
      </c>
      <c r="X3440" s="141">
        <f t="shared" si="539"/>
        <v>0</v>
      </c>
      <c r="Y3440" s="38">
        <v>28.100821618297701</v>
      </c>
    </row>
    <row r="3441" spans="1:25" x14ac:dyDescent="0.25">
      <c r="A3441" s="145">
        <v>42521</v>
      </c>
      <c r="B3441" s="38">
        <v>88</v>
      </c>
      <c r="C3441" s="38">
        <v>81</v>
      </c>
      <c r="D3441" s="38">
        <v>73</v>
      </c>
      <c r="E3441" s="38">
        <v>71</v>
      </c>
      <c r="F3441" s="38">
        <v>69</v>
      </c>
      <c r="G3441" s="38">
        <v>67</v>
      </c>
      <c r="H3441" s="38">
        <v>0</v>
      </c>
      <c r="I3441" s="38">
        <v>87</v>
      </c>
      <c r="J3441" s="38">
        <f t="shared" si="536"/>
        <v>69</v>
      </c>
      <c r="K3441" s="38">
        <v>51</v>
      </c>
      <c r="L3441" s="38">
        <v>15</v>
      </c>
      <c r="M3441" s="38">
        <f t="shared" si="537"/>
        <v>7.5</v>
      </c>
      <c r="N3441" s="38">
        <v>0</v>
      </c>
      <c r="O3441" s="38">
        <v>29.99</v>
      </c>
      <c r="P3441" s="38">
        <f t="shared" si="538"/>
        <v>29.95</v>
      </c>
      <c r="Q3441" s="38">
        <v>29.91</v>
      </c>
      <c r="R3441" s="141">
        <f t="shared" si="530"/>
        <v>31.111111111111114</v>
      </c>
      <c r="S3441" s="141">
        <f t="shared" si="531"/>
        <v>27.222222222222225</v>
      </c>
      <c r="T3441" s="141">
        <f t="shared" si="532"/>
        <v>22.777777777777779</v>
      </c>
      <c r="U3441" s="141">
        <f t="shared" si="533"/>
        <v>21.666666666666668</v>
      </c>
      <c r="V3441" s="141">
        <f t="shared" si="534"/>
        <v>20.555555555555557</v>
      </c>
      <c r="W3441" s="141">
        <f t="shared" si="535"/>
        <v>19.444444444444446</v>
      </c>
      <c r="X3441" s="141">
        <f t="shared" si="539"/>
        <v>0</v>
      </c>
      <c r="Y3441" s="38">
        <v>28.240773615169498</v>
      </c>
    </row>
    <row r="3442" spans="1:25" x14ac:dyDescent="0.25">
      <c r="A3442" s="145">
        <v>42522</v>
      </c>
      <c r="B3442" s="38">
        <v>89</v>
      </c>
      <c r="C3442" s="38">
        <v>82</v>
      </c>
      <c r="D3442" s="38">
        <v>74</v>
      </c>
      <c r="E3442" s="38">
        <v>72</v>
      </c>
      <c r="F3442" s="38">
        <v>70</v>
      </c>
      <c r="G3442" s="38">
        <v>67</v>
      </c>
      <c r="H3442" s="38">
        <v>0</v>
      </c>
      <c r="I3442" s="38">
        <v>87</v>
      </c>
      <c r="J3442" s="38">
        <f t="shared" si="536"/>
        <v>68.5</v>
      </c>
      <c r="K3442" s="38">
        <v>50</v>
      </c>
      <c r="L3442" s="38">
        <v>17</v>
      </c>
      <c r="M3442" s="38">
        <f t="shared" si="537"/>
        <v>8.5</v>
      </c>
      <c r="N3442" s="38">
        <v>0</v>
      </c>
      <c r="O3442" s="38">
        <v>30.04</v>
      </c>
      <c r="P3442" s="38">
        <f t="shared" si="538"/>
        <v>30</v>
      </c>
      <c r="Q3442" s="38">
        <v>29.96</v>
      </c>
      <c r="R3442" s="141">
        <f t="shared" si="530"/>
        <v>31.666666666666668</v>
      </c>
      <c r="S3442" s="141">
        <f t="shared" si="531"/>
        <v>27.777777777777779</v>
      </c>
      <c r="T3442" s="141">
        <f t="shared" si="532"/>
        <v>23.333333333333336</v>
      </c>
      <c r="U3442" s="141">
        <f t="shared" si="533"/>
        <v>22.222222222222221</v>
      </c>
      <c r="V3442" s="141">
        <f t="shared" si="534"/>
        <v>21.111111111111111</v>
      </c>
      <c r="W3442" s="141">
        <f t="shared" si="535"/>
        <v>19.444444444444446</v>
      </c>
      <c r="X3442" s="141">
        <f t="shared" si="539"/>
        <v>0</v>
      </c>
      <c r="Y3442" s="38">
        <v>28.263926536252001</v>
      </c>
    </row>
    <row r="3443" spans="1:25" x14ac:dyDescent="0.25">
      <c r="A3443" s="145">
        <v>42523</v>
      </c>
      <c r="B3443" s="38">
        <v>90</v>
      </c>
      <c r="C3443" s="38">
        <v>85</v>
      </c>
      <c r="D3443" s="38">
        <v>80</v>
      </c>
      <c r="E3443" s="38">
        <v>73</v>
      </c>
      <c r="F3443" s="38">
        <v>71</v>
      </c>
      <c r="G3443" s="38">
        <v>70</v>
      </c>
      <c r="H3443" s="38">
        <v>0</v>
      </c>
      <c r="I3443" s="38">
        <v>74</v>
      </c>
      <c r="J3443" s="38">
        <f t="shared" si="536"/>
        <v>64.5</v>
      </c>
      <c r="K3443" s="38">
        <v>55</v>
      </c>
      <c r="L3443" s="38">
        <v>18</v>
      </c>
      <c r="M3443" s="38">
        <f t="shared" si="537"/>
        <v>11.5</v>
      </c>
      <c r="N3443" s="38">
        <v>5</v>
      </c>
      <c r="O3443" s="38">
        <v>30.08</v>
      </c>
      <c r="P3443" s="38">
        <f t="shared" si="538"/>
        <v>30.04</v>
      </c>
      <c r="Q3443" s="38">
        <v>30</v>
      </c>
      <c r="R3443" s="141">
        <f t="shared" si="530"/>
        <v>32.222222222222221</v>
      </c>
      <c r="S3443" s="141">
        <f t="shared" si="531"/>
        <v>29.444444444444446</v>
      </c>
      <c r="T3443" s="141">
        <f t="shared" si="532"/>
        <v>26.666666666666668</v>
      </c>
      <c r="U3443" s="141">
        <f t="shared" si="533"/>
        <v>22.777777777777779</v>
      </c>
      <c r="V3443" s="141">
        <f t="shared" si="534"/>
        <v>21.666666666666668</v>
      </c>
      <c r="W3443" s="141">
        <f t="shared" si="535"/>
        <v>21.111111111111111</v>
      </c>
      <c r="X3443" s="141">
        <f t="shared" si="539"/>
        <v>0</v>
      </c>
      <c r="Y3443" s="38">
        <v>28.0993935735296</v>
      </c>
    </row>
    <row r="3444" spans="1:25" x14ac:dyDescent="0.25">
      <c r="A3444" s="145">
        <v>42524</v>
      </c>
      <c r="B3444" s="38">
        <v>90</v>
      </c>
      <c r="C3444" s="38">
        <v>85</v>
      </c>
      <c r="D3444" s="38">
        <v>80</v>
      </c>
      <c r="E3444" s="38">
        <v>74</v>
      </c>
      <c r="F3444" s="38">
        <v>72</v>
      </c>
      <c r="G3444" s="38">
        <v>71</v>
      </c>
      <c r="H3444" s="38">
        <v>0</v>
      </c>
      <c r="I3444" s="38">
        <v>79</v>
      </c>
      <c r="J3444" s="38">
        <f t="shared" si="536"/>
        <v>67.5</v>
      </c>
      <c r="K3444" s="38">
        <v>56</v>
      </c>
      <c r="L3444" s="38">
        <v>16</v>
      </c>
      <c r="M3444" s="38">
        <f t="shared" si="537"/>
        <v>10</v>
      </c>
      <c r="N3444" s="38">
        <v>4</v>
      </c>
      <c r="O3444" s="38">
        <v>30.07</v>
      </c>
      <c r="P3444" s="38">
        <f t="shared" si="538"/>
        <v>30.04</v>
      </c>
      <c r="Q3444" s="38">
        <v>30.01</v>
      </c>
      <c r="R3444" s="141">
        <f t="shared" si="530"/>
        <v>32.222222222222221</v>
      </c>
      <c r="S3444" s="141">
        <f t="shared" si="531"/>
        <v>29.444444444444446</v>
      </c>
      <c r="T3444" s="141">
        <f t="shared" si="532"/>
        <v>26.666666666666668</v>
      </c>
      <c r="U3444" s="141">
        <f t="shared" si="533"/>
        <v>23.333333333333336</v>
      </c>
      <c r="V3444" s="141">
        <f t="shared" si="534"/>
        <v>22.222222222222221</v>
      </c>
      <c r="W3444" s="141">
        <f t="shared" si="535"/>
        <v>21.666666666666668</v>
      </c>
      <c r="X3444" s="141">
        <f t="shared" si="539"/>
        <v>0</v>
      </c>
      <c r="Y3444" s="38">
        <v>28.0436725635751</v>
      </c>
    </row>
    <row r="3445" spans="1:25" x14ac:dyDescent="0.25">
      <c r="A3445" s="145">
        <v>42525</v>
      </c>
      <c r="B3445" s="38">
        <v>90</v>
      </c>
      <c r="C3445" s="38">
        <v>84</v>
      </c>
      <c r="D3445" s="38">
        <v>78</v>
      </c>
      <c r="E3445" s="38">
        <v>74</v>
      </c>
      <c r="F3445" s="38">
        <v>72</v>
      </c>
      <c r="G3445" s="38">
        <v>70</v>
      </c>
      <c r="H3445" s="38">
        <v>0</v>
      </c>
      <c r="I3445" s="38">
        <v>85</v>
      </c>
      <c r="J3445" s="38">
        <f t="shared" si="536"/>
        <v>70.5</v>
      </c>
      <c r="K3445" s="38">
        <v>56</v>
      </c>
      <c r="L3445" s="38">
        <v>18</v>
      </c>
      <c r="M3445" s="38">
        <f t="shared" si="537"/>
        <v>9</v>
      </c>
      <c r="N3445" s="38">
        <v>0</v>
      </c>
      <c r="O3445" s="38">
        <v>30.07</v>
      </c>
      <c r="P3445" s="38">
        <f t="shared" si="538"/>
        <v>30.009999999999998</v>
      </c>
      <c r="Q3445" s="38">
        <v>29.95</v>
      </c>
      <c r="R3445" s="141">
        <f t="shared" si="530"/>
        <v>32.222222222222221</v>
      </c>
      <c r="S3445" s="141">
        <f t="shared" si="531"/>
        <v>28.888888888888889</v>
      </c>
      <c r="T3445" s="141">
        <f t="shared" si="532"/>
        <v>25.555555555555557</v>
      </c>
      <c r="U3445" s="141">
        <f t="shared" si="533"/>
        <v>23.333333333333336</v>
      </c>
      <c r="V3445" s="141">
        <f t="shared" si="534"/>
        <v>22.222222222222221</v>
      </c>
      <c r="W3445" s="141">
        <f t="shared" si="535"/>
        <v>21.111111111111111</v>
      </c>
      <c r="X3445" s="141">
        <f t="shared" si="539"/>
        <v>0</v>
      </c>
      <c r="Y3445" s="38">
        <v>28.072209574137201</v>
      </c>
    </row>
    <row r="3446" spans="1:25" x14ac:dyDescent="0.25">
      <c r="A3446" s="145">
        <v>42526</v>
      </c>
      <c r="B3446" s="38">
        <v>92</v>
      </c>
      <c r="C3446" s="38">
        <v>86</v>
      </c>
      <c r="D3446" s="38">
        <v>80</v>
      </c>
      <c r="E3446" s="38">
        <v>78</v>
      </c>
      <c r="F3446" s="38">
        <v>75</v>
      </c>
      <c r="G3446" s="38">
        <v>70</v>
      </c>
      <c r="H3446" s="38">
        <v>0.09</v>
      </c>
      <c r="I3446" s="38">
        <v>82</v>
      </c>
      <c r="J3446" s="38">
        <f t="shared" si="536"/>
        <v>69</v>
      </c>
      <c r="K3446" s="38">
        <v>56</v>
      </c>
      <c r="L3446" s="38">
        <v>22</v>
      </c>
      <c r="M3446" s="38">
        <f t="shared" si="537"/>
        <v>14</v>
      </c>
      <c r="N3446" s="38">
        <v>6</v>
      </c>
      <c r="O3446" s="38">
        <v>29.96</v>
      </c>
      <c r="P3446" s="38">
        <f t="shared" si="538"/>
        <v>29.93</v>
      </c>
      <c r="Q3446" s="38">
        <v>29.9</v>
      </c>
      <c r="R3446" s="141">
        <f t="shared" si="530"/>
        <v>33.333333333333336</v>
      </c>
      <c r="S3446" s="141">
        <f t="shared" si="531"/>
        <v>30</v>
      </c>
      <c r="T3446" s="141">
        <f t="shared" si="532"/>
        <v>26.666666666666668</v>
      </c>
      <c r="U3446" s="141">
        <f t="shared" si="533"/>
        <v>25.555555555555557</v>
      </c>
      <c r="V3446" s="141">
        <f t="shared" si="534"/>
        <v>23.888888888888889</v>
      </c>
      <c r="W3446" s="141">
        <f t="shared" si="535"/>
        <v>21.111111111111111</v>
      </c>
      <c r="X3446" s="141">
        <f t="shared" si="539"/>
        <v>0.2286</v>
      </c>
      <c r="Y3446" s="38">
        <v>28.446419588173001</v>
      </c>
    </row>
    <row r="3447" spans="1:25" x14ac:dyDescent="0.25">
      <c r="A3447" s="145">
        <v>42527</v>
      </c>
      <c r="B3447" s="38">
        <v>89</v>
      </c>
      <c r="C3447" s="38">
        <v>84</v>
      </c>
      <c r="D3447" s="38">
        <v>78</v>
      </c>
      <c r="E3447" s="38">
        <v>78</v>
      </c>
      <c r="F3447" s="38">
        <v>76</v>
      </c>
      <c r="G3447" s="38">
        <v>68</v>
      </c>
      <c r="H3447" s="38">
        <v>0.01</v>
      </c>
      <c r="I3447" s="38">
        <v>82</v>
      </c>
      <c r="J3447" s="38">
        <f t="shared" si="536"/>
        <v>72.5</v>
      </c>
      <c r="K3447" s="38">
        <v>63</v>
      </c>
      <c r="L3447" s="38">
        <v>29</v>
      </c>
      <c r="M3447" s="38">
        <f t="shared" si="537"/>
        <v>17</v>
      </c>
      <c r="N3447" s="38">
        <v>5</v>
      </c>
      <c r="O3447" s="38">
        <v>29.96</v>
      </c>
      <c r="P3447" s="38">
        <f t="shared" si="538"/>
        <v>29.91</v>
      </c>
      <c r="Q3447" s="38">
        <v>29.86</v>
      </c>
      <c r="R3447" s="141">
        <f t="shared" si="530"/>
        <v>31.666666666666668</v>
      </c>
      <c r="S3447" s="141">
        <f t="shared" si="531"/>
        <v>28.888888888888889</v>
      </c>
      <c r="T3447" s="141">
        <f t="shared" si="532"/>
        <v>25.555555555555557</v>
      </c>
      <c r="U3447" s="141">
        <f t="shared" si="533"/>
        <v>25.555555555555557</v>
      </c>
      <c r="V3447" s="141">
        <f t="shared" si="534"/>
        <v>24.444444444444446</v>
      </c>
      <c r="W3447" s="141">
        <f t="shared" si="535"/>
        <v>20</v>
      </c>
      <c r="X3447" s="141">
        <f t="shared" si="539"/>
        <v>2.5400000000000002E-2</v>
      </c>
      <c r="Y3447" s="38">
        <v>27.9708015764039</v>
      </c>
    </row>
    <row r="3448" spans="1:25" x14ac:dyDescent="0.25">
      <c r="A3448" s="145">
        <v>42528</v>
      </c>
      <c r="B3448" s="38">
        <v>93</v>
      </c>
      <c r="C3448" s="38">
        <v>87</v>
      </c>
      <c r="D3448" s="38">
        <v>81</v>
      </c>
      <c r="E3448" s="38">
        <v>76</v>
      </c>
      <c r="F3448" s="38">
        <v>74</v>
      </c>
      <c r="G3448" s="38">
        <v>72</v>
      </c>
      <c r="H3448" s="38">
        <v>0.05</v>
      </c>
      <c r="I3448" s="38">
        <v>79</v>
      </c>
      <c r="J3448" s="38">
        <f t="shared" si="536"/>
        <v>67.5</v>
      </c>
      <c r="K3448" s="38">
        <v>56</v>
      </c>
      <c r="L3448" s="38">
        <v>28</v>
      </c>
      <c r="M3448" s="38">
        <f t="shared" si="537"/>
        <v>18.5</v>
      </c>
      <c r="N3448" s="38">
        <v>9</v>
      </c>
      <c r="O3448" s="38">
        <v>29.9</v>
      </c>
      <c r="P3448" s="38">
        <f t="shared" si="538"/>
        <v>29.844999999999999</v>
      </c>
      <c r="Q3448" s="38">
        <v>29.79</v>
      </c>
      <c r="R3448" s="141">
        <f t="shared" si="530"/>
        <v>33.888888888888893</v>
      </c>
      <c r="S3448" s="141">
        <f t="shared" si="531"/>
        <v>30.555555555555557</v>
      </c>
      <c r="T3448" s="141">
        <f t="shared" si="532"/>
        <v>27.222222222222225</v>
      </c>
      <c r="U3448" s="141">
        <f t="shared" si="533"/>
        <v>24.444444444444446</v>
      </c>
      <c r="V3448" s="141">
        <f t="shared" si="534"/>
        <v>23.333333333333336</v>
      </c>
      <c r="W3448" s="141">
        <f t="shared" si="535"/>
        <v>22.222222222222221</v>
      </c>
      <c r="X3448" s="141">
        <f t="shared" si="539"/>
        <v>0.127</v>
      </c>
      <c r="Y3448" s="38">
        <v>27.3042984233014</v>
      </c>
    </row>
    <row r="3449" spans="1:25" x14ac:dyDescent="0.25">
      <c r="A3449" s="145">
        <v>42529</v>
      </c>
      <c r="B3449" s="38">
        <v>90</v>
      </c>
      <c r="C3449" s="38">
        <v>82</v>
      </c>
      <c r="D3449" s="38">
        <v>74</v>
      </c>
      <c r="E3449" s="38">
        <v>76</v>
      </c>
      <c r="F3449" s="38">
        <v>74</v>
      </c>
      <c r="G3449" s="38">
        <v>72</v>
      </c>
      <c r="H3449" s="38">
        <v>0.87</v>
      </c>
      <c r="I3449" s="38">
        <v>94</v>
      </c>
      <c r="J3449" s="38">
        <f t="shared" si="536"/>
        <v>77.5</v>
      </c>
      <c r="K3449" s="38">
        <v>61</v>
      </c>
      <c r="L3449" s="38">
        <v>25</v>
      </c>
      <c r="M3449" s="38">
        <f t="shared" si="537"/>
        <v>12.5</v>
      </c>
      <c r="N3449" s="38">
        <v>0</v>
      </c>
      <c r="O3449" s="38">
        <v>29.96</v>
      </c>
      <c r="P3449" s="38">
        <f t="shared" si="538"/>
        <v>29.905000000000001</v>
      </c>
      <c r="Q3449" s="38">
        <v>29.85</v>
      </c>
      <c r="R3449" s="141">
        <f t="shared" si="530"/>
        <v>32.222222222222221</v>
      </c>
      <c r="S3449" s="141">
        <f t="shared" si="531"/>
        <v>27.777777777777779</v>
      </c>
      <c r="T3449" s="141">
        <f t="shared" si="532"/>
        <v>23.333333333333336</v>
      </c>
      <c r="U3449" s="141">
        <f t="shared" si="533"/>
        <v>24.444444444444446</v>
      </c>
      <c r="V3449" s="141">
        <f t="shared" si="534"/>
        <v>23.333333333333336</v>
      </c>
      <c r="W3449" s="141">
        <f t="shared" si="535"/>
        <v>22.222222222222221</v>
      </c>
      <c r="X3449" s="141">
        <f t="shared" si="539"/>
        <v>2.2098</v>
      </c>
      <c r="Y3449" s="38">
        <v>27.284023479754499</v>
      </c>
    </row>
    <row r="3450" spans="1:25" x14ac:dyDescent="0.25">
      <c r="A3450" s="145">
        <v>42530</v>
      </c>
      <c r="B3450" s="38">
        <v>85</v>
      </c>
      <c r="C3450" s="38">
        <v>80</v>
      </c>
      <c r="D3450" s="38">
        <v>74</v>
      </c>
      <c r="E3450" s="38">
        <v>75</v>
      </c>
      <c r="F3450" s="38">
        <v>73</v>
      </c>
      <c r="G3450" s="38">
        <v>71</v>
      </c>
      <c r="H3450" s="38">
        <v>0.72</v>
      </c>
      <c r="I3450" s="38">
        <v>100</v>
      </c>
      <c r="J3450" s="38">
        <f t="shared" si="536"/>
        <v>87</v>
      </c>
      <c r="K3450" s="38">
        <v>74</v>
      </c>
      <c r="L3450" s="38">
        <v>23</v>
      </c>
      <c r="M3450" s="38">
        <f t="shared" si="537"/>
        <v>11.5</v>
      </c>
      <c r="N3450" s="38">
        <v>0</v>
      </c>
      <c r="O3450" s="38">
        <v>30.05</v>
      </c>
      <c r="P3450" s="38">
        <f t="shared" si="538"/>
        <v>29.990000000000002</v>
      </c>
      <c r="Q3450" s="38">
        <v>29.93</v>
      </c>
      <c r="R3450" s="141">
        <f t="shared" si="530"/>
        <v>29.444444444444446</v>
      </c>
      <c r="S3450" s="141">
        <f t="shared" si="531"/>
        <v>26.666666666666668</v>
      </c>
      <c r="T3450" s="141">
        <f t="shared" si="532"/>
        <v>23.333333333333336</v>
      </c>
      <c r="U3450" s="141">
        <f t="shared" si="533"/>
        <v>23.888888888888889</v>
      </c>
      <c r="V3450" s="141">
        <f t="shared" si="534"/>
        <v>22.777777777777779</v>
      </c>
      <c r="W3450" s="141">
        <f t="shared" si="535"/>
        <v>21.666666666666668</v>
      </c>
      <c r="X3450" s="141">
        <f t="shared" si="539"/>
        <v>1.8288</v>
      </c>
      <c r="Y3450" s="38">
        <v>27.210719570993</v>
      </c>
    </row>
    <row r="3451" spans="1:25" x14ac:dyDescent="0.25">
      <c r="A3451" s="145">
        <v>42531</v>
      </c>
      <c r="B3451" s="38">
        <v>87</v>
      </c>
      <c r="C3451" s="38">
        <v>81</v>
      </c>
      <c r="D3451" s="38">
        <v>74</v>
      </c>
      <c r="E3451" s="38">
        <v>75</v>
      </c>
      <c r="F3451" s="38">
        <v>74</v>
      </c>
      <c r="G3451" s="38">
        <v>73</v>
      </c>
      <c r="H3451" s="38">
        <v>0.66</v>
      </c>
      <c r="I3451" s="38">
        <v>100</v>
      </c>
      <c r="J3451" s="38">
        <f t="shared" si="536"/>
        <v>82.5</v>
      </c>
      <c r="K3451" s="38">
        <v>65</v>
      </c>
      <c r="L3451" s="38">
        <v>25</v>
      </c>
      <c r="M3451" s="38">
        <f t="shared" si="537"/>
        <v>12.5</v>
      </c>
      <c r="N3451" s="38">
        <v>0</v>
      </c>
      <c r="O3451" s="38">
        <v>30.09</v>
      </c>
      <c r="P3451" s="38">
        <f t="shared" si="538"/>
        <v>30.04</v>
      </c>
      <c r="Q3451" s="38">
        <v>29.99</v>
      </c>
      <c r="R3451" s="141">
        <f t="shared" si="530"/>
        <v>30.555555555555557</v>
      </c>
      <c r="S3451" s="141">
        <f t="shared" si="531"/>
        <v>27.222222222222225</v>
      </c>
      <c r="T3451" s="141">
        <f t="shared" si="532"/>
        <v>23.333333333333336</v>
      </c>
      <c r="U3451" s="141">
        <f t="shared" si="533"/>
        <v>23.888888888888889</v>
      </c>
      <c r="V3451" s="141">
        <f t="shared" si="534"/>
        <v>23.333333333333336</v>
      </c>
      <c r="W3451" s="141">
        <f t="shared" si="535"/>
        <v>22.777777777777779</v>
      </c>
      <c r="X3451" s="141">
        <f t="shared" si="539"/>
        <v>1.6764000000000001</v>
      </c>
      <c r="Y3451" s="38">
        <v>27.230616581748301</v>
      </c>
    </row>
    <row r="3452" spans="1:25" x14ac:dyDescent="0.25">
      <c r="A3452" s="145">
        <v>42532</v>
      </c>
      <c r="B3452" s="38">
        <v>86</v>
      </c>
      <c r="C3452" s="38">
        <v>80</v>
      </c>
      <c r="D3452" s="38">
        <v>73</v>
      </c>
      <c r="E3452" s="38">
        <v>77</v>
      </c>
      <c r="F3452" s="38">
        <v>74</v>
      </c>
      <c r="G3452" s="38">
        <v>72</v>
      </c>
      <c r="H3452" s="38">
        <v>0.26</v>
      </c>
      <c r="I3452" s="38">
        <v>100</v>
      </c>
      <c r="J3452" s="38">
        <f t="shared" si="536"/>
        <v>82.5</v>
      </c>
      <c r="K3452" s="38">
        <v>65</v>
      </c>
      <c r="L3452" s="38">
        <v>15</v>
      </c>
      <c r="M3452" s="38">
        <f t="shared" si="537"/>
        <v>7.5</v>
      </c>
      <c r="N3452" s="38">
        <v>0</v>
      </c>
      <c r="O3452" s="38">
        <v>30.15</v>
      </c>
      <c r="P3452" s="38">
        <f t="shared" si="538"/>
        <v>30.1</v>
      </c>
      <c r="Q3452" s="38">
        <v>30.05</v>
      </c>
      <c r="R3452" s="141">
        <f t="shared" si="530"/>
        <v>30</v>
      </c>
      <c r="S3452" s="141">
        <f t="shared" si="531"/>
        <v>26.666666666666668</v>
      </c>
      <c r="T3452" s="141">
        <f t="shared" si="532"/>
        <v>22.777777777777779</v>
      </c>
      <c r="U3452" s="141">
        <f t="shared" si="533"/>
        <v>25</v>
      </c>
      <c r="V3452" s="141">
        <f t="shared" si="534"/>
        <v>23.333333333333336</v>
      </c>
      <c r="W3452" s="141">
        <f t="shared" si="535"/>
        <v>22.222222222222221</v>
      </c>
      <c r="X3452" s="141">
        <f t="shared" si="539"/>
        <v>0.66039999999999999</v>
      </c>
      <c r="Y3452" s="38">
        <v>27.326667523601401</v>
      </c>
    </row>
    <row r="3453" spans="1:25" x14ac:dyDescent="0.25">
      <c r="A3453" s="145">
        <v>42533</v>
      </c>
      <c r="B3453" s="38">
        <v>86</v>
      </c>
      <c r="C3453" s="38">
        <v>80</v>
      </c>
      <c r="D3453" s="38">
        <v>74</v>
      </c>
      <c r="E3453" s="38">
        <v>76</v>
      </c>
      <c r="F3453" s="38">
        <v>73</v>
      </c>
      <c r="G3453" s="38">
        <v>66</v>
      </c>
      <c r="H3453" s="38">
        <v>0</v>
      </c>
      <c r="I3453" s="38">
        <v>100</v>
      </c>
      <c r="J3453" s="38">
        <f t="shared" si="536"/>
        <v>77.5</v>
      </c>
      <c r="K3453" s="38">
        <v>55</v>
      </c>
      <c r="L3453" s="38">
        <v>14</v>
      </c>
      <c r="M3453" s="38">
        <f t="shared" si="537"/>
        <v>9</v>
      </c>
      <c r="N3453" s="38">
        <v>4</v>
      </c>
      <c r="O3453" s="38">
        <v>30.13</v>
      </c>
      <c r="P3453" s="38">
        <f t="shared" si="538"/>
        <v>30.085000000000001</v>
      </c>
      <c r="Q3453" s="38">
        <v>30.04</v>
      </c>
      <c r="R3453" s="141">
        <f t="shared" si="530"/>
        <v>30</v>
      </c>
      <c r="S3453" s="141">
        <f t="shared" si="531"/>
        <v>26.666666666666668</v>
      </c>
      <c r="T3453" s="141">
        <f t="shared" si="532"/>
        <v>23.333333333333336</v>
      </c>
      <c r="U3453" s="141">
        <f t="shared" si="533"/>
        <v>24.444444444444446</v>
      </c>
      <c r="V3453" s="141">
        <f t="shared" si="534"/>
        <v>22.777777777777779</v>
      </c>
      <c r="W3453" s="141">
        <f t="shared" si="535"/>
        <v>18.888888888888889</v>
      </c>
      <c r="X3453" s="141">
        <f t="shared" si="539"/>
        <v>0</v>
      </c>
      <c r="Y3453" s="38">
        <v>27.970691598806301</v>
      </c>
    </row>
    <row r="3454" spans="1:25" x14ac:dyDescent="0.25">
      <c r="A3454" s="145">
        <v>42534</v>
      </c>
      <c r="B3454" s="38">
        <v>89</v>
      </c>
      <c r="C3454" s="38">
        <v>82</v>
      </c>
      <c r="D3454" s="38">
        <v>74</v>
      </c>
      <c r="E3454" s="38">
        <v>73</v>
      </c>
      <c r="F3454" s="38">
        <v>72</v>
      </c>
      <c r="G3454" s="38">
        <v>72</v>
      </c>
      <c r="H3454" s="38">
        <v>0</v>
      </c>
      <c r="I3454" s="38">
        <v>94</v>
      </c>
      <c r="J3454" s="38">
        <f t="shared" si="536"/>
        <v>76.5</v>
      </c>
      <c r="K3454" s="38">
        <v>59</v>
      </c>
      <c r="L3454" s="38">
        <v>14</v>
      </c>
      <c r="M3454" s="38">
        <f t="shared" si="537"/>
        <v>7</v>
      </c>
      <c r="N3454" s="38">
        <v>0</v>
      </c>
      <c r="O3454" s="38">
        <v>30.04</v>
      </c>
      <c r="P3454" s="38">
        <f t="shared" si="538"/>
        <v>29.990000000000002</v>
      </c>
      <c r="Q3454" s="38">
        <v>29.94</v>
      </c>
      <c r="R3454" s="141">
        <f t="shared" si="530"/>
        <v>31.666666666666668</v>
      </c>
      <c r="S3454" s="141">
        <f t="shared" si="531"/>
        <v>27.777777777777779</v>
      </c>
      <c r="T3454" s="141">
        <f t="shared" si="532"/>
        <v>23.333333333333336</v>
      </c>
      <c r="U3454" s="141">
        <f t="shared" si="533"/>
        <v>22.777777777777779</v>
      </c>
      <c r="V3454" s="141">
        <f t="shared" si="534"/>
        <v>22.222222222222221</v>
      </c>
      <c r="W3454" s="141">
        <f t="shared" si="535"/>
        <v>22.222222222222221</v>
      </c>
      <c r="X3454" s="141">
        <f t="shared" si="539"/>
        <v>0</v>
      </c>
      <c r="Y3454" s="38">
        <v>28.309125613641701</v>
      </c>
    </row>
    <row r="3455" spans="1:25" x14ac:dyDescent="0.25">
      <c r="A3455" s="145">
        <v>42535</v>
      </c>
      <c r="B3455" s="38">
        <v>90</v>
      </c>
      <c r="C3455" s="38">
        <v>84</v>
      </c>
      <c r="D3455" s="38">
        <v>77</v>
      </c>
      <c r="E3455" s="38">
        <v>76</v>
      </c>
      <c r="F3455" s="38">
        <v>73</v>
      </c>
      <c r="G3455" s="38">
        <v>70</v>
      </c>
      <c r="H3455" s="38">
        <v>0</v>
      </c>
      <c r="I3455" s="38">
        <v>88</v>
      </c>
      <c r="J3455" s="38">
        <f t="shared" si="536"/>
        <v>72</v>
      </c>
      <c r="K3455" s="38">
        <v>56</v>
      </c>
      <c r="L3455" s="38">
        <v>17</v>
      </c>
      <c r="M3455" s="38">
        <f t="shared" si="537"/>
        <v>8.5</v>
      </c>
      <c r="N3455" s="38">
        <v>0</v>
      </c>
      <c r="O3455" s="38">
        <v>30.07</v>
      </c>
      <c r="P3455" s="38">
        <f t="shared" si="538"/>
        <v>30.015000000000001</v>
      </c>
      <c r="Q3455" s="38">
        <v>29.96</v>
      </c>
      <c r="R3455" s="141">
        <f t="shared" si="530"/>
        <v>32.222222222222221</v>
      </c>
      <c r="S3455" s="141">
        <f t="shared" si="531"/>
        <v>28.888888888888889</v>
      </c>
      <c r="T3455" s="141">
        <f t="shared" si="532"/>
        <v>25</v>
      </c>
      <c r="U3455" s="141">
        <f t="shared" si="533"/>
        <v>24.444444444444446</v>
      </c>
      <c r="V3455" s="141">
        <f t="shared" si="534"/>
        <v>22.777777777777779</v>
      </c>
      <c r="W3455" s="141">
        <f t="shared" si="535"/>
        <v>21.111111111111111</v>
      </c>
      <c r="X3455" s="141">
        <f t="shared" si="539"/>
        <v>0</v>
      </c>
      <c r="Y3455" s="38">
        <v>28.7863645917746</v>
      </c>
    </row>
    <row r="3456" spans="1:25" x14ac:dyDescent="0.25">
      <c r="A3456" s="145">
        <v>42536</v>
      </c>
      <c r="B3456" s="38">
        <v>91</v>
      </c>
      <c r="C3456" s="38">
        <v>84</v>
      </c>
      <c r="D3456" s="38">
        <v>76</v>
      </c>
      <c r="E3456" s="38">
        <v>75</v>
      </c>
      <c r="F3456" s="38">
        <v>73</v>
      </c>
      <c r="G3456" s="38">
        <v>70</v>
      </c>
      <c r="H3456" s="38">
        <v>0</v>
      </c>
      <c r="I3456" s="38">
        <v>94</v>
      </c>
      <c r="J3456" s="38">
        <f t="shared" si="536"/>
        <v>75</v>
      </c>
      <c r="K3456" s="38">
        <v>56</v>
      </c>
      <c r="L3456" s="38">
        <v>20</v>
      </c>
      <c r="M3456" s="38">
        <f t="shared" si="537"/>
        <v>10</v>
      </c>
      <c r="N3456" s="38">
        <v>0</v>
      </c>
      <c r="O3456" s="38">
        <v>30.1</v>
      </c>
      <c r="P3456" s="38">
        <f t="shared" si="538"/>
        <v>30.055</v>
      </c>
      <c r="Q3456" s="38">
        <v>30.01</v>
      </c>
      <c r="R3456" s="141">
        <f t="shared" si="530"/>
        <v>32.777777777777779</v>
      </c>
      <c r="S3456" s="141">
        <f t="shared" si="531"/>
        <v>28.888888888888889</v>
      </c>
      <c r="T3456" s="141">
        <f t="shared" si="532"/>
        <v>24.444444444444446</v>
      </c>
      <c r="U3456" s="141">
        <f t="shared" si="533"/>
        <v>23.888888888888889</v>
      </c>
      <c r="V3456" s="141">
        <f t="shared" si="534"/>
        <v>22.777777777777779</v>
      </c>
      <c r="W3456" s="141">
        <f t="shared" si="535"/>
        <v>21.111111111111111</v>
      </c>
      <c r="X3456" s="141">
        <f t="shared" si="539"/>
        <v>0</v>
      </c>
      <c r="Y3456" s="38">
        <v>28.931878700522098</v>
      </c>
    </row>
    <row r="3457" spans="1:25" x14ac:dyDescent="0.25">
      <c r="A3457" s="145">
        <v>42537</v>
      </c>
      <c r="B3457" s="38">
        <v>88</v>
      </c>
      <c r="C3457" s="38">
        <v>82</v>
      </c>
      <c r="D3457" s="38">
        <v>76</v>
      </c>
      <c r="E3457" s="38">
        <v>76</v>
      </c>
      <c r="F3457" s="38">
        <v>71</v>
      </c>
      <c r="G3457" s="38">
        <v>68</v>
      </c>
      <c r="H3457" s="38">
        <v>0.17</v>
      </c>
      <c r="I3457" s="38">
        <v>85</v>
      </c>
      <c r="J3457" s="38">
        <f t="shared" si="536"/>
        <v>71</v>
      </c>
      <c r="K3457" s="38">
        <v>57</v>
      </c>
      <c r="L3457" s="38">
        <v>29</v>
      </c>
      <c r="M3457" s="38">
        <f t="shared" si="537"/>
        <v>14.5</v>
      </c>
      <c r="N3457" s="38">
        <v>0</v>
      </c>
      <c r="O3457" s="38">
        <v>30.1</v>
      </c>
      <c r="P3457" s="38">
        <f t="shared" si="538"/>
        <v>30.04</v>
      </c>
      <c r="Q3457" s="38">
        <v>29.98</v>
      </c>
      <c r="R3457" s="141">
        <f t="shared" si="530"/>
        <v>31.111111111111114</v>
      </c>
      <c r="S3457" s="141">
        <f t="shared" si="531"/>
        <v>27.777777777777779</v>
      </c>
      <c r="T3457" s="141">
        <f t="shared" si="532"/>
        <v>24.444444444444446</v>
      </c>
      <c r="U3457" s="141">
        <f t="shared" si="533"/>
        <v>24.444444444444446</v>
      </c>
      <c r="V3457" s="141">
        <f t="shared" si="534"/>
        <v>21.666666666666668</v>
      </c>
      <c r="W3457" s="141">
        <f t="shared" si="535"/>
        <v>20</v>
      </c>
      <c r="X3457" s="141">
        <f t="shared" si="539"/>
        <v>0.43180000000000002</v>
      </c>
      <c r="Y3457" s="38">
        <v>28.861988679684298</v>
      </c>
    </row>
    <row r="3458" spans="1:25" x14ac:dyDescent="0.25">
      <c r="A3458" s="145">
        <v>42538</v>
      </c>
      <c r="B3458" s="38">
        <v>91</v>
      </c>
      <c r="C3458" s="38">
        <v>83</v>
      </c>
      <c r="D3458" s="38">
        <v>75</v>
      </c>
      <c r="E3458" s="38">
        <v>75</v>
      </c>
      <c r="F3458" s="38">
        <v>72</v>
      </c>
      <c r="G3458" s="38">
        <v>67</v>
      </c>
      <c r="H3458" s="38">
        <v>0.08</v>
      </c>
      <c r="I3458" s="38">
        <v>91</v>
      </c>
      <c r="J3458" s="38">
        <f t="shared" si="536"/>
        <v>75</v>
      </c>
      <c r="K3458" s="38">
        <v>59</v>
      </c>
      <c r="L3458" s="38">
        <v>25</v>
      </c>
      <c r="M3458" s="38">
        <f t="shared" si="537"/>
        <v>14.5</v>
      </c>
      <c r="N3458" s="38">
        <v>4</v>
      </c>
      <c r="O3458" s="38">
        <v>30.03</v>
      </c>
      <c r="P3458" s="38">
        <f t="shared" si="538"/>
        <v>29.975000000000001</v>
      </c>
      <c r="Q3458" s="38">
        <v>29.92</v>
      </c>
      <c r="R3458" s="141">
        <f t="shared" si="530"/>
        <v>32.777777777777779</v>
      </c>
      <c r="S3458" s="141">
        <f t="shared" si="531"/>
        <v>28.333333333333336</v>
      </c>
      <c r="T3458" s="141">
        <f t="shared" si="532"/>
        <v>23.888888888888889</v>
      </c>
      <c r="U3458" s="141">
        <f t="shared" si="533"/>
        <v>23.888888888888889</v>
      </c>
      <c r="V3458" s="141">
        <f t="shared" si="534"/>
        <v>22.222222222222221</v>
      </c>
      <c r="W3458" s="141">
        <f t="shared" si="535"/>
        <v>19.444444444444446</v>
      </c>
      <c r="X3458" s="141">
        <f t="shared" si="539"/>
        <v>0.20320000000000002</v>
      </c>
      <c r="Y3458" s="38">
        <v>28.4386297899471</v>
      </c>
    </row>
    <row r="3459" spans="1:25" x14ac:dyDescent="0.25">
      <c r="A3459" s="145">
        <v>42539</v>
      </c>
      <c r="B3459" s="38">
        <v>91</v>
      </c>
      <c r="C3459" s="38">
        <v>83</v>
      </c>
      <c r="D3459" s="38">
        <v>74</v>
      </c>
      <c r="E3459" s="38">
        <v>76</v>
      </c>
      <c r="F3459" s="38">
        <v>73</v>
      </c>
      <c r="G3459" s="38">
        <v>70</v>
      </c>
      <c r="H3459" s="38">
        <v>0</v>
      </c>
      <c r="I3459" s="38">
        <v>94</v>
      </c>
      <c r="J3459" s="38">
        <f t="shared" si="536"/>
        <v>75</v>
      </c>
      <c r="K3459" s="38">
        <v>56</v>
      </c>
      <c r="L3459" s="38">
        <v>18</v>
      </c>
      <c r="M3459" s="38">
        <f t="shared" si="537"/>
        <v>9</v>
      </c>
      <c r="N3459" s="38">
        <v>0</v>
      </c>
      <c r="O3459" s="38">
        <v>30.12</v>
      </c>
      <c r="P3459" s="38">
        <f t="shared" si="538"/>
        <v>30.035</v>
      </c>
      <c r="Q3459" s="38">
        <v>29.95</v>
      </c>
      <c r="R3459" s="141">
        <f t="shared" ref="R3459:R3522" si="540">(B3459-32)*(5/9)</f>
        <v>32.777777777777779</v>
      </c>
      <c r="S3459" s="141">
        <f t="shared" ref="S3459:S3522" si="541">(C3459-32)*(5/9)</f>
        <v>28.333333333333336</v>
      </c>
      <c r="T3459" s="141">
        <f t="shared" ref="T3459:T3522" si="542">(D3459-32)*(5/9)</f>
        <v>23.333333333333336</v>
      </c>
      <c r="U3459" s="141">
        <f t="shared" ref="U3459:U3522" si="543">(E3459-32)*(5/9)</f>
        <v>24.444444444444446</v>
      </c>
      <c r="V3459" s="141">
        <f t="shared" ref="V3459:V3522" si="544">(F3459-32)*(5/9)</f>
        <v>22.777777777777779</v>
      </c>
      <c r="W3459" s="141">
        <f t="shared" ref="W3459:W3522" si="545">(G3459-32)*(5/9)</f>
        <v>21.111111111111111</v>
      </c>
      <c r="X3459" s="141">
        <f t="shared" si="539"/>
        <v>0</v>
      </c>
      <c r="Y3459" s="38">
        <v>28.2548596820547</v>
      </c>
    </row>
    <row r="3460" spans="1:25" x14ac:dyDescent="0.25">
      <c r="A3460" s="145">
        <v>42540</v>
      </c>
      <c r="B3460" s="38">
        <v>88</v>
      </c>
      <c r="C3460" s="38">
        <v>81</v>
      </c>
      <c r="D3460" s="38">
        <v>74</v>
      </c>
      <c r="E3460" s="38">
        <v>76</v>
      </c>
      <c r="F3460" s="38">
        <v>73</v>
      </c>
      <c r="G3460" s="38">
        <v>69</v>
      </c>
      <c r="H3460" s="38">
        <v>0.12</v>
      </c>
      <c r="I3460" s="38">
        <v>93</v>
      </c>
      <c r="J3460" s="38">
        <f t="shared" ref="J3460:J3523" si="546">AVERAGE(I3460,K3460)</f>
        <v>79</v>
      </c>
      <c r="K3460" s="38">
        <v>65</v>
      </c>
      <c r="L3460" s="38">
        <v>21</v>
      </c>
      <c r="M3460" s="38">
        <f t="shared" ref="M3460:M3523" si="547">AVERAGE(L3460,N3460)</f>
        <v>10.5</v>
      </c>
      <c r="N3460" s="38">
        <v>0</v>
      </c>
      <c r="O3460" s="38">
        <v>30.14</v>
      </c>
      <c r="P3460" s="38">
        <f t="shared" ref="P3460:P3523" si="548">AVERAGE(O3460,Q3460)</f>
        <v>30.09</v>
      </c>
      <c r="Q3460" s="38">
        <v>30.04</v>
      </c>
      <c r="R3460" s="141">
        <f t="shared" si="540"/>
        <v>31.111111111111114</v>
      </c>
      <c r="S3460" s="141">
        <f t="shared" si="541"/>
        <v>27.222222222222225</v>
      </c>
      <c r="T3460" s="141">
        <f t="shared" si="542"/>
        <v>23.333333333333336</v>
      </c>
      <c r="U3460" s="141">
        <f t="shared" si="543"/>
        <v>24.444444444444446</v>
      </c>
      <c r="V3460" s="141">
        <f t="shared" si="544"/>
        <v>22.777777777777779</v>
      </c>
      <c r="W3460" s="141">
        <f t="shared" si="545"/>
        <v>20.555555555555557</v>
      </c>
      <c r="X3460" s="141">
        <f t="shared" ref="X3460:X3523" si="549">H3460*2.54</f>
        <v>0.30480000000000002</v>
      </c>
      <c r="Y3460" s="38">
        <v>27.900119824383701</v>
      </c>
    </row>
    <row r="3461" spans="1:25" x14ac:dyDescent="0.25">
      <c r="A3461" s="145">
        <v>42541</v>
      </c>
      <c r="B3461" s="38">
        <v>89</v>
      </c>
      <c r="C3461" s="38">
        <v>84</v>
      </c>
      <c r="D3461" s="38">
        <v>79</v>
      </c>
      <c r="E3461" s="38">
        <v>71</v>
      </c>
      <c r="F3461" s="38">
        <v>68</v>
      </c>
      <c r="G3461" s="38">
        <v>66</v>
      </c>
      <c r="H3461" s="38">
        <v>0</v>
      </c>
      <c r="I3461" s="38">
        <v>79</v>
      </c>
      <c r="J3461" s="38">
        <f t="shared" si="546"/>
        <v>65.5</v>
      </c>
      <c r="K3461" s="38">
        <v>52</v>
      </c>
      <c r="L3461" s="38">
        <v>22</v>
      </c>
      <c r="M3461" s="38">
        <f t="shared" si="547"/>
        <v>15</v>
      </c>
      <c r="N3461" s="38">
        <v>8</v>
      </c>
      <c r="O3461" s="38">
        <v>30.17</v>
      </c>
      <c r="P3461" s="38">
        <f t="shared" si="548"/>
        <v>30.14</v>
      </c>
      <c r="Q3461" s="38">
        <v>30.11</v>
      </c>
      <c r="R3461" s="141">
        <f t="shared" si="540"/>
        <v>31.666666666666668</v>
      </c>
      <c r="S3461" s="141">
        <f t="shared" si="541"/>
        <v>28.888888888888889</v>
      </c>
      <c r="T3461" s="141">
        <f t="shared" si="542"/>
        <v>26.111111111111111</v>
      </c>
      <c r="U3461" s="141">
        <f t="shared" si="543"/>
        <v>21.666666666666668</v>
      </c>
      <c r="V3461" s="141">
        <f t="shared" si="544"/>
        <v>20</v>
      </c>
      <c r="W3461" s="141">
        <f t="shared" si="545"/>
        <v>18.888888888888889</v>
      </c>
      <c r="X3461" s="141">
        <f t="shared" si="549"/>
        <v>0</v>
      </c>
      <c r="Y3461" s="38">
        <v>27.371108892207999</v>
      </c>
    </row>
    <row r="3462" spans="1:25" x14ac:dyDescent="0.25">
      <c r="A3462" s="145">
        <v>42542</v>
      </c>
      <c r="B3462" s="38">
        <v>87</v>
      </c>
      <c r="C3462" s="38">
        <v>82</v>
      </c>
      <c r="D3462" s="38">
        <v>77</v>
      </c>
      <c r="E3462" s="38">
        <v>73</v>
      </c>
      <c r="F3462" s="38">
        <v>69</v>
      </c>
      <c r="G3462" s="38">
        <v>66</v>
      </c>
      <c r="H3462" s="38">
        <v>0.14000000000000001</v>
      </c>
      <c r="I3462" s="38">
        <v>76</v>
      </c>
      <c r="J3462" s="38">
        <f t="shared" si="546"/>
        <v>63.5</v>
      </c>
      <c r="K3462" s="38">
        <v>51</v>
      </c>
      <c r="L3462" s="38">
        <v>20</v>
      </c>
      <c r="M3462" s="38">
        <f t="shared" si="547"/>
        <v>12</v>
      </c>
      <c r="N3462" s="38">
        <v>4</v>
      </c>
      <c r="O3462" s="38">
        <v>30.13</v>
      </c>
      <c r="P3462" s="38">
        <f t="shared" si="548"/>
        <v>30.09</v>
      </c>
      <c r="Q3462" s="38">
        <v>30.05</v>
      </c>
      <c r="R3462" s="141">
        <f t="shared" si="540"/>
        <v>30.555555555555557</v>
      </c>
      <c r="S3462" s="141">
        <f t="shared" si="541"/>
        <v>27.777777777777779</v>
      </c>
      <c r="T3462" s="141">
        <f t="shared" si="542"/>
        <v>25</v>
      </c>
      <c r="U3462" s="141">
        <f t="shared" si="543"/>
        <v>22.777777777777779</v>
      </c>
      <c r="V3462" s="141">
        <f t="shared" si="544"/>
        <v>20.555555555555557</v>
      </c>
      <c r="W3462" s="141">
        <f t="shared" si="545"/>
        <v>18.888888888888889</v>
      </c>
      <c r="X3462" s="141">
        <f t="shared" si="549"/>
        <v>0.35560000000000003</v>
      </c>
      <c r="Y3462" s="38">
        <v>27.978526811431198</v>
      </c>
    </row>
    <row r="3463" spans="1:25" x14ac:dyDescent="0.25">
      <c r="A3463" s="145">
        <v>42543</v>
      </c>
      <c r="B3463" s="38">
        <v>89</v>
      </c>
      <c r="C3463" s="38">
        <v>83</v>
      </c>
      <c r="D3463" s="38">
        <v>77</v>
      </c>
      <c r="E3463" s="38">
        <v>76</v>
      </c>
      <c r="F3463" s="38">
        <v>74</v>
      </c>
      <c r="G3463" s="38">
        <v>72</v>
      </c>
      <c r="H3463" s="38">
        <v>0.17</v>
      </c>
      <c r="I3463" s="38">
        <v>85</v>
      </c>
      <c r="J3463" s="38">
        <f t="shared" si="546"/>
        <v>72</v>
      </c>
      <c r="K3463" s="38">
        <v>59</v>
      </c>
      <c r="L3463" s="38">
        <v>16</v>
      </c>
      <c r="M3463" s="38">
        <f t="shared" si="547"/>
        <v>8</v>
      </c>
      <c r="N3463" s="38">
        <v>0</v>
      </c>
      <c r="O3463" s="38">
        <v>30.15</v>
      </c>
      <c r="P3463" s="38">
        <f t="shared" si="548"/>
        <v>30.104999999999997</v>
      </c>
      <c r="Q3463" s="38">
        <v>30.06</v>
      </c>
      <c r="R3463" s="141">
        <f t="shared" si="540"/>
        <v>31.666666666666668</v>
      </c>
      <c r="S3463" s="141">
        <f t="shared" si="541"/>
        <v>28.333333333333336</v>
      </c>
      <c r="T3463" s="141">
        <f t="shared" si="542"/>
        <v>25</v>
      </c>
      <c r="U3463" s="141">
        <f t="shared" si="543"/>
        <v>24.444444444444446</v>
      </c>
      <c r="V3463" s="141">
        <f t="shared" si="544"/>
        <v>23.333333333333336</v>
      </c>
      <c r="W3463" s="141">
        <f t="shared" si="545"/>
        <v>22.222222222222221</v>
      </c>
      <c r="X3463" s="141">
        <f t="shared" si="549"/>
        <v>0.43180000000000002</v>
      </c>
      <c r="Y3463" s="38">
        <v>28.313245703149601</v>
      </c>
    </row>
    <row r="3464" spans="1:25" x14ac:dyDescent="0.25">
      <c r="A3464" s="145">
        <v>42544</v>
      </c>
      <c r="B3464" s="38">
        <v>89</v>
      </c>
      <c r="C3464" s="38">
        <v>84</v>
      </c>
      <c r="D3464" s="38">
        <v>79</v>
      </c>
      <c r="E3464" s="38">
        <v>76</v>
      </c>
      <c r="F3464" s="38">
        <v>74</v>
      </c>
      <c r="G3464" s="38">
        <v>72</v>
      </c>
      <c r="H3464" s="38">
        <v>0.3</v>
      </c>
      <c r="I3464" s="38">
        <v>85</v>
      </c>
      <c r="J3464" s="38">
        <f t="shared" si="546"/>
        <v>72</v>
      </c>
      <c r="K3464" s="38">
        <v>59</v>
      </c>
      <c r="L3464" s="38">
        <v>13</v>
      </c>
      <c r="M3464" s="38">
        <f t="shared" si="547"/>
        <v>6.5</v>
      </c>
      <c r="N3464" s="38">
        <v>0</v>
      </c>
      <c r="O3464" s="38">
        <v>30.15</v>
      </c>
      <c r="P3464" s="38">
        <f t="shared" si="548"/>
        <v>30.114999999999998</v>
      </c>
      <c r="Q3464" s="38">
        <v>30.08</v>
      </c>
      <c r="R3464" s="141">
        <f t="shared" si="540"/>
        <v>31.666666666666668</v>
      </c>
      <c r="S3464" s="141">
        <f t="shared" si="541"/>
        <v>28.888888888888889</v>
      </c>
      <c r="T3464" s="141">
        <f t="shared" si="542"/>
        <v>26.111111111111111</v>
      </c>
      <c r="U3464" s="141">
        <f t="shared" si="543"/>
        <v>24.444444444444446</v>
      </c>
      <c r="V3464" s="141">
        <f t="shared" si="544"/>
        <v>23.333333333333336</v>
      </c>
      <c r="W3464" s="141">
        <f t="shared" si="545"/>
        <v>22.222222222222221</v>
      </c>
      <c r="X3464" s="141">
        <f t="shared" si="549"/>
        <v>0.76200000000000001</v>
      </c>
      <c r="Y3464" s="38">
        <v>28.626171673755199</v>
      </c>
    </row>
    <row r="3465" spans="1:25" x14ac:dyDescent="0.25">
      <c r="A3465" s="145">
        <v>42545</v>
      </c>
      <c r="B3465" s="38">
        <v>90</v>
      </c>
      <c r="C3465" s="38">
        <v>84</v>
      </c>
      <c r="D3465" s="38">
        <v>77</v>
      </c>
      <c r="E3465" s="38">
        <v>76</v>
      </c>
      <c r="F3465" s="38">
        <v>74</v>
      </c>
      <c r="G3465" s="38">
        <v>72</v>
      </c>
      <c r="H3465" s="38">
        <v>0.4</v>
      </c>
      <c r="I3465" s="38">
        <v>85</v>
      </c>
      <c r="J3465" s="38">
        <f t="shared" si="546"/>
        <v>70.5</v>
      </c>
      <c r="K3465" s="38">
        <v>56</v>
      </c>
      <c r="L3465" s="38">
        <v>16</v>
      </c>
      <c r="M3465" s="38">
        <f t="shared" si="547"/>
        <v>8</v>
      </c>
      <c r="N3465" s="38">
        <v>0</v>
      </c>
      <c r="O3465" s="38">
        <v>30.13</v>
      </c>
      <c r="P3465" s="38">
        <f t="shared" si="548"/>
        <v>30.1</v>
      </c>
      <c r="Q3465" s="38">
        <v>30.07</v>
      </c>
      <c r="R3465" s="141">
        <f t="shared" si="540"/>
        <v>32.222222222222221</v>
      </c>
      <c r="S3465" s="141">
        <f t="shared" si="541"/>
        <v>28.888888888888889</v>
      </c>
      <c r="T3465" s="141">
        <f t="shared" si="542"/>
        <v>25</v>
      </c>
      <c r="U3465" s="141">
        <f t="shared" si="543"/>
        <v>24.444444444444446</v>
      </c>
      <c r="V3465" s="141">
        <f t="shared" si="544"/>
        <v>23.333333333333336</v>
      </c>
      <c r="W3465" s="141">
        <f t="shared" si="545"/>
        <v>22.222222222222221</v>
      </c>
      <c r="X3465" s="141">
        <f t="shared" si="549"/>
        <v>1.016</v>
      </c>
      <c r="Y3465" s="38">
        <v>28.870890567485301</v>
      </c>
    </row>
    <row r="3466" spans="1:25" x14ac:dyDescent="0.25">
      <c r="A3466" s="145">
        <v>42546</v>
      </c>
      <c r="B3466" s="38">
        <v>91</v>
      </c>
      <c r="C3466" s="38">
        <v>86</v>
      </c>
      <c r="D3466" s="38">
        <v>81</v>
      </c>
      <c r="E3466" s="38">
        <v>75</v>
      </c>
      <c r="F3466" s="38">
        <v>73</v>
      </c>
      <c r="G3466" s="38">
        <v>70</v>
      </c>
      <c r="H3466" s="38">
        <v>0</v>
      </c>
      <c r="I3466" s="38">
        <v>79</v>
      </c>
      <c r="J3466" s="38">
        <f t="shared" si="546"/>
        <v>65.5</v>
      </c>
      <c r="K3466" s="38">
        <v>52</v>
      </c>
      <c r="L3466" s="38">
        <v>17</v>
      </c>
      <c r="M3466" s="38">
        <f t="shared" si="547"/>
        <v>8.5</v>
      </c>
      <c r="N3466" s="38">
        <v>0</v>
      </c>
      <c r="O3466" s="38">
        <v>30.13</v>
      </c>
      <c r="P3466" s="38">
        <f t="shared" si="548"/>
        <v>30.09</v>
      </c>
      <c r="Q3466" s="38">
        <v>30.05</v>
      </c>
      <c r="R3466" s="141">
        <f t="shared" si="540"/>
        <v>32.777777777777779</v>
      </c>
      <c r="S3466" s="141">
        <f t="shared" si="541"/>
        <v>30</v>
      </c>
      <c r="T3466" s="141">
        <f t="shared" si="542"/>
        <v>27.222222222222225</v>
      </c>
      <c r="U3466" s="141">
        <f t="shared" si="543"/>
        <v>23.888888888888889</v>
      </c>
      <c r="V3466" s="141">
        <f t="shared" si="544"/>
        <v>22.777777777777779</v>
      </c>
      <c r="W3466" s="141">
        <f t="shared" si="545"/>
        <v>21.111111111111111</v>
      </c>
      <c r="X3466" s="141">
        <f t="shared" si="549"/>
        <v>0</v>
      </c>
      <c r="Y3466" s="38">
        <v>29.1768524934465</v>
      </c>
    </row>
    <row r="3467" spans="1:25" x14ac:dyDescent="0.25">
      <c r="A3467" s="145">
        <v>42547</v>
      </c>
      <c r="B3467" s="38">
        <v>90</v>
      </c>
      <c r="C3467" s="38">
        <v>84</v>
      </c>
      <c r="D3467" s="38">
        <v>78</v>
      </c>
      <c r="E3467" s="38">
        <v>76</v>
      </c>
      <c r="F3467" s="38">
        <v>73</v>
      </c>
      <c r="G3467" s="38">
        <v>71</v>
      </c>
      <c r="H3467" s="38">
        <v>0</v>
      </c>
      <c r="I3467" s="38">
        <v>91</v>
      </c>
      <c r="J3467" s="38">
        <f t="shared" si="546"/>
        <v>75</v>
      </c>
      <c r="K3467" s="38">
        <v>59</v>
      </c>
      <c r="L3467" s="38">
        <v>15</v>
      </c>
      <c r="M3467" s="38">
        <f t="shared" si="547"/>
        <v>7.5</v>
      </c>
      <c r="N3467" s="38">
        <v>0</v>
      </c>
      <c r="O3467" s="38">
        <v>30.13</v>
      </c>
      <c r="P3467" s="38">
        <f t="shared" si="548"/>
        <v>30.09</v>
      </c>
      <c r="Q3467" s="38">
        <v>30.05</v>
      </c>
      <c r="R3467" s="141">
        <f t="shared" si="540"/>
        <v>32.222222222222221</v>
      </c>
      <c r="S3467" s="141">
        <f t="shared" si="541"/>
        <v>28.888888888888889</v>
      </c>
      <c r="T3467" s="141">
        <f t="shared" si="542"/>
        <v>25.555555555555557</v>
      </c>
      <c r="U3467" s="141">
        <f t="shared" si="543"/>
        <v>24.444444444444446</v>
      </c>
      <c r="V3467" s="141">
        <f t="shared" si="544"/>
        <v>22.777777777777779</v>
      </c>
      <c r="W3467" s="141">
        <f t="shared" si="545"/>
        <v>21.666666666666668</v>
      </c>
      <c r="X3467" s="141">
        <f t="shared" si="549"/>
        <v>0</v>
      </c>
      <c r="Y3467" s="38">
        <v>29.319620490255399</v>
      </c>
    </row>
    <row r="3468" spans="1:25" x14ac:dyDescent="0.25">
      <c r="A3468" s="145">
        <v>42548</v>
      </c>
      <c r="B3468" s="38">
        <v>90</v>
      </c>
      <c r="C3468" s="38">
        <v>84</v>
      </c>
      <c r="D3468" s="38">
        <v>78</v>
      </c>
      <c r="E3468" s="38">
        <v>75</v>
      </c>
      <c r="F3468" s="38">
        <v>72</v>
      </c>
      <c r="G3468" s="38">
        <v>70</v>
      </c>
      <c r="H3468" s="38">
        <v>0</v>
      </c>
      <c r="I3468" s="38">
        <v>91</v>
      </c>
      <c r="J3468" s="38">
        <f t="shared" si="546"/>
        <v>71.5</v>
      </c>
      <c r="K3468" s="38">
        <v>52</v>
      </c>
      <c r="L3468" s="38">
        <v>14</v>
      </c>
      <c r="M3468" s="38">
        <f t="shared" si="547"/>
        <v>7</v>
      </c>
      <c r="N3468" s="38">
        <v>0</v>
      </c>
      <c r="O3468" s="38">
        <v>30.08</v>
      </c>
      <c r="P3468" s="38">
        <f t="shared" si="548"/>
        <v>30.04</v>
      </c>
      <c r="Q3468" s="38">
        <v>30</v>
      </c>
      <c r="R3468" s="141">
        <f t="shared" si="540"/>
        <v>32.222222222222221</v>
      </c>
      <c r="S3468" s="141">
        <f t="shared" si="541"/>
        <v>28.888888888888889</v>
      </c>
      <c r="T3468" s="141">
        <f t="shared" si="542"/>
        <v>25.555555555555557</v>
      </c>
      <c r="U3468" s="141">
        <f t="shared" si="543"/>
        <v>23.888888888888889</v>
      </c>
      <c r="V3468" s="141">
        <f t="shared" si="544"/>
        <v>22.222222222222221</v>
      </c>
      <c r="W3468" s="141">
        <f t="shared" si="545"/>
        <v>21.111111111111111</v>
      </c>
      <c r="X3468" s="141">
        <f t="shared" si="549"/>
        <v>0</v>
      </c>
      <c r="Y3468" s="38">
        <v>29.214057459014899</v>
      </c>
    </row>
    <row r="3469" spans="1:25" x14ac:dyDescent="0.25">
      <c r="A3469" s="145">
        <v>42549</v>
      </c>
      <c r="B3469" s="38">
        <v>90</v>
      </c>
      <c r="C3469" s="38">
        <v>84</v>
      </c>
      <c r="D3469" s="38">
        <v>77</v>
      </c>
      <c r="E3469" s="38">
        <v>73</v>
      </c>
      <c r="F3469" s="38">
        <v>72</v>
      </c>
      <c r="G3469" s="38">
        <v>70</v>
      </c>
      <c r="H3469" s="38">
        <v>0</v>
      </c>
      <c r="I3469" s="38">
        <v>85</v>
      </c>
      <c r="J3469" s="38">
        <f t="shared" si="546"/>
        <v>68.5</v>
      </c>
      <c r="K3469" s="38">
        <v>52</v>
      </c>
      <c r="L3469" s="38">
        <v>16</v>
      </c>
      <c r="M3469" s="38">
        <f t="shared" si="547"/>
        <v>8</v>
      </c>
      <c r="N3469" s="38">
        <v>0</v>
      </c>
      <c r="O3469" s="38">
        <v>30.05</v>
      </c>
      <c r="P3469" s="38">
        <f t="shared" si="548"/>
        <v>30.009999999999998</v>
      </c>
      <c r="Q3469" s="38">
        <v>29.97</v>
      </c>
      <c r="R3469" s="141">
        <f t="shared" si="540"/>
        <v>32.222222222222221</v>
      </c>
      <c r="S3469" s="141">
        <f t="shared" si="541"/>
        <v>28.888888888888889</v>
      </c>
      <c r="T3469" s="141">
        <f t="shared" si="542"/>
        <v>25</v>
      </c>
      <c r="U3469" s="141">
        <f t="shared" si="543"/>
        <v>22.777777777777779</v>
      </c>
      <c r="V3469" s="141">
        <f t="shared" si="544"/>
        <v>22.222222222222221</v>
      </c>
      <c r="W3469" s="141">
        <f t="shared" si="545"/>
        <v>21.111111111111111</v>
      </c>
      <c r="X3469" s="141">
        <f t="shared" si="549"/>
        <v>0</v>
      </c>
      <c r="Y3469" s="38">
        <v>29.174057459909001</v>
      </c>
    </row>
    <row r="3470" spans="1:25" x14ac:dyDescent="0.25">
      <c r="A3470" s="145">
        <v>42550</v>
      </c>
      <c r="B3470" s="38">
        <v>91</v>
      </c>
      <c r="C3470" s="38">
        <v>84</v>
      </c>
      <c r="D3470" s="38">
        <v>77</v>
      </c>
      <c r="E3470" s="38">
        <v>74</v>
      </c>
      <c r="F3470" s="38">
        <v>73</v>
      </c>
      <c r="G3470" s="38">
        <v>70</v>
      </c>
      <c r="H3470" s="38">
        <v>0</v>
      </c>
      <c r="I3470" s="38">
        <v>88</v>
      </c>
      <c r="J3470" s="38">
        <f t="shared" si="546"/>
        <v>70</v>
      </c>
      <c r="K3470" s="38">
        <v>52</v>
      </c>
      <c r="L3470" s="38">
        <v>17</v>
      </c>
      <c r="M3470" s="38">
        <f t="shared" si="547"/>
        <v>8.5</v>
      </c>
      <c r="N3470" s="38">
        <v>0</v>
      </c>
      <c r="O3470" s="38">
        <v>30.05</v>
      </c>
      <c r="P3470" s="38">
        <f t="shared" si="548"/>
        <v>30.005000000000003</v>
      </c>
      <c r="Q3470" s="38">
        <v>29.96</v>
      </c>
      <c r="R3470" s="141">
        <f t="shared" si="540"/>
        <v>32.777777777777779</v>
      </c>
      <c r="S3470" s="141">
        <f t="shared" si="541"/>
        <v>28.888888888888889</v>
      </c>
      <c r="T3470" s="141">
        <f t="shared" si="542"/>
        <v>25</v>
      </c>
      <c r="U3470" s="141">
        <f t="shared" si="543"/>
        <v>23.333333333333336</v>
      </c>
      <c r="V3470" s="141">
        <f t="shared" si="544"/>
        <v>22.777777777777779</v>
      </c>
      <c r="W3470" s="141">
        <f t="shared" si="545"/>
        <v>21.111111111111111</v>
      </c>
      <c r="X3470" s="141">
        <f t="shared" si="549"/>
        <v>0</v>
      </c>
      <c r="Y3470" s="38">
        <v>29.213679526223402</v>
      </c>
    </row>
    <row r="3471" spans="1:25" x14ac:dyDescent="0.25">
      <c r="A3471" s="145">
        <v>42551</v>
      </c>
      <c r="B3471" s="38">
        <v>91</v>
      </c>
      <c r="C3471" s="38">
        <v>85</v>
      </c>
      <c r="D3471" s="38">
        <v>78</v>
      </c>
      <c r="E3471" s="38">
        <v>75</v>
      </c>
      <c r="F3471" s="38">
        <v>73</v>
      </c>
      <c r="G3471" s="38">
        <v>70</v>
      </c>
      <c r="H3471" s="38">
        <v>0</v>
      </c>
      <c r="I3471" s="38">
        <v>85</v>
      </c>
      <c r="J3471" s="38">
        <f t="shared" si="546"/>
        <v>70.5</v>
      </c>
      <c r="K3471" s="38">
        <v>56</v>
      </c>
      <c r="L3471" s="38">
        <v>17</v>
      </c>
      <c r="M3471" s="38">
        <f t="shared" si="547"/>
        <v>8.5</v>
      </c>
      <c r="N3471" s="38">
        <v>0</v>
      </c>
      <c r="O3471" s="38">
        <v>30.08</v>
      </c>
      <c r="P3471" s="38">
        <f t="shared" si="548"/>
        <v>30.034999999999997</v>
      </c>
      <c r="Q3471" s="38">
        <v>29.99</v>
      </c>
      <c r="R3471" s="141">
        <f t="shared" si="540"/>
        <v>32.777777777777779</v>
      </c>
      <c r="S3471" s="141">
        <f t="shared" si="541"/>
        <v>29.444444444444446</v>
      </c>
      <c r="T3471" s="141">
        <f t="shared" si="542"/>
        <v>25.555555555555557</v>
      </c>
      <c r="U3471" s="141">
        <f t="shared" si="543"/>
        <v>23.888888888888889</v>
      </c>
      <c r="V3471" s="141">
        <f t="shared" si="544"/>
        <v>22.777777777777779</v>
      </c>
      <c r="W3471" s="141">
        <f t="shared" si="545"/>
        <v>21.111111111111111</v>
      </c>
      <c r="X3471" s="141">
        <f t="shared" si="549"/>
        <v>0</v>
      </c>
      <c r="Y3471" s="38">
        <v>29.192182515503902</v>
      </c>
    </row>
    <row r="3472" spans="1:25" x14ac:dyDescent="0.25">
      <c r="A3472" s="145">
        <v>42552</v>
      </c>
      <c r="B3472" s="38">
        <v>91</v>
      </c>
      <c r="C3472" s="38">
        <v>86</v>
      </c>
      <c r="D3472" s="38">
        <v>80</v>
      </c>
      <c r="E3472" s="38">
        <v>76</v>
      </c>
      <c r="F3472" s="38">
        <v>74</v>
      </c>
      <c r="G3472" s="38">
        <v>70</v>
      </c>
      <c r="H3472" s="38">
        <v>0.04</v>
      </c>
      <c r="I3472" s="38">
        <v>85</v>
      </c>
      <c r="J3472" s="38">
        <f t="shared" si="546"/>
        <v>70.5</v>
      </c>
      <c r="K3472" s="38">
        <v>56</v>
      </c>
      <c r="L3472" s="38">
        <v>17</v>
      </c>
      <c r="M3472" s="38">
        <f t="shared" si="547"/>
        <v>10.5</v>
      </c>
      <c r="N3472" s="38">
        <v>4</v>
      </c>
      <c r="O3472" s="38">
        <v>30.11</v>
      </c>
      <c r="P3472" s="38">
        <f t="shared" si="548"/>
        <v>30.060000000000002</v>
      </c>
      <c r="Q3472" s="38">
        <v>30.01</v>
      </c>
      <c r="R3472" s="141">
        <f t="shared" si="540"/>
        <v>32.777777777777779</v>
      </c>
      <c r="S3472" s="141">
        <f t="shared" si="541"/>
        <v>30</v>
      </c>
      <c r="T3472" s="141">
        <f t="shared" si="542"/>
        <v>26.666666666666668</v>
      </c>
      <c r="U3472" s="141">
        <f t="shared" si="543"/>
        <v>24.444444444444446</v>
      </c>
      <c r="V3472" s="141">
        <f t="shared" si="544"/>
        <v>23.333333333333336</v>
      </c>
      <c r="W3472" s="141">
        <f t="shared" si="545"/>
        <v>21.111111111111111</v>
      </c>
      <c r="X3472" s="141">
        <f t="shared" si="549"/>
        <v>0.10160000000000001</v>
      </c>
      <c r="Y3472" s="38">
        <v>29.354489635076</v>
      </c>
    </row>
    <row r="3473" spans="1:25" x14ac:dyDescent="0.25">
      <c r="A3473" s="145">
        <v>42553</v>
      </c>
      <c r="B3473" s="38">
        <v>92</v>
      </c>
      <c r="C3473" s="38">
        <v>85</v>
      </c>
      <c r="D3473" s="38">
        <v>78</v>
      </c>
      <c r="E3473" s="38">
        <v>77</v>
      </c>
      <c r="F3473" s="38">
        <v>74</v>
      </c>
      <c r="G3473" s="38">
        <v>71</v>
      </c>
      <c r="H3473" s="38">
        <v>0</v>
      </c>
      <c r="I3473" s="38">
        <v>85</v>
      </c>
      <c r="J3473" s="38">
        <f t="shared" si="546"/>
        <v>73</v>
      </c>
      <c r="K3473" s="38">
        <v>61</v>
      </c>
      <c r="L3473" s="38">
        <v>20</v>
      </c>
      <c r="M3473" s="38">
        <f t="shared" si="547"/>
        <v>10</v>
      </c>
      <c r="N3473" s="38">
        <v>0</v>
      </c>
      <c r="O3473" s="38">
        <v>30.15</v>
      </c>
      <c r="P3473" s="38">
        <f t="shared" si="548"/>
        <v>30.094999999999999</v>
      </c>
      <c r="Q3473" s="38">
        <v>30.04</v>
      </c>
      <c r="R3473" s="141">
        <f t="shared" si="540"/>
        <v>33.333333333333336</v>
      </c>
      <c r="S3473" s="141">
        <f t="shared" si="541"/>
        <v>29.444444444444446</v>
      </c>
      <c r="T3473" s="141">
        <f t="shared" si="542"/>
        <v>25.555555555555557</v>
      </c>
      <c r="U3473" s="141">
        <f t="shared" si="543"/>
        <v>25</v>
      </c>
      <c r="V3473" s="141">
        <f t="shared" si="544"/>
        <v>23.333333333333336</v>
      </c>
      <c r="W3473" s="141">
        <f t="shared" si="545"/>
        <v>21.666666666666668</v>
      </c>
      <c r="X3473" s="141">
        <f t="shared" si="549"/>
        <v>0</v>
      </c>
      <c r="Y3473" s="38">
        <v>29.461329722287999</v>
      </c>
    </row>
    <row r="3474" spans="1:25" x14ac:dyDescent="0.25">
      <c r="A3474" s="145">
        <v>42554</v>
      </c>
      <c r="B3474" s="38">
        <v>91</v>
      </c>
      <c r="C3474" s="38">
        <v>85</v>
      </c>
      <c r="D3474" s="38">
        <v>79</v>
      </c>
      <c r="E3474" s="38">
        <v>77</v>
      </c>
      <c r="F3474" s="38">
        <v>76</v>
      </c>
      <c r="G3474" s="38">
        <v>74</v>
      </c>
      <c r="H3474" s="38">
        <v>0</v>
      </c>
      <c r="I3474" s="38">
        <v>91</v>
      </c>
      <c r="J3474" s="38">
        <f t="shared" si="546"/>
        <v>77.5</v>
      </c>
      <c r="K3474" s="38">
        <v>64</v>
      </c>
      <c r="L3474" s="38">
        <v>15</v>
      </c>
      <c r="M3474" s="38">
        <f t="shared" si="547"/>
        <v>7.5</v>
      </c>
      <c r="N3474" s="38">
        <v>0</v>
      </c>
      <c r="O3474" s="38">
        <v>30.18</v>
      </c>
      <c r="P3474" s="38">
        <f t="shared" si="548"/>
        <v>30.134999999999998</v>
      </c>
      <c r="Q3474" s="38">
        <v>30.09</v>
      </c>
      <c r="R3474" s="141">
        <f t="shared" si="540"/>
        <v>32.777777777777779</v>
      </c>
      <c r="S3474" s="141">
        <f t="shared" si="541"/>
        <v>29.444444444444446</v>
      </c>
      <c r="T3474" s="141">
        <f t="shared" si="542"/>
        <v>26.111111111111111</v>
      </c>
      <c r="U3474" s="141">
        <f t="shared" si="543"/>
        <v>25</v>
      </c>
      <c r="V3474" s="141">
        <f t="shared" si="544"/>
        <v>24.444444444444446</v>
      </c>
      <c r="W3474" s="141">
        <f t="shared" si="545"/>
        <v>23.333333333333336</v>
      </c>
      <c r="X3474" s="141">
        <f t="shared" si="549"/>
        <v>0</v>
      </c>
      <c r="Y3474" s="38">
        <v>29.610485584554102</v>
      </c>
    </row>
    <row r="3475" spans="1:25" x14ac:dyDescent="0.25">
      <c r="A3475" s="145">
        <v>42555</v>
      </c>
      <c r="B3475" s="38">
        <v>92</v>
      </c>
      <c r="C3475" s="38">
        <v>86</v>
      </c>
      <c r="D3475" s="38">
        <v>80</v>
      </c>
      <c r="E3475" s="38">
        <v>78</v>
      </c>
      <c r="F3475" s="38">
        <v>76</v>
      </c>
      <c r="G3475" s="38">
        <v>74</v>
      </c>
      <c r="H3475" s="38">
        <v>0</v>
      </c>
      <c r="I3475" s="38">
        <v>91</v>
      </c>
      <c r="J3475" s="38">
        <f t="shared" si="546"/>
        <v>77</v>
      </c>
      <c r="K3475" s="38">
        <v>63</v>
      </c>
      <c r="L3475" s="38">
        <v>15</v>
      </c>
      <c r="M3475" s="38">
        <f t="shared" si="547"/>
        <v>7.5</v>
      </c>
      <c r="N3475" s="38">
        <v>0</v>
      </c>
      <c r="O3475" s="38">
        <v>30.19</v>
      </c>
      <c r="P3475" s="38">
        <f t="shared" si="548"/>
        <v>30.155000000000001</v>
      </c>
      <c r="Q3475" s="38">
        <v>30.12</v>
      </c>
      <c r="R3475" s="141">
        <f t="shared" si="540"/>
        <v>33.333333333333336</v>
      </c>
      <c r="S3475" s="141">
        <f t="shared" si="541"/>
        <v>30</v>
      </c>
      <c r="T3475" s="141">
        <f t="shared" si="542"/>
        <v>26.666666666666668</v>
      </c>
      <c r="U3475" s="141">
        <f t="shared" si="543"/>
        <v>25.555555555555557</v>
      </c>
      <c r="V3475" s="141">
        <f t="shared" si="544"/>
        <v>24.444444444444446</v>
      </c>
      <c r="W3475" s="141">
        <f t="shared" si="545"/>
        <v>23.333333333333336</v>
      </c>
      <c r="X3475" s="141">
        <f t="shared" si="549"/>
        <v>0</v>
      </c>
      <c r="Y3475" s="38">
        <v>29.536550507806599</v>
      </c>
    </row>
    <row r="3476" spans="1:25" x14ac:dyDescent="0.25">
      <c r="A3476" s="145">
        <v>42556</v>
      </c>
      <c r="B3476" s="38">
        <v>94</v>
      </c>
      <c r="C3476" s="38">
        <v>88</v>
      </c>
      <c r="D3476" s="38">
        <v>82</v>
      </c>
      <c r="E3476" s="38">
        <v>78</v>
      </c>
      <c r="F3476" s="38">
        <v>75</v>
      </c>
      <c r="G3476" s="38">
        <v>72</v>
      </c>
      <c r="H3476" s="38">
        <v>0</v>
      </c>
      <c r="I3476" s="38">
        <v>85</v>
      </c>
      <c r="J3476" s="38">
        <f t="shared" si="546"/>
        <v>67</v>
      </c>
      <c r="K3476" s="38">
        <v>49</v>
      </c>
      <c r="L3476" s="38">
        <v>17</v>
      </c>
      <c r="M3476" s="38">
        <f t="shared" si="547"/>
        <v>10.5</v>
      </c>
      <c r="N3476" s="38">
        <v>4</v>
      </c>
      <c r="O3476" s="38">
        <v>30.17</v>
      </c>
      <c r="P3476" s="38">
        <f t="shared" si="548"/>
        <v>30.145000000000003</v>
      </c>
      <c r="Q3476" s="38">
        <v>30.12</v>
      </c>
      <c r="R3476" s="141">
        <f t="shared" si="540"/>
        <v>34.444444444444443</v>
      </c>
      <c r="S3476" s="141">
        <f t="shared" si="541"/>
        <v>31.111111111111114</v>
      </c>
      <c r="T3476" s="141">
        <f t="shared" si="542"/>
        <v>27.777777777777779</v>
      </c>
      <c r="U3476" s="141">
        <f t="shared" si="543"/>
        <v>25.555555555555557</v>
      </c>
      <c r="V3476" s="141">
        <f t="shared" si="544"/>
        <v>23.888888888888889</v>
      </c>
      <c r="W3476" s="141">
        <f t="shared" si="545"/>
        <v>22.222222222222221</v>
      </c>
      <c r="X3476" s="141">
        <f t="shared" si="549"/>
        <v>0</v>
      </c>
      <c r="Y3476" s="38">
        <v>29.625142505826499</v>
      </c>
    </row>
    <row r="3477" spans="1:25" x14ac:dyDescent="0.25">
      <c r="A3477" s="145">
        <v>42557</v>
      </c>
      <c r="B3477" s="38">
        <v>95</v>
      </c>
      <c r="C3477" s="38">
        <v>89</v>
      </c>
      <c r="D3477" s="38">
        <v>82</v>
      </c>
      <c r="E3477" s="38">
        <v>76</v>
      </c>
      <c r="F3477" s="38">
        <v>74</v>
      </c>
      <c r="G3477" s="38">
        <v>71</v>
      </c>
      <c r="H3477" s="38">
        <v>0</v>
      </c>
      <c r="I3477" s="38">
        <v>79</v>
      </c>
      <c r="J3477" s="38">
        <f t="shared" si="546"/>
        <v>65.5</v>
      </c>
      <c r="K3477" s="38">
        <v>52</v>
      </c>
      <c r="L3477" s="38">
        <v>17</v>
      </c>
      <c r="M3477" s="38">
        <f t="shared" si="547"/>
        <v>11</v>
      </c>
      <c r="N3477" s="38">
        <v>5</v>
      </c>
      <c r="O3477" s="38">
        <v>30.17</v>
      </c>
      <c r="P3477" s="38">
        <f t="shared" si="548"/>
        <v>30.130000000000003</v>
      </c>
      <c r="Q3477" s="38">
        <v>30.09</v>
      </c>
      <c r="R3477" s="141">
        <f t="shared" si="540"/>
        <v>35</v>
      </c>
      <c r="S3477" s="141">
        <f t="shared" si="541"/>
        <v>31.666666666666668</v>
      </c>
      <c r="T3477" s="141">
        <f t="shared" si="542"/>
        <v>27.777777777777779</v>
      </c>
      <c r="U3477" s="141">
        <f t="shared" si="543"/>
        <v>24.444444444444446</v>
      </c>
      <c r="V3477" s="141">
        <f t="shared" si="544"/>
        <v>23.333333333333336</v>
      </c>
      <c r="W3477" s="141">
        <f t="shared" si="545"/>
        <v>21.666666666666668</v>
      </c>
      <c r="X3477" s="141">
        <f t="shared" si="549"/>
        <v>0</v>
      </c>
      <c r="Y3477" s="38">
        <v>29.5653624623626</v>
      </c>
    </row>
    <row r="3478" spans="1:25" x14ac:dyDescent="0.25">
      <c r="A3478" s="145">
        <v>42558</v>
      </c>
      <c r="B3478" s="38">
        <v>95</v>
      </c>
      <c r="C3478" s="38">
        <v>89</v>
      </c>
      <c r="D3478" s="38">
        <v>82</v>
      </c>
      <c r="E3478" s="38">
        <v>75</v>
      </c>
      <c r="F3478" s="38">
        <v>73</v>
      </c>
      <c r="G3478" s="38">
        <v>71</v>
      </c>
      <c r="H3478" s="38">
        <v>0</v>
      </c>
      <c r="I3478" s="38">
        <v>79</v>
      </c>
      <c r="J3478" s="38">
        <f t="shared" si="546"/>
        <v>64</v>
      </c>
      <c r="K3478" s="38">
        <v>49</v>
      </c>
      <c r="L3478" s="38">
        <v>16</v>
      </c>
      <c r="M3478" s="38">
        <f t="shared" si="547"/>
        <v>10.5</v>
      </c>
      <c r="N3478" s="38">
        <v>5</v>
      </c>
      <c r="O3478" s="38">
        <v>30.15</v>
      </c>
      <c r="P3478" s="38">
        <f t="shared" si="548"/>
        <v>30.11</v>
      </c>
      <c r="Q3478" s="38">
        <v>30.07</v>
      </c>
      <c r="R3478" s="141">
        <f t="shared" si="540"/>
        <v>35</v>
      </c>
      <c r="S3478" s="141">
        <f t="shared" si="541"/>
        <v>31.666666666666668</v>
      </c>
      <c r="T3478" s="141">
        <f t="shared" si="542"/>
        <v>27.777777777777779</v>
      </c>
      <c r="U3478" s="141">
        <f t="shared" si="543"/>
        <v>23.888888888888889</v>
      </c>
      <c r="V3478" s="141">
        <f t="shared" si="544"/>
        <v>22.777777777777779</v>
      </c>
      <c r="W3478" s="141">
        <f t="shared" si="545"/>
        <v>21.666666666666668</v>
      </c>
      <c r="X3478" s="141">
        <f t="shared" si="549"/>
        <v>0</v>
      </c>
      <c r="Y3478" s="38">
        <v>29.533954463064699</v>
      </c>
    </row>
    <row r="3479" spans="1:25" x14ac:dyDescent="0.25">
      <c r="A3479" s="145">
        <v>42559</v>
      </c>
      <c r="B3479" s="38">
        <v>95</v>
      </c>
      <c r="C3479" s="38">
        <v>88</v>
      </c>
      <c r="D3479" s="38">
        <v>81</v>
      </c>
      <c r="E3479" s="38">
        <v>75</v>
      </c>
      <c r="F3479" s="38">
        <v>74</v>
      </c>
      <c r="G3479" s="38">
        <v>69</v>
      </c>
      <c r="H3479" s="38">
        <v>0</v>
      </c>
      <c r="I3479" s="38">
        <v>79</v>
      </c>
      <c r="J3479" s="38">
        <f t="shared" si="546"/>
        <v>64</v>
      </c>
      <c r="K3479" s="38">
        <v>49</v>
      </c>
      <c r="L3479" s="38">
        <v>16</v>
      </c>
      <c r="M3479" s="38">
        <f t="shared" si="547"/>
        <v>8</v>
      </c>
      <c r="N3479" s="38">
        <v>0</v>
      </c>
      <c r="O3479" s="38">
        <v>30.14</v>
      </c>
      <c r="P3479" s="38">
        <f t="shared" si="548"/>
        <v>30.1</v>
      </c>
      <c r="Q3479" s="38">
        <v>30.06</v>
      </c>
      <c r="R3479" s="141">
        <f t="shared" si="540"/>
        <v>35</v>
      </c>
      <c r="S3479" s="141">
        <f t="shared" si="541"/>
        <v>31.111111111111114</v>
      </c>
      <c r="T3479" s="141">
        <f t="shared" si="542"/>
        <v>27.222222222222225</v>
      </c>
      <c r="U3479" s="141">
        <f t="shared" si="543"/>
        <v>23.888888888888889</v>
      </c>
      <c r="V3479" s="141">
        <f t="shared" si="544"/>
        <v>23.333333333333336</v>
      </c>
      <c r="W3479" s="141">
        <f t="shared" si="545"/>
        <v>20.555555555555557</v>
      </c>
      <c r="X3479" s="141">
        <f t="shared" si="549"/>
        <v>0</v>
      </c>
      <c r="Y3479" s="38">
        <v>29.831186456421001</v>
      </c>
    </row>
    <row r="3480" spans="1:25" x14ac:dyDescent="0.25">
      <c r="A3480" s="145">
        <v>42560</v>
      </c>
      <c r="B3480" s="38">
        <v>95</v>
      </c>
      <c r="C3480" s="38">
        <v>87</v>
      </c>
      <c r="D3480" s="38">
        <v>78</v>
      </c>
      <c r="E3480" s="38">
        <v>76</v>
      </c>
      <c r="F3480" s="38">
        <v>73</v>
      </c>
      <c r="G3480" s="38">
        <v>70</v>
      </c>
      <c r="H3480" s="38">
        <v>0</v>
      </c>
      <c r="I3480" s="38">
        <v>85</v>
      </c>
      <c r="J3480" s="38">
        <f t="shared" si="546"/>
        <v>65.5</v>
      </c>
      <c r="K3480" s="38">
        <v>46</v>
      </c>
      <c r="L3480" s="38">
        <v>16</v>
      </c>
      <c r="M3480" s="38">
        <f t="shared" si="547"/>
        <v>8</v>
      </c>
      <c r="N3480" s="38">
        <v>0</v>
      </c>
      <c r="O3480" s="38">
        <v>30.12</v>
      </c>
      <c r="P3480" s="38">
        <f t="shared" si="548"/>
        <v>30.085000000000001</v>
      </c>
      <c r="Q3480" s="38">
        <v>30.05</v>
      </c>
      <c r="R3480" s="141">
        <f t="shared" si="540"/>
        <v>35</v>
      </c>
      <c r="S3480" s="141">
        <f t="shared" si="541"/>
        <v>30.555555555555557</v>
      </c>
      <c r="T3480" s="141">
        <f t="shared" si="542"/>
        <v>25.555555555555557</v>
      </c>
      <c r="U3480" s="141">
        <f t="shared" si="543"/>
        <v>24.444444444444446</v>
      </c>
      <c r="V3480" s="141">
        <f t="shared" si="544"/>
        <v>22.777777777777779</v>
      </c>
      <c r="W3480" s="141">
        <f t="shared" si="545"/>
        <v>21.111111111111111</v>
      </c>
      <c r="X3480" s="141">
        <f t="shared" si="549"/>
        <v>0</v>
      </c>
      <c r="Y3480" s="38">
        <v>29.830835557228902</v>
      </c>
    </row>
    <row r="3481" spans="1:25" x14ac:dyDescent="0.25">
      <c r="A3481" s="145">
        <v>42561</v>
      </c>
      <c r="B3481" s="38">
        <v>95</v>
      </c>
      <c r="C3481" s="38">
        <v>87</v>
      </c>
      <c r="D3481" s="38">
        <v>79</v>
      </c>
      <c r="E3481" s="38">
        <v>75</v>
      </c>
      <c r="F3481" s="38">
        <v>73</v>
      </c>
      <c r="G3481" s="38">
        <v>70</v>
      </c>
      <c r="H3481" s="38">
        <v>0</v>
      </c>
      <c r="I3481" s="38">
        <v>79</v>
      </c>
      <c r="J3481" s="38">
        <f t="shared" si="546"/>
        <v>62.5</v>
      </c>
      <c r="K3481" s="38">
        <v>46</v>
      </c>
      <c r="L3481" s="38">
        <v>21</v>
      </c>
      <c r="M3481" s="38">
        <f t="shared" si="547"/>
        <v>10.5</v>
      </c>
      <c r="N3481" s="38">
        <v>0</v>
      </c>
      <c r="O3481" s="38">
        <v>30.12</v>
      </c>
      <c r="P3481" s="38">
        <f t="shared" si="548"/>
        <v>30.09</v>
      </c>
      <c r="Q3481" s="38">
        <v>30.06</v>
      </c>
      <c r="R3481" s="141">
        <f t="shared" si="540"/>
        <v>35</v>
      </c>
      <c r="S3481" s="141">
        <f t="shared" si="541"/>
        <v>30.555555555555557</v>
      </c>
      <c r="T3481" s="141">
        <f t="shared" si="542"/>
        <v>26.111111111111111</v>
      </c>
      <c r="U3481" s="141">
        <f t="shared" si="543"/>
        <v>23.888888888888889</v>
      </c>
      <c r="V3481" s="141">
        <f t="shared" si="544"/>
        <v>22.777777777777779</v>
      </c>
      <c r="W3481" s="141">
        <f t="shared" si="545"/>
        <v>21.111111111111111</v>
      </c>
      <c r="X3481" s="141">
        <f t="shared" si="549"/>
        <v>0</v>
      </c>
      <c r="Y3481" s="38">
        <v>29.666625538499201</v>
      </c>
    </row>
    <row r="3482" spans="1:25" x14ac:dyDescent="0.25">
      <c r="A3482" s="145">
        <v>42562</v>
      </c>
      <c r="B3482" s="38">
        <v>92</v>
      </c>
      <c r="C3482" s="38">
        <v>85</v>
      </c>
      <c r="D3482" s="38">
        <v>78</v>
      </c>
      <c r="E3482" s="38">
        <v>78</v>
      </c>
      <c r="F3482" s="38">
        <v>75</v>
      </c>
      <c r="G3482" s="38">
        <v>72</v>
      </c>
      <c r="H3482" s="38">
        <v>0.25</v>
      </c>
      <c r="I3482" s="38">
        <v>91</v>
      </c>
      <c r="J3482" s="38">
        <f t="shared" si="546"/>
        <v>73.5</v>
      </c>
      <c r="K3482" s="38">
        <v>56</v>
      </c>
      <c r="L3482" s="38">
        <v>18</v>
      </c>
      <c r="M3482" s="38">
        <f t="shared" si="547"/>
        <v>9</v>
      </c>
      <c r="N3482" s="38">
        <v>0</v>
      </c>
      <c r="O3482" s="38">
        <v>30.13</v>
      </c>
      <c r="P3482" s="38">
        <f t="shared" si="548"/>
        <v>30.104999999999997</v>
      </c>
      <c r="Q3482" s="38">
        <v>30.08</v>
      </c>
      <c r="R3482" s="141">
        <f t="shared" si="540"/>
        <v>33.333333333333336</v>
      </c>
      <c r="S3482" s="141">
        <f t="shared" si="541"/>
        <v>29.444444444444446</v>
      </c>
      <c r="T3482" s="141">
        <f t="shared" si="542"/>
        <v>25.555555555555557</v>
      </c>
      <c r="U3482" s="141">
        <f t="shared" si="543"/>
        <v>25.555555555555557</v>
      </c>
      <c r="V3482" s="141">
        <f t="shared" si="544"/>
        <v>23.888888888888889</v>
      </c>
      <c r="W3482" s="141">
        <f t="shared" si="545"/>
        <v>22.222222222222221</v>
      </c>
      <c r="X3482" s="141">
        <f t="shared" si="549"/>
        <v>0.63500000000000001</v>
      </c>
      <c r="Y3482" s="38">
        <v>29.494894598337702</v>
      </c>
    </row>
    <row r="3483" spans="1:25" x14ac:dyDescent="0.25">
      <c r="A3483" s="145">
        <v>42563</v>
      </c>
      <c r="B3483" s="38">
        <v>94</v>
      </c>
      <c r="C3483" s="38">
        <v>88</v>
      </c>
      <c r="D3483" s="38">
        <v>82</v>
      </c>
      <c r="E3483" s="38">
        <v>77</v>
      </c>
      <c r="F3483" s="38">
        <v>74</v>
      </c>
      <c r="G3483" s="38">
        <v>67</v>
      </c>
      <c r="H3483" s="38">
        <v>0</v>
      </c>
      <c r="I3483" s="38">
        <v>80</v>
      </c>
      <c r="J3483" s="38">
        <f t="shared" si="546"/>
        <v>68</v>
      </c>
      <c r="K3483" s="38">
        <v>56</v>
      </c>
      <c r="L3483" s="38">
        <v>16</v>
      </c>
      <c r="M3483" s="38">
        <f t="shared" si="547"/>
        <v>8</v>
      </c>
      <c r="N3483" s="38">
        <v>0</v>
      </c>
      <c r="O3483" s="38">
        <v>30.14</v>
      </c>
      <c r="P3483" s="38">
        <f t="shared" si="548"/>
        <v>30.105</v>
      </c>
      <c r="Q3483" s="38">
        <v>30.07</v>
      </c>
      <c r="R3483" s="141">
        <f t="shared" si="540"/>
        <v>34.444444444444443</v>
      </c>
      <c r="S3483" s="141">
        <f t="shared" si="541"/>
        <v>31.111111111111114</v>
      </c>
      <c r="T3483" s="141">
        <f t="shared" si="542"/>
        <v>27.777777777777779</v>
      </c>
      <c r="U3483" s="141">
        <f t="shared" si="543"/>
        <v>25</v>
      </c>
      <c r="V3483" s="141">
        <f t="shared" si="544"/>
        <v>23.333333333333336</v>
      </c>
      <c r="W3483" s="141">
        <f t="shared" si="545"/>
        <v>19.444444444444446</v>
      </c>
      <c r="X3483" s="141">
        <f t="shared" si="549"/>
        <v>0</v>
      </c>
      <c r="Y3483" s="38">
        <v>29.603328618313999</v>
      </c>
    </row>
    <row r="3484" spans="1:25" x14ac:dyDescent="0.25">
      <c r="A3484" s="145">
        <v>42564</v>
      </c>
      <c r="B3484" s="38">
        <v>93</v>
      </c>
      <c r="C3484" s="38">
        <v>86</v>
      </c>
      <c r="D3484" s="38">
        <v>79</v>
      </c>
      <c r="E3484" s="38">
        <v>77</v>
      </c>
      <c r="F3484" s="38">
        <v>74</v>
      </c>
      <c r="G3484" s="38">
        <v>70</v>
      </c>
      <c r="H3484" s="38">
        <v>0</v>
      </c>
      <c r="I3484" s="38">
        <v>85</v>
      </c>
      <c r="J3484" s="38">
        <f t="shared" si="546"/>
        <v>72</v>
      </c>
      <c r="K3484" s="38">
        <v>59</v>
      </c>
      <c r="L3484" s="38">
        <v>14</v>
      </c>
      <c r="M3484" s="38">
        <f t="shared" si="547"/>
        <v>7</v>
      </c>
      <c r="N3484" s="38">
        <v>0</v>
      </c>
      <c r="O3484" s="38">
        <v>30.16</v>
      </c>
      <c r="P3484" s="38">
        <f t="shared" si="548"/>
        <v>30.125</v>
      </c>
      <c r="Q3484" s="38">
        <v>30.09</v>
      </c>
      <c r="R3484" s="141">
        <f t="shared" si="540"/>
        <v>33.888888888888893</v>
      </c>
      <c r="S3484" s="141">
        <f t="shared" si="541"/>
        <v>30</v>
      </c>
      <c r="T3484" s="141">
        <f t="shared" si="542"/>
        <v>26.111111111111111</v>
      </c>
      <c r="U3484" s="141">
        <f t="shared" si="543"/>
        <v>25</v>
      </c>
      <c r="V3484" s="141">
        <f t="shared" si="544"/>
        <v>23.333333333333336</v>
      </c>
      <c r="W3484" s="141">
        <f t="shared" si="545"/>
        <v>21.111111111111111</v>
      </c>
      <c r="X3484" s="141">
        <f t="shared" si="549"/>
        <v>0</v>
      </c>
      <c r="Y3484" s="38">
        <v>29.627827561766399</v>
      </c>
    </row>
    <row r="3485" spans="1:25" x14ac:dyDescent="0.25">
      <c r="A3485" s="145">
        <v>42565</v>
      </c>
      <c r="B3485" s="38">
        <v>92</v>
      </c>
      <c r="C3485" s="38">
        <v>86</v>
      </c>
      <c r="D3485" s="38">
        <v>79</v>
      </c>
      <c r="E3485" s="38">
        <v>77</v>
      </c>
      <c r="F3485" s="38">
        <v>73</v>
      </c>
      <c r="G3485" s="38">
        <v>71</v>
      </c>
      <c r="H3485" s="38">
        <v>0</v>
      </c>
      <c r="I3485" s="38">
        <v>85</v>
      </c>
      <c r="J3485" s="38">
        <f t="shared" si="546"/>
        <v>68.5</v>
      </c>
      <c r="K3485" s="38">
        <v>52</v>
      </c>
      <c r="L3485" s="38">
        <v>17</v>
      </c>
      <c r="M3485" s="38">
        <f t="shared" si="547"/>
        <v>8.5</v>
      </c>
      <c r="N3485" s="38">
        <v>0</v>
      </c>
      <c r="O3485" s="38">
        <v>30.14</v>
      </c>
      <c r="P3485" s="38">
        <f t="shared" si="548"/>
        <v>30.1</v>
      </c>
      <c r="Q3485" s="38">
        <v>30.06</v>
      </c>
      <c r="R3485" s="141">
        <f t="shared" si="540"/>
        <v>33.333333333333336</v>
      </c>
      <c r="S3485" s="141">
        <f t="shared" si="541"/>
        <v>30</v>
      </c>
      <c r="T3485" s="141">
        <f t="shared" si="542"/>
        <v>26.111111111111111</v>
      </c>
      <c r="U3485" s="141">
        <f t="shared" si="543"/>
        <v>25</v>
      </c>
      <c r="V3485" s="141">
        <f t="shared" si="544"/>
        <v>22.777777777777779</v>
      </c>
      <c r="W3485" s="141">
        <f t="shared" si="545"/>
        <v>21.666666666666668</v>
      </c>
      <c r="X3485" s="141">
        <f t="shared" si="549"/>
        <v>0</v>
      </c>
      <c r="Y3485" s="38">
        <v>29.627944528163798</v>
      </c>
    </row>
    <row r="3486" spans="1:25" x14ac:dyDescent="0.25">
      <c r="A3486" s="145">
        <v>42566</v>
      </c>
      <c r="B3486" s="38">
        <v>93</v>
      </c>
      <c r="C3486" s="38">
        <v>88</v>
      </c>
      <c r="D3486" s="38">
        <v>83</v>
      </c>
      <c r="E3486" s="38">
        <v>74</v>
      </c>
      <c r="F3486" s="38">
        <v>72</v>
      </c>
      <c r="G3486" s="38">
        <v>71</v>
      </c>
      <c r="H3486" s="38">
        <v>0</v>
      </c>
      <c r="I3486" s="38">
        <v>74</v>
      </c>
      <c r="J3486" s="38">
        <f t="shared" si="546"/>
        <v>63</v>
      </c>
      <c r="K3486" s="38">
        <v>52</v>
      </c>
      <c r="L3486" s="38">
        <v>18</v>
      </c>
      <c r="M3486" s="38">
        <f t="shared" si="547"/>
        <v>12</v>
      </c>
      <c r="N3486" s="38">
        <v>6</v>
      </c>
      <c r="O3486" s="38">
        <v>30.11</v>
      </c>
      <c r="P3486" s="38">
        <f t="shared" si="548"/>
        <v>30.064999999999998</v>
      </c>
      <c r="Q3486" s="38">
        <v>30.02</v>
      </c>
      <c r="R3486" s="141">
        <f t="shared" si="540"/>
        <v>33.888888888888893</v>
      </c>
      <c r="S3486" s="141">
        <f t="shared" si="541"/>
        <v>31.111111111111114</v>
      </c>
      <c r="T3486" s="141">
        <f t="shared" si="542"/>
        <v>28.333333333333336</v>
      </c>
      <c r="U3486" s="141">
        <f t="shared" si="543"/>
        <v>23.333333333333336</v>
      </c>
      <c r="V3486" s="141">
        <f t="shared" si="544"/>
        <v>22.222222222222221</v>
      </c>
      <c r="W3486" s="141">
        <f t="shared" si="545"/>
        <v>21.666666666666668</v>
      </c>
      <c r="X3486" s="141">
        <f t="shared" si="549"/>
        <v>0</v>
      </c>
      <c r="Y3486" s="38">
        <v>29.699249537770001</v>
      </c>
    </row>
    <row r="3487" spans="1:25" x14ac:dyDescent="0.25">
      <c r="A3487" s="145">
        <v>42567</v>
      </c>
      <c r="B3487" s="38">
        <v>93</v>
      </c>
      <c r="C3487" s="38">
        <v>87</v>
      </c>
      <c r="D3487" s="38">
        <v>81</v>
      </c>
      <c r="E3487" s="38">
        <v>77</v>
      </c>
      <c r="F3487" s="38">
        <v>74</v>
      </c>
      <c r="G3487" s="38">
        <v>73</v>
      </c>
      <c r="H3487" s="38">
        <v>0.12</v>
      </c>
      <c r="I3487" s="38">
        <v>80</v>
      </c>
      <c r="J3487" s="38">
        <f t="shared" si="546"/>
        <v>68</v>
      </c>
      <c r="K3487" s="38">
        <v>56</v>
      </c>
      <c r="L3487" s="38">
        <v>20</v>
      </c>
      <c r="M3487" s="38">
        <f t="shared" si="547"/>
        <v>10</v>
      </c>
      <c r="N3487" s="38">
        <v>0</v>
      </c>
      <c r="O3487" s="38">
        <v>30.14</v>
      </c>
      <c r="P3487" s="38">
        <f t="shared" si="548"/>
        <v>30.09</v>
      </c>
      <c r="Q3487" s="38">
        <v>30.04</v>
      </c>
      <c r="R3487" s="141">
        <f t="shared" si="540"/>
        <v>33.888888888888893</v>
      </c>
      <c r="S3487" s="141">
        <f t="shared" si="541"/>
        <v>30.555555555555557</v>
      </c>
      <c r="T3487" s="141">
        <f t="shared" si="542"/>
        <v>27.222222222222225</v>
      </c>
      <c r="U3487" s="141">
        <f t="shared" si="543"/>
        <v>25</v>
      </c>
      <c r="V3487" s="141">
        <f t="shared" si="544"/>
        <v>23.333333333333336</v>
      </c>
      <c r="W3487" s="141">
        <f t="shared" si="545"/>
        <v>22.777777777777779</v>
      </c>
      <c r="X3487" s="141">
        <f t="shared" si="549"/>
        <v>0.30480000000000002</v>
      </c>
      <c r="Y3487" s="38">
        <v>29.650987471648801</v>
      </c>
    </row>
    <row r="3488" spans="1:25" x14ac:dyDescent="0.25">
      <c r="A3488" s="145">
        <v>42568</v>
      </c>
      <c r="B3488" s="38">
        <v>93</v>
      </c>
      <c r="C3488" s="38">
        <v>89</v>
      </c>
      <c r="D3488" s="38">
        <v>84</v>
      </c>
      <c r="E3488" s="38">
        <v>76</v>
      </c>
      <c r="F3488" s="38">
        <v>74</v>
      </c>
      <c r="G3488" s="38">
        <v>71</v>
      </c>
      <c r="H3488" s="38">
        <v>0</v>
      </c>
      <c r="I3488" s="38">
        <v>74</v>
      </c>
      <c r="J3488" s="38">
        <f t="shared" si="546"/>
        <v>63</v>
      </c>
      <c r="K3488" s="38">
        <v>52</v>
      </c>
      <c r="L3488" s="38">
        <v>21</v>
      </c>
      <c r="M3488" s="38">
        <f t="shared" si="547"/>
        <v>14.5</v>
      </c>
      <c r="N3488" s="38">
        <v>8</v>
      </c>
      <c r="O3488" s="38">
        <v>30.19</v>
      </c>
      <c r="P3488" s="38">
        <f t="shared" si="548"/>
        <v>30.145000000000003</v>
      </c>
      <c r="Q3488" s="38">
        <v>30.1</v>
      </c>
      <c r="R3488" s="141">
        <f t="shared" si="540"/>
        <v>33.888888888888893</v>
      </c>
      <c r="S3488" s="141">
        <f t="shared" si="541"/>
        <v>31.666666666666668</v>
      </c>
      <c r="T3488" s="141">
        <f t="shared" si="542"/>
        <v>28.888888888888889</v>
      </c>
      <c r="U3488" s="141">
        <f t="shared" si="543"/>
        <v>24.444444444444446</v>
      </c>
      <c r="V3488" s="141">
        <f t="shared" si="544"/>
        <v>23.333333333333336</v>
      </c>
      <c r="W3488" s="141">
        <f t="shared" si="545"/>
        <v>21.666666666666668</v>
      </c>
      <c r="X3488" s="141">
        <f t="shared" si="549"/>
        <v>0</v>
      </c>
      <c r="Y3488" s="38">
        <v>29.376646511380802</v>
      </c>
    </row>
    <row r="3489" spans="1:25" s="110" customFormat="1" x14ac:dyDescent="0.25">
      <c r="A3489" s="146">
        <v>42569</v>
      </c>
      <c r="B3489" s="110">
        <v>92</v>
      </c>
      <c r="C3489" s="110">
        <v>88</v>
      </c>
      <c r="D3489" s="110">
        <v>84</v>
      </c>
      <c r="E3489" s="110">
        <v>75</v>
      </c>
      <c r="F3489" s="110">
        <v>74</v>
      </c>
      <c r="G3489" s="110">
        <v>71</v>
      </c>
      <c r="H3489" s="110">
        <v>0.02</v>
      </c>
      <c r="I3489" s="110">
        <v>74</v>
      </c>
      <c r="J3489" s="110">
        <f t="shared" si="546"/>
        <v>65</v>
      </c>
      <c r="K3489" s="110">
        <v>56</v>
      </c>
      <c r="L3489" s="110">
        <v>20</v>
      </c>
      <c r="M3489" s="110">
        <f t="shared" si="547"/>
        <v>15</v>
      </c>
      <c r="N3489" s="110">
        <v>10</v>
      </c>
      <c r="O3489" s="110">
        <v>30.2</v>
      </c>
      <c r="P3489" s="110">
        <f t="shared" si="548"/>
        <v>30.164999999999999</v>
      </c>
      <c r="Q3489" s="110">
        <v>30.13</v>
      </c>
      <c r="R3489" s="144">
        <f t="shared" si="540"/>
        <v>33.333333333333336</v>
      </c>
      <c r="S3489" s="144">
        <f t="shared" si="541"/>
        <v>31.111111111111114</v>
      </c>
      <c r="T3489" s="144">
        <f t="shared" si="542"/>
        <v>28.888888888888889</v>
      </c>
      <c r="U3489" s="144">
        <f t="shared" si="543"/>
        <v>23.888888888888889</v>
      </c>
      <c r="V3489" s="144">
        <f t="shared" si="544"/>
        <v>23.333333333333336</v>
      </c>
      <c r="W3489" s="144">
        <f t="shared" si="545"/>
        <v>21.666666666666668</v>
      </c>
      <c r="X3489" s="144">
        <f t="shared" si="549"/>
        <v>5.0800000000000005E-2</v>
      </c>
      <c r="Y3489" s="110">
        <v>29.322037591001401</v>
      </c>
    </row>
    <row r="3490" spans="1:25" hidden="1" x14ac:dyDescent="0.25">
      <c r="A3490" s="145">
        <v>42570</v>
      </c>
      <c r="B3490" s="38">
        <v>93</v>
      </c>
      <c r="C3490" s="38">
        <v>86</v>
      </c>
      <c r="D3490" s="38">
        <v>79</v>
      </c>
      <c r="E3490" s="38">
        <v>74</v>
      </c>
      <c r="F3490" s="38">
        <v>73</v>
      </c>
      <c r="G3490" s="38">
        <v>69</v>
      </c>
      <c r="H3490" s="38">
        <v>0.49</v>
      </c>
      <c r="I3490" s="38">
        <v>74</v>
      </c>
      <c r="J3490" s="38">
        <f t="shared" si="546"/>
        <v>63</v>
      </c>
      <c r="K3490" s="38">
        <v>52</v>
      </c>
      <c r="L3490" s="38">
        <v>25</v>
      </c>
      <c r="M3490" s="38">
        <f t="shared" si="547"/>
        <v>14.5</v>
      </c>
      <c r="N3490" s="38">
        <v>4</v>
      </c>
      <c r="O3490" s="38">
        <v>30.17</v>
      </c>
      <c r="P3490" s="38">
        <f t="shared" si="548"/>
        <v>30.130000000000003</v>
      </c>
      <c r="Q3490" s="38">
        <v>30.09</v>
      </c>
      <c r="R3490" s="141">
        <f t="shared" si="540"/>
        <v>33.888888888888893</v>
      </c>
      <c r="S3490" s="141">
        <f t="shared" si="541"/>
        <v>30</v>
      </c>
      <c r="T3490" s="141">
        <f t="shared" si="542"/>
        <v>26.111111111111111</v>
      </c>
      <c r="U3490" s="141">
        <f t="shared" si="543"/>
        <v>23.333333333333336</v>
      </c>
      <c r="V3490" s="141">
        <f t="shared" si="544"/>
        <v>22.777777777777779</v>
      </c>
      <c r="W3490" s="141">
        <f t="shared" si="545"/>
        <v>20.555555555555557</v>
      </c>
      <c r="X3490" s="141">
        <f t="shared" si="549"/>
        <v>1.2445999999999999</v>
      </c>
      <c r="Y3490" s="38">
        <v>29.2558077044817</v>
      </c>
    </row>
    <row r="3491" spans="1:25" hidden="1" x14ac:dyDescent="0.25">
      <c r="A3491" s="145">
        <v>42571</v>
      </c>
      <c r="B3491" s="38">
        <v>92</v>
      </c>
      <c r="C3491" s="38">
        <v>87</v>
      </c>
      <c r="D3491" s="38">
        <v>82</v>
      </c>
      <c r="E3491" s="38">
        <v>78</v>
      </c>
      <c r="F3491" s="38">
        <v>75</v>
      </c>
      <c r="G3491" s="38">
        <v>71</v>
      </c>
      <c r="H3491" s="38">
        <v>0.1</v>
      </c>
      <c r="I3491" s="38">
        <v>79</v>
      </c>
      <c r="J3491" s="38">
        <f t="shared" si="546"/>
        <v>67.5</v>
      </c>
      <c r="K3491" s="38">
        <v>56</v>
      </c>
      <c r="L3491" s="38">
        <v>22</v>
      </c>
      <c r="M3491" s="38">
        <f t="shared" si="547"/>
        <v>14</v>
      </c>
      <c r="N3491" s="38">
        <v>6</v>
      </c>
      <c r="O3491" s="38">
        <v>30.15</v>
      </c>
      <c r="P3491" s="38">
        <f t="shared" si="548"/>
        <v>30.11</v>
      </c>
      <c r="Q3491" s="38">
        <v>30.07</v>
      </c>
      <c r="R3491" s="141">
        <f t="shared" si="540"/>
        <v>33.333333333333336</v>
      </c>
      <c r="S3491" s="141">
        <f t="shared" si="541"/>
        <v>30.555555555555557</v>
      </c>
      <c r="T3491" s="141">
        <f t="shared" si="542"/>
        <v>27.777777777777779</v>
      </c>
      <c r="U3491" s="141">
        <f t="shared" si="543"/>
        <v>25.555555555555557</v>
      </c>
      <c r="V3491" s="141">
        <f t="shared" si="544"/>
        <v>23.888888888888889</v>
      </c>
      <c r="W3491" s="141">
        <f t="shared" si="545"/>
        <v>21.666666666666668</v>
      </c>
      <c r="X3491" s="141">
        <f t="shared" si="549"/>
        <v>0.254</v>
      </c>
      <c r="Y3491" s="38">
        <v>29.497662598275902</v>
      </c>
    </row>
    <row r="3492" spans="1:25" hidden="1" x14ac:dyDescent="0.25">
      <c r="A3492" s="145">
        <v>42572</v>
      </c>
      <c r="B3492" s="38">
        <v>92</v>
      </c>
      <c r="C3492" s="38">
        <v>88</v>
      </c>
      <c r="D3492" s="38">
        <v>83</v>
      </c>
      <c r="E3492" s="38">
        <v>76</v>
      </c>
      <c r="F3492" s="38">
        <v>74</v>
      </c>
      <c r="G3492" s="38">
        <v>71</v>
      </c>
      <c r="H3492" s="38">
        <v>0</v>
      </c>
      <c r="I3492" s="38">
        <v>79</v>
      </c>
      <c r="J3492" s="38">
        <f t="shared" si="546"/>
        <v>67.5</v>
      </c>
      <c r="K3492" s="38">
        <v>56</v>
      </c>
      <c r="L3492" s="38">
        <v>17</v>
      </c>
      <c r="M3492" s="38">
        <f t="shared" si="547"/>
        <v>11.5</v>
      </c>
      <c r="N3492" s="38">
        <v>6</v>
      </c>
      <c r="O3492" s="38">
        <v>30.13</v>
      </c>
      <c r="P3492" s="38">
        <f t="shared" si="548"/>
        <v>30.09</v>
      </c>
      <c r="Q3492" s="38">
        <v>30.05</v>
      </c>
      <c r="R3492" s="141">
        <f t="shared" si="540"/>
        <v>33.333333333333336</v>
      </c>
      <c r="S3492" s="141">
        <f t="shared" si="541"/>
        <v>31.111111111111114</v>
      </c>
      <c r="T3492" s="141">
        <f t="shared" si="542"/>
        <v>28.333333333333336</v>
      </c>
      <c r="U3492" s="141">
        <f t="shared" si="543"/>
        <v>24.444444444444446</v>
      </c>
      <c r="V3492" s="141">
        <f t="shared" si="544"/>
        <v>23.333333333333336</v>
      </c>
      <c r="W3492" s="141">
        <f t="shared" si="545"/>
        <v>21.666666666666668</v>
      </c>
      <c r="X3492" s="141">
        <f t="shared" si="549"/>
        <v>0</v>
      </c>
      <c r="Y3492" s="38">
        <v>29.525032530464099</v>
      </c>
    </row>
    <row r="3493" spans="1:25" hidden="1" x14ac:dyDescent="0.25">
      <c r="A3493" s="145">
        <v>42573</v>
      </c>
      <c r="B3493" s="38">
        <v>91</v>
      </c>
      <c r="C3493" s="38">
        <v>84</v>
      </c>
      <c r="D3493" s="38">
        <v>76</v>
      </c>
      <c r="E3493" s="38">
        <v>75</v>
      </c>
      <c r="F3493" s="38">
        <v>73</v>
      </c>
      <c r="G3493" s="38">
        <v>69</v>
      </c>
      <c r="H3493" s="38">
        <v>0.39</v>
      </c>
      <c r="I3493" s="38">
        <v>85</v>
      </c>
      <c r="J3493" s="38">
        <f t="shared" si="546"/>
        <v>72</v>
      </c>
      <c r="K3493" s="38">
        <v>59</v>
      </c>
      <c r="L3493" s="38">
        <v>16</v>
      </c>
      <c r="M3493" s="38">
        <f t="shared" si="547"/>
        <v>8</v>
      </c>
      <c r="N3493" s="38">
        <v>0</v>
      </c>
      <c r="O3493" s="38">
        <v>30.12</v>
      </c>
      <c r="P3493" s="38">
        <f t="shared" si="548"/>
        <v>30.08</v>
      </c>
      <c r="Q3493" s="38">
        <v>30.04</v>
      </c>
      <c r="R3493" s="141">
        <f t="shared" si="540"/>
        <v>32.777777777777779</v>
      </c>
      <c r="S3493" s="141">
        <f t="shared" si="541"/>
        <v>28.888888888888889</v>
      </c>
      <c r="T3493" s="141">
        <f t="shared" si="542"/>
        <v>24.444444444444446</v>
      </c>
      <c r="U3493" s="141">
        <f t="shared" si="543"/>
        <v>23.888888888888889</v>
      </c>
      <c r="V3493" s="141">
        <f t="shared" si="544"/>
        <v>22.777777777777779</v>
      </c>
      <c r="W3493" s="141">
        <f t="shared" si="545"/>
        <v>20.555555555555557</v>
      </c>
      <c r="X3493" s="141">
        <f t="shared" si="549"/>
        <v>0.99060000000000004</v>
      </c>
      <c r="Y3493" s="38">
        <v>29.5367224630028</v>
      </c>
    </row>
    <row r="3494" spans="1:25" hidden="1" x14ac:dyDescent="0.25">
      <c r="A3494" s="145">
        <v>42574</v>
      </c>
      <c r="B3494" s="38">
        <v>90</v>
      </c>
      <c r="C3494" s="38">
        <v>83</v>
      </c>
      <c r="D3494" s="38">
        <v>76</v>
      </c>
      <c r="E3494" s="38">
        <v>75</v>
      </c>
      <c r="F3494" s="38">
        <v>73</v>
      </c>
      <c r="G3494" s="38">
        <v>72</v>
      </c>
      <c r="H3494" s="38">
        <v>0.09</v>
      </c>
      <c r="I3494" s="38">
        <v>94</v>
      </c>
      <c r="J3494" s="38">
        <f t="shared" si="546"/>
        <v>78.5</v>
      </c>
      <c r="K3494" s="38">
        <v>63</v>
      </c>
      <c r="L3494" s="38">
        <v>18</v>
      </c>
      <c r="M3494" s="38">
        <f t="shared" si="547"/>
        <v>9</v>
      </c>
      <c r="N3494" s="38">
        <v>0</v>
      </c>
      <c r="O3494" s="38">
        <v>30.06</v>
      </c>
      <c r="P3494" s="38">
        <f t="shared" si="548"/>
        <v>30.03</v>
      </c>
      <c r="Q3494" s="38">
        <v>30</v>
      </c>
      <c r="R3494" s="141">
        <f t="shared" si="540"/>
        <v>32.222222222222221</v>
      </c>
      <c r="S3494" s="141">
        <f t="shared" si="541"/>
        <v>28.333333333333336</v>
      </c>
      <c r="T3494" s="141">
        <f t="shared" si="542"/>
        <v>24.444444444444446</v>
      </c>
      <c r="U3494" s="141">
        <f t="shared" si="543"/>
        <v>23.888888888888889</v>
      </c>
      <c r="V3494" s="141">
        <f t="shared" si="544"/>
        <v>22.777777777777779</v>
      </c>
      <c r="W3494" s="141">
        <f t="shared" si="545"/>
        <v>22.222222222222221</v>
      </c>
      <c r="X3494" s="141">
        <f t="shared" si="549"/>
        <v>0.2286</v>
      </c>
      <c r="Y3494" s="38">
        <v>29.4568394311883</v>
      </c>
    </row>
    <row r="3495" spans="1:25" hidden="1" x14ac:dyDescent="0.25">
      <c r="A3495" s="145">
        <v>42575</v>
      </c>
      <c r="B3495" s="38">
        <v>87</v>
      </c>
      <c r="C3495" s="38">
        <v>81</v>
      </c>
      <c r="D3495" s="38">
        <v>75</v>
      </c>
      <c r="E3495" s="38">
        <v>73</v>
      </c>
      <c r="F3495" s="38">
        <v>71</v>
      </c>
      <c r="G3495" s="38">
        <v>68</v>
      </c>
      <c r="H3495" s="38">
        <v>0</v>
      </c>
      <c r="I3495" s="38">
        <v>87</v>
      </c>
      <c r="J3495" s="38">
        <f t="shared" si="546"/>
        <v>70</v>
      </c>
      <c r="K3495" s="38">
        <v>53</v>
      </c>
      <c r="L3495" s="38">
        <v>17</v>
      </c>
      <c r="M3495" s="38">
        <f t="shared" si="547"/>
        <v>8.5</v>
      </c>
      <c r="N3495" s="38">
        <v>0</v>
      </c>
      <c r="O3495" s="38">
        <v>30.09</v>
      </c>
      <c r="P3495" s="38">
        <f t="shared" si="548"/>
        <v>30.055</v>
      </c>
      <c r="Q3495" s="38">
        <v>30.02</v>
      </c>
      <c r="R3495" s="141">
        <f t="shared" si="540"/>
        <v>30.555555555555557</v>
      </c>
      <c r="S3495" s="141">
        <f t="shared" si="541"/>
        <v>27.222222222222225</v>
      </c>
      <c r="T3495" s="141">
        <f t="shared" si="542"/>
        <v>23.888888888888889</v>
      </c>
      <c r="U3495" s="141">
        <f t="shared" si="543"/>
        <v>22.777777777777779</v>
      </c>
      <c r="V3495" s="141">
        <f t="shared" si="544"/>
        <v>21.666666666666668</v>
      </c>
      <c r="W3495" s="141">
        <f t="shared" si="545"/>
        <v>20</v>
      </c>
      <c r="X3495" s="141">
        <f t="shared" si="549"/>
        <v>0</v>
      </c>
      <c r="Y3495" s="38">
        <v>29.571118417434</v>
      </c>
    </row>
    <row r="3496" spans="1:25" hidden="1" x14ac:dyDescent="0.25">
      <c r="A3496" s="145">
        <v>42576</v>
      </c>
      <c r="B3496" s="38">
        <v>91</v>
      </c>
      <c r="C3496" s="38">
        <v>84</v>
      </c>
      <c r="D3496" s="38">
        <v>76</v>
      </c>
      <c r="E3496" s="38">
        <v>76</v>
      </c>
      <c r="F3496" s="38">
        <v>73</v>
      </c>
      <c r="G3496" s="38">
        <v>71</v>
      </c>
      <c r="H3496" s="38">
        <v>0</v>
      </c>
      <c r="I3496" s="38">
        <v>85</v>
      </c>
      <c r="J3496" s="38">
        <f t="shared" si="546"/>
        <v>70.5</v>
      </c>
      <c r="K3496" s="38">
        <v>56</v>
      </c>
      <c r="L3496" s="38">
        <v>18</v>
      </c>
      <c r="M3496" s="38">
        <f t="shared" si="547"/>
        <v>9</v>
      </c>
      <c r="N3496" s="38">
        <v>0</v>
      </c>
      <c r="O3496" s="38">
        <v>30.1</v>
      </c>
      <c r="P3496" s="38">
        <f t="shared" si="548"/>
        <v>30.065000000000001</v>
      </c>
      <c r="Q3496" s="38">
        <v>30.03</v>
      </c>
      <c r="R3496" s="141">
        <f t="shared" si="540"/>
        <v>32.777777777777779</v>
      </c>
      <c r="S3496" s="141">
        <f t="shared" si="541"/>
        <v>28.888888888888889</v>
      </c>
      <c r="T3496" s="141">
        <f t="shared" si="542"/>
        <v>24.444444444444446</v>
      </c>
      <c r="U3496" s="141">
        <f t="shared" si="543"/>
        <v>24.444444444444446</v>
      </c>
      <c r="V3496" s="141">
        <f t="shared" si="544"/>
        <v>22.777777777777779</v>
      </c>
      <c r="W3496" s="141">
        <f t="shared" si="545"/>
        <v>21.666666666666668</v>
      </c>
      <c r="X3496" s="141">
        <f t="shared" si="549"/>
        <v>0</v>
      </c>
      <c r="Y3496" s="38">
        <v>29.519545452186701</v>
      </c>
    </row>
    <row r="3497" spans="1:25" hidden="1" x14ac:dyDescent="0.25">
      <c r="A3497" s="145">
        <v>42577</v>
      </c>
      <c r="B3497" s="38">
        <v>92</v>
      </c>
      <c r="C3497" s="38">
        <v>87</v>
      </c>
      <c r="D3497" s="38">
        <v>82</v>
      </c>
      <c r="E3497" s="38">
        <v>77</v>
      </c>
      <c r="F3497" s="38">
        <v>74</v>
      </c>
      <c r="G3497" s="38">
        <v>72</v>
      </c>
      <c r="H3497" s="38">
        <v>0.01</v>
      </c>
      <c r="I3497" s="38">
        <v>80</v>
      </c>
      <c r="J3497" s="38">
        <f t="shared" si="546"/>
        <v>66</v>
      </c>
      <c r="K3497" s="38">
        <v>52</v>
      </c>
      <c r="L3497" s="38">
        <v>17</v>
      </c>
      <c r="M3497" s="38">
        <f t="shared" si="547"/>
        <v>8.5</v>
      </c>
      <c r="N3497" s="38">
        <v>0</v>
      </c>
      <c r="O3497" s="38">
        <v>30.11</v>
      </c>
      <c r="P3497" s="38">
        <f t="shared" si="548"/>
        <v>30.074999999999999</v>
      </c>
      <c r="Q3497" s="38">
        <v>30.04</v>
      </c>
      <c r="R3497" s="141">
        <f t="shared" si="540"/>
        <v>33.333333333333336</v>
      </c>
      <c r="S3497" s="141">
        <f t="shared" si="541"/>
        <v>30.555555555555557</v>
      </c>
      <c r="T3497" s="141">
        <f t="shared" si="542"/>
        <v>27.777777777777779</v>
      </c>
      <c r="U3497" s="141">
        <f t="shared" si="543"/>
        <v>25</v>
      </c>
      <c r="V3497" s="141">
        <f t="shared" si="544"/>
        <v>23.333333333333336</v>
      </c>
      <c r="W3497" s="141">
        <f t="shared" si="545"/>
        <v>22.222222222222221</v>
      </c>
      <c r="X3497" s="141">
        <f t="shared" si="549"/>
        <v>2.5400000000000002E-2</v>
      </c>
      <c r="Y3497" s="38">
        <v>29.353920444688701</v>
      </c>
    </row>
    <row r="3498" spans="1:25" hidden="1" x14ac:dyDescent="0.25">
      <c r="A3498" s="145">
        <v>42578</v>
      </c>
      <c r="B3498" s="38">
        <v>92</v>
      </c>
      <c r="C3498" s="38">
        <v>86</v>
      </c>
      <c r="D3498" s="38">
        <v>80</v>
      </c>
      <c r="E3498" s="38">
        <v>76</v>
      </c>
      <c r="F3498" s="38">
        <v>74</v>
      </c>
      <c r="G3498" s="38">
        <v>71</v>
      </c>
      <c r="H3498" s="38">
        <v>0</v>
      </c>
      <c r="I3498" s="38">
        <v>85</v>
      </c>
      <c r="J3498" s="38">
        <f t="shared" si="546"/>
        <v>70.5</v>
      </c>
      <c r="K3498" s="38">
        <v>56</v>
      </c>
      <c r="L3498" s="38">
        <v>16</v>
      </c>
      <c r="M3498" s="38">
        <f t="shared" si="547"/>
        <v>8</v>
      </c>
      <c r="N3498" s="38">
        <v>0</v>
      </c>
      <c r="O3498" s="38">
        <v>30.11</v>
      </c>
      <c r="P3498" s="38">
        <f t="shared" si="548"/>
        <v>30.074999999999999</v>
      </c>
      <c r="Q3498" s="38">
        <v>30.04</v>
      </c>
      <c r="R3498" s="141">
        <f t="shared" si="540"/>
        <v>33.333333333333336</v>
      </c>
      <c r="S3498" s="141">
        <f t="shared" si="541"/>
        <v>30</v>
      </c>
      <c r="T3498" s="141">
        <f t="shared" si="542"/>
        <v>26.666666666666668</v>
      </c>
      <c r="U3498" s="141">
        <f t="shared" si="543"/>
        <v>24.444444444444446</v>
      </c>
      <c r="V3498" s="141">
        <f t="shared" si="544"/>
        <v>23.333333333333336</v>
      </c>
      <c r="W3498" s="141">
        <f t="shared" si="545"/>
        <v>21.666666666666668</v>
      </c>
      <c r="X3498" s="141">
        <f t="shared" si="549"/>
        <v>0</v>
      </c>
      <c r="Y3498" s="38">
        <v>29.462464442262601</v>
      </c>
    </row>
    <row r="3499" spans="1:25" hidden="1" x14ac:dyDescent="0.25">
      <c r="A3499" s="145">
        <v>42579</v>
      </c>
      <c r="B3499" s="38">
        <v>93</v>
      </c>
      <c r="C3499" s="38">
        <v>87</v>
      </c>
      <c r="D3499" s="38">
        <v>80</v>
      </c>
      <c r="E3499" s="38">
        <v>77</v>
      </c>
      <c r="F3499" s="38">
        <v>75</v>
      </c>
      <c r="G3499" s="38">
        <v>72</v>
      </c>
      <c r="H3499" s="38">
        <v>0</v>
      </c>
      <c r="I3499" s="38">
        <v>85</v>
      </c>
      <c r="J3499" s="38">
        <f t="shared" si="546"/>
        <v>70.5</v>
      </c>
      <c r="K3499" s="38">
        <v>56</v>
      </c>
      <c r="L3499" s="38">
        <v>16</v>
      </c>
      <c r="M3499" s="38">
        <f t="shared" si="547"/>
        <v>8</v>
      </c>
      <c r="N3499" s="38">
        <v>0</v>
      </c>
      <c r="O3499" s="38">
        <v>30.09</v>
      </c>
      <c r="P3499" s="38">
        <f t="shared" si="548"/>
        <v>30.060000000000002</v>
      </c>
      <c r="Q3499" s="38">
        <v>30.03</v>
      </c>
      <c r="R3499" s="141">
        <f t="shared" si="540"/>
        <v>33.888888888888893</v>
      </c>
      <c r="S3499" s="141">
        <f t="shared" si="541"/>
        <v>30.555555555555557</v>
      </c>
      <c r="T3499" s="141">
        <f t="shared" si="542"/>
        <v>26.666666666666668</v>
      </c>
      <c r="U3499" s="141">
        <f t="shared" si="543"/>
        <v>25</v>
      </c>
      <c r="V3499" s="141">
        <f t="shared" si="544"/>
        <v>23.888888888888889</v>
      </c>
      <c r="W3499" s="141">
        <f t="shared" si="545"/>
        <v>22.222222222222221</v>
      </c>
      <c r="X3499" s="141">
        <f t="shared" si="549"/>
        <v>0</v>
      </c>
      <c r="Y3499" s="38">
        <v>29.495864351916001</v>
      </c>
    </row>
    <row r="3500" spans="1:25" hidden="1" x14ac:dyDescent="0.25">
      <c r="A3500" s="145">
        <v>42580</v>
      </c>
      <c r="B3500" s="38">
        <v>93</v>
      </c>
      <c r="C3500" s="38">
        <v>87</v>
      </c>
      <c r="D3500" s="38">
        <v>80</v>
      </c>
      <c r="E3500" s="38">
        <v>77</v>
      </c>
      <c r="F3500" s="38">
        <v>74</v>
      </c>
      <c r="G3500" s="38">
        <v>68</v>
      </c>
      <c r="H3500" s="38">
        <v>0.08</v>
      </c>
      <c r="I3500" s="38">
        <v>91</v>
      </c>
      <c r="J3500" s="38">
        <f t="shared" si="546"/>
        <v>73.5</v>
      </c>
      <c r="K3500" s="38">
        <v>56</v>
      </c>
      <c r="L3500" s="38">
        <v>18</v>
      </c>
      <c r="M3500" s="38">
        <f t="shared" si="547"/>
        <v>9</v>
      </c>
      <c r="N3500" s="38">
        <v>0</v>
      </c>
      <c r="O3500" s="38">
        <v>30.08</v>
      </c>
      <c r="P3500" s="38">
        <f t="shared" si="548"/>
        <v>30.045000000000002</v>
      </c>
      <c r="Q3500" s="38">
        <v>30.01</v>
      </c>
      <c r="R3500" s="141">
        <f t="shared" si="540"/>
        <v>33.888888888888893</v>
      </c>
      <c r="S3500" s="141">
        <f t="shared" si="541"/>
        <v>30.555555555555557</v>
      </c>
      <c r="T3500" s="141">
        <f t="shared" si="542"/>
        <v>26.666666666666668</v>
      </c>
      <c r="U3500" s="141">
        <f t="shared" si="543"/>
        <v>25</v>
      </c>
      <c r="V3500" s="141">
        <f t="shared" si="544"/>
        <v>23.333333333333336</v>
      </c>
      <c r="W3500" s="141">
        <f t="shared" si="545"/>
        <v>20</v>
      </c>
      <c r="X3500" s="141">
        <f t="shared" si="549"/>
        <v>0.20320000000000002</v>
      </c>
      <c r="Y3500" s="38">
        <v>29.319833456650599</v>
      </c>
    </row>
    <row r="3501" spans="1:25" hidden="1" x14ac:dyDescent="0.25">
      <c r="A3501" s="145">
        <v>42581</v>
      </c>
      <c r="B3501" s="38">
        <v>94</v>
      </c>
      <c r="C3501" s="38">
        <v>86</v>
      </c>
      <c r="D3501" s="38">
        <v>77</v>
      </c>
      <c r="E3501" s="38">
        <v>75</v>
      </c>
      <c r="F3501" s="38">
        <v>73</v>
      </c>
      <c r="G3501" s="38">
        <v>68</v>
      </c>
      <c r="H3501" s="38">
        <v>0</v>
      </c>
      <c r="I3501" s="38">
        <v>85</v>
      </c>
      <c r="J3501" s="38">
        <f t="shared" si="546"/>
        <v>64.5</v>
      </c>
      <c r="K3501" s="38">
        <v>44</v>
      </c>
      <c r="L3501" s="38">
        <v>18</v>
      </c>
      <c r="M3501" s="38">
        <f t="shared" si="547"/>
        <v>9</v>
      </c>
      <c r="N3501" s="38">
        <v>0</v>
      </c>
      <c r="O3501" s="38">
        <v>30.08</v>
      </c>
      <c r="P3501" s="38">
        <f t="shared" si="548"/>
        <v>30.045000000000002</v>
      </c>
      <c r="Q3501" s="38">
        <v>30.01</v>
      </c>
      <c r="R3501" s="141">
        <f t="shared" si="540"/>
        <v>34.444444444444443</v>
      </c>
      <c r="S3501" s="141">
        <f t="shared" si="541"/>
        <v>30</v>
      </c>
      <c r="T3501" s="141">
        <f t="shared" si="542"/>
        <v>25</v>
      </c>
      <c r="U3501" s="141">
        <f t="shared" si="543"/>
        <v>23.888888888888889</v>
      </c>
      <c r="V3501" s="141">
        <f t="shared" si="544"/>
        <v>22.777777777777779</v>
      </c>
      <c r="W3501" s="141">
        <f t="shared" si="545"/>
        <v>20</v>
      </c>
      <c r="X3501" s="141">
        <f t="shared" si="549"/>
        <v>0</v>
      </c>
      <c r="Y3501" s="38">
        <v>29.323768534962699</v>
      </c>
    </row>
    <row r="3502" spans="1:25" hidden="1" x14ac:dyDescent="0.25">
      <c r="A3502" s="145">
        <v>42582</v>
      </c>
      <c r="B3502" s="38">
        <v>94</v>
      </c>
      <c r="C3502" s="38">
        <v>87</v>
      </c>
      <c r="D3502" s="38">
        <v>79</v>
      </c>
      <c r="E3502" s="38">
        <v>76</v>
      </c>
      <c r="F3502" s="38">
        <v>74</v>
      </c>
      <c r="G3502" s="38">
        <v>72</v>
      </c>
      <c r="H3502" s="38">
        <v>0</v>
      </c>
      <c r="I3502" s="38">
        <v>91</v>
      </c>
      <c r="J3502" s="38">
        <f t="shared" si="546"/>
        <v>71.5</v>
      </c>
      <c r="K3502" s="38">
        <v>52</v>
      </c>
      <c r="L3502" s="38">
        <v>28</v>
      </c>
      <c r="M3502" s="38">
        <f t="shared" si="547"/>
        <v>14</v>
      </c>
      <c r="N3502" s="38">
        <v>0</v>
      </c>
      <c r="O3502" s="38">
        <v>30.13</v>
      </c>
      <c r="P3502" s="38">
        <f t="shared" si="548"/>
        <v>30.08</v>
      </c>
      <c r="Q3502" s="38">
        <v>30.03</v>
      </c>
      <c r="R3502" s="141">
        <f t="shared" si="540"/>
        <v>34.444444444444443</v>
      </c>
      <c r="S3502" s="141">
        <f t="shared" si="541"/>
        <v>30.555555555555557</v>
      </c>
      <c r="T3502" s="141">
        <f t="shared" si="542"/>
        <v>26.111111111111111</v>
      </c>
      <c r="U3502" s="141">
        <f t="shared" si="543"/>
        <v>24.444444444444446</v>
      </c>
      <c r="V3502" s="141">
        <f t="shared" si="544"/>
        <v>23.333333333333336</v>
      </c>
      <c r="W3502" s="141">
        <f t="shared" si="545"/>
        <v>22.222222222222221</v>
      </c>
      <c r="X3502" s="141">
        <f t="shared" si="549"/>
        <v>0</v>
      </c>
      <c r="Y3502" s="38">
        <v>29.385286511187701</v>
      </c>
    </row>
    <row r="3503" spans="1:25" hidden="1" x14ac:dyDescent="0.25">
      <c r="A3503" s="145">
        <v>42583</v>
      </c>
      <c r="B3503" s="38">
        <v>93</v>
      </c>
      <c r="C3503" s="38">
        <v>88</v>
      </c>
      <c r="D3503" s="38">
        <v>83</v>
      </c>
      <c r="E3503" s="38">
        <v>77</v>
      </c>
      <c r="F3503" s="38">
        <v>74</v>
      </c>
      <c r="G3503" s="38">
        <v>70</v>
      </c>
      <c r="H3503" s="38">
        <v>0</v>
      </c>
      <c r="I3503" s="38">
        <v>75</v>
      </c>
      <c r="J3503" s="38">
        <f t="shared" si="546"/>
        <v>65.5</v>
      </c>
      <c r="K3503" s="38">
        <v>56</v>
      </c>
      <c r="L3503" s="38">
        <v>22</v>
      </c>
      <c r="M3503" s="38">
        <f t="shared" si="547"/>
        <v>13</v>
      </c>
      <c r="N3503" s="38">
        <v>4</v>
      </c>
      <c r="O3503" s="38">
        <v>30.14</v>
      </c>
      <c r="P3503" s="38">
        <f t="shared" si="548"/>
        <v>30.105</v>
      </c>
      <c r="Q3503" s="38">
        <v>30.07</v>
      </c>
      <c r="R3503" s="141">
        <f t="shared" si="540"/>
        <v>33.888888888888893</v>
      </c>
      <c r="S3503" s="141">
        <f t="shared" si="541"/>
        <v>31.111111111111114</v>
      </c>
      <c r="T3503" s="141">
        <f t="shared" si="542"/>
        <v>28.333333333333336</v>
      </c>
      <c r="U3503" s="141">
        <f t="shared" si="543"/>
        <v>25</v>
      </c>
      <c r="V3503" s="141">
        <f t="shared" si="544"/>
        <v>23.333333333333336</v>
      </c>
      <c r="W3503" s="141">
        <f t="shared" si="545"/>
        <v>21.111111111111111</v>
      </c>
      <c r="X3503" s="141">
        <f t="shared" si="549"/>
        <v>0</v>
      </c>
      <c r="Y3503" s="38">
        <v>29.206357593587001</v>
      </c>
    </row>
    <row r="3504" spans="1:25" hidden="1" x14ac:dyDescent="0.25">
      <c r="A3504" s="145">
        <v>42584</v>
      </c>
      <c r="B3504" s="38">
        <v>93</v>
      </c>
      <c r="C3504" s="38">
        <v>86</v>
      </c>
      <c r="D3504" s="38">
        <v>78</v>
      </c>
      <c r="E3504" s="38">
        <v>79</v>
      </c>
      <c r="F3504" s="38">
        <v>75</v>
      </c>
      <c r="G3504" s="38">
        <v>71</v>
      </c>
      <c r="H3504" s="38">
        <v>0.02</v>
      </c>
      <c r="I3504" s="38">
        <v>82</v>
      </c>
      <c r="J3504" s="38">
        <f t="shared" si="546"/>
        <v>71</v>
      </c>
      <c r="K3504" s="38">
        <v>60</v>
      </c>
      <c r="L3504" s="38">
        <v>25</v>
      </c>
      <c r="M3504" s="38">
        <f t="shared" si="547"/>
        <v>12.5</v>
      </c>
      <c r="N3504" s="38">
        <v>0</v>
      </c>
      <c r="O3504" s="38">
        <v>30.11</v>
      </c>
      <c r="P3504" s="38">
        <f t="shared" si="548"/>
        <v>30.074999999999999</v>
      </c>
      <c r="Q3504" s="38">
        <v>30.04</v>
      </c>
      <c r="R3504" s="141">
        <f t="shared" si="540"/>
        <v>33.888888888888893</v>
      </c>
      <c r="S3504" s="141">
        <f t="shared" si="541"/>
        <v>30</v>
      </c>
      <c r="T3504" s="141">
        <f t="shared" si="542"/>
        <v>25.555555555555557</v>
      </c>
      <c r="U3504" s="141">
        <f t="shared" si="543"/>
        <v>26.111111111111111</v>
      </c>
      <c r="V3504" s="141">
        <f t="shared" si="544"/>
        <v>23.888888888888889</v>
      </c>
      <c r="W3504" s="141">
        <f t="shared" si="545"/>
        <v>21.666666666666668</v>
      </c>
      <c r="X3504" s="141">
        <f t="shared" si="549"/>
        <v>5.0800000000000005E-2</v>
      </c>
      <c r="Y3504" s="38">
        <v>28.854495713451801</v>
      </c>
    </row>
    <row r="3505" spans="1:25" hidden="1" x14ac:dyDescent="0.25">
      <c r="A3505" s="145">
        <v>42585</v>
      </c>
      <c r="B3505" s="38">
        <v>92</v>
      </c>
      <c r="C3505" s="38">
        <v>84</v>
      </c>
      <c r="D3505" s="38">
        <v>76</v>
      </c>
      <c r="E3505" s="38">
        <v>74</v>
      </c>
      <c r="F3505" s="38">
        <v>72</v>
      </c>
      <c r="G3505" s="38">
        <v>68</v>
      </c>
      <c r="H3505" s="38">
        <v>0</v>
      </c>
      <c r="I3505" s="38">
        <v>82</v>
      </c>
      <c r="J3505" s="38">
        <f t="shared" si="546"/>
        <v>69</v>
      </c>
      <c r="K3505" s="38">
        <v>56</v>
      </c>
      <c r="L3505" s="38">
        <v>20</v>
      </c>
      <c r="M3505" s="38">
        <f t="shared" si="547"/>
        <v>10</v>
      </c>
      <c r="N3505" s="38">
        <v>0</v>
      </c>
      <c r="O3505" s="38">
        <v>30.09</v>
      </c>
      <c r="P3505" s="38">
        <f t="shared" si="548"/>
        <v>30.04</v>
      </c>
      <c r="Q3505" s="38">
        <v>29.99</v>
      </c>
      <c r="R3505" s="141">
        <f t="shared" si="540"/>
        <v>33.333333333333336</v>
      </c>
      <c r="S3505" s="141">
        <f t="shared" si="541"/>
        <v>28.888888888888889</v>
      </c>
      <c r="T3505" s="141">
        <f t="shared" si="542"/>
        <v>24.444444444444446</v>
      </c>
      <c r="U3505" s="141">
        <f t="shared" si="543"/>
        <v>23.333333333333336</v>
      </c>
      <c r="V3505" s="141">
        <f t="shared" si="544"/>
        <v>22.222222222222221</v>
      </c>
      <c r="W3505" s="141">
        <f t="shared" si="545"/>
        <v>20</v>
      </c>
      <c r="X3505" s="141">
        <f t="shared" si="549"/>
        <v>0</v>
      </c>
      <c r="Y3505" s="38">
        <v>28.434775991633199</v>
      </c>
    </row>
    <row r="3506" spans="1:25" hidden="1" x14ac:dyDescent="0.25">
      <c r="A3506" s="145">
        <v>42586</v>
      </c>
      <c r="B3506" s="38">
        <v>95</v>
      </c>
      <c r="C3506" s="38">
        <v>87</v>
      </c>
      <c r="D3506" s="38">
        <v>78</v>
      </c>
      <c r="E3506" s="38">
        <v>75</v>
      </c>
      <c r="F3506" s="38">
        <v>73</v>
      </c>
      <c r="G3506" s="38">
        <v>71</v>
      </c>
      <c r="H3506" s="38">
        <v>0</v>
      </c>
      <c r="I3506" s="38">
        <v>79</v>
      </c>
      <c r="J3506" s="38">
        <f t="shared" si="546"/>
        <v>65.5</v>
      </c>
      <c r="K3506" s="38">
        <v>52</v>
      </c>
      <c r="L3506" s="38">
        <v>18</v>
      </c>
      <c r="M3506" s="38">
        <f t="shared" si="547"/>
        <v>9</v>
      </c>
      <c r="N3506" s="38">
        <v>0</v>
      </c>
      <c r="O3506" s="38">
        <v>30.06</v>
      </c>
      <c r="P3506" s="38">
        <f t="shared" si="548"/>
        <v>30.024999999999999</v>
      </c>
      <c r="Q3506" s="38">
        <v>29.99</v>
      </c>
      <c r="R3506" s="141">
        <f t="shared" si="540"/>
        <v>35</v>
      </c>
      <c r="S3506" s="141">
        <f t="shared" si="541"/>
        <v>30.555555555555557</v>
      </c>
      <c r="T3506" s="141">
        <f t="shared" si="542"/>
        <v>25.555555555555557</v>
      </c>
      <c r="U3506" s="141">
        <f t="shared" si="543"/>
        <v>23.888888888888889</v>
      </c>
      <c r="V3506" s="141">
        <f t="shared" si="544"/>
        <v>22.777777777777779</v>
      </c>
      <c r="W3506" s="141">
        <f t="shared" si="545"/>
        <v>21.666666666666668</v>
      </c>
      <c r="X3506" s="141">
        <f t="shared" si="549"/>
        <v>0</v>
      </c>
      <c r="Y3506" s="38">
        <v>28.799287983485801</v>
      </c>
    </row>
    <row r="3507" spans="1:25" hidden="1" x14ac:dyDescent="0.25">
      <c r="A3507" s="145">
        <v>42587</v>
      </c>
      <c r="B3507" s="38">
        <v>94</v>
      </c>
      <c r="C3507" s="38">
        <v>88</v>
      </c>
      <c r="D3507" s="38">
        <v>82</v>
      </c>
      <c r="E3507" s="38">
        <v>75</v>
      </c>
      <c r="F3507" s="38">
        <v>73</v>
      </c>
      <c r="G3507" s="38">
        <v>71</v>
      </c>
      <c r="H3507" s="38">
        <v>0.03</v>
      </c>
      <c r="I3507" s="38">
        <v>74</v>
      </c>
      <c r="J3507" s="38">
        <f t="shared" si="546"/>
        <v>61.5</v>
      </c>
      <c r="K3507" s="38">
        <v>49</v>
      </c>
      <c r="L3507" s="38">
        <v>18</v>
      </c>
      <c r="M3507" s="38">
        <f t="shared" si="547"/>
        <v>11</v>
      </c>
      <c r="N3507" s="38">
        <v>4</v>
      </c>
      <c r="O3507" s="38">
        <v>30.06</v>
      </c>
      <c r="P3507" s="38">
        <f t="shared" si="548"/>
        <v>30.03</v>
      </c>
      <c r="Q3507" s="38">
        <v>30</v>
      </c>
      <c r="R3507" s="141">
        <f t="shared" si="540"/>
        <v>34.444444444444443</v>
      </c>
      <c r="S3507" s="141">
        <f t="shared" si="541"/>
        <v>31.111111111111114</v>
      </c>
      <c r="T3507" s="141">
        <f t="shared" si="542"/>
        <v>27.777777777777779</v>
      </c>
      <c r="U3507" s="141">
        <f t="shared" si="543"/>
        <v>23.888888888888889</v>
      </c>
      <c r="V3507" s="141">
        <f t="shared" si="544"/>
        <v>22.777777777777779</v>
      </c>
      <c r="W3507" s="141">
        <f t="shared" si="545"/>
        <v>21.666666666666668</v>
      </c>
      <c r="X3507" s="141">
        <f t="shared" si="549"/>
        <v>7.6200000000000004E-2</v>
      </c>
      <c r="Y3507" s="38">
        <v>29.153896897159601</v>
      </c>
    </row>
    <row r="3508" spans="1:25" hidden="1" x14ac:dyDescent="0.25">
      <c r="A3508" s="145">
        <v>42588</v>
      </c>
      <c r="B3508" s="38">
        <v>94</v>
      </c>
      <c r="C3508" s="38">
        <v>85</v>
      </c>
      <c r="D3508" s="38">
        <v>76</v>
      </c>
      <c r="E3508" s="38">
        <v>76</v>
      </c>
      <c r="F3508" s="38">
        <v>73</v>
      </c>
      <c r="G3508" s="38">
        <v>70</v>
      </c>
      <c r="H3508" s="38">
        <v>1.01</v>
      </c>
      <c r="I3508" s="38">
        <v>87</v>
      </c>
      <c r="J3508" s="38">
        <f t="shared" si="546"/>
        <v>68</v>
      </c>
      <c r="K3508" s="38">
        <v>49</v>
      </c>
      <c r="L3508" s="38">
        <v>28</v>
      </c>
      <c r="M3508" s="38">
        <f t="shared" si="547"/>
        <v>14</v>
      </c>
      <c r="N3508" s="38">
        <v>0</v>
      </c>
      <c r="O3508" s="38">
        <v>30.04</v>
      </c>
      <c r="P3508" s="38">
        <f t="shared" si="548"/>
        <v>30.004999999999999</v>
      </c>
      <c r="Q3508" s="38">
        <v>29.97</v>
      </c>
      <c r="R3508" s="141">
        <f t="shared" si="540"/>
        <v>34.444444444444443</v>
      </c>
      <c r="S3508" s="141">
        <f t="shared" si="541"/>
        <v>29.444444444444446</v>
      </c>
      <c r="T3508" s="141">
        <f t="shared" si="542"/>
        <v>24.444444444444446</v>
      </c>
      <c r="U3508" s="141">
        <f t="shared" si="543"/>
        <v>24.444444444444446</v>
      </c>
      <c r="V3508" s="141">
        <f t="shared" si="544"/>
        <v>22.777777777777779</v>
      </c>
      <c r="W3508" s="141">
        <f t="shared" si="545"/>
        <v>21.111111111111111</v>
      </c>
      <c r="X3508" s="141">
        <f t="shared" si="549"/>
        <v>2.5653999999999999</v>
      </c>
      <c r="Y3508" s="38">
        <v>29.208333862342901</v>
      </c>
    </row>
    <row r="3509" spans="1:25" hidden="1" x14ac:dyDescent="0.25">
      <c r="A3509" s="145">
        <v>42589</v>
      </c>
      <c r="B3509" s="38">
        <v>92</v>
      </c>
      <c r="C3509" s="38">
        <v>84</v>
      </c>
      <c r="D3509" s="38">
        <v>76</v>
      </c>
      <c r="E3509" s="38">
        <v>77</v>
      </c>
      <c r="F3509" s="38">
        <v>74</v>
      </c>
      <c r="G3509" s="38">
        <v>70</v>
      </c>
      <c r="H3509" s="38">
        <v>0.47</v>
      </c>
      <c r="I3509" s="38">
        <v>91</v>
      </c>
      <c r="J3509" s="38">
        <f t="shared" si="546"/>
        <v>73.5</v>
      </c>
      <c r="K3509" s="38">
        <v>56</v>
      </c>
      <c r="L3509" s="38">
        <v>18</v>
      </c>
      <c r="M3509" s="38">
        <f t="shared" si="547"/>
        <v>9</v>
      </c>
      <c r="N3509" s="38">
        <v>0</v>
      </c>
      <c r="O3509" s="38">
        <v>30.03</v>
      </c>
      <c r="P3509" s="38">
        <f t="shared" si="548"/>
        <v>29.990000000000002</v>
      </c>
      <c r="Q3509" s="38">
        <v>29.95</v>
      </c>
      <c r="R3509" s="141">
        <f t="shared" si="540"/>
        <v>33.333333333333336</v>
      </c>
      <c r="S3509" s="141">
        <f t="shared" si="541"/>
        <v>28.888888888888889</v>
      </c>
      <c r="T3509" s="141">
        <f t="shared" si="542"/>
        <v>24.444444444444446</v>
      </c>
      <c r="U3509" s="141">
        <f t="shared" si="543"/>
        <v>25</v>
      </c>
      <c r="V3509" s="141">
        <f t="shared" si="544"/>
        <v>23.333333333333336</v>
      </c>
      <c r="W3509" s="141">
        <f t="shared" si="545"/>
        <v>21.111111111111111</v>
      </c>
      <c r="X3509" s="141">
        <f t="shared" si="549"/>
        <v>1.1938</v>
      </c>
      <c r="Y3509" s="38">
        <v>29.101500763930801</v>
      </c>
    </row>
    <row r="3510" spans="1:25" hidden="1" x14ac:dyDescent="0.25">
      <c r="A3510" s="145">
        <v>42590</v>
      </c>
      <c r="B3510" s="38">
        <v>90</v>
      </c>
      <c r="C3510" s="38">
        <v>84</v>
      </c>
      <c r="D3510" s="38">
        <v>77</v>
      </c>
      <c r="E3510" s="38">
        <v>77</v>
      </c>
      <c r="F3510" s="38">
        <v>74</v>
      </c>
      <c r="G3510" s="38">
        <v>70</v>
      </c>
      <c r="H3510" s="38">
        <v>0.25</v>
      </c>
      <c r="I3510" s="38">
        <v>88</v>
      </c>
      <c r="J3510" s="38">
        <f t="shared" si="546"/>
        <v>76</v>
      </c>
      <c r="K3510" s="38">
        <v>64</v>
      </c>
      <c r="L3510" s="38">
        <v>21</v>
      </c>
      <c r="M3510" s="38">
        <f t="shared" si="547"/>
        <v>10.5</v>
      </c>
      <c r="N3510" s="38">
        <v>0</v>
      </c>
      <c r="O3510" s="38">
        <v>30.05</v>
      </c>
      <c r="P3510" s="38">
        <f t="shared" si="548"/>
        <v>30.005000000000003</v>
      </c>
      <c r="Q3510" s="38">
        <v>29.96</v>
      </c>
      <c r="R3510" s="141">
        <f t="shared" si="540"/>
        <v>32.222222222222221</v>
      </c>
      <c r="S3510" s="141">
        <f t="shared" si="541"/>
        <v>28.888888888888889</v>
      </c>
      <c r="T3510" s="141">
        <f t="shared" si="542"/>
        <v>25</v>
      </c>
      <c r="U3510" s="141">
        <f t="shared" si="543"/>
        <v>25</v>
      </c>
      <c r="V3510" s="141">
        <f t="shared" si="544"/>
        <v>23.333333333333336</v>
      </c>
      <c r="W3510" s="141">
        <f t="shared" si="545"/>
        <v>21.111111111111111</v>
      </c>
      <c r="X3510" s="141">
        <f t="shared" si="549"/>
        <v>0.63500000000000001</v>
      </c>
      <c r="Y3510" s="38">
        <v>28.7883758045297</v>
      </c>
    </row>
    <row r="3511" spans="1:25" hidden="1" x14ac:dyDescent="0.25">
      <c r="A3511" s="145">
        <v>42591</v>
      </c>
      <c r="B3511" s="38">
        <v>90</v>
      </c>
      <c r="C3511" s="38">
        <v>85</v>
      </c>
      <c r="D3511" s="38">
        <v>79</v>
      </c>
      <c r="E3511" s="38">
        <v>77</v>
      </c>
      <c r="F3511" s="38">
        <v>75</v>
      </c>
      <c r="G3511" s="38">
        <v>72</v>
      </c>
      <c r="H3511" s="38">
        <v>0</v>
      </c>
      <c r="I3511" s="38">
        <v>91</v>
      </c>
      <c r="J3511" s="38">
        <f t="shared" si="546"/>
        <v>77</v>
      </c>
      <c r="K3511" s="38">
        <v>63</v>
      </c>
      <c r="L3511" s="38">
        <v>18</v>
      </c>
      <c r="M3511" s="38">
        <f t="shared" si="547"/>
        <v>9</v>
      </c>
      <c r="N3511" s="38">
        <v>0</v>
      </c>
      <c r="O3511" s="38">
        <v>30.12</v>
      </c>
      <c r="P3511" s="38">
        <f t="shared" si="548"/>
        <v>30.05</v>
      </c>
      <c r="Q3511" s="38">
        <v>29.98</v>
      </c>
      <c r="R3511" s="141">
        <f t="shared" si="540"/>
        <v>32.222222222222221</v>
      </c>
      <c r="S3511" s="141">
        <f t="shared" si="541"/>
        <v>29.444444444444446</v>
      </c>
      <c r="T3511" s="141">
        <f t="shared" si="542"/>
        <v>26.111111111111111</v>
      </c>
      <c r="U3511" s="141">
        <f t="shared" si="543"/>
        <v>25</v>
      </c>
      <c r="V3511" s="141">
        <f t="shared" si="544"/>
        <v>23.888888888888889</v>
      </c>
      <c r="W3511" s="141">
        <f t="shared" si="545"/>
        <v>22.222222222222221</v>
      </c>
      <c r="X3511" s="141">
        <f t="shared" si="549"/>
        <v>0</v>
      </c>
      <c r="Y3511" s="38">
        <v>29.390682914267</v>
      </c>
    </row>
    <row r="3512" spans="1:25" hidden="1" x14ac:dyDescent="0.25">
      <c r="A3512" s="145">
        <v>42592</v>
      </c>
      <c r="B3512" s="38">
        <v>92</v>
      </c>
      <c r="C3512" s="38">
        <v>85</v>
      </c>
      <c r="D3512" s="38">
        <v>78</v>
      </c>
      <c r="E3512" s="38">
        <v>79</v>
      </c>
      <c r="F3512" s="38">
        <v>74</v>
      </c>
      <c r="G3512" s="38">
        <v>71</v>
      </c>
      <c r="H3512" s="38">
        <v>0</v>
      </c>
      <c r="I3512" s="38">
        <v>91</v>
      </c>
      <c r="J3512" s="38">
        <f t="shared" si="546"/>
        <v>73.5</v>
      </c>
      <c r="K3512" s="38">
        <v>56</v>
      </c>
      <c r="L3512" s="38">
        <v>16</v>
      </c>
      <c r="M3512" s="38">
        <f t="shared" si="547"/>
        <v>8</v>
      </c>
      <c r="N3512" s="38">
        <v>0</v>
      </c>
      <c r="O3512" s="38">
        <v>30.14</v>
      </c>
      <c r="P3512" s="38">
        <f t="shared" si="548"/>
        <v>30.1</v>
      </c>
      <c r="Q3512" s="38">
        <v>30.06</v>
      </c>
      <c r="R3512" s="141">
        <f t="shared" si="540"/>
        <v>33.333333333333336</v>
      </c>
      <c r="S3512" s="141">
        <f t="shared" si="541"/>
        <v>29.444444444444446</v>
      </c>
      <c r="T3512" s="141">
        <f t="shared" si="542"/>
        <v>25.555555555555557</v>
      </c>
      <c r="U3512" s="141">
        <f t="shared" si="543"/>
        <v>26.111111111111111</v>
      </c>
      <c r="V3512" s="141">
        <f t="shared" si="544"/>
        <v>23.333333333333336</v>
      </c>
      <c r="W3512" s="141">
        <f t="shared" si="545"/>
        <v>21.666666666666668</v>
      </c>
      <c r="X3512" s="141">
        <f t="shared" si="549"/>
        <v>0</v>
      </c>
      <c r="Y3512" s="38">
        <v>29.6657727513183</v>
      </c>
    </row>
    <row r="3513" spans="1:25" hidden="1" x14ac:dyDescent="0.25">
      <c r="A3513" s="145">
        <v>42593</v>
      </c>
      <c r="B3513" s="38">
        <v>91</v>
      </c>
      <c r="C3513" s="38">
        <v>85</v>
      </c>
      <c r="D3513" s="38">
        <v>78</v>
      </c>
      <c r="E3513" s="38">
        <v>76</v>
      </c>
      <c r="F3513" s="38">
        <v>74</v>
      </c>
      <c r="G3513" s="38">
        <v>70</v>
      </c>
      <c r="H3513" s="38">
        <v>0</v>
      </c>
      <c r="I3513" s="38">
        <v>91</v>
      </c>
      <c r="J3513" s="38">
        <f t="shared" si="546"/>
        <v>71.5</v>
      </c>
      <c r="K3513" s="38">
        <v>52</v>
      </c>
      <c r="L3513" s="38">
        <v>16</v>
      </c>
      <c r="M3513" s="38">
        <f t="shared" si="547"/>
        <v>8</v>
      </c>
      <c r="N3513" s="38">
        <v>0</v>
      </c>
      <c r="O3513" s="38">
        <v>30.13</v>
      </c>
      <c r="P3513" s="38">
        <f t="shared" si="548"/>
        <v>30.074999999999999</v>
      </c>
      <c r="Q3513" s="38">
        <v>30.02</v>
      </c>
      <c r="R3513" s="141">
        <f t="shared" si="540"/>
        <v>32.777777777777779</v>
      </c>
      <c r="S3513" s="141">
        <f t="shared" si="541"/>
        <v>29.444444444444446</v>
      </c>
      <c r="T3513" s="141">
        <f t="shared" si="542"/>
        <v>25.555555555555557</v>
      </c>
      <c r="U3513" s="141">
        <f t="shared" si="543"/>
        <v>24.444444444444446</v>
      </c>
      <c r="V3513" s="141">
        <f t="shared" si="544"/>
        <v>23.333333333333336</v>
      </c>
      <c r="W3513" s="141">
        <f t="shared" si="545"/>
        <v>21.111111111111111</v>
      </c>
      <c r="X3513" s="141">
        <f t="shared" si="549"/>
        <v>0</v>
      </c>
      <c r="Y3513" s="38">
        <v>29.7661026818758</v>
      </c>
    </row>
    <row r="3514" spans="1:25" hidden="1" x14ac:dyDescent="0.25">
      <c r="A3514" s="145">
        <v>42594</v>
      </c>
      <c r="B3514" s="38">
        <v>92</v>
      </c>
      <c r="C3514" s="38">
        <v>86</v>
      </c>
      <c r="D3514" s="38">
        <v>79</v>
      </c>
      <c r="E3514" s="38">
        <v>76</v>
      </c>
      <c r="F3514" s="38">
        <v>75</v>
      </c>
      <c r="G3514" s="38">
        <v>73</v>
      </c>
      <c r="H3514" s="38">
        <v>0.02</v>
      </c>
      <c r="I3514" s="38">
        <v>85</v>
      </c>
      <c r="J3514" s="38">
        <f t="shared" si="546"/>
        <v>72</v>
      </c>
      <c r="K3514" s="38">
        <v>59</v>
      </c>
      <c r="L3514" s="38">
        <v>23</v>
      </c>
      <c r="M3514" s="38">
        <f t="shared" si="547"/>
        <v>11.5</v>
      </c>
      <c r="N3514" s="38">
        <v>0</v>
      </c>
      <c r="O3514" s="38">
        <v>30.07</v>
      </c>
      <c r="P3514" s="38">
        <f t="shared" si="548"/>
        <v>30.024999999999999</v>
      </c>
      <c r="Q3514" s="38">
        <v>29.98</v>
      </c>
      <c r="R3514" s="141">
        <f t="shared" si="540"/>
        <v>33.333333333333336</v>
      </c>
      <c r="S3514" s="141">
        <f t="shared" si="541"/>
        <v>30</v>
      </c>
      <c r="T3514" s="141">
        <f t="shared" si="542"/>
        <v>26.111111111111111</v>
      </c>
      <c r="U3514" s="141">
        <f t="shared" si="543"/>
        <v>24.444444444444446</v>
      </c>
      <c r="V3514" s="141">
        <f t="shared" si="544"/>
        <v>23.888888888888889</v>
      </c>
      <c r="W3514" s="141">
        <f t="shared" si="545"/>
        <v>22.777777777777779</v>
      </c>
      <c r="X3514" s="141">
        <f t="shared" si="549"/>
        <v>5.0800000000000005E-2</v>
      </c>
      <c r="Y3514" s="38">
        <v>29.450312711334199</v>
      </c>
    </row>
    <row r="3515" spans="1:25" hidden="1" x14ac:dyDescent="0.25">
      <c r="A3515" s="145">
        <v>42595</v>
      </c>
      <c r="B3515" s="38">
        <v>91</v>
      </c>
      <c r="C3515" s="38">
        <v>86</v>
      </c>
      <c r="D3515" s="38">
        <v>80</v>
      </c>
      <c r="E3515" s="38">
        <v>76</v>
      </c>
      <c r="F3515" s="38">
        <v>74</v>
      </c>
      <c r="G3515" s="38">
        <v>72</v>
      </c>
      <c r="H3515" s="38">
        <v>0.01</v>
      </c>
      <c r="I3515" s="38">
        <v>85</v>
      </c>
      <c r="J3515" s="38">
        <f t="shared" si="546"/>
        <v>70.5</v>
      </c>
      <c r="K3515" s="38">
        <v>56</v>
      </c>
      <c r="L3515" s="38">
        <v>21</v>
      </c>
      <c r="M3515" s="38">
        <f t="shared" si="547"/>
        <v>10.5</v>
      </c>
      <c r="N3515" s="38">
        <v>0</v>
      </c>
      <c r="O3515" s="38">
        <v>30.09</v>
      </c>
      <c r="P3515" s="38">
        <f t="shared" si="548"/>
        <v>30.05</v>
      </c>
      <c r="Q3515" s="38">
        <v>30.01</v>
      </c>
      <c r="R3515" s="141">
        <f t="shared" si="540"/>
        <v>32.777777777777779</v>
      </c>
      <c r="S3515" s="141">
        <f t="shared" si="541"/>
        <v>30</v>
      </c>
      <c r="T3515" s="141">
        <f t="shared" si="542"/>
        <v>26.666666666666668</v>
      </c>
      <c r="U3515" s="141">
        <f t="shared" si="543"/>
        <v>24.444444444444446</v>
      </c>
      <c r="V3515" s="141">
        <f t="shared" si="544"/>
        <v>23.333333333333336</v>
      </c>
      <c r="W3515" s="141">
        <f t="shared" si="545"/>
        <v>22.222222222222221</v>
      </c>
      <c r="X3515" s="141">
        <f t="shared" si="549"/>
        <v>2.5400000000000002E-2</v>
      </c>
      <c r="Y3515" s="38">
        <v>29.449207610558901</v>
      </c>
    </row>
    <row r="3516" spans="1:25" hidden="1" x14ac:dyDescent="0.25">
      <c r="A3516" s="145">
        <v>42596</v>
      </c>
      <c r="B3516" s="38">
        <v>91</v>
      </c>
      <c r="C3516" s="38">
        <v>83</v>
      </c>
      <c r="D3516" s="38">
        <v>75</v>
      </c>
      <c r="E3516" s="38">
        <v>77</v>
      </c>
      <c r="F3516" s="38">
        <v>75</v>
      </c>
      <c r="G3516" s="38">
        <v>69</v>
      </c>
      <c r="H3516" s="38">
        <v>0.28000000000000003</v>
      </c>
      <c r="I3516" s="38">
        <v>82</v>
      </c>
      <c r="J3516" s="38">
        <f t="shared" si="546"/>
        <v>72.5</v>
      </c>
      <c r="K3516" s="38">
        <v>63</v>
      </c>
      <c r="L3516" s="38">
        <v>18</v>
      </c>
      <c r="M3516" s="38">
        <f t="shared" si="547"/>
        <v>9</v>
      </c>
      <c r="N3516" s="38">
        <v>0</v>
      </c>
      <c r="O3516" s="38">
        <v>30.1</v>
      </c>
      <c r="P3516" s="38">
        <f t="shared" si="548"/>
        <v>30.065000000000001</v>
      </c>
      <c r="Q3516" s="38">
        <v>30.03</v>
      </c>
      <c r="R3516" s="141">
        <f t="shared" si="540"/>
        <v>32.777777777777779</v>
      </c>
      <c r="S3516" s="141">
        <f t="shared" si="541"/>
        <v>28.333333333333336</v>
      </c>
      <c r="T3516" s="141">
        <f t="shared" si="542"/>
        <v>23.888888888888889</v>
      </c>
      <c r="U3516" s="141">
        <f t="shared" si="543"/>
        <v>25</v>
      </c>
      <c r="V3516" s="141">
        <f t="shared" si="544"/>
        <v>23.888888888888889</v>
      </c>
      <c r="W3516" s="141">
        <f t="shared" si="545"/>
        <v>20.555555555555557</v>
      </c>
      <c r="X3516" s="141">
        <f t="shared" si="549"/>
        <v>0.71120000000000005</v>
      </c>
      <c r="Y3516" s="38">
        <v>29.4804506434606</v>
      </c>
    </row>
    <row r="3517" spans="1:25" hidden="1" x14ac:dyDescent="0.25">
      <c r="A3517" s="145">
        <v>42597</v>
      </c>
      <c r="B3517" s="38">
        <v>91</v>
      </c>
      <c r="C3517" s="38">
        <v>86</v>
      </c>
      <c r="D3517" s="38">
        <v>81</v>
      </c>
      <c r="E3517" s="38">
        <v>77</v>
      </c>
      <c r="F3517" s="38">
        <v>75</v>
      </c>
      <c r="G3517" s="38">
        <v>70</v>
      </c>
      <c r="H3517" s="38">
        <v>0</v>
      </c>
      <c r="I3517" s="38">
        <v>80</v>
      </c>
      <c r="J3517" s="38">
        <f t="shared" si="546"/>
        <v>68</v>
      </c>
      <c r="K3517" s="38">
        <v>56</v>
      </c>
      <c r="L3517" s="38">
        <v>20</v>
      </c>
      <c r="M3517" s="38">
        <f t="shared" si="547"/>
        <v>13</v>
      </c>
      <c r="N3517" s="38">
        <v>6</v>
      </c>
      <c r="O3517" s="38">
        <v>30.14</v>
      </c>
      <c r="P3517" s="38">
        <f t="shared" si="548"/>
        <v>30.105</v>
      </c>
      <c r="Q3517" s="38">
        <v>30.07</v>
      </c>
      <c r="R3517" s="141">
        <f t="shared" si="540"/>
        <v>32.777777777777779</v>
      </c>
      <c r="S3517" s="141">
        <f t="shared" si="541"/>
        <v>30</v>
      </c>
      <c r="T3517" s="141">
        <f t="shared" si="542"/>
        <v>27.222222222222225</v>
      </c>
      <c r="U3517" s="141">
        <f t="shared" si="543"/>
        <v>25</v>
      </c>
      <c r="V3517" s="141">
        <f t="shared" si="544"/>
        <v>23.888888888888889</v>
      </c>
      <c r="W3517" s="141">
        <f t="shared" si="545"/>
        <v>21.111111111111111</v>
      </c>
      <c r="X3517" s="141">
        <f t="shared" si="549"/>
        <v>0</v>
      </c>
      <c r="Y3517" s="38">
        <v>29.253156670940999</v>
      </c>
    </row>
    <row r="3518" spans="1:25" hidden="1" x14ac:dyDescent="0.25">
      <c r="A3518" s="145">
        <v>42598</v>
      </c>
      <c r="B3518" s="38">
        <v>92</v>
      </c>
      <c r="C3518" s="38">
        <v>86</v>
      </c>
      <c r="D3518" s="38">
        <v>79</v>
      </c>
      <c r="E3518" s="38">
        <v>77</v>
      </c>
      <c r="F3518" s="38">
        <v>75</v>
      </c>
      <c r="G3518" s="38">
        <v>72</v>
      </c>
      <c r="H3518" s="38">
        <v>0.35</v>
      </c>
      <c r="I3518" s="38">
        <v>80</v>
      </c>
      <c r="J3518" s="38">
        <f t="shared" si="546"/>
        <v>68</v>
      </c>
      <c r="K3518" s="38">
        <v>56</v>
      </c>
      <c r="L3518" s="38">
        <v>29</v>
      </c>
      <c r="M3518" s="38">
        <f t="shared" si="547"/>
        <v>16.5</v>
      </c>
      <c r="N3518" s="38">
        <v>4</v>
      </c>
      <c r="O3518" s="38">
        <v>30.16</v>
      </c>
      <c r="P3518" s="38">
        <f t="shared" si="548"/>
        <v>30.119999999999997</v>
      </c>
      <c r="Q3518" s="38">
        <v>30.08</v>
      </c>
      <c r="R3518" s="141">
        <f t="shared" si="540"/>
        <v>33.333333333333336</v>
      </c>
      <c r="S3518" s="141">
        <f t="shared" si="541"/>
        <v>30</v>
      </c>
      <c r="T3518" s="141">
        <f t="shared" si="542"/>
        <v>26.111111111111111</v>
      </c>
      <c r="U3518" s="141">
        <f t="shared" si="543"/>
        <v>25</v>
      </c>
      <c r="V3518" s="141">
        <f t="shared" si="544"/>
        <v>23.888888888888889</v>
      </c>
      <c r="W3518" s="141">
        <f t="shared" si="545"/>
        <v>22.222222222222221</v>
      </c>
      <c r="X3518" s="141">
        <f t="shared" si="549"/>
        <v>0.8889999999999999</v>
      </c>
      <c r="Y3518" s="38">
        <v>29.239503525646199</v>
      </c>
    </row>
    <row r="3519" spans="1:25" hidden="1" x14ac:dyDescent="0.25">
      <c r="A3519" s="145">
        <v>42599</v>
      </c>
      <c r="B3519" s="38">
        <v>90</v>
      </c>
      <c r="C3519" s="38">
        <v>86</v>
      </c>
      <c r="D3519" s="38">
        <v>81</v>
      </c>
      <c r="E3519" s="38">
        <v>77</v>
      </c>
      <c r="F3519" s="38">
        <v>75</v>
      </c>
      <c r="G3519" s="38">
        <v>74</v>
      </c>
      <c r="H3519" s="38">
        <v>0.28999999999999998</v>
      </c>
      <c r="I3519" s="38">
        <v>79</v>
      </c>
      <c r="J3519" s="38">
        <f t="shared" si="546"/>
        <v>71</v>
      </c>
      <c r="K3519" s="38">
        <v>63</v>
      </c>
      <c r="L3519" s="38">
        <v>24</v>
      </c>
      <c r="M3519" s="38">
        <f t="shared" si="547"/>
        <v>15.5</v>
      </c>
      <c r="N3519" s="38">
        <v>7</v>
      </c>
      <c r="O3519" s="38">
        <v>30.17</v>
      </c>
      <c r="P3519" s="38">
        <f t="shared" si="548"/>
        <v>30.12</v>
      </c>
      <c r="Q3519" s="38">
        <v>30.07</v>
      </c>
      <c r="R3519" s="141">
        <f t="shared" si="540"/>
        <v>32.222222222222221</v>
      </c>
      <c r="S3519" s="141">
        <f t="shared" si="541"/>
        <v>30</v>
      </c>
      <c r="T3519" s="141">
        <f t="shared" si="542"/>
        <v>27.222222222222225</v>
      </c>
      <c r="U3519" s="141">
        <f t="shared" si="543"/>
        <v>25</v>
      </c>
      <c r="V3519" s="141">
        <f t="shared" si="544"/>
        <v>23.888888888888889</v>
      </c>
      <c r="W3519" s="141">
        <f t="shared" si="545"/>
        <v>23.333333333333336</v>
      </c>
      <c r="X3519" s="141">
        <f t="shared" si="549"/>
        <v>0.73659999999999992</v>
      </c>
      <c r="Y3519" s="38">
        <v>29.127930561740001</v>
      </c>
    </row>
    <row r="3520" spans="1:25" hidden="1" x14ac:dyDescent="0.25">
      <c r="A3520" s="145">
        <v>42600</v>
      </c>
      <c r="B3520" s="38">
        <v>91</v>
      </c>
      <c r="C3520" s="38">
        <v>87</v>
      </c>
      <c r="D3520" s="38">
        <v>83</v>
      </c>
      <c r="E3520" s="38">
        <v>76</v>
      </c>
      <c r="F3520" s="38">
        <v>74</v>
      </c>
      <c r="G3520" s="38">
        <v>70</v>
      </c>
      <c r="H3520" s="38">
        <v>0</v>
      </c>
      <c r="I3520" s="38">
        <v>79</v>
      </c>
      <c r="J3520" s="38">
        <f t="shared" si="546"/>
        <v>65.5</v>
      </c>
      <c r="K3520" s="38">
        <v>52</v>
      </c>
      <c r="L3520" s="38">
        <v>15</v>
      </c>
      <c r="M3520" s="38">
        <f t="shared" si="547"/>
        <v>7.5</v>
      </c>
      <c r="N3520" s="38">
        <v>0</v>
      </c>
      <c r="O3520" s="38">
        <v>30.12</v>
      </c>
      <c r="P3520" s="38">
        <f t="shared" si="548"/>
        <v>30.075000000000003</v>
      </c>
      <c r="Q3520" s="38">
        <v>30.03</v>
      </c>
      <c r="R3520" s="141">
        <f t="shared" si="540"/>
        <v>32.777777777777779</v>
      </c>
      <c r="S3520" s="141">
        <f t="shared" si="541"/>
        <v>30.555555555555557</v>
      </c>
      <c r="T3520" s="141">
        <f t="shared" si="542"/>
        <v>28.333333333333336</v>
      </c>
      <c r="U3520" s="141">
        <f t="shared" si="543"/>
        <v>24.444444444444446</v>
      </c>
      <c r="V3520" s="141">
        <f t="shared" si="544"/>
        <v>23.333333333333336</v>
      </c>
      <c r="W3520" s="141">
        <f t="shared" si="545"/>
        <v>21.111111111111111</v>
      </c>
      <c r="X3520" s="141">
        <f t="shared" si="549"/>
        <v>0</v>
      </c>
      <c r="Y3520" s="38">
        <v>29.021583709717099</v>
      </c>
    </row>
    <row r="3521" spans="1:25" hidden="1" x14ac:dyDescent="0.25">
      <c r="A3521" s="145">
        <v>42601</v>
      </c>
      <c r="B3521" s="38">
        <v>91</v>
      </c>
      <c r="C3521" s="38">
        <v>85</v>
      </c>
      <c r="D3521" s="38">
        <v>79</v>
      </c>
      <c r="E3521" s="38">
        <v>77</v>
      </c>
      <c r="F3521" s="38">
        <v>74</v>
      </c>
      <c r="G3521" s="38">
        <v>72</v>
      </c>
      <c r="H3521" s="38">
        <v>0</v>
      </c>
      <c r="I3521" s="38">
        <v>91</v>
      </c>
      <c r="J3521" s="38">
        <f t="shared" si="546"/>
        <v>75</v>
      </c>
      <c r="K3521" s="38">
        <v>59</v>
      </c>
      <c r="L3521" s="38">
        <v>14</v>
      </c>
      <c r="M3521" s="38">
        <f t="shared" si="547"/>
        <v>7</v>
      </c>
      <c r="N3521" s="38">
        <v>0</v>
      </c>
      <c r="O3521" s="38">
        <v>30.06</v>
      </c>
      <c r="P3521" s="38">
        <f t="shared" si="548"/>
        <v>30.024999999999999</v>
      </c>
      <c r="Q3521" s="38">
        <v>29.99</v>
      </c>
      <c r="R3521" s="141">
        <f t="shared" si="540"/>
        <v>32.777777777777779</v>
      </c>
      <c r="S3521" s="141">
        <f t="shared" si="541"/>
        <v>29.444444444444446</v>
      </c>
      <c r="T3521" s="141">
        <f t="shared" si="542"/>
        <v>26.111111111111111</v>
      </c>
      <c r="U3521" s="141">
        <f t="shared" si="543"/>
        <v>25</v>
      </c>
      <c r="V3521" s="141">
        <f t="shared" si="544"/>
        <v>23.333333333333336</v>
      </c>
      <c r="W3521" s="141">
        <f t="shared" si="545"/>
        <v>22.222222222222221</v>
      </c>
      <c r="X3521" s="141">
        <f t="shared" si="549"/>
        <v>0</v>
      </c>
      <c r="Y3521" s="38">
        <v>29.1829297285107</v>
      </c>
    </row>
    <row r="3522" spans="1:25" hidden="1" x14ac:dyDescent="0.25">
      <c r="A3522" s="145">
        <v>42602</v>
      </c>
      <c r="B3522" s="38">
        <v>92</v>
      </c>
      <c r="C3522" s="38">
        <v>86</v>
      </c>
      <c r="D3522" s="38">
        <v>79</v>
      </c>
      <c r="E3522" s="38">
        <v>76</v>
      </c>
      <c r="F3522" s="38">
        <v>73</v>
      </c>
      <c r="G3522" s="38">
        <v>70</v>
      </c>
      <c r="H3522" s="38">
        <v>0</v>
      </c>
      <c r="I3522" s="38">
        <v>85</v>
      </c>
      <c r="J3522" s="38">
        <f t="shared" si="546"/>
        <v>70</v>
      </c>
      <c r="K3522" s="38">
        <v>55</v>
      </c>
      <c r="L3522" s="38">
        <v>14</v>
      </c>
      <c r="M3522" s="38">
        <f t="shared" si="547"/>
        <v>7</v>
      </c>
      <c r="N3522" s="38">
        <v>0</v>
      </c>
      <c r="O3522" s="38">
        <v>30.03</v>
      </c>
      <c r="P3522" s="38">
        <f t="shared" si="548"/>
        <v>29.984999999999999</v>
      </c>
      <c r="Q3522" s="38">
        <v>29.94</v>
      </c>
      <c r="R3522" s="141">
        <f t="shared" si="540"/>
        <v>33.333333333333336</v>
      </c>
      <c r="S3522" s="141">
        <f t="shared" si="541"/>
        <v>30</v>
      </c>
      <c r="T3522" s="141">
        <f t="shared" si="542"/>
        <v>26.111111111111111</v>
      </c>
      <c r="U3522" s="141">
        <f t="shared" si="543"/>
        <v>24.444444444444446</v>
      </c>
      <c r="V3522" s="141">
        <f t="shared" si="544"/>
        <v>22.777777777777779</v>
      </c>
      <c r="W3522" s="141">
        <f t="shared" si="545"/>
        <v>21.111111111111111</v>
      </c>
      <c r="X3522" s="141">
        <f t="shared" si="549"/>
        <v>0</v>
      </c>
      <c r="Y3522" s="38">
        <v>29.682881717335899</v>
      </c>
    </row>
    <row r="3523" spans="1:25" hidden="1" x14ac:dyDescent="0.25">
      <c r="A3523" s="145">
        <v>42603</v>
      </c>
      <c r="B3523" s="38">
        <v>94</v>
      </c>
      <c r="C3523" s="38">
        <v>86</v>
      </c>
      <c r="D3523" s="38">
        <v>78</v>
      </c>
      <c r="E3523" s="38">
        <v>77</v>
      </c>
      <c r="F3523" s="38">
        <v>75</v>
      </c>
      <c r="G3523" s="38">
        <v>71</v>
      </c>
      <c r="H3523" s="38">
        <v>0.15</v>
      </c>
      <c r="I3523" s="38">
        <v>85</v>
      </c>
      <c r="J3523" s="38">
        <f t="shared" si="546"/>
        <v>70.5</v>
      </c>
      <c r="K3523" s="38">
        <v>56</v>
      </c>
      <c r="L3523" s="38">
        <v>20</v>
      </c>
      <c r="M3523" s="38">
        <f t="shared" si="547"/>
        <v>10</v>
      </c>
      <c r="N3523" s="38">
        <v>0</v>
      </c>
      <c r="O3523" s="38">
        <v>30.07</v>
      </c>
      <c r="P3523" s="38">
        <f t="shared" si="548"/>
        <v>30.02</v>
      </c>
      <c r="Q3523" s="38">
        <v>29.97</v>
      </c>
      <c r="R3523" s="141">
        <f t="shared" ref="R3523:R3586" si="550">(B3523-32)*(5/9)</f>
        <v>34.444444444444443</v>
      </c>
      <c r="S3523" s="141">
        <f t="shared" ref="S3523:S3586" si="551">(C3523-32)*(5/9)</f>
        <v>30</v>
      </c>
      <c r="T3523" s="141">
        <f t="shared" ref="T3523:T3586" si="552">(D3523-32)*(5/9)</f>
        <v>25.555555555555557</v>
      </c>
      <c r="U3523" s="141">
        <f t="shared" ref="U3523:U3586" si="553">(E3523-32)*(5/9)</f>
        <v>25</v>
      </c>
      <c r="V3523" s="141">
        <f t="shared" ref="V3523:V3586" si="554">(F3523-32)*(5/9)</f>
        <v>23.888888888888889</v>
      </c>
      <c r="W3523" s="141">
        <f t="shared" ref="W3523:W3586" si="555">(G3523-32)*(5/9)</f>
        <v>21.666666666666668</v>
      </c>
      <c r="X3523" s="141">
        <f t="shared" si="549"/>
        <v>0.38100000000000001</v>
      </c>
      <c r="Y3523" s="38">
        <v>29.5680955183016</v>
      </c>
    </row>
    <row r="3524" spans="1:25" hidden="1" x14ac:dyDescent="0.25">
      <c r="A3524" s="145">
        <v>42604</v>
      </c>
      <c r="B3524" s="38">
        <v>93</v>
      </c>
      <c r="C3524" s="38">
        <v>86</v>
      </c>
      <c r="D3524" s="38">
        <v>79</v>
      </c>
      <c r="E3524" s="38">
        <v>77</v>
      </c>
      <c r="F3524" s="38">
        <v>74</v>
      </c>
      <c r="G3524" s="38">
        <v>71</v>
      </c>
      <c r="H3524" s="38">
        <v>0</v>
      </c>
      <c r="I3524" s="38">
        <v>91</v>
      </c>
      <c r="J3524" s="38">
        <f t="shared" ref="J3524:J3587" si="556">AVERAGE(I3524,K3524)</f>
        <v>71.5</v>
      </c>
      <c r="K3524" s="38">
        <v>52</v>
      </c>
      <c r="L3524" s="38">
        <v>14</v>
      </c>
      <c r="M3524" s="38">
        <f t="shared" ref="M3524:M3587" si="557">AVERAGE(L3524,N3524)</f>
        <v>7</v>
      </c>
      <c r="N3524" s="38">
        <v>0</v>
      </c>
      <c r="O3524" s="38">
        <v>30.13</v>
      </c>
      <c r="P3524" s="38">
        <f t="shared" ref="P3524:P3587" si="558">AVERAGE(O3524,Q3524)</f>
        <v>30.085000000000001</v>
      </c>
      <c r="Q3524" s="38">
        <v>30.04</v>
      </c>
      <c r="R3524" s="141">
        <f t="shared" si="550"/>
        <v>33.888888888888893</v>
      </c>
      <c r="S3524" s="141">
        <f t="shared" si="551"/>
        <v>30</v>
      </c>
      <c r="T3524" s="141">
        <f t="shared" si="552"/>
        <v>26.111111111111111</v>
      </c>
      <c r="U3524" s="141">
        <f t="shared" si="553"/>
        <v>25</v>
      </c>
      <c r="V3524" s="141">
        <f t="shared" si="554"/>
        <v>23.333333333333336</v>
      </c>
      <c r="W3524" s="141">
        <f t="shared" si="555"/>
        <v>21.666666666666668</v>
      </c>
      <c r="X3524" s="141">
        <f t="shared" ref="X3524:X3587" si="559">H3524*2.54</f>
        <v>0</v>
      </c>
      <c r="Y3524" s="38">
        <v>29.734674637778198</v>
      </c>
    </row>
    <row r="3525" spans="1:25" hidden="1" x14ac:dyDescent="0.25">
      <c r="A3525" s="145">
        <v>42605</v>
      </c>
      <c r="B3525" s="38">
        <v>93</v>
      </c>
      <c r="C3525" s="38">
        <v>86</v>
      </c>
      <c r="D3525" s="38">
        <v>79</v>
      </c>
      <c r="E3525" s="38">
        <v>78</v>
      </c>
      <c r="F3525" s="38">
        <v>75</v>
      </c>
      <c r="G3525" s="38">
        <v>73</v>
      </c>
      <c r="H3525" s="38">
        <v>0</v>
      </c>
      <c r="I3525" s="38">
        <v>91</v>
      </c>
      <c r="J3525" s="38">
        <f t="shared" si="556"/>
        <v>73.5</v>
      </c>
      <c r="K3525" s="38">
        <v>56</v>
      </c>
      <c r="L3525" s="38">
        <v>17</v>
      </c>
      <c r="M3525" s="38">
        <f t="shared" si="557"/>
        <v>8.5</v>
      </c>
      <c r="N3525" s="38">
        <v>0</v>
      </c>
      <c r="O3525" s="38">
        <v>30.16</v>
      </c>
      <c r="P3525" s="38">
        <f t="shared" si="558"/>
        <v>30.115000000000002</v>
      </c>
      <c r="Q3525" s="38">
        <v>30.07</v>
      </c>
      <c r="R3525" s="141">
        <f t="shared" si="550"/>
        <v>33.888888888888893</v>
      </c>
      <c r="S3525" s="141">
        <f t="shared" si="551"/>
        <v>30</v>
      </c>
      <c r="T3525" s="141">
        <f t="shared" si="552"/>
        <v>26.111111111111111</v>
      </c>
      <c r="U3525" s="141">
        <f t="shared" si="553"/>
        <v>25.555555555555557</v>
      </c>
      <c r="V3525" s="141">
        <f t="shared" si="554"/>
        <v>23.888888888888889</v>
      </c>
      <c r="W3525" s="141">
        <f t="shared" si="555"/>
        <v>22.777777777777779</v>
      </c>
      <c r="X3525" s="141">
        <f t="shared" si="559"/>
        <v>0</v>
      </c>
      <c r="Y3525" s="38">
        <v>29.406130645121799</v>
      </c>
    </row>
    <row r="3526" spans="1:25" hidden="1" x14ac:dyDescent="0.25">
      <c r="A3526" s="145">
        <v>42606</v>
      </c>
      <c r="B3526" s="38">
        <v>93</v>
      </c>
      <c r="C3526" s="38">
        <v>87</v>
      </c>
      <c r="D3526" s="38">
        <v>81</v>
      </c>
      <c r="E3526" s="38">
        <v>79</v>
      </c>
      <c r="F3526" s="38">
        <v>76</v>
      </c>
      <c r="G3526" s="38">
        <v>73</v>
      </c>
      <c r="H3526" s="38">
        <v>0.04</v>
      </c>
      <c r="I3526" s="38">
        <v>80</v>
      </c>
      <c r="J3526" s="38">
        <f t="shared" si="556"/>
        <v>68</v>
      </c>
      <c r="K3526" s="38">
        <v>56</v>
      </c>
      <c r="L3526" s="38">
        <v>22</v>
      </c>
      <c r="M3526" s="38">
        <f t="shared" si="557"/>
        <v>13</v>
      </c>
      <c r="N3526" s="38">
        <v>4</v>
      </c>
      <c r="O3526" s="38">
        <v>30.09</v>
      </c>
      <c r="P3526" s="38">
        <f t="shared" si="558"/>
        <v>30.05</v>
      </c>
      <c r="Q3526" s="38">
        <v>30.01</v>
      </c>
      <c r="R3526" s="141">
        <f t="shared" si="550"/>
        <v>33.888888888888893</v>
      </c>
      <c r="S3526" s="141">
        <f t="shared" si="551"/>
        <v>30.555555555555557</v>
      </c>
      <c r="T3526" s="141">
        <f t="shared" si="552"/>
        <v>27.222222222222225</v>
      </c>
      <c r="U3526" s="141">
        <f t="shared" si="553"/>
        <v>26.111111111111111</v>
      </c>
      <c r="V3526" s="141">
        <f t="shared" si="554"/>
        <v>24.444444444444446</v>
      </c>
      <c r="W3526" s="141">
        <f t="shared" si="555"/>
        <v>22.777777777777779</v>
      </c>
      <c r="X3526" s="141">
        <f t="shared" si="559"/>
        <v>0.10160000000000001</v>
      </c>
      <c r="Y3526" s="38">
        <v>29.097765596014298</v>
      </c>
    </row>
    <row r="3527" spans="1:25" hidden="1" x14ac:dyDescent="0.25">
      <c r="A3527" s="145">
        <v>42607</v>
      </c>
      <c r="B3527" s="38">
        <v>92</v>
      </c>
      <c r="C3527" s="38">
        <v>85</v>
      </c>
      <c r="D3527" s="38">
        <v>78</v>
      </c>
      <c r="E3527" s="38">
        <v>77</v>
      </c>
      <c r="F3527" s="38">
        <v>76</v>
      </c>
      <c r="G3527" s="38">
        <v>74</v>
      </c>
      <c r="H3527" s="38">
        <v>0.85</v>
      </c>
      <c r="I3527" s="38">
        <v>91</v>
      </c>
      <c r="J3527" s="38">
        <f t="shared" si="556"/>
        <v>75.5</v>
      </c>
      <c r="K3527" s="38">
        <v>60</v>
      </c>
      <c r="L3527" s="38">
        <v>29</v>
      </c>
      <c r="M3527" s="38">
        <f t="shared" si="557"/>
        <v>14.5</v>
      </c>
      <c r="N3527" s="38">
        <v>0</v>
      </c>
      <c r="O3527" s="38">
        <v>30.02</v>
      </c>
      <c r="P3527" s="38">
        <f t="shared" si="558"/>
        <v>29.984999999999999</v>
      </c>
      <c r="Q3527" s="38">
        <v>29.95</v>
      </c>
      <c r="R3527" s="141">
        <f t="shared" si="550"/>
        <v>33.333333333333336</v>
      </c>
      <c r="S3527" s="141">
        <f t="shared" si="551"/>
        <v>29.444444444444446</v>
      </c>
      <c r="T3527" s="141">
        <f t="shared" si="552"/>
        <v>25.555555555555557</v>
      </c>
      <c r="U3527" s="141">
        <f t="shared" si="553"/>
        <v>25</v>
      </c>
      <c r="V3527" s="141">
        <f t="shared" si="554"/>
        <v>24.444444444444446</v>
      </c>
      <c r="W3527" s="141">
        <f t="shared" si="555"/>
        <v>23.333333333333336</v>
      </c>
      <c r="X3527" s="141">
        <f t="shared" si="559"/>
        <v>2.1589999999999998</v>
      </c>
      <c r="Y3527" s="38">
        <v>29.012202564326699</v>
      </c>
    </row>
    <row r="3528" spans="1:25" hidden="1" x14ac:dyDescent="0.25">
      <c r="A3528" s="145">
        <v>42608</v>
      </c>
      <c r="B3528" s="38">
        <v>91</v>
      </c>
      <c r="C3528" s="38">
        <v>85</v>
      </c>
      <c r="D3528" s="38">
        <v>79</v>
      </c>
      <c r="E3528" s="38">
        <v>78</v>
      </c>
      <c r="F3528" s="38">
        <v>76</v>
      </c>
      <c r="G3528" s="38">
        <v>73</v>
      </c>
      <c r="H3528" s="38">
        <v>0.23</v>
      </c>
      <c r="I3528" s="38">
        <v>91</v>
      </c>
      <c r="J3528" s="38">
        <f t="shared" si="556"/>
        <v>75</v>
      </c>
      <c r="K3528" s="38">
        <v>59</v>
      </c>
      <c r="L3528" s="38">
        <v>20</v>
      </c>
      <c r="M3528" s="38">
        <f t="shared" si="557"/>
        <v>10</v>
      </c>
      <c r="N3528" s="38">
        <v>0</v>
      </c>
      <c r="O3528" s="38">
        <v>29.99</v>
      </c>
      <c r="P3528" s="38">
        <f t="shared" si="558"/>
        <v>29.945</v>
      </c>
      <c r="Q3528" s="38">
        <v>29.9</v>
      </c>
      <c r="R3528" s="141">
        <f t="shared" si="550"/>
        <v>32.777777777777779</v>
      </c>
      <c r="S3528" s="141">
        <f t="shared" si="551"/>
        <v>29.444444444444446</v>
      </c>
      <c r="T3528" s="141">
        <f t="shared" si="552"/>
        <v>26.111111111111111</v>
      </c>
      <c r="U3528" s="141">
        <f t="shared" si="553"/>
        <v>25.555555555555557</v>
      </c>
      <c r="V3528" s="141">
        <f t="shared" si="554"/>
        <v>24.444444444444446</v>
      </c>
      <c r="W3528" s="141">
        <f t="shared" si="555"/>
        <v>22.777777777777779</v>
      </c>
      <c r="X3528" s="141">
        <f t="shared" si="559"/>
        <v>0.58420000000000005</v>
      </c>
      <c r="Y3528" s="38">
        <v>29.179345549390799</v>
      </c>
    </row>
    <row r="3529" spans="1:25" hidden="1" x14ac:dyDescent="0.25">
      <c r="A3529" s="145">
        <v>42609</v>
      </c>
      <c r="B3529" s="38">
        <v>91</v>
      </c>
      <c r="C3529" s="38">
        <v>86</v>
      </c>
      <c r="D3529" s="38">
        <v>81</v>
      </c>
      <c r="E3529" s="38">
        <v>78</v>
      </c>
      <c r="F3529" s="38">
        <v>75</v>
      </c>
      <c r="G3529" s="38">
        <v>72</v>
      </c>
      <c r="H3529" s="38">
        <v>0.05</v>
      </c>
      <c r="I3529" s="38">
        <v>79</v>
      </c>
      <c r="J3529" s="38">
        <f t="shared" si="556"/>
        <v>71</v>
      </c>
      <c r="K3529" s="38">
        <v>63</v>
      </c>
      <c r="L3529" s="38">
        <v>26</v>
      </c>
      <c r="M3529" s="38">
        <f t="shared" si="557"/>
        <v>15.5</v>
      </c>
      <c r="N3529" s="38">
        <v>5</v>
      </c>
      <c r="O3529" s="38">
        <v>29.96</v>
      </c>
      <c r="P3529" s="38">
        <f t="shared" si="558"/>
        <v>29.925000000000001</v>
      </c>
      <c r="Q3529" s="38">
        <v>29.89</v>
      </c>
      <c r="R3529" s="141">
        <f t="shared" si="550"/>
        <v>32.777777777777779</v>
      </c>
      <c r="S3529" s="141">
        <f t="shared" si="551"/>
        <v>30</v>
      </c>
      <c r="T3529" s="141">
        <f t="shared" si="552"/>
        <v>27.222222222222225</v>
      </c>
      <c r="U3529" s="141">
        <f t="shared" si="553"/>
        <v>25.555555555555557</v>
      </c>
      <c r="V3529" s="141">
        <f t="shared" si="554"/>
        <v>23.888888888888889</v>
      </c>
      <c r="W3529" s="141">
        <f t="shared" si="555"/>
        <v>22.222222222222221</v>
      </c>
      <c r="X3529" s="141">
        <f t="shared" si="559"/>
        <v>0.127</v>
      </c>
      <c r="Y3529" s="38">
        <v>29.187889549199799</v>
      </c>
    </row>
    <row r="3530" spans="1:25" hidden="1" x14ac:dyDescent="0.25">
      <c r="A3530" s="145">
        <v>42610</v>
      </c>
      <c r="B3530" s="38">
        <v>90</v>
      </c>
      <c r="C3530" s="38">
        <v>85</v>
      </c>
      <c r="D3530" s="38">
        <v>79</v>
      </c>
      <c r="E3530" s="38">
        <v>77</v>
      </c>
      <c r="F3530" s="38">
        <v>75</v>
      </c>
      <c r="G3530" s="38">
        <v>72</v>
      </c>
      <c r="H3530" s="38">
        <v>0.16</v>
      </c>
      <c r="I3530" s="38">
        <v>74</v>
      </c>
      <c r="J3530" s="38">
        <f t="shared" si="556"/>
        <v>65</v>
      </c>
      <c r="K3530" s="38">
        <v>56</v>
      </c>
      <c r="L3530" s="38">
        <v>24</v>
      </c>
      <c r="M3530" s="38">
        <f t="shared" si="557"/>
        <v>14.5</v>
      </c>
      <c r="N3530" s="38">
        <v>5</v>
      </c>
      <c r="O3530" s="38">
        <v>29.98</v>
      </c>
      <c r="P3530" s="38">
        <f t="shared" si="558"/>
        <v>29.939999999999998</v>
      </c>
      <c r="Q3530" s="38">
        <v>29.9</v>
      </c>
      <c r="R3530" s="141">
        <f t="shared" si="550"/>
        <v>32.222222222222221</v>
      </c>
      <c r="S3530" s="141">
        <f t="shared" si="551"/>
        <v>29.444444444444446</v>
      </c>
      <c r="T3530" s="141">
        <f t="shared" si="552"/>
        <v>26.111111111111111</v>
      </c>
      <c r="U3530" s="141">
        <f t="shared" si="553"/>
        <v>25</v>
      </c>
      <c r="V3530" s="141">
        <f t="shared" si="554"/>
        <v>23.888888888888889</v>
      </c>
      <c r="W3530" s="141">
        <f t="shared" si="555"/>
        <v>22.222222222222221</v>
      </c>
      <c r="X3530" s="141">
        <f t="shared" si="559"/>
        <v>0.40640000000000004</v>
      </c>
      <c r="Y3530" s="38">
        <v>29.245754379906401</v>
      </c>
    </row>
    <row r="3531" spans="1:25" hidden="1" x14ac:dyDescent="0.25">
      <c r="A3531" s="145">
        <v>42611</v>
      </c>
      <c r="B3531" s="38">
        <v>88</v>
      </c>
      <c r="C3531" s="38">
        <v>83</v>
      </c>
      <c r="D3531" s="38">
        <v>78</v>
      </c>
      <c r="E3531" s="38">
        <v>77</v>
      </c>
      <c r="F3531" s="38">
        <v>74</v>
      </c>
      <c r="G3531" s="38">
        <v>72</v>
      </c>
      <c r="H3531" s="38">
        <v>0.41</v>
      </c>
      <c r="I3531" s="38">
        <v>91</v>
      </c>
      <c r="J3531" s="38">
        <f t="shared" si="556"/>
        <v>77</v>
      </c>
      <c r="K3531" s="38">
        <v>63</v>
      </c>
      <c r="L3531" s="38">
        <v>23</v>
      </c>
      <c r="M3531" s="38">
        <f t="shared" si="557"/>
        <v>11.5</v>
      </c>
      <c r="N3531" s="38">
        <v>0</v>
      </c>
      <c r="O3531" s="38">
        <v>29.96</v>
      </c>
      <c r="P3531" s="38">
        <f t="shared" si="558"/>
        <v>29.93</v>
      </c>
      <c r="Q3531" s="38">
        <v>29.9</v>
      </c>
      <c r="R3531" s="141">
        <f t="shared" si="550"/>
        <v>31.111111111111114</v>
      </c>
      <c r="S3531" s="141">
        <f t="shared" si="551"/>
        <v>28.333333333333336</v>
      </c>
      <c r="T3531" s="141">
        <f t="shared" si="552"/>
        <v>25.555555555555557</v>
      </c>
      <c r="U3531" s="141">
        <f t="shared" si="553"/>
        <v>25</v>
      </c>
      <c r="V3531" s="141">
        <f t="shared" si="554"/>
        <v>23.333333333333336</v>
      </c>
      <c r="W3531" s="141">
        <f t="shared" si="555"/>
        <v>22.222222222222221</v>
      </c>
      <c r="X3531" s="141">
        <f t="shared" si="559"/>
        <v>1.0413999999999999</v>
      </c>
      <c r="Y3531" s="38">
        <v>29.264078424296901</v>
      </c>
    </row>
    <row r="3532" spans="1:25" hidden="1" x14ac:dyDescent="0.25">
      <c r="A3532" s="145">
        <v>42612</v>
      </c>
      <c r="B3532" s="38">
        <v>84</v>
      </c>
      <c r="C3532" s="38">
        <v>79</v>
      </c>
      <c r="D3532" s="38">
        <v>74</v>
      </c>
      <c r="E3532" s="38">
        <v>76</v>
      </c>
      <c r="F3532" s="38">
        <v>74</v>
      </c>
      <c r="G3532" s="38">
        <v>71</v>
      </c>
      <c r="H3532" s="38">
        <v>2.0299999999999998</v>
      </c>
      <c r="I3532" s="38">
        <v>94</v>
      </c>
      <c r="J3532" s="38">
        <f t="shared" si="556"/>
        <v>84</v>
      </c>
      <c r="K3532" s="38">
        <v>74</v>
      </c>
      <c r="L3532" s="38">
        <v>20</v>
      </c>
      <c r="M3532" s="38">
        <f t="shared" si="557"/>
        <v>10</v>
      </c>
      <c r="N3532" s="38">
        <v>0</v>
      </c>
      <c r="O3532" s="38">
        <v>29.99</v>
      </c>
      <c r="P3532" s="38">
        <f t="shared" si="558"/>
        <v>29.934999999999999</v>
      </c>
      <c r="Q3532" s="38">
        <v>29.88</v>
      </c>
      <c r="R3532" s="141">
        <f t="shared" si="550"/>
        <v>28.888888888888889</v>
      </c>
      <c r="S3532" s="141">
        <f t="shared" si="551"/>
        <v>26.111111111111111</v>
      </c>
      <c r="T3532" s="141">
        <f t="shared" si="552"/>
        <v>23.333333333333336</v>
      </c>
      <c r="U3532" s="141">
        <f t="shared" si="553"/>
        <v>24.444444444444446</v>
      </c>
      <c r="V3532" s="141">
        <f t="shared" si="554"/>
        <v>23.333333333333336</v>
      </c>
      <c r="W3532" s="141">
        <f t="shared" si="555"/>
        <v>21.666666666666668</v>
      </c>
      <c r="X3532" s="141">
        <f t="shared" si="559"/>
        <v>5.1561999999999992</v>
      </c>
      <c r="Y3532" s="38">
        <v>29.031097463104398</v>
      </c>
    </row>
    <row r="3533" spans="1:25" hidden="1" x14ac:dyDescent="0.25">
      <c r="A3533" s="145">
        <v>42613</v>
      </c>
      <c r="B3533" s="38">
        <v>87</v>
      </c>
      <c r="C3533" s="38">
        <v>81</v>
      </c>
      <c r="D3533" s="38">
        <v>75</v>
      </c>
      <c r="E3533" s="38">
        <v>78</v>
      </c>
      <c r="F3533" s="38">
        <v>75</v>
      </c>
      <c r="G3533" s="38">
        <v>71</v>
      </c>
      <c r="H3533" s="38">
        <v>0.05</v>
      </c>
      <c r="I3533" s="38">
        <v>87</v>
      </c>
      <c r="J3533" s="38">
        <f t="shared" si="556"/>
        <v>78.5</v>
      </c>
      <c r="K3533" s="38">
        <v>70</v>
      </c>
      <c r="L3533" s="38">
        <v>20</v>
      </c>
      <c r="M3533" s="38">
        <f t="shared" si="557"/>
        <v>13</v>
      </c>
      <c r="N3533" s="38">
        <v>6</v>
      </c>
      <c r="O3533" s="38">
        <v>30.03</v>
      </c>
      <c r="P3533" s="38">
        <f t="shared" si="558"/>
        <v>29.975000000000001</v>
      </c>
      <c r="Q3533" s="38">
        <v>29.92</v>
      </c>
      <c r="R3533" s="141">
        <f t="shared" si="550"/>
        <v>30.555555555555557</v>
      </c>
      <c r="S3533" s="141">
        <f t="shared" si="551"/>
        <v>27.222222222222225</v>
      </c>
      <c r="T3533" s="141">
        <f t="shared" si="552"/>
        <v>23.888888888888889</v>
      </c>
      <c r="U3533" s="141">
        <f t="shared" si="553"/>
        <v>25.555555555555557</v>
      </c>
      <c r="V3533" s="141">
        <f t="shared" si="554"/>
        <v>23.888888888888889</v>
      </c>
      <c r="W3533" s="141">
        <f t="shared" si="555"/>
        <v>21.666666666666668</v>
      </c>
      <c r="X3533" s="141">
        <f t="shared" si="559"/>
        <v>0.127</v>
      </c>
      <c r="Y3533" s="38">
        <v>28.5493455634724</v>
      </c>
    </row>
    <row r="3534" spans="1:25" hidden="1" x14ac:dyDescent="0.25">
      <c r="A3534" s="145">
        <v>42614</v>
      </c>
      <c r="B3534" s="38">
        <v>91</v>
      </c>
      <c r="C3534" s="38">
        <v>84</v>
      </c>
      <c r="D3534" s="38">
        <v>76</v>
      </c>
      <c r="E3534" s="38">
        <v>79</v>
      </c>
      <c r="F3534" s="38">
        <v>76</v>
      </c>
      <c r="G3534" s="38">
        <v>71</v>
      </c>
      <c r="H3534" s="38">
        <v>0.04</v>
      </c>
      <c r="I3534" s="38">
        <v>91</v>
      </c>
      <c r="J3534" s="38">
        <f t="shared" si="556"/>
        <v>79.5</v>
      </c>
      <c r="K3534" s="38">
        <v>68</v>
      </c>
      <c r="L3534" s="38">
        <v>25</v>
      </c>
      <c r="M3534" s="38">
        <f t="shared" si="557"/>
        <v>12.5</v>
      </c>
      <c r="N3534" s="38">
        <v>0</v>
      </c>
      <c r="O3534" s="38">
        <v>29.99</v>
      </c>
      <c r="P3534" s="38">
        <f t="shared" si="558"/>
        <v>29.95</v>
      </c>
      <c r="Q3534" s="38">
        <v>29.91</v>
      </c>
      <c r="R3534" s="141">
        <f t="shared" si="550"/>
        <v>32.777777777777779</v>
      </c>
      <c r="S3534" s="141">
        <f t="shared" si="551"/>
        <v>28.888888888888889</v>
      </c>
      <c r="T3534" s="141">
        <f t="shared" si="552"/>
        <v>24.444444444444446</v>
      </c>
      <c r="U3534" s="141">
        <f t="shared" si="553"/>
        <v>26.111111111111111</v>
      </c>
      <c r="V3534" s="141">
        <f t="shared" si="554"/>
        <v>24.444444444444446</v>
      </c>
      <c r="W3534" s="141">
        <f t="shared" si="555"/>
        <v>21.666666666666668</v>
      </c>
      <c r="X3534" s="141">
        <f t="shared" si="559"/>
        <v>0.10160000000000001</v>
      </c>
      <c r="Y3534" s="38">
        <v>28.321975635754502</v>
      </c>
    </row>
    <row r="3535" spans="1:25" hidden="1" x14ac:dyDescent="0.25">
      <c r="A3535" s="145">
        <v>42615</v>
      </c>
      <c r="B3535" s="38">
        <v>91</v>
      </c>
      <c r="C3535" s="38">
        <v>87</v>
      </c>
      <c r="D3535" s="38">
        <v>82</v>
      </c>
      <c r="E3535" s="38">
        <v>78</v>
      </c>
      <c r="F3535" s="38">
        <v>75</v>
      </c>
      <c r="G3535" s="38">
        <v>70</v>
      </c>
      <c r="H3535" s="38">
        <v>0</v>
      </c>
      <c r="I3535" s="38">
        <v>88</v>
      </c>
      <c r="J3535" s="38">
        <f t="shared" si="556"/>
        <v>71.5</v>
      </c>
      <c r="K3535" s="38">
        <v>55</v>
      </c>
      <c r="L3535" s="38">
        <v>24</v>
      </c>
      <c r="M3535" s="38">
        <f t="shared" si="557"/>
        <v>14</v>
      </c>
      <c r="N3535" s="38">
        <v>4</v>
      </c>
      <c r="O3535" s="38">
        <v>30.04</v>
      </c>
      <c r="P3535" s="38">
        <f t="shared" si="558"/>
        <v>29.990000000000002</v>
      </c>
      <c r="Q3535" s="38">
        <v>29.94</v>
      </c>
      <c r="R3535" s="141">
        <f t="shared" si="550"/>
        <v>32.777777777777779</v>
      </c>
      <c r="S3535" s="141">
        <f t="shared" si="551"/>
        <v>30.555555555555557</v>
      </c>
      <c r="T3535" s="141">
        <f t="shared" si="552"/>
        <v>27.777777777777779</v>
      </c>
      <c r="U3535" s="141">
        <f t="shared" si="553"/>
        <v>25.555555555555557</v>
      </c>
      <c r="V3535" s="141">
        <f t="shared" si="554"/>
        <v>23.888888888888889</v>
      </c>
      <c r="W3535" s="141">
        <f t="shared" si="555"/>
        <v>21.111111111111111</v>
      </c>
      <c r="X3535" s="141">
        <f t="shared" si="559"/>
        <v>0</v>
      </c>
      <c r="Y3535" s="38">
        <v>28.379941791258901</v>
      </c>
    </row>
    <row r="3536" spans="1:25" hidden="1" x14ac:dyDescent="0.25">
      <c r="A3536" s="145">
        <v>42616</v>
      </c>
      <c r="B3536" s="38">
        <v>91</v>
      </c>
      <c r="C3536" s="38">
        <v>83</v>
      </c>
      <c r="D3536" s="38">
        <v>75</v>
      </c>
      <c r="E3536" s="38">
        <v>79</v>
      </c>
      <c r="F3536" s="38">
        <v>76</v>
      </c>
      <c r="G3536" s="38">
        <v>71</v>
      </c>
      <c r="H3536" s="38">
        <v>0.95</v>
      </c>
      <c r="I3536" s="38">
        <v>94</v>
      </c>
      <c r="J3536" s="38">
        <f t="shared" si="556"/>
        <v>76.5</v>
      </c>
      <c r="K3536" s="38">
        <v>59</v>
      </c>
      <c r="L3536" s="38">
        <v>22</v>
      </c>
      <c r="M3536" s="38">
        <f t="shared" si="557"/>
        <v>11</v>
      </c>
      <c r="N3536" s="38">
        <v>0</v>
      </c>
      <c r="O3536" s="38">
        <v>30.09</v>
      </c>
      <c r="P3536" s="38">
        <f t="shared" si="558"/>
        <v>30.045000000000002</v>
      </c>
      <c r="Q3536" s="38">
        <v>30</v>
      </c>
      <c r="R3536" s="141">
        <f t="shared" si="550"/>
        <v>32.777777777777779</v>
      </c>
      <c r="S3536" s="141">
        <f t="shared" si="551"/>
        <v>28.333333333333336</v>
      </c>
      <c r="T3536" s="141">
        <f t="shared" si="552"/>
        <v>23.888888888888889</v>
      </c>
      <c r="U3536" s="141">
        <f t="shared" si="553"/>
        <v>26.111111111111111</v>
      </c>
      <c r="V3536" s="141">
        <f t="shared" si="554"/>
        <v>24.444444444444446</v>
      </c>
      <c r="W3536" s="141">
        <f t="shared" si="555"/>
        <v>21.666666666666668</v>
      </c>
      <c r="X3536" s="141">
        <f t="shared" si="559"/>
        <v>2.4129999999999998</v>
      </c>
      <c r="Y3536" s="38">
        <v>28.615662797190101</v>
      </c>
    </row>
    <row r="3537" spans="1:25" hidden="1" x14ac:dyDescent="0.25">
      <c r="A3537" s="145">
        <v>42617</v>
      </c>
      <c r="B3537" s="38">
        <v>90</v>
      </c>
      <c r="C3537" s="38">
        <v>84</v>
      </c>
      <c r="D3537" s="38">
        <v>78</v>
      </c>
      <c r="E3537" s="38">
        <v>77</v>
      </c>
      <c r="F3537" s="38">
        <v>75</v>
      </c>
      <c r="G3537" s="38">
        <v>73</v>
      </c>
      <c r="H3537" s="38">
        <v>0</v>
      </c>
      <c r="I3537" s="38">
        <v>91</v>
      </c>
      <c r="J3537" s="38">
        <f t="shared" si="556"/>
        <v>75</v>
      </c>
      <c r="K3537" s="38">
        <v>59</v>
      </c>
      <c r="L3537" s="38">
        <v>13</v>
      </c>
      <c r="M3537" s="38">
        <f t="shared" si="557"/>
        <v>6.5</v>
      </c>
      <c r="N3537" s="38">
        <v>0</v>
      </c>
      <c r="O3537" s="38">
        <v>30.11</v>
      </c>
      <c r="P3537" s="38">
        <f t="shared" si="558"/>
        <v>30.064999999999998</v>
      </c>
      <c r="Q3537" s="38">
        <v>30.02</v>
      </c>
      <c r="R3537" s="141">
        <f t="shared" si="550"/>
        <v>32.222222222222221</v>
      </c>
      <c r="S3537" s="141">
        <f t="shared" si="551"/>
        <v>28.888888888888889</v>
      </c>
      <c r="T3537" s="141">
        <f t="shared" si="552"/>
        <v>25.555555555555557</v>
      </c>
      <c r="U3537" s="141">
        <f t="shared" si="553"/>
        <v>25</v>
      </c>
      <c r="V3537" s="141">
        <f t="shared" si="554"/>
        <v>23.888888888888889</v>
      </c>
      <c r="W3537" s="141">
        <f t="shared" si="555"/>
        <v>22.777777777777779</v>
      </c>
      <c r="X3537" s="141">
        <f t="shared" si="559"/>
        <v>0</v>
      </c>
      <c r="Y3537" s="38">
        <v>28.750977917365599</v>
      </c>
    </row>
    <row r="3538" spans="1:25" hidden="1" x14ac:dyDescent="0.25">
      <c r="A3538" s="145">
        <v>42618</v>
      </c>
      <c r="B3538" s="38">
        <v>88</v>
      </c>
      <c r="C3538" s="38">
        <v>82</v>
      </c>
      <c r="D3538" s="38">
        <v>76</v>
      </c>
      <c r="E3538" s="38">
        <v>77</v>
      </c>
      <c r="F3538" s="38">
        <v>74</v>
      </c>
      <c r="G3538" s="38">
        <v>71</v>
      </c>
      <c r="H3538" s="38">
        <v>0.35</v>
      </c>
      <c r="I3538" s="38">
        <v>88</v>
      </c>
      <c r="J3538" s="38">
        <f t="shared" si="556"/>
        <v>78</v>
      </c>
      <c r="K3538" s="38">
        <v>68</v>
      </c>
      <c r="L3538" s="38">
        <v>15</v>
      </c>
      <c r="M3538" s="38">
        <f t="shared" si="557"/>
        <v>7.5</v>
      </c>
      <c r="N3538" s="38">
        <v>0</v>
      </c>
      <c r="O3538" s="38">
        <v>30.13</v>
      </c>
      <c r="P3538" s="38">
        <f t="shared" si="558"/>
        <v>30.09</v>
      </c>
      <c r="Q3538" s="38">
        <v>30.05</v>
      </c>
      <c r="R3538" s="141">
        <f t="shared" si="550"/>
        <v>31.111111111111114</v>
      </c>
      <c r="S3538" s="141">
        <f t="shared" si="551"/>
        <v>27.777777777777779</v>
      </c>
      <c r="T3538" s="141">
        <f t="shared" si="552"/>
        <v>24.444444444444446</v>
      </c>
      <c r="U3538" s="141">
        <f t="shared" si="553"/>
        <v>25</v>
      </c>
      <c r="V3538" s="141">
        <f t="shared" si="554"/>
        <v>23.333333333333336</v>
      </c>
      <c r="W3538" s="141">
        <f t="shared" si="555"/>
        <v>21.666666666666668</v>
      </c>
      <c r="X3538" s="141">
        <f t="shared" si="559"/>
        <v>0.8889999999999999</v>
      </c>
      <c r="Y3538" s="38">
        <v>28.893450003781101</v>
      </c>
    </row>
    <row r="3539" spans="1:25" hidden="1" x14ac:dyDescent="0.25">
      <c r="A3539" s="145">
        <v>42619</v>
      </c>
      <c r="B3539" s="38">
        <v>85</v>
      </c>
      <c r="C3539" s="38">
        <v>81</v>
      </c>
      <c r="D3539" s="38">
        <v>76</v>
      </c>
      <c r="E3539" s="38">
        <v>75</v>
      </c>
      <c r="F3539" s="38">
        <v>74</v>
      </c>
      <c r="G3539" s="38">
        <v>72</v>
      </c>
      <c r="H3539" s="38">
        <v>0</v>
      </c>
      <c r="I3539" s="38">
        <v>94</v>
      </c>
      <c r="J3539" s="38">
        <f t="shared" si="556"/>
        <v>81.5</v>
      </c>
      <c r="K3539" s="38">
        <v>69</v>
      </c>
      <c r="L3539" s="38">
        <v>15</v>
      </c>
      <c r="M3539" s="38">
        <f t="shared" si="557"/>
        <v>7.5</v>
      </c>
      <c r="N3539" s="38">
        <v>0</v>
      </c>
      <c r="O3539" s="38">
        <v>30.16</v>
      </c>
      <c r="P3539" s="38">
        <f t="shared" si="558"/>
        <v>30.115000000000002</v>
      </c>
      <c r="Q3539" s="38">
        <v>30.07</v>
      </c>
      <c r="R3539" s="141">
        <f t="shared" si="550"/>
        <v>29.444444444444446</v>
      </c>
      <c r="S3539" s="141">
        <f t="shared" si="551"/>
        <v>27.222222222222225</v>
      </c>
      <c r="T3539" s="141">
        <f t="shared" si="552"/>
        <v>24.444444444444446</v>
      </c>
      <c r="U3539" s="141">
        <f t="shared" si="553"/>
        <v>23.888888888888889</v>
      </c>
      <c r="V3539" s="141">
        <f t="shared" si="554"/>
        <v>23.333333333333336</v>
      </c>
      <c r="W3539" s="141">
        <f t="shared" si="555"/>
        <v>22.222222222222221</v>
      </c>
      <c r="X3539" s="141">
        <f t="shared" si="559"/>
        <v>0</v>
      </c>
      <c r="Y3539" s="38">
        <v>28.760009085163698</v>
      </c>
    </row>
    <row r="3540" spans="1:25" hidden="1" x14ac:dyDescent="0.25">
      <c r="A3540" s="145">
        <v>42620</v>
      </c>
      <c r="B3540" s="38">
        <v>89</v>
      </c>
      <c r="C3540" s="38">
        <v>84</v>
      </c>
      <c r="D3540" s="38">
        <v>78</v>
      </c>
      <c r="E3540" s="38">
        <v>77</v>
      </c>
      <c r="F3540" s="38">
        <v>74</v>
      </c>
      <c r="G3540" s="38">
        <v>71</v>
      </c>
      <c r="H3540" s="38">
        <v>0.35</v>
      </c>
      <c r="I3540" s="38">
        <v>91</v>
      </c>
      <c r="J3540" s="38">
        <f t="shared" si="556"/>
        <v>77</v>
      </c>
      <c r="K3540" s="38">
        <v>63</v>
      </c>
      <c r="L3540" s="38">
        <v>21</v>
      </c>
      <c r="M3540" s="38">
        <f t="shared" si="557"/>
        <v>13</v>
      </c>
      <c r="N3540" s="38">
        <v>5</v>
      </c>
      <c r="O3540" s="38">
        <v>30.16</v>
      </c>
      <c r="P3540" s="38">
        <f t="shared" si="558"/>
        <v>30.119999999999997</v>
      </c>
      <c r="Q3540" s="38">
        <v>30.08</v>
      </c>
      <c r="R3540" s="141">
        <f t="shared" si="550"/>
        <v>31.666666666666668</v>
      </c>
      <c r="S3540" s="141">
        <f t="shared" si="551"/>
        <v>28.888888888888889</v>
      </c>
      <c r="T3540" s="141">
        <f t="shared" si="552"/>
        <v>25.555555555555557</v>
      </c>
      <c r="U3540" s="141">
        <f t="shared" si="553"/>
        <v>25</v>
      </c>
      <c r="V3540" s="141">
        <f t="shared" si="554"/>
        <v>23.333333333333336</v>
      </c>
      <c r="W3540" s="141">
        <f t="shared" si="555"/>
        <v>21.666666666666668</v>
      </c>
      <c r="X3540" s="141">
        <f t="shared" si="559"/>
        <v>0.8889999999999999</v>
      </c>
      <c r="Y3540" s="38">
        <v>28.672537829518799</v>
      </c>
    </row>
    <row r="3541" spans="1:25" hidden="1" x14ac:dyDescent="0.25">
      <c r="A3541" s="145">
        <v>42621</v>
      </c>
      <c r="B3541" s="38">
        <v>90</v>
      </c>
      <c r="C3541" s="38">
        <v>85</v>
      </c>
      <c r="D3541" s="38">
        <v>80</v>
      </c>
      <c r="E3541" s="38">
        <v>77</v>
      </c>
      <c r="F3541" s="38">
        <v>75</v>
      </c>
      <c r="G3541" s="38">
        <v>73</v>
      </c>
      <c r="H3541" s="38">
        <v>0.3</v>
      </c>
      <c r="I3541" s="38">
        <v>85</v>
      </c>
      <c r="J3541" s="38">
        <f t="shared" si="556"/>
        <v>72</v>
      </c>
      <c r="K3541" s="38">
        <v>59</v>
      </c>
      <c r="L3541" s="38">
        <v>20</v>
      </c>
      <c r="M3541" s="38">
        <f t="shared" si="557"/>
        <v>12.5</v>
      </c>
      <c r="N3541" s="38">
        <v>5</v>
      </c>
      <c r="O3541" s="38">
        <v>30.08</v>
      </c>
      <c r="P3541" s="38">
        <f t="shared" si="558"/>
        <v>30.034999999999997</v>
      </c>
      <c r="Q3541" s="38">
        <v>29.99</v>
      </c>
      <c r="R3541" s="141">
        <f t="shared" si="550"/>
        <v>32.222222222222221</v>
      </c>
      <c r="S3541" s="141">
        <f t="shared" si="551"/>
        <v>29.444444444444446</v>
      </c>
      <c r="T3541" s="141">
        <f t="shared" si="552"/>
        <v>26.666666666666668</v>
      </c>
      <c r="U3541" s="141">
        <f t="shared" si="553"/>
        <v>25</v>
      </c>
      <c r="V3541" s="141">
        <f t="shared" si="554"/>
        <v>23.888888888888889</v>
      </c>
      <c r="W3541" s="141">
        <f t="shared" si="555"/>
        <v>22.777777777777779</v>
      </c>
      <c r="X3541" s="141">
        <f t="shared" si="559"/>
        <v>0.76200000000000001</v>
      </c>
      <c r="Y3541" s="38">
        <v>28.482915766557198</v>
      </c>
    </row>
    <row r="3542" spans="1:25" hidden="1" x14ac:dyDescent="0.25">
      <c r="A3542" s="145">
        <v>42622</v>
      </c>
      <c r="B3542" s="38">
        <v>90</v>
      </c>
      <c r="C3542" s="38">
        <v>85</v>
      </c>
      <c r="D3542" s="38">
        <v>80</v>
      </c>
      <c r="E3542" s="38">
        <v>77</v>
      </c>
      <c r="F3542" s="38">
        <v>75</v>
      </c>
      <c r="G3542" s="38">
        <v>72</v>
      </c>
      <c r="H3542" s="38">
        <v>7.0000000000000007E-2</v>
      </c>
      <c r="I3542" s="38">
        <v>85</v>
      </c>
      <c r="J3542" s="38">
        <f t="shared" si="556"/>
        <v>74</v>
      </c>
      <c r="K3542" s="38">
        <v>63</v>
      </c>
      <c r="L3542" s="38">
        <v>20</v>
      </c>
      <c r="M3542" s="38">
        <f t="shared" si="557"/>
        <v>10</v>
      </c>
      <c r="N3542" s="38">
        <v>0</v>
      </c>
      <c r="O3542" s="38">
        <v>30.06</v>
      </c>
      <c r="P3542" s="38">
        <f t="shared" si="558"/>
        <v>30.024999999999999</v>
      </c>
      <c r="Q3542" s="38">
        <v>29.99</v>
      </c>
      <c r="R3542" s="141">
        <f t="shared" si="550"/>
        <v>32.222222222222221</v>
      </c>
      <c r="S3542" s="141">
        <f t="shared" si="551"/>
        <v>29.444444444444446</v>
      </c>
      <c r="T3542" s="141">
        <f t="shared" si="552"/>
        <v>26.666666666666668</v>
      </c>
      <c r="U3542" s="141">
        <f t="shared" si="553"/>
        <v>25</v>
      </c>
      <c r="V3542" s="141">
        <f t="shared" si="554"/>
        <v>23.888888888888889</v>
      </c>
      <c r="W3542" s="141">
        <f t="shared" si="555"/>
        <v>22.222222222222221</v>
      </c>
      <c r="X3542" s="141">
        <f t="shared" si="559"/>
        <v>0.17780000000000001</v>
      </c>
      <c r="Y3542" s="38">
        <v>28.787359714952402</v>
      </c>
    </row>
    <row r="3543" spans="1:25" hidden="1" x14ac:dyDescent="0.25">
      <c r="A3543" s="145">
        <v>42623</v>
      </c>
      <c r="B3543" s="38">
        <v>89</v>
      </c>
      <c r="C3543" s="38">
        <v>85</v>
      </c>
      <c r="D3543" s="38">
        <v>80</v>
      </c>
      <c r="E3543" s="38">
        <v>76</v>
      </c>
      <c r="F3543" s="38">
        <v>74</v>
      </c>
      <c r="G3543" s="38">
        <v>73</v>
      </c>
      <c r="H3543" s="38">
        <v>0</v>
      </c>
      <c r="I3543" s="38">
        <v>79</v>
      </c>
      <c r="J3543" s="38">
        <f t="shared" si="556"/>
        <v>69</v>
      </c>
      <c r="K3543" s="38">
        <v>59</v>
      </c>
      <c r="L3543" s="38">
        <v>16</v>
      </c>
      <c r="M3543" s="38">
        <f t="shared" si="557"/>
        <v>8</v>
      </c>
      <c r="N3543" s="38">
        <v>0</v>
      </c>
      <c r="O3543" s="38">
        <v>30.1</v>
      </c>
      <c r="P3543" s="38">
        <f t="shared" si="558"/>
        <v>30.05</v>
      </c>
      <c r="Q3543" s="38">
        <v>30</v>
      </c>
      <c r="R3543" s="141">
        <f t="shared" si="550"/>
        <v>31.666666666666668</v>
      </c>
      <c r="S3543" s="141">
        <f t="shared" si="551"/>
        <v>29.444444444444446</v>
      </c>
      <c r="T3543" s="141">
        <f t="shared" si="552"/>
        <v>26.666666666666668</v>
      </c>
      <c r="U3543" s="141">
        <f t="shared" si="553"/>
        <v>24.444444444444446</v>
      </c>
      <c r="V3543" s="141">
        <f t="shared" si="554"/>
        <v>23.333333333333336</v>
      </c>
      <c r="W3543" s="141">
        <f t="shared" si="555"/>
        <v>22.777777777777779</v>
      </c>
      <c r="X3543" s="141">
        <f t="shared" si="559"/>
        <v>0</v>
      </c>
      <c r="Y3543" s="38">
        <v>29.060512630446901</v>
      </c>
    </row>
    <row r="3544" spans="1:25" hidden="1" x14ac:dyDescent="0.25">
      <c r="A3544" s="145">
        <v>42624</v>
      </c>
      <c r="B3544" s="38">
        <v>90</v>
      </c>
      <c r="C3544" s="38">
        <v>84</v>
      </c>
      <c r="D3544" s="38">
        <v>78</v>
      </c>
      <c r="E3544" s="38">
        <v>76</v>
      </c>
      <c r="F3544" s="38">
        <v>74</v>
      </c>
      <c r="G3544" s="38">
        <v>71</v>
      </c>
      <c r="H3544" s="38">
        <v>0</v>
      </c>
      <c r="I3544" s="38">
        <v>85</v>
      </c>
      <c r="J3544" s="38">
        <f t="shared" si="556"/>
        <v>72</v>
      </c>
      <c r="K3544" s="38">
        <v>59</v>
      </c>
      <c r="L3544" s="38">
        <v>17</v>
      </c>
      <c r="M3544" s="38">
        <f t="shared" si="557"/>
        <v>8.5</v>
      </c>
      <c r="N3544" s="38">
        <v>0</v>
      </c>
      <c r="O3544" s="38">
        <v>30.11</v>
      </c>
      <c r="P3544" s="38">
        <f t="shared" si="558"/>
        <v>30.064999999999998</v>
      </c>
      <c r="Q3544" s="38">
        <v>30.02</v>
      </c>
      <c r="R3544" s="141">
        <f t="shared" si="550"/>
        <v>32.222222222222221</v>
      </c>
      <c r="S3544" s="141">
        <f t="shared" si="551"/>
        <v>28.888888888888889</v>
      </c>
      <c r="T3544" s="141">
        <f t="shared" si="552"/>
        <v>25.555555555555557</v>
      </c>
      <c r="U3544" s="141">
        <f t="shared" si="553"/>
        <v>24.444444444444446</v>
      </c>
      <c r="V3544" s="141">
        <f t="shared" si="554"/>
        <v>23.333333333333336</v>
      </c>
      <c r="W3544" s="141">
        <f t="shared" si="555"/>
        <v>21.666666666666668</v>
      </c>
      <c r="X3544" s="141">
        <f t="shared" si="559"/>
        <v>0</v>
      </c>
      <c r="Y3544" s="38">
        <v>29.210973503883899</v>
      </c>
    </row>
    <row r="3545" spans="1:25" hidden="1" x14ac:dyDescent="0.25">
      <c r="A3545" s="145">
        <v>42625</v>
      </c>
      <c r="B3545" s="38">
        <v>89</v>
      </c>
      <c r="C3545" s="38">
        <v>84</v>
      </c>
      <c r="D3545" s="38">
        <v>78</v>
      </c>
      <c r="E3545" s="38">
        <v>77</v>
      </c>
      <c r="F3545" s="38">
        <v>74</v>
      </c>
      <c r="G3545" s="38">
        <v>73</v>
      </c>
      <c r="H3545" s="38">
        <v>0.48</v>
      </c>
      <c r="I3545" s="38">
        <v>91</v>
      </c>
      <c r="J3545" s="38">
        <f t="shared" si="556"/>
        <v>75</v>
      </c>
      <c r="K3545" s="38">
        <v>59</v>
      </c>
      <c r="L3545" s="38">
        <v>24</v>
      </c>
      <c r="M3545" s="38">
        <f t="shared" si="557"/>
        <v>12</v>
      </c>
      <c r="N3545" s="38">
        <v>0</v>
      </c>
      <c r="O3545" s="38">
        <v>30.05</v>
      </c>
      <c r="P3545" s="38">
        <f t="shared" si="558"/>
        <v>29.98</v>
      </c>
      <c r="Q3545" s="38">
        <v>29.91</v>
      </c>
      <c r="R3545" s="141">
        <f t="shared" si="550"/>
        <v>31.666666666666668</v>
      </c>
      <c r="S3545" s="141">
        <f t="shared" si="551"/>
        <v>28.888888888888889</v>
      </c>
      <c r="T3545" s="141">
        <f t="shared" si="552"/>
        <v>25.555555555555557</v>
      </c>
      <c r="U3545" s="141">
        <f t="shared" si="553"/>
        <v>25</v>
      </c>
      <c r="V3545" s="141">
        <f t="shared" si="554"/>
        <v>23.333333333333336</v>
      </c>
      <c r="W3545" s="141">
        <f t="shared" si="555"/>
        <v>22.777777777777779</v>
      </c>
      <c r="X3545" s="141">
        <f t="shared" si="559"/>
        <v>1.2192000000000001</v>
      </c>
      <c r="Y3545" s="38">
        <v>29.153899482759599</v>
      </c>
    </row>
    <row r="3546" spans="1:25" hidden="1" x14ac:dyDescent="0.25">
      <c r="A3546" s="145">
        <v>42626</v>
      </c>
      <c r="B3546" s="38">
        <v>86</v>
      </c>
      <c r="C3546" s="38">
        <v>83</v>
      </c>
      <c r="D3546" s="38">
        <v>79</v>
      </c>
      <c r="E3546" s="38">
        <v>76</v>
      </c>
      <c r="F3546" s="38">
        <v>74</v>
      </c>
      <c r="G3546" s="38">
        <v>71</v>
      </c>
      <c r="H3546" s="38">
        <v>0.02</v>
      </c>
      <c r="I3546" s="38">
        <v>91</v>
      </c>
      <c r="J3546" s="38">
        <f t="shared" si="556"/>
        <v>80</v>
      </c>
      <c r="K3546" s="38">
        <v>69</v>
      </c>
      <c r="L3546" s="38">
        <v>21</v>
      </c>
      <c r="M3546" s="38">
        <f t="shared" si="557"/>
        <v>13.5</v>
      </c>
      <c r="N3546" s="38">
        <v>6</v>
      </c>
      <c r="O3546" s="38">
        <v>30.07</v>
      </c>
      <c r="P3546" s="38">
        <f t="shared" si="558"/>
        <v>30</v>
      </c>
      <c r="Q3546" s="38">
        <v>29.93</v>
      </c>
      <c r="R3546" s="141">
        <f t="shared" si="550"/>
        <v>30</v>
      </c>
      <c r="S3546" s="141">
        <f t="shared" si="551"/>
        <v>28.333333333333336</v>
      </c>
      <c r="T3546" s="141">
        <f t="shared" si="552"/>
        <v>26.111111111111111</v>
      </c>
      <c r="U3546" s="141">
        <f t="shared" si="553"/>
        <v>24.444444444444446</v>
      </c>
      <c r="V3546" s="141">
        <f t="shared" si="554"/>
        <v>23.333333333333336</v>
      </c>
      <c r="W3546" s="141">
        <f t="shared" si="555"/>
        <v>21.666666666666668</v>
      </c>
      <c r="X3546" s="141">
        <f t="shared" si="559"/>
        <v>5.0800000000000005E-2</v>
      </c>
      <c r="Y3546" s="38">
        <v>28.963273643820401</v>
      </c>
    </row>
    <row r="3547" spans="1:25" hidden="1" x14ac:dyDescent="0.25">
      <c r="A3547" s="145">
        <v>42627</v>
      </c>
      <c r="B3547" s="38">
        <v>92</v>
      </c>
      <c r="C3547" s="38">
        <v>85</v>
      </c>
      <c r="D3547" s="38">
        <v>77</v>
      </c>
      <c r="E3547" s="38">
        <v>76</v>
      </c>
      <c r="F3547" s="38">
        <v>74</v>
      </c>
      <c r="G3547" s="38">
        <v>72</v>
      </c>
      <c r="H3547" s="38">
        <v>0</v>
      </c>
      <c r="I3547" s="38">
        <v>91</v>
      </c>
      <c r="J3547" s="38">
        <f t="shared" si="556"/>
        <v>73.5</v>
      </c>
      <c r="K3547" s="38">
        <v>56</v>
      </c>
      <c r="L3547" s="38">
        <v>20</v>
      </c>
      <c r="M3547" s="38">
        <f t="shared" si="557"/>
        <v>10</v>
      </c>
      <c r="N3547" s="38">
        <v>0</v>
      </c>
      <c r="O3547" s="38">
        <v>30.08</v>
      </c>
      <c r="P3547" s="38">
        <f t="shared" si="558"/>
        <v>30.034999999999997</v>
      </c>
      <c r="Q3547" s="38">
        <v>29.99</v>
      </c>
      <c r="R3547" s="141">
        <f t="shared" si="550"/>
        <v>33.333333333333336</v>
      </c>
      <c r="S3547" s="141">
        <f t="shared" si="551"/>
        <v>29.444444444444446</v>
      </c>
      <c r="T3547" s="141">
        <f t="shared" si="552"/>
        <v>25</v>
      </c>
      <c r="U3547" s="141">
        <f t="shared" si="553"/>
        <v>24.444444444444446</v>
      </c>
      <c r="V3547" s="141">
        <f t="shared" si="554"/>
        <v>23.333333333333336</v>
      </c>
      <c r="W3547" s="141">
        <f t="shared" si="555"/>
        <v>22.222222222222221</v>
      </c>
      <c r="X3547" s="141">
        <f t="shared" si="559"/>
        <v>0</v>
      </c>
      <c r="Y3547" s="38">
        <v>28.876013690570801</v>
      </c>
    </row>
    <row r="3548" spans="1:25" hidden="1" x14ac:dyDescent="0.25">
      <c r="A3548" s="145">
        <v>42628</v>
      </c>
      <c r="B3548" s="38">
        <v>91</v>
      </c>
      <c r="C3548" s="38">
        <v>84</v>
      </c>
      <c r="D3548" s="38">
        <v>77</v>
      </c>
      <c r="E3548" s="38">
        <v>75</v>
      </c>
      <c r="F3548" s="38">
        <v>74</v>
      </c>
      <c r="G3548" s="38">
        <v>72</v>
      </c>
      <c r="H3548" s="38">
        <v>0</v>
      </c>
      <c r="I3548" s="38">
        <v>85</v>
      </c>
      <c r="J3548" s="38">
        <f t="shared" si="556"/>
        <v>72</v>
      </c>
      <c r="K3548" s="38">
        <v>59</v>
      </c>
      <c r="L3548" s="38">
        <v>14</v>
      </c>
      <c r="M3548" s="38">
        <f t="shared" si="557"/>
        <v>7</v>
      </c>
      <c r="N3548" s="38">
        <v>0</v>
      </c>
      <c r="O3548" s="38">
        <v>30.06</v>
      </c>
      <c r="P3548" s="38">
        <f t="shared" si="558"/>
        <v>30.02</v>
      </c>
      <c r="Q3548" s="38">
        <v>29.98</v>
      </c>
      <c r="R3548" s="141">
        <f t="shared" si="550"/>
        <v>32.777777777777779</v>
      </c>
      <c r="S3548" s="141">
        <f t="shared" si="551"/>
        <v>28.888888888888889</v>
      </c>
      <c r="T3548" s="141">
        <f t="shared" si="552"/>
        <v>25</v>
      </c>
      <c r="U3548" s="141">
        <f t="shared" si="553"/>
        <v>23.888888888888889</v>
      </c>
      <c r="V3548" s="141">
        <f t="shared" si="554"/>
        <v>23.333333333333336</v>
      </c>
      <c r="W3548" s="141">
        <f t="shared" si="555"/>
        <v>22.222222222222221</v>
      </c>
      <c r="X3548" s="141">
        <f t="shared" si="559"/>
        <v>0</v>
      </c>
      <c r="Y3548" s="38">
        <v>29.070058742233599</v>
      </c>
    </row>
    <row r="3549" spans="1:25" hidden="1" x14ac:dyDescent="0.25">
      <c r="A3549" s="145">
        <v>42629</v>
      </c>
      <c r="B3549" s="38">
        <v>92</v>
      </c>
      <c r="C3549" s="38">
        <v>86</v>
      </c>
      <c r="D3549" s="38">
        <v>79</v>
      </c>
      <c r="E3549" s="38">
        <v>76</v>
      </c>
      <c r="F3549" s="38">
        <v>74</v>
      </c>
      <c r="G3549" s="38">
        <v>72</v>
      </c>
      <c r="H3549" s="38">
        <v>0</v>
      </c>
      <c r="I3549" s="38">
        <v>91</v>
      </c>
      <c r="J3549" s="38">
        <f t="shared" si="556"/>
        <v>71.5</v>
      </c>
      <c r="K3549" s="38">
        <v>52</v>
      </c>
      <c r="L3549" s="38">
        <v>14</v>
      </c>
      <c r="M3549" s="38">
        <f t="shared" si="557"/>
        <v>7</v>
      </c>
      <c r="N3549" s="38">
        <v>0</v>
      </c>
      <c r="O3549" s="38">
        <v>30.05</v>
      </c>
      <c r="P3549" s="38">
        <f t="shared" si="558"/>
        <v>30.015000000000001</v>
      </c>
      <c r="Q3549" s="38">
        <v>29.98</v>
      </c>
      <c r="R3549" s="141">
        <f t="shared" si="550"/>
        <v>33.333333333333336</v>
      </c>
      <c r="S3549" s="141">
        <f t="shared" si="551"/>
        <v>30</v>
      </c>
      <c r="T3549" s="141">
        <f t="shared" si="552"/>
        <v>26.111111111111111</v>
      </c>
      <c r="U3549" s="141">
        <f t="shared" si="553"/>
        <v>24.444444444444446</v>
      </c>
      <c r="V3549" s="141">
        <f t="shared" si="554"/>
        <v>23.333333333333336</v>
      </c>
      <c r="W3549" s="141">
        <f t="shared" si="555"/>
        <v>22.222222222222221</v>
      </c>
      <c r="X3549" s="141">
        <f t="shared" si="559"/>
        <v>0</v>
      </c>
      <c r="Y3549" s="38">
        <v>28.913135712140999</v>
      </c>
    </row>
    <row r="3550" spans="1:25" hidden="1" x14ac:dyDescent="0.25">
      <c r="A3550" s="145">
        <v>42630</v>
      </c>
      <c r="B3550" s="38">
        <v>93</v>
      </c>
      <c r="C3550" s="38">
        <v>86</v>
      </c>
      <c r="D3550" s="38">
        <v>78</v>
      </c>
      <c r="E3550" s="38">
        <v>77</v>
      </c>
      <c r="F3550" s="38">
        <v>74</v>
      </c>
      <c r="G3550" s="38">
        <v>71</v>
      </c>
      <c r="H3550" s="38">
        <v>0</v>
      </c>
      <c r="I3550" s="38">
        <v>90</v>
      </c>
      <c r="J3550" s="38">
        <f t="shared" si="556"/>
        <v>66.5</v>
      </c>
      <c r="K3550" s="38">
        <v>43</v>
      </c>
      <c r="L3550" s="38">
        <v>13</v>
      </c>
      <c r="M3550" s="38">
        <f t="shared" si="557"/>
        <v>6.5</v>
      </c>
      <c r="N3550" s="38">
        <v>0</v>
      </c>
      <c r="O3550" s="38">
        <v>30.06</v>
      </c>
      <c r="P3550" s="38">
        <f t="shared" si="558"/>
        <v>30.02</v>
      </c>
      <c r="Q3550" s="38">
        <v>29.98</v>
      </c>
      <c r="R3550" s="141">
        <f t="shared" si="550"/>
        <v>33.888888888888893</v>
      </c>
      <c r="S3550" s="141">
        <f t="shared" si="551"/>
        <v>30</v>
      </c>
      <c r="T3550" s="141">
        <f t="shared" si="552"/>
        <v>25.555555555555557</v>
      </c>
      <c r="U3550" s="141">
        <f t="shared" si="553"/>
        <v>25</v>
      </c>
      <c r="V3550" s="141">
        <f t="shared" si="554"/>
        <v>23.333333333333336</v>
      </c>
      <c r="W3550" s="141">
        <f t="shared" si="555"/>
        <v>21.666666666666668</v>
      </c>
      <c r="X3550" s="141">
        <f t="shared" si="559"/>
        <v>0</v>
      </c>
      <c r="Y3550" s="38">
        <v>28.813630613565199</v>
      </c>
    </row>
    <row r="3551" spans="1:25" hidden="1" x14ac:dyDescent="0.25">
      <c r="A3551" s="145">
        <v>42631</v>
      </c>
      <c r="B3551" s="38">
        <v>92</v>
      </c>
      <c r="C3551" s="38">
        <v>85</v>
      </c>
      <c r="D3551" s="38">
        <v>78</v>
      </c>
      <c r="E3551" s="38">
        <v>76</v>
      </c>
      <c r="F3551" s="38">
        <v>74</v>
      </c>
      <c r="G3551" s="38">
        <v>69</v>
      </c>
      <c r="H3551" s="38">
        <v>0.31</v>
      </c>
      <c r="I3551" s="38">
        <v>91</v>
      </c>
      <c r="J3551" s="38">
        <f t="shared" si="556"/>
        <v>75</v>
      </c>
      <c r="K3551" s="38">
        <v>59</v>
      </c>
      <c r="L3551" s="38">
        <v>18</v>
      </c>
      <c r="M3551" s="38">
        <f t="shared" si="557"/>
        <v>9</v>
      </c>
      <c r="N3551" s="38">
        <v>0</v>
      </c>
      <c r="O3551" s="38">
        <v>30.02</v>
      </c>
      <c r="P3551" s="38">
        <f t="shared" si="558"/>
        <v>29.97</v>
      </c>
      <c r="Q3551" s="38">
        <v>29.92</v>
      </c>
      <c r="R3551" s="141">
        <f t="shared" si="550"/>
        <v>33.333333333333336</v>
      </c>
      <c r="S3551" s="141">
        <f t="shared" si="551"/>
        <v>29.444444444444446</v>
      </c>
      <c r="T3551" s="141">
        <f t="shared" si="552"/>
        <v>25.555555555555557</v>
      </c>
      <c r="U3551" s="141">
        <f t="shared" si="553"/>
        <v>24.444444444444446</v>
      </c>
      <c r="V3551" s="141">
        <f t="shared" si="554"/>
        <v>23.333333333333336</v>
      </c>
      <c r="W3551" s="141">
        <f t="shared" si="555"/>
        <v>20.555555555555557</v>
      </c>
      <c r="X3551" s="141">
        <f t="shared" si="559"/>
        <v>0.78739999999999999</v>
      </c>
      <c r="Y3551" s="38">
        <v>28.889358611872499</v>
      </c>
    </row>
    <row r="3552" spans="1:25" hidden="1" x14ac:dyDescent="0.25">
      <c r="A3552" s="145">
        <v>42632</v>
      </c>
      <c r="B3552" s="38">
        <v>91</v>
      </c>
      <c r="C3552" s="38">
        <v>84</v>
      </c>
      <c r="D3552" s="38">
        <v>77</v>
      </c>
      <c r="E3552" s="38">
        <v>77</v>
      </c>
      <c r="F3552" s="38">
        <v>75</v>
      </c>
      <c r="G3552" s="38">
        <v>71</v>
      </c>
      <c r="H3552" s="38">
        <v>1.42</v>
      </c>
      <c r="I3552" s="38">
        <v>97</v>
      </c>
      <c r="J3552" s="38">
        <f t="shared" si="556"/>
        <v>78</v>
      </c>
      <c r="K3552" s="38">
        <v>59</v>
      </c>
      <c r="L3552" s="38">
        <v>24</v>
      </c>
      <c r="M3552" s="38">
        <f t="shared" si="557"/>
        <v>12</v>
      </c>
      <c r="N3552" s="38">
        <v>0</v>
      </c>
      <c r="O3552" s="38">
        <v>30.02</v>
      </c>
      <c r="P3552" s="38">
        <f t="shared" si="558"/>
        <v>29.98</v>
      </c>
      <c r="Q3552" s="38">
        <v>29.94</v>
      </c>
      <c r="R3552" s="141">
        <f t="shared" si="550"/>
        <v>32.777777777777779</v>
      </c>
      <c r="S3552" s="141">
        <f t="shared" si="551"/>
        <v>28.888888888888889</v>
      </c>
      <c r="T3552" s="141">
        <f t="shared" si="552"/>
        <v>25</v>
      </c>
      <c r="U3552" s="141">
        <f t="shared" si="553"/>
        <v>25</v>
      </c>
      <c r="V3552" s="141">
        <f t="shared" si="554"/>
        <v>23.888888888888889</v>
      </c>
      <c r="W3552" s="141">
        <f t="shared" si="555"/>
        <v>21.666666666666668</v>
      </c>
      <c r="X3552" s="141">
        <f t="shared" si="559"/>
        <v>3.6067999999999998</v>
      </c>
      <c r="Y3552" s="38">
        <v>29.0489186979061</v>
      </c>
    </row>
    <row r="3553" spans="1:25" hidden="1" x14ac:dyDescent="0.25">
      <c r="A3553" s="145">
        <v>42633</v>
      </c>
      <c r="B3553" s="38">
        <v>91</v>
      </c>
      <c r="C3553" s="38">
        <v>83</v>
      </c>
      <c r="D3553" s="38">
        <v>74</v>
      </c>
      <c r="E3553" s="38">
        <v>76</v>
      </c>
      <c r="F3553" s="38">
        <v>74</v>
      </c>
      <c r="G3553" s="38">
        <v>71</v>
      </c>
      <c r="H3553" s="38">
        <v>1.74</v>
      </c>
      <c r="I3553" s="38">
        <v>91</v>
      </c>
      <c r="J3553" s="38">
        <f t="shared" si="556"/>
        <v>75</v>
      </c>
      <c r="K3553" s="38">
        <v>59</v>
      </c>
      <c r="L3553" s="38">
        <v>33</v>
      </c>
      <c r="M3553" s="38">
        <f t="shared" si="557"/>
        <v>16.5</v>
      </c>
      <c r="N3553" s="38">
        <v>0</v>
      </c>
      <c r="O3553" s="38">
        <v>30.03</v>
      </c>
      <c r="P3553" s="38">
        <f t="shared" si="558"/>
        <v>29.98</v>
      </c>
      <c r="Q3553" s="38">
        <v>29.93</v>
      </c>
      <c r="R3553" s="141">
        <f t="shared" si="550"/>
        <v>32.777777777777779</v>
      </c>
      <c r="S3553" s="141">
        <f t="shared" si="551"/>
        <v>28.333333333333336</v>
      </c>
      <c r="T3553" s="141">
        <f t="shared" si="552"/>
        <v>23.333333333333336</v>
      </c>
      <c r="U3553" s="141">
        <f t="shared" si="553"/>
        <v>24.444444444444446</v>
      </c>
      <c r="V3553" s="141">
        <f t="shared" si="554"/>
        <v>23.333333333333336</v>
      </c>
      <c r="W3553" s="141">
        <f t="shared" si="555"/>
        <v>21.666666666666668</v>
      </c>
      <c r="X3553" s="141">
        <f t="shared" si="559"/>
        <v>4.4196</v>
      </c>
      <c r="Y3553" s="38">
        <v>29.251569726976498</v>
      </c>
    </row>
    <row r="3554" spans="1:25" hidden="1" x14ac:dyDescent="0.25">
      <c r="A3554" s="145">
        <v>42634</v>
      </c>
      <c r="B3554" s="38">
        <v>91</v>
      </c>
      <c r="C3554" s="38">
        <v>84</v>
      </c>
      <c r="D3554" s="38">
        <v>76</v>
      </c>
      <c r="E3554" s="38">
        <v>77</v>
      </c>
      <c r="F3554" s="38">
        <v>74</v>
      </c>
      <c r="G3554" s="38">
        <v>71</v>
      </c>
      <c r="H3554" s="38">
        <v>0</v>
      </c>
      <c r="I3554" s="38">
        <v>94</v>
      </c>
      <c r="J3554" s="38">
        <f t="shared" si="556"/>
        <v>75</v>
      </c>
      <c r="K3554" s="38">
        <v>56</v>
      </c>
      <c r="L3554" s="38">
        <v>15</v>
      </c>
      <c r="M3554" s="38">
        <f t="shared" si="557"/>
        <v>7.5</v>
      </c>
      <c r="N3554" s="38">
        <v>0</v>
      </c>
      <c r="O3554" s="38">
        <v>30</v>
      </c>
      <c r="P3554" s="38">
        <f t="shared" si="558"/>
        <v>29.97</v>
      </c>
      <c r="Q3554" s="38">
        <v>29.94</v>
      </c>
      <c r="R3554" s="141">
        <f t="shared" si="550"/>
        <v>32.777777777777779</v>
      </c>
      <c r="S3554" s="141">
        <f t="shared" si="551"/>
        <v>28.888888888888889</v>
      </c>
      <c r="T3554" s="141">
        <f t="shared" si="552"/>
        <v>24.444444444444446</v>
      </c>
      <c r="U3554" s="141">
        <f t="shared" si="553"/>
        <v>25</v>
      </c>
      <c r="V3554" s="141">
        <f t="shared" si="554"/>
        <v>23.333333333333336</v>
      </c>
      <c r="W3554" s="141">
        <f t="shared" si="555"/>
        <v>21.666666666666668</v>
      </c>
      <c r="X3554" s="141">
        <f t="shared" si="559"/>
        <v>0</v>
      </c>
      <c r="Y3554" s="38">
        <v>29.597662596040699</v>
      </c>
    </row>
    <row r="3555" spans="1:25" hidden="1" x14ac:dyDescent="0.25">
      <c r="A3555" s="145">
        <v>42635</v>
      </c>
      <c r="B3555" s="38">
        <v>90</v>
      </c>
      <c r="C3555" s="38">
        <v>84</v>
      </c>
      <c r="D3555" s="38">
        <v>77</v>
      </c>
      <c r="E3555" s="38">
        <v>76</v>
      </c>
      <c r="F3555" s="38">
        <v>74</v>
      </c>
      <c r="G3555" s="38">
        <v>72</v>
      </c>
      <c r="H3555" s="38">
        <v>0</v>
      </c>
      <c r="I3555" s="38">
        <v>91</v>
      </c>
      <c r="J3555" s="38">
        <f t="shared" si="556"/>
        <v>75</v>
      </c>
      <c r="K3555" s="38">
        <v>59</v>
      </c>
      <c r="L3555" s="38">
        <v>13</v>
      </c>
      <c r="M3555" s="38">
        <f t="shared" si="557"/>
        <v>6.5</v>
      </c>
      <c r="N3555" s="38">
        <v>0</v>
      </c>
      <c r="O3555" s="38">
        <v>30.01</v>
      </c>
      <c r="P3555" s="38">
        <f t="shared" si="558"/>
        <v>29.98</v>
      </c>
      <c r="Q3555" s="38">
        <v>29.95</v>
      </c>
      <c r="R3555" s="141">
        <f t="shared" si="550"/>
        <v>32.222222222222221</v>
      </c>
      <c r="S3555" s="141">
        <f t="shared" si="551"/>
        <v>28.888888888888889</v>
      </c>
      <c r="T3555" s="141">
        <f t="shared" si="552"/>
        <v>25</v>
      </c>
      <c r="U3555" s="141">
        <f t="shared" si="553"/>
        <v>24.444444444444446</v>
      </c>
      <c r="V3555" s="141">
        <f t="shared" si="554"/>
        <v>23.333333333333336</v>
      </c>
      <c r="W3555" s="141">
        <f t="shared" si="555"/>
        <v>22.222222222222221</v>
      </c>
      <c r="X3555" s="141">
        <f t="shared" si="559"/>
        <v>0</v>
      </c>
      <c r="Y3555" s="38">
        <v>29.544016440439801</v>
      </c>
    </row>
    <row r="3556" spans="1:25" hidden="1" x14ac:dyDescent="0.25">
      <c r="A3556" s="145">
        <v>42636</v>
      </c>
      <c r="B3556" s="38">
        <v>90</v>
      </c>
      <c r="C3556" s="38">
        <v>83</v>
      </c>
      <c r="D3556" s="38">
        <v>75</v>
      </c>
      <c r="E3556" s="38">
        <v>75</v>
      </c>
      <c r="F3556" s="38">
        <v>73</v>
      </c>
      <c r="G3556" s="38">
        <v>71</v>
      </c>
      <c r="H3556" s="38">
        <v>0.15</v>
      </c>
      <c r="I3556" s="38">
        <v>94</v>
      </c>
      <c r="J3556" s="38">
        <f t="shared" si="556"/>
        <v>78.5</v>
      </c>
      <c r="K3556" s="38">
        <v>63</v>
      </c>
      <c r="L3556" s="38">
        <v>20</v>
      </c>
      <c r="M3556" s="38">
        <f t="shared" si="557"/>
        <v>10</v>
      </c>
      <c r="N3556" s="38">
        <v>0</v>
      </c>
      <c r="O3556" s="38">
        <v>30.03</v>
      </c>
      <c r="P3556" s="38">
        <f t="shared" si="558"/>
        <v>29.995000000000001</v>
      </c>
      <c r="Q3556" s="38">
        <v>29.96</v>
      </c>
      <c r="R3556" s="141">
        <f t="shared" si="550"/>
        <v>32.222222222222221</v>
      </c>
      <c r="S3556" s="141">
        <f t="shared" si="551"/>
        <v>28.333333333333336</v>
      </c>
      <c r="T3556" s="141">
        <f t="shared" si="552"/>
        <v>23.888888888888889</v>
      </c>
      <c r="U3556" s="141">
        <f t="shared" si="553"/>
        <v>23.888888888888889</v>
      </c>
      <c r="V3556" s="141">
        <f t="shared" si="554"/>
        <v>22.777777777777779</v>
      </c>
      <c r="W3556" s="141">
        <f t="shared" si="555"/>
        <v>21.666666666666668</v>
      </c>
      <c r="X3556" s="141">
        <f t="shared" si="559"/>
        <v>0.38100000000000001</v>
      </c>
      <c r="Y3556" s="38">
        <v>29.3804182872965</v>
      </c>
    </row>
    <row r="3557" spans="1:25" hidden="1" x14ac:dyDescent="0.25">
      <c r="A3557" s="145">
        <v>42637</v>
      </c>
      <c r="B3557" s="38">
        <v>89</v>
      </c>
      <c r="C3557" s="38">
        <v>82</v>
      </c>
      <c r="D3557" s="38">
        <v>75</v>
      </c>
      <c r="E3557" s="38">
        <v>77</v>
      </c>
      <c r="F3557" s="38">
        <v>74</v>
      </c>
      <c r="G3557" s="38">
        <v>71</v>
      </c>
      <c r="H3557" s="38">
        <v>0.09</v>
      </c>
      <c r="I3557" s="38">
        <v>94</v>
      </c>
      <c r="J3557" s="38">
        <f t="shared" si="556"/>
        <v>79</v>
      </c>
      <c r="K3557" s="38">
        <v>64</v>
      </c>
      <c r="L3557" s="38">
        <v>16</v>
      </c>
      <c r="M3557" s="38">
        <f t="shared" si="557"/>
        <v>8</v>
      </c>
      <c r="N3557" s="38">
        <v>0</v>
      </c>
      <c r="O3557" s="38">
        <v>30.06</v>
      </c>
      <c r="P3557" s="38">
        <f t="shared" si="558"/>
        <v>30.024999999999999</v>
      </c>
      <c r="Q3557" s="38">
        <v>29.99</v>
      </c>
      <c r="R3557" s="141">
        <f t="shared" si="550"/>
        <v>31.666666666666668</v>
      </c>
      <c r="S3557" s="141">
        <f t="shared" si="551"/>
        <v>27.777777777777779</v>
      </c>
      <c r="T3557" s="141">
        <f t="shared" si="552"/>
        <v>23.888888888888889</v>
      </c>
      <c r="U3557" s="141">
        <f t="shared" si="553"/>
        <v>25</v>
      </c>
      <c r="V3557" s="141">
        <f t="shared" si="554"/>
        <v>23.333333333333336</v>
      </c>
      <c r="W3557" s="141">
        <f t="shared" si="555"/>
        <v>21.666666666666668</v>
      </c>
      <c r="X3557" s="141">
        <f t="shared" si="559"/>
        <v>0.2286</v>
      </c>
      <c r="Y3557" s="38">
        <v>29.3250272101346</v>
      </c>
    </row>
    <row r="3558" spans="1:25" hidden="1" x14ac:dyDescent="0.25">
      <c r="A3558" s="145">
        <v>42638</v>
      </c>
      <c r="B3558" s="38">
        <v>87</v>
      </c>
      <c r="C3558" s="38">
        <v>80</v>
      </c>
      <c r="D3558" s="38">
        <v>73</v>
      </c>
      <c r="E3558" s="38">
        <v>75</v>
      </c>
      <c r="F3558" s="38">
        <v>72</v>
      </c>
      <c r="G3558" s="38">
        <v>69</v>
      </c>
      <c r="H3558" s="38">
        <v>0.01</v>
      </c>
      <c r="I3558" s="38">
        <v>94</v>
      </c>
      <c r="J3558" s="38">
        <f t="shared" si="556"/>
        <v>79.5</v>
      </c>
      <c r="K3558" s="38">
        <v>65</v>
      </c>
      <c r="L3558" s="38">
        <v>21</v>
      </c>
      <c r="M3558" s="38">
        <f t="shared" si="557"/>
        <v>10.5</v>
      </c>
      <c r="N3558" s="38">
        <v>0</v>
      </c>
      <c r="O3558" s="38">
        <v>30.06</v>
      </c>
      <c r="P3558" s="38">
        <f t="shared" si="558"/>
        <v>30.015000000000001</v>
      </c>
      <c r="Q3558" s="38">
        <v>29.97</v>
      </c>
      <c r="R3558" s="141">
        <f t="shared" si="550"/>
        <v>30.555555555555557</v>
      </c>
      <c r="S3558" s="141">
        <f t="shared" si="551"/>
        <v>26.666666666666668</v>
      </c>
      <c r="T3558" s="141">
        <f t="shared" si="552"/>
        <v>22.777777777777779</v>
      </c>
      <c r="U3558" s="141">
        <f t="shared" si="553"/>
        <v>23.888888888888889</v>
      </c>
      <c r="V3558" s="141">
        <f t="shared" si="554"/>
        <v>22.222222222222221</v>
      </c>
      <c r="W3558" s="141">
        <f t="shared" si="555"/>
        <v>20.555555555555557</v>
      </c>
      <c r="X3558" s="141">
        <f t="shared" si="559"/>
        <v>2.5400000000000002E-2</v>
      </c>
      <c r="Y3558" s="38">
        <v>29.318529367079801</v>
      </c>
    </row>
    <row r="3559" spans="1:25" hidden="1" x14ac:dyDescent="0.25">
      <c r="A3559" s="145">
        <v>42639</v>
      </c>
      <c r="B3559" s="38">
        <v>89</v>
      </c>
      <c r="C3559" s="38">
        <v>82</v>
      </c>
      <c r="D3559" s="38">
        <v>75</v>
      </c>
      <c r="E3559" s="38">
        <v>73</v>
      </c>
      <c r="F3559" s="38">
        <v>72</v>
      </c>
      <c r="G3559" s="38">
        <v>71</v>
      </c>
      <c r="H3559" s="38">
        <v>0</v>
      </c>
      <c r="I3559" s="38">
        <v>87</v>
      </c>
      <c r="J3559" s="38">
        <f t="shared" si="556"/>
        <v>73</v>
      </c>
      <c r="K3559" s="38">
        <v>59</v>
      </c>
      <c r="L3559" s="38">
        <v>13</v>
      </c>
      <c r="M3559" s="38">
        <f t="shared" si="557"/>
        <v>6.5</v>
      </c>
      <c r="N3559" s="38">
        <v>0</v>
      </c>
      <c r="O3559" s="38">
        <v>30.02</v>
      </c>
      <c r="P3559" s="38">
        <f t="shared" si="558"/>
        <v>29.975000000000001</v>
      </c>
      <c r="Q3559" s="38">
        <v>29.93</v>
      </c>
      <c r="R3559" s="141">
        <f t="shared" si="550"/>
        <v>31.666666666666668</v>
      </c>
      <c r="S3559" s="141">
        <f t="shared" si="551"/>
        <v>27.777777777777779</v>
      </c>
      <c r="T3559" s="141">
        <f t="shared" si="552"/>
        <v>23.888888888888889</v>
      </c>
      <c r="U3559" s="141">
        <f t="shared" si="553"/>
        <v>22.777777777777779</v>
      </c>
      <c r="V3559" s="141">
        <f t="shared" si="554"/>
        <v>22.222222222222221</v>
      </c>
      <c r="W3559" s="141">
        <f t="shared" si="555"/>
        <v>21.666666666666668</v>
      </c>
      <c r="X3559" s="141">
        <f t="shared" si="559"/>
        <v>0</v>
      </c>
      <c r="Y3559" s="38">
        <v>29.506358508481501</v>
      </c>
    </row>
    <row r="3560" spans="1:25" hidden="1" x14ac:dyDescent="0.25">
      <c r="A3560" s="145">
        <v>42640</v>
      </c>
      <c r="B3560" s="38">
        <v>88</v>
      </c>
      <c r="C3560" s="38">
        <v>81</v>
      </c>
      <c r="D3560" s="38">
        <v>73</v>
      </c>
      <c r="E3560" s="38">
        <v>74</v>
      </c>
      <c r="F3560" s="38">
        <v>72</v>
      </c>
      <c r="G3560" s="38">
        <v>68</v>
      </c>
      <c r="H3560" s="38">
        <v>0.56000000000000005</v>
      </c>
      <c r="I3560" s="38">
        <v>93</v>
      </c>
      <c r="J3560" s="38">
        <f t="shared" si="556"/>
        <v>77</v>
      </c>
      <c r="K3560" s="38">
        <v>61</v>
      </c>
      <c r="L3560" s="38">
        <v>21</v>
      </c>
      <c r="M3560" s="38">
        <f t="shared" si="557"/>
        <v>10.5</v>
      </c>
      <c r="N3560" s="38">
        <v>0</v>
      </c>
      <c r="O3560" s="38">
        <v>30.01</v>
      </c>
      <c r="P3560" s="38">
        <f t="shared" si="558"/>
        <v>29.965000000000003</v>
      </c>
      <c r="Q3560" s="38">
        <v>29.92</v>
      </c>
      <c r="R3560" s="141">
        <f t="shared" si="550"/>
        <v>31.111111111111114</v>
      </c>
      <c r="S3560" s="141">
        <f t="shared" si="551"/>
        <v>27.222222222222225</v>
      </c>
      <c r="T3560" s="141">
        <f t="shared" si="552"/>
        <v>22.777777777777779</v>
      </c>
      <c r="U3560" s="141">
        <f t="shared" si="553"/>
        <v>23.333333333333336</v>
      </c>
      <c r="V3560" s="141">
        <f t="shared" si="554"/>
        <v>22.222222222222221</v>
      </c>
      <c r="W3560" s="141">
        <f t="shared" si="555"/>
        <v>20</v>
      </c>
      <c r="X3560" s="141">
        <f t="shared" si="559"/>
        <v>1.4224000000000001</v>
      </c>
      <c r="Y3560" s="38">
        <v>29.452471431286</v>
      </c>
    </row>
    <row r="3561" spans="1:25" hidden="1" x14ac:dyDescent="0.25">
      <c r="A3561" s="145">
        <v>42641</v>
      </c>
      <c r="B3561" s="38">
        <v>89</v>
      </c>
      <c r="C3561" s="38">
        <v>81</v>
      </c>
      <c r="D3561" s="38">
        <v>72</v>
      </c>
      <c r="E3561" s="38">
        <v>76</v>
      </c>
      <c r="F3561" s="38">
        <v>72</v>
      </c>
      <c r="G3561" s="38">
        <v>69</v>
      </c>
      <c r="H3561" s="38">
        <v>0.43</v>
      </c>
      <c r="I3561" s="38">
        <v>94</v>
      </c>
      <c r="J3561" s="38">
        <f t="shared" si="556"/>
        <v>76.5</v>
      </c>
      <c r="K3561" s="38">
        <v>59</v>
      </c>
      <c r="L3561" s="38">
        <v>33</v>
      </c>
      <c r="M3561" s="38">
        <f t="shared" si="557"/>
        <v>16.5</v>
      </c>
      <c r="N3561" s="38">
        <v>0</v>
      </c>
      <c r="O3561" s="38">
        <v>30.07</v>
      </c>
      <c r="P3561" s="38">
        <f t="shared" si="558"/>
        <v>30.02</v>
      </c>
      <c r="Q3561" s="38">
        <v>29.97</v>
      </c>
      <c r="R3561" s="141">
        <f t="shared" si="550"/>
        <v>31.666666666666668</v>
      </c>
      <c r="S3561" s="141">
        <f t="shared" si="551"/>
        <v>27.222222222222225</v>
      </c>
      <c r="T3561" s="141">
        <f t="shared" si="552"/>
        <v>22.222222222222221</v>
      </c>
      <c r="U3561" s="141">
        <f t="shared" si="553"/>
        <v>24.444444444444446</v>
      </c>
      <c r="V3561" s="141">
        <f t="shared" si="554"/>
        <v>22.222222222222221</v>
      </c>
      <c r="W3561" s="141">
        <f t="shared" si="555"/>
        <v>20.555555555555557</v>
      </c>
      <c r="X3561" s="141">
        <f t="shared" si="559"/>
        <v>1.0922000000000001</v>
      </c>
      <c r="Y3561" s="38">
        <v>29.269545457774701</v>
      </c>
    </row>
    <row r="3562" spans="1:25" hidden="1" x14ac:dyDescent="0.25">
      <c r="A3562" s="145">
        <v>42642</v>
      </c>
      <c r="B3562" s="38">
        <v>90</v>
      </c>
      <c r="C3562" s="38">
        <v>82</v>
      </c>
      <c r="D3562" s="38">
        <v>74</v>
      </c>
      <c r="E3562" s="38">
        <v>76</v>
      </c>
      <c r="F3562" s="38">
        <v>73</v>
      </c>
      <c r="G3562" s="38">
        <v>70</v>
      </c>
      <c r="H3562" s="38">
        <v>0</v>
      </c>
      <c r="I3562" s="38">
        <v>94</v>
      </c>
      <c r="J3562" s="38">
        <f t="shared" si="556"/>
        <v>74.5</v>
      </c>
      <c r="K3562" s="38">
        <v>55</v>
      </c>
      <c r="L3562" s="38">
        <v>18</v>
      </c>
      <c r="M3562" s="38">
        <f t="shared" si="557"/>
        <v>9</v>
      </c>
      <c r="N3562" s="38">
        <v>0</v>
      </c>
      <c r="O3562" s="38">
        <v>30.09</v>
      </c>
      <c r="P3562" s="38">
        <f t="shared" si="558"/>
        <v>30.055</v>
      </c>
      <c r="Q3562" s="38">
        <v>30.02</v>
      </c>
      <c r="R3562" s="141">
        <f t="shared" si="550"/>
        <v>32.222222222222221</v>
      </c>
      <c r="S3562" s="141">
        <f t="shared" si="551"/>
        <v>27.777777777777779</v>
      </c>
      <c r="T3562" s="141">
        <f t="shared" si="552"/>
        <v>23.333333333333336</v>
      </c>
      <c r="U3562" s="141">
        <f t="shared" si="553"/>
        <v>24.444444444444446</v>
      </c>
      <c r="V3562" s="141">
        <f t="shared" si="554"/>
        <v>22.777777777777779</v>
      </c>
      <c r="W3562" s="141">
        <f t="shared" si="555"/>
        <v>21.111111111111111</v>
      </c>
      <c r="X3562" s="141">
        <f t="shared" si="559"/>
        <v>0</v>
      </c>
      <c r="Y3562" s="38">
        <v>29.541221406902199</v>
      </c>
    </row>
    <row r="3563" spans="1:25" hidden="1" x14ac:dyDescent="0.25">
      <c r="A3563" s="145">
        <v>42643</v>
      </c>
      <c r="B3563" s="38">
        <v>90</v>
      </c>
      <c r="C3563" s="38">
        <v>82</v>
      </c>
      <c r="D3563" s="38">
        <v>74</v>
      </c>
      <c r="E3563" s="38">
        <v>75</v>
      </c>
      <c r="F3563" s="38">
        <v>73</v>
      </c>
      <c r="G3563" s="38">
        <v>68</v>
      </c>
      <c r="H3563" s="38">
        <v>0.77</v>
      </c>
      <c r="I3563" s="38">
        <v>94</v>
      </c>
      <c r="J3563" s="38">
        <f t="shared" si="556"/>
        <v>76.5</v>
      </c>
      <c r="K3563" s="38">
        <v>59</v>
      </c>
      <c r="L3563" s="38">
        <v>18</v>
      </c>
      <c r="M3563" s="38">
        <f t="shared" si="557"/>
        <v>9</v>
      </c>
      <c r="N3563" s="38">
        <v>0</v>
      </c>
      <c r="O3563" s="38">
        <v>30.07</v>
      </c>
      <c r="P3563" s="38">
        <f t="shared" si="558"/>
        <v>30.03</v>
      </c>
      <c r="Q3563" s="38">
        <v>29.99</v>
      </c>
      <c r="R3563" s="141">
        <f t="shared" si="550"/>
        <v>32.222222222222221</v>
      </c>
      <c r="S3563" s="141">
        <f t="shared" si="551"/>
        <v>27.777777777777779</v>
      </c>
      <c r="T3563" s="141">
        <f t="shared" si="552"/>
        <v>23.333333333333336</v>
      </c>
      <c r="U3563" s="141">
        <f t="shared" si="553"/>
        <v>23.888888888888889</v>
      </c>
      <c r="V3563" s="141">
        <f t="shared" si="554"/>
        <v>22.777777777777779</v>
      </c>
      <c r="W3563" s="141">
        <f t="shared" si="555"/>
        <v>20</v>
      </c>
      <c r="X3563" s="141">
        <f t="shared" si="559"/>
        <v>1.9558</v>
      </c>
      <c r="Y3563" s="38">
        <v>30.243397570407399</v>
      </c>
    </row>
    <row r="3564" spans="1:25" hidden="1" x14ac:dyDescent="0.25">
      <c r="A3564" s="145">
        <v>42644</v>
      </c>
      <c r="B3564" s="38">
        <v>86</v>
      </c>
      <c r="C3564" s="38">
        <v>80</v>
      </c>
      <c r="D3564" s="38">
        <v>74</v>
      </c>
      <c r="E3564" s="38">
        <v>74</v>
      </c>
      <c r="F3564" s="38">
        <v>71</v>
      </c>
      <c r="G3564" s="38">
        <v>67</v>
      </c>
      <c r="H3564" s="38">
        <v>0.12</v>
      </c>
      <c r="I3564" s="38">
        <v>87</v>
      </c>
      <c r="J3564" s="38">
        <f t="shared" si="556"/>
        <v>71</v>
      </c>
      <c r="K3564" s="38">
        <v>55</v>
      </c>
      <c r="L3564" s="38">
        <v>18</v>
      </c>
      <c r="M3564" s="38">
        <f t="shared" si="557"/>
        <v>9</v>
      </c>
      <c r="N3564" s="38">
        <v>0</v>
      </c>
      <c r="O3564" s="38">
        <v>30.05</v>
      </c>
      <c r="P3564" s="38">
        <f t="shared" si="558"/>
        <v>30.015000000000001</v>
      </c>
      <c r="Q3564" s="38">
        <v>29.98</v>
      </c>
      <c r="R3564" s="141">
        <f t="shared" si="550"/>
        <v>30</v>
      </c>
      <c r="S3564" s="141">
        <f t="shared" si="551"/>
        <v>26.666666666666668</v>
      </c>
      <c r="T3564" s="141">
        <f t="shared" si="552"/>
        <v>23.333333333333336</v>
      </c>
      <c r="U3564" s="141">
        <f t="shared" si="553"/>
        <v>23.333333333333336</v>
      </c>
      <c r="V3564" s="141">
        <f t="shared" si="554"/>
        <v>21.666666666666668</v>
      </c>
      <c r="W3564" s="141">
        <f t="shared" si="555"/>
        <v>19.444444444444446</v>
      </c>
      <c r="X3564" s="141">
        <f t="shared" si="559"/>
        <v>0.30480000000000002</v>
      </c>
      <c r="Y3564" s="38">
        <v>30.193342582726199</v>
      </c>
    </row>
    <row r="3565" spans="1:25" hidden="1" x14ac:dyDescent="0.25">
      <c r="A3565" s="145">
        <v>42645</v>
      </c>
      <c r="B3565" s="38">
        <v>88</v>
      </c>
      <c r="C3565" s="38">
        <v>82</v>
      </c>
      <c r="D3565" s="38">
        <v>75</v>
      </c>
      <c r="E3565" s="38">
        <v>77</v>
      </c>
      <c r="F3565" s="38">
        <v>74</v>
      </c>
      <c r="G3565" s="38">
        <v>69</v>
      </c>
      <c r="H3565" s="38">
        <v>0.28000000000000003</v>
      </c>
      <c r="I3565" s="38">
        <v>87</v>
      </c>
      <c r="J3565" s="38">
        <f t="shared" si="556"/>
        <v>78.5</v>
      </c>
      <c r="K3565" s="38">
        <v>70</v>
      </c>
      <c r="L3565" s="38">
        <v>24</v>
      </c>
      <c r="M3565" s="38">
        <f t="shared" si="557"/>
        <v>12</v>
      </c>
      <c r="N3565" s="38">
        <v>0</v>
      </c>
      <c r="O3565" s="38">
        <v>30.01</v>
      </c>
      <c r="P3565" s="38">
        <f t="shared" si="558"/>
        <v>29.96</v>
      </c>
      <c r="Q3565" s="38">
        <v>29.91</v>
      </c>
      <c r="R3565" s="141">
        <f t="shared" si="550"/>
        <v>31.111111111111114</v>
      </c>
      <c r="S3565" s="141">
        <f t="shared" si="551"/>
        <v>27.777777777777779</v>
      </c>
      <c r="T3565" s="141">
        <f t="shared" si="552"/>
        <v>23.888888888888889</v>
      </c>
      <c r="U3565" s="141">
        <f t="shared" si="553"/>
        <v>25</v>
      </c>
      <c r="V3565" s="141">
        <f t="shared" si="554"/>
        <v>23.333333333333336</v>
      </c>
      <c r="W3565" s="141">
        <f t="shared" si="555"/>
        <v>20.555555555555557</v>
      </c>
      <c r="X3565" s="141">
        <f t="shared" si="559"/>
        <v>0.71120000000000005</v>
      </c>
      <c r="Y3565" s="38">
        <v>29.5251974968604</v>
      </c>
    </row>
    <row r="3566" spans="1:25" hidden="1" x14ac:dyDescent="0.25">
      <c r="A3566" s="145">
        <v>42646</v>
      </c>
      <c r="B3566" s="38">
        <v>89</v>
      </c>
      <c r="C3566" s="38">
        <v>81</v>
      </c>
      <c r="D3566" s="38">
        <v>73</v>
      </c>
      <c r="E3566" s="38">
        <v>76</v>
      </c>
      <c r="F3566" s="38">
        <v>74</v>
      </c>
      <c r="G3566" s="38">
        <v>71</v>
      </c>
      <c r="H3566" s="38">
        <v>1.07</v>
      </c>
      <c r="I3566" s="38">
        <v>79</v>
      </c>
      <c r="J3566" s="38">
        <f t="shared" si="556"/>
        <v>71</v>
      </c>
      <c r="K3566" s="38">
        <v>63</v>
      </c>
      <c r="L3566" s="38">
        <v>22</v>
      </c>
      <c r="M3566" s="38">
        <f t="shared" si="557"/>
        <v>11</v>
      </c>
      <c r="N3566" s="38">
        <v>0</v>
      </c>
      <c r="O3566" s="38">
        <v>29.93</v>
      </c>
      <c r="P3566" s="38">
        <f t="shared" si="558"/>
        <v>29.865000000000002</v>
      </c>
      <c r="Q3566" s="38">
        <v>29.8</v>
      </c>
      <c r="R3566" s="141">
        <f t="shared" si="550"/>
        <v>31.666666666666668</v>
      </c>
      <c r="S3566" s="141">
        <f t="shared" si="551"/>
        <v>27.222222222222225</v>
      </c>
      <c r="T3566" s="141">
        <f t="shared" si="552"/>
        <v>22.777777777777779</v>
      </c>
      <c r="U3566" s="141">
        <f t="shared" si="553"/>
        <v>24.444444444444446</v>
      </c>
      <c r="V3566" s="141">
        <f t="shared" si="554"/>
        <v>23.333333333333336</v>
      </c>
      <c r="W3566" s="141">
        <f t="shared" si="555"/>
        <v>21.666666666666668</v>
      </c>
      <c r="X3566" s="141">
        <f t="shared" si="559"/>
        <v>2.7178</v>
      </c>
      <c r="Y3566" s="38">
        <v>29.237320357695001</v>
      </c>
    </row>
    <row r="3567" spans="1:25" hidden="1" x14ac:dyDescent="0.25">
      <c r="A3567" s="145">
        <v>42647</v>
      </c>
      <c r="B3567" s="38">
        <v>89</v>
      </c>
      <c r="C3567" s="38">
        <v>83</v>
      </c>
      <c r="D3567" s="38">
        <v>77</v>
      </c>
      <c r="E3567" s="38">
        <v>75</v>
      </c>
      <c r="F3567" s="38">
        <v>74</v>
      </c>
      <c r="G3567" s="38">
        <v>73</v>
      </c>
      <c r="H3567" s="38">
        <v>0</v>
      </c>
      <c r="I3567" s="38">
        <v>88</v>
      </c>
      <c r="J3567" s="38">
        <f t="shared" si="556"/>
        <v>75.5</v>
      </c>
      <c r="K3567" s="38">
        <v>63</v>
      </c>
      <c r="L3567" s="38">
        <v>15</v>
      </c>
      <c r="M3567" s="38">
        <f t="shared" si="557"/>
        <v>7.5</v>
      </c>
      <c r="N3567" s="38">
        <v>0</v>
      </c>
      <c r="O3567" s="38">
        <v>29.87</v>
      </c>
      <c r="P3567" s="38">
        <f t="shared" si="558"/>
        <v>29.83</v>
      </c>
      <c r="Q3567" s="38">
        <v>29.79</v>
      </c>
      <c r="R3567" s="141">
        <f t="shared" si="550"/>
        <v>31.666666666666668</v>
      </c>
      <c r="S3567" s="141">
        <f t="shared" si="551"/>
        <v>28.333333333333336</v>
      </c>
      <c r="T3567" s="141">
        <f t="shared" si="552"/>
        <v>25</v>
      </c>
      <c r="U3567" s="141">
        <f t="shared" si="553"/>
        <v>23.888888888888889</v>
      </c>
      <c r="V3567" s="141">
        <f t="shared" si="554"/>
        <v>23.333333333333336</v>
      </c>
      <c r="W3567" s="141">
        <f t="shared" si="555"/>
        <v>22.777777777777779</v>
      </c>
      <c r="X3567" s="141">
        <f t="shared" si="559"/>
        <v>0</v>
      </c>
      <c r="Y3567" s="38">
        <v>29.144181415776799</v>
      </c>
    </row>
    <row r="3568" spans="1:25" hidden="1" x14ac:dyDescent="0.25">
      <c r="A3568" s="145">
        <v>42648</v>
      </c>
      <c r="B3568" s="38">
        <v>90</v>
      </c>
      <c r="C3568" s="38">
        <v>84</v>
      </c>
      <c r="D3568" s="38">
        <v>78</v>
      </c>
      <c r="E3568" s="38">
        <v>77</v>
      </c>
      <c r="F3568" s="38">
        <v>75</v>
      </c>
      <c r="G3568" s="38">
        <v>72</v>
      </c>
      <c r="H3568" s="38">
        <v>0.08</v>
      </c>
      <c r="I3568" s="38">
        <v>91</v>
      </c>
      <c r="J3568" s="38">
        <f t="shared" si="556"/>
        <v>77.5</v>
      </c>
      <c r="K3568" s="38">
        <v>64</v>
      </c>
      <c r="L3568" s="38">
        <v>24</v>
      </c>
      <c r="M3568" s="38">
        <f t="shared" si="557"/>
        <v>12</v>
      </c>
      <c r="N3568" s="38">
        <v>0</v>
      </c>
      <c r="O3568" s="38">
        <v>29.88</v>
      </c>
      <c r="P3568" s="38">
        <f t="shared" si="558"/>
        <v>29.84</v>
      </c>
      <c r="Q3568" s="38">
        <v>29.8</v>
      </c>
      <c r="R3568" s="141">
        <f t="shared" si="550"/>
        <v>32.222222222222221</v>
      </c>
      <c r="S3568" s="141">
        <f t="shared" si="551"/>
        <v>28.888888888888889</v>
      </c>
      <c r="T3568" s="141">
        <f t="shared" si="552"/>
        <v>25.555555555555557</v>
      </c>
      <c r="U3568" s="141">
        <f t="shared" si="553"/>
        <v>25</v>
      </c>
      <c r="V3568" s="141">
        <f t="shared" si="554"/>
        <v>23.888888888888889</v>
      </c>
      <c r="W3568" s="141">
        <f t="shared" si="555"/>
        <v>22.222222222222221</v>
      </c>
      <c r="X3568" s="141">
        <f t="shared" si="559"/>
        <v>0.20320000000000002</v>
      </c>
      <c r="Y3568" s="38">
        <v>28.963796498208701</v>
      </c>
    </row>
    <row r="3569" spans="1:25" hidden="1" x14ac:dyDescent="0.25">
      <c r="A3569" s="145">
        <v>42649</v>
      </c>
      <c r="B3569" s="38">
        <v>87</v>
      </c>
      <c r="C3569" s="38">
        <v>83</v>
      </c>
      <c r="D3569" s="38">
        <v>78</v>
      </c>
      <c r="E3569" s="38">
        <v>79</v>
      </c>
      <c r="F3569" s="38">
        <v>76</v>
      </c>
      <c r="G3569" s="38">
        <v>73</v>
      </c>
      <c r="H3569" s="38">
        <v>1.62</v>
      </c>
      <c r="I3569" s="38">
        <v>100</v>
      </c>
      <c r="J3569" s="38">
        <f t="shared" si="556"/>
        <v>84</v>
      </c>
      <c r="K3569" s="38">
        <v>68</v>
      </c>
      <c r="L3569" s="38">
        <v>35</v>
      </c>
      <c r="M3569" s="38">
        <f t="shared" si="557"/>
        <v>23.5</v>
      </c>
      <c r="N3569" s="38">
        <v>12</v>
      </c>
      <c r="O3569" s="38">
        <v>29.8</v>
      </c>
      <c r="P3569" s="38">
        <f t="shared" si="558"/>
        <v>29.55</v>
      </c>
      <c r="Q3569" s="38">
        <v>29.3</v>
      </c>
      <c r="R3569" s="141">
        <f t="shared" si="550"/>
        <v>30.555555555555557</v>
      </c>
      <c r="S3569" s="141">
        <f t="shared" si="551"/>
        <v>28.333333333333336</v>
      </c>
      <c r="T3569" s="141">
        <f t="shared" si="552"/>
        <v>25.555555555555557</v>
      </c>
      <c r="U3569" s="141">
        <f t="shared" si="553"/>
        <v>26.111111111111111</v>
      </c>
      <c r="V3569" s="141">
        <f t="shared" si="554"/>
        <v>24.444444444444446</v>
      </c>
      <c r="W3569" s="141">
        <f t="shared" si="555"/>
        <v>22.777777777777779</v>
      </c>
      <c r="X3569" s="141">
        <f t="shared" si="559"/>
        <v>4.1148000000000007</v>
      </c>
      <c r="Y3569" s="38">
        <v>29.000822519781099</v>
      </c>
    </row>
    <row r="3570" spans="1:25" hidden="1" x14ac:dyDescent="0.25">
      <c r="A3570" s="145">
        <v>42650</v>
      </c>
      <c r="B3570" s="38">
        <v>87</v>
      </c>
      <c r="C3570" s="38">
        <v>83</v>
      </c>
      <c r="D3570" s="38">
        <v>78</v>
      </c>
      <c r="E3570" s="38">
        <v>75</v>
      </c>
      <c r="F3570" s="38">
        <v>73</v>
      </c>
      <c r="G3570" s="38">
        <v>72</v>
      </c>
      <c r="H3570" s="38">
        <v>0</v>
      </c>
      <c r="I3570" s="38">
        <v>85</v>
      </c>
      <c r="J3570" s="38">
        <f t="shared" si="556"/>
        <v>74</v>
      </c>
      <c r="K3570" s="38">
        <v>63</v>
      </c>
      <c r="L3570" s="38">
        <v>31</v>
      </c>
      <c r="M3570" s="38">
        <f t="shared" si="557"/>
        <v>22</v>
      </c>
      <c r="N3570" s="38">
        <v>13</v>
      </c>
      <c r="O3570" s="38">
        <v>29.8</v>
      </c>
      <c r="P3570" s="38">
        <f t="shared" si="558"/>
        <v>29.555</v>
      </c>
      <c r="Q3570" s="38">
        <v>29.31</v>
      </c>
      <c r="R3570" s="141">
        <f t="shared" si="550"/>
        <v>30.555555555555557</v>
      </c>
      <c r="S3570" s="141">
        <f t="shared" si="551"/>
        <v>28.333333333333336</v>
      </c>
      <c r="T3570" s="141">
        <f t="shared" si="552"/>
        <v>25.555555555555557</v>
      </c>
      <c r="U3570" s="141">
        <f t="shared" si="553"/>
        <v>23.888888888888889</v>
      </c>
      <c r="V3570" s="141">
        <f t="shared" si="554"/>
        <v>22.777777777777779</v>
      </c>
      <c r="W3570" s="141">
        <f t="shared" si="555"/>
        <v>22.222222222222221</v>
      </c>
      <c r="X3570" s="141">
        <f t="shared" si="559"/>
        <v>0</v>
      </c>
      <c r="Y3570" s="38">
        <v>28.869304545120698</v>
      </c>
    </row>
    <row r="3571" spans="1:25" hidden="1" x14ac:dyDescent="0.25">
      <c r="A3571" s="145">
        <v>42651</v>
      </c>
      <c r="B3571" s="38">
        <v>91</v>
      </c>
      <c r="C3571" s="38">
        <v>85</v>
      </c>
      <c r="D3571" s="38">
        <v>78</v>
      </c>
      <c r="E3571" s="38">
        <v>75</v>
      </c>
      <c r="F3571" s="38">
        <v>73</v>
      </c>
      <c r="G3571" s="38">
        <v>71</v>
      </c>
      <c r="H3571" s="38">
        <v>0</v>
      </c>
      <c r="I3571" s="38">
        <v>85</v>
      </c>
      <c r="J3571" s="38">
        <f t="shared" si="556"/>
        <v>70.5</v>
      </c>
      <c r="K3571" s="38">
        <v>56</v>
      </c>
      <c r="L3571" s="38">
        <v>17</v>
      </c>
      <c r="M3571" s="38">
        <f t="shared" si="557"/>
        <v>11</v>
      </c>
      <c r="N3571" s="38">
        <v>5</v>
      </c>
      <c r="O3571" s="38">
        <v>29.9</v>
      </c>
      <c r="P3571" s="38">
        <f t="shared" si="558"/>
        <v>29.85</v>
      </c>
      <c r="Q3571" s="38">
        <v>29.8</v>
      </c>
      <c r="R3571" s="141">
        <f t="shared" si="550"/>
        <v>32.777777777777779</v>
      </c>
      <c r="S3571" s="141">
        <f t="shared" si="551"/>
        <v>29.444444444444446</v>
      </c>
      <c r="T3571" s="141">
        <f t="shared" si="552"/>
        <v>25.555555555555557</v>
      </c>
      <c r="U3571" s="141">
        <f t="shared" si="553"/>
        <v>23.888888888888889</v>
      </c>
      <c r="V3571" s="141">
        <f t="shared" si="554"/>
        <v>22.777777777777779</v>
      </c>
      <c r="W3571" s="141">
        <f t="shared" si="555"/>
        <v>21.666666666666668</v>
      </c>
      <c r="X3571" s="141">
        <f t="shared" si="559"/>
        <v>0</v>
      </c>
      <c r="Y3571" s="38">
        <v>28.7656994018365</v>
      </c>
    </row>
    <row r="3572" spans="1:25" hidden="1" x14ac:dyDescent="0.25">
      <c r="A3572" s="145">
        <v>42652</v>
      </c>
      <c r="B3572" s="38">
        <v>86</v>
      </c>
      <c r="C3572" s="38">
        <v>81</v>
      </c>
      <c r="D3572" s="38">
        <v>76</v>
      </c>
      <c r="E3572" s="38">
        <v>75</v>
      </c>
      <c r="F3572" s="38">
        <v>69</v>
      </c>
      <c r="G3572" s="38">
        <v>62</v>
      </c>
      <c r="H3572" s="38">
        <v>0</v>
      </c>
      <c r="I3572" s="38">
        <v>85</v>
      </c>
      <c r="J3572" s="38">
        <f t="shared" si="556"/>
        <v>70</v>
      </c>
      <c r="K3572" s="38">
        <v>55</v>
      </c>
      <c r="L3572" s="38">
        <v>17</v>
      </c>
      <c r="M3572" s="38">
        <f t="shared" si="557"/>
        <v>8.5</v>
      </c>
      <c r="N3572" s="38">
        <v>0</v>
      </c>
      <c r="O3572" s="38">
        <v>30.05</v>
      </c>
      <c r="P3572" s="38">
        <f t="shared" si="558"/>
        <v>29.97</v>
      </c>
      <c r="Q3572" s="38">
        <v>29.89</v>
      </c>
      <c r="R3572" s="141">
        <f t="shared" si="550"/>
        <v>30</v>
      </c>
      <c r="S3572" s="141">
        <f t="shared" si="551"/>
        <v>27.222222222222225</v>
      </c>
      <c r="T3572" s="141">
        <f t="shared" si="552"/>
        <v>24.444444444444446</v>
      </c>
      <c r="U3572" s="141">
        <f t="shared" si="553"/>
        <v>23.888888888888889</v>
      </c>
      <c r="V3572" s="141">
        <f t="shared" si="554"/>
        <v>20.555555555555557</v>
      </c>
      <c r="W3572" s="141">
        <f t="shared" si="555"/>
        <v>16.666666666666668</v>
      </c>
      <c r="X3572" s="141">
        <f t="shared" si="559"/>
        <v>0</v>
      </c>
      <c r="Y3572" s="38">
        <v>28.948501420150599</v>
      </c>
    </row>
    <row r="3573" spans="1:25" hidden="1" x14ac:dyDescent="0.25">
      <c r="A3573" s="145">
        <v>42653</v>
      </c>
      <c r="B3573" s="38">
        <v>82</v>
      </c>
      <c r="C3573" s="38">
        <v>80</v>
      </c>
      <c r="D3573" s="38">
        <v>77</v>
      </c>
      <c r="E3573" s="38">
        <v>68</v>
      </c>
      <c r="F3573" s="38">
        <v>62</v>
      </c>
      <c r="G3573" s="38">
        <v>59</v>
      </c>
      <c r="H3573" s="38">
        <v>0</v>
      </c>
      <c r="I3573" s="38">
        <v>71</v>
      </c>
      <c r="J3573" s="38">
        <f t="shared" si="556"/>
        <v>61</v>
      </c>
      <c r="K3573" s="38">
        <v>51</v>
      </c>
      <c r="L3573" s="38">
        <v>18</v>
      </c>
      <c r="M3573" s="38">
        <f t="shared" si="557"/>
        <v>12.5</v>
      </c>
      <c r="N3573" s="38">
        <v>7</v>
      </c>
      <c r="O3573" s="38">
        <v>30.09</v>
      </c>
      <c r="P3573" s="38">
        <f t="shared" si="558"/>
        <v>30.045000000000002</v>
      </c>
      <c r="Q3573" s="38">
        <v>30</v>
      </c>
      <c r="R3573" s="141">
        <f t="shared" si="550"/>
        <v>27.777777777777779</v>
      </c>
      <c r="S3573" s="141">
        <f t="shared" si="551"/>
        <v>26.666666666666668</v>
      </c>
      <c r="T3573" s="141">
        <f t="shared" si="552"/>
        <v>25</v>
      </c>
      <c r="U3573" s="141">
        <f t="shared" si="553"/>
        <v>20</v>
      </c>
      <c r="V3573" s="141">
        <f t="shared" si="554"/>
        <v>16.666666666666668</v>
      </c>
      <c r="W3573" s="141">
        <f t="shared" si="555"/>
        <v>15</v>
      </c>
      <c r="X3573" s="141">
        <f t="shared" si="559"/>
        <v>0</v>
      </c>
      <c r="Y3573" s="38">
        <v>28.868123489147099</v>
      </c>
    </row>
    <row r="3574" spans="1:25" hidden="1" x14ac:dyDescent="0.25">
      <c r="A3574" s="145">
        <v>42654</v>
      </c>
      <c r="B3574" s="38">
        <v>85</v>
      </c>
      <c r="C3574" s="38">
        <v>81</v>
      </c>
      <c r="D3574" s="38">
        <v>77</v>
      </c>
      <c r="E3574" s="38">
        <v>69</v>
      </c>
      <c r="F3574" s="38">
        <v>65</v>
      </c>
      <c r="G3574" s="38">
        <v>61</v>
      </c>
      <c r="H3574" s="38">
        <v>0</v>
      </c>
      <c r="I3574" s="38">
        <v>74</v>
      </c>
      <c r="J3574" s="38">
        <f t="shared" si="556"/>
        <v>62.5</v>
      </c>
      <c r="K3574" s="38">
        <v>51</v>
      </c>
      <c r="L3574" s="38">
        <v>18</v>
      </c>
      <c r="M3574" s="38">
        <f t="shared" si="557"/>
        <v>12.5</v>
      </c>
      <c r="N3574" s="38">
        <v>7</v>
      </c>
      <c r="O3574" s="38">
        <v>30.1</v>
      </c>
      <c r="P3574" s="38">
        <f t="shared" si="558"/>
        <v>30.060000000000002</v>
      </c>
      <c r="Q3574" s="38">
        <v>30.02</v>
      </c>
      <c r="R3574" s="141">
        <f t="shared" si="550"/>
        <v>29.444444444444446</v>
      </c>
      <c r="S3574" s="141">
        <f t="shared" si="551"/>
        <v>27.222222222222225</v>
      </c>
      <c r="T3574" s="141">
        <f t="shared" si="552"/>
        <v>25</v>
      </c>
      <c r="U3574" s="141">
        <f t="shared" si="553"/>
        <v>20.555555555555557</v>
      </c>
      <c r="V3574" s="141">
        <f t="shared" si="554"/>
        <v>18.333333333333336</v>
      </c>
      <c r="W3574" s="141">
        <f t="shared" si="555"/>
        <v>16.111111111111111</v>
      </c>
      <c r="X3574" s="141">
        <f t="shared" si="559"/>
        <v>0</v>
      </c>
      <c r="Y3574" s="38">
        <v>28.9706645428552</v>
      </c>
    </row>
    <row r="3575" spans="1:25" hidden="1" x14ac:dyDescent="0.25">
      <c r="A3575" s="145">
        <v>42655</v>
      </c>
      <c r="B3575" s="38">
        <v>86</v>
      </c>
      <c r="C3575" s="38">
        <v>81</v>
      </c>
      <c r="D3575" s="38">
        <v>76</v>
      </c>
      <c r="E3575" s="38">
        <v>73</v>
      </c>
      <c r="F3575" s="38">
        <v>69</v>
      </c>
      <c r="G3575" s="38">
        <v>64</v>
      </c>
      <c r="H3575" s="38">
        <v>0.23</v>
      </c>
      <c r="I3575" s="38">
        <v>82</v>
      </c>
      <c r="J3575" s="38">
        <f t="shared" si="556"/>
        <v>68.5</v>
      </c>
      <c r="K3575" s="38">
        <v>55</v>
      </c>
      <c r="L3575" s="38">
        <v>24</v>
      </c>
      <c r="M3575" s="38">
        <f t="shared" si="557"/>
        <v>14.5</v>
      </c>
      <c r="N3575" s="38">
        <v>5</v>
      </c>
      <c r="O3575" s="38">
        <v>30.01</v>
      </c>
      <c r="P3575" s="38">
        <f t="shared" si="558"/>
        <v>29.98</v>
      </c>
      <c r="Q3575" s="38">
        <v>29.95</v>
      </c>
      <c r="R3575" s="141">
        <f t="shared" si="550"/>
        <v>30</v>
      </c>
      <c r="S3575" s="141">
        <f t="shared" si="551"/>
        <v>27.222222222222225</v>
      </c>
      <c r="T3575" s="141">
        <f t="shared" si="552"/>
        <v>24.444444444444446</v>
      </c>
      <c r="U3575" s="141">
        <f t="shared" si="553"/>
        <v>22.777777777777779</v>
      </c>
      <c r="V3575" s="141">
        <f t="shared" si="554"/>
        <v>20.555555555555557</v>
      </c>
      <c r="W3575" s="141">
        <f t="shared" si="555"/>
        <v>17.777777777777779</v>
      </c>
      <c r="X3575" s="141">
        <f t="shared" si="559"/>
        <v>0.58420000000000005</v>
      </c>
      <c r="Y3575" s="38">
        <v>28.913810476925999</v>
      </c>
    </row>
    <row r="3576" spans="1:25" hidden="1" x14ac:dyDescent="0.25">
      <c r="A3576" s="145">
        <v>42656</v>
      </c>
      <c r="B3576" s="38">
        <v>85</v>
      </c>
      <c r="C3576" s="38">
        <v>81</v>
      </c>
      <c r="D3576" s="38">
        <v>76</v>
      </c>
      <c r="E3576" s="38">
        <v>73</v>
      </c>
      <c r="F3576" s="38">
        <v>69</v>
      </c>
      <c r="G3576" s="38">
        <v>64</v>
      </c>
      <c r="H3576" s="38">
        <v>0.02</v>
      </c>
      <c r="I3576" s="38">
        <v>74</v>
      </c>
      <c r="J3576" s="38">
        <f t="shared" si="556"/>
        <v>66</v>
      </c>
      <c r="K3576" s="38">
        <v>58</v>
      </c>
      <c r="L3576" s="38">
        <v>24</v>
      </c>
      <c r="M3576" s="38">
        <f t="shared" si="557"/>
        <v>16</v>
      </c>
      <c r="N3576" s="38">
        <v>8</v>
      </c>
      <c r="O3576" s="38">
        <v>30.06</v>
      </c>
      <c r="P3576" s="38">
        <f t="shared" si="558"/>
        <v>30.004999999999999</v>
      </c>
      <c r="Q3576" s="38">
        <v>29.95</v>
      </c>
      <c r="R3576" s="141">
        <f t="shared" si="550"/>
        <v>29.444444444444446</v>
      </c>
      <c r="S3576" s="141">
        <f t="shared" si="551"/>
        <v>27.222222222222225</v>
      </c>
      <c r="T3576" s="141">
        <f t="shared" si="552"/>
        <v>24.444444444444446</v>
      </c>
      <c r="U3576" s="141">
        <f t="shared" si="553"/>
        <v>22.777777777777779</v>
      </c>
      <c r="V3576" s="141">
        <f t="shared" si="554"/>
        <v>20.555555555555557</v>
      </c>
      <c r="W3576" s="141">
        <f t="shared" si="555"/>
        <v>17.777777777777779</v>
      </c>
      <c r="X3576" s="141">
        <f t="shared" si="559"/>
        <v>5.0800000000000005E-2</v>
      </c>
      <c r="Y3576" s="38">
        <v>28.361083500480401</v>
      </c>
    </row>
    <row r="3577" spans="1:25" hidden="1" x14ac:dyDescent="0.25">
      <c r="A3577" s="145">
        <v>42657</v>
      </c>
      <c r="B3577" s="38">
        <v>86</v>
      </c>
      <c r="C3577" s="38">
        <v>83</v>
      </c>
      <c r="D3577" s="38">
        <v>79</v>
      </c>
      <c r="E3577" s="38">
        <v>70</v>
      </c>
      <c r="F3577" s="38">
        <v>67</v>
      </c>
      <c r="G3577" s="38">
        <v>65</v>
      </c>
      <c r="H3577" s="38">
        <v>0</v>
      </c>
      <c r="I3577" s="38">
        <v>74</v>
      </c>
      <c r="J3577" s="38">
        <f t="shared" si="556"/>
        <v>64.5</v>
      </c>
      <c r="K3577" s="38">
        <v>55</v>
      </c>
      <c r="L3577" s="38">
        <v>20</v>
      </c>
      <c r="M3577" s="38">
        <f t="shared" si="557"/>
        <v>13</v>
      </c>
      <c r="N3577" s="38">
        <v>6</v>
      </c>
      <c r="O3577" s="38">
        <v>30.11</v>
      </c>
      <c r="P3577" s="38">
        <f t="shared" si="558"/>
        <v>30.064999999999998</v>
      </c>
      <c r="Q3577" s="38">
        <v>30.02</v>
      </c>
      <c r="R3577" s="141">
        <f t="shared" si="550"/>
        <v>30</v>
      </c>
      <c r="S3577" s="141">
        <f t="shared" si="551"/>
        <v>28.333333333333336</v>
      </c>
      <c r="T3577" s="141">
        <f t="shared" si="552"/>
        <v>26.111111111111111</v>
      </c>
      <c r="U3577" s="141">
        <f t="shared" si="553"/>
        <v>21.111111111111111</v>
      </c>
      <c r="V3577" s="141">
        <f t="shared" si="554"/>
        <v>19.444444444444446</v>
      </c>
      <c r="W3577" s="141">
        <f t="shared" si="555"/>
        <v>18.333333333333336</v>
      </c>
      <c r="X3577" s="141">
        <f t="shared" si="559"/>
        <v>0</v>
      </c>
      <c r="Y3577" s="38">
        <v>28.067682675038402</v>
      </c>
    </row>
    <row r="3578" spans="1:25" hidden="1" x14ac:dyDescent="0.25">
      <c r="A3578" s="145">
        <v>42658</v>
      </c>
      <c r="B3578" s="38">
        <v>87</v>
      </c>
      <c r="C3578" s="38">
        <v>82</v>
      </c>
      <c r="D3578" s="38">
        <v>77</v>
      </c>
      <c r="E3578" s="38">
        <v>74</v>
      </c>
      <c r="F3578" s="38">
        <v>72</v>
      </c>
      <c r="G3578" s="38">
        <v>70</v>
      </c>
      <c r="H3578" s="38">
        <v>0</v>
      </c>
      <c r="I3578" s="38">
        <v>79</v>
      </c>
      <c r="J3578" s="38">
        <f t="shared" si="556"/>
        <v>68</v>
      </c>
      <c r="K3578" s="38">
        <v>57</v>
      </c>
      <c r="L3578" s="38">
        <v>29</v>
      </c>
      <c r="M3578" s="38">
        <f t="shared" si="557"/>
        <v>17</v>
      </c>
      <c r="N3578" s="38">
        <v>5</v>
      </c>
      <c r="O3578" s="38">
        <v>30.12</v>
      </c>
      <c r="P3578" s="38">
        <f t="shared" si="558"/>
        <v>30.08</v>
      </c>
      <c r="Q3578" s="38">
        <v>30.04</v>
      </c>
      <c r="R3578" s="141">
        <f t="shared" si="550"/>
        <v>30.555555555555557</v>
      </c>
      <c r="S3578" s="141">
        <f t="shared" si="551"/>
        <v>27.777777777777779</v>
      </c>
      <c r="T3578" s="141">
        <f t="shared" si="552"/>
        <v>25</v>
      </c>
      <c r="U3578" s="141">
        <f t="shared" si="553"/>
        <v>23.333333333333336</v>
      </c>
      <c r="V3578" s="141">
        <f t="shared" si="554"/>
        <v>22.222222222222221</v>
      </c>
      <c r="W3578" s="141">
        <f t="shared" si="555"/>
        <v>21.111111111111111</v>
      </c>
      <c r="X3578" s="141">
        <f t="shared" si="559"/>
        <v>0</v>
      </c>
      <c r="Y3578" s="38">
        <v>28.234694716105398</v>
      </c>
    </row>
    <row r="3579" spans="1:25" hidden="1" x14ac:dyDescent="0.25">
      <c r="A3579" s="145">
        <v>42659</v>
      </c>
      <c r="B3579" s="38">
        <v>86</v>
      </c>
      <c r="C3579" s="38">
        <v>83</v>
      </c>
      <c r="D3579" s="38">
        <v>80</v>
      </c>
      <c r="E3579" s="38">
        <v>73</v>
      </c>
      <c r="F3579" s="38">
        <v>71</v>
      </c>
      <c r="G3579" s="38">
        <v>69</v>
      </c>
      <c r="H3579" s="38">
        <v>0</v>
      </c>
      <c r="I3579" s="38">
        <v>74</v>
      </c>
      <c r="J3579" s="38">
        <f t="shared" si="556"/>
        <v>67.5</v>
      </c>
      <c r="K3579" s="38">
        <v>61</v>
      </c>
      <c r="L3579" s="38">
        <v>23</v>
      </c>
      <c r="M3579" s="38">
        <f t="shared" si="557"/>
        <v>16.5</v>
      </c>
      <c r="N3579" s="38">
        <v>10</v>
      </c>
      <c r="O3579" s="38">
        <v>30.04</v>
      </c>
      <c r="P3579" s="38">
        <f t="shared" si="558"/>
        <v>29.984999999999999</v>
      </c>
      <c r="Q3579" s="38">
        <v>29.93</v>
      </c>
      <c r="R3579" s="141">
        <f t="shared" si="550"/>
        <v>30</v>
      </c>
      <c r="S3579" s="141">
        <f t="shared" si="551"/>
        <v>28.333333333333336</v>
      </c>
      <c r="T3579" s="141">
        <f t="shared" si="552"/>
        <v>26.666666666666668</v>
      </c>
      <c r="U3579" s="141">
        <f t="shared" si="553"/>
        <v>22.777777777777779</v>
      </c>
      <c r="V3579" s="141">
        <f t="shared" si="554"/>
        <v>21.666666666666668</v>
      </c>
      <c r="W3579" s="141">
        <f t="shared" si="555"/>
        <v>20.555555555555557</v>
      </c>
      <c r="X3579" s="141">
        <f t="shared" si="559"/>
        <v>0</v>
      </c>
      <c r="Y3579" s="38">
        <v>28.755490838864699</v>
      </c>
    </row>
    <row r="3580" spans="1:25" hidden="1" x14ac:dyDescent="0.25">
      <c r="A3580" s="145">
        <v>42660</v>
      </c>
      <c r="B3580" s="38">
        <v>86</v>
      </c>
      <c r="C3580" s="38">
        <v>83</v>
      </c>
      <c r="D3580" s="38">
        <v>80</v>
      </c>
      <c r="E3580" s="38">
        <v>71</v>
      </c>
      <c r="F3580" s="38">
        <v>68</v>
      </c>
      <c r="G3580" s="38">
        <v>65</v>
      </c>
      <c r="H3580" s="38">
        <v>0</v>
      </c>
      <c r="I3580" s="38">
        <v>74</v>
      </c>
      <c r="J3580" s="38">
        <f t="shared" si="556"/>
        <v>65.5</v>
      </c>
      <c r="K3580" s="38">
        <v>57</v>
      </c>
      <c r="L3580" s="38">
        <v>21</v>
      </c>
      <c r="M3580" s="38">
        <f t="shared" si="557"/>
        <v>15</v>
      </c>
      <c r="N3580" s="38">
        <v>9</v>
      </c>
      <c r="O3580" s="38">
        <v>29.97</v>
      </c>
      <c r="P3580" s="38">
        <f t="shared" si="558"/>
        <v>29.934999999999999</v>
      </c>
      <c r="Q3580" s="38">
        <v>29.9</v>
      </c>
      <c r="R3580" s="141">
        <f t="shared" si="550"/>
        <v>30</v>
      </c>
      <c r="S3580" s="141">
        <f t="shared" si="551"/>
        <v>28.333333333333336</v>
      </c>
      <c r="T3580" s="141">
        <f t="shared" si="552"/>
        <v>26.666666666666668</v>
      </c>
      <c r="U3580" s="141">
        <f t="shared" si="553"/>
        <v>21.666666666666668</v>
      </c>
      <c r="V3580" s="141">
        <f t="shared" si="554"/>
        <v>20</v>
      </c>
      <c r="W3580" s="141">
        <f t="shared" si="555"/>
        <v>18.333333333333336</v>
      </c>
      <c r="X3580" s="141">
        <f t="shared" si="559"/>
        <v>0</v>
      </c>
      <c r="Y3580" s="38">
        <v>28.771459760107799</v>
      </c>
    </row>
    <row r="3581" spans="1:25" hidden="1" x14ac:dyDescent="0.25">
      <c r="A3581" s="145">
        <v>42661</v>
      </c>
      <c r="B3581" s="38">
        <v>85</v>
      </c>
      <c r="C3581" s="38">
        <v>81</v>
      </c>
      <c r="D3581" s="38">
        <v>77</v>
      </c>
      <c r="E3581" s="38">
        <v>72</v>
      </c>
      <c r="F3581" s="38">
        <v>69</v>
      </c>
      <c r="G3581" s="38">
        <v>61</v>
      </c>
      <c r="H3581" s="38">
        <v>0.23</v>
      </c>
      <c r="I3581" s="38">
        <v>79</v>
      </c>
      <c r="J3581" s="38">
        <f t="shared" si="556"/>
        <v>66.5</v>
      </c>
      <c r="K3581" s="38">
        <v>54</v>
      </c>
      <c r="L3581" s="38">
        <v>26</v>
      </c>
      <c r="M3581" s="38">
        <f t="shared" si="557"/>
        <v>17.5</v>
      </c>
      <c r="N3581" s="38">
        <v>9</v>
      </c>
      <c r="O3581" s="38">
        <v>30.01</v>
      </c>
      <c r="P3581" s="38">
        <f t="shared" si="558"/>
        <v>29.96</v>
      </c>
      <c r="Q3581" s="38">
        <v>29.91</v>
      </c>
      <c r="R3581" s="141">
        <f t="shared" si="550"/>
        <v>29.444444444444446</v>
      </c>
      <c r="S3581" s="141">
        <f t="shared" si="551"/>
        <v>27.222222222222225</v>
      </c>
      <c r="T3581" s="141">
        <f t="shared" si="552"/>
        <v>25</v>
      </c>
      <c r="U3581" s="141">
        <f t="shared" si="553"/>
        <v>22.222222222222221</v>
      </c>
      <c r="V3581" s="141">
        <f t="shared" si="554"/>
        <v>20.555555555555557</v>
      </c>
      <c r="W3581" s="141">
        <f t="shared" si="555"/>
        <v>16.111111111111111</v>
      </c>
      <c r="X3581" s="141">
        <f t="shared" si="559"/>
        <v>0.58420000000000005</v>
      </c>
      <c r="Y3581" s="38">
        <v>28.688946661152102</v>
      </c>
    </row>
    <row r="3582" spans="1:25" hidden="1" x14ac:dyDescent="0.25">
      <c r="A3582" s="145">
        <v>42662</v>
      </c>
      <c r="B3582" s="38">
        <v>86</v>
      </c>
      <c r="C3582" s="38">
        <v>82</v>
      </c>
      <c r="D3582" s="38">
        <v>78</v>
      </c>
      <c r="E3582" s="38">
        <v>69</v>
      </c>
      <c r="F3582" s="38">
        <v>65</v>
      </c>
      <c r="G3582" s="38">
        <v>62</v>
      </c>
      <c r="H3582" s="38">
        <v>0</v>
      </c>
      <c r="I3582" s="38">
        <v>67</v>
      </c>
      <c r="J3582" s="38">
        <f t="shared" si="556"/>
        <v>59</v>
      </c>
      <c r="K3582" s="38">
        <v>51</v>
      </c>
      <c r="L3582" s="38">
        <v>21</v>
      </c>
      <c r="M3582" s="38">
        <f t="shared" si="557"/>
        <v>15.5</v>
      </c>
      <c r="N3582" s="38">
        <v>10</v>
      </c>
      <c r="O3582" s="38">
        <v>30.02</v>
      </c>
      <c r="P3582" s="38">
        <f t="shared" si="558"/>
        <v>29.98</v>
      </c>
      <c r="Q3582" s="38">
        <v>29.94</v>
      </c>
      <c r="R3582" s="141">
        <f t="shared" si="550"/>
        <v>30</v>
      </c>
      <c r="S3582" s="141">
        <f t="shared" si="551"/>
        <v>27.777777777777779</v>
      </c>
      <c r="T3582" s="141">
        <f t="shared" si="552"/>
        <v>25.555555555555557</v>
      </c>
      <c r="U3582" s="141">
        <f t="shared" si="553"/>
        <v>20.555555555555557</v>
      </c>
      <c r="V3582" s="141">
        <f t="shared" si="554"/>
        <v>18.333333333333336</v>
      </c>
      <c r="W3582" s="141">
        <f t="shared" si="555"/>
        <v>16.666666666666668</v>
      </c>
      <c r="X3582" s="141">
        <f t="shared" si="559"/>
        <v>0</v>
      </c>
      <c r="Y3582" s="38">
        <v>28.475807721916102</v>
      </c>
    </row>
    <row r="3583" spans="1:25" hidden="1" x14ac:dyDescent="0.25">
      <c r="A3583" s="145">
        <v>42663</v>
      </c>
      <c r="B3583" s="38">
        <v>84</v>
      </c>
      <c r="C3583" s="38">
        <v>78</v>
      </c>
      <c r="D3583" s="38">
        <v>72</v>
      </c>
      <c r="E3583" s="38">
        <v>73</v>
      </c>
      <c r="F3583" s="38">
        <v>68</v>
      </c>
      <c r="G3583" s="38">
        <v>65</v>
      </c>
      <c r="H3583" s="38">
        <v>0.56999999999999995</v>
      </c>
      <c r="I3583" s="38">
        <v>87</v>
      </c>
      <c r="J3583" s="38">
        <f t="shared" si="556"/>
        <v>71</v>
      </c>
      <c r="K3583" s="38">
        <v>55</v>
      </c>
      <c r="L3583" s="38">
        <v>22</v>
      </c>
      <c r="M3583" s="38">
        <f t="shared" si="557"/>
        <v>13.5</v>
      </c>
      <c r="N3583" s="38">
        <v>5</v>
      </c>
      <c r="O3583" s="38">
        <v>29.94</v>
      </c>
      <c r="P3583" s="38">
        <f t="shared" si="558"/>
        <v>29.89</v>
      </c>
      <c r="Q3583" s="38">
        <v>29.84</v>
      </c>
      <c r="R3583" s="141">
        <f t="shared" si="550"/>
        <v>28.888888888888889</v>
      </c>
      <c r="S3583" s="141">
        <f t="shared" si="551"/>
        <v>25.555555555555557</v>
      </c>
      <c r="T3583" s="141">
        <f t="shared" si="552"/>
        <v>22.222222222222221</v>
      </c>
      <c r="U3583" s="141">
        <f t="shared" si="553"/>
        <v>22.777777777777779</v>
      </c>
      <c r="V3583" s="141">
        <f t="shared" si="554"/>
        <v>20</v>
      </c>
      <c r="W3583" s="141">
        <f t="shared" si="555"/>
        <v>18.333333333333336</v>
      </c>
      <c r="X3583" s="141">
        <f t="shared" si="559"/>
        <v>1.4478</v>
      </c>
      <c r="Y3583" s="38">
        <v>28.481370755391801</v>
      </c>
    </row>
    <row r="3584" spans="1:25" hidden="1" x14ac:dyDescent="0.25">
      <c r="A3584" s="145">
        <v>42664</v>
      </c>
      <c r="B3584" s="38">
        <v>86</v>
      </c>
      <c r="C3584" s="38">
        <v>78</v>
      </c>
      <c r="D3584" s="38">
        <v>70</v>
      </c>
      <c r="E3584" s="38">
        <v>68</v>
      </c>
      <c r="F3584" s="38">
        <v>65</v>
      </c>
      <c r="G3584" s="38">
        <v>60</v>
      </c>
      <c r="H3584" s="38">
        <v>0</v>
      </c>
      <c r="I3584" s="38">
        <v>84</v>
      </c>
      <c r="J3584" s="38">
        <f t="shared" si="556"/>
        <v>64</v>
      </c>
      <c r="K3584" s="38">
        <v>44</v>
      </c>
      <c r="L3584" s="38">
        <v>17</v>
      </c>
      <c r="M3584" s="38">
        <f t="shared" si="557"/>
        <v>8.5</v>
      </c>
      <c r="N3584" s="38">
        <v>0</v>
      </c>
      <c r="O3584" s="38">
        <v>29.86</v>
      </c>
      <c r="P3584" s="38">
        <f t="shared" si="558"/>
        <v>29.82</v>
      </c>
      <c r="Q3584" s="38">
        <v>29.78</v>
      </c>
      <c r="R3584" s="141">
        <f t="shared" si="550"/>
        <v>30</v>
      </c>
      <c r="S3584" s="141">
        <f t="shared" si="551"/>
        <v>25.555555555555557</v>
      </c>
      <c r="T3584" s="141">
        <f t="shared" si="552"/>
        <v>21.111111111111111</v>
      </c>
      <c r="U3584" s="141">
        <f t="shared" si="553"/>
        <v>20</v>
      </c>
      <c r="V3584" s="141">
        <f t="shared" si="554"/>
        <v>18.333333333333336</v>
      </c>
      <c r="W3584" s="141">
        <f t="shared" si="555"/>
        <v>15.555555555555557</v>
      </c>
      <c r="X3584" s="141">
        <f t="shared" si="559"/>
        <v>0</v>
      </c>
      <c r="Y3584" s="38">
        <v>28.332236601925199</v>
      </c>
    </row>
    <row r="3585" spans="1:25" hidden="1" x14ac:dyDescent="0.25">
      <c r="A3585" s="145">
        <v>42665</v>
      </c>
      <c r="B3585" s="38">
        <v>81</v>
      </c>
      <c r="C3585" s="38">
        <v>72</v>
      </c>
      <c r="D3585" s="38">
        <v>62</v>
      </c>
      <c r="E3585" s="38">
        <v>66</v>
      </c>
      <c r="F3585" s="38">
        <v>57</v>
      </c>
      <c r="G3585" s="38">
        <v>52</v>
      </c>
      <c r="H3585" s="38">
        <v>0</v>
      </c>
      <c r="I3585" s="38">
        <v>90</v>
      </c>
      <c r="J3585" s="38">
        <f t="shared" si="556"/>
        <v>64.5</v>
      </c>
      <c r="K3585" s="38">
        <v>39</v>
      </c>
      <c r="L3585" s="38">
        <v>14</v>
      </c>
      <c r="M3585" s="38">
        <f t="shared" si="557"/>
        <v>10</v>
      </c>
      <c r="N3585" s="38">
        <v>6</v>
      </c>
      <c r="O3585" s="38">
        <v>30.07</v>
      </c>
      <c r="P3585" s="38">
        <f t="shared" si="558"/>
        <v>29.954999999999998</v>
      </c>
      <c r="Q3585" s="38">
        <v>29.84</v>
      </c>
      <c r="R3585" s="141">
        <f t="shared" si="550"/>
        <v>27.222222222222225</v>
      </c>
      <c r="S3585" s="141">
        <f t="shared" si="551"/>
        <v>22.222222222222221</v>
      </c>
      <c r="T3585" s="141">
        <f t="shared" si="552"/>
        <v>16.666666666666668</v>
      </c>
      <c r="U3585" s="141">
        <f t="shared" si="553"/>
        <v>18.888888888888889</v>
      </c>
      <c r="V3585" s="141">
        <f t="shared" si="554"/>
        <v>13.888888888888889</v>
      </c>
      <c r="W3585" s="141">
        <f t="shared" si="555"/>
        <v>11.111111111111111</v>
      </c>
      <c r="X3585" s="141">
        <f t="shared" si="559"/>
        <v>0</v>
      </c>
      <c r="Y3585" s="38">
        <v>28.308074580065199</v>
      </c>
    </row>
    <row r="3586" spans="1:25" hidden="1" x14ac:dyDescent="0.25">
      <c r="A3586" s="145">
        <v>42666</v>
      </c>
      <c r="B3586" s="38">
        <v>82</v>
      </c>
      <c r="C3586" s="38">
        <v>72</v>
      </c>
      <c r="D3586" s="38">
        <v>61</v>
      </c>
      <c r="E3586" s="38">
        <v>59</v>
      </c>
      <c r="F3586" s="38">
        <v>56</v>
      </c>
      <c r="G3586" s="38">
        <v>52</v>
      </c>
      <c r="H3586" s="38">
        <v>0</v>
      </c>
      <c r="I3586" s="38">
        <v>78</v>
      </c>
      <c r="J3586" s="38">
        <f t="shared" si="556"/>
        <v>61.5</v>
      </c>
      <c r="K3586" s="38">
        <v>45</v>
      </c>
      <c r="L3586" s="38">
        <v>18</v>
      </c>
      <c r="M3586" s="38">
        <f t="shared" si="557"/>
        <v>12</v>
      </c>
      <c r="N3586" s="38">
        <v>6</v>
      </c>
      <c r="O3586" s="38">
        <v>30.18</v>
      </c>
      <c r="P3586" s="38">
        <f t="shared" si="558"/>
        <v>30.119999999999997</v>
      </c>
      <c r="Q3586" s="38">
        <v>30.06</v>
      </c>
      <c r="R3586" s="141">
        <f t="shared" si="550"/>
        <v>27.777777777777779</v>
      </c>
      <c r="S3586" s="141">
        <f t="shared" si="551"/>
        <v>22.222222222222221</v>
      </c>
      <c r="T3586" s="141">
        <f t="shared" si="552"/>
        <v>16.111111111111111</v>
      </c>
      <c r="U3586" s="141">
        <f t="shared" si="553"/>
        <v>15</v>
      </c>
      <c r="V3586" s="141">
        <f t="shared" si="554"/>
        <v>13.333333333333334</v>
      </c>
      <c r="W3586" s="141">
        <f t="shared" si="555"/>
        <v>11.111111111111111</v>
      </c>
      <c r="X3586" s="141">
        <f t="shared" si="559"/>
        <v>0</v>
      </c>
      <c r="Y3586" s="38">
        <v>28.2391316824062</v>
      </c>
    </row>
    <row r="3587" spans="1:25" hidden="1" x14ac:dyDescent="0.25">
      <c r="A3587" s="145">
        <v>42667</v>
      </c>
      <c r="B3587" s="38">
        <v>82</v>
      </c>
      <c r="C3587" s="38">
        <v>76</v>
      </c>
      <c r="D3587" s="38">
        <v>70</v>
      </c>
      <c r="E3587" s="38">
        <v>62</v>
      </c>
      <c r="F3587" s="38">
        <v>58</v>
      </c>
      <c r="G3587" s="38">
        <v>54</v>
      </c>
      <c r="H3587" s="38">
        <v>0</v>
      </c>
      <c r="I3587" s="38">
        <v>73</v>
      </c>
      <c r="J3587" s="38">
        <f t="shared" si="556"/>
        <v>56</v>
      </c>
      <c r="K3587" s="38">
        <v>39</v>
      </c>
      <c r="L3587" s="38">
        <v>16</v>
      </c>
      <c r="M3587" s="38">
        <f t="shared" si="557"/>
        <v>10.5</v>
      </c>
      <c r="N3587" s="38">
        <v>5</v>
      </c>
      <c r="O3587" s="38">
        <v>30.2</v>
      </c>
      <c r="P3587" s="38">
        <f t="shared" si="558"/>
        <v>30.16</v>
      </c>
      <c r="Q3587" s="38">
        <v>30.12</v>
      </c>
      <c r="R3587" s="141">
        <f t="shared" ref="R3587:R3650" si="560">(B3587-32)*(5/9)</f>
        <v>27.777777777777779</v>
      </c>
      <c r="S3587" s="141">
        <f t="shared" ref="S3587:S3650" si="561">(C3587-32)*(5/9)</f>
        <v>24.444444444444446</v>
      </c>
      <c r="T3587" s="141">
        <f t="shared" ref="T3587:T3650" si="562">(D3587-32)*(5/9)</f>
        <v>21.111111111111111</v>
      </c>
      <c r="U3587" s="141">
        <f t="shared" ref="U3587:U3650" si="563">(E3587-32)*(5/9)</f>
        <v>16.666666666666668</v>
      </c>
      <c r="V3587" s="141">
        <f t="shared" ref="V3587:V3650" si="564">(F3587-32)*(5/9)</f>
        <v>14.444444444444445</v>
      </c>
      <c r="W3587" s="141">
        <f t="shared" ref="W3587:W3650" si="565">(G3587-32)*(5/9)</f>
        <v>12.222222222222223</v>
      </c>
      <c r="X3587" s="141">
        <f t="shared" si="559"/>
        <v>0</v>
      </c>
      <c r="Y3587" s="38">
        <v>28.286246714953101</v>
      </c>
    </row>
    <row r="3588" spans="1:25" hidden="1" x14ac:dyDescent="0.25">
      <c r="A3588" s="145">
        <v>42668</v>
      </c>
      <c r="B3588" s="38">
        <v>82</v>
      </c>
      <c r="C3588" s="38">
        <v>78</v>
      </c>
      <c r="D3588" s="38">
        <v>74</v>
      </c>
      <c r="E3588" s="38">
        <v>62</v>
      </c>
      <c r="F3588" s="38">
        <v>59</v>
      </c>
      <c r="G3588" s="38">
        <v>56</v>
      </c>
      <c r="H3588" s="38">
        <v>0</v>
      </c>
      <c r="I3588" s="38">
        <v>60</v>
      </c>
      <c r="J3588" s="38">
        <f t="shared" ref="J3588:J3651" si="566">AVERAGE(I3588,K3588)</f>
        <v>54</v>
      </c>
      <c r="K3588" s="38">
        <v>48</v>
      </c>
      <c r="L3588" s="38">
        <v>20</v>
      </c>
      <c r="M3588" s="38">
        <f t="shared" ref="M3588:M3651" si="567">AVERAGE(L3588,N3588)</f>
        <v>13</v>
      </c>
      <c r="N3588" s="38">
        <v>6</v>
      </c>
      <c r="O3588" s="38">
        <v>30.17</v>
      </c>
      <c r="P3588" s="38">
        <f t="shared" ref="P3588:P3651" si="568">AVERAGE(O3588,Q3588)</f>
        <v>30.135000000000002</v>
      </c>
      <c r="Q3588" s="38">
        <v>30.1</v>
      </c>
      <c r="R3588" s="141">
        <f t="shared" si="560"/>
        <v>27.777777777777779</v>
      </c>
      <c r="S3588" s="141">
        <f t="shared" si="561"/>
        <v>25.555555555555557</v>
      </c>
      <c r="T3588" s="141">
        <f t="shared" si="562"/>
        <v>23.333333333333336</v>
      </c>
      <c r="U3588" s="141">
        <f t="shared" si="563"/>
        <v>16.666666666666668</v>
      </c>
      <c r="V3588" s="141">
        <f t="shared" si="564"/>
        <v>15</v>
      </c>
      <c r="W3588" s="141">
        <f t="shared" si="565"/>
        <v>13.333333333333334</v>
      </c>
      <c r="X3588" s="141">
        <f t="shared" ref="X3588:X3651" si="569">H3588*2.54</f>
        <v>0</v>
      </c>
      <c r="Y3588" s="38">
        <v>28.518862799353801</v>
      </c>
    </row>
    <row r="3589" spans="1:25" hidden="1" x14ac:dyDescent="0.25">
      <c r="A3589" s="145">
        <v>42669</v>
      </c>
      <c r="B3589" s="38">
        <v>83</v>
      </c>
      <c r="C3589" s="38">
        <v>80</v>
      </c>
      <c r="D3589" s="38">
        <v>77</v>
      </c>
      <c r="E3589" s="38">
        <v>66</v>
      </c>
      <c r="F3589" s="38">
        <v>62</v>
      </c>
      <c r="G3589" s="38">
        <v>59</v>
      </c>
      <c r="H3589" s="38">
        <v>0</v>
      </c>
      <c r="I3589" s="38">
        <v>62</v>
      </c>
      <c r="J3589" s="38">
        <f t="shared" si="566"/>
        <v>54.5</v>
      </c>
      <c r="K3589" s="38">
        <v>47</v>
      </c>
      <c r="L3589" s="38">
        <v>25</v>
      </c>
      <c r="M3589" s="38">
        <f t="shared" si="567"/>
        <v>18.5</v>
      </c>
      <c r="N3589" s="38">
        <v>12</v>
      </c>
      <c r="O3589" s="38">
        <v>30.18</v>
      </c>
      <c r="P3589" s="38">
        <f t="shared" si="568"/>
        <v>30.145</v>
      </c>
      <c r="Q3589" s="38">
        <v>30.11</v>
      </c>
      <c r="R3589" s="141">
        <f t="shared" si="560"/>
        <v>28.333333333333336</v>
      </c>
      <c r="S3589" s="141">
        <f t="shared" si="561"/>
        <v>26.666666666666668</v>
      </c>
      <c r="T3589" s="141">
        <f t="shared" si="562"/>
        <v>25</v>
      </c>
      <c r="U3589" s="141">
        <f t="shared" si="563"/>
        <v>18.888888888888889</v>
      </c>
      <c r="V3589" s="141">
        <f t="shared" si="564"/>
        <v>16.666666666666668</v>
      </c>
      <c r="W3589" s="141">
        <f t="shared" si="565"/>
        <v>15</v>
      </c>
      <c r="X3589" s="141">
        <f t="shared" si="569"/>
        <v>0</v>
      </c>
      <c r="Y3589" s="38">
        <v>28.450339767285399</v>
      </c>
    </row>
    <row r="3590" spans="1:25" hidden="1" x14ac:dyDescent="0.25">
      <c r="A3590" s="145">
        <v>42670</v>
      </c>
      <c r="B3590" s="38">
        <v>82</v>
      </c>
      <c r="C3590" s="38">
        <v>80</v>
      </c>
      <c r="D3590" s="38">
        <v>77</v>
      </c>
      <c r="E3590" s="38">
        <v>67</v>
      </c>
      <c r="F3590" s="38">
        <v>64</v>
      </c>
      <c r="G3590" s="38">
        <v>61</v>
      </c>
      <c r="H3590" s="38">
        <v>0</v>
      </c>
      <c r="I3590" s="38">
        <v>67</v>
      </c>
      <c r="J3590" s="38">
        <f t="shared" si="566"/>
        <v>59</v>
      </c>
      <c r="K3590" s="38">
        <v>51</v>
      </c>
      <c r="L3590" s="38">
        <v>28</v>
      </c>
      <c r="M3590" s="38">
        <f t="shared" si="567"/>
        <v>21</v>
      </c>
      <c r="N3590" s="38">
        <v>14</v>
      </c>
      <c r="O3590" s="38">
        <v>30.17</v>
      </c>
      <c r="P3590" s="38">
        <f t="shared" si="568"/>
        <v>30.130000000000003</v>
      </c>
      <c r="Q3590" s="38">
        <v>30.09</v>
      </c>
      <c r="R3590" s="141">
        <f t="shared" si="560"/>
        <v>27.777777777777779</v>
      </c>
      <c r="S3590" s="141">
        <f t="shared" si="561"/>
        <v>26.666666666666668</v>
      </c>
      <c r="T3590" s="141">
        <f t="shared" si="562"/>
        <v>25</v>
      </c>
      <c r="U3590" s="141">
        <f t="shared" si="563"/>
        <v>19.444444444444446</v>
      </c>
      <c r="V3590" s="141">
        <f t="shared" si="564"/>
        <v>17.777777777777779</v>
      </c>
      <c r="W3590" s="141">
        <f t="shared" si="565"/>
        <v>16.111111111111111</v>
      </c>
      <c r="X3590" s="141">
        <f t="shared" si="569"/>
        <v>0</v>
      </c>
      <c r="Y3590" s="38">
        <v>28.4205326895516</v>
      </c>
    </row>
    <row r="3591" spans="1:25" hidden="1" x14ac:dyDescent="0.25">
      <c r="A3591" s="145">
        <v>42671</v>
      </c>
      <c r="B3591" s="38">
        <v>82</v>
      </c>
      <c r="C3591" s="38">
        <v>78</v>
      </c>
      <c r="D3591" s="38">
        <v>74</v>
      </c>
      <c r="E3591" s="38">
        <v>69</v>
      </c>
      <c r="F3591" s="38">
        <v>66</v>
      </c>
      <c r="G3591" s="38">
        <v>63</v>
      </c>
      <c r="H3591" s="38">
        <v>0</v>
      </c>
      <c r="I3591" s="38">
        <v>82</v>
      </c>
      <c r="J3591" s="38">
        <f t="shared" si="566"/>
        <v>68</v>
      </c>
      <c r="K3591" s="38">
        <v>54</v>
      </c>
      <c r="L3591" s="38">
        <v>25</v>
      </c>
      <c r="M3591" s="38">
        <f t="shared" si="567"/>
        <v>19</v>
      </c>
      <c r="N3591" s="38">
        <v>13</v>
      </c>
      <c r="O3591" s="38">
        <v>30.11</v>
      </c>
      <c r="P3591" s="38">
        <f t="shared" si="568"/>
        <v>30.064999999999998</v>
      </c>
      <c r="Q3591" s="38">
        <v>30.02</v>
      </c>
      <c r="R3591" s="141">
        <f t="shared" si="560"/>
        <v>27.777777777777779</v>
      </c>
      <c r="S3591" s="141">
        <f t="shared" si="561"/>
        <v>25.555555555555557</v>
      </c>
      <c r="T3591" s="141">
        <f t="shared" si="562"/>
        <v>23.333333333333336</v>
      </c>
      <c r="U3591" s="141">
        <f t="shared" si="563"/>
        <v>20.555555555555557</v>
      </c>
      <c r="V3591" s="141">
        <f t="shared" si="564"/>
        <v>18.888888888888889</v>
      </c>
      <c r="W3591" s="141">
        <f t="shared" si="565"/>
        <v>17.222222222222221</v>
      </c>
      <c r="X3591" s="141">
        <f t="shared" si="569"/>
        <v>0</v>
      </c>
      <c r="Y3591" s="38">
        <v>28.2275177050658</v>
      </c>
    </row>
    <row r="3592" spans="1:25" hidden="1" x14ac:dyDescent="0.25">
      <c r="A3592" s="145">
        <v>42672</v>
      </c>
      <c r="B3592" s="38">
        <v>82</v>
      </c>
      <c r="C3592" s="38">
        <v>79</v>
      </c>
      <c r="D3592" s="38">
        <v>76</v>
      </c>
      <c r="E3592" s="38">
        <v>73</v>
      </c>
      <c r="F3592" s="38">
        <v>70</v>
      </c>
      <c r="G3592" s="38">
        <v>66</v>
      </c>
      <c r="H3592" s="38">
        <v>0.15</v>
      </c>
      <c r="I3592" s="38">
        <v>88</v>
      </c>
      <c r="J3592" s="38">
        <f t="shared" si="566"/>
        <v>77.5</v>
      </c>
      <c r="K3592" s="38">
        <v>67</v>
      </c>
      <c r="L3592" s="38">
        <v>24</v>
      </c>
      <c r="M3592" s="38">
        <f t="shared" si="567"/>
        <v>19</v>
      </c>
      <c r="N3592" s="38">
        <v>14</v>
      </c>
      <c r="O3592" s="38">
        <v>30.1</v>
      </c>
      <c r="P3592" s="38">
        <f t="shared" si="568"/>
        <v>30.060000000000002</v>
      </c>
      <c r="Q3592" s="38">
        <v>30.02</v>
      </c>
      <c r="R3592" s="141">
        <f t="shared" si="560"/>
        <v>27.777777777777779</v>
      </c>
      <c r="S3592" s="141">
        <f t="shared" si="561"/>
        <v>26.111111111111111</v>
      </c>
      <c r="T3592" s="141">
        <f t="shared" si="562"/>
        <v>24.444444444444446</v>
      </c>
      <c r="U3592" s="141">
        <f t="shared" si="563"/>
        <v>22.777777777777779</v>
      </c>
      <c r="V3592" s="141">
        <f t="shared" si="564"/>
        <v>21.111111111111111</v>
      </c>
      <c r="W3592" s="141">
        <f t="shared" si="565"/>
        <v>18.888888888888889</v>
      </c>
      <c r="X3592" s="141">
        <f t="shared" si="569"/>
        <v>0.38100000000000001</v>
      </c>
      <c r="Y3592" s="38">
        <v>27.9473667225277</v>
      </c>
    </row>
    <row r="3593" spans="1:25" hidden="1" x14ac:dyDescent="0.25">
      <c r="A3593" s="145">
        <v>42673</v>
      </c>
      <c r="B3593" s="38">
        <v>82</v>
      </c>
      <c r="C3593" s="38">
        <v>80</v>
      </c>
      <c r="D3593" s="38">
        <v>77</v>
      </c>
      <c r="E3593" s="38">
        <v>71</v>
      </c>
      <c r="F3593" s="38">
        <v>68</v>
      </c>
      <c r="G3593" s="38">
        <v>64</v>
      </c>
      <c r="H3593" s="38">
        <v>0</v>
      </c>
      <c r="I3593" s="38">
        <v>79</v>
      </c>
      <c r="J3593" s="38">
        <f t="shared" si="566"/>
        <v>70.5</v>
      </c>
      <c r="K3593" s="38">
        <v>62</v>
      </c>
      <c r="L3593" s="38">
        <v>22</v>
      </c>
      <c r="M3593" s="38">
        <f t="shared" si="567"/>
        <v>16</v>
      </c>
      <c r="N3593" s="38">
        <v>10</v>
      </c>
      <c r="O3593" s="38">
        <v>30.09</v>
      </c>
      <c r="P3593" s="38">
        <f t="shared" si="568"/>
        <v>30.05</v>
      </c>
      <c r="Q3593" s="38">
        <v>30.01</v>
      </c>
      <c r="R3593" s="141">
        <f t="shared" si="560"/>
        <v>27.777777777777779</v>
      </c>
      <c r="S3593" s="141">
        <f t="shared" si="561"/>
        <v>26.666666666666668</v>
      </c>
      <c r="T3593" s="141">
        <f t="shared" si="562"/>
        <v>25</v>
      </c>
      <c r="U3593" s="141">
        <f t="shared" si="563"/>
        <v>21.666666666666668</v>
      </c>
      <c r="V3593" s="141">
        <f t="shared" si="564"/>
        <v>20</v>
      </c>
      <c r="W3593" s="141">
        <f t="shared" si="565"/>
        <v>17.777777777777779</v>
      </c>
      <c r="X3593" s="141">
        <f t="shared" si="569"/>
        <v>0</v>
      </c>
      <c r="Y3593" s="38">
        <v>28.1407395950054</v>
      </c>
    </row>
    <row r="3594" spans="1:25" hidden="1" x14ac:dyDescent="0.25">
      <c r="A3594" s="145">
        <v>42674</v>
      </c>
      <c r="B3594" s="38">
        <v>83</v>
      </c>
      <c r="C3594" s="38">
        <v>80</v>
      </c>
      <c r="D3594" s="38">
        <v>76</v>
      </c>
      <c r="E3594" s="38">
        <v>68</v>
      </c>
      <c r="F3594" s="38">
        <v>65</v>
      </c>
      <c r="G3594" s="38">
        <v>61</v>
      </c>
      <c r="H3594" s="38">
        <v>0</v>
      </c>
      <c r="I3594" s="38">
        <v>74</v>
      </c>
      <c r="J3594" s="38">
        <f t="shared" si="566"/>
        <v>65</v>
      </c>
      <c r="K3594" s="38">
        <v>56</v>
      </c>
      <c r="L3594" s="38">
        <v>18</v>
      </c>
      <c r="M3594" s="38">
        <f t="shared" si="567"/>
        <v>13.5</v>
      </c>
      <c r="N3594" s="38">
        <v>9</v>
      </c>
      <c r="O3594" s="38">
        <v>30.06</v>
      </c>
      <c r="P3594" s="38">
        <f t="shared" si="568"/>
        <v>30.02</v>
      </c>
      <c r="Q3594" s="38">
        <v>29.98</v>
      </c>
      <c r="R3594" s="141">
        <f t="shared" si="560"/>
        <v>28.333333333333336</v>
      </c>
      <c r="S3594" s="141">
        <f t="shared" si="561"/>
        <v>26.666666666666668</v>
      </c>
      <c r="T3594" s="141">
        <f t="shared" si="562"/>
        <v>24.444444444444446</v>
      </c>
      <c r="U3594" s="141">
        <f t="shared" si="563"/>
        <v>20</v>
      </c>
      <c r="V3594" s="141">
        <f t="shared" si="564"/>
        <v>18.333333333333336</v>
      </c>
      <c r="W3594" s="141">
        <f t="shared" si="565"/>
        <v>16.111111111111111</v>
      </c>
      <c r="X3594" s="141">
        <f t="shared" si="569"/>
        <v>0</v>
      </c>
      <c r="Y3594" s="38">
        <v>27.889152656628902</v>
      </c>
    </row>
    <row r="3595" spans="1:25" hidden="1" x14ac:dyDescent="0.25">
      <c r="A3595" s="145">
        <v>42675</v>
      </c>
      <c r="B3595" s="38">
        <v>83</v>
      </c>
      <c r="C3595" s="38">
        <v>79</v>
      </c>
      <c r="D3595" s="38">
        <v>75</v>
      </c>
      <c r="E3595" s="38">
        <v>65</v>
      </c>
      <c r="F3595" s="38">
        <v>62</v>
      </c>
      <c r="G3595" s="38">
        <v>60</v>
      </c>
      <c r="H3595" s="38">
        <v>0</v>
      </c>
      <c r="I3595" s="38">
        <v>64</v>
      </c>
      <c r="J3595" s="38">
        <f t="shared" si="566"/>
        <v>55.5</v>
      </c>
      <c r="K3595" s="38">
        <v>47</v>
      </c>
      <c r="L3595" s="38">
        <v>22</v>
      </c>
      <c r="M3595" s="38">
        <f t="shared" si="567"/>
        <v>15.5</v>
      </c>
      <c r="N3595" s="38">
        <v>9</v>
      </c>
      <c r="O3595" s="38">
        <v>30.14</v>
      </c>
      <c r="P3595" s="38">
        <f t="shared" si="568"/>
        <v>30.09</v>
      </c>
      <c r="Q3595" s="38">
        <v>30.04</v>
      </c>
      <c r="R3595" s="141">
        <f t="shared" si="560"/>
        <v>28.333333333333336</v>
      </c>
      <c r="S3595" s="141">
        <f t="shared" si="561"/>
        <v>26.111111111111111</v>
      </c>
      <c r="T3595" s="141">
        <f t="shared" si="562"/>
        <v>23.888888888888889</v>
      </c>
      <c r="U3595" s="141">
        <f t="shared" si="563"/>
        <v>18.333333333333336</v>
      </c>
      <c r="V3595" s="141">
        <f t="shared" si="564"/>
        <v>16.666666666666668</v>
      </c>
      <c r="W3595" s="141">
        <f t="shared" si="565"/>
        <v>15.555555555555557</v>
      </c>
      <c r="X3595" s="141">
        <f t="shared" si="569"/>
        <v>0</v>
      </c>
      <c r="Y3595" s="38">
        <v>27.623245718572299</v>
      </c>
    </row>
    <row r="3596" spans="1:25" hidden="1" x14ac:dyDescent="0.25">
      <c r="A3596" s="145">
        <v>42676</v>
      </c>
      <c r="B3596" s="38">
        <v>85</v>
      </c>
      <c r="C3596" s="38">
        <v>81</v>
      </c>
      <c r="D3596" s="38">
        <v>77</v>
      </c>
      <c r="E3596" s="38">
        <v>68</v>
      </c>
      <c r="F3596" s="38">
        <v>66</v>
      </c>
      <c r="G3596" s="38">
        <v>63</v>
      </c>
      <c r="H3596" s="38">
        <v>0</v>
      </c>
      <c r="I3596" s="38">
        <v>67</v>
      </c>
      <c r="J3596" s="38">
        <f t="shared" si="566"/>
        <v>61</v>
      </c>
      <c r="K3596" s="38">
        <v>55</v>
      </c>
      <c r="L3596" s="38">
        <v>22</v>
      </c>
      <c r="M3596" s="38">
        <f t="shared" si="567"/>
        <v>16</v>
      </c>
      <c r="N3596" s="38">
        <v>10</v>
      </c>
      <c r="O3596" s="38">
        <v>30.17</v>
      </c>
      <c r="P3596" s="38">
        <f t="shared" si="568"/>
        <v>30.135000000000002</v>
      </c>
      <c r="Q3596" s="38">
        <v>30.1</v>
      </c>
      <c r="R3596" s="141">
        <f t="shared" si="560"/>
        <v>29.444444444444446</v>
      </c>
      <c r="S3596" s="141">
        <f t="shared" si="561"/>
        <v>27.222222222222225</v>
      </c>
      <c r="T3596" s="141">
        <f t="shared" si="562"/>
        <v>25</v>
      </c>
      <c r="U3596" s="141">
        <f t="shared" si="563"/>
        <v>20</v>
      </c>
      <c r="V3596" s="141">
        <f t="shared" si="564"/>
        <v>18.888888888888889</v>
      </c>
      <c r="W3596" s="141">
        <f t="shared" si="565"/>
        <v>17.222222222222221</v>
      </c>
      <c r="X3596" s="141">
        <f t="shared" si="569"/>
        <v>0</v>
      </c>
      <c r="Y3596" s="38">
        <v>27.8521336238563</v>
      </c>
    </row>
    <row r="3597" spans="1:25" hidden="1" x14ac:dyDescent="0.25">
      <c r="A3597" s="145">
        <v>42677</v>
      </c>
      <c r="B3597" s="38">
        <v>82</v>
      </c>
      <c r="C3597" s="38">
        <v>76</v>
      </c>
      <c r="D3597" s="38">
        <v>70</v>
      </c>
      <c r="E3597" s="38">
        <v>69</v>
      </c>
      <c r="F3597" s="38">
        <v>65</v>
      </c>
      <c r="G3597" s="38">
        <v>61</v>
      </c>
      <c r="H3597" s="38">
        <v>0.24</v>
      </c>
      <c r="I3597" s="38">
        <v>100</v>
      </c>
      <c r="J3597" s="38">
        <f t="shared" si="566"/>
        <v>77</v>
      </c>
      <c r="K3597" s="38">
        <v>54</v>
      </c>
      <c r="L3597" s="38">
        <v>18</v>
      </c>
      <c r="M3597" s="38">
        <f t="shared" si="567"/>
        <v>11.5</v>
      </c>
      <c r="N3597" s="38">
        <v>5</v>
      </c>
      <c r="O3597" s="38">
        <v>30.16</v>
      </c>
      <c r="P3597" s="38">
        <f t="shared" si="568"/>
        <v>30.119999999999997</v>
      </c>
      <c r="Q3597" s="38">
        <v>30.08</v>
      </c>
      <c r="R3597" s="141">
        <f t="shared" si="560"/>
        <v>27.777777777777779</v>
      </c>
      <c r="S3597" s="141">
        <f t="shared" si="561"/>
        <v>24.444444444444446</v>
      </c>
      <c r="T3597" s="141">
        <f t="shared" si="562"/>
        <v>21.111111111111111</v>
      </c>
      <c r="U3597" s="141">
        <f t="shared" si="563"/>
        <v>20.555555555555557</v>
      </c>
      <c r="V3597" s="141">
        <f t="shared" si="564"/>
        <v>18.333333333333336</v>
      </c>
      <c r="W3597" s="141">
        <f t="shared" si="565"/>
        <v>16.111111111111111</v>
      </c>
      <c r="X3597" s="141">
        <f t="shared" si="569"/>
        <v>0.60960000000000003</v>
      </c>
      <c r="Y3597" s="38">
        <v>27.750766637321998</v>
      </c>
    </row>
    <row r="3598" spans="1:25" hidden="1" x14ac:dyDescent="0.25">
      <c r="A3598" s="145">
        <v>42678</v>
      </c>
      <c r="B3598" s="38">
        <v>83</v>
      </c>
      <c r="C3598" s="38">
        <v>75</v>
      </c>
      <c r="D3598" s="38">
        <v>66</v>
      </c>
      <c r="E3598" s="38">
        <v>66</v>
      </c>
      <c r="F3598" s="38">
        <v>64</v>
      </c>
      <c r="G3598" s="38">
        <v>61</v>
      </c>
      <c r="H3598" s="38">
        <v>0</v>
      </c>
      <c r="I3598" s="38">
        <v>93</v>
      </c>
      <c r="J3598" s="38">
        <f t="shared" si="566"/>
        <v>70</v>
      </c>
      <c r="K3598" s="38">
        <v>47</v>
      </c>
      <c r="L3598" s="38">
        <v>15</v>
      </c>
      <c r="M3598" s="38">
        <f t="shared" si="567"/>
        <v>7.5</v>
      </c>
      <c r="N3598" s="38">
        <v>0</v>
      </c>
      <c r="O3598" s="38">
        <v>30.09</v>
      </c>
      <c r="P3598" s="38">
        <f t="shared" si="568"/>
        <v>30.045000000000002</v>
      </c>
      <c r="Q3598" s="38">
        <v>30</v>
      </c>
      <c r="R3598" s="141">
        <f t="shared" si="560"/>
        <v>28.333333333333336</v>
      </c>
      <c r="S3598" s="141">
        <f t="shared" si="561"/>
        <v>23.888888888888889</v>
      </c>
      <c r="T3598" s="141">
        <f t="shared" si="562"/>
        <v>18.888888888888889</v>
      </c>
      <c r="U3598" s="141">
        <f t="shared" si="563"/>
        <v>18.888888888888889</v>
      </c>
      <c r="V3598" s="141">
        <f t="shared" si="564"/>
        <v>17.777777777777779</v>
      </c>
      <c r="W3598" s="141">
        <f t="shared" si="565"/>
        <v>16.111111111111111</v>
      </c>
      <c r="X3598" s="141">
        <f t="shared" si="569"/>
        <v>0</v>
      </c>
      <c r="Y3598" s="38">
        <v>27.547228798671501</v>
      </c>
    </row>
    <row r="3599" spans="1:25" hidden="1" x14ac:dyDescent="0.25">
      <c r="A3599" s="145">
        <v>42679</v>
      </c>
      <c r="B3599" s="38">
        <v>80</v>
      </c>
      <c r="C3599" s="38">
        <v>73</v>
      </c>
      <c r="D3599" s="38">
        <v>66</v>
      </c>
      <c r="E3599" s="38">
        <v>68</v>
      </c>
      <c r="F3599" s="38">
        <v>64</v>
      </c>
      <c r="G3599" s="38">
        <v>58</v>
      </c>
      <c r="H3599" s="38">
        <v>0.72</v>
      </c>
      <c r="I3599" s="38">
        <v>93</v>
      </c>
      <c r="J3599" s="38">
        <f t="shared" si="566"/>
        <v>73.5</v>
      </c>
      <c r="K3599" s="38">
        <v>54</v>
      </c>
      <c r="L3599" s="38">
        <v>22</v>
      </c>
      <c r="M3599" s="38">
        <f t="shared" si="567"/>
        <v>13</v>
      </c>
      <c r="N3599" s="38">
        <v>4</v>
      </c>
      <c r="O3599" s="38">
        <v>30.12</v>
      </c>
      <c r="P3599" s="38">
        <f t="shared" si="568"/>
        <v>30.07</v>
      </c>
      <c r="Q3599" s="38">
        <v>30.02</v>
      </c>
      <c r="R3599" s="141">
        <f t="shared" si="560"/>
        <v>26.666666666666668</v>
      </c>
      <c r="S3599" s="141">
        <f t="shared" si="561"/>
        <v>22.777777777777779</v>
      </c>
      <c r="T3599" s="141">
        <f t="shared" si="562"/>
        <v>18.888888888888889</v>
      </c>
      <c r="U3599" s="141">
        <f t="shared" si="563"/>
        <v>20</v>
      </c>
      <c r="V3599" s="141">
        <f t="shared" si="564"/>
        <v>17.777777777777779</v>
      </c>
      <c r="W3599" s="141">
        <f t="shared" si="565"/>
        <v>14.444444444444445</v>
      </c>
      <c r="X3599" s="141">
        <f t="shared" si="569"/>
        <v>1.8288</v>
      </c>
      <c r="Y3599" s="38">
        <v>27.594715696809999</v>
      </c>
    </row>
    <row r="3600" spans="1:25" hidden="1" x14ac:dyDescent="0.25">
      <c r="A3600" s="145">
        <v>42680</v>
      </c>
      <c r="B3600" s="38">
        <v>81</v>
      </c>
      <c r="C3600" s="38">
        <v>77</v>
      </c>
      <c r="D3600" s="38">
        <v>73</v>
      </c>
      <c r="E3600" s="38">
        <v>65</v>
      </c>
      <c r="F3600" s="38">
        <v>62</v>
      </c>
      <c r="G3600" s="38">
        <v>58</v>
      </c>
      <c r="H3600" s="38">
        <v>0.01</v>
      </c>
      <c r="I3600" s="38">
        <v>64</v>
      </c>
      <c r="J3600" s="38">
        <f t="shared" si="566"/>
        <v>59</v>
      </c>
      <c r="K3600" s="38">
        <v>54</v>
      </c>
      <c r="L3600" s="38">
        <v>22</v>
      </c>
      <c r="M3600" s="38">
        <f t="shared" si="567"/>
        <v>14</v>
      </c>
      <c r="N3600" s="38">
        <v>6</v>
      </c>
      <c r="O3600" s="38">
        <v>30.15</v>
      </c>
      <c r="P3600" s="38">
        <f t="shared" si="568"/>
        <v>30.11</v>
      </c>
      <c r="Q3600" s="38">
        <v>30.07</v>
      </c>
      <c r="R3600" s="141">
        <f t="shared" si="560"/>
        <v>27.222222222222225</v>
      </c>
      <c r="S3600" s="141">
        <f t="shared" si="561"/>
        <v>25</v>
      </c>
      <c r="T3600" s="141">
        <f t="shared" si="562"/>
        <v>22.777777777777779</v>
      </c>
      <c r="U3600" s="141">
        <f t="shared" si="563"/>
        <v>18.333333333333336</v>
      </c>
      <c r="V3600" s="141">
        <f t="shared" si="564"/>
        <v>16.666666666666668</v>
      </c>
      <c r="W3600" s="141">
        <f t="shared" si="565"/>
        <v>14.444444444444445</v>
      </c>
      <c r="X3600" s="141">
        <f t="shared" si="569"/>
        <v>2.5400000000000002E-2</v>
      </c>
      <c r="Y3600" s="38">
        <v>27.689001672302599</v>
      </c>
    </row>
    <row r="3601" spans="1:25" hidden="1" x14ac:dyDescent="0.25">
      <c r="A3601" s="145">
        <v>42681</v>
      </c>
      <c r="B3601" s="38">
        <v>79</v>
      </c>
      <c r="C3601" s="38">
        <v>77</v>
      </c>
      <c r="D3601" s="38">
        <v>74</v>
      </c>
      <c r="E3601" s="38">
        <v>62</v>
      </c>
      <c r="F3601" s="38">
        <v>59</v>
      </c>
      <c r="G3601" s="38">
        <v>56</v>
      </c>
      <c r="H3601" s="38">
        <v>0</v>
      </c>
      <c r="I3601" s="38">
        <v>64</v>
      </c>
      <c r="J3601" s="38">
        <f t="shared" si="566"/>
        <v>56</v>
      </c>
      <c r="K3601" s="38">
        <v>48</v>
      </c>
      <c r="L3601" s="38">
        <v>21</v>
      </c>
      <c r="M3601" s="38">
        <f t="shared" si="567"/>
        <v>14.5</v>
      </c>
      <c r="N3601" s="38">
        <v>8</v>
      </c>
      <c r="O3601" s="38">
        <v>30.18</v>
      </c>
      <c r="P3601" s="38">
        <f t="shared" si="568"/>
        <v>30.14</v>
      </c>
      <c r="Q3601" s="38">
        <v>30.1</v>
      </c>
      <c r="R3601" s="141">
        <f t="shared" si="560"/>
        <v>26.111111111111111</v>
      </c>
      <c r="S3601" s="141">
        <f t="shared" si="561"/>
        <v>25</v>
      </c>
      <c r="T3601" s="141">
        <f t="shared" si="562"/>
        <v>23.333333333333336</v>
      </c>
      <c r="U3601" s="141">
        <f t="shared" si="563"/>
        <v>16.666666666666668</v>
      </c>
      <c r="V3601" s="141">
        <f t="shared" si="564"/>
        <v>15</v>
      </c>
      <c r="W3601" s="141">
        <f t="shared" si="565"/>
        <v>13.333333333333334</v>
      </c>
      <c r="X3601" s="141">
        <f t="shared" si="569"/>
        <v>0</v>
      </c>
      <c r="Y3601" s="38">
        <v>27.611824662827601</v>
      </c>
    </row>
    <row r="3602" spans="1:25" hidden="1" x14ac:dyDescent="0.25">
      <c r="A3602" s="145">
        <v>42682</v>
      </c>
      <c r="B3602" s="38">
        <v>80</v>
      </c>
      <c r="C3602" s="38">
        <v>77</v>
      </c>
      <c r="D3602" s="38">
        <v>73</v>
      </c>
      <c r="E3602" s="38">
        <v>62</v>
      </c>
      <c r="F3602" s="38">
        <v>57</v>
      </c>
      <c r="G3602" s="38">
        <v>54</v>
      </c>
      <c r="H3602" s="38">
        <v>0</v>
      </c>
      <c r="I3602" s="38">
        <v>64</v>
      </c>
      <c r="J3602" s="38">
        <f t="shared" si="566"/>
        <v>53</v>
      </c>
      <c r="K3602" s="38">
        <v>42</v>
      </c>
      <c r="L3602" s="38">
        <v>20</v>
      </c>
      <c r="M3602" s="38">
        <f t="shared" si="567"/>
        <v>12.5</v>
      </c>
      <c r="N3602" s="38">
        <v>5</v>
      </c>
      <c r="O3602" s="38">
        <v>30.17</v>
      </c>
      <c r="P3602" s="38">
        <f t="shared" si="568"/>
        <v>30.12</v>
      </c>
      <c r="Q3602" s="38">
        <v>30.07</v>
      </c>
      <c r="R3602" s="141">
        <f t="shared" si="560"/>
        <v>26.666666666666668</v>
      </c>
      <c r="S3602" s="141">
        <f t="shared" si="561"/>
        <v>25</v>
      </c>
      <c r="T3602" s="141">
        <f t="shared" si="562"/>
        <v>22.777777777777779</v>
      </c>
      <c r="U3602" s="141">
        <f t="shared" si="563"/>
        <v>16.666666666666668</v>
      </c>
      <c r="V3602" s="141">
        <f t="shared" si="564"/>
        <v>13.888888888888889</v>
      </c>
      <c r="W3602" s="141">
        <f t="shared" si="565"/>
        <v>12.222222222222223</v>
      </c>
      <c r="X3602" s="141">
        <f t="shared" si="569"/>
        <v>0</v>
      </c>
      <c r="Y3602" s="38">
        <v>27.880101444031201</v>
      </c>
    </row>
    <row r="3603" spans="1:25" hidden="1" x14ac:dyDescent="0.25">
      <c r="A3603" s="145">
        <v>42683</v>
      </c>
      <c r="B3603" s="38">
        <v>81</v>
      </c>
      <c r="C3603" s="38">
        <v>75</v>
      </c>
      <c r="D3603" s="38">
        <v>68</v>
      </c>
      <c r="E3603" s="38">
        <v>63</v>
      </c>
      <c r="F3603" s="38">
        <v>59</v>
      </c>
      <c r="G3603" s="38">
        <v>57</v>
      </c>
      <c r="H3603" s="38">
        <v>0</v>
      </c>
      <c r="I3603" s="38">
        <v>76</v>
      </c>
      <c r="J3603" s="38">
        <f t="shared" si="566"/>
        <v>60.5</v>
      </c>
      <c r="K3603" s="38">
        <v>45</v>
      </c>
      <c r="L3603" s="38">
        <v>13</v>
      </c>
      <c r="M3603" s="38">
        <f t="shared" si="567"/>
        <v>6.5</v>
      </c>
      <c r="N3603" s="38">
        <v>0</v>
      </c>
      <c r="O3603" s="38">
        <v>30.07</v>
      </c>
      <c r="P3603" s="38">
        <f t="shared" si="568"/>
        <v>30.035</v>
      </c>
      <c r="Q3603" s="38">
        <v>30</v>
      </c>
      <c r="R3603" s="141">
        <f t="shared" si="560"/>
        <v>27.222222222222225</v>
      </c>
      <c r="S3603" s="141">
        <f t="shared" si="561"/>
        <v>23.888888888888889</v>
      </c>
      <c r="T3603" s="141">
        <f t="shared" si="562"/>
        <v>20</v>
      </c>
      <c r="U3603" s="141">
        <f t="shared" si="563"/>
        <v>17.222222222222221</v>
      </c>
      <c r="V3603" s="141">
        <f t="shared" si="564"/>
        <v>15</v>
      </c>
      <c r="W3603" s="141">
        <f t="shared" si="565"/>
        <v>13.888888888888889</v>
      </c>
      <c r="X3603" s="141">
        <f t="shared" si="569"/>
        <v>0</v>
      </c>
      <c r="Y3603" s="38">
        <v>27.599812528696098</v>
      </c>
    </row>
    <row r="3604" spans="1:25" hidden="1" x14ac:dyDescent="0.25">
      <c r="A3604" s="145">
        <v>42684</v>
      </c>
      <c r="B3604" s="38">
        <v>82</v>
      </c>
      <c r="C3604" s="38">
        <v>74</v>
      </c>
      <c r="D3604" s="38">
        <v>65</v>
      </c>
      <c r="E3604" s="38">
        <v>65</v>
      </c>
      <c r="F3604" s="38">
        <v>63</v>
      </c>
      <c r="G3604" s="38">
        <v>60</v>
      </c>
      <c r="H3604" s="38">
        <v>0</v>
      </c>
      <c r="I3604" s="38">
        <v>87</v>
      </c>
      <c r="J3604" s="38">
        <f t="shared" si="566"/>
        <v>69</v>
      </c>
      <c r="K3604" s="38">
        <v>51</v>
      </c>
      <c r="L3604" s="38">
        <v>15</v>
      </c>
      <c r="M3604" s="38">
        <f t="shared" si="567"/>
        <v>7.5</v>
      </c>
      <c r="N3604" s="38">
        <v>0</v>
      </c>
      <c r="O3604" s="38">
        <v>30.12</v>
      </c>
      <c r="P3604" s="38">
        <f t="shared" si="568"/>
        <v>30.08</v>
      </c>
      <c r="Q3604" s="38">
        <v>30.04</v>
      </c>
      <c r="R3604" s="141">
        <f t="shared" si="560"/>
        <v>27.777777777777779</v>
      </c>
      <c r="S3604" s="141">
        <f t="shared" si="561"/>
        <v>23.333333333333336</v>
      </c>
      <c r="T3604" s="141">
        <f t="shared" si="562"/>
        <v>18.333333333333336</v>
      </c>
      <c r="U3604" s="141">
        <f t="shared" si="563"/>
        <v>18.333333333333336</v>
      </c>
      <c r="V3604" s="141">
        <f t="shared" si="564"/>
        <v>17.222222222222221</v>
      </c>
      <c r="W3604" s="141">
        <f t="shared" si="565"/>
        <v>15.555555555555557</v>
      </c>
      <c r="X3604" s="141">
        <f t="shared" si="569"/>
        <v>0</v>
      </c>
      <c r="Y3604" s="38">
        <v>27.199695571239399</v>
      </c>
    </row>
    <row r="3605" spans="1:25" hidden="1" x14ac:dyDescent="0.25">
      <c r="A3605" s="145">
        <v>42685</v>
      </c>
      <c r="B3605" s="38">
        <v>82</v>
      </c>
      <c r="C3605" s="38">
        <v>72</v>
      </c>
      <c r="D3605" s="38">
        <v>62</v>
      </c>
      <c r="E3605" s="38">
        <v>63</v>
      </c>
      <c r="F3605" s="38">
        <v>60</v>
      </c>
      <c r="G3605" s="38">
        <v>57</v>
      </c>
      <c r="H3605" s="38">
        <v>0</v>
      </c>
      <c r="I3605" s="38">
        <v>93</v>
      </c>
      <c r="J3605" s="38">
        <f t="shared" si="566"/>
        <v>69.5</v>
      </c>
      <c r="K3605" s="38">
        <v>46</v>
      </c>
      <c r="L3605" s="38">
        <v>10</v>
      </c>
      <c r="M3605" s="38">
        <f t="shared" si="567"/>
        <v>5</v>
      </c>
      <c r="N3605" s="38">
        <v>0</v>
      </c>
      <c r="O3605" s="38">
        <v>30.1</v>
      </c>
      <c r="P3605" s="38">
        <f t="shared" si="568"/>
        <v>30.05</v>
      </c>
      <c r="Q3605" s="38">
        <v>30</v>
      </c>
      <c r="R3605" s="141">
        <f t="shared" si="560"/>
        <v>27.777777777777779</v>
      </c>
      <c r="S3605" s="141">
        <f t="shared" si="561"/>
        <v>22.222222222222221</v>
      </c>
      <c r="T3605" s="141">
        <f t="shared" si="562"/>
        <v>16.666666666666668</v>
      </c>
      <c r="U3605" s="141">
        <f t="shared" si="563"/>
        <v>17.222222222222221</v>
      </c>
      <c r="V3605" s="141">
        <f t="shared" si="564"/>
        <v>15.555555555555557</v>
      </c>
      <c r="W3605" s="141">
        <f t="shared" si="565"/>
        <v>13.888888888888889</v>
      </c>
      <c r="X3605" s="141">
        <f t="shared" si="569"/>
        <v>0</v>
      </c>
      <c r="Y3605" s="38">
        <v>27.217971615630901</v>
      </c>
    </row>
    <row r="3606" spans="1:25" hidden="1" x14ac:dyDescent="0.25">
      <c r="A3606" s="145">
        <v>42686</v>
      </c>
      <c r="B3606" s="38">
        <v>80</v>
      </c>
      <c r="C3606" s="38">
        <v>70</v>
      </c>
      <c r="D3606" s="38">
        <v>59</v>
      </c>
      <c r="E3606" s="38">
        <v>63</v>
      </c>
      <c r="F3606" s="38">
        <v>59</v>
      </c>
      <c r="G3606" s="38">
        <v>56</v>
      </c>
      <c r="H3606" s="38">
        <v>0</v>
      </c>
      <c r="I3606" s="38">
        <v>90</v>
      </c>
      <c r="J3606" s="38">
        <f t="shared" si="566"/>
        <v>69</v>
      </c>
      <c r="K3606" s="38">
        <v>48</v>
      </c>
      <c r="L3606" s="38">
        <v>12</v>
      </c>
      <c r="M3606" s="38">
        <f t="shared" si="567"/>
        <v>6</v>
      </c>
      <c r="N3606" s="38">
        <v>0</v>
      </c>
      <c r="O3606" s="38">
        <v>30.11</v>
      </c>
      <c r="P3606" s="38">
        <f t="shared" si="568"/>
        <v>30.060000000000002</v>
      </c>
      <c r="Q3606" s="38">
        <v>30.01</v>
      </c>
      <c r="R3606" s="141">
        <f t="shared" si="560"/>
        <v>26.666666666666668</v>
      </c>
      <c r="S3606" s="141">
        <f t="shared" si="561"/>
        <v>21.111111111111111</v>
      </c>
      <c r="T3606" s="141">
        <f t="shared" si="562"/>
        <v>15</v>
      </c>
      <c r="U3606" s="141">
        <f t="shared" si="563"/>
        <v>17.222222222222221</v>
      </c>
      <c r="V3606" s="141">
        <f t="shared" si="564"/>
        <v>15</v>
      </c>
      <c r="W3606" s="141">
        <f t="shared" si="565"/>
        <v>13.333333333333334</v>
      </c>
      <c r="X3606" s="141">
        <f t="shared" si="569"/>
        <v>0</v>
      </c>
      <c r="Y3606" s="38">
        <v>27.652257583523902</v>
      </c>
    </row>
    <row r="3607" spans="1:25" hidden="1" x14ac:dyDescent="0.25">
      <c r="A3607" s="145">
        <v>42687</v>
      </c>
      <c r="B3607" s="38">
        <v>80</v>
      </c>
      <c r="C3607" s="38">
        <v>72</v>
      </c>
      <c r="D3607" s="38">
        <v>64</v>
      </c>
      <c r="E3607" s="38">
        <v>64</v>
      </c>
      <c r="F3607" s="38">
        <v>61</v>
      </c>
      <c r="G3607" s="38">
        <v>57</v>
      </c>
      <c r="H3607" s="38">
        <v>0</v>
      </c>
      <c r="I3607" s="38">
        <v>87</v>
      </c>
      <c r="J3607" s="38">
        <f t="shared" si="566"/>
        <v>68.5</v>
      </c>
      <c r="K3607" s="38">
        <v>50</v>
      </c>
      <c r="L3607" s="38">
        <v>15</v>
      </c>
      <c r="M3607" s="38">
        <f t="shared" si="567"/>
        <v>7.5</v>
      </c>
      <c r="N3607" s="38">
        <v>0</v>
      </c>
      <c r="O3607" s="38">
        <v>30.13</v>
      </c>
      <c r="P3607" s="38">
        <f t="shared" si="568"/>
        <v>30.085000000000001</v>
      </c>
      <c r="Q3607" s="38">
        <v>30.04</v>
      </c>
      <c r="R3607" s="141">
        <f t="shared" si="560"/>
        <v>26.666666666666668</v>
      </c>
      <c r="S3607" s="141">
        <f t="shared" si="561"/>
        <v>22.222222222222221</v>
      </c>
      <c r="T3607" s="141">
        <f t="shared" si="562"/>
        <v>17.777777777777779</v>
      </c>
      <c r="U3607" s="141">
        <f t="shared" si="563"/>
        <v>17.777777777777779</v>
      </c>
      <c r="V3607" s="141">
        <f t="shared" si="564"/>
        <v>16.111111111111111</v>
      </c>
      <c r="W3607" s="141">
        <f t="shared" si="565"/>
        <v>13.888888888888889</v>
      </c>
      <c r="X3607" s="141">
        <f t="shared" si="569"/>
        <v>0</v>
      </c>
      <c r="Y3607" s="38">
        <v>27.6123675620155</v>
      </c>
    </row>
    <row r="3608" spans="1:25" hidden="1" x14ac:dyDescent="0.25">
      <c r="A3608" s="145">
        <v>42688</v>
      </c>
      <c r="B3608" s="38">
        <v>81</v>
      </c>
      <c r="C3608" s="38">
        <v>73</v>
      </c>
      <c r="D3608" s="38">
        <v>65</v>
      </c>
      <c r="E3608" s="38">
        <v>65</v>
      </c>
      <c r="F3608" s="38">
        <v>63</v>
      </c>
      <c r="G3608" s="38">
        <v>61</v>
      </c>
      <c r="H3608" s="38">
        <v>0</v>
      </c>
      <c r="I3608" s="38">
        <v>93</v>
      </c>
      <c r="J3608" s="38">
        <f t="shared" si="566"/>
        <v>73.5</v>
      </c>
      <c r="K3608" s="38">
        <v>54</v>
      </c>
      <c r="L3608" s="38">
        <v>12</v>
      </c>
      <c r="M3608" s="38">
        <f t="shared" si="567"/>
        <v>6</v>
      </c>
      <c r="N3608" s="38">
        <v>0</v>
      </c>
      <c r="O3608" s="38">
        <v>30.06</v>
      </c>
      <c r="P3608" s="38">
        <f t="shared" si="568"/>
        <v>30.015000000000001</v>
      </c>
      <c r="Q3608" s="38">
        <v>29.97</v>
      </c>
      <c r="R3608" s="141">
        <f t="shared" si="560"/>
        <v>27.222222222222225</v>
      </c>
      <c r="S3608" s="141">
        <f t="shared" si="561"/>
        <v>22.777777777777779</v>
      </c>
      <c r="T3608" s="141">
        <f t="shared" si="562"/>
        <v>18.333333333333336</v>
      </c>
      <c r="U3608" s="141">
        <f t="shared" si="563"/>
        <v>18.333333333333336</v>
      </c>
      <c r="V3608" s="141">
        <f t="shared" si="564"/>
        <v>17.222222222222221</v>
      </c>
      <c r="W3608" s="141">
        <f t="shared" si="565"/>
        <v>16.111111111111111</v>
      </c>
      <c r="X3608" s="141">
        <f t="shared" si="569"/>
        <v>0</v>
      </c>
      <c r="Y3608" s="38">
        <v>27.369964444233599</v>
      </c>
    </row>
    <row r="3609" spans="1:25" hidden="1" x14ac:dyDescent="0.25">
      <c r="A3609" s="145">
        <v>42689</v>
      </c>
      <c r="B3609" s="38">
        <v>78</v>
      </c>
      <c r="C3609" s="38">
        <v>72</v>
      </c>
      <c r="D3609" s="38">
        <v>65</v>
      </c>
      <c r="E3609" s="38">
        <v>66</v>
      </c>
      <c r="F3609" s="38">
        <v>63</v>
      </c>
      <c r="G3609" s="38">
        <v>61</v>
      </c>
      <c r="H3609" s="38">
        <v>0</v>
      </c>
      <c r="I3609" s="38">
        <v>93</v>
      </c>
      <c r="J3609" s="38">
        <f t="shared" si="566"/>
        <v>76.5</v>
      </c>
      <c r="K3609" s="38">
        <v>60</v>
      </c>
      <c r="L3609" s="38">
        <v>13</v>
      </c>
      <c r="M3609" s="38">
        <f t="shared" si="567"/>
        <v>6.5</v>
      </c>
      <c r="N3609" s="38">
        <v>0</v>
      </c>
      <c r="O3609" s="38">
        <v>29.99</v>
      </c>
      <c r="P3609" s="38">
        <f t="shared" si="568"/>
        <v>29.934999999999999</v>
      </c>
      <c r="Q3609" s="38">
        <v>29.88</v>
      </c>
      <c r="R3609" s="141">
        <f t="shared" si="560"/>
        <v>25.555555555555557</v>
      </c>
      <c r="S3609" s="141">
        <f t="shared" si="561"/>
        <v>22.222222222222221</v>
      </c>
      <c r="T3609" s="141">
        <f t="shared" si="562"/>
        <v>18.333333333333336</v>
      </c>
      <c r="U3609" s="141">
        <f t="shared" si="563"/>
        <v>18.888888888888889</v>
      </c>
      <c r="V3609" s="141">
        <f t="shared" si="564"/>
        <v>17.222222222222221</v>
      </c>
      <c r="W3609" s="141">
        <f t="shared" si="565"/>
        <v>16.111111111111111</v>
      </c>
      <c r="X3609" s="141">
        <f t="shared" si="569"/>
        <v>0</v>
      </c>
      <c r="Y3609" s="38">
        <v>27.2258024250559</v>
      </c>
    </row>
    <row r="3610" spans="1:25" hidden="1" x14ac:dyDescent="0.25">
      <c r="A3610" s="145">
        <v>42690</v>
      </c>
      <c r="B3610" s="38">
        <v>78</v>
      </c>
      <c r="C3610" s="38">
        <v>71</v>
      </c>
      <c r="D3610" s="38">
        <v>63</v>
      </c>
      <c r="E3610" s="38">
        <v>62</v>
      </c>
      <c r="F3610" s="38">
        <v>57</v>
      </c>
      <c r="G3610" s="38">
        <v>53</v>
      </c>
      <c r="H3610" s="38">
        <v>0</v>
      </c>
      <c r="I3610" s="38">
        <v>81</v>
      </c>
      <c r="J3610" s="38">
        <f t="shared" si="566"/>
        <v>63</v>
      </c>
      <c r="K3610" s="38">
        <v>45</v>
      </c>
      <c r="L3610" s="38">
        <v>18</v>
      </c>
      <c r="M3610" s="38">
        <f t="shared" si="567"/>
        <v>12.5</v>
      </c>
      <c r="N3610" s="38">
        <v>7</v>
      </c>
      <c r="O3610" s="38">
        <v>30.01</v>
      </c>
      <c r="P3610" s="38">
        <f t="shared" si="568"/>
        <v>29.94</v>
      </c>
      <c r="Q3610" s="38">
        <v>29.87</v>
      </c>
      <c r="R3610" s="141">
        <f t="shared" si="560"/>
        <v>25.555555555555557</v>
      </c>
      <c r="S3610" s="141">
        <f t="shared" si="561"/>
        <v>21.666666666666668</v>
      </c>
      <c r="T3610" s="141">
        <f t="shared" si="562"/>
        <v>17.222222222222221</v>
      </c>
      <c r="U3610" s="141">
        <f t="shared" si="563"/>
        <v>16.666666666666668</v>
      </c>
      <c r="V3610" s="141">
        <f t="shared" si="564"/>
        <v>13.888888888888889</v>
      </c>
      <c r="W3610" s="141">
        <f t="shared" si="565"/>
        <v>11.666666666666668</v>
      </c>
      <c r="X3610" s="141">
        <f t="shared" si="569"/>
        <v>0</v>
      </c>
      <c r="Y3610" s="38">
        <v>27.2111951677824</v>
      </c>
    </row>
    <row r="3611" spans="1:25" hidden="1" x14ac:dyDescent="0.25">
      <c r="A3611" s="145">
        <v>42691</v>
      </c>
      <c r="B3611" s="38">
        <v>80</v>
      </c>
      <c r="C3611" s="38">
        <v>71</v>
      </c>
      <c r="D3611" s="38">
        <v>61</v>
      </c>
      <c r="E3611" s="38">
        <v>58</v>
      </c>
      <c r="F3611" s="38">
        <v>55</v>
      </c>
      <c r="G3611" s="38">
        <v>54</v>
      </c>
      <c r="H3611" s="38">
        <v>0</v>
      </c>
      <c r="I3611" s="38">
        <v>78</v>
      </c>
      <c r="J3611" s="38">
        <f t="shared" si="566"/>
        <v>60</v>
      </c>
      <c r="K3611" s="38">
        <v>42</v>
      </c>
      <c r="L3611" s="38">
        <v>17</v>
      </c>
      <c r="M3611" s="38">
        <f t="shared" si="567"/>
        <v>12</v>
      </c>
      <c r="N3611" s="38">
        <v>7</v>
      </c>
      <c r="O3611" s="38">
        <v>30.12</v>
      </c>
      <c r="P3611" s="38">
        <f t="shared" si="568"/>
        <v>30.055</v>
      </c>
      <c r="Q3611" s="38">
        <v>29.99</v>
      </c>
      <c r="R3611" s="141">
        <f t="shared" si="560"/>
        <v>26.666666666666668</v>
      </c>
      <c r="S3611" s="141">
        <f t="shared" si="561"/>
        <v>21.666666666666668</v>
      </c>
      <c r="T3611" s="141">
        <f t="shared" si="562"/>
        <v>16.111111111111111</v>
      </c>
      <c r="U3611" s="141">
        <f t="shared" si="563"/>
        <v>14.444444444444445</v>
      </c>
      <c r="V3611" s="141">
        <f t="shared" si="564"/>
        <v>12.777777777777779</v>
      </c>
      <c r="W3611" s="141">
        <f t="shared" si="565"/>
        <v>12.222222222222223</v>
      </c>
      <c r="X3611" s="141">
        <f t="shared" si="569"/>
        <v>0</v>
      </c>
      <c r="Y3611" s="38">
        <v>27.1704183366938</v>
      </c>
    </row>
    <row r="3612" spans="1:25" hidden="1" x14ac:dyDescent="0.25">
      <c r="A3612" s="145">
        <v>42692</v>
      </c>
      <c r="B3612" s="38">
        <v>79</v>
      </c>
      <c r="C3612" s="38">
        <v>73</v>
      </c>
      <c r="D3612" s="38">
        <v>67</v>
      </c>
      <c r="E3612" s="38">
        <v>60</v>
      </c>
      <c r="F3612" s="38">
        <v>56</v>
      </c>
      <c r="G3612" s="38">
        <v>54</v>
      </c>
      <c r="H3612" s="38">
        <v>0</v>
      </c>
      <c r="I3612" s="38">
        <v>58</v>
      </c>
      <c r="J3612" s="38">
        <f t="shared" si="566"/>
        <v>51.5</v>
      </c>
      <c r="K3612" s="38">
        <v>45</v>
      </c>
      <c r="L3612" s="38">
        <v>17</v>
      </c>
      <c r="M3612" s="38">
        <f t="shared" si="567"/>
        <v>8.5</v>
      </c>
      <c r="N3612" s="38">
        <v>0</v>
      </c>
      <c r="O3612" s="38">
        <v>30.16</v>
      </c>
      <c r="P3612" s="38">
        <f t="shared" si="568"/>
        <v>30.125</v>
      </c>
      <c r="Q3612" s="38">
        <v>30.09</v>
      </c>
      <c r="R3612" s="141">
        <f t="shared" si="560"/>
        <v>26.111111111111111</v>
      </c>
      <c r="S3612" s="141">
        <f t="shared" si="561"/>
        <v>22.777777777777779</v>
      </c>
      <c r="T3612" s="141">
        <f t="shared" si="562"/>
        <v>19.444444444444446</v>
      </c>
      <c r="U3612" s="141">
        <f t="shared" si="563"/>
        <v>15.555555555555557</v>
      </c>
      <c r="V3612" s="141">
        <f t="shared" si="564"/>
        <v>13.333333333333334</v>
      </c>
      <c r="W3612" s="141">
        <f t="shared" si="565"/>
        <v>12.222222222222223</v>
      </c>
      <c r="X3612" s="141">
        <f t="shared" si="569"/>
        <v>0</v>
      </c>
      <c r="Y3612" s="38">
        <v>26.803247400900698</v>
      </c>
    </row>
    <row r="3613" spans="1:25" hidden="1" x14ac:dyDescent="0.25">
      <c r="A3613" s="145">
        <v>42693</v>
      </c>
      <c r="B3613" s="38">
        <v>81</v>
      </c>
      <c r="C3613" s="38">
        <v>71</v>
      </c>
      <c r="D3613" s="38">
        <v>61</v>
      </c>
      <c r="E3613" s="38">
        <v>63</v>
      </c>
      <c r="F3613" s="38">
        <v>60</v>
      </c>
      <c r="G3613" s="38">
        <v>59</v>
      </c>
      <c r="H3613" s="38">
        <v>0</v>
      </c>
      <c r="I3613" s="38">
        <v>90</v>
      </c>
      <c r="J3613" s="38">
        <f t="shared" si="566"/>
        <v>70.5</v>
      </c>
      <c r="K3613" s="38">
        <v>51</v>
      </c>
      <c r="L3613" s="38">
        <v>13</v>
      </c>
      <c r="M3613" s="38">
        <f t="shared" si="567"/>
        <v>6.5</v>
      </c>
      <c r="N3613" s="38">
        <v>0</v>
      </c>
      <c r="O3613" s="38">
        <v>30.17</v>
      </c>
      <c r="P3613" s="38">
        <f t="shared" si="568"/>
        <v>30.11</v>
      </c>
      <c r="Q3613" s="38">
        <v>30.05</v>
      </c>
      <c r="R3613" s="141">
        <f t="shared" si="560"/>
        <v>27.222222222222225</v>
      </c>
      <c r="S3613" s="141">
        <f t="shared" si="561"/>
        <v>21.666666666666668</v>
      </c>
      <c r="T3613" s="141">
        <f t="shared" si="562"/>
        <v>16.111111111111111</v>
      </c>
      <c r="U3613" s="141">
        <f t="shared" si="563"/>
        <v>17.222222222222221</v>
      </c>
      <c r="V3613" s="141">
        <f t="shared" si="564"/>
        <v>15.555555555555557</v>
      </c>
      <c r="W3613" s="141">
        <f t="shared" si="565"/>
        <v>15</v>
      </c>
      <c r="X3613" s="141">
        <f t="shared" si="569"/>
        <v>0</v>
      </c>
      <c r="Y3613" s="38">
        <v>26.6280955840157</v>
      </c>
    </row>
    <row r="3614" spans="1:25" hidden="1" x14ac:dyDescent="0.25">
      <c r="A3614" s="145">
        <v>42694</v>
      </c>
      <c r="B3614" s="38">
        <v>75</v>
      </c>
      <c r="C3614" s="38">
        <v>65</v>
      </c>
      <c r="D3614" s="38">
        <v>55</v>
      </c>
      <c r="E3614" s="38">
        <v>59</v>
      </c>
      <c r="F3614" s="38">
        <v>54</v>
      </c>
      <c r="G3614" s="38">
        <v>48</v>
      </c>
      <c r="H3614" s="38">
        <v>0</v>
      </c>
      <c r="I3614" s="38">
        <v>93</v>
      </c>
      <c r="J3614" s="38">
        <f t="shared" si="566"/>
        <v>68.5</v>
      </c>
      <c r="K3614" s="38">
        <v>44</v>
      </c>
      <c r="L3614" s="38">
        <v>16</v>
      </c>
      <c r="M3614" s="38">
        <f t="shared" si="567"/>
        <v>11.5</v>
      </c>
      <c r="N3614" s="38">
        <v>7</v>
      </c>
      <c r="O3614" s="38">
        <v>30.13</v>
      </c>
      <c r="P3614" s="38">
        <f t="shared" si="568"/>
        <v>30.09</v>
      </c>
      <c r="Q3614" s="38">
        <v>30.05</v>
      </c>
      <c r="R3614" s="141">
        <f t="shared" si="560"/>
        <v>23.888888888888889</v>
      </c>
      <c r="S3614" s="141">
        <f t="shared" si="561"/>
        <v>18.333333333333336</v>
      </c>
      <c r="T3614" s="141">
        <f t="shared" si="562"/>
        <v>12.777777777777779</v>
      </c>
      <c r="U3614" s="141">
        <f t="shared" si="563"/>
        <v>15</v>
      </c>
      <c r="V3614" s="141">
        <f t="shared" si="564"/>
        <v>12.222222222222223</v>
      </c>
      <c r="W3614" s="141">
        <f t="shared" si="565"/>
        <v>8.8888888888888893</v>
      </c>
      <c r="X3614" s="141">
        <f t="shared" si="569"/>
        <v>0</v>
      </c>
      <c r="Y3614" s="38">
        <v>26.640519673338002</v>
      </c>
    </row>
    <row r="3615" spans="1:25" hidden="1" x14ac:dyDescent="0.25">
      <c r="A3615" s="145">
        <v>42695</v>
      </c>
      <c r="B3615" s="38">
        <v>76</v>
      </c>
      <c r="C3615" s="38">
        <v>64</v>
      </c>
      <c r="D3615" s="38">
        <v>51</v>
      </c>
      <c r="E3615" s="38">
        <v>51</v>
      </c>
      <c r="F3615" s="38">
        <v>45</v>
      </c>
      <c r="G3615" s="38">
        <v>37</v>
      </c>
      <c r="H3615" s="38">
        <v>0</v>
      </c>
      <c r="I3615" s="38">
        <v>80</v>
      </c>
      <c r="J3615" s="38">
        <f t="shared" si="566"/>
        <v>52.5</v>
      </c>
      <c r="K3615" s="38">
        <v>25</v>
      </c>
      <c r="L3615" s="38">
        <v>12</v>
      </c>
      <c r="M3615" s="38">
        <f t="shared" si="567"/>
        <v>6</v>
      </c>
      <c r="N3615" s="38">
        <v>0</v>
      </c>
      <c r="O3615" s="38">
        <v>30.14</v>
      </c>
      <c r="P3615" s="38">
        <f t="shared" si="568"/>
        <v>30.1</v>
      </c>
      <c r="Q3615" s="38">
        <v>30.06</v>
      </c>
      <c r="R3615" s="141">
        <f t="shared" si="560"/>
        <v>24.444444444444446</v>
      </c>
      <c r="S3615" s="141">
        <f t="shared" si="561"/>
        <v>17.777777777777779</v>
      </c>
      <c r="T3615" s="141">
        <f t="shared" si="562"/>
        <v>10.555555555555555</v>
      </c>
      <c r="U3615" s="141">
        <f t="shared" si="563"/>
        <v>10.555555555555555</v>
      </c>
      <c r="V3615" s="141">
        <f t="shared" si="564"/>
        <v>7.2222222222222223</v>
      </c>
      <c r="W3615" s="141">
        <f t="shared" si="565"/>
        <v>2.7777777777777777</v>
      </c>
      <c r="X3615" s="141">
        <f t="shared" si="569"/>
        <v>0</v>
      </c>
      <c r="Y3615" s="38">
        <v>26.632298617521698</v>
      </c>
    </row>
    <row r="3616" spans="1:25" hidden="1" x14ac:dyDescent="0.25">
      <c r="A3616" s="145">
        <v>42696</v>
      </c>
      <c r="B3616" s="38">
        <v>78</v>
      </c>
      <c r="C3616" s="38">
        <v>66</v>
      </c>
      <c r="D3616" s="38">
        <v>54</v>
      </c>
      <c r="E3616" s="38">
        <v>58</v>
      </c>
      <c r="F3616" s="38">
        <v>52</v>
      </c>
      <c r="G3616" s="38">
        <v>46</v>
      </c>
      <c r="H3616" s="38">
        <v>0</v>
      </c>
      <c r="I3616" s="38">
        <v>83</v>
      </c>
      <c r="J3616" s="38">
        <f t="shared" si="566"/>
        <v>63</v>
      </c>
      <c r="K3616" s="38">
        <v>43</v>
      </c>
      <c r="L3616" s="38">
        <v>15</v>
      </c>
      <c r="M3616" s="38">
        <f t="shared" si="567"/>
        <v>10.5</v>
      </c>
      <c r="N3616" s="38">
        <v>6</v>
      </c>
      <c r="O3616" s="38">
        <v>30.18</v>
      </c>
      <c r="P3616" s="38">
        <f t="shared" si="568"/>
        <v>30.13</v>
      </c>
      <c r="Q3616" s="38">
        <v>30.08</v>
      </c>
      <c r="R3616" s="141">
        <f t="shared" si="560"/>
        <v>25.555555555555557</v>
      </c>
      <c r="S3616" s="141">
        <f t="shared" si="561"/>
        <v>18.888888888888889</v>
      </c>
      <c r="T3616" s="141">
        <f t="shared" si="562"/>
        <v>12.222222222222223</v>
      </c>
      <c r="U3616" s="141">
        <f t="shared" si="563"/>
        <v>14.444444444444445</v>
      </c>
      <c r="V3616" s="141">
        <f t="shared" si="564"/>
        <v>11.111111111111111</v>
      </c>
      <c r="W3616" s="141">
        <f t="shared" si="565"/>
        <v>7.7777777777777786</v>
      </c>
      <c r="X3616" s="141">
        <f t="shared" si="569"/>
        <v>0</v>
      </c>
      <c r="Y3616" s="38">
        <v>26.623589651316401</v>
      </c>
    </row>
    <row r="3617" spans="1:25" hidden="1" x14ac:dyDescent="0.25">
      <c r="A3617" s="145">
        <v>42697</v>
      </c>
      <c r="B3617" s="38">
        <v>80</v>
      </c>
      <c r="C3617" s="38">
        <v>76</v>
      </c>
      <c r="D3617" s="38">
        <v>71</v>
      </c>
      <c r="E3617" s="38">
        <v>63</v>
      </c>
      <c r="F3617" s="38">
        <v>60</v>
      </c>
      <c r="G3617" s="38">
        <v>56</v>
      </c>
      <c r="H3617" s="38">
        <v>0</v>
      </c>
      <c r="I3617" s="38">
        <v>64</v>
      </c>
      <c r="J3617" s="38">
        <f t="shared" si="566"/>
        <v>59</v>
      </c>
      <c r="K3617" s="38">
        <v>54</v>
      </c>
      <c r="L3617" s="38">
        <v>22</v>
      </c>
      <c r="M3617" s="38">
        <f t="shared" si="567"/>
        <v>15</v>
      </c>
      <c r="N3617" s="38">
        <v>8</v>
      </c>
      <c r="O3617" s="38">
        <v>30.2</v>
      </c>
      <c r="P3617" s="38">
        <f t="shared" si="568"/>
        <v>30.164999999999999</v>
      </c>
      <c r="Q3617" s="38">
        <v>30.13</v>
      </c>
      <c r="R3617" s="141">
        <f t="shared" si="560"/>
        <v>26.666666666666668</v>
      </c>
      <c r="S3617" s="141">
        <f t="shared" si="561"/>
        <v>24.444444444444446</v>
      </c>
      <c r="T3617" s="141">
        <f t="shared" si="562"/>
        <v>21.666666666666668</v>
      </c>
      <c r="U3617" s="141">
        <f t="shared" si="563"/>
        <v>17.222222222222221</v>
      </c>
      <c r="V3617" s="141">
        <f t="shared" si="564"/>
        <v>15.555555555555557</v>
      </c>
      <c r="W3617" s="141">
        <f t="shared" si="565"/>
        <v>13.333333333333334</v>
      </c>
      <c r="X3617" s="141">
        <f t="shared" si="569"/>
        <v>0</v>
      </c>
      <c r="Y3617" s="38">
        <v>26.440553700207602</v>
      </c>
    </row>
    <row r="3618" spans="1:25" hidden="1" x14ac:dyDescent="0.25">
      <c r="A3618" s="145">
        <v>42698</v>
      </c>
      <c r="B3618" s="38">
        <v>81</v>
      </c>
      <c r="C3618" s="38">
        <v>78</v>
      </c>
      <c r="D3618" s="38">
        <v>74</v>
      </c>
      <c r="E3618" s="38">
        <v>64</v>
      </c>
      <c r="F3618" s="38">
        <v>62</v>
      </c>
      <c r="G3618" s="38">
        <v>58</v>
      </c>
      <c r="H3618" s="38">
        <v>0</v>
      </c>
      <c r="I3618" s="38">
        <v>73</v>
      </c>
      <c r="J3618" s="38">
        <f t="shared" si="566"/>
        <v>63.5</v>
      </c>
      <c r="K3618" s="38">
        <v>54</v>
      </c>
      <c r="L3618" s="38">
        <v>20</v>
      </c>
      <c r="M3618" s="38">
        <f t="shared" si="567"/>
        <v>14.5</v>
      </c>
      <c r="N3618" s="38">
        <v>9</v>
      </c>
      <c r="O3618" s="38">
        <v>30.24</v>
      </c>
      <c r="P3618" s="38">
        <f t="shared" si="568"/>
        <v>30.189999999999998</v>
      </c>
      <c r="Q3618" s="38">
        <v>30.14</v>
      </c>
      <c r="R3618" s="141">
        <f t="shared" si="560"/>
        <v>27.222222222222225</v>
      </c>
      <c r="S3618" s="141">
        <f t="shared" si="561"/>
        <v>25.555555555555557</v>
      </c>
      <c r="T3618" s="141">
        <f t="shared" si="562"/>
        <v>23.333333333333336</v>
      </c>
      <c r="U3618" s="141">
        <f t="shared" si="563"/>
        <v>17.777777777777779</v>
      </c>
      <c r="V3618" s="141">
        <f t="shared" si="564"/>
        <v>16.666666666666668</v>
      </c>
      <c r="W3618" s="141">
        <f t="shared" si="565"/>
        <v>14.444444444444445</v>
      </c>
      <c r="X3618" s="141">
        <f t="shared" si="569"/>
        <v>0</v>
      </c>
      <c r="Y3618" s="38">
        <v>26.0200098888075</v>
      </c>
    </row>
    <row r="3619" spans="1:25" hidden="1" x14ac:dyDescent="0.25">
      <c r="A3619" s="145">
        <v>42699</v>
      </c>
      <c r="B3619" s="38">
        <v>81</v>
      </c>
      <c r="C3619" s="38">
        <v>73</v>
      </c>
      <c r="D3619" s="38">
        <v>65</v>
      </c>
      <c r="E3619" s="38">
        <v>61</v>
      </c>
      <c r="F3619" s="38">
        <v>59</v>
      </c>
      <c r="G3619" s="38">
        <v>56</v>
      </c>
      <c r="H3619" s="38">
        <v>0</v>
      </c>
      <c r="I3619" s="38">
        <v>76</v>
      </c>
      <c r="J3619" s="38">
        <f t="shared" si="566"/>
        <v>60.5</v>
      </c>
      <c r="K3619" s="38">
        <v>45</v>
      </c>
      <c r="L3619" s="38">
        <v>16</v>
      </c>
      <c r="M3619" s="38">
        <f t="shared" si="567"/>
        <v>8</v>
      </c>
      <c r="N3619" s="38">
        <v>0</v>
      </c>
      <c r="O3619" s="38">
        <v>30.23</v>
      </c>
      <c r="P3619" s="38">
        <f t="shared" si="568"/>
        <v>30.185000000000002</v>
      </c>
      <c r="Q3619" s="38">
        <v>30.14</v>
      </c>
      <c r="R3619" s="141">
        <f t="shared" si="560"/>
        <v>27.222222222222225</v>
      </c>
      <c r="S3619" s="141">
        <f t="shared" si="561"/>
        <v>22.777777777777779</v>
      </c>
      <c r="T3619" s="141">
        <f t="shared" si="562"/>
        <v>18.333333333333336</v>
      </c>
      <c r="U3619" s="141">
        <f t="shared" si="563"/>
        <v>16.111111111111111</v>
      </c>
      <c r="V3619" s="141">
        <f t="shared" si="564"/>
        <v>15</v>
      </c>
      <c r="W3619" s="141">
        <f t="shared" si="565"/>
        <v>13.333333333333334</v>
      </c>
      <c r="X3619" s="141">
        <f t="shared" si="569"/>
        <v>0</v>
      </c>
      <c r="Y3619" s="38">
        <v>26.092598943184999</v>
      </c>
    </row>
    <row r="3620" spans="1:25" hidden="1" x14ac:dyDescent="0.25">
      <c r="A3620" s="145">
        <v>42700</v>
      </c>
      <c r="B3620" s="38">
        <v>81</v>
      </c>
      <c r="C3620" s="38">
        <v>71</v>
      </c>
      <c r="D3620" s="38">
        <v>61</v>
      </c>
      <c r="E3620" s="38">
        <v>64</v>
      </c>
      <c r="F3620" s="38">
        <v>61</v>
      </c>
      <c r="G3620" s="38">
        <v>58</v>
      </c>
      <c r="H3620" s="38">
        <v>0</v>
      </c>
      <c r="I3620" s="38">
        <v>97</v>
      </c>
      <c r="J3620" s="38">
        <f t="shared" si="566"/>
        <v>72.5</v>
      </c>
      <c r="K3620" s="38">
        <v>48</v>
      </c>
      <c r="L3620" s="38">
        <v>14</v>
      </c>
      <c r="M3620" s="38">
        <f t="shared" si="567"/>
        <v>7</v>
      </c>
      <c r="N3620" s="38">
        <v>0</v>
      </c>
      <c r="O3620" s="38">
        <v>30.16</v>
      </c>
      <c r="P3620" s="38">
        <f t="shared" si="568"/>
        <v>30.105</v>
      </c>
      <c r="Q3620" s="38">
        <v>30.05</v>
      </c>
      <c r="R3620" s="141">
        <f t="shared" si="560"/>
        <v>27.222222222222225</v>
      </c>
      <c r="S3620" s="141">
        <f t="shared" si="561"/>
        <v>21.666666666666668</v>
      </c>
      <c r="T3620" s="141">
        <f t="shared" si="562"/>
        <v>16.111111111111111</v>
      </c>
      <c r="U3620" s="141">
        <f t="shared" si="563"/>
        <v>17.777777777777779</v>
      </c>
      <c r="V3620" s="141">
        <f t="shared" si="564"/>
        <v>16.111111111111111</v>
      </c>
      <c r="W3620" s="141">
        <f t="shared" si="565"/>
        <v>14.444444444444445</v>
      </c>
      <c r="X3620" s="141">
        <f t="shared" si="569"/>
        <v>0</v>
      </c>
      <c r="Y3620" s="38">
        <v>26.200078851182599</v>
      </c>
    </row>
    <row r="3621" spans="1:25" hidden="1" x14ac:dyDescent="0.25">
      <c r="A3621" s="145">
        <v>42701</v>
      </c>
      <c r="B3621" s="38">
        <v>79</v>
      </c>
      <c r="C3621" s="38">
        <v>70</v>
      </c>
      <c r="D3621" s="38">
        <v>60</v>
      </c>
      <c r="E3621" s="38">
        <v>61</v>
      </c>
      <c r="F3621" s="38">
        <v>58</v>
      </c>
      <c r="G3621" s="38">
        <v>52</v>
      </c>
      <c r="H3621" s="38">
        <v>0</v>
      </c>
      <c r="I3621" s="38">
        <v>90</v>
      </c>
      <c r="J3621" s="38">
        <f t="shared" si="566"/>
        <v>64.5</v>
      </c>
      <c r="K3621" s="38">
        <v>39</v>
      </c>
      <c r="L3621" s="38">
        <v>21</v>
      </c>
      <c r="M3621" s="38">
        <f t="shared" si="567"/>
        <v>12.5</v>
      </c>
      <c r="N3621" s="38">
        <v>4</v>
      </c>
      <c r="O3621" s="38">
        <v>30.1</v>
      </c>
      <c r="P3621" s="38">
        <f t="shared" si="568"/>
        <v>30.055</v>
      </c>
      <c r="Q3621" s="38">
        <v>30.01</v>
      </c>
      <c r="R3621" s="141">
        <f t="shared" si="560"/>
        <v>26.111111111111111</v>
      </c>
      <c r="S3621" s="141">
        <f t="shared" si="561"/>
        <v>21.111111111111111</v>
      </c>
      <c r="T3621" s="141">
        <f t="shared" si="562"/>
        <v>15.555555555555557</v>
      </c>
      <c r="U3621" s="141">
        <f t="shared" si="563"/>
        <v>16.111111111111111</v>
      </c>
      <c r="V3621" s="141">
        <f t="shared" si="564"/>
        <v>14.444444444444445</v>
      </c>
      <c r="W3621" s="141">
        <f t="shared" si="565"/>
        <v>11.111111111111111</v>
      </c>
      <c r="X3621" s="141">
        <f t="shared" si="569"/>
        <v>0</v>
      </c>
      <c r="Y3621" s="38">
        <v>25.972332654673099</v>
      </c>
    </row>
    <row r="3622" spans="1:25" hidden="1" x14ac:dyDescent="0.25">
      <c r="A3622" s="145">
        <v>42702</v>
      </c>
      <c r="B3622" s="38">
        <v>80</v>
      </c>
      <c r="C3622" s="38">
        <v>76</v>
      </c>
      <c r="D3622" s="38">
        <v>71</v>
      </c>
      <c r="E3622" s="38">
        <v>67</v>
      </c>
      <c r="F3622" s="38">
        <v>63</v>
      </c>
      <c r="G3622" s="38">
        <v>59</v>
      </c>
      <c r="H3622" s="38">
        <v>0.03</v>
      </c>
      <c r="I3622" s="38">
        <v>84</v>
      </c>
      <c r="J3622" s="38">
        <f t="shared" si="566"/>
        <v>71</v>
      </c>
      <c r="K3622" s="38">
        <v>58</v>
      </c>
      <c r="L3622" s="38">
        <v>26</v>
      </c>
      <c r="M3622" s="38">
        <f t="shared" si="567"/>
        <v>17</v>
      </c>
      <c r="N3622" s="38">
        <v>8</v>
      </c>
      <c r="O3622" s="38">
        <v>30.07</v>
      </c>
      <c r="P3622" s="38">
        <f t="shared" si="568"/>
        <v>30.015000000000001</v>
      </c>
      <c r="Q3622" s="38">
        <v>29.96</v>
      </c>
      <c r="R3622" s="141">
        <f t="shared" si="560"/>
        <v>26.666666666666668</v>
      </c>
      <c r="S3622" s="141">
        <f t="shared" si="561"/>
        <v>24.444444444444446</v>
      </c>
      <c r="T3622" s="141">
        <f t="shared" si="562"/>
        <v>21.666666666666668</v>
      </c>
      <c r="U3622" s="141">
        <f t="shared" si="563"/>
        <v>19.444444444444446</v>
      </c>
      <c r="V3622" s="141">
        <f t="shared" si="564"/>
        <v>17.222222222222221</v>
      </c>
      <c r="W3622" s="141">
        <f t="shared" si="565"/>
        <v>15</v>
      </c>
      <c r="X3622" s="141">
        <f t="shared" si="569"/>
        <v>7.6200000000000004E-2</v>
      </c>
      <c r="Y3622" s="38">
        <v>25.581749495403301</v>
      </c>
    </row>
    <row r="3623" spans="1:25" hidden="1" x14ac:dyDescent="0.25">
      <c r="A3623" s="145">
        <v>42703</v>
      </c>
      <c r="B3623" s="38">
        <v>81</v>
      </c>
      <c r="C3623" s="38">
        <v>77</v>
      </c>
      <c r="D3623" s="38">
        <v>73</v>
      </c>
      <c r="E3623" s="38">
        <v>69</v>
      </c>
      <c r="F3623" s="38">
        <v>67</v>
      </c>
      <c r="G3623" s="38">
        <v>62</v>
      </c>
      <c r="H3623" s="38">
        <v>0</v>
      </c>
      <c r="I3623" s="38">
        <v>79</v>
      </c>
      <c r="J3623" s="38">
        <f t="shared" si="566"/>
        <v>70.5</v>
      </c>
      <c r="K3623" s="38">
        <v>62</v>
      </c>
      <c r="L3623" s="38">
        <v>25</v>
      </c>
      <c r="M3623" s="38">
        <f t="shared" si="567"/>
        <v>17.5</v>
      </c>
      <c r="N3623" s="38">
        <v>10</v>
      </c>
      <c r="O3623" s="38">
        <v>30.06</v>
      </c>
      <c r="P3623" s="38">
        <f t="shared" si="568"/>
        <v>30.009999999999998</v>
      </c>
      <c r="Q3623" s="38">
        <v>29.96</v>
      </c>
      <c r="R3623" s="141">
        <f t="shared" si="560"/>
        <v>27.222222222222225</v>
      </c>
      <c r="S3623" s="141">
        <f t="shared" si="561"/>
        <v>25</v>
      </c>
      <c r="T3623" s="141">
        <f t="shared" si="562"/>
        <v>22.777777777777779</v>
      </c>
      <c r="U3623" s="141">
        <f t="shared" si="563"/>
        <v>20.555555555555557</v>
      </c>
      <c r="V3623" s="141">
        <f t="shared" si="564"/>
        <v>19.444444444444446</v>
      </c>
      <c r="W3623" s="141">
        <f t="shared" si="565"/>
        <v>16.666666666666668</v>
      </c>
      <c r="X3623" s="141">
        <f t="shared" si="569"/>
        <v>0</v>
      </c>
      <c r="Y3623" s="38">
        <v>25.5322567093096</v>
      </c>
    </row>
    <row r="3624" spans="1:25" hidden="1" x14ac:dyDescent="0.25">
      <c r="A3624" s="145">
        <v>42704</v>
      </c>
      <c r="B3624" s="38">
        <v>83</v>
      </c>
      <c r="C3624" s="38">
        <v>79</v>
      </c>
      <c r="D3624" s="38">
        <v>75</v>
      </c>
      <c r="E3624" s="38">
        <v>71</v>
      </c>
      <c r="F3624" s="38">
        <v>68</v>
      </c>
      <c r="G3624" s="38">
        <v>66</v>
      </c>
      <c r="H3624" s="38">
        <v>0</v>
      </c>
      <c r="I3624" s="38">
        <v>82</v>
      </c>
      <c r="J3624" s="38">
        <f t="shared" si="566"/>
        <v>72</v>
      </c>
      <c r="K3624" s="38">
        <v>62</v>
      </c>
      <c r="L3624" s="38">
        <v>24</v>
      </c>
      <c r="M3624" s="38">
        <f t="shared" si="567"/>
        <v>16</v>
      </c>
      <c r="N3624" s="38">
        <v>8</v>
      </c>
      <c r="O3624" s="38">
        <v>30.03</v>
      </c>
      <c r="P3624" s="38">
        <f t="shared" si="568"/>
        <v>29.990000000000002</v>
      </c>
      <c r="Q3624" s="38">
        <v>29.95</v>
      </c>
      <c r="R3624" s="141">
        <f t="shared" si="560"/>
        <v>28.333333333333336</v>
      </c>
      <c r="S3624" s="141">
        <f t="shared" si="561"/>
        <v>26.111111111111111</v>
      </c>
      <c r="T3624" s="141">
        <f t="shared" si="562"/>
        <v>23.888888888888889</v>
      </c>
      <c r="U3624" s="141">
        <f t="shared" si="563"/>
        <v>21.666666666666668</v>
      </c>
      <c r="V3624" s="141">
        <f t="shared" si="564"/>
        <v>20</v>
      </c>
      <c r="W3624" s="141">
        <f t="shared" si="565"/>
        <v>18.888888888888889</v>
      </c>
      <c r="X3624" s="141">
        <f t="shared" si="569"/>
        <v>0</v>
      </c>
      <c r="Y3624" s="38">
        <v>25.641472886068399</v>
      </c>
    </row>
    <row r="3625" spans="1:25" hidden="1" x14ac:dyDescent="0.25">
      <c r="A3625" s="145">
        <v>42705</v>
      </c>
      <c r="B3625" s="38">
        <v>85</v>
      </c>
      <c r="C3625" s="38">
        <v>80</v>
      </c>
      <c r="D3625" s="38">
        <v>74</v>
      </c>
      <c r="E3625" s="38">
        <v>76</v>
      </c>
      <c r="F3625" s="38">
        <v>72</v>
      </c>
      <c r="G3625" s="38">
        <v>68</v>
      </c>
      <c r="H3625" s="38">
        <v>0.44</v>
      </c>
      <c r="I3625" s="38">
        <v>94</v>
      </c>
      <c r="J3625" s="38">
        <f t="shared" si="566"/>
        <v>81.5</v>
      </c>
      <c r="K3625" s="38">
        <v>69</v>
      </c>
      <c r="L3625" s="38">
        <v>16</v>
      </c>
      <c r="M3625" s="38">
        <f t="shared" si="567"/>
        <v>8</v>
      </c>
      <c r="N3625" s="38">
        <v>0</v>
      </c>
      <c r="O3625" s="38">
        <v>30.02</v>
      </c>
      <c r="P3625" s="38">
        <f t="shared" si="568"/>
        <v>29.98</v>
      </c>
      <c r="Q3625" s="38">
        <v>29.94</v>
      </c>
      <c r="R3625" s="141">
        <f t="shared" si="560"/>
        <v>29.444444444444446</v>
      </c>
      <c r="S3625" s="141">
        <f t="shared" si="561"/>
        <v>26.666666666666668</v>
      </c>
      <c r="T3625" s="141">
        <f t="shared" si="562"/>
        <v>23.333333333333336</v>
      </c>
      <c r="U3625" s="141">
        <f t="shared" si="563"/>
        <v>24.444444444444446</v>
      </c>
      <c r="V3625" s="141">
        <f t="shared" si="564"/>
        <v>22.222222222222221</v>
      </c>
      <c r="W3625" s="141">
        <f t="shared" si="565"/>
        <v>20</v>
      </c>
      <c r="X3625" s="141">
        <f t="shared" si="569"/>
        <v>1.1175999999999999</v>
      </c>
      <c r="Y3625" s="38">
        <v>25.500078866828801</v>
      </c>
    </row>
    <row r="3626" spans="1:25" hidden="1" x14ac:dyDescent="0.25">
      <c r="A3626" s="145">
        <v>42706</v>
      </c>
      <c r="B3626" s="38">
        <v>82</v>
      </c>
      <c r="C3626" s="38">
        <v>76</v>
      </c>
      <c r="D3626" s="38">
        <v>70</v>
      </c>
      <c r="E3626" s="38">
        <v>73</v>
      </c>
      <c r="F3626" s="38">
        <v>69</v>
      </c>
      <c r="G3626" s="38">
        <v>65</v>
      </c>
      <c r="H3626" s="38">
        <v>0</v>
      </c>
      <c r="I3626" s="38">
        <v>100</v>
      </c>
      <c r="J3626" s="38">
        <f t="shared" si="566"/>
        <v>81</v>
      </c>
      <c r="K3626" s="38">
        <v>62</v>
      </c>
      <c r="L3626" s="38">
        <v>16</v>
      </c>
      <c r="M3626" s="38">
        <f t="shared" si="567"/>
        <v>8</v>
      </c>
      <c r="N3626" s="38">
        <v>0</v>
      </c>
      <c r="O3626" s="38">
        <v>30.11</v>
      </c>
      <c r="P3626" s="38">
        <f t="shared" si="568"/>
        <v>30.049999999999997</v>
      </c>
      <c r="Q3626" s="38">
        <v>29.99</v>
      </c>
      <c r="R3626" s="141">
        <f t="shared" si="560"/>
        <v>27.777777777777779</v>
      </c>
      <c r="S3626" s="141">
        <f t="shared" si="561"/>
        <v>24.444444444444446</v>
      </c>
      <c r="T3626" s="141">
        <f t="shared" si="562"/>
        <v>21.111111111111111</v>
      </c>
      <c r="U3626" s="141">
        <f t="shared" si="563"/>
        <v>22.777777777777779</v>
      </c>
      <c r="V3626" s="141">
        <f t="shared" si="564"/>
        <v>20.555555555555557</v>
      </c>
      <c r="W3626" s="141">
        <f t="shared" si="565"/>
        <v>18.333333333333336</v>
      </c>
      <c r="X3626" s="141">
        <f t="shared" si="569"/>
        <v>0</v>
      </c>
      <c r="Y3626" s="38">
        <v>25.736870951136101</v>
      </c>
    </row>
    <row r="3627" spans="1:25" hidden="1" x14ac:dyDescent="0.25">
      <c r="A3627" s="145">
        <v>42707</v>
      </c>
      <c r="B3627" s="38">
        <v>78</v>
      </c>
      <c r="C3627" s="38">
        <v>75</v>
      </c>
      <c r="D3627" s="38">
        <v>72</v>
      </c>
      <c r="E3627" s="38">
        <v>64</v>
      </c>
      <c r="F3627" s="38">
        <v>61</v>
      </c>
      <c r="G3627" s="38">
        <v>60</v>
      </c>
      <c r="H3627" s="38">
        <v>0</v>
      </c>
      <c r="I3627" s="38">
        <v>73</v>
      </c>
      <c r="J3627" s="38">
        <f t="shared" si="566"/>
        <v>63.5</v>
      </c>
      <c r="K3627" s="38">
        <v>54</v>
      </c>
      <c r="L3627" s="38">
        <v>16</v>
      </c>
      <c r="M3627" s="38">
        <f t="shared" si="567"/>
        <v>11.5</v>
      </c>
      <c r="N3627" s="38">
        <v>7</v>
      </c>
      <c r="O3627" s="38">
        <v>30.14</v>
      </c>
      <c r="P3627" s="38">
        <f t="shared" si="568"/>
        <v>30.1</v>
      </c>
      <c r="Q3627" s="38">
        <v>30.06</v>
      </c>
      <c r="R3627" s="141">
        <f t="shared" si="560"/>
        <v>25.555555555555557</v>
      </c>
      <c r="S3627" s="141">
        <f t="shared" si="561"/>
        <v>23.888888888888889</v>
      </c>
      <c r="T3627" s="141">
        <f t="shared" si="562"/>
        <v>22.222222222222221</v>
      </c>
      <c r="U3627" s="141">
        <f t="shared" si="563"/>
        <v>17.777777777777779</v>
      </c>
      <c r="V3627" s="141">
        <f t="shared" si="564"/>
        <v>16.111111111111111</v>
      </c>
      <c r="W3627" s="141">
        <f t="shared" si="565"/>
        <v>15.555555555555557</v>
      </c>
      <c r="X3627" s="141">
        <f t="shared" si="569"/>
        <v>0</v>
      </c>
      <c r="Y3627" s="38">
        <v>25.779130073391499</v>
      </c>
    </row>
    <row r="3628" spans="1:25" hidden="1" x14ac:dyDescent="0.25">
      <c r="A3628" s="145">
        <v>42708</v>
      </c>
      <c r="B3628" s="38">
        <v>80</v>
      </c>
      <c r="C3628" s="38">
        <v>77</v>
      </c>
      <c r="D3628" s="38">
        <v>73</v>
      </c>
      <c r="E3628" s="38">
        <v>69</v>
      </c>
      <c r="F3628" s="38">
        <v>65</v>
      </c>
      <c r="G3628" s="38">
        <v>62</v>
      </c>
      <c r="H3628" s="38">
        <v>0</v>
      </c>
      <c r="I3628" s="38">
        <v>82</v>
      </c>
      <c r="J3628" s="38">
        <f t="shared" si="566"/>
        <v>72</v>
      </c>
      <c r="K3628" s="38">
        <v>62</v>
      </c>
      <c r="L3628" s="38">
        <v>20</v>
      </c>
      <c r="M3628" s="38">
        <f t="shared" si="567"/>
        <v>14</v>
      </c>
      <c r="N3628" s="38">
        <v>8</v>
      </c>
      <c r="O3628" s="38">
        <v>30.12</v>
      </c>
      <c r="P3628" s="38">
        <f t="shared" si="568"/>
        <v>30.075000000000003</v>
      </c>
      <c r="Q3628" s="38">
        <v>30.03</v>
      </c>
      <c r="R3628" s="141">
        <f t="shared" si="560"/>
        <v>26.666666666666668</v>
      </c>
      <c r="S3628" s="141">
        <f t="shared" si="561"/>
        <v>25</v>
      </c>
      <c r="T3628" s="141">
        <f t="shared" si="562"/>
        <v>22.777777777777779</v>
      </c>
      <c r="U3628" s="141">
        <f t="shared" si="563"/>
        <v>20.555555555555557</v>
      </c>
      <c r="V3628" s="141">
        <f t="shared" si="564"/>
        <v>18.333333333333336</v>
      </c>
      <c r="W3628" s="141">
        <f t="shared" si="565"/>
        <v>16.666666666666668</v>
      </c>
      <c r="X3628" s="141">
        <f t="shared" si="569"/>
        <v>0</v>
      </c>
      <c r="Y3628" s="38">
        <v>25.520648056769101</v>
      </c>
    </row>
    <row r="3629" spans="1:25" hidden="1" x14ac:dyDescent="0.25">
      <c r="A3629" s="145">
        <v>42709</v>
      </c>
      <c r="B3629" s="38">
        <v>83</v>
      </c>
      <c r="C3629" s="38">
        <v>79</v>
      </c>
      <c r="D3629" s="38">
        <v>75</v>
      </c>
      <c r="E3629" s="38">
        <v>71</v>
      </c>
      <c r="F3629" s="38">
        <v>70</v>
      </c>
      <c r="G3629" s="38">
        <v>70</v>
      </c>
      <c r="H3629" s="38">
        <v>0</v>
      </c>
      <c r="I3629" s="38">
        <v>87</v>
      </c>
      <c r="J3629" s="38">
        <f t="shared" si="566"/>
        <v>76</v>
      </c>
      <c r="K3629" s="38">
        <v>65</v>
      </c>
      <c r="L3629" s="38">
        <v>23</v>
      </c>
      <c r="M3629" s="38">
        <f t="shared" si="567"/>
        <v>15.5</v>
      </c>
      <c r="N3629" s="38">
        <v>8</v>
      </c>
      <c r="O3629" s="38">
        <v>30.05</v>
      </c>
      <c r="P3629" s="38">
        <f t="shared" si="568"/>
        <v>30</v>
      </c>
      <c r="Q3629" s="38">
        <v>29.95</v>
      </c>
      <c r="R3629" s="141">
        <f t="shared" si="560"/>
        <v>28.333333333333336</v>
      </c>
      <c r="S3629" s="141">
        <f t="shared" si="561"/>
        <v>26.111111111111111</v>
      </c>
      <c r="T3629" s="141">
        <f t="shared" si="562"/>
        <v>23.888888888888889</v>
      </c>
      <c r="U3629" s="141">
        <f t="shared" si="563"/>
        <v>21.666666666666668</v>
      </c>
      <c r="V3629" s="141">
        <f t="shared" si="564"/>
        <v>21.111111111111111</v>
      </c>
      <c r="W3629" s="141">
        <f t="shared" si="565"/>
        <v>21.111111111111111</v>
      </c>
      <c r="X3629" s="141">
        <f t="shared" si="569"/>
        <v>0</v>
      </c>
      <c r="Y3629" s="38">
        <v>25.516898911252898</v>
      </c>
    </row>
    <row r="3630" spans="1:25" hidden="1" x14ac:dyDescent="0.25">
      <c r="A3630" s="145">
        <v>42710</v>
      </c>
      <c r="B3630" s="38">
        <v>87</v>
      </c>
      <c r="C3630" s="38">
        <v>81</v>
      </c>
      <c r="D3630" s="38">
        <v>74</v>
      </c>
      <c r="E3630" s="38">
        <v>74</v>
      </c>
      <c r="F3630" s="38">
        <v>72</v>
      </c>
      <c r="G3630" s="38">
        <v>70</v>
      </c>
      <c r="H3630" s="38">
        <v>0</v>
      </c>
      <c r="I3630" s="38">
        <v>94</v>
      </c>
      <c r="J3630" s="38">
        <f t="shared" si="566"/>
        <v>75.5</v>
      </c>
      <c r="K3630" s="38">
        <v>57</v>
      </c>
      <c r="L3630" s="38">
        <v>23</v>
      </c>
      <c r="M3630" s="38">
        <f t="shared" si="567"/>
        <v>15</v>
      </c>
      <c r="N3630" s="38">
        <v>7</v>
      </c>
      <c r="O3630" s="38">
        <v>30</v>
      </c>
      <c r="P3630" s="38">
        <f t="shared" si="568"/>
        <v>29.95</v>
      </c>
      <c r="Q3630" s="38">
        <v>29.9</v>
      </c>
      <c r="R3630" s="141">
        <f t="shared" si="560"/>
        <v>30.555555555555557</v>
      </c>
      <c r="S3630" s="141">
        <f t="shared" si="561"/>
        <v>27.222222222222225</v>
      </c>
      <c r="T3630" s="141">
        <f t="shared" si="562"/>
        <v>23.333333333333336</v>
      </c>
      <c r="U3630" s="141">
        <f t="shared" si="563"/>
        <v>23.333333333333336</v>
      </c>
      <c r="V3630" s="141">
        <f t="shared" si="564"/>
        <v>22.222222222222221</v>
      </c>
      <c r="W3630" s="141">
        <f t="shared" si="565"/>
        <v>21.111111111111111</v>
      </c>
      <c r="X3630" s="141">
        <f t="shared" si="569"/>
        <v>0</v>
      </c>
      <c r="Y3630" s="38">
        <v>25.708053671780199</v>
      </c>
    </row>
    <row r="3631" spans="1:25" hidden="1" x14ac:dyDescent="0.25">
      <c r="A3631" s="145">
        <v>42711</v>
      </c>
      <c r="B3631" s="38">
        <v>83</v>
      </c>
      <c r="C3631" s="38">
        <v>76</v>
      </c>
      <c r="D3631" s="38">
        <v>69</v>
      </c>
      <c r="E3631" s="38">
        <v>71</v>
      </c>
      <c r="F3631" s="38">
        <v>69</v>
      </c>
      <c r="G3631" s="38">
        <v>67</v>
      </c>
      <c r="H3631" s="38">
        <v>0</v>
      </c>
      <c r="I3631" s="38">
        <v>100</v>
      </c>
      <c r="J3631" s="38">
        <f t="shared" si="566"/>
        <v>81.5</v>
      </c>
      <c r="K3631" s="38">
        <v>63</v>
      </c>
      <c r="L3631" s="38">
        <v>12</v>
      </c>
      <c r="M3631" s="38">
        <f t="shared" si="567"/>
        <v>6</v>
      </c>
      <c r="N3631" s="38">
        <v>0</v>
      </c>
      <c r="O3631" s="38">
        <v>30.09</v>
      </c>
      <c r="P3631" s="38">
        <f t="shared" si="568"/>
        <v>30.035</v>
      </c>
      <c r="Q3631" s="38">
        <v>29.98</v>
      </c>
      <c r="R3631" s="141">
        <f t="shared" si="560"/>
        <v>28.333333333333336</v>
      </c>
      <c r="S3631" s="141">
        <f t="shared" si="561"/>
        <v>24.444444444444446</v>
      </c>
      <c r="T3631" s="141">
        <f t="shared" si="562"/>
        <v>20.555555555555557</v>
      </c>
      <c r="U3631" s="141">
        <f t="shared" si="563"/>
        <v>21.666666666666668</v>
      </c>
      <c r="V3631" s="141">
        <f t="shared" si="564"/>
        <v>20.555555555555557</v>
      </c>
      <c r="W3631" s="141">
        <f t="shared" si="565"/>
        <v>19.444444444444446</v>
      </c>
      <c r="X3631" s="141">
        <f t="shared" si="569"/>
        <v>0</v>
      </c>
      <c r="Y3631" s="38">
        <v>25.578713540271199</v>
      </c>
    </row>
    <row r="3632" spans="1:25" hidden="1" x14ac:dyDescent="0.25">
      <c r="A3632" s="145">
        <v>42712</v>
      </c>
      <c r="B3632" s="38">
        <v>80</v>
      </c>
      <c r="C3632" s="38">
        <v>74</v>
      </c>
      <c r="D3632" s="38">
        <v>68</v>
      </c>
      <c r="E3632" s="38">
        <v>69</v>
      </c>
      <c r="F3632" s="38">
        <v>67</v>
      </c>
      <c r="G3632" s="38">
        <v>64</v>
      </c>
      <c r="H3632" s="38">
        <v>0.02</v>
      </c>
      <c r="I3632" s="38">
        <v>97</v>
      </c>
      <c r="J3632" s="38">
        <f t="shared" si="566"/>
        <v>84</v>
      </c>
      <c r="K3632" s="38">
        <v>71</v>
      </c>
      <c r="L3632" s="38">
        <v>14</v>
      </c>
      <c r="M3632" s="38">
        <f t="shared" si="567"/>
        <v>7</v>
      </c>
      <c r="N3632" s="38">
        <v>0</v>
      </c>
      <c r="O3632" s="38">
        <v>30.14</v>
      </c>
      <c r="P3632" s="38">
        <f t="shared" si="568"/>
        <v>30.094999999999999</v>
      </c>
      <c r="Q3632" s="38">
        <v>30.05</v>
      </c>
      <c r="R3632" s="141">
        <f t="shared" si="560"/>
        <v>26.666666666666668</v>
      </c>
      <c r="S3632" s="141">
        <f t="shared" si="561"/>
        <v>23.333333333333336</v>
      </c>
      <c r="T3632" s="141">
        <f t="shared" si="562"/>
        <v>20</v>
      </c>
      <c r="U3632" s="141">
        <f t="shared" si="563"/>
        <v>20.555555555555557</v>
      </c>
      <c r="V3632" s="141">
        <f t="shared" si="564"/>
        <v>19.444444444444446</v>
      </c>
      <c r="W3632" s="141">
        <f t="shared" si="565"/>
        <v>17.777777777777779</v>
      </c>
      <c r="X3632" s="141">
        <f t="shared" si="569"/>
        <v>5.0800000000000005E-2</v>
      </c>
      <c r="Y3632" s="38">
        <v>25.470169542697299</v>
      </c>
    </row>
    <row r="3633" spans="1:25" hidden="1" x14ac:dyDescent="0.25">
      <c r="A3633" s="145">
        <v>42713</v>
      </c>
      <c r="B3633" s="38">
        <v>72</v>
      </c>
      <c r="C3633" s="38">
        <v>68</v>
      </c>
      <c r="D3633" s="38">
        <v>63</v>
      </c>
      <c r="E3633" s="38">
        <v>64</v>
      </c>
      <c r="F3633" s="38">
        <v>62</v>
      </c>
      <c r="G3633" s="38">
        <v>58</v>
      </c>
      <c r="H3633" s="38">
        <v>0.78</v>
      </c>
      <c r="I3633" s="38">
        <v>93</v>
      </c>
      <c r="J3633" s="38">
        <f t="shared" si="566"/>
        <v>80.5</v>
      </c>
      <c r="K3633" s="38">
        <v>68</v>
      </c>
      <c r="L3633" s="38">
        <v>18</v>
      </c>
      <c r="M3633" s="38">
        <f t="shared" si="567"/>
        <v>11</v>
      </c>
      <c r="N3633" s="38">
        <v>4</v>
      </c>
      <c r="O3633" s="38">
        <v>30.24</v>
      </c>
      <c r="P3633" s="38">
        <f t="shared" si="568"/>
        <v>30.18</v>
      </c>
      <c r="Q3633" s="38">
        <v>30.12</v>
      </c>
      <c r="R3633" s="141">
        <f t="shared" si="560"/>
        <v>22.222222222222221</v>
      </c>
      <c r="S3633" s="141">
        <f t="shared" si="561"/>
        <v>20</v>
      </c>
      <c r="T3633" s="141">
        <f t="shared" si="562"/>
        <v>17.222222222222221</v>
      </c>
      <c r="U3633" s="141">
        <f t="shared" si="563"/>
        <v>17.777777777777779</v>
      </c>
      <c r="V3633" s="141">
        <f t="shared" si="564"/>
        <v>16.666666666666668</v>
      </c>
      <c r="W3633" s="141">
        <f t="shared" si="565"/>
        <v>14.444444444444445</v>
      </c>
      <c r="X3633" s="141">
        <f t="shared" si="569"/>
        <v>1.9812000000000001</v>
      </c>
      <c r="Y3633" s="38">
        <v>25.4856705983509</v>
      </c>
    </row>
    <row r="3634" spans="1:25" hidden="1" x14ac:dyDescent="0.25">
      <c r="A3634" s="145">
        <v>42714</v>
      </c>
      <c r="B3634" s="38">
        <v>72</v>
      </c>
      <c r="C3634" s="38">
        <v>67</v>
      </c>
      <c r="D3634" s="38">
        <v>62</v>
      </c>
      <c r="E3634" s="38">
        <v>66</v>
      </c>
      <c r="F3634" s="38">
        <v>64</v>
      </c>
      <c r="G3634" s="38">
        <v>62</v>
      </c>
      <c r="H3634" s="38">
        <v>0.68</v>
      </c>
      <c r="I3634" s="38">
        <v>100</v>
      </c>
      <c r="J3634" s="38">
        <f t="shared" si="566"/>
        <v>86.5</v>
      </c>
      <c r="K3634" s="38">
        <v>73</v>
      </c>
      <c r="L3634" s="38">
        <v>23</v>
      </c>
      <c r="M3634" s="38">
        <f t="shared" si="567"/>
        <v>14</v>
      </c>
      <c r="N3634" s="38">
        <v>5</v>
      </c>
      <c r="O3634" s="38">
        <v>30.3</v>
      </c>
      <c r="P3634" s="38">
        <f t="shared" si="568"/>
        <v>30.259999999999998</v>
      </c>
      <c r="Q3634" s="38">
        <v>30.22</v>
      </c>
      <c r="R3634" s="141">
        <f t="shared" si="560"/>
        <v>22.222222222222221</v>
      </c>
      <c r="S3634" s="141">
        <f t="shared" si="561"/>
        <v>19.444444444444446</v>
      </c>
      <c r="T3634" s="141">
        <f t="shared" si="562"/>
        <v>16.666666666666668</v>
      </c>
      <c r="U3634" s="141">
        <f t="shared" si="563"/>
        <v>18.888888888888889</v>
      </c>
      <c r="V3634" s="141">
        <f t="shared" si="564"/>
        <v>17.777777777777779</v>
      </c>
      <c r="W3634" s="141">
        <f t="shared" si="565"/>
        <v>16.666666666666668</v>
      </c>
      <c r="X3634" s="141">
        <f t="shared" si="569"/>
        <v>1.7272000000000001</v>
      </c>
      <c r="Y3634" s="38">
        <v>25.635196662208699</v>
      </c>
    </row>
    <row r="3635" spans="1:25" hidden="1" x14ac:dyDescent="0.25">
      <c r="A3635" s="145">
        <v>42715</v>
      </c>
      <c r="B3635" s="38">
        <v>76</v>
      </c>
      <c r="C3635" s="38">
        <v>74</v>
      </c>
      <c r="D3635" s="38">
        <v>72</v>
      </c>
      <c r="E3635" s="38">
        <v>71</v>
      </c>
      <c r="F3635" s="38">
        <v>66</v>
      </c>
      <c r="G3635" s="38">
        <v>61</v>
      </c>
      <c r="H3635" s="38">
        <v>0.39</v>
      </c>
      <c r="I3635" s="38">
        <v>87</v>
      </c>
      <c r="J3635" s="38">
        <f t="shared" si="566"/>
        <v>77.5</v>
      </c>
      <c r="K3635" s="38">
        <v>68</v>
      </c>
      <c r="L3635" s="38">
        <v>25</v>
      </c>
      <c r="M3635" s="38">
        <f t="shared" si="567"/>
        <v>19</v>
      </c>
      <c r="N3635" s="38">
        <v>13</v>
      </c>
      <c r="O3635" s="38">
        <v>30.26</v>
      </c>
      <c r="P3635" s="38">
        <f t="shared" si="568"/>
        <v>30.204999999999998</v>
      </c>
      <c r="Q3635" s="38">
        <v>30.15</v>
      </c>
      <c r="R3635" s="141">
        <f t="shared" si="560"/>
        <v>24.444444444444446</v>
      </c>
      <c r="S3635" s="141">
        <f t="shared" si="561"/>
        <v>23.333333333333336</v>
      </c>
      <c r="T3635" s="141">
        <f t="shared" si="562"/>
        <v>22.222222222222221</v>
      </c>
      <c r="U3635" s="141">
        <f t="shared" si="563"/>
        <v>21.666666666666668</v>
      </c>
      <c r="V3635" s="141">
        <f t="shared" si="564"/>
        <v>18.888888888888889</v>
      </c>
      <c r="W3635" s="141">
        <f t="shared" si="565"/>
        <v>16.111111111111111</v>
      </c>
      <c r="X3635" s="141">
        <f t="shared" si="569"/>
        <v>0.99060000000000004</v>
      </c>
      <c r="Y3635" s="38">
        <v>25.9523946327188</v>
      </c>
    </row>
    <row r="3636" spans="1:25" hidden="1" x14ac:dyDescent="0.25">
      <c r="A3636" s="145">
        <v>42716</v>
      </c>
      <c r="B3636" s="38">
        <v>83</v>
      </c>
      <c r="C3636" s="38">
        <v>77</v>
      </c>
      <c r="D3636" s="38">
        <v>70</v>
      </c>
      <c r="E3636" s="38">
        <v>72</v>
      </c>
      <c r="F3636" s="38">
        <v>70</v>
      </c>
      <c r="G3636" s="38">
        <v>68</v>
      </c>
      <c r="H3636" s="38">
        <v>0</v>
      </c>
      <c r="I3636" s="38">
        <v>97</v>
      </c>
      <c r="J3636" s="38">
        <f t="shared" si="566"/>
        <v>81</v>
      </c>
      <c r="K3636" s="38">
        <v>65</v>
      </c>
      <c r="L3636" s="38">
        <v>16</v>
      </c>
      <c r="M3636" s="38">
        <f t="shared" si="567"/>
        <v>8</v>
      </c>
      <c r="N3636" s="38">
        <v>0</v>
      </c>
      <c r="O3636" s="38">
        <v>30.16</v>
      </c>
      <c r="P3636" s="38">
        <f t="shared" si="568"/>
        <v>30.11</v>
      </c>
      <c r="Q3636" s="38">
        <v>30.06</v>
      </c>
      <c r="R3636" s="141">
        <f t="shared" si="560"/>
        <v>28.333333333333336</v>
      </c>
      <c r="S3636" s="141">
        <f t="shared" si="561"/>
        <v>25</v>
      </c>
      <c r="T3636" s="141">
        <f t="shared" si="562"/>
        <v>21.111111111111111</v>
      </c>
      <c r="U3636" s="141">
        <f t="shared" si="563"/>
        <v>22.222222222222221</v>
      </c>
      <c r="V3636" s="141">
        <f t="shared" si="564"/>
        <v>21.111111111111111</v>
      </c>
      <c r="W3636" s="141">
        <f t="shared" si="565"/>
        <v>20</v>
      </c>
      <c r="X3636" s="141">
        <f t="shared" si="569"/>
        <v>0</v>
      </c>
      <c r="Y3636" s="38">
        <v>26.324123904410001</v>
      </c>
    </row>
    <row r="3637" spans="1:25" hidden="1" x14ac:dyDescent="0.25">
      <c r="A3637" s="145">
        <v>42717</v>
      </c>
      <c r="B3637" s="38">
        <v>83</v>
      </c>
      <c r="C3637" s="38">
        <v>74</v>
      </c>
      <c r="D3637" s="38">
        <v>65</v>
      </c>
      <c r="E3637" s="38">
        <v>72</v>
      </c>
      <c r="F3637" s="38">
        <v>69</v>
      </c>
      <c r="G3637" s="38">
        <v>66</v>
      </c>
      <c r="H3637" s="38">
        <v>0</v>
      </c>
      <c r="I3637" s="38">
        <v>100</v>
      </c>
      <c r="J3637" s="38">
        <f t="shared" si="566"/>
        <v>81.5</v>
      </c>
      <c r="K3637" s="38">
        <v>63</v>
      </c>
      <c r="L3637" s="38">
        <v>13</v>
      </c>
      <c r="M3637" s="38">
        <f t="shared" si="567"/>
        <v>6.5</v>
      </c>
      <c r="N3637" s="38">
        <v>0</v>
      </c>
      <c r="O3637" s="38">
        <v>30.11</v>
      </c>
      <c r="P3637" s="38">
        <f t="shared" si="568"/>
        <v>30.064999999999998</v>
      </c>
      <c r="Q3637" s="38">
        <v>30.02</v>
      </c>
      <c r="R3637" s="141">
        <f t="shared" si="560"/>
        <v>28.333333333333336</v>
      </c>
      <c r="S3637" s="141">
        <f t="shared" si="561"/>
        <v>23.333333333333336</v>
      </c>
      <c r="T3637" s="141">
        <f t="shared" si="562"/>
        <v>18.333333333333336</v>
      </c>
      <c r="U3637" s="141">
        <f t="shared" si="563"/>
        <v>22.222222222222221</v>
      </c>
      <c r="V3637" s="141">
        <f t="shared" si="564"/>
        <v>20.555555555555557</v>
      </c>
      <c r="W3637" s="141">
        <f t="shared" si="565"/>
        <v>18.888888888888889</v>
      </c>
      <c r="X3637" s="141">
        <f t="shared" si="569"/>
        <v>0</v>
      </c>
      <c r="Y3637" s="38">
        <v>26.662667896842901</v>
      </c>
    </row>
    <row r="3638" spans="1:25" hidden="1" x14ac:dyDescent="0.25">
      <c r="A3638" s="145">
        <v>42718</v>
      </c>
      <c r="B3638" s="38">
        <v>84</v>
      </c>
      <c r="C3638" s="38">
        <v>76</v>
      </c>
      <c r="D3638" s="38">
        <v>67</v>
      </c>
      <c r="E3638" s="38">
        <v>70</v>
      </c>
      <c r="F3638" s="38">
        <v>68</v>
      </c>
      <c r="G3638" s="38">
        <v>66</v>
      </c>
      <c r="H3638" s="38">
        <v>0</v>
      </c>
      <c r="I3638" s="38">
        <v>97</v>
      </c>
      <c r="J3638" s="38">
        <f t="shared" si="566"/>
        <v>76</v>
      </c>
      <c r="K3638" s="38">
        <v>55</v>
      </c>
      <c r="L3638" s="38">
        <v>13</v>
      </c>
      <c r="M3638" s="38">
        <f t="shared" si="567"/>
        <v>6.5</v>
      </c>
      <c r="N3638" s="38">
        <v>0</v>
      </c>
      <c r="O3638" s="38">
        <v>30.1</v>
      </c>
      <c r="P3638" s="38">
        <f t="shared" si="568"/>
        <v>30.060000000000002</v>
      </c>
      <c r="Q3638" s="38">
        <v>30.02</v>
      </c>
      <c r="R3638" s="141">
        <f t="shared" si="560"/>
        <v>28.888888888888889</v>
      </c>
      <c r="S3638" s="141">
        <f t="shared" si="561"/>
        <v>24.444444444444446</v>
      </c>
      <c r="T3638" s="141">
        <f t="shared" si="562"/>
        <v>19.444444444444446</v>
      </c>
      <c r="U3638" s="141">
        <f t="shared" si="563"/>
        <v>21.111111111111111</v>
      </c>
      <c r="V3638" s="141">
        <f t="shared" si="564"/>
        <v>20</v>
      </c>
      <c r="W3638" s="141">
        <f t="shared" si="565"/>
        <v>18.888888888888889</v>
      </c>
      <c r="X3638" s="141">
        <f t="shared" si="569"/>
        <v>0</v>
      </c>
      <c r="Y3638" s="38">
        <v>26.6732177846071</v>
      </c>
    </row>
    <row r="3639" spans="1:25" hidden="1" x14ac:dyDescent="0.25">
      <c r="A3639" s="145">
        <v>42719</v>
      </c>
      <c r="B3639" s="38">
        <v>82</v>
      </c>
      <c r="C3639" s="38">
        <v>73</v>
      </c>
      <c r="D3639" s="38">
        <v>64</v>
      </c>
      <c r="E3639" s="38">
        <v>68</v>
      </c>
      <c r="F3639" s="38">
        <v>65</v>
      </c>
      <c r="G3639" s="38">
        <v>60</v>
      </c>
      <c r="H3639" s="38">
        <v>0</v>
      </c>
      <c r="I3639" s="38">
        <v>100</v>
      </c>
      <c r="J3639" s="38">
        <f t="shared" si="566"/>
        <v>79</v>
      </c>
      <c r="K3639" s="38">
        <v>58</v>
      </c>
      <c r="L3639" s="38">
        <v>17</v>
      </c>
      <c r="M3639" s="38">
        <f t="shared" si="567"/>
        <v>10.5</v>
      </c>
      <c r="N3639" s="38">
        <v>4</v>
      </c>
      <c r="O3639" s="38">
        <v>30.16</v>
      </c>
      <c r="P3639" s="38">
        <f t="shared" si="568"/>
        <v>30.1</v>
      </c>
      <c r="Q3639" s="38">
        <v>30.04</v>
      </c>
      <c r="R3639" s="141">
        <f t="shared" si="560"/>
        <v>27.777777777777779</v>
      </c>
      <c r="S3639" s="141">
        <f t="shared" si="561"/>
        <v>22.777777777777779</v>
      </c>
      <c r="T3639" s="141">
        <f t="shared" si="562"/>
        <v>17.777777777777779</v>
      </c>
      <c r="U3639" s="141">
        <f t="shared" si="563"/>
        <v>20</v>
      </c>
      <c r="V3639" s="141">
        <f t="shared" si="564"/>
        <v>18.333333333333336</v>
      </c>
      <c r="W3639" s="141">
        <f t="shared" si="565"/>
        <v>15.555555555555557</v>
      </c>
      <c r="X3639" s="141">
        <f t="shared" si="569"/>
        <v>0</v>
      </c>
      <c r="Y3639" s="38">
        <v>26.470339811541798</v>
      </c>
    </row>
    <row r="3640" spans="1:25" hidden="1" x14ac:dyDescent="0.25">
      <c r="A3640" s="145">
        <v>42720</v>
      </c>
      <c r="B3640" s="38">
        <v>79</v>
      </c>
      <c r="C3640" s="38">
        <v>70</v>
      </c>
      <c r="D3640" s="38">
        <v>61</v>
      </c>
      <c r="E3640" s="38">
        <v>64</v>
      </c>
      <c r="F3640" s="38">
        <v>60</v>
      </c>
      <c r="G3640" s="38">
        <v>58</v>
      </c>
      <c r="H3640" s="38">
        <v>0</v>
      </c>
      <c r="I3640" s="38">
        <v>93</v>
      </c>
      <c r="J3640" s="38">
        <f t="shared" si="566"/>
        <v>72.5</v>
      </c>
      <c r="K3640" s="38">
        <v>52</v>
      </c>
      <c r="L3640" s="38">
        <v>22</v>
      </c>
      <c r="M3640" s="38">
        <f t="shared" si="567"/>
        <v>11</v>
      </c>
      <c r="N3640" s="38">
        <v>0</v>
      </c>
      <c r="O3640" s="38">
        <v>30.22</v>
      </c>
      <c r="P3640" s="38">
        <f t="shared" si="568"/>
        <v>30.174999999999997</v>
      </c>
      <c r="Q3640" s="38">
        <v>30.13</v>
      </c>
      <c r="R3640" s="141">
        <f t="shared" si="560"/>
        <v>26.111111111111111</v>
      </c>
      <c r="S3640" s="141">
        <f t="shared" si="561"/>
        <v>21.111111111111111</v>
      </c>
      <c r="T3640" s="141">
        <f t="shared" si="562"/>
        <v>16.111111111111111</v>
      </c>
      <c r="U3640" s="141">
        <f t="shared" si="563"/>
        <v>17.777777777777779</v>
      </c>
      <c r="V3640" s="141">
        <f t="shared" si="564"/>
        <v>15.555555555555557</v>
      </c>
      <c r="W3640" s="141">
        <f t="shared" si="565"/>
        <v>14.444444444444445</v>
      </c>
      <c r="X3640" s="141">
        <f t="shared" si="569"/>
        <v>0</v>
      </c>
      <c r="Y3640" s="38">
        <v>26.058072044756699</v>
      </c>
    </row>
    <row r="3641" spans="1:25" hidden="1" x14ac:dyDescent="0.25">
      <c r="A3641" s="145">
        <v>42721</v>
      </c>
      <c r="B3641" s="38">
        <v>82</v>
      </c>
      <c r="C3641" s="38">
        <v>77</v>
      </c>
      <c r="D3641" s="38">
        <v>72</v>
      </c>
      <c r="E3641" s="38">
        <v>72</v>
      </c>
      <c r="F3641" s="38">
        <v>68</v>
      </c>
      <c r="G3641" s="38">
        <v>62</v>
      </c>
      <c r="H3641" s="38">
        <v>0.05</v>
      </c>
      <c r="I3641" s="38">
        <v>87</v>
      </c>
      <c r="J3641" s="38">
        <f t="shared" si="566"/>
        <v>75</v>
      </c>
      <c r="K3641" s="38">
        <v>63</v>
      </c>
      <c r="L3641" s="38">
        <v>22</v>
      </c>
      <c r="M3641" s="38">
        <f t="shared" si="567"/>
        <v>15</v>
      </c>
      <c r="N3641" s="38">
        <v>8</v>
      </c>
      <c r="O3641" s="38">
        <v>30.21</v>
      </c>
      <c r="P3641" s="38">
        <f t="shared" si="568"/>
        <v>30.164999999999999</v>
      </c>
      <c r="Q3641" s="38">
        <v>30.12</v>
      </c>
      <c r="R3641" s="141">
        <f t="shared" si="560"/>
        <v>27.777777777777779</v>
      </c>
      <c r="S3641" s="141">
        <f t="shared" si="561"/>
        <v>25</v>
      </c>
      <c r="T3641" s="141">
        <f t="shared" si="562"/>
        <v>22.222222222222221</v>
      </c>
      <c r="U3641" s="141">
        <f t="shared" si="563"/>
        <v>22.222222222222221</v>
      </c>
      <c r="V3641" s="141">
        <f t="shared" si="564"/>
        <v>20</v>
      </c>
      <c r="W3641" s="141">
        <f t="shared" si="565"/>
        <v>16.666666666666668</v>
      </c>
      <c r="X3641" s="141">
        <f t="shared" si="569"/>
        <v>0.127</v>
      </c>
      <c r="Y3641" s="38">
        <v>25.778840230198</v>
      </c>
    </row>
    <row r="3642" spans="1:25" hidden="1" x14ac:dyDescent="0.25">
      <c r="A3642" s="145">
        <v>42722</v>
      </c>
      <c r="B3642" s="38">
        <v>83</v>
      </c>
      <c r="C3642" s="38">
        <v>80</v>
      </c>
      <c r="D3642" s="38">
        <v>77</v>
      </c>
      <c r="E3642" s="38">
        <v>74</v>
      </c>
      <c r="F3642" s="38">
        <v>72</v>
      </c>
      <c r="G3642" s="38">
        <v>71</v>
      </c>
      <c r="H3642" s="38">
        <v>0</v>
      </c>
      <c r="I3642" s="38">
        <v>88</v>
      </c>
      <c r="J3642" s="38">
        <f t="shared" si="566"/>
        <v>78.5</v>
      </c>
      <c r="K3642" s="38">
        <v>69</v>
      </c>
      <c r="L3642" s="38">
        <v>24</v>
      </c>
      <c r="M3642" s="38">
        <f t="shared" si="567"/>
        <v>15.5</v>
      </c>
      <c r="N3642" s="38">
        <v>7</v>
      </c>
      <c r="O3642" s="38">
        <v>30.25</v>
      </c>
      <c r="P3642" s="38">
        <f t="shared" si="568"/>
        <v>30.195</v>
      </c>
      <c r="Q3642" s="38">
        <v>30.14</v>
      </c>
      <c r="R3642" s="141">
        <f t="shared" si="560"/>
        <v>28.333333333333336</v>
      </c>
      <c r="S3642" s="141">
        <f t="shared" si="561"/>
        <v>26.666666666666668</v>
      </c>
      <c r="T3642" s="141">
        <f t="shared" si="562"/>
        <v>25</v>
      </c>
      <c r="U3642" s="141">
        <f t="shared" si="563"/>
        <v>23.333333333333336</v>
      </c>
      <c r="V3642" s="141">
        <f t="shared" si="564"/>
        <v>22.222222222222221</v>
      </c>
      <c r="W3642" s="141">
        <f t="shared" si="565"/>
        <v>21.666666666666668</v>
      </c>
      <c r="X3642" s="141">
        <f t="shared" si="569"/>
        <v>0</v>
      </c>
      <c r="Y3642" s="38">
        <v>26.097309189479699</v>
      </c>
    </row>
    <row r="3643" spans="1:25" hidden="1" x14ac:dyDescent="0.25">
      <c r="A3643" s="145">
        <v>42723</v>
      </c>
      <c r="B3643" s="38">
        <v>84</v>
      </c>
      <c r="C3643" s="38">
        <v>79</v>
      </c>
      <c r="D3643" s="38">
        <v>74</v>
      </c>
      <c r="E3643" s="38">
        <v>73</v>
      </c>
      <c r="F3643" s="38">
        <v>72</v>
      </c>
      <c r="G3643" s="38">
        <v>70</v>
      </c>
      <c r="H3643" s="38">
        <v>0</v>
      </c>
      <c r="I3643" s="38">
        <v>88</v>
      </c>
      <c r="J3643" s="38">
        <f t="shared" si="566"/>
        <v>78.5</v>
      </c>
      <c r="K3643" s="38">
        <v>69</v>
      </c>
      <c r="L3643" s="38">
        <v>16</v>
      </c>
      <c r="M3643" s="38">
        <f t="shared" si="567"/>
        <v>10.5</v>
      </c>
      <c r="N3643" s="38">
        <v>5</v>
      </c>
      <c r="O3643" s="38">
        <v>30.33</v>
      </c>
      <c r="P3643" s="38">
        <f t="shared" si="568"/>
        <v>30.295000000000002</v>
      </c>
      <c r="Q3643" s="38">
        <v>30.26</v>
      </c>
      <c r="R3643" s="141">
        <f t="shared" si="560"/>
        <v>28.888888888888889</v>
      </c>
      <c r="S3643" s="141">
        <f t="shared" si="561"/>
        <v>26.111111111111111</v>
      </c>
      <c r="T3643" s="141">
        <f t="shared" si="562"/>
        <v>23.333333333333336</v>
      </c>
      <c r="U3643" s="141">
        <f t="shared" si="563"/>
        <v>22.777777777777779</v>
      </c>
      <c r="V3643" s="141">
        <f t="shared" si="564"/>
        <v>22.222222222222221</v>
      </c>
      <c r="W3643" s="141">
        <f t="shared" si="565"/>
        <v>21.111111111111111</v>
      </c>
      <c r="X3643" s="141">
        <f t="shared" si="569"/>
        <v>0</v>
      </c>
      <c r="Y3643" s="38">
        <v>26.345634892729201</v>
      </c>
    </row>
    <row r="3644" spans="1:25" hidden="1" x14ac:dyDescent="0.25">
      <c r="A3644" s="145">
        <v>42724</v>
      </c>
      <c r="B3644" s="38">
        <v>82</v>
      </c>
      <c r="C3644" s="38">
        <v>75</v>
      </c>
      <c r="D3644" s="38">
        <v>68</v>
      </c>
      <c r="E3644" s="38">
        <v>71</v>
      </c>
      <c r="F3644" s="38">
        <v>68</v>
      </c>
      <c r="G3644" s="38">
        <v>67</v>
      </c>
      <c r="H3644" s="38">
        <v>0</v>
      </c>
      <c r="I3644" s="38">
        <v>93</v>
      </c>
      <c r="J3644" s="38">
        <f t="shared" si="566"/>
        <v>79</v>
      </c>
      <c r="K3644" s="38">
        <v>65</v>
      </c>
      <c r="L3644" s="38">
        <v>14</v>
      </c>
      <c r="M3644" s="38">
        <f t="shared" si="567"/>
        <v>7</v>
      </c>
      <c r="N3644" s="38">
        <v>0</v>
      </c>
      <c r="O3644" s="38">
        <v>30.3</v>
      </c>
      <c r="P3644" s="38">
        <f t="shared" si="568"/>
        <v>30.234999999999999</v>
      </c>
      <c r="Q3644" s="38">
        <v>30.17</v>
      </c>
      <c r="R3644" s="141">
        <f t="shared" si="560"/>
        <v>27.777777777777779</v>
      </c>
      <c r="S3644" s="141">
        <f t="shared" si="561"/>
        <v>23.888888888888889</v>
      </c>
      <c r="T3644" s="141">
        <f t="shared" si="562"/>
        <v>20</v>
      </c>
      <c r="U3644" s="141">
        <f t="shared" si="563"/>
        <v>21.666666666666668</v>
      </c>
      <c r="V3644" s="141">
        <f t="shared" si="564"/>
        <v>20</v>
      </c>
      <c r="W3644" s="141">
        <f t="shared" si="565"/>
        <v>19.444444444444446</v>
      </c>
      <c r="X3644" s="141">
        <f t="shared" si="569"/>
        <v>0</v>
      </c>
      <c r="Y3644" s="38">
        <v>26.4573248230327</v>
      </c>
    </row>
    <row r="3645" spans="1:25" hidden="1" x14ac:dyDescent="0.25">
      <c r="A3645" s="145">
        <v>42725</v>
      </c>
      <c r="B3645" s="38">
        <v>75</v>
      </c>
      <c r="C3645" s="38">
        <v>70</v>
      </c>
      <c r="D3645" s="38">
        <v>65</v>
      </c>
      <c r="E3645" s="38">
        <v>67</v>
      </c>
      <c r="F3645" s="38">
        <v>65</v>
      </c>
      <c r="G3645" s="38">
        <v>64</v>
      </c>
      <c r="H3645" s="38">
        <v>0.18</v>
      </c>
      <c r="I3645" s="38">
        <v>100</v>
      </c>
      <c r="J3645" s="38">
        <f t="shared" si="566"/>
        <v>86.5</v>
      </c>
      <c r="K3645" s="38">
        <v>73</v>
      </c>
      <c r="L3645" s="38">
        <v>18</v>
      </c>
      <c r="M3645" s="38">
        <f t="shared" si="567"/>
        <v>12</v>
      </c>
      <c r="N3645" s="38">
        <v>6</v>
      </c>
      <c r="O3645" s="38">
        <v>30.21</v>
      </c>
      <c r="P3645" s="38">
        <f t="shared" si="568"/>
        <v>30.164999999999999</v>
      </c>
      <c r="Q3645" s="38">
        <v>30.12</v>
      </c>
      <c r="R3645" s="141">
        <f t="shared" si="560"/>
        <v>23.888888888888889</v>
      </c>
      <c r="S3645" s="141">
        <f t="shared" si="561"/>
        <v>21.111111111111111</v>
      </c>
      <c r="T3645" s="141">
        <f t="shared" si="562"/>
        <v>18.333333333333336</v>
      </c>
      <c r="U3645" s="141">
        <f t="shared" si="563"/>
        <v>19.444444444444446</v>
      </c>
      <c r="V3645" s="141">
        <f t="shared" si="564"/>
        <v>18.333333333333336</v>
      </c>
      <c r="W3645" s="141">
        <f t="shared" si="565"/>
        <v>17.777777777777779</v>
      </c>
      <c r="X3645" s="141">
        <f t="shared" si="569"/>
        <v>0.4572</v>
      </c>
      <c r="Y3645" s="38">
        <v>26.2019381535411</v>
      </c>
    </row>
    <row r="3646" spans="1:25" hidden="1" x14ac:dyDescent="0.25">
      <c r="A3646" s="145">
        <v>42726</v>
      </c>
      <c r="B3646" s="38">
        <v>81</v>
      </c>
      <c r="C3646" s="38">
        <v>72</v>
      </c>
      <c r="D3646" s="38">
        <v>62</v>
      </c>
      <c r="E3646" s="38">
        <v>67</v>
      </c>
      <c r="F3646" s="38">
        <v>65</v>
      </c>
      <c r="G3646" s="38">
        <v>61</v>
      </c>
      <c r="H3646" s="38">
        <v>0.06</v>
      </c>
      <c r="I3646" s="38">
        <v>100</v>
      </c>
      <c r="J3646" s="38">
        <f t="shared" si="566"/>
        <v>81</v>
      </c>
      <c r="K3646" s="38">
        <v>62</v>
      </c>
      <c r="L3646" s="38">
        <v>17</v>
      </c>
      <c r="M3646" s="38">
        <f t="shared" si="567"/>
        <v>11</v>
      </c>
      <c r="N3646" s="38">
        <v>5</v>
      </c>
      <c r="O3646" s="38">
        <v>30.21</v>
      </c>
      <c r="P3646" s="38">
        <f t="shared" si="568"/>
        <v>30.16</v>
      </c>
      <c r="Q3646" s="38">
        <v>30.11</v>
      </c>
      <c r="R3646" s="141">
        <f t="shared" si="560"/>
        <v>27.222222222222225</v>
      </c>
      <c r="S3646" s="141">
        <f t="shared" si="561"/>
        <v>22.222222222222221</v>
      </c>
      <c r="T3646" s="141">
        <f t="shared" si="562"/>
        <v>16.666666666666668</v>
      </c>
      <c r="U3646" s="141">
        <f t="shared" si="563"/>
        <v>19.444444444444446</v>
      </c>
      <c r="V3646" s="141">
        <f t="shared" si="564"/>
        <v>18.333333333333336</v>
      </c>
      <c r="W3646" s="141">
        <f t="shared" si="565"/>
        <v>16.111111111111111</v>
      </c>
      <c r="X3646" s="141">
        <f t="shared" si="569"/>
        <v>0.15240000000000001</v>
      </c>
      <c r="Y3646" s="38">
        <v>26.277240961457899</v>
      </c>
    </row>
    <row r="3647" spans="1:25" hidden="1" x14ac:dyDescent="0.25">
      <c r="A3647" s="145">
        <v>42727</v>
      </c>
      <c r="B3647" s="38">
        <v>80</v>
      </c>
      <c r="C3647" s="38">
        <v>75</v>
      </c>
      <c r="D3647" s="38">
        <v>69</v>
      </c>
      <c r="E3647" s="38">
        <v>67</v>
      </c>
      <c r="F3647" s="38">
        <v>64</v>
      </c>
      <c r="G3647" s="38">
        <v>61</v>
      </c>
      <c r="H3647" s="38">
        <v>0.28000000000000003</v>
      </c>
      <c r="I3647" s="38">
        <v>90</v>
      </c>
      <c r="J3647" s="38">
        <f t="shared" si="566"/>
        <v>72</v>
      </c>
      <c r="K3647" s="38">
        <v>54</v>
      </c>
      <c r="L3647" s="38">
        <v>21</v>
      </c>
      <c r="M3647" s="38">
        <f t="shared" si="567"/>
        <v>10.5</v>
      </c>
      <c r="N3647" s="38">
        <v>0</v>
      </c>
      <c r="O3647" s="38">
        <v>30.25</v>
      </c>
      <c r="P3647" s="38">
        <f t="shared" si="568"/>
        <v>30.204999999999998</v>
      </c>
      <c r="Q3647" s="38">
        <v>30.16</v>
      </c>
      <c r="R3647" s="141">
        <f t="shared" si="560"/>
        <v>26.666666666666668</v>
      </c>
      <c r="S3647" s="141">
        <f t="shared" si="561"/>
        <v>23.888888888888889</v>
      </c>
      <c r="T3647" s="141">
        <f t="shared" si="562"/>
        <v>20.555555555555557</v>
      </c>
      <c r="U3647" s="141">
        <f t="shared" si="563"/>
        <v>19.444444444444446</v>
      </c>
      <c r="V3647" s="141">
        <f t="shared" si="564"/>
        <v>17.777777777777779</v>
      </c>
      <c r="W3647" s="141">
        <f t="shared" si="565"/>
        <v>16.111111111111111</v>
      </c>
      <c r="X3647" s="141">
        <f t="shared" si="569"/>
        <v>0.71120000000000005</v>
      </c>
      <c r="Y3647" s="38">
        <v>26.490062281501</v>
      </c>
    </row>
    <row r="3648" spans="1:25" hidden="1" x14ac:dyDescent="0.25">
      <c r="A3648" s="145">
        <v>42728</v>
      </c>
      <c r="B3648" s="38">
        <v>82</v>
      </c>
      <c r="C3648" s="38">
        <v>77</v>
      </c>
      <c r="D3648" s="38">
        <v>72</v>
      </c>
      <c r="E3648" s="38">
        <v>71</v>
      </c>
      <c r="F3648" s="38">
        <v>68</v>
      </c>
      <c r="G3648" s="38">
        <v>65</v>
      </c>
      <c r="H3648" s="38">
        <v>0.55000000000000004</v>
      </c>
      <c r="I3648" s="38">
        <v>87</v>
      </c>
      <c r="J3648" s="38">
        <f t="shared" si="566"/>
        <v>77</v>
      </c>
      <c r="K3648" s="38">
        <v>67</v>
      </c>
      <c r="L3648" s="38">
        <v>18</v>
      </c>
      <c r="M3648" s="38">
        <f t="shared" si="567"/>
        <v>9</v>
      </c>
      <c r="N3648" s="38">
        <v>0</v>
      </c>
      <c r="O3648" s="38">
        <v>30.26</v>
      </c>
      <c r="P3648" s="38">
        <f t="shared" si="568"/>
        <v>30.225000000000001</v>
      </c>
      <c r="Q3648" s="38">
        <v>30.19</v>
      </c>
      <c r="R3648" s="141">
        <f t="shared" si="560"/>
        <v>27.777777777777779</v>
      </c>
      <c r="S3648" s="141">
        <f t="shared" si="561"/>
        <v>25</v>
      </c>
      <c r="T3648" s="141">
        <f t="shared" si="562"/>
        <v>22.222222222222221</v>
      </c>
      <c r="U3648" s="141">
        <f t="shared" si="563"/>
        <v>21.666666666666668</v>
      </c>
      <c r="V3648" s="141">
        <f t="shared" si="564"/>
        <v>20</v>
      </c>
      <c r="W3648" s="141">
        <f t="shared" si="565"/>
        <v>18.333333333333336</v>
      </c>
      <c r="X3648" s="141">
        <f t="shared" si="569"/>
        <v>1.3970000000000002</v>
      </c>
      <c r="Y3648" s="38">
        <v>25.6136874914895</v>
      </c>
    </row>
    <row r="3649" spans="1:25" hidden="1" x14ac:dyDescent="0.25">
      <c r="A3649" s="145">
        <v>42729</v>
      </c>
      <c r="B3649" s="38">
        <v>81</v>
      </c>
      <c r="C3649" s="38">
        <v>77</v>
      </c>
      <c r="D3649" s="38">
        <v>73</v>
      </c>
      <c r="E3649" s="38">
        <v>69</v>
      </c>
      <c r="F3649" s="38">
        <v>67</v>
      </c>
      <c r="G3649" s="38">
        <v>66</v>
      </c>
      <c r="H3649" s="38">
        <v>0.01</v>
      </c>
      <c r="I3649" s="38">
        <v>79</v>
      </c>
      <c r="J3649" s="38">
        <f t="shared" si="566"/>
        <v>70.5</v>
      </c>
      <c r="K3649" s="38">
        <v>62</v>
      </c>
      <c r="L3649" s="38">
        <v>20</v>
      </c>
      <c r="M3649" s="38">
        <f t="shared" si="567"/>
        <v>15</v>
      </c>
      <c r="N3649" s="38">
        <v>10</v>
      </c>
      <c r="O3649" s="38">
        <v>30.29</v>
      </c>
      <c r="P3649" s="38">
        <f t="shared" si="568"/>
        <v>30.244999999999997</v>
      </c>
      <c r="Q3649" s="38">
        <v>30.2</v>
      </c>
      <c r="R3649" s="141">
        <f t="shared" si="560"/>
        <v>27.222222222222225</v>
      </c>
      <c r="S3649" s="141">
        <f t="shared" si="561"/>
        <v>25</v>
      </c>
      <c r="T3649" s="141">
        <f t="shared" si="562"/>
        <v>22.777777777777779</v>
      </c>
      <c r="U3649" s="141">
        <f t="shared" si="563"/>
        <v>20.555555555555557</v>
      </c>
      <c r="V3649" s="141">
        <f t="shared" si="564"/>
        <v>19.444444444444446</v>
      </c>
      <c r="W3649" s="141">
        <f t="shared" si="565"/>
        <v>18.888888888888889</v>
      </c>
      <c r="X3649" s="141">
        <f t="shared" si="569"/>
        <v>2.5400000000000002E-2</v>
      </c>
      <c r="Y3649" s="38">
        <v>25.8824654182818</v>
      </c>
    </row>
    <row r="3650" spans="1:25" hidden="1" x14ac:dyDescent="0.25">
      <c r="A3650" s="145">
        <v>42730</v>
      </c>
      <c r="B3650" s="38">
        <v>81</v>
      </c>
      <c r="C3650" s="38">
        <v>78</v>
      </c>
      <c r="D3650" s="38">
        <v>74</v>
      </c>
      <c r="E3650" s="38">
        <v>68</v>
      </c>
      <c r="F3650" s="38">
        <v>66</v>
      </c>
      <c r="G3650" s="38">
        <v>63</v>
      </c>
      <c r="H3650" s="38">
        <v>0</v>
      </c>
      <c r="I3650" s="38">
        <v>74</v>
      </c>
      <c r="J3650" s="38">
        <f t="shared" si="566"/>
        <v>69</v>
      </c>
      <c r="K3650" s="38">
        <v>64</v>
      </c>
      <c r="L3650" s="38">
        <v>21</v>
      </c>
      <c r="M3650" s="38">
        <f t="shared" si="567"/>
        <v>17</v>
      </c>
      <c r="N3650" s="38">
        <v>13</v>
      </c>
      <c r="O3650" s="38">
        <v>30.34</v>
      </c>
      <c r="P3650" s="38">
        <f t="shared" si="568"/>
        <v>30.295000000000002</v>
      </c>
      <c r="Q3650" s="38">
        <v>30.25</v>
      </c>
      <c r="R3650" s="141">
        <f t="shared" si="560"/>
        <v>27.222222222222225</v>
      </c>
      <c r="S3650" s="141">
        <f t="shared" si="561"/>
        <v>25.555555555555557</v>
      </c>
      <c r="T3650" s="141">
        <f t="shared" si="562"/>
        <v>23.333333333333336</v>
      </c>
      <c r="U3650" s="141">
        <f t="shared" si="563"/>
        <v>20</v>
      </c>
      <c r="V3650" s="141">
        <f t="shared" si="564"/>
        <v>18.888888888888889</v>
      </c>
      <c r="W3650" s="141">
        <f t="shared" si="565"/>
        <v>17.222222222222221</v>
      </c>
      <c r="X3650" s="141">
        <f t="shared" si="569"/>
        <v>0</v>
      </c>
      <c r="Y3650" s="38">
        <v>25.728578343321502</v>
      </c>
    </row>
    <row r="3651" spans="1:25" hidden="1" x14ac:dyDescent="0.25">
      <c r="A3651" s="145">
        <v>42731</v>
      </c>
      <c r="B3651" s="38">
        <v>81</v>
      </c>
      <c r="C3651" s="38">
        <v>75</v>
      </c>
      <c r="D3651" s="38">
        <v>68</v>
      </c>
      <c r="E3651" s="38">
        <v>70</v>
      </c>
      <c r="F3651" s="38">
        <v>68</v>
      </c>
      <c r="G3651" s="38">
        <v>65</v>
      </c>
      <c r="H3651" s="38">
        <v>0.03</v>
      </c>
      <c r="I3651" s="38">
        <v>90</v>
      </c>
      <c r="J3651" s="38">
        <f t="shared" si="566"/>
        <v>78.5</v>
      </c>
      <c r="K3651" s="38">
        <v>67</v>
      </c>
      <c r="L3651" s="38">
        <v>20</v>
      </c>
      <c r="M3651" s="38">
        <f t="shared" si="567"/>
        <v>10</v>
      </c>
      <c r="N3651" s="38">
        <v>0</v>
      </c>
      <c r="O3651" s="38">
        <v>30.27</v>
      </c>
      <c r="P3651" s="38">
        <f t="shared" si="568"/>
        <v>30.215</v>
      </c>
      <c r="Q3651" s="38">
        <v>30.16</v>
      </c>
      <c r="R3651" s="141">
        <f t="shared" ref="R3651:R3714" si="570">(B3651-32)*(5/9)</f>
        <v>27.222222222222225</v>
      </c>
      <c r="S3651" s="141">
        <f t="shared" ref="S3651:S3714" si="571">(C3651-32)*(5/9)</f>
        <v>23.888888888888889</v>
      </c>
      <c r="T3651" s="141">
        <f t="shared" ref="T3651:T3714" si="572">(D3651-32)*(5/9)</f>
        <v>20</v>
      </c>
      <c r="U3651" s="141">
        <f t="shared" ref="U3651:U3714" si="573">(E3651-32)*(5/9)</f>
        <v>21.111111111111111</v>
      </c>
      <c r="V3651" s="141">
        <f t="shared" ref="V3651:V3714" si="574">(F3651-32)*(5/9)</f>
        <v>20</v>
      </c>
      <c r="W3651" s="141">
        <f t="shared" ref="W3651:W3714" si="575">(G3651-32)*(5/9)</f>
        <v>18.333333333333336</v>
      </c>
      <c r="X3651" s="141">
        <f t="shared" si="569"/>
        <v>7.6200000000000004E-2</v>
      </c>
      <c r="Y3651" s="38">
        <v>25.760049984218</v>
      </c>
    </row>
    <row r="3652" spans="1:25" hidden="1" x14ac:dyDescent="0.25">
      <c r="A3652" s="145">
        <v>42732</v>
      </c>
      <c r="B3652" s="38">
        <v>81</v>
      </c>
      <c r="C3652" s="38">
        <v>73</v>
      </c>
      <c r="D3652" s="38">
        <v>64</v>
      </c>
      <c r="E3652" s="38">
        <v>68</v>
      </c>
      <c r="F3652" s="38">
        <v>65</v>
      </c>
      <c r="G3652" s="38">
        <v>63</v>
      </c>
      <c r="H3652" s="38">
        <v>0</v>
      </c>
      <c r="I3652" s="38">
        <v>100</v>
      </c>
      <c r="J3652" s="38">
        <f t="shared" ref="J3652:J3715" si="576">AVERAGE(I3652,K3652)</f>
        <v>81</v>
      </c>
      <c r="K3652" s="38">
        <v>62</v>
      </c>
      <c r="L3652" s="38">
        <v>12</v>
      </c>
      <c r="M3652" s="38">
        <f t="shared" ref="M3652:M3715" si="577">AVERAGE(L3652,N3652)</f>
        <v>6</v>
      </c>
      <c r="N3652" s="38">
        <v>0</v>
      </c>
      <c r="O3652" s="38">
        <v>30.2</v>
      </c>
      <c r="P3652" s="38">
        <f t="shared" ref="P3652:P3715" si="578">AVERAGE(O3652,Q3652)</f>
        <v>30.145</v>
      </c>
      <c r="Q3652" s="38">
        <v>30.09</v>
      </c>
      <c r="R3652" s="141">
        <f t="shared" si="570"/>
        <v>27.222222222222225</v>
      </c>
      <c r="S3652" s="141">
        <f t="shared" si="571"/>
        <v>22.777777777777779</v>
      </c>
      <c r="T3652" s="141">
        <f t="shared" si="572"/>
        <v>17.777777777777779</v>
      </c>
      <c r="U3652" s="141">
        <f t="shared" si="573"/>
        <v>20</v>
      </c>
      <c r="V3652" s="141">
        <f t="shared" si="574"/>
        <v>18.333333333333336</v>
      </c>
      <c r="W3652" s="141">
        <f t="shared" si="575"/>
        <v>17.222222222222221</v>
      </c>
      <c r="X3652" s="141">
        <f t="shared" ref="X3652:X3715" si="579">H3652*2.54</f>
        <v>0</v>
      </c>
      <c r="Y3652" s="38">
        <v>25.971389934694201</v>
      </c>
    </row>
    <row r="3653" spans="1:25" hidden="1" x14ac:dyDescent="0.25">
      <c r="A3653" s="145">
        <v>42733</v>
      </c>
      <c r="B3653" s="38">
        <v>81</v>
      </c>
      <c r="C3653" s="38">
        <v>73</v>
      </c>
      <c r="D3653" s="38">
        <v>64</v>
      </c>
      <c r="E3653" s="38">
        <v>67</v>
      </c>
      <c r="F3653" s="38">
        <v>64</v>
      </c>
      <c r="G3653" s="38">
        <v>61</v>
      </c>
      <c r="H3653" s="38">
        <v>0</v>
      </c>
      <c r="I3653" s="38">
        <v>100</v>
      </c>
      <c r="J3653" s="38">
        <f t="shared" si="576"/>
        <v>75.5</v>
      </c>
      <c r="K3653" s="38">
        <v>51</v>
      </c>
      <c r="L3653" s="38">
        <v>14</v>
      </c>
      <c r="M3653" s="38">
        <f t="shared" si="577"/>
        <v>7</v>
      </c>
      <c r="N3653" s="38">
        <v>0</v>
      </c>
      <c r="O3653" s="38">
        <v>30.14</v>
      </c>
      <c r="P3653" s="38">
        <f t="shared" si="578"/>
        <v>30.07</v>
      </c>
      <c r="Q3653" s="38">
        <v>30</v>
      </c>
      <c r="R3653" s="141">
        <f t="shared" si="570"/>
        <v>27.222222222222225</v>
      </c>
      <c r="S3653" s="141">
        <f t="shared" si="571"/>
        <v>22.777777777777779</v>
      </c>
      <c r="T3653" s="141">
        <f t="shared" si="572"/>
        <v>17.777777777777779</v>
      </c>
      <c r="U3653" s="141">
        <f t="shared" si="573"/>
        <v>19.444444444444446</v>
      </c>
      <c r="V3653" s="141">
        <f t="shared" si="574"/>
        <v>17.777777777777779</v>
      </c>
      <c r="W3653" s="141">
        <f t="shared" si="575"/>
        <v>16.111111111111111</v>
      </c>
      <c r="X3653" s="141">
        <f t="shared" si="579"/>
        <v>0</v>
      </c>
      <c r="Y3653" s="38">
        <v>26.228374940150101</v>
      </c>
    </row>
    <row r="3654" spans="1:25" hidden="1" x14ac:dyDescent="0.25">
      <c r="A3654" s="145">
        <v>42734</v>
      </c>
      <c r="B3654" s="38">
        <v>69</v>
      </c>
      <c r="C3654" s="38">
        <v>61</v>
      </c>
      <c r="D3654" s="38">
        <v>53</v>
      </c>
      <c r="E3654" s="38">
        <v>65</v>
      </c>
      <c r="F3654" s="38">
        <v>45</v>
      </c>
      <c r="G3654" s="38">
        <v>36</v>
      </c>
      <c r="H3654" s="38">
        <v>0</v>
      </c>
      <c r="I3654" s="38">
        <v>93</v>
      </c>
      <c r="J3654" s="38">
        <f t="shared" si="576"/>
        <v>68</v>
      </c>
      <c r="K3654" s="38">
        <v>43</v>
      </c>
      <c r="L3654" s="38">
        <v>24</v>
      </c>
      <c r="M3654" s="38">
        <f t="shared" si="577"/>
        <v>15.5</v>
      </c>
      <c r="N3654" s="38">
        <v>7</v>
      </c>
      <c r="O3654" s="38">
        <v>30.23</v>
      </c>
      <c r="P3654" s="38">
        <f t="shared" si="578"/>
        <v>30.14</v>
      </c>
      <c r="Q3654" s="38">
        <v>30.05</v>
      </c>
      <c r="R3654" s="141">
        <f t="shared" si="570"/>
        <v>20.555555555555557</v>
      </c>
      <c r="S3654" s="141">
        <f t="shared" si="571"/>
        <v>16.111111111111111</v>
      </c>
      <c r="T3654" s="141">
        <f t="shared" si="572"/>
        <v>11.666666666666668</v>
      </c>
      <c r="U3654" s="141">
        <f t="shared" si="573"/>
        <v>18.333333333333336</v>
      </c>
      <c r="V3654" s="141">
        <f t="shared" si="574"/>
        <v>7.2222222222222223</v>
      </c>
      <c r="W3654" s="141">
        <f t="shared" si="575"/>
        <v>2.2222222222222223</v>
      </c>
      <c r="X3654" s="141">
        <f t="shared" si="579"/>
        <v>0</v>
      </c>
      <c r="Y3654" s="38">
        <v>26.048930156960999</v>
      </c>
    </row>
    <row r="3655" spans="1:25" s="110" customFormat="1" hidden="1" x14ac:dyDescent="0.25">
      <c r="A3655" s="146">
        <v>42735</v>
      </c>
      <c r="B3655" s="110">
        <v>76</v>
      </c>
      <c r="C3655" s="110">
        <v>63</v>
      </c>
      <c r="D3655" s="110">
        <v>49</v>
      </c>
      <c r="E3655" s="110">
        <v>59</v>
      </c>
      <c r="F3655" s="110">
        <v>50</v>
      </c>
      <c r="G3655" s="110">
        <v>38</v>
      </c>
      <c r="H3655" s="110">
        <v>0</v>
      </c>
      <c r="I3655" s="110">
        <v>71</v>
      </c>
      <c r="J3655" s="110">
        <f t="shared" si="576"/>
        <v>60.5</v>
      </c>
      <c r="K3655" s="110">
        <v>50</v>
      </c>
      <c r="L3655" s="110">
        <v>20</v>
      </c>
      <c r="M3655" s="110">
        <f t="shared" si="577"/>
        <v>10</v>
      </c>
      <c r="N3655" s="110">
        <v>0</v>
      </c>
      <c r="O3655" s="110">
        <v>30.25</v>
      </c>
      <c r="P3655" s="110">
        <f t="shared" si="578"/>
        <v>30.204999999999998</v>
      </c>
      <c r="Q3655" s="110">
        <v>30.16</v>
      </c>
      <c r="R3655" s="144">
        <f t="shared" si="570"/>
        <v>24.444444444444446</v>
      </c>
      <c r="S3655" s="144">
        <f t="shared" si="571"/>
        <v>17.222222222222221</v>
      </c>
      <c r="T3655" s="144">
        <f t="shared" si="572"/>
        <v>9.4444444444444446</v>
      </c>
      <c r="U3655" s="144">
        <f t="shared" si="573"/>
        <v>15</v>
      </c>
      <c r="V3655" s="144">
        <f t="shared" si="574"/>
        <v>10</v>
      </c>
      <c r="W3655" s="144">
        <f t="shared" si="575"/>
        <v>3.3333333333333335</v>
      </c>
      <c r="X3655" s="141">
        <f t="shared" si="579"/>
        <v>0</v>
      </c>
      <c r="Y3655" s="110">
        <v>25.499794348435199</v>
      </c>
    </row>
    <row r="3656" spans="1:25" hidden="1" x14ac:dyDescent="0.25">
      <c r="A3656" s="145">
        <v>42736</v>
      </c>
      <c r="B3656" s="38">
        <v>80</v>
      </c>
      <c r="C3656" s="38">
        <v>74</v>
      </c>
      <c r="D3656" s="38">
        <v>69</v>
      </c>
      <c r="E3656" s="38">
        <v>67</v>
      </c>
      <c r="F3656" s="38">
        <v>63</v>
      </c>
      <c r="G3656" s="38">
        <v>58</v>
      </c>
      <c r="H3656" s="38">
        <v>0</v>
      </c>
      <c r="I3656" s="38">
        <v>79</v>
      </c>
      <c r="J3656" s="38">
        <f t="shared" si="576"/>
        <v>65.5</v>
      </c>
      <c r="K3656" s="38">
        <v>52</v>
      </c>
      <c r="L3656" s="38">
        <v>17</v>
      </c>
      <c r="M3656" s="38">
        <f t="shared" si="577"/>
        <v>11</v>
      </c>
      <c r="N3656" s="38">
        <v>5</v>
      </c>
      <c r="O3656" s="38">
        <v>30.21</v>
      </c>
      <c r="P3656" s="38">
        <f t="shared" si="578"/>
        <v>30.18</v>
      </c>
      <c r="Q3656" s="38">
        <v>30.15</v>
      </c>
      <c r="R3656" s="141">
        <f t="shared" si="570"/>
        <v>26.666666666666668</v>
      </c>
      <c r="S3656" s="141">
        <f t="shared" si="571"/>
        <v>23.333333333333336</v>
      </c>
      <c r="T3656" s="141">
        <f t="shared" si="572"/>
        <v>20.555555555555557</v>
      </c>
      <c r="U3656" s="141">
        <f t="shared" si="573"/>
        <v>19.444444444444446</v>
      </c>
      <c r="V3656" s="141">
        <f t="shared" si="574"/>
        <v>17.222222222222221</v>
      </c>
      <c r="W3656" s="141">
        <f t="shared" si="575"/>
        <v>14.444444444444445</v>
      </c>
      <c r="X3656" s="141">
        <f t="shared" si="579"/>
        <v>0</v>
      </c>
      <c r="Y3656" s="38">
        <v>25.153552154574299</v>
      </c>
    </row>
    <row r="3657" spans="1:25" hidden="1" x14ac:dyDescent="0.25">
      <c r="A3657" s="145">
        <v>42737</v>
      </c>
      <c r="B3657" s="38">
        <v>81</v>
      </c>
      <c r="C3657" s="38">
        <v>77</v>
      </c>
      <c r="D3657" s="38">
        <v>73</v>
      </c>
      <c r="E3657" s="38">
        <v>72</v>
      </c>
      <c r="F3657" s="38">
        <v>70</v>
      </c>
      <c r="G3657" s="38">
        <v>68</v>
      </c>
      <c r="H3657" s="38">
        <v>0.02</v>
      </c>
      <c r="I3657" s="38">
        <v>85</v>
      </c>
      <c r="J3657" s="38">
        <f t="shared" si="576"/>
        <v>76</v>
      </c>
      <c r="K3657" s="38">
        <v>67</v>
      </c>
      <c r="L3657" s="38">
        <v>22</v>
      </c>
      <c r="M3657" s="38">
        <f t="shared" si="577"/>
        <v>15.5</v>
      </c>
      <c r="N3657" s="38">
        <v>9</v>
      </c>
      <c r="O3657" s="38">
        <v>30.21</v>
      </c>
      <c r="P3657" s="38">
        <f t="shared" si="578"/>
        <v>30.15</v>
      </c>
      <c r="Q3657" s="38">
        <v>30.09</v>
      </c>
      <c r="R3657" s="141">
        <f t="shared" si="570"/>
        <v>27.222222222222225</v>
      </c>
      <c r="S3657" s="141">
        <f t="shared" si="571"/>
        <v>25</v>
      </c>
      <c r="T3657" s="141">
        <f t="shared" si="572"/>
        <v>22.777777777777779</v>
      </c>
      <c r="U3657" s="141">
        <f t="shared" si="573"/>
        <v>22.222222222222221</v>
      </c>
      <c r="V3657" s="141">
        <f t="shared" si="574"/>
        <v>21.111111111111111</v>
      </c>
      <c r="W3657" s="141">
        <f t="shared" si="575"/>
        <v>20</v>
      </c>
      <c r="X3657" s="141">
        <f t="shared" si="579"/>
        <v>5.0800000000000005E-2</v>
      </c>
      <c r="Y3657" s="38">
        <v>25.0980650774145</v>
      </c>
    </row>
    <row r="3658" spans="1:25" hidden="1" x14ac:dyDescent="0.25">
      <c r="A3658" s="145">
        <v>42738</v>
      </c>
      <c r="B3658" s="38">
        <v>86</v>
      </c>
      <c r="C3658" s="38">
        <v>79</v>
      </c>
      <c r="D3658" s="38">
        <v>72</v>
      </c>
      <c r="E3658" s="38">
        <v>72</v>
      </c>
      <c r="F3658" s="38">
        <v>70</v>
      </c>
      <c r="G3658" s="38">
        <v>66</v>
      </c>
      <c r="H3658" s="38">
        <v>0.02</v>
      </c>
      <c r="I3658" s="38">
        <v>91</v>
      </c>
      <c r="J3658" s="38">
        <f t="shared" si="576"/>
        <v>70.5</v>
      </c>
      <c r="K3658" s="38">
        <v>50</v>
      </c>
      <c r="L3658" s="38">
        <v>16</v>
      </c>
      <c r="M3658" s="38">
        <f t="shared" si="577"/>
        <v>8</v>
      </c>
      <c r="N3658" s="38">
        <v>0</v>
      </c>
      <c r="O3658" s="38">
        <v>30.07</v>
      </c>
      <c r="P3658" s="38">
        <f t="shared" si="578"/>
        <v>30.009999999999998</v>
      </c>
      <c r="Q3658" s="38">
        <v>29.95</v>
      </c>
      <c r="R3658" s="141">
        <f t="shared" si="570"/>
        <v>30</v>
      </c>
      <c r="S3658" s="141">
        <f t="shared" si="571"/>
        <v>26.111111111111111</v>
      </c>
      <c r="T3658" s="141">
        <f t="shared" si="572"/>
        <v>22.222222222222221</v>
      </c>
      <c r="U3658" s="141">
        <f t="shared" si="573"/>
        <v>22.222222222222221</v>
      </c>
      <c r="V3658" s="141">
        <f t="shared" si="574"/>
        <v>21.111111111111111</v>
      </c>
      <c r="W3658" s="141">
        <f t="shared" si="575"/>
        <v>18.888888888888889</v>
      </c>
      <c r="X3658" s="141">
        <f t="shared" si="579"/>
        <v>5.0800000000000005E-2</v>
      </c>
      <c r="Y3658" s="38">
        <v>25.1912590081315</v>
      </c>
    </row>
    <row r="3659" spans="1:25" hidden="1" x14ac:dyDescent="0.25">
      <c r="A3659" s="145">
        <v>42739</v>
      </c>
      <c r="B3659" s="38">
        <v>81</v>
      </c>
      <c r="C3659" s="38">
        <v>75</v>
      </c>
      <c r="D3659" s="38">
        <v>64</v>
      </c>
      <c r="E3659" s="38">
        <v>71</v>
      </c>
      <c r="F3659" s="38">
        <v>68</v>
      </c>
      <c r="G3659" s="38">
        <v>56</v>
      </c>
      <c r="H3659" s="38">
        <v>0.01</v>
      </c>
      <c r="I3659" s="38">
        <v>97</v>
      </c>
      <c r="J3659" s="38">
        <f t="shared" si="576"/>
        <v>80.5</v>
      </c>
      <c r="K3659" s="38">
        <v>64</v>
      </c>
      <c r="L3659" s="38">
        <v>13</v>
      </c>
      <c r="M3659" s="38">
        <f t="shared" si="577"/>
        <v>9.5</v>
      </c>
      <c r="N3659" s="38">
        <v>6</v>
      </c>
      <c r="O3659" s="38">
        <v>29.94</v>
      </c>
      <c r="P3659" s="38">
        <f t="shared" si="578"/>
        <v>29.880000000000003</v>
      </c>
      <c r="Q3659" s="38">
        <v>29.82</v>
      </c>
      <c r="R3659" s="141">
        <f t="shared" si="570"/>
        <v>27.222222222222225</v>
      </c>
      <c r="S3659" s="141">
        <f t="shared" si="571"/>
        <v>23.888888888888889</v>
      </c>
      <c r="T3659" s="141">
        <f t="shared" si="572"/>
        <v>17.777777777777779</v>
      </c>
      <c r="U3659" s="141">
        <f t="shared" si="573"/>
        <v>21.666666666666668</v>
      </c>
      <c r="V3659" s="141">
        <f t="shared" si="574"/>
        <v>20</v>
      </c>
      <c r="W3659" s="141">
        <f t="shared" si="575"/>
        <v>13.333333333333334</v>
      </c>
      <c r="X3659" s="141">
        <f t="shared" si="579"/>
        <v>2.5400000000000002E-2</v>
      </c>
      <c r="Y3659" s="38">
        <v>25.7301538952863</v>
      </c>
    </row>
    <row r="3660" spans="1:25" hidden="1" x14ac:dyDescent="0.25">
      <c r="A3660" s="145">
        <v>42740</v>
      </c>
      <c r="B3660" s="38">
        <v>78</v>
      </c>
      <c r="C3660" s="38">
        <v>66</v>
      </c>
      <c r="D3660" s="38">
        <v>55</v>
      </c>
      <c r="E3660" s="38">
        <v>59</v>
      </c>
      <c r="F3660" s="38">
        <v>56</v>
      </c>
      <c r="G3660" s="38">
        <v>53</v>
      </c>
      <c r="H3660" s="38">
        <v>0</v>
      </c>
      <c r="I3660" s="38">
        <v>90</v>
      </c>
      <c r="J3660" s="38">
        <f t="shared" si="576"/>
        <v>67</v>
      </c>
      <c r="K3660" s="38">
        <v>44</v>
      </c>
      <c r="L3660" s="38">
        <v>10</v>
      </c>
      <c r="M3660" s="38">
        <f t="shared" si="577"/>
        <v>5</v>
      </c>
      <c r="N3660" s="38">
        <v>0</v>
      </c>
      <c r="O3660" s="38">
        <v>29.98</v>
      </c>
      <c r="P3660" s="38">
        <f t="shared" si="578"/>
        <v>29.935000000000002</v>
      </c>
      <c r="Q3660" s="38">
        <v>29.89</v>
      </c>
      <c r="R3660" s="141">
        <f t="shared" si="570"/>
        <v>25.555555555555557</v>
      </c>
      <c r="S3660" s="141">
        <f t="shared" si="571"/>
        <v>18.888888888888889</v>
      </c>
      <c r="T3660" s="141">
        <f t="shared" si="572"/>
        <v>12.777777777777779</v>
      </c>
      <c r="U3660" s="141">
        <f t="shared" si="573"/>
        <v>15</v>
      </c>
      <c r="V3660" s="141">
        <f t="shared" si="574"/>
        <v>13.333333333333334</v>
      </c>
      <c r="W3660" s="141">
        <f t="shared" si="575"/>
        <v>11.666666666666668</v>
      </c>
      <c r="X3660" s="141">
        <f t="shared" si="579"/>
        <v>0</v>
      </c>
      <c r="Y3660" s="38">
        <v>25.955620923846698</v>
      </c>
    </row>
    <row r="3661" spans="1:25" hidden="1" x14ac:dyDescent="0.25">
      <c r="A3661" s="145">
        <v>42741</v>
      </c>
      <c r="B3661" s="38">
        <v>81</v>
      </c>
      <c r="C3661" s="38">
        <v>69</v>
      </c>
      <c r="D3661" s="38">
        <v>57</v>
      </c>
      <c r="E3661" s="38">
        <v>70</v>
      </c>
      <c r="F3661" s="38">
        <v>62</v>
      </c>
      <c r="G3661" s="38">
        <v>56</v>
      </c>
      <c r="H3661" s="38">
        <v>0</v>
      </c>
      <c r="I3661" s="38">
        <v>96</v>
      </c>
      <c r="J3661" s="38">
        <f t="shared" si="576"/>
        <v>71</v>
      </c>
      <c r="K3661" s="38">
        <v>46</v>
      </c>
      <c r="L3661" s="38">
        <v>14</v>
      </c>
      <c r="M3661" s="38">
        <f t="shared" si="577"/>
        <v>7</v>
      </c>
      <c r="N3661" s="38">
        <v>0</v>
      </c>
      <c r="O3661" s="38">
        <v>30.06</v>
      </c>
      <c r="P3661" s="38">
        <f t="shared" si="578"/>
        <v>30.009999999999998</v>
      </c>
      <c r="Q3661" s="38">
        <v>29.96</v>
      </c>
      <c r="R3661" s="141">
        <f t="shared" si="570"/>
        <v>27.222222222222225</v>
      </c>
      <c r="S3661" s="141">
        <f t="shared" si="571"/>
        <v>20.555555555555557</v>
      </c>
      <c r="T3661" s="141">
        <f t="shared" si="572"/>
        <v>13.888888888888889</v>
      </c>
      <c r="U3661" s="141">
        <f t="shared" si="573"/>
        <v>21.111111111111111</v>
      </c>
      <c r="V3661" s="141">
        <f t="shared" si="574"/>
        <v>16.666666666666668</v>
      </c>
      <c r="W3661" s="141">
        <f t="shared" si="575"/>
        <v>13.333333333333334</v>
      </c>
      <c r="X3661" s="141">
        <f t="shared" si="579"/>
        <v>0</v>
      </c>
      <c r="Y3661" s="38">
        <v>25.794040972258301</v>
      </c>
    </row>
    <row r="3662" spans="1:25" hidden="1" x14ac:dyDescent="0.25">
      <c r="A3662" s="145">
        <v>42742</v>
      </c>
      <c r="B3662" s="38">
        <v>81</v>
      </c>
      <c r="C3662" s="38">
        <v>66</v>
      </c>
      <c r="D3662" s="38">
        <v>48</v>
      </c>
      <c r="E3662" s="38">
        <v>71</v>
      </c>
      <c r="F3662" s="38">
        <v>64</v>
      </c>
      <c r="G3662" s="38">
        <v>42</v>
      </c>
      <c r="H3662" s="38">
        <v>0.2</v>
      </c>
      <c r="I3662" s="38">
        <v>93</v>
      </c>
      <c r="J3662" s="38">
        <f t="shared" si="576"/>
        <v>81</v>
      </c>
      <c r="K3662" s="38">
        <v>69</v>
      </c>
      <c r="L3662" s="38">
        <v>31</v>
      </c>
      <c r="M3662" s="38">
        <f t="shared" si="577"/>
        <v>18.5</v>
      </c>
      <c r="N3662" s="38">
        <v>6</v>
      </c>
      <c r="O3662" s="38">
        <v>30.25</v>
      </c>
      <c r="P3662" s="38">
        <f t="shared" si="578"/>
        <v>30.105</v>
      </c>
      <c r="Q3662" s="38">
        <v>29.96</v>
      </c>
      <c r="R3662" s="141">
        <f t="shared" si="570"/>
        <v>27.222222222222225</v>
      </c>
      <c r="S3662" s="141">
        <f t="shared" si="571"/>
        <v>18.888888888888889</v>
      </c>
      <c r="T3662" s="141">
        <f t="shared" si="572"/>
        <v>8.8888888888888893</v>
      </c>
      <c r="U3662" s="141">
        <f t="shared" si="573"/>
        <v>21.666666666666668</v>
      </c>
      <c r="V3662" s="141">
        <f t="shared" si="574"/>
        <v>17.777777777777779</v>
      </c>
      <c r="W3662" s="141">
        <f t="shared" si="575"/>
        <v>5.5555555555555554</v>
      </c>
      <c r="X3662" s="141">
        <f t="shared" si="579"/>
        <v>0.50800000000000001</v>
      </c>
      <c r="Y3662" s="38">
        <v>25.780042252571199</v>
      </c>
    </row>
    <row r="3663" spans="1:25" hidden="1" x14ac:dyDescent="0.25">
      <c r="A3663" s="145">
        <v>42743</v>
      </c>
      <c r="B3663" s="38">
        <v>66</v>
      </c>
      <c r="C3663" s="38">
        <v>55</v>
      </c>
      <c r="D3663" s="38">
        <v>44</v>
      </c>
      <c r="E3663" s="38">
        <v>48</v>
      </c>
      <c r="F3663" s="38">
        <v>44</v>
      </c>
      <c r="G3663" s="38">
        <v>40</v>
      </c>
      <c r="H3663" s="38">
        <v>0</v>
      </c>
      <c r="I3663" s="38">
        <v>83</v>
      </c>
      <c r="J3663" s="38">
        <f t="shared" si="576"/>
        <v>67.5</v>
      </c>
      <c r="K3663" s="38">
        <v>52</v>
      </c>
      <c r="L3663" s="38">
        <v>30</v>
      </c>
      <c r="M3663" s="38">
        <f t="shared" si="577"/>
        <v>18.5</v>
      </c>
      <c r="N3663" s="38">
        <v>7</v>
      </c>
      <c r="O3663" s="38">
        <v>30.49</v>
      </c>
      <c r="P3663" s="38">
        <f t="shared" si="578"/>
        <v>30.375</v>
      </c>
      <c r="Q3663" s="38">
        <v>30.26</v>
      </c>
      <c r="R3663" s="141">
        <f t="shared" si="570"/>
        <v>18.888888888888889</v>
      </c>
      <c r="S3663" s="141">
        <f t="shared" si="571"/>
        <v>12.777777777777779</v>
      </c>
      <c r="T3663" s="141">
        <f t="shared" si="572"/>
        <v>6.666666666666667</v>
      </c>
      <c r="U3663" s="141">
        <f t="shared" si="573"/>
        <v>8.8888888888888893</v>
      </c>
      <c r="V3663" s="141">
        <f t="shared" si="574"/>
        <v>6.666666666666667</v>
      </c>
      <c r="W3663" s="141">
        <f t="shared" si="575"/>
        <v>4.4444444444444446</v>
      </c>
      <c r="X3663" s="141">
        <f t="shared" si="579"/>
        <v>0</v>
      </c>
      <c r="Y3663" s="38">
        <v>25.152677658593898</v>
      </c>
    </row>
    <row r="3664" spans="1:25" hidden="1" x14ac:dyDescent="0.25">
      <c r="A3664" s="145">
        <v>42744</v>
      </c>
      <c r="B3664" s="38">
        <v>70</v>
      </c>
      <c r="C3664" s="38">
        <v>60</v>
      </c>
      <c r="D3664" s="38">
        <v>49</v>
      </c>
      <c r="E3664" s="38">
        <v>54</v>
      </c>
      <c r="F3664" s="38">
        <v>46</v>
      </c>
      <c r="G3664" s="38">
        <v>43</v>
      </c>
      <c r="H3664" s="38">
        <v>0</v>
      </c>
      <c r="I3664" s="38">
        <v>83</v>
      </c>
      <c r="J3664" s="38">
        <f t="shared" si="576"/>
        <v>62.5</v>
      </c>
      <c r="K3664" s="38">
        <v>42</v>
      </c>
      <c r="L3664" s="38">
        <v>22</v>
      </c>
      <c r="M3664" s="38">
        <f t="shared" si="577"/>
        <v>13.5</v>
      </c>
      <c r="N3664" s="38">
        <v>5</v>
      </c>
      <c r="O3664" s="38">
        <v>30.53</v>
      </c>
      <c r="P3664" s="38">
        <f t="shared" si="578"/>
        <v>30.475000000000001</v>
      </c>
      <c r="Q3664" s="38">
        <v>30.42</v>
      </c>
      <c r="R3664" s="141">
        <f t="shared" si="570"/>
        <v>21.111111111111111</v>
      </c>
      <c r="S3664" s="141">
        <f t="shared" si="571"/>
        <v>15.555555555555557</v>
      </c>
      <c r="T3664" s="141">
        <f t="shared" si="572"/>
        <v>9.4444444444444446</v>
      </c>
      <c r="U3664" s="141">
        <f t="shared" si="573"/>
        <v>12.222222222222223</v>
      </c>
      <c r="V3664" s="141">
        <f t="shared" si="574"/>
        <v>7.7777777777777786</v>
      </c>
      <c r="W3664" s="141">
        <f t="shared" si="575"/>
        <v>6.1111111111111116</v>
      </c>
      <c r="X3664" s="141">
        <f t="shared" si="579"/>
        <v>0</v>
      </c>
      <c r="Y3664" s="38">
        <v>25.035341750816499</v>
      </c>
    </row>
    <row r="3665" spans="1:25" hidden="1" x14ac:dyDescent="0.25">
      <c r="A3665" s="145">
        <v>42745</v>
      </c>
      <c r="B3665" s="38">
        <v>74</v>
      </c>
      <c r="C3665" s="38">
        <v>69</v>
      </c>
      <c r="D3665" s="38">
        <v>63</v>
      </c>
      <c r="E3665" s="38">
        <v>54</v>
      </c>
      <c r="F3665" s="38">
        <v>51</v>
      </c>
      <c r="G3665" s="38">
        <v>46</v>
      </c>
      <c r="H3665" s="38">
        <v>0</v>
      </c>
      <c r="I3665" s="38">
        <v>67</v>
      </c>
      <c r="J3665" s="38">
        <f t="shared" si="576"/>
        <v>52.5</v>
      </c>
      <c r="K3665" s="38">
        <v>38</v>
      </c>
      <c r="L3665" s="38">
        <v>23</v>
      </c>
      <c r="M3665" s="38">
        <f t="shared" si="577"/>
        <v>17.5</v>
      </c>
      <c r="N3665" s="38">
        <v>12</v>
      </c>
      <c r="O3665" s="38">
        <v>30.43</v>
      </c>
      <c r="P3665" s="38">
        <f t="shared" si="578"/>
        <v>30.38</v>
      </c>
      <c r="Q3665" s="38">
        <v>30.33</v>
      </c>
      <c r="R3665" s="141">
        <f t="shared" si="570"/>
        <v>23.333333333333336</v>
      </c>
      <c r="S3665" s="141">
        <f t="shared" si="571"/>
        <v>20.555555555555557</v>
      </c>
      <c r="T3665" s="141">
        <f t="shared" si="572"/>
        <v>17.222222222222221</v>
      </c>
      <c r="U3665" s="141">
        <f t="shared" si="573"/>
        <v>12.222222222222223</v>
      </c>
      <c r="V3665" s="141">
        <f t="shared" si="574"/>
        <v>10.555555555555555</v>
      </c>
      <c r="W3665" s="141">
        <f t="shared" si="575"/>
        <v>7.7777777777777786</v>
      </c>
      <c r="X3665" s="141">
        <f t="shared" si="579"/>
        <v>0</v>
      </c>
      <c r="Y3665" s="38">
        <v>25.384834530204799</v>
      </c>
    </row>
    <row r="3666" spans="1:25" hidden="1" x14ac:dyDescent="0.25">
      <c r="A3666" s="145">
        <v>42746</v>
      </c>
      <c r="B3666" s="38">
        <v>76</v>
      </c>
      <c r="C3666" s="38">
        <v>72</v>
      </c>
      <c r="D3666" s="38">
        <v>68</v>
      </c>
      <c r="E3666" s="38">
        <v>59</v>
      </c>
      <c r="F3666" s="38">
        <v>55</v>
      </c>
      <c r="G3666" s="38">
        <v>52</v>
      </c>
      <c r="H3666" s="38">
        <v>0</v>
      </c>
      <c r="I3666" s="38">
        <v>66</v>
      </c>
      <c r="J3666" s="38">
        <f t="shared" si="576"/>
        <v>58</v>
      </c>
      <c r="K3666" s="38">
        <v>50</v>
      </c>
      <c r="L3666" s="38">
        <v>22</v>
      </c>
      <c r="M3666" s="38">
        <f t="shared" si="577"/>
        <v>17</v>
      </c>
      <c r="N3666" s="38">
        <v>12</v>
      </c>
      <c r="O3666" s="38">
        <v>30.36</v>
      </c>
      <c r="P3666" s="38">
        <f t="shared" si="578"/>
        <v>30.32</v>
      </c>
      <c r="Q3666" s="38">
        <v>30.28</v>
      </c>
      <c r="R3666" s="141">
        <f t="shared" si="570"/>
        <v>24.444444444444446</v>
      </c>
      <c r="S3666" s="141">
        <f t="shared" si="571"/>
        <v>22.222222222222221</v>
      </c>
      <c r="T3666" s="141">
        <f t="shared" si="572"/>
        <v>20</v>
      </c>
      <c r="U3666" s="141">
        <f t="shared" si="573"/>
        <v>15</v>
      </c>
      <c r="V3666" s="141">
        <f t="shared" si="574"/>
        <v>12.777777777777779</v>
      </c>
      <c r="W3666" s="141">
        <f t="shared" si="575"/>
        <v>11.111111111111111</v>
      </c>
      <c r="X3666" s="141">
        <f t="shared" si="579"/>
        <v>0</v>
      </c>
      <c r="Y3666" s="38">
        <v>25.393366216414101</v>
      </c>
    </row>
    <row r="3667" spans="1:25" hidden="1" x14ac:dyDescent="0.25">
      <c r="A3667" s="145">
        <v>42747</v>
      </c>
      <c r="B3667" s="38">
        <v>78</v>
      </c>
      <c r="C3667" s="38">
        <v>74</v>
      </c>
      <c r="D3667" s="38">
        <v>69</v>
      </c>
      <c r="E3667" s="38">
        <v>62</v>
      </c>
      <c r="F3667" s="38">
        <v>59</v>
      </c>
      <c r="G3667" s="38">
        <v>54</v>
      </c>
      <c r="H3667" s="38">
        <v>0</v>
      </c>
      <c r="I3667" s="38">
        <v>70</v>
      </c>
      <c r="J3667" s="38">
        <f t="shared" si="576"/>
        <v>62</v>
      </c>
      <c r="K3667" s="38">
        <v>54</v>
      </c>
      <c r="L3667" s="38">
        <v>18</v>
      </c>
      <c r="M3667" s="38">
        <f t="shared" si="577"/>
        <v>13.5</v>
      </c>
      <c r="N3667" s="38">
        <v>9</v>
      </c>
      <c r="O3667" s="38">
        <v>30.35</v>
      </c>
      <c r="P3667" s="38">
        <f t="shared" si="578"/>
        <v>30.310000000000002</v>
      </c>
      <c r="Q3667" s="38">
        <v>30.27</v>
      </c>
      <c r="R3667" s="141">
        <f t="shared" si="570"/>
        <v>25.555555555555557</v>
      </c>
      <c r="S3667" s="141">
        <f t="shared" si="571"/>
        <v>23.333333333333336</v>
      </c>
      <c r="T3667" s="141">
        <f t="shared" si="572"/>
        <v>20.555555555555557</v>
      </c>
      <c r="U3667" s="141">
        <f t="shared" si="573"/>
        <v>16.666666666666668</v>
      </c>
      <c r="V3667" s="141">
        <f t="shared" si="574"/>
        <v>15</v>
      </c>
      <c r="W3667" s="141">
        <f t="shared" si="575"/>
        <v>12.222222222222223</v>
      </c>
      <c r="X3667" s="141">
        <f t="shared" si="579"/>
        <v>0</v>
      </c>
      <c r="Y3667" s="38">
        <v>25.465283091606601</v>
      </c>
    </row>
    <row r="3668" spans="1:25" hidden="1" x14ac:dyDescent="0.25">
      <c r="A3668" s="145">
        <v>42748</v>
      </c>
      <c r="B3668" s="38">
        <v>79</v>
      </c>
      <c r="C3668" s="38">
        <v>76</v>
      </c>
      <c r="D3668" s="38">
        <v>72</v>
      </c>
      <c r="E3668" s="38">
        <v>63</v>
      </c>
      <c r="F3668" s="38">
        <v>60</v>
      </c>
      <c r="G3668" s="38">
        <v>57</v>
      </c>
      <c r="H3668" s="38">
        <v>0</v>
      </c>
      <c r="I3668" s="38">
        <v>68</v>
      </c>
      <c r="J3668" s="38">
        <f t="shared" si="576"/>
        <v>59</v>
      </c>
      <c r="K3668" s="38">
        <v>50</v>
      </c>
      <c r="L3668" s="38">
        <v>22</v>
      </c>
      <c r="M3668" s="38">
        <f t="shared" si="577"/>
        <v>17</v>
      </c>
      <c r="N3668" s="38">
        <v>12</v>
      </c>
      <c r="O3668" s="38">
        <v>30.41</v>
      </c>
      <c r="P3668" s="38">
        <f t="shared" si="578"/>
        <v>30.36</v>
      </c>
      <c r="Q3668" s="38">
        <v>30.31</v>
      </c>
      <c r="R3668" s="141">
        <f t="shared" si="570"/>
        <v>26.111111111111111</v>
      </c>
      <c r="S3668" s="141">
        <f t="shared" si="571"/>
        <v>24.444444444444446</v>
      </c>
      <c r="T3668" s="141">
        <f t="shared" si="572"/>
        <v>22.222222222222221</v>
      </c>
      <c r="U3668" s="141">
        <f t="shared" si="573"/>
        <v>17.222222222222221</v>
      </c>
      <c r="V3668" s="141">
        <f t="shared" si="574"/>
        <v>15.555555555555557</v>
      </c>
      <c r="W3668" s="141">
        <f t="shared" si="575"/>
        <v>13.888888888888889</v>
      </c>
      <c r="X3668" s="141">
        <f t="shared" si="579"/>
        <v>0</v>
      </c>
      <c r="Y3668" s="38">
        <v>25.3497270493895</v>
      </c>
    </row>
    <row r="3669" spans="1:25" hidden="1" x14ac:dyDescent="0.25">
      <c r="A3669" s="145">
        <v>42749</v>
      </c>
      <c r="B3669" s="38">
        <v>79</v>
      </c>
      <c r="C3669" s="38">
        <v>75</v>
      </c>
      <c r="D3669" s="38">
        <v>71</v>
      </c>
      <c r="E3669" s="38">
        <v>60</v>
      </c>
      <c r="F3669" s="38">
        <v>58</v>
      </c>
      <c r="G3669" s="38">
        <v>55</v>
      </c>
      <c r="H3669" s="38">
        <v>0</v>
      </c>
      <c r="I3669" s="38">
        <v>66</v>
      </c>
      <c r="J3669" s="38">
        <f t="shared" si="576"/>
        <v>55.5</v>
      </c>
      <c r="K3669" s="38">
        <v>45</v>
      </c>
      <c r="L3669" s="38">
        <v>22</v>
      </c>
      <c r="M3669" s="38">
        <f t="shared" si="577"/>
        <v>14</v>
      </c>
      <c r="N3669" s="38">
        <v>6</v>
      </c>
      <c r="O3669" s="38">
        <v>30.39</v>
      </c>
      <c r="P3669" s="38">
        <f t="shared" si="578"/>
        <v>30.344999999999999</v>
      </c>
      <c r="Q3669" s="38">
        <v>30.3</v>
      </c>
      <c r="R3669" s="141">
        <f t="shared" si="570"/>
        <v>26.111111111111111</v>
      </c>
      <c r="S3669" s="141">
        <f t="shared" si="571"/>
        <v>23.888888888888889</v>
      </c>
      <c r="T3669" s="141">
        <f t="shared" si="572"/>
        <v>21.666666666666668</v>
      </c>
      <c r="U3669" s="141">
        <f t="shared" si="573"/>
        <v>15.555555555555557</v>
      </c>
      <c r="V3669" s="141">
        <f t="shared" si="574"/>
        <v>14.444444444444445</v>
      </c>
      <c r="W3669" s="141">
        <f t="shared" si="575"/>
        <v>12.777777777777779</v>
      </c>
      <c r="X3669" s="141">
        <f t="shared" si="579"/>
        <v>0</v>
      </c>
      <c r="Y3669" s="38">
        <v>25.356306172442402</v>
      </c>
    </row>
    <row r="3670" spans="1:25" hidden="1" x14ac:dyDescent="0.25">
      <c r="A3670" s="145">
        <v>42750</v>
      </c>
      <c r="B3670" s="38">
        <v>78</v>
      </c>
      <c r="C3670" s="38">
        <v>75</v>
      </c>
      <c r="D3670" s="38">
        <v>71</v>
      </c>
      <c r="E3670" s="38">
        <v>60</v>
      </c>
      <c r="F3670" s="38">
        <v>57</v>
      </c>
      <c r="G3670" s="38">
        <v>52</v>
      </c>
      <c r="H3670" s="38">
        <v>0</v>
      </c>
      <c r="I3670" s="38">
        <v>68</v>
      </c>
      <c r="J3670" s="38">
        <f t="shared" si="576"/>
        <v>55.5</v>
      </c>
      <c r="K3670" s="38">
        <v>43</v>
      </c>
      <c r="L3670" s="38">
        <v>17</v>
      </c>
      <c r="M3670" s="38">
        <f t="shared" si="577"/>
        <v>11</v>
      </c>
      <c r="N3670" s="38">
        <v>5</v>
      </c>
      <c r="O3670" s="38">
        <v>30.3</v>
      </c>
      <c r="P3670" s="38">
        <f t="shared" si="578"/>
        <v>30.25</v>
      </c>
      <c r="Q3670" s="38">
        <v>30.2</v>
      </c>
      <c r="R3670" s="141">
        <f t="shared" si="570"/>
        <v>25.555555555555557</v>
      </c>
      <c r="S3670" s="141">
        <f t="shared" si="571"/>
        <v>23.888888888888889</v>
      </c>
      <c r="T3670" s="141">
        <f t="shared" si="572"/>
        <v>21.666666666666668</v>
      </c>
      <c r="U3670" s="141">
        <f t="shared" si="573"/>
        <v>15.555555555555557</v>
      </c>
      <c r="V3670" s="141">
        <f t="shared" si="574"/>
        <v>13.888888888888889</v>
      </c>
      <c r="W3670" s="141">
        <f t="shared" si="575"/>
        <v>11.111111111111111</v>
      </c>
      <c r="X3670" s="141">
        <f t="shared" si="579"/>
        <v>0</v>
      </c>
      <c r="Y3670" s="38">
        <v>25.2566430962701</v>
      </c>
    </row>
    <row r="3671" spans="1:25" hidden="1" x14ac:dyDescent="0.25">
      <c r="A3671" s="145">
        <v>42751</v>
      </c>
      <c r="B3671" s="38">
        <v>79</v>
      </c>
      <c r="C3671" s="38">
        <v>75</v>
      </c>
      <c r="D3671" s="38">
        <v>71</v>
      </c>
      <c r="E3671" s="38">
        <v>62</v>
      </c>
      <c r="F3671" s="38">
        <v>60</v>
      </c>
      <c r="G3671" s="38">
        <v>58</v>
      </c>
      <c r="H3671" s="38">
        <v>0</v>
      </c>
      <c r="I3671" s="38">
        <v>68</v>
      </c>
      <c r="J3671" s="38">
        <f t="shared" si="576"/>
        <v>61</v>
      </c>
      <c r="K3671" s="38">
        <v>54</v>
      </c>
      <c r="L3671" s="38">
        <v>22</v>
      </c>
      <c r="M3671" s="38">
        <f t="shared" si="577"/>
        <v>16</v>
      </c>
      <c r="N3671" s="38">
        <v>10</v>
      </c>
      <c r="O3671" s="38">
        <v>30.28</v>
      </c>
      <c r="P3671" s="38">
        <f t="shared" si="578"/>
        <v>30.234999999999999</v>
      </c>
      <c r="Q3671" s="38">
        <v>30.19</v>
      </c>
      <c r="R3671" s="141">
        <f t="shared" si="570"/>
        <v>26.111111111111111</v>
      </c>
      <c r="S3671" s="141">
        <f t="shared" si="571"/>
        <v>23.888888888888889</v>
      </c>
      <c r="T3671" s="141">
        <f t="shared" si="572"/>
        <v>21.666666666666668</v>
      </c>
      <c r="U3671" s="141">
        <f t="shared" si="573"/>
        <v>16.666666666666668</v>
      </c>
      <c r="V3671" s="141">
        <f t="shared" si="574"/>
        <v>15.555555555555557</v>
      </c>
      <c r="W3671" s="141">
        <f t="shared" si="575"/>
        <v>14.444444444444445</v>
      </c>
      <c r="X3671" s="141">
        <f t="shared" si="579"/>
        <v>0</v>
      </c>
      <c r="Y3671" s="38">
        <v>25.064857167756799</v>
      </c>
    </row>
    <row r="3672" spans="1:25" hidden="1" x14ac:dyDescent="0.25">
      <c r="A3672" s="145">
        <v>42752</v>
      </c>
      <c r="B3672" s="38">
        <v>79</v>
      </c>
      <c r="C3672" s="38">
        <v>71</v>
      </c>
      <c r="D3672" s="38">
        <v>63</v>
      </c>
      <c r="E3672" s="38">
        <v>64</v>
      </c>
      <c r="F3672" s="38">
        <v>60</v>
      </c>
      <c r="G3672" s="38">
        <v>57</v>
      </c>
      <c r="H3672" s="38">
        <v>0</v>
      </c>
      <c r="I3672" s="38">
        <v>79</v>
      </c>
      <c r="J3672" s="38">
        <f t="shared" si="576"/>
        <v>63.5</v>
      </c>
      <c r="K3672" s="38">
        <v>48</v>
      </c>
      <c r="L3672" s="38">
        <v>18</v>
      </c>
      <c r="M3672" s="38">
        <f t="shared" si="577"/>
        <v>9</v>
      </c>
      <c r="N3672" s="38">
        <v>0</v>
      </c>
      <c r="O3672" s="38">
        <v>30.27</v>
      </c>
      <c r="P3672" s="38">
        <f t="shared" si="578"/>
        <v>30.234999999999999</v>
      </c>
      <c r="Q3672" s="38">
        <v>30.2</v>
      </c>
      <c r="R3672" s="141">
        <f t="shared" si="570"/>
        <v>26.111111111111111</v>
      </c>
      <c r="S3672" s="141">
        <f t="shared" si="571"/>
        <v>21.666666666666668</v>
      </c>
      <c r="T3672" s="141">
        <f t="shared" si="572"/>
        <v>17.222222222222221</v>
      </c>
      <c r="U3672" s="141">
        <f t="shared" si="573"/>
        <v>17.777777777777779</v>
      </c>
      <c r="V3672" s="141">
        <f t="shared" si="574"/>
        <v>15.555555555555557</v>
      </c>
      <c r="W3672" s="141">
        <f t="shared" si="575"/>
        <v>13.888888888888889</v>
      </c>
      <c r="X3672" s="141">
        <f t="shared" si="579"/>
        <v>0</v>
      </c>
      <c r="Y3672" s="38">
        <v>24.802124117629301</v>
      </c>
    </row>
    <row r="3673" spans="1:25" hidden="1" x14ac:dyDescent="0.25">
      <c r="A3673" s="145">
        <v>42753</v>
      </c>
      <c r="B3673" s="38">
        <v>81</v>
      </c>
      <c r="C3673" s="38">
        <v>71</v>
      </c>
      <c r="D3673" s="38">
        <v>60</v>
      </c>
      <c r="E3673" s="38">
        <v>63</v>
      </c>
      <c r="F3673" s="38">
        <v>60</v>
      </c>
      <c r="G3673" s="38">
        <v>56</v>
      </c>
      <c r="H3673" s="38">
        <v>0</v>
      </c>
      <c r="I3673" s="38">
        <v>97</v>
      </c>
      <c r="J3673" s="38">
        <f t="shared" si="576"/>
        <v>92</v>
      </c>
      <c r="K3673" s="38">
        <v>87</v>
      </c>
      <c r="L3673" s="38">
        <v>12</v>
      </c>
      <c r="M3673" s="38">
        <f t="shared" si="577"/>
        <v>6</v>
      </c>
      <c r="N3673" s="38">
        <v>0</v>
      </c>
      <c r="O3673" s="38">
        <v>30.23</v>
      </c>
      <c r="P3673" s="38">
        <f t="shared" si="578"/>
        <v>30.17</v>
      </c>
      <c r="Q3673" s="38">
        <v>30.11</v>
      </c>
      <c r="R3673" s="141">
        <f t="shared" si="570"/>
        <v>27.222222222222225</v>
      </c>
      <c r="S3673" s="141">
        <f t="shared" si="571"/>
        <v>21.666666666666668</v>
      </c>
      <c r="T3673" s="141">
        <f t="shared" si="572"/>
        <v>15.555555555555557</v>
      </c>
      <c r="U3673" s="141">
        <f t="shared" si="573"/>
        <v>17.222222222222221</v>
      </c>
      <c r="V3673" s="141">
        <f t="shared" si="574"/>
        <v>15.555555555555557</v>
      </c>
      <c r="W3673" s="141">
        <f t="shared" si="575"/>
        <v>13.333333333333334</v>
      </c>
      <c r="X3673" s="141">
        <f t="shared" si="579"/>
        <v>0</v>
      </c>
      <c r="Y3673" s="38">
        <v>25.259329073810001</v>
      </c>
    </row>
    <row r="3674" spans="1:25" hidden="1" x14ac:dyDescent="0.25">
      <c r="A3674" s="145">
        <v>42754</v>
      </c>
      <c r="B3674" s="38">
        <v>80</v>
      </c>
      <c r="C3674" s="38">
        <v>70</v>
      </c>
      <c r="D3674" s="38">
        <v>60</v>
      </c>
      <c r="E3674" s="38">
        <v>62</v>
      </c>
      <c r="F3674" s="38">
        <v>60</v>
      </c>
      <c r="G3674" s="38">
        <v>57</v>
      </c>
      <c r="H3674" s="38">
        <v>0</v>
      </c>
      <c r="I3674" s="38">
        <v>93</v>
      </c>
      <c r="J3674" s="38">
        <f t="shared" si="576"/>
        <v>66.5</v>
      </c>
      <c r="K3674" s="38">
        <v>40</v>
      </c>
      <c r="L3674" s="38">
        <v>12</v>
      </c>
      <c r="M3674" s="38">
        <f t="shared" si="577"/>
        <v>6</v>
      </c>
      <c r="N3674" s="38">
        <v>0</v>
      </c>
      <c r="O3674" s="38">
        <v>30.1</v>
      </c>
      <c r="P3674" s="38">
        <f t="shared" si="578"/>
        <v>30.045000000000002</v>
      </c>
      <c r="Q3674" s="38">
        <v>29.99</v>
      </c>
      <c r="R3674" s="141">
        <f t="shared" si="570"/>
        <v>26.666666666666668</v>
      </c>
      <c r="S3674" s="141">
        <f t="shared" si="571"/>
        <v>21.111111111111111</v>
      </c>
      <c r="T3674" s="141">
        <f t="shared" si="572"/>
        <v>15.555555555555557</v>
      </c>
      <c r="U3674" s="141">
        <f t="shared" si="573"/>
        <v>16.666666666666668</v>
      </c>
      <c r="V3674" s="141">
        <f t="shared" si="574"/>
        <v>15.555555555555557</v>
      </c>
      <c r="W3674" s="141">
        <f t="shared" si="575"/>
        <v>13.888888888888889</v>
      </c>
      <c r="X3674" s="141">
        <f t="shared" si="579"/>
        <v>0</v>
      </c>
      <c r="Y3674" s="38">
        <v>25.529693944566901</v>
      </c>
    </row>
    <row r="3675" spans="1:25" hidden="1" x14ac:dyDescent="0.25">
      <c r="A3675" s="145">
        <v>42755</v>
      </c>
      <c r="B3675" s="38">
        <v>81</v>
      </c>
      <c r="C3675" s="38">
        <v>71</v>
      </c>
      <c r="D3675" s="38">
        <v>60</v>
      </c>
      <c r="E3675" s="38">
        <v>64</v>
      </c>
      <c r="F3675" s="38">
        <v>60</v>
      </c>
      <c r="G3675" s="38">
        <v>56</v>
      </c>
      <c r="H3675" s="38">
        <v>0</v>
      </c>
      <c r="I3675" s="38">
        <v>90</v>
      </c>
      <c r="J3675" s="38">
        <f t="shared" si="576"/>
        <v>62</v>
      </c>
      <c r="K3675" s="38">
        <v>34</v>
      </c>
      <c r="L3675" s="38">
        <v>15</v>
      </c>
      <c r="M3675" s="38">
        <f t="shared" si="577"/>
        <v>7.5</v>
      </c>
      <c r="N3675" s="38">
        <v>0</v>
      </c>
      <c r="O3675" s="38">
        <v>30.04</v>
      </c>
      <c r="P3675" s="38">
        <f t="shared" si="578"/>
        <v>29.990000000000002</v>
      </c>
      <c r="Q3675" s="38">
        <v>29.94</v>
      </c>
      <c r="R3675" s="141">
        <f t="shared" si="570"/>
        <v>27.222222222222225</v>
      </c>
      <c r="S3675" s="141">
        <f t="shared" si="571"/>
        <v>21.666666666666668</v>
      </c>
      <c r="T3675" s="141">
        <f t="shared" si="572"/>
        <v>15.555555555555557</v>
      </c>
      <c r="U3675" s="141">
        <f t="shared" si="573"/>
        <v>17.777777777777779</v>
      </c>
      <c r="V3675" s="141">
        <f t="shared" si="574"/>
        <v>15.555555555555557</v>
      </c>
      <c r="W3675" s="141">
        <f t="shared" si="575"/>
        <v>13.333333333333334</v>
      </c>
      <c r="X3675" s="141">
        <f t="shared" si="579"/>
        <v>0</v>
      </c>
      <c r="Y3675" s="38">
        <v>25.597111875860001</v>
      </c>
    </row>
    <row r="3676" spans="1:25" hidden="1" x14ac:dyDescent="0.25">
      <c r="A3676" s="145">
        <v>42756</v>
      </c>
      <c r="B3676" s="38">
        <v>81</v>
      </c>
      <c r="C3676" s="38">
        <v>72</v>
      </c>
      <c r="D3676" s="38">
        <v>62</v>
      </c>
      <c r="E3676" s="38">
        <v>65</v>
      </c>
      <c r="F3676" s="38">
        <v>62</v>
      </c>
      <c r="G3676" s="38">
        <v>60</v>
      </c>
      <c r="H3676" s="38">
        <v>0</v>
      </c>
      <c r="I3676" s="38">
        <v>97</v>
      </c>
      <c r="J3676" s="38">
        <f t="shared" si="576"/>
        <v>73</v>
      </c>
      <c r="K3676" s="38">
        <v>49</v>
      </c>
      <c r="L3676" s="38">
        <v>20</v>
      </c>
      <c r="M3676" s="38">
        <f t="shared" si="577"/>
        <v>10</v>
      </c>
      <c r="N3676" s="38">
        <v>0</v>
      </c>
      <c r="O3676" s="38">
        <v>30.01</v>
      </c>
      <c r="P3676" s="38">
        <f t="shared" si="578"/>
        <v>29.935000000000002</v>
      </c>
      <c r="Q3676" s="38">
        <v>29.86</v>
      </c>
      <c r="R3676" s="141">
        <f t="shared" si="570"/>
        <v>27.222222222222225</v>
      </c>
      <c r="S3676" s="141">
        <f t="shared" si="571"/>
        <v>22.222222222222221</v>
      </c>
      <c r="T3676" s="141">
        <f t="shared" si="572"/>
        <v>16.666666666666668</v>
      </c>
      <c r="U3676" s="141">
        <f t="shared" si="573"/>
        <v>18.333333333333336</v>
      </c>
      <c r="V3676" s="141">
        <f t="shared" si="574"/>
        <v>16.666666666666668</v>
      </c>
      <c r="W3676" s="141">
        <f t="shared" si="575"/>
        <v>15.555555555555557</v>
      </c>
      <c r="X3676" s="141">
        <f t="shared" si="579"/>
        <v>0</v>
      </c>
      <c r="Y3676" s="38">
        <v>25.354577814081001</v>
      </c>
    </row>
    <row r="3677" spans="1:25" hidden="1" x14ac:dyDescent="0.25">
      <c r="A3677" s="145">
        <v>42757</v>
      </c>
      <c r="B3677" s="38">
        <v>86</v>
      </c>
      <c r="C3677" s="38">
        <v>77</v>
      </c>
      <c r="D3677" s="38">
        <v>68</v>
      </c>
      <c r="E3677" s="38">
        <v>68</v>
      </c>
      <c r="F3677" s="38">
        <v>66</v>
      </c>
      <c r="G3677" s="38">
        <v>62</v>
      </c>
      <c r="H3677" s="38">
        <v>0</v>
      </c>
      <c r="I3677" s="38">
        <v>90</v>
      </c>
      <c r="J3677" s="38">
        <f t="shared" si="576"/>
        <v>67.5</v>
      </c>
      <c r="K3677" s="38">
        <v>45</v>
      </c>
      <c r="L3677" s="38">
        <v>31</v>
      </c>
      <c r="M3677" s="38">
        <f t="shared" si="577"/>
        <v>18</v>
      </c>
      <c r="N3677" s="38">
        <v>5</v>
      </c>
      <c r="O3677" s="38">
        <v>29.86</v>
      </c>
      <c r="P3677" s="38">
        <f t="shared" si="578"/>
        <v>29.715</v>
      </c>
      <c r="Q3677" s="38">
        <v>29.57</v>
      </c>
      <c r="R3677" s="141">
        <f t="shared" si="570"/>
        <v>30</v>
      </c>
      <c r="S3677" s="141">
        <f t="shared" si="571"/>
        <v>25</v>
      </c>
      <c r="T3677" s="141">
        <f t="shared" si="572"/>
        <v>20</v>
      </c>
      <c r="U3677" s="141">
        <f t="shared" si="573"/>
        <v>20</v>
      </c>
      <c r="V3677" s="141">
        <f t="shared" si="574"/>
        <v>18.888888888888889</v>
      </c>
      <c r="W3677" s="141">
        <f t="shared" si="575"/>
        <v>16.666666666666668</v>
      </c>
      <c r="X3677" s="141">
        <f t="shared" si="579"/>
        <v>0</v>
      </c>
      <c r="Y3677" s="38">
        <v>25.297489815357</v>
      </c>
    </row>
    <row r="3678" spans="1:25" hidden="1" x14ac:dyDescent="0.25">
      <c r="A3678" s="145">
        <v>42758</v>
      </c>
      <c r="B3678" s="38">
        <v>78</v>
      </c>
      <c r="C3678" s="38">
        <v>71</v>
      </c>
      <c r="D3678" s="38">
        <v>64</v>
      </c>
      <c r="E3678" s="38">
        <v>70</v>
      </c>
      <c r="F3678" s="38">
        <v>60</v>
      </c>
      <c r="G3678" s="38">
        <v>54</v>
      </c>
      <c r="H3678" s="38">
        <v>0.31</v>
      </c>
      <c r="I3678" s="38">
        <v>90</v>
      </c>
      <c r="J3678" s="38">
        <f t="shared" si="576"/>
        <v>70.5</v>
      </c>
      <c r="K3678" s="38">
        <v>51</v>
      </c>
      <c r="L3678" s="38">
        <v>35</v>
      </c>
      <c r="M3678" s="38">
        <f t="shared" si="577"/>
        <v>22</v>
      </c>
      <c r="N3678" s="38">
        <v>9</v>
      </c>
      <c r="O3678" s="38">
        <v>29.78</v>
      </c>
      <c r="P3678" s="38">
        <f t="shared" si="578"/>
        <v>29.65</v>
      </c>
      <c r="Q3678" s="38">
        <v>29.52</v>
      </c>
      <c r="R3678" s="141">
        <f t="shared" si="570"/>
        <v>25.555555555555557</v>
      </c>
      <c r="S3678" s="141">
        <f t="shared" si="571"/>
        <v>21.666666666666668</v>
      </c>
      <c r="T3678" s="141">
        <f t="shared" si="572"/>
        <v>17.777777777777779</v>
      </c>
      <c r="U3678" s="141">
        <f t="shared" si="573"/>
        <v>21.111111111111111</v>
      </c>
      <c r="V3678" s="141">
        <f t="shared" si="574"/>
        <v>15.555555555555557</v>
      </c>
      <c r="W3678" s="141">
        <f t="shared" si="575"/>
        <v>12.222222222222223</v>
      </c>
      <c r="X3678" s="141">
        <f t="shared" si="579"/>
        <v>0.78739999999999999</v>
      </c>
      <c r="Y3678" s="38">
        <v>24.7632658272979</v>
      </c>
    </row>
    <row r="3679" spans="1:25" hidden="1" x14ac:dyDescent="0.25">
      <c r="A3679" s="145">
        <v>42759</v>
      </c>
      <c r="B3679" s="38">
        <v>76</v>
      </c>
      <c r="C3679" s="38">
        <v>66</v>
      </c>
      <c r="D3679" s="38">
        <v>56</v>
      </c>
      <c r="E3679" s="38">
        <v>56</v>
      </c>
      <c r="F3679" s="38">
        <v>54</v>
      </c>
      <c r="G3679" s="38">
        <v>48</v>
      </c>
      <c r="H3679" s="38">
        <v>0</v>
      </c>
      <c r="I3679" s="38">
        <v>93</v>
      </c>
      <c r="J3679" s="38">
        <f t="shared" si="576"/>
        <v>61.5</v>
      </c>
      <c r="K3679" s="38">
        <v>30</v>
      </c>
      <c r="L3679" s="38">
        <v>22</v>
      </c>
      <c r="M3679" s="38">
        <f t="shared" si="577"/>
        <v>14</v>
      </c>
      <c r="N3679" s="38">
        <v>6</v>
      </c>
      <c r="O3679" s="38">
        <v>30</v>
      </c>
      <c r="P3679" s="38">
        <f t="shared" si="578"/>
        <v>29.89</v>
      </c>
      <c r="Q3679" s="38">
        <v>29.78</v>
      </c>
      <c r="R3679" s="141">
        <f t="shared" si="570"/>
        <v>24.444444444444446</v>
      </c>
      <c r="S3679" s="141">
        <f t="shared" si="571"/>
        <v>18.888888888888889</v>
      </c>
      <c r="T3679" s="141">
        <f t="shared" si="572"/>
        <v>13.333333333333334</v>
      </c>
      <c r="U3679" s="141">
        <f t="shared" si="573"/>
        <v>13.333333333333334</v>
      </c>
      <c r="V3679" s="141">
        <f t="shared" si="574"/>
        <v>12.222222222222223</v>
      </c>
      <c r="W3679" s="141">
        <f t="shared" si="575"/>
        <v>8.8888888888888893</v>
      </c>
      <c r="X3679" s="141">
        <f t="shared" si="579"/>
        <v>0</v>
      </c>
      <c r="Y3679" s="38">
        <v>24.6797296499651</v>
      </c>
    </row>
    <row r="3680" spans="1:25" hidden="1" x14ac:dyDescent="0.25">
      <c r="A3680" s="145">
        <v>42760</v>
      </c>
      <c r="B3680" s="38">
        <v>78</v>
      </c>
      <c r="C3680" s="38">
        <v>64</v>
      </c>
      <c r="D3680" s="38">
        <v>50</v>
      </c>
      <c r="E3680" s="38">
        <v>61</v>
      </c>
      <c r="F3680" s="38">
        <v>55</v>
      </c>
      <c r="G3680" s="38">
        <v>46</v>
      </c>
      <c r="H3680" s="38">
        <v>0</v>
      </c>
      <c r="I3680" s="38">
        <v>97</v>
      </c>
      <c r="J3680" s="38">
        <f t="shared" si="576"/>
        <v>63.5</v>
      </c>
      <c r="K3680" s="38">
        <v>30</v>
      </c>
      <c r="L3680" s="38">
        <v>13</v>
      </c>
      <c r="M3680" s="38">
        <f t="shared" si="577"/>
        <v>6.5</v>
      </c>
      <c r="N3680" s="38">
        <v>0</v>
      </c>
      <c r="O3680" s="38">
        <v>30.08</v>
      </c>
      <c r="P3680" s="38">
        <f t="shared" si="578"/>
        <v>30.03</v>
      </c>
      <c r="Q3680" s="38">
        <v>29.98</v>
      </c>
      <c r="R3680" s="141">
        <f t="shared" si="570"/>
        <v>25.555555555555557</v>
      </c>
      <c r="S3680" s="141">
        <f t="shared" si="571"/>
        <v>17.777777777777779</v>
      </c>
      <c r="T3680" s="141">
        <f t="shared" si="572"/>
        <v>10</v>
      </c>
      <c r="U3680" s="141">
        <f t="shared" si="573"/>
        <v>16.111111111111111</v>
      </c>
      <c r="V3680" s="141">
        <f t="shared" si="574"/>
        <v>12.777777777777779</v>
      </c>
      <c r="W3680" s="141">
        <f t="shared" si="575"/>
        <v>7.7777777777777786</v>
      </c>
      <c r="X3680" s="141">
        <f t="shared" si="579"/>
        <v>0</v>
      </c>
      <c r="Y3680" s="38">
        <v>24.510229877753702</v>
      </c>
    </row>
    <row r="3681" spans="1:25" hidden="1" x14ac:dyDescent="0.25">
      <c r="A3681" s="145">
        <v>42761</v>
      </c>
      <c r="B3681" s="38">
        <v>83</v>
      </c>
      <c r="C3681" s="38">
        <v>70</v>
      </c>
      <c r="D3681" s="38">
        <v>56</v>
      </c>
      <c r="E3681" s="38">
        <v>66</v>
      </c>
      <c r="F3681" s="38">
        <v>60</v>
      </c>
      <c r="G3681" s="38">
        <v>56</v>
      </c>
      <c r="H3681" s="38">
        <v>0</v>
      </c>
      <c r="I3681" s="38">
        <v>97</v>
      </c>
      <c r="J3681" s="38">
        <f t="shared" si="576"/>
        <v>70</v>
      </c>
      <c r="K3681" s="38">
        <v>43</v>
      </c>
      <c r="L3681" s="38">
        <v>20</v>
      </c>
      <c r="M3681" s="38">
        <f t="shared" si="577"/>
        <v>10</v>
      </c>
      <c r="N3681" s="38">
        <v>0</v>
      </c>
      <c r="O3681" s="38">
        <v>30.11</v>
      </c>
      <c r="P3681" s="38">
        <f t="shared" si="578"/>
        <v>30.055</v>
      </c>
      <c r="Q3681" s="38">
        <v>30</v>
      </c>
      <c r="R3681" s="141">
        <f t="shared" si="570"/>
        <v>28.333333333333336</v>
      </c>
      <c r="S3681" s="141">
        <f t="shared" si="571"/>
        <v>21.111111111111111</v>
      </c>
      <c r="T3681" s="141">
        <f t="shared" si="572"/>
        <v>13.333333333333334</v>
      </c>
      <c r="U3681" s="141">
        <f t="shared" si="573"/>
        <v>18.888888888888889</v>
      </c>
      <c r="V3681" s="141">
        <f t="shared" si="574"/>
        <v>15.555555555555557</v>
      </c>
      <c r="W3681" s="141">
        <f t="shared" si="575"/>
        <v>13.333333333333334</v>
      </c>
      <c r="X3681" s="141">
        <f t="shared" si="579"/>
        <v>0</v>
      </c>
      <c r="Y3681" s="38">
        <v>24.801197960850001</v>
      </c>
    </row>
    <row r="3682" spans="1:25" hidden="1" x14ac:dyDescent="0.25">
      <c r="A3682" s="145">
        <v>42762</v>
      </c>
      <c r="B3682" s="38">
        <v>78</v>
      </c>
      <c r="C3682" s="38">
        <v>69</v>
      </c>
      <c r="D3682" s="38">
        <v>59</v>
      </c>
      <c r="E3682" s="38">
        <v>67</v>
      </c>
      <c r="F3682" s="38">
        <v>60</v>
      </c>
      <c r="G3682" s="38">
        <v>40</v>
      </c>
      <c r="H3682" s="38">
        <v>0</v>
      </c>
      <c r="I3682" s="38">
        <v>93</v>
      </c>
      <c r="J3682" s="38">
        <f t="shared" si="576"/>
        <v>69.5</v>
      </c>
      <c r="K3682" s="38">
        <v>46</v>
      </c>
      <c r="L3682" s="38">
        <v>16</v>
      </c>
      <c r="M3682" s="38">
        <f t="shared" si="577"/>
        <v>10</v>
      </c>
      <c r="N3682" s="38">
        <v>4</v>
      </c>
      <c r="O3682" s="38">
        <v>30.1</v>
      </c>
      <c r="P3682" s="38">
        <f t="shared" si="578"/>
        <v>30.055</v>
      </c>
      <c r="Q3682" s="38">
        <v>30.01</v>
      </c>
      <c r="R3682" s="141">
        <f t="shared" si="570"/>
        <v>25.555555555555557</v>
      </c>
      <c r="S3682" s="141">
        <f t="shared" si="571"/>
        <v>20.555555555555557</v>
      </c>
      <c r="T3682" s="141">
        <f t="shared" si="572"/>
        <v>15</v>
      </c>
      <c r="U3682" s="141">
        <f t="shared" si="573"/>
        <v>19.444444444444446</v>
      </c>
      <c r="V3682" s="141">
        <f t="shared" si="574"/>
        <v>15.555555555555557</v>
      </c>
      <c r="W3682" s="141">
        <f t="shared" si="575"/>
        <v>4.4444444444444446</v>
      </c>
      <c r="X3682" s="141">
        <f t="shared" si="579"/>
        <v>0</v>
      </c>
      <c r="Y3682" s="38">
        <v>24.945298002429102</v>
      </c>
    </row>
    <row r="3683" spans="1:25" hidden="1" x14ac:dyDescent="0.25">
      <c r="A3683" s="145">
        <v>42763</v>
      </c>
      <c r="B3683" s="38">
        <v>71</v>
      </c>
      <c r="C3683" s="38">
        <v>61</v>
      </c>
      <c r="D3683" s="38">
        <v>51</v>
      </c>
      <c r="E3683" s="38">
        <v>44</v>
      </c>
      <c r="F3683" s="38">
        <v>39</v>
      </c>
      <c r="G3683" s="38">
        <v>34</v>
      </c>
      <c r="H3683" s="38">
        <v>0</v>
      </c>
      <c r="I3683" s="38">
        <v>63</v>
      </c>
      <c r="J3683" s="38">
        <f t="shared" si="576"/>
        <v>43.5</v>
      </c>
      <c r="K3683" s="38">
        <v>24</v>
      </c>
      <c r="L3683" s="38">
        <v>17</v>
      </c>
      <c r="M3683" s="38">
        <f t="shared" si="577"/>
        <v>10.5</v>
      </c>
      <c r="N3683" s="38">
        <v>4</v>
      </c>
      <c r="O3683" s="38">
        <v>30.16</v>
      </c>
      <c r="P3683" s="38">
        <f t="shared" si="578"/>
        <v>30.105</v>
      </c>
      <c r="Q3683" s="38">
        <v>30.05</v>
      </c>
      <c r="R3683" s="141">
        <f t="shared" si="570"/>
        <v>21.666666666666668</v>
      </c>
      <c r="S3683" s="141">
        <f t="shared" si="571"/>
        <v>16.111111111111111</v>
      </c>
      <c r="T3683" s="141">
        <f t="shared" si="572"/>
        <v>10.555555555555555</v>
      </c>
      <c r="U3683" s="141">
        <f t="shared" si="573"/>
        <v>6.666666666666667</v>
      </c>
      <c r="V3683" s="141">
        <f t="shared" si="574"/>
        <v>3.8888888888888893</v>
      </c>
      <c r="W3683" s="141">
        <f t="shared" si="575"/>
        <v>1.1111111111111112</v>
      </c>
      <c r="X3683" s="141">
        <f t="shared" si="579"/>
        <v>0</v>
      </c>
      <c r="Y3683" s="38">
        <v>25.005689911479301</v>
      </c>
    </row>
    <row r="3684" spans="1:25" hidden="1" x14ac:dyDescent="0.25">
      <c r="A3684" s="145">
        <v>42764</v>
      </c>
      <c r="B3684" s="38">
        <v>59</v>
      </c>
      <c r="C3684" s="38">
        <v>54</v>
      </c>
      <c r="D3684" s="38">
        <v>49</v>
      </c>
      <c r="E3684" s="38">
        <v>53</v>
      </c>
      <c r="F3684" s="38">
        <v>47</v>
      </c>
      <c r="G3684" s="38">
        <v>29</v>
      </c>
      <c r="H3684" s="38">
        <v>0.45</v>
      </c>
      <c r="I3684" s="38">
        <v>100</v>
      </c>
      <c r="J3684" s="38">
        <f t="shared" si="576"/>
        <v>63</v>
      </c>
      <c r="K3684" s="38">
        <v>26</v>
      </c>
      <c r="L3684" s="38">
        <v>18</v>
      </c>
      <c r="M3684" s="38">
        <f t="shared" si="577"/>
        <v>11</v>
      </c>
      <c r="N3684" s="38">
        <v>4</v>
      </c>
      <c r="O3684" s="38">
        <v>30.19</v>
      </c>
      <c r="P3684" s="38">
        <f t="shared" si="578"/>
        <v>30.14</v>
      </c>
      <c r="Q3684" s="38">
        <v>30.09</v>
      </c>
      <c r="R3684" s="141">
        <f t="shared" si="570"/>
        <v>15</v>
      </c>
      <c r="S3684" s="141">
        <f t="shared" si="571"/>
        <v>12.222222222222223</v>
      </c>
      <c r="T3684" s="141">
        <f t="shared" si="572"/>
        <v>9.4444444444444446</v>
      </c>
      <c r="U3684" s="141">
        <f t="shared" si="573"/>
        <v>11.666666666666668</v>
      </c>
      <c r="V3684" s="141">
        <f t="shared" si="574"/>
        <v>8.3333333333333339</v>
      </c>
      <c r="W3684" s="141">
        <f t="shared" si="575"/>
        <v>-1.6666666666666667</v>
      </c>
      <c r="X3684" s="141">
        <f t="shared" si="579"/>
        <v>1.143</v>
      </c>
      <c r="Y3684" s="38">
        <v>24.390613138027302</v>
      </c>
    </row>
    <row r="3685" spans="1:25" hidden="1" x14ac:dyDescent="0.25">
      <c r="A3685" s="145">
        <v>42765</v>
      </c>
      <c r="B3685" s="38">
        <v>69</v>
      </c>
      <c r="C3685" s="38">
        <v>60</v>
      </c>
      <c r="D3685" s="38">
        <v>50</v>
      </c>
      <c r="E3685" s="38">
        <v>53</v>
      </c>
      <c r="F3685" s="38">
        <v>47</v>
      </c>
      <c r="G3685" s="38">
        <v>42</v>
      </c>
      <c r="H3685" s="38">
        <v>0</v>
      </c>
      <c r="I3685" s="38">
        <v>100</v>
      </c>
      <c r="J3685" s="38">
        <f t="shared" si="576"/>
        <v>68.5</v>
      </c>
      <c r="K3685" s="38">
        <v>37</v>
      </c>
      <c r="L3685" s="38">
        <v>16</v>
      </c>
      <c r="M3685" s="38">
        <f t="shared" si="577"/>
        <v>10</v>
      </c>
      <c r="N3685" s="38">
        <v>4</v>
      </c>
      <c r="O3685" s="38">
        <v>30.25</v>
      </c>
      <c r="P3685" s="38">
        <f t="shared" si="578"/>
        <v>30.18</v>
      </c>
      <c r="Q3685" s="38">
        <v>30.11</v>
      </c>
      <c r="R3685" s="141">
        <f t="shared" si="570"/>
        <v>20.555555555555557</v>
      </c>
      <c r="S3685" s="141">
        <f t="shared" si="571"/>
        <v>15.555555555555557</v>
      </c>
      <c r="T3685" s="141">
        <f t="shared" si="572"/>
        <v>10</v>
      </c>
      <c r="U3685" s="141">
        <f t="shared" si="573"/>
        <v>11.666666666666668</v>
      </c>
      <c r="V3685" s="141">
        <f t="shared" si="574"/>
        <v>8.3333333333333339</v>
      </c>
      <c r="W3685" s="141">
        <f t="shared" si="575"/>
        <v>5.5555555555555554</v>
      </c>
      <c r="X3685" s="141">
        <f t="shared" si="579"/>
        <v>0</v>
      </c>
      <c r="Y3685" s="38">
        <v>23.9573083157124</v>
      </c>
    </row>
    <row r="3686" spans="1:25" hidden="1" x14ac:dyDescent="0.25">
      <c r="A3686" s="145">
        <v>42766</v>
      </c>
      <c r="B3686" s="38">
        <v>72</v>
      </c>
      <c r="C3686" s="38">
        <v>58</v>
      </c>
      <c r="D3686" s="38">
        <v>43</v>
      </c>
      <c r="E3686" s="38">
        <v>52</v>
      </c>
      <c r="F3686" s="38">
        <v>44</v>
      </c>
      <c r="G3686" s="38">
        <v>34</v>
      </c>
      <c r="H3686" s="38">
        <v>0</v>
      </c>
      <c r="I3686" s="38">
        <v>76</v>
      </c>
      <c r="J3686" s="38">
        <f t="shared" si="576"/>
        <v>53</v>
      </c>
      <c r="K3686" s="38">
        <v>30</v>
      </c>
      <c r="L3686" s="38">
        <v>12</v>
      </c>
      <c r="M3686" s="38">
        <f t="shared" si="577"/>
        <v>6</v>
      </c>
      <c r="N3686" s="38">
        <v>0</v>
      </c>
      <c r="O3686" s="38">
        <v>30.32</v>
      </c>
      <c r="P3686" s="38">
        <f t="shared" si="578"/>
        <v>30.255000000000003</v>
      </c>
      <c r="Q3686" s="38">
        <v>30.19</v>
      </c>
      <c r="R3686" s="141">
        <f t="shared" si="570"/>
        <v>22.222222222222221</v>
      </c>
      <c r="S3686" s="141">
        <f t="shared" si="571"/>
        <v>14.444444444444445</v>
      </c>
      <c r="T3686" s="141">
        <f t="shared" si="572"/>
        <v>6.1111111111111116</v>
      </c>
      <c r="U3686" s="141">
        <f t="shared" si="573"/>
        <v>11.111111111111111</v>
      </c>
      <c r="V3686" s="141">
        <f t="shared" si="574"/>
        <v>6.666666666666667</v>
      </c>
      <c r="W3686" s="141">
        <f t="shared" si="575"/>
        <v>1.1111111111111112</v>
      </c>
      <c r="X3686" s="141">
        <f t="shared" si="579"/>
        <v>0</v>
      </c>
      <c r="Y3686" s="38">
        <v>23.6886194001181</v>
      </c>
    </row>
    <row r="3687" spans="1:25" hidden="1" x14ac:dyDescent="0.25">
      <c r="A3687" s="145">
        <v>42767</v>
      </c>
      <c r="B3687" s="38">
        <v>76</v>
      </c>
      <c r="C3687" s="38">
        <v>64</v>
      </c>
      <c r="D3687" s="38">
        <v>52</v>
      </c>
      <c r="E3687" s="38">
        <v>56</v>
      </c>
      <c r="F3687" s="38">
        <v>53</v>
      </c>
      <c r="G3687" s="38">
        <v>48</v>
      </c>
      <c r="H3687" s="38">
        <v>0</v>
      </c>
      <c r="I3687" s="38">
        <v>86</v>
      </c>
      <c r="J3687" s="38">
        <f t="shared" si="576"/>
        <v>66</v>
      </c>
      <c r="K3687" s="38">
        <v>46</v>
      </c>
      <c r="L3687" s="38">
        <v>14</v>
      </c>
      <c r="M3687" s="38">
        <f t="shared" si="577"/>
        <v>7</v>
      </c>
      <c r="N3687" s="38">
        <v>0</v>
      </c>
      <c r="O3687" s="38">
        <v>30.26</v>
      </c>
      <c r="P3687" s="38">
        <f t="shared" si="578"/>
        <v>30.204999999999998</v>
      </c>
      <c r="Q3687" s="38">
        <v>30.15</v>
      </c>
      <c r="R3687" s="141">
        <f t="shared" si="570"/>
        <v>24.444444444444446</v>
      </c>
      <c r="S3687" s="141">
        <f t="shared" si="571"/>
        <v>17.777777777777779</v>
      </c>
      <c r="T3687" s="141">
        <f t="shared" si="572"/>
        <v>11.111111111111111</v>
      </c>
      <c r="U3687" s="141">
        <f t="shared" si="573"/>
        <v>13.333333333333334</v>
      </c>
      <c r="V3687" s="141">
        <f t="shared" si="574"/>
        <v>11.666666666666668</v>
      </c>
      <c r="W3687" s="141">
        <f t="shared" si="575"/>
        <v>8.8888888888888893</v>
      </c>
      <c r="X3687" s="141">
        <f t="shared" si="579"/>
        <v>0</v>
      </c>
      <c r="Y3687" s="38">
        <v>23.413432641469001</v>
      </c>
    </row>
    <row r="3688" spans="1:25" hidden="1" x14ac:dyDescent="0.25">
      <c r="A3688" s="145">
        <v>42768</v>
      </c>
      <c r="B3688" s="38">
        <v>78</v>
      </c>
      <c r="C3688" s="38">
        <v>67</v>
      </c>
      <c r="D3688" s="38">
        <v>55</v>
      </c>
      <c r="E3688" s="38">
        <v>61</v>
      </c>
      <c r="F3688" s="38">
        <v>58</v>
      </c>
      <c r="G3688" s="38">
        <v>54</v>
      </c>
      <c r="H3688" s="38">
        <v>0</v>
      </c>
      <c r="I3688" s="38">
        <v>93</v>
      </c>
      <c r="J3688" s="38">
        <f t="shared" si="576"/>
        <v>73.5</v>
      </c>
      <c r="K3688" s="38">
        <v>54</v>
      </c>
      <c r="L3688" s="38">
        <v>14</v>
      </c>
      <c r="M3688" s="38">
        <f t="shared" si="577"/>
        <v>7</v>
      </c>
      <c r="N3688" s="38">
        <v>0</v>
      </c>
      <c r="O3688" s="38">
        <v>30.24</v>
      </c>
      <c r="P3688" s="38">
        <f t="shared" si="578"/>
        <v>30.195</v>
      </c>
      <c r="Q3688" s="38">
        <v>30.15</v>
      </c>
      <c r="R3688" s="141">
        <f t="shared" si="570"/>
        <v>25.555555555555557</v>
      </c>
      <c r="S3688" s="141">
        <f t="shared" si="571"/>
        <v>19.444444444444446</v>
      </c>
      <c r="T3688" s="141">
        <f t="shared" si="572"/>
        <v>12.777777777777779</v>
      </c>
      <c r="U3688" s="141">
        <f t="shared" si="573"/>
        <v>16.111111111111111</v>
      </c>
      <c r="V3688" s="141">
        <f t="shared" si="574"/>
        <v>14.444444444444445</v>
      </c>
      <c r="W3688" s="141">
        <f t="shared" si="575"/>
        <v>12.222222222222223</v>
      </c>
      <c r="X3688" s="141">
        <f t="shared" si="579"/>
        <v>0</v>
      </c>
      <c r="Y3688" s="38">
        <v>23.863492945009401</v>
      </c>
    </row>
    <row r="3689" spans="1:25" hidden="1" x14ac:dyDescent="0.25">
      <c r="A3689" s="145">
        <v>42769</v>
      </c>
      <c r="B3689" s="38">
        <v>79</v>
      </c>
      <c r="C3689" s="38">
        <v>69</v>
      </c>
      <c r="D3689" s="38">
        <v>59</v>
      </c>
      <c r="E3689" s="38">
        <v>63</v>
      </c>
      <c r="F3689" s="38">
        <v>60</v>
      </c>
      <c r="G3689" s="38">
        <v>57</v>
      </c>
      <c r="H3689" s="38">
        <v>0</v>
      </c>
      <c r="I3689" s="38">
        <v>93</v>
      </c>
      <c r="J3689" s="38">
        <f t="shared" si="576"/>
        <v>73.5</v>
      </c>
      <c r="K3689" s="38">
        <v>54</v>
      </c>
      <c r="L3689" s="38">
        <v>14</v>
      </c>
      <c r="M3689" s="38">
        <f t="shared" si="577"/>
        <v>7</v>
      </c>
      <c r="N3689" s="38">
        <v>0</v>
      </c>
      <c r="O3689" s="38">
        <v>30.23</v>
      </c>
      <c r="P3689" s="38">
        <f t="shared" si="578"/>
        <v>30.175000000000001</v>
      </c>
      <c r="Q3689" s="38">
        <v>30.12</v>
      </c>
      <c r="R3689" s="141">
        <f t="shared" si="570"/>
        <v>26.111111111111111</v>
      </c>
      <c r="S3689" s="141">
        <f t="shared" si="571"/>
        <v>20.555555555555557</v>
      </c>
      <c r="T3689" s="141">
        <f t="shared" si="572"/>
        <v>15</v>
      </c>
      <c r="U3689" s="141">
        <f t="shared" si="573"/>
        <v>17.222222222222221</v>
      </c>
      <c r="V3689" s="141">
        <f t="shared" si="574"/>
        <v>15.555555555555557</v>
      </c>
      <c r="W3689" s="141">
        <f t="shared" si="575"/>
        <v>13.888888888888889</v>
      </c>
      <c r="X3689" s="141">
        <f t="shared" si="579"/>
        <v>0</v>
      </c>
      <c r="Y3689" s="38">
        <v>24.483061673561</v>
      </c>
    </row>
    <row r="3690" spans="1:25" hidden="1" x14ac:dyDescent="0.25">
      <c r="A3690" s="145">
        <v>42770</v>
      </c>
      <c r="B3690" s="38">
        <v>79</v>
      </c>
      <c r="C3690" s="38">
        <v>69</v>
      </c>
      <c r="D3690" s="38">
        <v>59</v>
      </c>
      <c r="E3690" s="38">
        <v>65</v>
      </c>
      <c r="F3690" s="38">
        <v>61</v>
      </c>
      <c r="G3690" s="38">
        <v>56</v>
      </c>
      <c r="H3690" s="38">
        <v>0</v>
      </c>
      <c r="I3690" s="38">
        <v>97</v>
      </c>
      <c r="J3690" s="38">
        <f t="shared" si="576"/>
        <v>74.5</v>
      </c>
      <c r="K3690" s="38">
        <v>52</v>
      </c>
      <c r="L3690" s="38">
        <v>13</v>
      </c>
      <c r="M3690" s="38">
        <f t="shared" si="577"/>
        <v>6.5</v>
      </c>
      <c r="N3690" s="38">
        <v>0</v>
      </c>
      <c r="O3690" s="38">
        <v>30.23</v>
      </c>
      <c r="P3690" s="38">
        <f t="shared" si="578"/>
        <v>30.185000000000002</v>
      </c>
      <c r="Q3690" s="38">
        <v>30.14</v>
      </c>
      <c r="R3690" s="141">
        <f t="shared" si="570"/>
        <v>26.111111111111111</v>
      </c>
      <c r="S3690" s="141">
        <f t="shared" si="571"/>
        <v>20.555555555555557</v>
      </c>
      <c r="T3690" s="141">
        <f t="shared" si="572"/>
        <v>15</v>
      </c>
      <c r="U3690" s="141">
        <f t="shared" si="573"/>
        <v>18.333333333333336</v>
      </c>
      <c r="V3690" s="141">
        <f t="shared" si="574"/>
        <v>16.111111111111111</v>
      </c>
      <c r="W3690" s="141">
        <f t="shared" si="575"/>
        <v>13.333333333333334</v>
      </c>
      <c r="X3690" s="141">
        <f t="shared" si="579"/>
        <v>0</v>
      </c>
      <c r="Y3690" s="38">
        <v>24.536964392356101</v>
      </c>
    </row>
    <row r="3691" spans="1:25" hidden="1" x14ac:dyDescent="0.25">
      <c r="A3691" s="145">
        <v>42771</v>
      </c>
      <c r="B3691" s="38">
        <v>81</v>
      </c>
      <c r="C3691" s="38">
        <v>71</v>
      </c>
      <c r="D3691" s="38">
        <v>60</v>
      </c>
      <c r="E3691" s="38">
        <v>64</v>
      </c>
      <c r="F3691" s="38">
        <v>62</v>
      </c>
      <c r="G3691" s="38">
        <v>59</v>
      </c>
      <c r="H3691" s="38">
        <v>0</v>
      </c>
      <c r="I3691" s="38">
        <v>100</v>
      </c>
      <c r="J3691" s="38">
        <f t="shared" si="576"/>
        <v>77</v>
      </c>
      <c r="K3691" s="38">
        <v>54</v>
      </c>
      <c r="L3691" s="38">
        <v>13</v>
      </c>
      <c r="M3691" s="38">
        <f t="shared" si="577"/>
        <v>6.5</v>
      </c>
      <c r="N3691" s="38">
        <v>0</v>
      </c>
      <c r="O3691" s="38">
        <v>30.21</v>
      </c>
      <c r="P3691" s="38">
        <f t="shared" si="578"/>
        <v>30.155000000000001</v>
      </c>
      <c r="Q3691" s="38">
        <v>30.1</v>
      </c>
      <c r="R3691" s="141">
        <f t="shared" si="570"/>
        <v>27.222222222222225</v>
      </c>
      <c r="S3691" s="141">
        <f t="shared" si="571"/>
        <v>21.666666666666668</v>
      </c>
      <c r="T3691" s="141">
        <f t="shared" si="572"/>
        <v>15.555555555555557</v>
      </c>
      <c r="U3691" s="141">
        <f t="shared" si="573"/>
        <v>17.777777777777779</v>
      </c>
      <c r="V3691" s="141">
        <f t="shared" si="574"/>
        <v>16.666666666666668</v>
      </c>
      <c r="W3691" s="141">
        <f t="shared" si="575"/>
        <v>15</v>
      </c>
      <c r="X3691" s="141">
        <f t="shared" si="579"/>
        <v>0</v>
      </c>
      <c r="Y3691" s="38">
        <v>24.658262412044898</v>
      </c>
    </row>
    <row r="3692" spans="1:25" hidden="1" x14ac:dyDescent="0.25">
      <c r="A3692" s="145">
        <v>42772</v>
      </c>
      <c r="B3692" s="38">
        <v>80</v>
      </c>
      <c r="C3692" s="38">
        <v>71</v>
      </c>
      <c r="D3692" s="38">
        <v>62</v>
      </c>
      <c r="E3692" s="38">
        <v>65</v>
      </c>
      <c r="F3692" s="38">
        <v>62</v>
      </c>
      <c r="G3692" s="38">
        <v>60</v>
      </c>
      <c r="H3692" s="38">
        <v>0</v>
      </c>
      <c r="I3692" s="38">
        <v>100</v>
      </c>
      <c r="J3692" s="38">
        <f t="shared" si="576"/>
        <v>77</v>
      </c>
      <c r="K3692" s="38">
        <v>54</v>
      </c>
      <c r="L3692" s="38">
        <v>16</v>
      </c>
      <c r="M3692" s="38">
        <f t="shared" si="577"/>
        <v>8</v>
      </c>
      <c r="N3692" s="38">
        <v>0</v>
      </c>
      <c r="O3692" s="38">
        <v>30.2</v>
      </c>
      <c r="P3692" s="38">
        <f t="shared" si="578"/>
        <v>30.16</v>
      </c>
      <c r="Q3692" s="38">
        <v>30.12</v>
      </c>
      <c r="R3692" s="141">
        <f t="shared" si="570"/>
        <v>26.666666666666668</v>
      </c>
      <c r="S3692" s="141">
        <f t="shared" si="571"/>
        <v>21.666666666666668</v>
      </c>
      <c r="T3692" s="141">
        <f t="shared" si="572"/>
        <v>16.666666666666668</v>
      </c>
      <c r="U3692" s="141">
        <f t="shared" si="573"/>
        <v>18.333333333333336</v>
      </c>
      <c r="V3692" s="141">
        <f t="shared" si="574"/>
        <v>16.666666666666668</v>
      </c>
      <c r="W3692" s="141">
        <f t="shared" si="575"/>
        <v>15.555555555555557</v>
      </c>
      <c r="X3692" s="141">
        <f t="shared" si="579"/>
        <v>0</v>
      </c>
      <c r="Y3692" s="38">
        <v>24.3570603963773</v>
      </c>
    </row>
    <row r="3693" spans="1:25" hidden="1" x14ac:dyDescent="0.25">
      <c r="A3693" s="145">
        <v>42773</v>
      </c>
      <c r="B3693" s="38">
        <v>81</v>
      </c>
      <c r="C3693" s="38">
        <v>75</v>
      </c>
      <c r="D3693" s="38">
        <v>69</v>
      </c>
      <c r="E3693" s="38">
        <v>68</v>
      </c>
      <c r="F3693" s="38">
        <v>64</v>
      </c>
      <c r="G3693" s="38">
        <v>61</v>
      </c>
      <c r="H3693" s="38">
        <v>0.01</v>
      </c>
      <c r="I3693" s="38">
        <v>84</v>
      </c>
      <c r="J3693" s="38">
        <f t="shared" si="576"/>
        <v>67.5</v>
      </c>
      <c r="K3693" s="38">
        <v>51</v>
      </c>
      <c r="L3693" s="38">
        <v>20</v>
      </c>
      <c r="M3693" s="38">
        <f t="shared" si="577"/>
        <v>12.5</v>
      </c>
      <c r="N3693" s="38">
        <v>5</v>
      </c>
      <c r="O3693" s="38">
        <v>30.14</v>
      </c>
      <c r="P3693" s="38">
        <f t="shared" si="578"/>
        <v>30.064999999999998</v>
      </c>
      <c r="Q3693" s="38">
        <v>29.99</v>
      </c>
      <c r="R3693" s="141">
        <f t="shared" si="570"/>
        <v>27.222222222222225</v>
      </c>
      <c r="S3693" s="141">
        <f t="shared" si="571"/>
        <v>23.888888888888889</v>
      </c>
      <c r="T3693" s="141">
        <f t="shared" si="572"/>
        <v>20.555555555555557</v>
      </c>
      <c r="U3693" s="141">
        <f t="shared" si="573"/>
        <v>20</v>
      </c>
      <c r="V3693" s="141">
        <f t="shared" si="574"/>
        <v>17.777777777777779</v>
      </c>
      <c r="W3693" s="141">
        <f t="shared" si="575"/>
        <v>16.111111111111111</v>
      </c>
      <c r="X3693" s="141">
        <f t="shared" si="579"/>
        <v>2.5400000000000002E-2</v>
      </c>
      <c r="Y3693" s="38">
        <v>24.483538191950299</v>
      </c>
    </row>
    <row r="3694" spans="1:25" hidden="1" x14ac:dyDescent="0.25">
      <c r="A3694" s="145">
        <v>42774</v>
      </c>
      <c r="B3694" s="38">
        <v>87</v>
      </c>
      <c r="C3694" s="38">
        <v>76</v>
      </c>
      <c r="D3694" s="38">
        <v>64</v>
      </c>
      <c r="E3694" s="38">
        <v>69</v>
      </c>
      <c r="F3694" s="38">
        <v>65</v>
      </c>
      <c r="G3694" s="38">
        <v>62</v>
      </c>
      <c r="H3694" s="38">
        <v>0</v>
      </c>
      <c r="I3694" s="38">
        <v>100</v>
      </c>
      <c r="J3694" s="38">
        <f t="shared" si="576"/>
        <v>72.5</v>
      </c>
      <c r="K3694" s="38">
        <v>45</v>
      </c>
      <c r="L3694" s="38">
        <v>17</v>
      </c>
      <c r="M3694" s="38">
        <f t="shared" si="577"/>
        <v>10.5</v>
      </c>
      <c r="N3694" s="38">
        <v>4</v>
      </c>
      <c r="O3694" s="38">
        <v>30.02</v>
      </c>
      <c r="P3694" s="38">
        <f t="shared" si="578"/>
        <v>29.98</v>
      </c>
      <c r="Q3694" s="38">
        <v>29.94</v>
      </c>
      <c r="R3694" s="141">
        <f t="shared" si="570"/>
        <v>30.555555555555557</v>
      </c>
      <c r="S3694" s="141">
        <f t="shared" si="571"/>
        <v>24.444444444444446</v>
      </c>
      <c r="T3694" s="141">
        <f t="shared" si="572"/>
        <v>17.777777777777779</v>
      </c>
      <c r="U3694" s="141">
        <f t="shared" si="573"/>
        <v>20.555555555555557</v>
      </c>
      <c r="V3694" s="141">
        <f t="shared" si="574"/>
        <v>18.333333333333336</v>
      </c>
      <c r="W3694" s="141">
        <f t="shared" si="575"/>
        <v>16.666666666666668</v>
      </c>
      <c r="X3694" s="141">
        <f t="shared" si="579"/>
        <v>0</v>
      </c>
      <c r="Y3694" s="38">
        <v>24.422460126115499</v>
      </c>
    </row>
    <row r="3695" spans="1:25" hidden="1" x14ac:dyDescent="0.25">
      <c r="A3695" s="145">
        <v>42775</v>
      </c>
      <c r="B3695" s="38">
        <v>85</v>
      </c>
      <c r="C3695" s="38">
        <v>76</v>
      </c>
      <c r="D3695" s="38">
        <v>66</v>
      </c>
      <c r="E3695" s="38">
        <v>69</v>
      </c>
      <c r="F3695" s="38">
        <v>66</v>
      </c>
      <c r="G3695" s="38">
        <v>58</v>
      </c>
      <c r="H3695" s="38">
        <v>0</v>
      </c>
      <c r="I3695" s="38">
        <v>100</v>
      </c>
      <c r="J3695" s="38">
        <f t="shared" si="576"/>
        <v>72.5</v>
      </c>
      <c r="K3695" s="38">
        <v>45</v>
      </c>
      <c r="L3695" s="38">
        <v>23</v>
      </c>
      <c r="M3695" s="38">
        <f t="shared" si="577"/>
        <v>13.5</v>
      </c>
      <c r="N3695" s="38">
        <v>4</v>
      </c>
      <c r="O3695" s="38">
        <v>30.19</v>
      </c>
      <c r="P3695" s="38">
        <f t="shared" si="578"/>
        <v>30.09</v>
      </c>
      <c r="Q3695" s="38">
        <v>29.99</v>
      </c>
      <c r="R3695" s="141">
        <f t="shared" si="570"/>
        <v>29.444444444444446</v>
      </c>
      <c r="S3695" s="141">
        <f t="shared" si="571"/>
        <v>24.444444444444446</v>
      </c>
      <c r="T3695" s="141">
        <f t="shared" si="572"/>
        <v>18.888888888888889</v>
      </c>
      <c r="U3695" s="141">
        <f t="shared" si="573"/>
        <v>20.555555555555557</v>
      </c>
      <c r="V3695" s="141">
        <f t="shared" si="574"/>
        <v>18.888888888888889</v>
      </c>
      <c r="W3695" s="141">
        <f t="shared" si="575"/>
        <v>14.444444444444445</v>
      </c>
      <c r="X3695" s="141">
        <f t="shared" si="579"/>
        <v>0</v>
      </c>
      <c r="Y3695" s="38">
        <v>24.087117055210999</v>
      </c>
    </row>
    <row r="3696" spans="1:25" hidden="1" x14ac:dyDescent="0.25">
      <c r="A3696" s="145">
        <v>42776</v>
      </c>
      <c r="B3696" s="38">
        <v>75</v>
      </c>
      <c r="C3696" s="38">
        <v>68</v>
      </c>
      <c r="D3696" s="38">
        <v>60</v>
      </c>
      <c r="E3696" s="38">
        <v>61</v>
      </c>
      <c r="F3696" s="38">
        <v>54</v>
      </c>
      <c r="G3696" s="38">
        <v>51</v>
      </c>
      <c r="H3696" s="38">
        <v>0</v>
      </c>
      <c r="I3696" s="38">
        <v>87</v>
      </c>
      <c r="J3696" s="38">
        <f t="shared" si="576"/>
        <v>66.5</v>
      </c>
      <c r="K3696" s="38">
        <v>46</v>
      </c>
      <c r="L3696" s="38">
        <v>18</v>
      </c>
      <c r="M3696" s="38">
        <f t="shared" si="577"/>
        <v>12.5</v>
      </c>
      <c r="N3696" s="38">
        <v>7</v>
      </c>
      <c r="O3696" s="38">
        <v>30.36</v>
      </c>
      <c r="P3696" s="38">
        <f t="shared" si="578"/>
        <v>30.285</v>
      </c>
      <c r="Q3696" s="38">
        <v>30.21</v>
      </c>
      <c r="R3696" s="141">
        <f t="shared" si="570"/>
        <v>23.888888888888889</v>
      </c>
      <c r="S3696" s="141">
        <f t="shared" si="571"/>
        <v>20</v>
      </c>
      <c r="T3696" s="141">
        <f t="shared" si="572"/>
        <v>15.555555555555557</v>
      </c>
      <c r="U3696" s="141">
        <f t="shared" si="573"/>
        <v>16.111111111111111</v>
      </c>
      <c r="V3696" s="141">
        <f t="shared" si="574"/>
        <v>12.222222222222223</v>
      </c>
      <c r="W3696" s="141">
        <f t="shared" si="575"/>
        <v>10.555555555555555</v>
      </c>
      <c r="X3696" s="141">
        <f t="shared" si="579"/>
        <v>0</v>
      </c>
      <c r="Y3696" s="38">
        <v>23.9323501594703</v>
      </c>
    </row>
    <row r="3697" spans="1:25" hidden="1" x14ac:dyDescent="0.25">
      <c r="A3697" s="145">
        <v>42777</v>
      </c>
      <c r="B3697" s="38">
        <v>78</v>
      </c>
      <c r="C3697" s="38">
        <v>69</v>
      </c>
      <c r="D3697" s="38">
        <v>60</v>
      </c>
      <c r="E3697" s="38">
        <v>58</v>
      </c>
      <c r="F3697" s="38">
        <v>55</v>
      </c>
      <c r="G3697" s="38">
        <v>53</v>
      </c>
      <c r="H3697" s="38">
        <v>0</v>
      </c>
      <c r="I3697" s="38">
        <v>78</v>
      </c>
      <c r="J3697" s="38">
        <f t="shared" si="576"/>
        <v>62.5</v>
      </c>
      <c r="K3697" s="38">
        <v>47</v>
      </c>
      <c r="L3697" s="38">
        <v>17</v>
      </c>
      <c r="M3697" s="38">
        <f t="shared" si="577"/>
        <v>8.5</v>
      </c>
      <c r="N3697" s="38">
        <v>0</v>
      </c>
      <c r="O3697" s="38">
        <v>30.33</v>
      </c>
      <c r="P3697" s="38">
        <f t="shared" si="578"/>
        <v>30.284999999999997</v>
      </c>
      <c r="Q3697" s="38">
        <v>30.24</v>
      </c>
      <c r="R3697" s="141">
        <f t="shared" si="570"/>
        <v>25.555555555555557</v>
      </c>
      <c r="S3697" s="141">
        <f t="shared" si="571"/>
        <v>20.555555555555557</v>
      </c>
      <c r="T3697" s="141">
        <f t="shared" si="572"/>
        <v>15.555555555555557</v>
      </c>
      <c r="U3697" s="141">
        <f t="shared" si="573"/>
        <v>14.444444444444445</v>
      </c>
      <c r="V3697" s="141">
        <f t="shared" si="574"/>
        <v>12.777777777777779</v>
      </c>
      <c r="W3697" s="141">
        <f t="shared" si="575"/>
        <v>11.666666666666668</v>
      </c>
      <c r="X3697" s="141">
        <f t="shared" si="579"/>
        <v>0</v>
      </c>
      <c r="Y3697" s="38">
        <v>23.897810205042301</v>
      </c>
    </row>
    <row r="3698" spans="1:25" hidden="1" x14ac:dyDescent="0.25">
      <c r="A3698" s="145">
        <v>42778</v>
      </c>
      <c r="B3698" s="38">
        <v>79</v>
      </c>
      <c r="C3698" s="38">
        <v>68</v>
      </c>
      <c r="D3698" s="38">
        <v>57</v>
      </c>
      <c r="E3698" s="38">
        <v>61</v>
      </c>
      <c r="F3698" s="38">
        <v>59</v>
      </c>
      <c r="G3698" s="38">
        <v>56</v>
      </c>
      <c r="H3698" s="38">
        <v>0</v>
      </c>
      <c r="I3698" s="38">
        <v>97</v>
      </c>
      <c r="J3698" s="38">
        <f t="shared" si="576"/>
        <v>75.5</v>
      </c>
      <c r="K3698" s="38">
        <v>54</v>
      </c>
      <c r="L3698" s="38">
        <v>13</v>
      </c>
      <c r="M3698" s="38">
        <f t="shared" si="577"/>
        <v>6.5</v>
      </c>
      <c r="N3698" s="38">
        <v>0</v>
      </c>
      <c r="O3698" s="38">
        <v>30.25</v>
      </c>
      <c r="P3698" s="38">
        <f t="shared" si="578"/>
        <v>30.185000000000002</v>
      </c>
      <c r="Q3698" s="38">
        <v>30.12</v>
      </c>
      <c r="R3698" s="141">
        <f t="shared" si="570"/>
        <v>26.111111111111111</v>
      </c>
      <c r="S3698" s="141">
        <f t="shared" si="571"/>
        <v>20</v>
      </c>
      <c r="T3698" s="141">
        <f t="shared" si="572"/>
        <v>13.888888888888889</v>
      </c>
      <c r="U3698" s="141">
        <f t="shared" si="573"/>
        <v>16.111111111111111</v>
      </c>
      <c r="V3698" s="141">
        <f t="shared" si="574"/>
        <v>15</v>
      </c>
      <c r="W3698" s="141">
        <f t="shared" si="575"/>
        <v>13.333333333333334</v>
      </c>
      <c r="X3698" s="141">
        <f t="shared" si="579"/>
        <v>0</v>
      </c>
      <c r="Y3698" s="38">
        <v>24.1651111654677</v>
      </c>
    </row>
    <row r="3699" spans="1:25" hidden="1" x14ac:dyDescent="0.25">
      <c r="A3699" s="145">
        <v>42779</v>
      </c>
      <c r="B3699" s="38">
        <v>80</v>
      </c>
      <c r="C3699" s="38">
        <v>69</v>
      </c>
      <c r="D3699" s="38">
        <v>58</v>
      </c>
      <c r="E3699" s="38">
        <v>65</v>
      </c>
      <c r="F3699" s="38">
        <v>61</v>
      </c>
      <c r="G3699" s="38">
        <v>54</v>
      </c>
      <c r="H3699" s="38">
        <v>0</v>
      </c>
      <c r="I3699" s="38">
        <v>93</v>
      </c>
      <c r="J3699" s="38">
        <f t="shared" si="576"/>
        <v>73.5</v>
      </c>
      <c r="K3699" s="38">
        <v>54</v>
      </c>
      <c r="L3699" s="38">
        <v>17</v>
      </c>
      <c r="M3699" s="38">
        <f t="shared" si="577"/>
        <v>8.5</v>
      </c>
      <c r="N3699" s="38">
        <v>0</v>
      </c>
      <c r="O3699" s="38">
        <v>30.12</v>
      </c>
      <c r="P3699" s="38">
        <f t="shared" si="578"/>
        <v>30.060000000000002</v>
      </c>
      <c r="Q3699" s="38">
        <v>30</v>
      </c>
      <c r="R3699" s="141">
        <f t="shared" si="570"/>
        <v>26.666666666666668</v>
      </c>
      <c r="S3699" s="141">
        <f t="shared" si="571"/>
        <v>20.555555555555557</v>
      </c>
      <c r="T3699" s="141">
        <f t="shared" si="572"/>
        <v>14.444444444444445</v>
      </c>
      <c r="U3699" s="141">
        <f t="shared" si="573"/>
        <v>18.333333333333336</v>
      </c>
      <c r="V3699" s="141">
        <f t="shared" si="574"/>
        <v>16.111111111111111</v>
      </c>
      <c r="W3699" s="141">
        <f t="shared" si="575"/>
        <v>12.222222222222223</v>
      </c>
      <c r="X3699" s="141">
        <f t="shared" si="579"/>
        <v>0</v>
      </c>
      <c r="Y3699" s="38">
        <v>24.168264086997201</v>
      </c>
    </row>
    <row r="3700" spans="1:25" hidden="1" x14ac:dyDescent="0.25">
      <c r="A3700" s="145">
        <v>42780</v>
      </c>
      <c r="B3700" s="38">
        <v>84</v>
      </c>
      <c r="C3700" s="38">
        <v>72</v>
      </c>
      <c r="D3700" s="38">
        <v>59</v>
      </c>
      <c r="E3700" s="38">
        <v>65</v>
      </c>
      <c r="F3700" s="38">
        <v>61</v>
      </c>
      <c r="G3700" s="38">
        <v>59</v>
      </c>
      <c r="H3700" s="38">
        <v>0</v>
      </c>
      <c r="I3700" s="38">
        <v>100</v>
      </c>
      <c r="J3700" s="38">
        <f t="shared" si="576"/>
        <v>73</v>
      </c>
      <c r="K3700" s="38">
        <v>46</v>
      </c>
      <c r="L3700" s="38">
        <v>14</v>
      </c>
      <c r="M3700" s="38">
        <f t="shared" si="577"/>
        <v>7</v>
      </c>
      <c r="N3700" s="38">
        <v>0</v>
      </c>
      <c r="O3700" s="38">
        <v>30.03</v>
      </c>
      <c r="P3700" s="38">
        <f t="shared" si="578"/>
        <v>29.975000000000001</v>
      </c>
      <c r="Q3700" s="38">
        <v>29.92</v>
      </c>
      <c r="R3700" s="141">
        <f t="shared" si="570"/>
        <v>28.888888888888889</v>
      </c>
      <c r="S3700" s="141">
        <f t="shared" si="571"/>
        <v>22.222222222222221</v>
      </c>
      <c r="T3700" s="141">
        <f t="shared" si="572"/>
        <v>15</v>
      </c>
      <c r="U3700" s="141">
        <f t="shared" si="573"/>
        <v>18.333333333333336</v>
      </c>
      <c r="V3700" s="141">
        <f t="shared" si="574"/>
        <v>16.111111111111111</v>
      </c>
      <c r="W3700" s="141">
        <f t="shared" si="575"/>
        <v>15</v>
      </c>
      <c r="X3700" s="141">
        <f t="shared" si="579"/>
        <v>0</v>
      </c>
      <c r="Y3700" s="38">
        <v>24.152879997741099</v>
      </c>
    </row>
    <row r="3701" spans="1:25" hidden="1" x14ac:dyDescent="0.25">
      <c r="A3701" s="145">
        <v>42781</v>
      </c>
      <c r="B3701" s="38">
        <v>86</v>
      </c>
      <c r="C3701" s="38">
        <v>73</v>
      </c>
      <c r="D3701" s="38">
        <v>60</v>
      </c>
      <c r="E3701" s="38">
        <v>69</v>
      </c>
      <c r="F3701" s="38">
        <v>62</v>
      </c>
      <c r="G3701" s="38">
        <v>57</v>
      </c>
      <c r="H3701" s="38">
        <v>0.02</v>
      </c>
      <c r="I3701" s="38">
        <v>93</v>
      </c>
      <c r="J3701" s="38">
        <f t="shared" si="576"/>
        <v>66.5</v>
      </c>
      <c r="K3701" s="38">
        <v>40</v>
      </c>
      <c r="L3701" s="38">
        <v>24</v>
      </c>
      <c r="M3701" s="38">
        <f t="shared" si="577"/>
        <v>14</v>
      </c>
      <c r="N3701" s="38">
        <v>4</v>
      </c>
      <c r="O3701" s="38">
        <v>29.97</v>
      </c>
      <c r="P3701" s="38">
        <f t="shared" si="578"/>
        <v>29.884999999999998</v>
      </c>
      <c r="Q3701" s="38">
        <v>29.8</v>
      </c>
      <c r="R3701" s="141">
        <f t="shared" si="570"/>
        <v>30</v>
      </c>
      <c r="S3701" s="141">
        <f t="shared" si="571"/>
        <v>22.777777777777779</v>
      </c>
      <c r="T3701" s="141">
        <f t="shared" si="572"/>
        <v>15.555555555555557</v>
      </c>
      <c r="U3701" s="141">
        <f t="shared" si="573"/>
        <v>20.555555555555557</v>
      </c>
      <c r="V3701" s="141">
        <f t="shared" si="574"/>
        <v>16.666666666666668</v>
      </c>
      <c r="W3701" s="141">
        <f t="shared" si="575"/>
        <v>13.888888888888889</v>
      </c>
      <c r="X3701" s="141">
        <f t="shared" si="579"/>
        <v>5.0800000000000005E-2</v>
      </c>
      <c r="Y3701" s="38">
        <v>24.472502057797001</v>
      </c>
    </row>
    <row r="3702" spans="1:25" hidden="1" x14ac:dyDescent="0.25">
      <c r="A3702" s="145">
        <v>42782</v>
      </c>
      <c r="B3702" s="38">
        <v>77</v>
      </c>
      <c r="C3702" s="38">
        <v>67</v>
      </c>
      <c r="D3702" s="38">
        <v>57</v>
      </c>
      <c r="E3702" s="38">
        <v>67</v>
      </c>
      <c r="F3702" s="38">
        <v>56</v>
      </c>
      <c r="G3702" s="38">
        <v>49</v>
      </c>
      <c r="H3702" s="38">
        <v>0</v>
      </c>
      <c r="I3702" s="38">
        <v>90</v>
      </c>
      <c r="J3702" s="38">
        <f t="shared" si="576"/>
        <v>65.5</v>
      </c>
      <c r="K3702" s="38">
        <v>41</v>
      </c>
      <c r="L3702" s="38">
        <v>22</v>
      </c>
      <c r="M3702" s="38">
        <f t="shared" si="577"/>
        <v>11</v>
      </c>
      <c r="N3702" s="38">
        <v>0</v>
      </c>
      <c r="O3702" s="38">
        <v>30.05</v>
      </c>
      <c r="P3702" s="38">
        <f t="shared" si="578"/>
        <v>29.97</v>
      </c>
      <c r="Q3702" s="38">
        <v>29.89</v>
      </c>
      <c r="R3702" s="141">
        <f t="shared" si="570"/>
        <v>25</v>
      </c>
      <c r="S3702" s="141">
        <f t="shared" si="571"/>
        <v>19.444444444444446</v>
      </c>
      <c r="T3702" s="141">
        <f t="shared" si="572"/>
        <v>13.888888888888889</v>
      </c>
      <c r="U3702" s="141">
        <f t="shared" si="573"/>
        <v>19.444444444444446</v>
      </c>
      <c r="V3702" s="141">
        <f t="shared" si="574"/>
        <v>13.333333333333334</v>
      </c>
      <c r="W3702" s="141">
        <f t="shared" si="575"/>
        <v>9.4444444444444446</v>
      </c>
      <c r="X3702" s="141">
        <f t="shared" si="579"/>
        <v>0</v>
      </c>
      <c r="Y3702" s="38">
        <v>24.587735156021299</v>
      </c>
    </row>
    <row r="3703" spans="1:25" hidden="1" x14ac:dyDescent="0.25">
      <c r="A3703" s="145">
        <v>42783</v>
      </c>
      <c r="B3703" s="38">
        <v>77</v>
      </c>
      <c r="C3703" s="38">
        <v>64</v>
      </c>
      <c r="D3703" s="38">
        <v>51</v>
      </c>
      <c r="E3703" s="38">
        <v>55</v>
      </c>
      <c r="F3703" s="38">
        <v>52</v>
      </c>
      <c r="G3703" s="38">
        <v>46</v>
      </c>
      <c r="H3703" s="38">
        <v>0</v>
      </c>
      <c r="I3703" s="38">
        <v>89</v>
      </c>
      <c r="J3703" s="38">
        <f t="shared" si="576"/>
        <v>66</v>
      </c>
      <c r="K3703" s="38">
        <v>43</v>
      </c>
      <c r="L3703" s="38">
        <v>15</v>
      </c>
      <c r="M3703" s="38">
        <f t="shared" si="577"/>
        <v>9.5</v>
      </c>
      <c r="N3703" s="38">
        <v>4</v>
      </c>
      <c r="O3703" s="38">
        <v>30.13</v>
      </c>
      <c r="P3703" s="38">
        <f t="shared" si="578"/>
        <v>30.085000000000001</v>
      </c>
      <c r="Q3703" s="38">
        <v>30.04</v>
      </c>
      <c r="R3703" s="141">
        <f t="shared" si="570"/>
        <v>25</v>
      </c>
      <c r="S3703" s="141">
        <f t="shared" si="571"/>
        <v>17.777777777777779</v>
      </c>
      <c r="T3703" s="141">
        <f t="shared" si="572"/>
        <v>10.555555555555555</v>
      </c>
      <c r="U3703" s="141">
        <f t="shared" si="573"/>
        <v>12.777777777777779</v>
      </c>
      <c r="V3703" s="141">
        <f t="shared" si="574"/>
        <v>11.111111111111111</v>
      </c>
      <c r="W3703" s="141">
        <f t="shared" si="575"/>
        <v>7.7777777777777786</v>
      </c>
      <c r="X3703" s="141">
        <f t="shared" si="579"/>
        <v>0</v>
      </c>
      <c r="Y3703" s="38">
        <v>24.8368963408521</v>
      </c>
    </row>
    <row r="3704" spans="1:25" hidden="1" x14ac:dyDescent="0.25">
      <c r="A3704" s="145">
        <v>42784</v>
      </c>
      <c r="B3704" s="38">
        <v>81</v>
      </c>
      <c r="C3704" s="38">
        <v>70</v>
      </c>
      <c r="D3704" s="38">
        <v>58</v>
      </c>
      <c r="E3704" s="38">
        <v>67</v>
      </c>
      <c r="F3704" s="38">
        <v>61</v>
      </c>
      <c r="G3704" s="38">
        <v>53</v>
      </c>
      <c r="H3704" s="38">
        <v>0</v>
      </c>
      <c r="I3704" s="38">
        <v>84</v>
      </c>
      <c r="J3704" s="38">
        <f t="shared" si="576"/>
        <v>70</v>
      </c>
      <c r="K3704" s="38">
        <v>56</v>
      </c>
      <c r="L3704" s="38">
        <v>20</v>
      </c>
      <c r="M3704" s="38">
        <f t="shared" si="577"/>
        <v>10</v>
      </c>
      <c r="N3704" s="38">
        <v>0</v>
      </c>
      <c r="O3704" s="38">
        <v>30.07</v>
      </c>
      <c r="P3704" s="38">
        <f t="shared" si="578"/>
        <v>30.03</v>
      </c>
      <c r="Q3704" s="38">
        <v>29.99</v>
      </c>
      <c r="R3704" s="141">
        <f t="shared" si="570"/>
        <v>27.222222222222225</v>
      </c>
      <c r="S3704" s="141">
        <f t="shared" si="571"/>
        <v>21.111111111111111</v>
      </c>
      <c r="T3704" s="141">
        <f t="shared" si="572"/>
        <v>14.444444444444445</v>
      </c>
      <c r="U3704" s="141">
        <f t="shared" si="573"/>
        <v>19.444444444444446</v>
      </c>
      <c r="V3704" s="141">
        <f t="shared" si="574"/>
        <v>16.111111111111111</v>
      </c>
      <c r="W3704" s="141">
        <f t="shared" si="575"/>
        <v>11.666666666666668</v>
      </c>
      <c r="X3704" s="141">
        <f t="shared" si="579"/>
        <v>0</v>
      </c>
      <c r="Y3704" s="38">
        <v>24.430193271542599</v>
      </c>
    </row>
    <row r="3705" spans="1:25" hidden="1" x14ac:dyDescent="0.25">
      <c r="A3705" s="145">
        <v>42785</v>
      </c>
      <c r="B3705" s="38">
        <v>88</v>
      </c>
      <c r="C3705" s="38">
        <v>77</v>
      </c>
      <c r="D3705" s="38">
        <v>65</v>
      </c>
      <c r="E3705" s="38">
        <v>70</v>
      </c>
      <c r="F3705" s="38">
        <v>65</v>
      </c>
      <c r="G3705" s="38">
        <v>59</v>
      </c>
      <c r="H3705" s="38">
        <v>0</v>
      </c>
      <c r="I3705" s="38">
        <v>93</v>
      </c>
      <c r="J3705" s="38">
        <f t="shared" si="576"/>
        <v>68</v>
      </c>
      <c r="K3705" s="38">
        <v>43</v>
      </c>
      <c r="L3705" s="38">
        <v>21</v>
      </c>
      <c r="M3705" s="38">
        <f t="shared" si="577"/>
        <v>12.5</v>
      </c>
      <c r="N3705" s="38">
        <v>4</v>
      </c>
      <c r="O3705" s="38">
        <v>30.09</v>
      </c>
      <c r="P3705" s="38">
        <f t="shared" si="578"/>
        <v>30.045000000000002</v>
      </c>
      <c r="Q3705" s="38">
        <v>30</v>
      </c>
      <c r="R3705" s="141">
        <f t="shared" si="570"/>
        <v>31.111111111111114</v>
      </c>
      <c r="S3705" s="141">
        <f t="shared" si="571"/>
        <v>25</v>
      </c>
      <c r="T3705" s="141">
        <f t="shared" si="572"/>
        <v>18.333333333333336</v>
      </c>
      <c r="U3705" s="141">
        <f t="shared" si="573"/>
        <v>21.111111111111111</v>
      </c>
      <c r="V3705" s="141">
        <f t="shared" si="574"/>
        <v>18.333333333333336</v>
      </c>
      <c r="W3705" s="141">
        <f t="shared" si="575"/>
        <v>15</v>
      </c>
      <c r="X3705" s="141">
        <f t="shared" si="579"/>
        <v>0</v>
      </c>
      <c r="Y3705" s="38">
        <v>24.250057006769001</v>
      </c>
    </row>
    <row r="3706" spans="1:25" hidden="1" x14ac:dyDescent="0.25">
      <c r="A3706" s="145">
        <v>42786</v>
      </c>
      <c r="B3706" s="38">
        <v>81</v>
      </c>
      <c r="C3706" s="38">
        <v>71</v>
      </c>
      <c r="D3706" s="38">
        <v>60</v>
      </c>
      <c r="E3706" s="38">
        <v>63</v>
      </c>
      <c r="F3706" s="38">
        <v>59</v>
      </c>
      <c r="G3706" s="38">
        <v>56</v>
      </c>
      <c r="H3706" s="38">
        <v>0</v>
      </c>
      <c r="I3706" s="38">
        <v>100</v>
      </c>
      <c r="J3706" s="38">
        <f t="shared" si="576"/>
        <v>74</v>
      </c>
      <c r="K3706" s="38">
        <v>48</v>
      </c>
      <c r="L3706" s="38">
        <v>15</v>
      </c>
      <c r="M3706" s="38">
        <f t="shared" si="577"/>
        <v>7.5</v>
      </c>
      <c r="N3706" s="38">
        <v>0</v>
      </c>
      <c r="O3706" s="38">
        <v>30.15</v>
      </c>
      <c r="P3706" s="38">
        <f t="shared" si="578"/>
        <v>30.104999999999997</v>
      </c>
      <c r="Q3706" s="38">
        <v>30.06</v>
      </c>
      <c r="R3706" s="141">
        <f t="shared" si="570"/>
        <v>27.222222222222225</v>
      </c>
      <c r="S3706" s="141">
        <f t="shared" si="571"/>
        <v>21.666666666666668</v>
      </c>
      <c r="T3706" s="141">
        <f t="shared" si="572"/>
        <v>15.555555555555557</v>
      </c>
      <c r="U3706" s="141">
        <f t="shared" si="573"/>
        <v>17.222222222222221</v>
      </c>
      <c r="V3706" s="141">
        <f t="shared" si="574"/>
        <v>15</v>
      </c>
      <c r="W3706" s="141">
        <f t="shared" si="575"/>
        <v>13.333333333333334</v>
      </c>
      <c r="X3706" s="141">
        <f t="shared" si="579"/>
        <v>0</v>
      </c>
      <c r="Y3706" s="38">
        <v>24.491423990173999</v>
      </c>
    </row>
    <row r="3707" spans="1:25" hidden="1" x14ac:dyDescent="0.25">
      <c r="A3707" s="145">
        <v>42787</v>
      </c>
      <c r="B3707" s="38">
        <v>79</v>
      </c>
      <c r="C3707" s="38">
        <v>72</v>
      </c>
      <c r="D3707" s="38">
        <v>65</v>
      </c>
      <c r="E3707" s="38">
        <v>61</v>
      </c>
      <c r="F3707" s="38">
        <v>58</v>
      </c>
      <c r="G3707" s="38">
        <v>55</v>
      </c>
      <c r="H3707" s="38">
        <v>0</v>
      </c>
      <c r="I3707" s="38">
        <v>68</v>
      </c>
      <c r="J3707" s="38">
        <f t="shared" si="576"/>
        <v>58</v>
      </c>
      <c r="K3707" s="38">
        <v>48</v>
      </c>
      <c r="L3707" s="38">
        <v>18</v>
      </c>
      <c r="M3707" s="38">
        <f t="shared" si="577"/>
        <v>9</v>
      </c>
      <c r="N3707" s="38">
        <v>0</v>
      </c>
      <c r="O3707" s="38">
        <v>30.12</v>
      </c>
      <c r="P3707" s="38">
        <f t="shared" si="578"/>
        <v>30.03</v>
      </c>
      <c r="Q3707" s="38">
        <v>29.94</v>
      </c>
      <c r="R3707" s="141">
        <f t="shared" si="570"/>
        <v>26.111111111111111</v>
      </c>
      <c r="S3707" s="141">
        <f t="shared" si="571"/>
        <v>22.222222222222221</v>
      </c>
      <c r="T3707" s="141">
        <f t="shared" si="572"/>
        <v>18.333333333333336</v>
      </c>
      <c r="U3707" s="141">
        <f t="shared" si="573"/>
        <v>16.111111111111111</v>
      </c>
      <c r="V3707" s="141">
        <f t="shared" si="574"/>
        <v>14.444444444444445</v>
      </c>
      <c r="W3707" s="141">
        <f t="shared" si="575"/>
        <v>12.777777777777779</v>
      </c>
      <c r="X3707" s="141">
        <f t="shared" si="579"/>
        <v>0</v>
      </c>
      <c r="Y3707" s="38">
        <v>24.186746108984099</v>
      </c>
    </row>
    <row r="3708" spans="1:25" hidden="1" x14ac:dyDescent="0.25">
      <c r="A3708" s="145">
        <v>42788</v>
      </c>
      <c r="B3708" s="38">
        <v>77</v>
      </c>
      <c r="C3708" s="38">
        <v>70</v>
      </c>
      <c r="D3708" s="38">
        <v>62</v>
      </c>
      <c r="E3708" s="38">
        <v>65</v>
      </c>
      <c r="F3708" s="38">
        <v>62</v>
      </c>
      <c r="G3708" s="38">
        <v>60</v>
      </c>
      <c r="H3708" s="38">
        <v>1.7</v>
      </c>
      <c r="I3708" s="38">
        <v>93</v>
      </c>
      <c r="J3708" s="38">
        <f t="shared" si="576"/>
        <v>76.5</v>
      </c>
      <c r="K3708" s="38">
        <v>60</v>
      </c>
      <c r="L3708" s="38">
        <v>25</v>
      </c>
      <c r="M3708" s="38">
        <f t="shared" si="577"/>
        <v>12.5</v>
      </c>
      <c r="N3708" s="38">
        <v>0</v>
      </c>
      <c r="O3708" s="38">
        <v>29.91</v>
      </c>
      <c r="P3708" s="38">
        <f t="shared" si="578"/>
        <v>29.774999999999999</v>
      </c>
      <c r="Q3708" s="38">
        <v>29.64</v>
      </c>
      <c r="R3708" s="141">
        <f t="shared" si="570"/>
        <v>25</v>
      </c>
      <c r="S3708" s="141">
        <f t="shared" si="571"/>
        <v>21.111111111111111</v>
      </c>
      <c r="T3708" s="141">
        <f t="shared" si="572"/>
        <v>16.666666666666668</v>
      </c>
      <c r="U3708" s="141">
        <f t="shared" si="573"/>
        <v>18.333333333333336</v>
      </c>
      <c r="V3708" s="141">
        <f t="shared" si="574"/>
        <v>16.666666666666668</v>
      </c>
      <c r="W3708" s="141">
        <f t="shared" si="575"/>
        <v>15.555555555555557</v>
      </c>
      <c r="X3708" s="141">
        <f t="shared" si="579"/>
        <v>4.3179999999999996</v>
      </c>
      <c r="Y3708" s="38">
        <v>24.593352256695798</v>
      </c>
    </row>
    <row r="3709" spans="1:25" hidden="1" x14ac:dyDescent="0.25">
      <c r="A3709" s="145">
        <v>42789</v>
      </c>
      <c r="B3709" s="38">
        <v>79</v>
      </c>
      <c r="C3709" s="38">
        <v>68</v>
      </c>
      <c r="D3709" s="38">
        <v>57</v>
      </c>
      <c r="E3709" s="38">
        <v>62</v>
      </c>
      <c r="F3709" s="38">
        <v>58</v>
      </c>
      <c r="G3709" s="38">
        <v>53</v>
      </c>
      <c r="H3709" s="38">
        <v>0</v>
      </c>
      <c r="I3709" s="38">
        <v>100</v>
      </c>
      <c r="J3709" s="38">
        <f t="shared" si="576"/>
        <v>71.5</v>
      </c>
      <c r="K3709" s="38">
        <v>43</v>
      </c>
      <c r="L3709" s="38">
        <v>12</v>
      </c>
      <c r="M3709" s="38">
        <f t="shared" si="577"/>
        <v>6</v>
      </c>
      <c r="N3709" s="38">
        <v>0</v>
      </c>
      <c r="O3709" s="38">
        <v>29.71</v>
      </c>
      <c r="P3709" s="38">
        <f t="shared" si="578"/>
        <v>29.655000000000001</v>
      </c>
      <c r="Q3709" s="38">
        <v>29.6</v>
      </c>
      <c r="R3709" s="141">
        <f t="shared" si="570"/>
        <v>26.111111111111111</v>
      </c>
      <c r="S3709" s="141">
        <f t="shared" si="571"/>
        <v>20</v>
      </c>
      <c r="T3709" s="141">
        <f t="shared" si="572"/>
        <v>13.888888888888889</v>
      </c>
      <c r="U3709" s="141">
        <f t="shared" si="573"/>
        <v>16.666666666666668</v>
      </c>
      <c r="V3709" s="141">
        <f t="shared" si="574"/>
        <v>14.444444444444445</v>
      </c>
      <c r="W3709" s="141">
        <f t="shared" si="575"/>
        <v>11.666666666666668</v>
      </c>
      <c r="X3709" s="141">
        <f t="shared" si="579"/>
        <v>0</v>
      </c>
      <c r="Y3709" s="38">
        <v>24.450201002295401</v>
      </c>
    </row>
    <row r="3710" spans="1:25" hidden="1" x14ac:dyDescent="0.25">
      <c r="A3710" s="145">
        <v>42790</v>
      </c>
      <c r="B3710" s="38">
        <v>83</v>
      </c>
      <c r="C3710" s="38">
        <v>73</v>
      </c>
      <c r="D3710" s="38">
        <v>62</v>
      </c>
      <c r="E3710" s="38">
        <v>66</v>
      </c>
      <c r="F3710" s="38">
        <v>63</v>
      </c>
      <c r="G3710" s="38">
        <v>61</v>
      </c>
      <c r="H3710" s="38">
        <v>0</v>
      </c>
      <c r="I3710" s="38">
        <v>100</v>
      </c>
      <c r="J3710" s="38">
        <f t="shared" si="576"/>
        <v>75.5</v>
      </c>
      <c r="K3710" s="38">
        <v>51</v>
      </c>
      <c r="L3710" s="38">
        <v>16</v>
      </c>
      <c r="M3710" s="38">
        <f t="shared" si="577"/>
        <v>10</v>
      </c>
      <c r="N3710" s="38">
        <v>4</v>
      </c>
      <c r="O3710" s="38">
        <v>29.88</v>
      </c>
      <c r="P3710" s="38">
        <f t="shared" si="578"/>
        <v>29.79</v>
      </c>
      <c r="Q3710" s="38">
        <v>29.7</v>
      </c>
      <c r="R3710" s="141">
        <f t="shared" si="570"/>
        <v>28.333333333333336</v>
      </c>
      <c r="S3710" s="141">
        <f t="shared" si="571"/>
        <v>22.777777777777779</v>
      </c>
      <c r="T3710" s="141">
        <f t="shared" si="572"/>
        <v>16.666666666666668</v>
      </c>
      <c r="U3710" s="141">
        <f t="shared" si="573"/>
        <v>18.888888888888889</v>
      </c>
      <c r="V3710" s="141">
        <f t="shared" si="574"/>
        <v>17.222222222222221</v>
      </c>
      <c r="W3710" s="141">
        <f t="shared" si="575"/>
        <v>16.111111111111111</v>
      </c>
      <c r="X3710" s="141">
        <f t="shared" si="579"/>
        <v>0</v>
      </c>
      <c r="Y3710" s="38">
        <v>23.884521014939398</v>
      </c>
    </row>
    <row r="3711" spans="1:25" hidden="1" x14ac:dyDescent="0.25">
      <c r="A3711" s="145">
        <v>42791</v>
      </c>
      <c r="B3711" s="38">
        <v>85</v>
      </c>
      <c r="C3711" s="38">
        <v>73</v>
      </c>
      <c r="D3711" s="38">
        <v>60</v>
      </c>
      <c r="E3711" s="38">
        <v>67</v>
      </c>
      <c r="F3711" s="38">
        <v>64</v>
      </c>
      <c r="G3711" s="38">
        <v>60</v>
      </c>
      <c r="H3711" s="38">
        <v>0</v>
      </c>
      <c r="I3711" s="38">
        <v>100</v>
      </c>
      <c r="J3711" s="38">
        <f t="shared" si="576"/>
        <v>72</v>
      </c>
      <c r="K3711" s="38">
        <v>44</v>
      </c>
      <c r="L3711" s="38">
        <v>13</v>
      </c>
      <c r="M3711" s="38">
        <f t="shared" si="577"/>
        <v>6.5</v>
      </c>
      <c r="N3711" s="38">
        <v>0</v>
      </c>
      <c r="O3711" s="38">
        <v>29.98</v>
      </c>
      <c r="P3711" s="38">
        <f t="shared" si="578"/>
        <v>29.91</v>
      </c>
      <c r="Q3711" s="38">
        <v>29.84</v>
      </c>
      <c r="R3711" s="141">
        <f t="shared" si="570"/>
        <v>29.444444444444446</v>
      </c>
      <c r="S3711" s="141">
        <f t="shared" si="571"/>
        <v>22.777777777777779</v>
      </c>
      <c r="T3711" s="141">
        <f t="shared" si="572"/>
        <v>15.555555555555557</v>
      </c>
      <c r="U3711" s="141">
        <f t="shared" si="573"/>
        <v>19.444444444444446</v>
      </c>
      <c r="V3711" s="141">
        <f t="shared" si="574"/>
        <v>17.777777777777779</v>
      </c>
      <c r="W3711" s="141">
        <f t="shared" si="575"/>
        <v>15.555555555555557</v>
      </c>
      <c r="X3711" s="141">
        <f t="shared" si="579"/>
        <v>0</v>
      </c>
      <c r="Y3711" s="38">
        <v>23.7772200509377</v>
      </c>
    </row>
    <row r="3712" spans="1:25" hidden="1" x14ac:dyDescent="0.25">
      <c r="A3712" s="145">
        <v>42792</v>
      </c>
      <c r="B3712" s="38">
        <v>81</v>
      </c>
      <c r="C3712" s="38">
        <v>72</v>
      </c>
      <c r="D3712" s="38">
        <v>63</v>
      </c>
      <c r="E3712" s="38">
        <v>64</v>
      </c>
      <c r="F3712" s="38">
        <v>61</v>
      </c>
      <c r="G3712" s="38">
        <v>59</v>
      </c>
      <c r="H3712" s="38">
        <v>0</v>
      </c>
      <c r="I3712" s="38">
        <v>87</v>
      </c>
      <c r="J3712" s="38">
        <f t="shared" si="576"/>
        <v>70.5</v>
      </c>
      <c r="K3712" s="38">
        <v>54</v>
      </c>
      <c r="L3712" s="38">
        <v>17</v>
      </c>
      <c r="M3712" s="38">
        <f t="shared" si="577"/>
        <v>11</v>
      </c>
      <c r="N3712" s="38">
        <v>5</v>
      </c>
      <c r="O3712" s="38">
        <v>30.19</v>
      </c>
      <c r="P3712" s="38">
        <f t="shared" si="578"/>
        <v>30.09</v>
      </c>
      <c r="Q3712" s="38">
        <v>29.99</v>
      </c>
      <c r="R3712" s="141">
        <f t="shared" si="570"/>
        <v>27.222222222222225</v>
      </c>
      <c r="S3712" s="141">
        <f t="shared" si="571"/>
        <v>22.222222222222221</v>
      </c>
      <c r="T3712" s="141">
        <f t="shared" si="572"/>
        <v>17.222222222222221</v>
      </c>
      <c r="U3712" s="141">
        <f t="shared" si="573"/>
        <v>17.777777777777779</v>
      </c>
      <c r="V3712" s="141">
        <f t="shared" si="574"/>
        <v>16.111111111111111</v>
      </c>
      <c r="W3712" s="141">
        <f t="shared" si="575"/>
        <v>15</v>
      </c>
      <c r="X3712" s="141">
        <f t="shared" si="579"/>
        <v>0</v>
      </c>
      <c r="Y3712" s="38">
        <v>23.7369311302383</v>
      </c>
    </row>
    <row r="3713" spans="1:25" hidden="1" x14ac:dyDescent="0.25">
      <c r="A3713" s="145">
        <v>42793</v>
      </c>
      <c r="B3713" s="38">
        <v>82</v>
      </c>
      <c r="C3713" s="38">
        <v>77</v>
      </c>
      <c r="D3713" s="38">
        <v>72</v>
      </c>
      <c r="E3713" s="38">
        <v>69</v>
      </c>
      <c r="F3713" s="38">
        <v>66</v>
      </c>
      <c r="G3713" s="38">
        <v>62</v>
      </c>
      <c r="H3713" s="38">
        <v>0.18</v>
      </c>
      <c r="I3713" s="38">
        <v>79</v>
      </c>
      <c r="J3713" s="38">
        <f t="shared" si="576"/>
        <v>66.5</v>
      </c>
      <c r="K3713" s="38">
        <v>54</v>
      </c>
      <c r="L3713" s="38">
        <v>24</v>
      </c>
      <c r="M3713" s="38">
        <f t="shared" si="577"/>
        <v>12</v>
      </c>
      <c r="N3713" s="38">
        <v>0</v>
      </c>
      <c r="O3713" s="38">
        <v>30.28</v>
      </c>
      <c r="P3713" s="38">
        <f t="shared" si="578"/>
        <v>30.22</v>
      </c>
      <c r="Q3713" s="38">
        <v>30.16</v>
      </c>
      <c r="R3713" s="141">
        <f t="shared" si="570"/>
        <v>27.777777777777779</v>
      </c>
      <c r="S3713" s="141">
        <f t="shared" si="571"/>
        <v>25</v>
      </c>
      <c r="T3713" s="141">
        <f t="shared" si="572"/>
        <v>22.222222222222221</v>
      </c>
      <c r="U3713" s="141">
        <f t="shared" si="573"/>
        <v>20.555555555555557</v>
      </c>
      <c r="V3713" s="141">
        <f t="shared" si="574"/>
        <v>18.888888888888889</v>
      </c>
      <c r="W3713" s="141">
        <f t="shared" si="575"/>
        <v>16.666666666666668</v>
      </c>
      <c r="X3713" s="141">
        <f t="shared" si="579"/>
        <v>0.4572</v>
      </c>
      <c r="Y3713" s="38">
        <v>23.881162115814501</v>
      </c>
    </row>
    <row r="3714" spans="1:25" hidden="1" x14ac:dyDescent="0.25">
      <c r="A3714" s="145">
        <v>42794</v>
      </c>
      <c r="B3714" s="38">
        <v>82</v>
      </c>
      <c r="C3714" s="38">
        <v>76</v>
      </c>
      <c r="D3714" s="38">
        <v>70</v>
      </c>
      <c r="E3714" s="38">
        <v>70</v>
      </c>
      <c r="F3714" s="38">
        <v>68</v>
      </c>
      <c r="G3714" s="38">
        <v>65</v>
      </c>
      <c r="H3714" s="38">
        <v>0.63</v>
      </c>
      <c r="I3714" s="38">
        <v>93</v>
      </c>
      <c r="J3714" s="38">
        <f t="shared" si="576"/>
        <v>77.5</v>
      </c>
      <c r="K3714" s="38">
        <v>62</v>
      </c>
      <c r="L3714" s="38">
        <v>25</v>
      </c>
      <c r="M3714" s="38">
        <f t="shared" si="577"/>
        <v>15</v>
      </c>
      <c r="N3714" s="38">
        <v>5</v>
      </c>
      <c r="O3714" s="38">
        <v>30.3</v>
      </c>
      <c r="P3714" s="38">
        <f t="shared" si="578"/>
        <v>30.240000000000002</v>
      </c>
      <c r="Q3714" s="38">
        <v>30.18</v>
      </c>
      <c r="R3714" s="141">
        <f t="shared" si="570"/>
        <v>27.777777777777779</v>
      </c>
      <c r="S3714" s="141">
        <f t="shared" si="571"/>
        <v>24.444444444444446</v>
      </c>
      <c r="T3714" s="141">
        <f t="shared" si="572"/>
        <v>21.111111111111111</v>
      </c>
      <c r="U3714" s="141">
        <f t="shared" si="573"/>
        <v>21.111111111111111</v>
      </c>
      <c r="V3714" s="141">
        <f t="shared" si="574"/>
        <v>20</v>
      </c>
      <c r="W3714" s="141">
        <f t="shared" si="575"/>
        <v>18.333333333333336</v>
      </c>
      <c r="X3714" s="141">
        <f t="shared" si="579"/>
        <v>1.6002000000000001</v>
      </c>
      <c r="Y3714" s="38">
        <v>24.4770970016943</v>
      </c>
    </row>
    <row r="3715" spans="1:25" hidden="1" x14ac:dyDescent="0.25">
      <c r="A3715" s="145">
        <v>42795</v>
      </c>
      <c r="B3715" s="38">
        <v>82</v>
      </c>
      <c r="C3715" s="38">
        <v>76</v>
      </c>
      <c r="D3715" s="38">
        <v>70</v>
      </c>
      <c r="E3715" s="38">
        <v>69</v>
      </c>
      <c r="F3715" s="38">
        <v>67</v>
      </c>
      <c r="G3715" s="38">
        <v>63</v>
      </c>
      <c r="H3715" s="38">
        <v>0</v>
      </c>
      <c r="I3715" s="38">
        <v>87</v>
      </c>
      <c r="J3715" s="38">
        <f t="shared" si="576"/>
        <v>74.5</v>
      </c>
      <c r="K3715" s="38">
        <v>62</v>
      </c>
      <c r="L3715" s="38">
        <v>17</v>
      </c>
      <c r="M3715" s="38">
        <f t="shared" si="577"/>
        <v>10.5</v>
      </c>
      <c r="N3715" s="38">
        <v>4</v>
      </c>
      <c r="O3715" s="38">
        <v>30.19</v>
      </c>
      <c r="P3715" s="38">
        <f t="shared" si="578"/>
        <v>30.130000000000003</v>
      </c>
      <c r="Q3715" s="38">
        <v>30.07</v>
      </c>
      <c r="R3715" s="141">
        <f t="shared" ref="R3715:R3778" si="580">(B3715-32)*(5/9)</f>
        <v>27.777777777777779</v>
      </c>
      <c r="S3715" s="141">
        <f t="shared" ref="S3715:S3778" si="581">(C3715-32)*(5/9)</f>
        <v>24.444444444444446</v>
      </c>
      <c r="T3715" s="141">
        <f t="shared" ref="T3715:T3778" si="582">(D3715-32)*(5/9)</f>
        <v>21.111111111111111</v>
      </c>
      <c r="U3715" s="141">
        <f t="shared" ref="U3715:U3778" si="583">(E3715-32)*(5/9)</f>
        <v>20.555555555555557</v>
      </c>
      <c r="V3715" s="141">
        <f t="shared" ref="V3715:V3778" si="584">(F3715-32)*(5/9)</f>
        <v>19.444444444444446</v>
      </c>
      <c r="W3715" s="141">
        <f t="shared" ref="W3715:W3778" si="585">(G3715-32)*(5/9)</f>
        <v>17.222222222222221</v>
      </c>
      <c r="X3715" s="141">
        <f t="shared" si="579"/>
        <v>0</v>
      </c>
      <c r="Y3715" s="38">
        <v>24.959816990904599</v>
      </c>
    </row>
    <row r="3716" spans="1:25" hidden="1" x14ac:dyDescent="0.25">
      <c r="A3716" s="145">
        <v>42796</v>
      </c>
      <c r="B3716" s="38">
        <v>87</v>
      </c>
      <c r="C3716" s="38">
        <v>76</v>
      </c>
      <c r="D3716" s="38">
        <v>65</v>
      </c>
      <c r="E3716" s="38">
        <v>70</v>
      </c>
      <c r="F3716" s="38">
        <v>67</v>
      </c>
      <c r="G3716" s="38">
        <v>63</v>
      </c>
      <c r="H3716" s="38">
        <v>0</v>
      </c>
      <c r="I3716" s="38">
        <v>100</v>
      </c>
      <c r="J3716" s="38">
        <f t="shared" ref="J3716:J3779" si="586">AVERAGE(I3716,K3716)</f>
        <v>74</v>
      </c>
      <c r="K3716" s="38">
        <v>48</v>
      </c>
      <c r="L3716" s="38">
        <v>20</v>
      </c>
      <c r="M3716" s="38">
        <f t="shared" ref="M3716:M3779" si="587">AVERAGE(L3716,N3716)</f>
        <v>10</v>
      </c>
      <c r="N3716" s="38">
        <v>0</v>
      </c>
      <c r="O3716" s="38">
        <v>30.14</v>
      </c>
      <c r="P3716" s="38">
        <f t="shared" ref="P3716:P3779" si="588">AVERAGE(O3716,Q3716)</f>
        <v>30.085000000000001</v>
      </c>
      <c r="Q3716" s="38">
        <v>30.03</v>
      </c>
      <c r="R3716" s="141">
        <f t="shared" si="580"/>
        <v>30.555555555555557</v>
      </c>
      <c r="S3716" s="141">
        <f t="shared" si="581"/>
        <v>24.444444444444446</v>
      </c>
      <c r="T3716" s="141">
        <f t="shared" si="582"/>
        <v>18.333333333333336</v>
      </c>
      <c r="U3716" s="141">
        <f t="shared" si="583"/>
        <v>21.111111111111111</v>
      </c>
      <c r="V3716" s="141">
        <f t="shared" si="584"/>
        <v>19.444444444444446</v>
      </c>
      <c r="W3716" s="141">
        <f t="shared" si="585"/>
        <v>17.222222222222221</v>
      </c>
      <c r="X3716" s="141">
        <f t="shared" ref="X3716:X3779" si="589">H3716*2.54</f>
        <v>0</v>
      </c>
      <c r="Y3716" s="38">
        <v>25.113979009858799</v>
      </c>
    </row>
    <row r="3717" spans="1:25" hidden="1" x14ac:dyDescent="0.25">
      <c r="A3717" s="145">
        <v>42797</v>
      </c>
      <c r="B3717" s="38">
        <v>76</v>
      </c>
      <c r="C3717" s="38">
        <v>72</v>
      </c>
      <c r="D3717" s="38">
        <v>68</v>
      </c>
      <c r="E3717" s="38">
        <v>66</v>
      </c>
      <c r="F3717" s="38">
        <v>60</v>
      </c>
      <c r="G3717" s="38">
        <v>50</v>
      </c>
      <c r="H3717" s="38">
        <v>0</v>
      </c>
      <c r="I3717" s="38">
        <v>87</v>
      </c>
      <c r="J3717" s="38">
        <f t="shared" si="586"/>
        <v>68</v>
      </c>
      <c r="K3717" s="38">
        <v>49</v>
      </c>
      <c r="L3717" s="38">
        <v>24</v>
      </c>
      <c r="M3717" s="38">
        <f t="shared" si="587"/>
        <v>15</v>
      </c>
      <c r="N3717" s="38">
        <v>6</v>
      </c>
      <c r="O3717" s="38">
        <v>30.35</v>
      </c>
      <c r="P3717" s="38">
        <f t="shared" si="588"/>
        <v>30.240000000000002</v>
      </c>
      <c r="Q3717" s="38">
        <v>30.13</v>
      </c>
      <c r="R3717" s="141">
        <f t="shared" si="580"/>
        <v>24.444444444444446</v>
      </c>
      <c r="S3717" s="141">
        <f t="shared" si="581"/>
        <v>22.222222222222221</v>
      </c>
      <c r="T3717" s="141">
        <f t="shared" si="582"/>
        <v>20</v>
      </c>
      <c r="U3717" s="141">
        <f t="shared" si="583"/>
        <v>18.888888888888889</v>
      </c>
      <c r="V3717" s="141">
        <f t="shared" si="584"/>
        <v>15.555555555555557</v>
      </c>
      <c r="W3717" s="141">
        <f t="shared" si="585"/>
        <v>10</v>
      </c>
      <c r="X3717" s="141">
        <f t="shared" si="589"/>
        <v>0</v>
      </c>
      <c r="Y3717" s="38">
        <v>24.728813220068002</v>
      </c>
    </row>
    <row r="3718" spans="1:25" hidden="1" x14ac:dyDescent="0.25">
      <c r="A3718" s="145">
        <v>42798</v>
      </c>
      <c r="B3718" s="38">
        <v>76</v>
      </c>
      <c r="C3718" s="38">
        <v>72</v>
      </c>
      <c r="D3718" s="38">
        <v>68</v>
      </c>
      <c r="E3718" s="38">
        <v>52</v>
      </c>
      <c r="F3718" s="38">
        <v>48</v>
      </c>
      <c r="G3718" s="38">
        <v>46</v>
      </c>
      <c r="H3718" s="38">
        <v>0</v>
      </c>
      <c r="I3718" s="38">
        <v>53</v>
      </c>
      <c r="J3718" s="38">
        <f t="shared" si="586"/>
        <v>45.5</v>
      </c>
      <c r="K3718" s="38">
        <v>38</v>
      </c>
      <c r="L3718" s="38">
        <v>23</v>
      </c>
      <c r="M3718" s="38">
        <f t="shared" si="587"/>
        <v>17.5</v>
      </c>
      <c r="N3718" s="38">
        <v>12</v>
      </c>
      <c r="O3718" s="38">
        <v>30.41</v>
      </c>
      <c r="P3718" s="38">
        <f t="shared" si="588"/>
        <v>30.369999999999997</v>
      </c>
      <c r="Q3718" s="38">
        <v>30.33</v>
      </c>
      <c r="R3718" s="141">
        <f t="shared" si="580"/>
        <v>24.444444444444446</v>
      </c>
      <c r="S3718" s="141">
        <f t="shared" si="581"/>
        <v>22.222222222222221</v>
      </c>
      <c r="T3718" s="141">
        <f t="shared" si="582"/>
        <v>20</v>
      </c>
      <c r="U3718" s="141">
        <f t="shared" si="583"/>
        <v>11.111111111111111</v>
      </c>
      <c r="V3718" s="141">
        <f t="shared" si="584"/>
        <v>8.8888888888888893</v>
      </c>
      <c r="W3718" s="141">
        <f t="shared" si="585"/>
        <v>7.7777777777777786</v>
      </c>
      <c r="X3718" s="141">
        <f t="shared" si="589"/>
        <v>0</v>
      </c>
      <c r="Y3718" s="38">
        <v>24.3396433855666</v>
      </c>
    </row>
    <row r="3719" spans="1:25" hidden="1" x14ac:dyDescent="0.25">
      <c r="A3719" s="145">
        <v>42799</v>
      </c>
      <c r="B3719" s="38">
        <v>75</v>
      </c>
      <c r="C3719" s="38">
        <v>71</v>
      </c>
      <c r="D3719" s="38">
        <v>67</v>
      </c>
      <c r="E3719" s="38">
        <v>57</v>
      </c>
      <c r="F3719" s="38">
        <v>51</v>
      </c>
      <c r="G3719" s="38">
        <v>45</v>
      </c>
      <c r="H3719" s="38">
        <v>0.02</v>
      </c>
      <c r="I3719" s="38">
        <v>63</v>
      </c>
      <c r="J3719" s="38">
        <f t="shared" si="586"/>
        <v>50.5</v>
      </c>
      <c r="K3719" s="38">
        <v>38</v>
      </c>
      <c r="L3719" s="38">
        <v>29</v>
      </c>
      <c r="M3719" s="38">
        <f t="shared" si="587"/>
        <v>21.5</v>
      </c>
      <c r="N3719" s="38">
        <v>14</v>
      </c>
      <c r="O3719" s="38">
        <v>30.4</v>
      </c>
      <c r="P3719" s="38">
        <f t="shared" si="588"/>
        <v>30.354999999999997</v>
      </c>
      <c r="Q3719" s="38">
        <v>30.31</v>
      </c>
      <c r="R3719" s="141">
        <f t="shared" si="580"/>
        <v>23.888888888888889</v>
      </c>
      <c r="S3719" s="141">
        <f t="shared" si="581"/>
        <v>21.666666666666668</v>
      </c>
      <c r="T3719" s="141">
        <f t="shared" si="582"/>
        <v>19.444444444444446</v>
      </c>
      <c r="U3719" s="141">
        <f t="shared" si="583"/>
        <v>13.888888888888889</v>
      </c>
      <c r="V3719" s="141">
        <f t="shared" si="584"/>
        <v>10.555555555555555</v>
      </c>
      <c r="W3719" s="141">
        <f t="shared" si="585"/>
        <v>7.2222222222222223</v>
      </c>
      <c r="X3719" s="141">
        <f t="shared" si="589"/>
        <v>5.0800000000000005E-2</v>
      </c>
      <c r="Y3719" s="38">
        <v>24.392699384380698</v>
      </c>
    </row>
    <row r="3720" spans="1:25" hidden="1" x14ac:dyDescent="0.25">
      <c r="A3720" s="145">
        <v>42800</v>
      </c>
      <c r="B3720" s="38">
        <v>76</v>
      </c>
      <c r="C3720" s="38">
        <v>72</v>
      </c>
      <c r="D3720" s="38">
        <v>67</v>
      </c>
      <c r="E3720" s="38">
        <v>55</v>
      </c>
      <c r="F3720" s="38">
        <v>51</v>
      </c>
      <c r="G3720" s="38">
        <v>46</v>
      </c>
      <c r="H3720" s="38">
        <v>0</v>
      </c>
      <c r="I3720" s="38">
        <v>61</v>
      </c>
      <c r="J3720" s="38">
        <f t="shared" si="586"/>
        <v>49.5</v>
      </c>
      <c r="K3720" s="38">
        <v>38</v>
      </c>
      <c r="L3720" s="38">
        <v>29</v>
      </c>
      <c r="M3720" s="38">
        <f t="shared" si="587"/>
        <v>22</v>
      </c>
      <c r="N3720" s="38">
        <v>15</v>
      </c>
      <c r="O3720" s="38">
        <v>30.38</v>
      </c>
      <c r="P3720" s="38">
        <f t="shared" si="588"/>
        <v>30.34</v>
      </c>
      <c r="Q3720" s="38">
        <v>30.3</v>
      </c>
      <c r="R3720" s="141">
        <f t="shared" si="580"/>
        <v>24.444444444444446</v>
      </c>
      <c r="S3720" s="141">
        <f t="shared" si="581"/>
        <v>22.222222222222221</v>
      </c>
      <c r="T3720" s="141">
        <f t="shared" si="582"/>
        <v>19.444444444444446</v>
      </c>
      <c r="U3720" s="141">
        <f t="shared" si="583"/>
        <v>12.777777777777779</v>
      </c>
      <c r="V3720" s="141">
        <f t="shared" si="584"/>
        <v>10.555555555555555</v>
      </c>
      <c r="W3720" s="141">
        <f t="shared" si="585"/>
        <v>7.7777777777777786</v>
      </c>
      <c r="X3720" s="141">
        <f t="shared" si="589"/>
        <v>0</v>
      </c>
      <c r="Y3720" s="38">
        <v>24.2269094104864</v>
      </c>
    </row>
    <row r="3721" spans="1:25" hidden="1" x14ac:dyDescent="0.25">
      <c r="A3721" s="145">
        <v>42801</v>
      </c>
      <c r="B3721" s="38">
        <v>78</v>
      </c>
      <c r="C3721" s="38">
        <v>73</v>
      </c>
      <c r="D3721" s="38">
        <v>68</v>
      </c>
      <c r="E3721" s="38">
        <v>63</v>
      </c>
      <c r="F3721" s="38">
        <v>58</v>
      </c>
      <c r="G3721" s="38">
        <v>54</v>
      </c>
      <c r="H3721" s="38">
        <v>0.05</v>
      </c>
      <c r="I3721" s="38">
        <v>73</v>
      </c>
      <c r="J3721" s="38">
        <f t="shared" si="586"/>
        <v>61.5</v>
      </c>
      <c r="K3721" s="38">
        <v>50</v>
      </c>
      <c r="L3721" s="38">
        <v>23</v>
      </c>
      <c r="M3721" s="38">
        <f t="shared" si="587"/>
        <v>16</v>
      </c>
      <c r="N3721" s="38">
        <v>9</v>
      </c>
      <c r="O3721" s="38">
        <v>30.34</v>
      </c>
      <c r="P3721" s="38">
        <f t="shared" si="588"/>
        <v>30.305</v>
      </c>
      <c r="Q3721" s="38">
        <v>30.27</v>
      </c>
      <c r="R3721" s="141">
        <f t="shared" si="580"/>
        <v>25.555555555555557</v>
      </c>
      <c r="S3721" s="141">
        <f t="shared" si="581"/>
        <v>22.777777777777779</v>
      </c>
      <c r="T3721" s="141">
        <f t="shared" si="582"/>
        <v>20</v>
      </c>
      <c r="U3721" s="141">
        <f t="shared" si="583"/>
        <v>17.222222222222221</v>
      </c>
      <c r="V3721" s="141">
        <f t="shared" si="584"/>
        <v>14.444444444444445</v>
      </c>
      <c r="W3721" s="141">
        <f t="shared" si="585"/>
        <v>12.222222222222223</v>
      </c>
      <c r="X3721" s="141">
        <f t="shared" si="589"/>
        <v>0.127</v>
      </c>
      <c r="Y3721" s="38">
        <v>24.576001626683599</v>
      </c>
    </row>
    <row r="3722" spans="1:25" hidden="1" x14ac:dyDescent="0.25">
      <c r="A3722" s="145">
        <v>42802</v>
      </c>
      <c r="B3722" s="38">
        <v>79</v>
      </c>
      <c r="C3722" s="38">
        <v>72</v>
      </c>
      <c r="D3722" s="38">
        <v>64</v>
      </c>
      <c r="E3722" s="38">
        <v>63</v>
      </c>
      <c r="F3722" s="38">
        <v>59</v>
      </c>
      <c r="G3722" s="38">
        <v>57</v>
      </c>
      <c r="H3722" s="38">
        <v>0.02</v>
      </c>
      <c r="I3722" s="38">
        <v>78</v>
      </c>
      <c r="J3722" s="38">
        <f t="shared" si="586"/>
        <v>66</v>
      </c>
      <c r="K3722" s="38">
        <v>54</v>
      </c>
      <c r="L3722" s="38">
        <v>21</v>
      </c>
      <c r="M3722" s="38">
        <f t="shared" si="587"/>
        <v>10.5</v>
      </c>
      <c r="N3722" s="38">
        <v>0</v>
      </c>
      <c r="O3722" s="38">
        <v>30.33</v>
      </c>
      <c r="P3722" s="38">
        <f t="shared" si="588"/>
        <v>30.274999999999999</v>
      </c>
      <c r="Q3722" s="38">
        <v>30.22</v>
      </c>
      <c r="R3722" s="141">
        <f t="shared" si="580"/>
        <v>26.111111111111111</v>
      </c>
      <c r="S3722" s="141">
        <f t="shared" si="581"/>
        <v>22.222222222222221</v>
      </c>
      <c r="T3722" s="141">
        <f t="shared" si="582"/>
        <v>17.777777777777779</v>
      </c>
      <c r="U3722" s="141">
        <f t="shared" si="583"/>
        <v>17.222222222222221</v>
      </c>
      <c r="V3722" s="141">
        <f t="shared" si="584"/>
        <v>15</v>
      </c>
      <c r="W3722" s="141">
        <f t="shared" si="585"/>
        <v>13.888888888888889</v>
      </c>
      <c r="X3722" s="141">
        <f t="shared" si="589"/>
        <v>5.0800000000000005E-2</v>
      </c>
      <c r="Y3722" s="38">
        <v>24.342011564713701</v>
      </c>
    </row>
    <row r="3723" spans="1:25" hidden="1" x14ac:dyDescent="0.25">
      <c r="A3723" s="145">
        <v>42803</v>
      </c>
      <c r="B3723" s="38">
        <v>81</v>
      </c>
      <c r="C3723" s="38">
        <v>71</v>
      </c>
      <c r="D3723" s="38">
        <v>60</v>
      </c>
      <c r="E3723" s="38">
        <v>62</v>
      </c>
      <c r="F3723" s="38">
        <v>60</v>
      </c>
      <c r="G3723" s="38">
        <v>58</v>
      </c>
      <c r="H3723" s="38">
        <v>0</v>
      </c>
      <c r="I3723" s="38">
        <v>100</v>
      </c>
      <c r="J3723" s="38">
        <f t="shared" si="586"/>
        <v>74</v>
      </c>
      <c r="K3723" s="38">
        <v>48</v>
      </c>
      <c r="L3723" s="38">
        <v>14</v>
      </c>
      <c r="M3723" s="38">
        <f t="shared" si="587"/>
        <v>7</v>
      </c>
      <c r="N3723" s="38">
        <v>0</v>
      </c>
      <c r="O3723" s="38">
        <v>30.25</v>
      </c>
      <c r="P3723" s="38">
        <f t="shared" si="588"/>
        <v>30.195</v>
      </c>
      <c r="Q3723" s="38">
        <v>30.14</v>
      </c>
      <c r="R3723" s="141">
        <f t="shared" si="580"/>
        <v>27.222222222222225</v>
      </c>
      <c r="S3723" s="141">
        <f t="shared" si="581"/>
        <v>21.666666666666668</v>
      </c>
      <c r="T3723" s="141">
        <f t="shared" si="582"/>
        <v>15.555555555555557</v>
      </c>
      <c r="U3723" s="141">
        <f t="shared" si="583"/>
        <v>16.666666666666668</v>
      </c>
      <c r="V3723" s="141">
        <f t="shared" si="584"/>
        <v>15.555555555555557</v>
      </c>
      <c r="W3723" s="141">
        <f t="shared" si="585"/>
        <v>14.444444444444445</v>
      </c>
      <c r="X3723" s="141">
        <f t="shared" si="589"/>
        <v>0</v>
      </c>
      <c r="Y3723" s="38">
        <v>24.3774252727221</v>
      </c>
    </row>
    <row r="3724" spans="1:25" hidden="1" x14ac:dyDescent="0.25">
      <c r="A3724" s="145">
        <v>42804</v>
      </c>
      <c r="B3724" s="38">
        <v>86</v>
      </c>
      <c r="C3724" s="38">
        <v>74</v>
      </c>
      <c r="D3724" s="38">
        <v>61</v>
      </c>
      <c r="E3724" s="38">
        <v>63</v>
      </c>
      <c r="F3724" s="38">
        <v>59</v>
      </c>
      <c r="G3724" s="38">
        <v>50</v>
      </c>
      <c r="H3724" s="38">
        <v>0</v>
      </c>
      <c r="I3724" s="38">
        <v>93</v>
      </c>
      <c r="J3724" s="38">
        <f t="shared" si="586"/>
        <v>61</v>
      </c>
      <c r="K3724" s="38">
        <v>29</v>
      </c>
      <c r="L3724" s="38">
        <v>15</v>
      </c>
      <c r="M3724" s="38">
        <f t="shared" si="587"/>
        <v>7.5</v>
      </c>
      <c r="N3724" s="38">
        <v>0</v>
      </c>
      <c r="O3724" s="38">
        <v>30.16</v>
      </c>
      <c r="P3724" s="38">
        <f t="shared" si="588"/>
        <v>30.085000000000001</v>
      </c>
      <c r="Q3724" s="38">
        <v>30.01</v>
      </c>
      <c r="R3724" s="141">
        <f t="shared" si="580"/>
        <v>30</v>
      </c>
      <c r="S3724" s="141">
        <f t="shared" si="581"/>
        <v>23.333333333333336</v>
      </c>
      <c r="T3724" s="141">
        <f t="shared" si="582"/>
        <v>16.111111111111111</v>
      </c>
      <c r="U3724" s="141">
        <f t="shared" si="583"/>
        <v>17.222222222222221</v>
      </c>
      <c r="V3724" s="141">
        <f t="shared" si="584"/>
        <v>15</v>
      </c>
      <c r="W3724" s="141">
        <f t="shared" si="585"/>
        <v>10</v>
      </c>
      <c r="X3724" s="141">
        <f t="shared" si="589"/>
        <v>0</v>
      </c>
      <c r="Y3724" s="38">
        <v>24.627838143924901</v>
      </c>
    </row>
    <row r="3725" spans="1:25" hidden="1" x14ac:dyDescent="0.25">
      <c r="A3725" s="145">
        <v>42805</v>
      </c>
      <c r="B3725" s="38">
        <v>82</v>
      </c>
      <c r="C3725" s="38">
        <v>72</v>
      </c>
      <c r="D3725" s="38">
        <v>61</v>
      </c>
      <c r="E3725" s="38">
        <v>62</v>
      </c>
      <c r="F3725" s="38">
        <v>58</v>
      </c>
      <c r="G3725" s="38">
        <v>57</v>
      </c>
      <c r="H3725" s="38">
        <v>0</v>
      </c>
      <c r="I3725" s="38">
        <v>93</v>
      </c>
      <c r="J3725" s="38">
        <f t="shared" si="586"/>
        <v>69</v>
      </c>
      <c r="K3725" s="38">
        <v>45</v>
      </c>
      <c r="L3725" s="38">
        <v>16</v>
      </c>
      <c r="M3725" s="38">
        <f t="shared" si="587"/>
        <v>11</v>
      </c>
      <c r="N3725" s="38">
        <v>6</v>
      </c>
      <c r="O3725" s="38">
        <v>30.13</v>
      </c>
      <c r="P3725" s="38">
        <f t="shared" si="588"/>
        <v>30.09</v>
      </c>
      <c r="Q3725" s="38">
        <v>30.05</v>
      </c>
      <c r="R3725" s="141">
        <f t="shared" si="580"/>
        <v>27.777777777777779</v>
      </c>
      <c r="S3725" s="141">
        <f t="shared" si="581"/>
        <v>22.222222222222221</v>
      </c>
      <c r="T3725" s="141">
        <f t="shared" si="582"/>
        <v>16.111111111111111</v>
      </c>
      <c r="U3725" s="141">
        <f t="shared" si="583"/>
        <v>16.666666666666668</v>
      </c>
      <c r="V3725" s="141">
        <f t="shared" si="584"/>
        <v>14.444444444444445</v>
      </c>
      <c r="W3725" s="141">
        <f t="shared" si="585"/>
        <v>13.888888888888889</v>
      </c>
      <c r="X3725" s="141">
        <f t="shared" si="589"/>
        <v>0</v>
      </c>
      <c r="Y3725" s="38">
        <v>24.766891017616899</v>
      </c>
    </row>
    <row r="3726" spans="1:25" x14ac:dyDescent="0.25">
      <c r="A3726" s="145">
        <v>42806</v>
      </c>
      <c r="B3726" s="38">
        <v>81</v>
      </c>
      <c r="C3726" s="38">
        <v>73</v>
      </c>
      <c r="D3726" s="38">
        <v>64</v>
      </c>
      <c r="E3726" s="38">
        <v>66</v>
      </c>
      <c r="F3726" s="38">
        <v>63</v>
      </c>
      <c r="G3726" s="38">
        <v>57</v>
      </c>
      <c r="H3726" s="38">
        <v>0.26</v>
      </c>
      <c r="I3726" s="38">
        <v>100</v>
      </c>
      <c r="J3726" s="38">
        <f t="shared" si="586"/>
        <v>74.5</v>
      </c>
      <c r="K3726" s="38">
        <v>49</v>
      </c>
      <c r="L3726" s="38">
        <v>23</v>
      </c>
      <c r="M3726" s="38">
        <f t="shared" si="587"/>
        <v>11.5</v>
      </c>
      <c r="N3726" s="38">
        <v>0</v>
      </c>
      <c r="O3726" s="38">
        <v>30.09</v>
      </c>
      <c r="P3726" s="38">
        <f t="shared" si="588"/>
        <v>30.04</v>
      </c>
      <c r="Q3726" s="38">
        <v>29.99</v>
      </c>
      <c r="R3726" s="141">
        <f t="shared" si="580"/>
        <v>27.222222222222225</v>
      </c>
      <c r="S3726" s="141">
        <f t="shared" si="581"/>
        <v>22.777777777777779</v>
      </c>
      <c r="T3726" s="141">
        <f t="shared" si="582"/>
        <v>17.777777777777779</v>
      </c>
      <c r="U3726" s="141">
        <f t="shared" si="583"/>
        <v>18.888888888888889</v>
      </c>
      <c r="V3726" s="141">
        <f t="shared" si="584"/>
        <v>17.222222222222221</v>
      </c>
      <c r="W3726" s="141">
        <f t="shared" si="585"/>
        <v>13.888888888888889</v>
      </c>
      <c r="X3726" s="141">
        <f t="shared" si="589"/>
        <v>0.66039999999999999</v>
      </c>
      <c r="Y3726" s="38">
        <v>24.616272166583499</v>
      </c>
    </row>
    <row r="3727" spans="1:25" x14ac:dyDescent="0.25">
      <c r="A3727" s="145">
        <v>42807</v>
      </c>
      <c r="B3727" s="38">
        <v>82</v>
      </c>
      <c r="C3727" s="38">
        <v>72</v>
      </c>
      <c r="D3727" s="38">
        <v>62</v>
      </c>
      <c r="E3727" s="38">
        <v>68</v>
      </c>
      <c r="F3727" s="38">
        <v>65</v>
      </c>
      <c r="G3727" s="38">
        <v>61</v>
      </c>
      <c r="H3727" s="38">
        <v>0.59</v>
      </c>
      <c r="I3727" s="38">
        <v>100</v>
      </c>
      <c r="J3727" s="38">
        <f t="shared" si="586"/>
        <v>71.5</v>
      </c>
      <c r="K3727" s="38">
        <v>43</v>
      </c>
      <c r="L3727" s="38">
        <v>21</v>
      </c>
      <c r="M3727" s="38">
        <f t="shared" si="587"/>
        <v>10.5</v>
      </c>
      <c r="N3727" s="38">
        <v>0</v>
      </c>
      <c r="O3727" s="38">
        <v>30.04</v>
      </c>
      <c r="P3727" s="38">
        <f t="shared" si="588"/>
        <v>29.954999999999998</v>
      </c>
      <c r="Q3727" s="38">
        <v>29.87</v>
      </c>
      <c r="R3727" s="141">
        <f t="shared" si="580"/>
        <v>27.777777777777779</v>
      </c>
      <c r="S3727" s="141">
        <f t="shared" si="581"/>
        <v>22.222222222222221</v>
      </c>
      <c r="T3727" s="141">
        <f t="shared" si="582"/>
        <v>16.666666666666668</v>
      </c>
      <c r="U3727" s="141">
        <f t="shared" si="583"/>
        <v>20</v>
      </c>
      <c r="V3727" s="141">
        <f t="shared" si="584"/>
        <v>18.333333333333336</v>
      </c>
      <c r="W3727" s="141">
        <f t="shared" si="585"/>
        <v>16.111111111111111</v>
      </c>
      <c r="X3727" s="141">
        <f t="shared" si="589"/>
        <v>1.4985999999999999</v>
      </c>
      <c r="Y3727" s="38">
        <v>24.3354743744598</v>
      </c>
    </row>
    <row r="3728" spans="1:25" x14ac:dyDescent="0.25">
      <c r="A3728" s="145">
        <v>42808</v>
      </c>
      <c r="B3728" s="38">
        <v>76</v>
      </c>
      <c r="C3728" s="38">
        <v>68</v>
      </c>
      <c r="D3728" s="38">
        <v>59</v>
      </c>
      <c r="E3728" s="38">
        <v>68</v>
      </c>
      <c r="F3728" s="38">
        <v>59</v>
      </c>
      <c r="G3728" s="38">
        <v>48</v>
      </c>
      <c r="H3728" s="38">
        <v>0.6</v>
      </c>
      <c r="I3728" s="38">
        <v>93</v>
      </c>
      <c r="J3728" s="38">
        <f t="shared" si="586"/>
        <v>68</v>
      </c>
      <c r="K3728" s="38">
        <v>43</v>
      </c>
      <c r="L3728" s="38">
        <v>31</v>
      </c>
      <c r="M3728" s="38">
        <f t="shared" si="587"/>
        <v>20.5</v>
      </c>
      <c r="N3728" s="38">
        <v>10</v>
      </c>
      <c r="O3728" s="38">
        <v>30.07</v>
      </c>
      <c r="P3728" s="38">
        <f t="shared" si="588"/>
        <v>29.95</v>
      </c>
      <c r="Q3728" s="38">
        <v>29.83</v>
      </c>
      <c r="R3728" s="141">
        <f t="shared" si="580"/>
        <v>24.444444444444446</v>
      </c>
      <c r="S3728" s="141">
        <f t="shared" si="581"/>
        <v>20</v>
      </c>
      <c r="T3728" s="141">
        <f t="shared" si="582"/>
        <v>15</v>
      </c>
      <c r="U3728" s="141">
        <f t="shared" si="583"/>
        <v>20</v>
      </c>
      <c r="V3728" s="141">
        <f t="shared" si="584"/>
        <v>15</v>
      </c>
      <c r="W3728" s="141">
        <f t="shared" si="585"/>
        <v>8.8888888888888893</v>
      </c>
      <c r="X3728" s="141">
        <f t="shared" si="589"/>
        <v>1.524</v>
      </c>
      <c r="Y3728" s="38">
        <v>24.2715392974888</v>
      </c>
    </row>
    <row r="3729" spans="1:25" x14ac:dyDescent="0.25">
      <c r="A3729" s="145">
        <v>42809</v>
      </c>
      <c r="B3729" s="38">
        <v>67</v>
      </c>
      <c r="C3729" s="38">
        <v>60</v>
      </c>
      <c r="D3729" s="38">
        <v>52</v>
      </c>
      <c r="E3729" s="38">
        <v>48</v>
      </c>
      <c r="F3729" s="38">
        <v>42</v>
      </c>
      <c r="G3729" s="38">
        <v>35</v>
      </c>
      <c r="H3729" s="38">
        <v>0</v>
      </c>
      <c r="I3729" s="38">
        <v>71</v>
      </c>
      <c r="J3729" s="38">
        <f t="shared" si="586"/>
        <v>51.5</v>
      </c>
      <c r="K3729" s="38">
        <v>32</v>
      </c>
      <c r="L3729" s="38">
        <v>20</v>
      </c>
      <c r="M3729" s="38">
        <f t="shared" si="587"/>
        <v>13</v>
      </c>
      <c r="N3729" s="38">
        <v>6</v>
      </c>
      <c r="O3729" s="38">
        <v>30.25</v>
      </c>
      <c r="P3729" s="38">
        <f t="shared" si="588"/>
        <v>30.16</v>
      </c>
      <c r="Q3729" s="38">
        <v>30.07</v>
      </c>
      <c r="R3729" s="141">
        <f t="shared" si="580"/>
        <v>19.444444444444446</v>
      </c>
      <c r="S3729" s="141">
        <f t="shared" si="581"/>
        <v>15.555555555555557</v>
      </c>
      <c r="T3729" s="141">
        <f t="shared" si="582"/>
        <v>11.111111111111111</v>
      </c>
      <c r="U3729" s="141">
        <f t="shared" si="583"/>
        <v>8.8888888888888893</v>
      </c>
      <c r="V3729" s="141">
        <f t="shared" si="584"/>
        <v>5.5555555555555554</v>
      </c>
      <c r="W3729" s="141">
        <f t="shared" si="585"/>
        <v>1.6666666666666667</v>
      </c>
      <c r="X3729" s="141">
        <f t="shared" si="589"/>
        <v>0</v>
      </c>
      <c r="Y3729" s="38">
        <v>24.570723111601598</v>
      </c>
    </row>
    <row r="3730" spans="1:25" x14ac:dyDescent="0.25">
      <c r="A3730" s="145">
        <v>42810</v>
      </c>
      <c r="B3730" s="38">
        <v>68</v>
      </c>
      <c r="C3730" s="38">
        <v>57</v>
      </c>
      <c r="D3730" s="38">
        <v>46</v>
      </c>
      <c r="E3730" s="38">
        <v>44</v>
      </c>
      <c r="F3730" s="38">
        <v>40</v>
      </c>
      <c r="G3730" s="38">
        <v>34</v>
      </c>
      <c r="H3730" s="38">
        <v>0</v>
      </c>
      <c r="I3730" s="38">
        <v>77</v>
      </c>
      <c r="J3730" s="38">
        <f t="shared" si="586"/>
        <v>54.5</v>
      </c>
      <c r="K3730" s="38">
        <v>32</v>
      </c>
      <c r="L3730" s="38">
        <v>17</v>
      </c>
      <c r="M3730" s="38">
        <f t="shared" si="587"/>
        <v>12</v>
      </c>
      <c r="N3730" s="38">
        <v>7</v>
      </c>
      <c r="O3730" s="38">
        <v>30.34</v>
      </c>
      <c r="P3730" s="38">
        <f t="shared" si="588"/>
        <v>30.29</v>
      </c>
      <c r="Q3730" s="38">
        <v>30.24</v>
      </c>
      <c r="R3730" s="141">
        <f t="shared" si="580"/>
        <v>20</v>
      </c>
      <c r="S3730" s="141">
        <f t="shared" si="581"/>
        <v>13.888888888888889</v>
      </c>
      <c r="T3730" s="141">
        <f t="shared" si="582"/>
        <v>7.7777777777777786</v>
      </c>
      <c r="U3730" s="141">
        <f t="shared" si="583"/>
        <v>6.666666666666667</v>
      </c>
      <c r="V3730" s="141">
        <f t="shared" si="584"/>
        <v>4.4444444444444446</v>
      </c>
      <c r="W3730" s="141">
        <f t="shared" si="585"/>
        <v>1.1111111111111112</v>
      </c>
      <c r="X3730" s="141">
        <f t="shared" si="589"/>
        <v>0</v>
      </c>
      <c r="Y3730" s="38">
        <v>24.3455232958352</v>
      </c>
    </row>
    <row r="3731" spans="1:25" x14ac:dyDescent="0.25">
      <c r="A3731" s="145">
        <v>42811</v>
      </c>
      <c r="B3731" s="38">
        <v>74</v>
      </c>
      <c r="C3731" s="38">
        <v>62</v>
      </c>
      <c r="D3731" s="38">
        <v>50</v>
      </c>
      <c r="E3731" s="38">
        <v>48</v>
      </c>
      <c r="F3731" s="38">
        <v>45</v>
      </c>
      <c r="G3731" s="38">
        <v>39</v>
      </c>
      <c r="H3731" s="38">
        <v>0</v>
      </c>
      <c r="I3731" s="38">
        <v>71</v>
      </c>
      <c r="J3731" s="38">
        <f t="shared" si="586"/>
        <v>54.5</v>
      </c>
      <c r="K3731" s="38">
        <v>38</v>
      </c>
      <c r="L3731" s="38">
        <v>18</v>
      </c>
      <c r="M3731" s="38">
        <f t="shared" si="587"/>
        <v>12</v>
      </c>
      <c r="N3731" s="38">
        <v>6</v>
      </c>
      <c r="O3731" s="38">
        <v>30.37</v>
      </c>
      <c r="P3731" s="38">
        <f t="shared" si="588"/>
        <v>30.34</v>
      </c>
      <c r="Q3731" s="38">
        <v>30.31</v>
      </c>
      <c r="R3731" s="141">
        <f t="shared" si="580"/>
        <v>23.333333333333336</v>
      </c>
      <c r="S3731" s="141">
        <f t="shared" si="581"/>
        <v>16.666666666666668</v>
      </c>
      <c r="T3731" s="141">
        <f t="shared" si="582"/>
        <v>10</v>
      </c>
      <c r="U3731" s="141">
        <f t="shared" si="583"/>
        <v>8.8888888888888893</v>
      </c>
      <c r="V3731" s="141">
        <f t="shared" si="584"/>
        <v>7.2222222222222223</v>
      </c>
      <c r="W3731" s="141">
        <f t="shared" si="585"/>
        <v>3.8888888888888893</v>
      </c>
      <c r="X3731" s="141">
        <f t="shared" si="589"/>
        <v>0</v>
      </c>
      <c r="Y3731" s="38">
        <v>23.717864455464401</v>
      </c>
    </row>
    <row r="3732" spans="1:25" x14ac:dyDescent="0.25">
      <c r="A3732" s="145">
        <v>42812</v>
      </c>
      <c r="B3732" s="38">
        <v>75</v>
      </c>
      <c r="C3732" s="38">
        <v>66</v>
      </c>
      <c r="D3732" s="38">
        <v>56</v>
      </c>
      <c r="E3732" s="38">
        <v>53</v>
      </c>
      <c r="F3732" s="38">
        <v>50</v>
      </c>
      <c r="G3732" s="38">
        <v>47</v>
      </c>
      <c r="H3732" s="38">
        <v>0</v>
      </c>
      <c r="I3732" s="38">
        <v>80</v>
      </c>
      <c r="J3732" s="38">
        <f t="shared" si="586"/>
        <v>60.5</v>
      </c>
      <c r="K3732" s="38">
        <v>41</v>
      </c>
      <c r="L3732" s="38">
        <v>14</v>
      </c>
      <c r="M3732" s="38">
        <f t="shared" si="587"/>
        <v>9</v>
      </c>
      <c r="N3732" s="38">
        <v>4</v>
      </c>
      <c r="O3732" s="38">
        <v>30.33</v>
      </c>
      <c r="P3732" s="38">
        <f t="shared" si="588"/>
        <v>30.265000000000001</v>
      </c>
      <c r="Q3732" s="38">
        <v>30.2</v>
      </c>
      <c r="R3732" s="141">
        <f t="shared" si="580"/>
        <v>23.888888888888889</v>
      </c>
      <c r="S3732" s="141">
        <f t="shared" si="581"/>
        <v>18.888888888888889</v>
      </c>
      <c r="T3732" s="141">
        <f t="shared" si="582"/>
        <v>13.333333333333334</v>
      </c>
      <c r="U3732" s="141">
        <f t="shared" si="583"/>
        <v>11.666666666666668</v>
      </c>
      <c r="V3732" s="141">
        <f t="shared" si="584"/>
        <v>10</v>
      </c>
      <c r="W3732" s="141">
        <f t="shared" si="585"/>
        <v>8.3333333333333339</v>
      </c>
      <c r="X3732" s="141">
        <f t="shared" si="589"/>
        <v>0</v>
      </c>
      <c r="Y3732" s="38">
        <v>24.049952358441701</v>
      </c>
    </row>
    <row r="3733" spans="1:25" x14ac:dyDescent="0.25">
      <c r="A3733" s="145">
        <v>42813</v>
      </c>
      <c r="B3733" s="38">
        <v>82</v>
      </c>
      <c r="C3733" s="38">
        <v>68</v>
      </c>
      <c r="D3733" s="38">
        <v>53</v>
      </c>
      <c r="E3733" s="38">
        <v>61</v>
      </c>
      <c r="F3733" s="38">
        <v>54</v>
      </c>
      <c r="G3733" s="38">
        <v>47</v>
      </c>
      <c r="H3733" s="38">
        <v>0</v>
      </c>
      <c r="I3733" s="38">
        <v>93</v>
      </c>
      <c r="J3733" s="38">
        <f t="shared" si="586"/>
        <v>66</v>
      </c>
      <c r="K3733" s="38">
        <v>39</v>
      </c>
      <c r="L3733" s="38">
        <v>22</v>
      </c>
      <c r="M3733" s="38">
        <f t="shared" si="587"/>
        <v>13.5</v>
      </c>
      <c r="N3733" s="38">
        <v>5</v>
      </c>
      <c r="O3733" s="38">
        <v>30.2</v>
      </c>
      <c r="P3733" s="38">
        <f t="shared" si="588"/>
        <v>30.13</v>
      </c>
      <c r="Q3733" s="38">
        <v>30.06</v>
      </c>
      <c r="R3733" s="141">
        <f t="shared" si="580"/>
        <v>27.777777777777779</v>
      </c>
      <c r="S3733" s="141">
        <f t="shared" si="581"/>
        <v>20</v>
      </c>
      <c r="T3733" s="141">
        <f t="shared" si="582"/>
        <v>11.666666666666668</v>
      </c>
      <c r="U3733" s="141">
        <f t="shared" si="583"/>
        <v>16.111111111111111</v>
      </c>
      <c r="V3733" s="141">
        <f t="shared" si="584"/>
        <v>12.222222222222223</v>
      </c>
      <c r="W3733" s="141">
        <f t="shared" si="585"/>
        <v>8.3333333333333339</v>
      </c>
      <c r="X3733" s="141">
        <f t="shared" si="589"/>
        <v>0</v>
      </c>
      <c r="Y3733" s="38">
        <v>24.183593187454601</v>
      </c>
    </row>
    <row r="3734" spans="1:25" x14ac:dyDescent="0.25">
      <c r="A3734" s="145">
        <v>42814</v>
      </c>
      <c r="B3734" s="38">
        <v>75</v>
      </c>
      <c r="C3734" s="38">
        <v>66</v>
      </c>
      <c r="D3734" s="38">
        <v>56</v>
      </c>
      <c r="E3734" s="38">
        <v>51</v>
      </c>
      <c r="F3734" s="38">
        <v>49</v>
      </c>
      <c r="G3734" s="38">
        <v>47</v>
      </c>
      <c r="H3734" s="38">
        <v>0</v>
      </c>
      <c r="I3734" s="38">
        <v>80</v>
      </c>
      <c r="J3734" s="38">
        <f t="shared" si="586"/>
        <v>59</v>
      </c>
      <c r="K3734" s="38">
        <v>38</v>
      </c>
      <c r="L3734" s="38">
        <v>16</v>
      </c>
      <c r="M3734" s="38">
        <f t="shared" si="587"/>
        <v>10</v>
      </c>
      <c r="N3734" s="38">
        <v>4</v>
      </c>
      <c r="O3734" s="38">
        <v>30.2</v>
      </c>
      <c r="P3734" s="38">
        <f t="shared" si="588"/>
        <v>30.164999999999999</v>
      </c>
      <c r="Q3734" s="38">
        <v>30.13</v>
      </c>
      <c r="R3734" s="141">
        <f t="shared" si="580"/>
        <v>23.888888888888889</v>
      </c>
      <c r="S3734" s="141">
        <f t="shared" si="581"/>
        <v>18.888888888888889</v>
      </c>
      <c r="T3734" s="141">
        <f t="shared" si="582"/>
        <v>13.333333333333334</v>
      </c>
      <c r="U3734" s="141">
        <f t="shared" si="583"/>
        <v>10.555555555555555</v>
      </c>
      <c r="V3734" s="141">
        <f t="shared" si="584"/>
        <v>9.4444444444444446</v>
      </c>
      <c r="W3734" s="141">
        <f t="shared" si="585"/>
        <v>8.3333333333333339</v>
      </c>
      <c r="X3734" s="141">
        <f t="shared" si="589"/>
        <v>0</v>
      </c>
      <c r="Y3734" s="38">
        <v>23.915544092646002</v>
      </c>
    </row>
    <row r="3735" spans="1:25" x14ac:dyDescent="0.25">
      <c r="A3735" s="145">
        <v>42815</v>
      </c>
      <c r="B3735" s="38">
        <v>76</v>
      </c>
      <c r="C3735" s="38">
        <v>67</v>
      </c>
      <c r="D3735" s="38">
        <v>57</v>
      </c>
      <c r="E3735" s="38">
        <v>55</v>
      </c>
      <c r="F3735" s="38">
        <v>53</v>
      </c>
      <c r="G3735" s="38">
        <v>51</v>
      </c>
      <c r="H3735" s="38">
        <v>0</v>
      </c>
      <c r="I3735" s="38">
        <v>93</v>
      </c>
      <c r="J3735" s="38">
        <f t="shared" si="586"/>
        <v>69.5</v>
      </c>
      <c r="K3735" s="38">
        <v>46</v>
      </c>
      <c r="L3735" s="38">
        <v>14</v>
      </c>
      <c r="M3735" s="38">
        <f t="shared" si="587"/>
        <v>7</v>
      </c>
      <c r="N3735" s="38">
        <v>0</v>
      </c>
      <c r="O3735" s="38">
        <v>30.2</v>
      </c>
      <c r="P3735" s="38">
        <f t="shared" si="588"/>
        <v>30.155000000000001</v>
      </c>
      <c r="Q3735" s="38">
        <v>30.11</v>
      </c>
      <c r="R3735" s="141">
        <f t="shared" si="580"/>
        <v>24.444444444444446</v>
      </c>
      <c r="S3735" s="141">
        <f t="shared" si="581"/>
        <v>19.444444444444446</v>
      </c>
      <c r="T3735" s="141">
        <f t="shared" si="582"/>
        <v>13.888888888888889</v>
      </c>
      <c r="U3735" s="141">
        <f t="shared" si="583"/>
        <v>12.777777777777779</v>
      </c>
      <c r="V3735" s="141">
        <f t="shared" si="584"/>
        <v>11.666666666666668</v>
      </c>
      <c r="W3735" s="141">
        <f t="shared" si="585"/>
        <v>10.555555555555555</v>
      </c>
      <c r="X3735" s="141">
        <f t="shared" si="589"/>
        <v>0</v>
      </c>
      <c r="Y3735" s="38">
        <v>24.076245887454</v>
      </c>
    </row>
    <row r="3736" spans="1:25" x14ac:dyDescent="0.25">
      <c r="A3736" s="145">
        <v>42816</v>
      </c>
      <c r="B3736" s="38">
        <v>83</v>
      </c>
      <c r="C3736" s="38">
        <v>69</v>
      </c>
      <c r="D3736" s="38">
        <v>55</v>
      </c>
      <c r="E3736" s="38">
        <v>59</v>
      </c>
      <c r="F3736" s="38">
        <v>56</v>
      </c>
      <c r="G3736" s="38">
        <v>52</v>
      </c>
      <c r="H3736" s="38">
        <v>0</v>
      </c>
      <c r="I3736" s="38">
        <v>100</v>
      </c>
      <c r="J3736" s="38">
        <f t="shared" si="586"/>
        <v>67</v>
      </c>
      <c r="K3736" s="38">
        <v>34</v>
      </c>
      <c r="L3736" s="38">
        <v>14</v>
      </c>
      <c r="M3736" s="38">
        <f t="shared" si="587"/>
        <v>9</v>
      </c>
      <c r="N3736" s="38">
        <v>4</v>
      </c>
      <c r="O3736" s="38">
        <v>30.13</v>
      </c>
      <c r="P3736" s="38">
        <f t="shared" si="588"/>
        <v>30.085000000000001</v>
      </c>
      <c r="Q3736" s="38">
        <v>30.04</v>
      </c>
      <c r="R3736" s="141">
        <f t="shared" si="580"/>
        <v>28.333333333333336</v>
      </c>
      <c r="S3736" s="141">
        <f t="shared" si="581"/>
        <v>20.555555555555557</v>
      </c>
      <c r="T3736" s="141">
        <f t="shared" si="582"/>
        <v>12.777777777777779</v>
      </c>
      <c r="U3736" s="141">
        <f t="shared" si="583"/>
        <v>15</v>
      </c>
      <c r="V3736" s="141">
        <f t="shared" si="584"/>
        <v>13.333333333333334</v>
      </c>
      <c r="W3736" s="141">
        <f t="shared" si="585"/>
        <v>11.111111111111111</v>
      </c>
      <c r="X3736" s="141">
        <f t="shared" si="589"/>
        <v>0</v>
      </c>
      <c r="Y3736" s="38">
        <v>24.339364780772801</v>
      </c>
    </row>
    <row r="3737" spans="1:25" x14ac:dyDescent="0.25">
      <c r="A3737" s="145">
        <v>42817</v>
      </c>
      <c r="B3737" s="38">
        <v>79</v>
      </c>
      <c r="C3737" s="38">
        <v>70</v>
      </c>
      <c r="D3737" s="38">
        <v>61</v>
      </c>
      <c r="E3737" s="38">
        <v>67</v>
      </c>
      <c r="F3737" s="38">
        <v>62</v>
      </c>
      <c r="G3737" s="38">
        <v>57</v>
      </c>
      <c r="H3737" s="38">
        <v>0.56000000000000005</v>
      </c>
      <c r="I3737" s="38">
        <v>93</v>
      </c>
      <c r="J3737" s="38">
        <f t="shared" si="586"/>
        <v>78.5</v>
      </c>
      <c r="K3737" s="38">
        <v>64</v>
      </c>
      <c r="L3737" s="38">
        <v>36</v>
      </c>
      <c r="M3737" s="38">
        <f t="shared" si="587"/>
        <v>18</v>
      </c>
      <c r="N3737" s="38">
        <v>0</v>
      </c>
      <c r="O3737" s="38">
        <v>30.29</v>
      </c>
      <c r="P3737" s="38">
        <f t="shared" si="588"/>
        <v>30.195</v>
      </c>
      <c r="Q3737" s="38">
        <v>30.1</v>
      </c>
      <c r="R3737" s="141">
        <f t="shared" si="580"/>
        <v>26.111111111111111</v>
      </c>
      <c r="S3737" s="141">
        <f t="shared" si="581"/>
        <v>21.111111111111111</v>
      </c>
      <c r="T3737" s="141">
        <f t="shared" si="582"/>
        <v>16.111111111111111</v>
      </c>
      <c r="U3737" s="141">
        <f t="shared" si="583"/>
        <v>19.444444444444446</v>
      </c>
      <c r="V3737" s="141">
        <f t="shared" si="584"/>
        <v>16.666666666666668</v>
      </c>
      <c r="W3737" s="141">
        <f t="shared" si="585"/>
        <v>13.888888888888889</v>
      </c>
      <c r="X3737" s="141">
        <f t="shared" si="589"/>
        <v>1.4224000000000001</v>
      </c>
      <c r="Y3737" s="38">
        <v>24.058463999851401</v>
      </c>
    </row>
    <row r="3738" spans="1:25" x14ac:dyDescent="0.25">
      <c r="A3738" s="145">
        <v>42818</v>
      </c>
      <c r="B3738" s="38">
        <v>78</v>
      </c>
      <c r="C3738" s="38">
        <v>73</v>
      </c>
      <c r="D3738" s="38">
        <v>68</v>
      </c>
      <c r="E3738" s="38">
        <v>60</v>
      </c>
      <c r="F3738" s="38">
        <v>58</v>
      </c>
      <c r="G3738" s="38">
        <v>57</v>
      </c>
      <c r="H3738" s="38">
        <v>0</v>
      </c>
      <c r="I3738" s="38">
        <v>73</v>
      </c>
      <c r="J3738" s="38">
        <f t="shared" si="586"/>
        <v>61.5</v>
      </c>
      <c r="K3738" s="38">
        <v>50</v>
      </c>
      <c r="L3738" s="38">
        <v>26</v>
      </c>
      <c r="M3738" s="38">
        <f t="shared" si="587"/>
        <v>20.5</v>
      </c>
      <c r="N3738" s="38">
        <v>15</v>
      </c>
      <c r="O3738" s="38">
        <v>30.31</v>
      </c>
      <c r="P3738" s="38">
        <f t="shared" si="588"/>
        <v>30.27</v>
      </c>
      <c r="Q3738" s="38">
        <v>30.23</v>
      </c>
      <c r="R3738" s="141">
        <f t="shared" si="580"/>
        <v>25.555555555555557</v>
      </c>
      <c r="S3738" s="141">
        <f t="shared" si="581"/>
        <v>22.777777777777779</v>
      </c>
      <c r="T3738" s="141">
        <f t="shared" si="582"/>
        <v>20</v>
      </c>
      <c r="U3738" s="141">
        <f t="shared" si="583"/>
        <v>15.555555555555557</v>
      </c>
      <c r="V3738" s="141">
        <f t="shared" si="584"/>
        <v>14.444444444444445</v>
      </c>
      <c r="W3738" s="141">
        <f t="shared" si="585"/>
        <v>13.888888888888889</v>
      </c>
      <c r="X3738" s="141">
        <f t="shared" si="589"/>
        <v>0</v>
      </c>
      <c r="Y3738" s="38">
        <v>24.073243212321099</v>
      </c>
    </row>
    <row r="3739" spans="1:25" x14ac:dyDescent="0.25">
      <c r="A3739" s="145">
        <v>42819</v>
      </c>
      <c r="B3739" s="38">
        <v>78</v>
      </c>
      <c r="C3739" s="38">
        <v>75</v>
      </c>
      <c r="D3739" s="38">
        <v>71</v>
      </c>
      <c r="E3739" s="38">
        <v>62</v>
      </c>
      <c r="F3739" s="38">
        <v>59</v>
      </c>
      <c r="G3739" s="38">
        <v>53</v>
      </c>
      <c r="H3739" s="38">
        <v>0</v>
      </c>
      <c r="I3739" s="38">
        <v>68</v>
      </c>
      <c r="J3739" s="38">
        <f t="shared" si="586"/>
        <v>56.5</v>
      </c>
      <c r="K3739" s="38">
        <v>45</v>
      </c>
      <c r="L3739" s="38">
        <v>22</v>
      </c>
      <c r="M3739" s="38">
        <f t="shared" si="587"/>
        <v>16</v>
      </c>
      <c r="N3739" s="38">
        <v>10</v>
      </c>
      <c r="O3739" s="38">
        <v>30.25</v>
      </c>
      <c r="P3739" s="38">
        <f t="shared" si="588"/>
        <v>30.195</v>
      </c>
      <c r="Q3739" s="38">
        <v>30.14</v>
      </c>
      <c r="R3739" s="141">
        <f t="shared" si="580"/>
        <v>25.555555555555557</v>
      </c>
      <c r="S3739" s="141">
        <f t="shared" si="581"/>
        <v>23.888888888888889</v>
      </c>
      <c r="T3739" s="141">
        <f t="shared" si="582"/>
        <v>21.666666666666668</v>
      </c>
      <c r="U3739" s="141">
        <f t="shared" si="583"/>
        <v>16.666666666666668</v>
      </c>
      <c r="V3739" s="141">
        <f t="shared" si="584"/>
        <v>15</v>
      </c>
      <c r="W3739" s="141">
        <f t="shared" si="585"/>
        <v>11.666666666666668</v>
      </c>
      <c r="X3739" s="141">
        <f t="shared" si="589"/>
        <v>0</v>
      </c>
      <c r="Y3739" s="38">
        <v>24.564981134129901</v>
      </c>
    </row>
    <row r="3740" spans="1:25" x14ac:dyDescent="0.25">
      <c r="A3740" s="145">
        <v>42820</v>
      </c>
      <c r="B3740" s="38">
        <v>79</v>
      </c>
      <c r="C3740" s="38">
        <v>76</v>
      </c>
      <c r="D3740" s="38">
        <v>72</v>
      </c>
      <c r="E3740" s="38">
        <v>62</v>
      </c>
      <c r="F3740" s="38">
        <v>60</v>
      </c>
      <c r="G3740" s="38">
        <v>57</v>
      </c>
      <c r="H3740" s="38">
        <v>0</v>
      </c>
      <c r="I3740" s="38">
        <v>73</v>
      </c>
      <c r="J3740" s="38">
        <f t="shared" si="586"/>
        <v>61.5</v>
      </c>
      <c r="K3740" s="38">
        <v>50</v>
      </c>
      <c r="L3740" s="38">
        <v>20</v>
      </c>
      <c r="M3740" s="38">
        <f t="shared" si="587"/>
        <v>14.5</v>
      </c>
      <c r="N3740" s="38">
        <v>9</v>
      </c>
      <c r="O3740" s="38">
        <v>30.15</v>
      </c>
      <c r="P3740" s="38">
        <f t="shared" si="588"/>
        <v>30.114999999999998</v>
      </c>
      <c r="Q3740" s="38">
        <v>30.08</v>
      </c>
      <c r="R3740" s="141">
        <f t="shared" si="580"/>
        <v>26.111111111111111</v>
      </c>
      <c r="S3740" s="141">
        <f t="shared" si="581"/>
        <v>24.444444444444446</v>
      </c>
      <c r="T3740" s="141">
        <f t="shared" si="582"/>
        <v>22.222222222222221</v>
      </c>
      <c r="U3740" s="141">
        <f t="shared" si="583"/>
        <v>16.666666666666668</v>
      </c>
      <c r="V3740" s="141">
        <f t="shared" si="584"/>
        <v>15.555555555555557</v>
      </c>
      <c r="W3740" s="141">
        <f t="shared" si="585"/>
        <v>13.888888888888889</v>
      </c>
      <c r="X3740" s="141">
        <f t="shared" si="589"/>
        <v>0</v>
      </c>
      <c r="Y3740" s="38">
        <v>24.396712081891</v>
      </c>
    </row>
    <row r="3741" spans="1:25" x14ac:dyDescent="0.25">
      <c r="A3741" s="145">
        <v>42821</v>
      </c>
      <c r="B3741" s="38">
        <v>80</v>
      </c>
      <c r="C3741" s="38">
        <v>76</v>
      </c>
      <c r="D3741" s="38">
        <v>71</v>
      </c>
      <c r="E3741" s="38">
        <v>60</v>
      </c>
      <c r="F3741" s="38">
        <v>58</v>
      </c>
      <c r="G3741" s="38">
        <v>54</v>
      </c>
      <c r="H3741" s="38">
        <v>0</v>
      </c>
      <c r="I3741" s="38">
        <v>68</v>
      </c>
      <c r="J3741" s="38">
        <f t="shared" si="586"/>
        <v>55</v>
      </c>
      <c r="K3741" s="38">
        <v>42</v>
      </c>
      <c r="L3741" s="38">
        <v>15</v>
      </c>
      <c r="M3741" s="38">
        <f t="shared" si="587"/>
        <v>10.5</v>
      </c>
      <c r="N3741" s="38">
        <v>6</v>
      </c>
      <c r="O3741" s="38">
        <v>30.12</v>
      </c>
      <c r="P3741" s="38">
        <f t="shared" si="588"/>
        <v>30.07</v>
      </c>
      <c r="Q3741" s="38">
        <v>30.02</v>
      </c>
      <c r="R3741" s="141">
        <f t="shared" si="580"/>
        <v>26.666666666666668</v>
      </c>
      <c r="S3741" s="141">
        <f t="shared" si="581"/>
        <v>24.444444444444446</v>
      </c>
      <c r="T3741" s="141">
        <f t="shared" si="582"/>
        <v>21.666666666666668</v>
      </c>
      <c r="U3741" s="141">
        <f t="shared" si="583"/>
        <v>15.555555555555557</v>
      </c>
      <c r="V3741" s="141">
        <f t="shared" si="584"/>
        <v>14.444444444444445</v>
      </c>
      <c r="W3741" s="141">
        <f t="shared" si="585"/>
        <v>12.222222222222223</v>
      </c>
      <c r="X3741" s="141">
        <f t="shared" si="589"/>
        <v>0</v>
      </c>
      <c r="Y3741" s="38">
        <v>24.9357099578435</v>
      </c>
    </row>
    <row r="3742" spans="1:25" x14ac:dyDescent="0.25">
      <c r="A3742" s="145">
        <v>42822</v>
      </c>
      <c r="B3742" s="38">
        <v>81</v>
      </c>
      <c r="C3742" s="38">
        <v>71</v>
      </c>
      <c r="D3742" s="38">
        <v>61</v>
      </c>
      <c r="E3742" s="38">
        <v>63</v>
      </c>
      <c r="F3742" s="38">
        <v>61</v>
      </c>
      <c r="G3742" s="38">
        <v>59</v>
      </c>
      <c r="H3742" s="38">
        <v>0</v>
      </c>
      <c r="I3742" s="38">
        <v>93</v>
      </c>
      <c r="J3742" s="38">
        <f t="shared" si="586"/>
        <v>72</v>
      </c>
      <c r="K3742" s="38">
        <v>51</v>
      </c>
      <c r="L3742" s="38">
        <v>15</v>
      </c>
      <c r="M3742" s="38">
        <f t="shared" si="587"/>
        <v>7.5</v>
      </c>
      <c r="N3742" s="38">
        <v>0</v>
      </c>
      <c r="O3742" s="38">
        <v>30.08</v>
      </c>
      <c r="P3742" s="38">
        <f t="shared" si="588"/>
        <v>30.034999999999997</v>
      </c>
      <c r="Q3742" s="38">
        <v>29.99</v>
      </c>
      <c r="R3742" s="141">
        <f t="shared" si="580"/>
        <v>27.222222222222225</v>
      </c>
      <c r="S3742" s="141">
        <f t="shared" si="581"/>
        <v>21.666666666666668</v>
      </c>
      <c r="T3742" s="141">
        <f t="shared" si="582"/>
        <v>16.111111111111111</v>
      </c>
      <c r="U3742" s="141">
        <f t="shared" si="583"/>
        <v>17.222222222222221</v>
      </c>
      <c r="V3742" s="141">
        <f t="shared" si="584"/>
        <v>16.111111111111111</v>
      </c>
      <c r="W3742" s="141">
        <f t="shared" si="585"/>
        <v>15</v>
      </c>
      <c r="X3742" s="141">
        <f t="shared" si="589"/>
        <v>0</v>
      </c>
      <c r="Y3742" s="38">
        <v>25.2279157497121</v>
      </c>
    </row>
    <row r="3743" spans="1:25" x14ac:dyDescent="0.25">
      <c r="A3743" s="145">
        <v>42823</v>
      </c>
      <c r="B3743" s="38">
        <v>84</v>
      </c>
      <c r="C3743" s="38">
        <v>74</v>
      </c>
      <c r="D3743" s="38">
        <v>64</v>
      </c>
      <c r="E3743" s="38">
        <v>65</v>
      </c>
      <c r="F3743" s="38">
        <v>61</v>
      </c>
      <c r="G3743" s="38">
        <v>58</v>
      </c>
      <c r="H3743" s="38">
        <v>0</v>
      </c>
      <c r="I3743" s="38">
        <v>93</v>
      </c>
      <c r="J3743" s="38">
        <f t="shared" si="586"/>
        <v>69.5</v>
      </c>
      <c r="K3743" s="38">
        <v>46</v>
      </c>
      <c r="L3743" s="38">
        <v>15</v>
      </c>
      <c r="M3743" s="38">
        <f t="shared" si="587"/>
        <v>7.5</v>
      </c>
      <c r="N3743" s="38">
        <v>0</v>
      </c>
      <c r="O3743" s="38">
        <v>30.08</v>
      </c>
      <c r="P3743" s="38">
        <f t="shared" si="588"/>
        <v>30.034999999999997</v>
      </c>
      <c r="Q3743" s="38">
        <v>29.99</v>
      </c>
      <c r="R3743" s="141">
        <f t="shared" si="580"/>
        <v>28.888888888888889</v>
      </c>
      <c r="S3743" s="141">
        <f t="shared" si="581"/>
        <v>23.333333333333336</v>
      </c>
      <c r="T3743" s="141">
        <f t="shared" si="582"/>
        <v>17.777777777777779</v>
      </c>
      <c r="U3743" s="141">
        <f t="shared" si="583"/>
        <v>18.333333333333336</v>
      </c>
      <c r="V3743" s="141">
        <f t="shared" si="584"/>
        <v>16.111111111111111</v>
      </c>
      <c r="W3743" s="141">
        <f t="shared" si="585"/>
        <v>14.444444444444445</v>
      </c>
      <c r="X3743" s="141">
        <f t="shared" si="589"/>
        <v>0</v>
      </c>
      <c r="Y3743" s="38">
        <v>25.3977167571168</v>
      </c>
    </row>
    <row r="3744" spans="1:25" x14ac:dyDescent="0.25">
      <c r="A3744" s="145">
        <v>42824</v>
      </c>
      <c r="B3744" s="38">
        <v>82</v>
      </c>
      <c r="C3744" s="38">
        <v>74</v>
      </c>
      <c r="D3744" s="38">
        <v>65</v>
      </c>
      <c r="E3744" s="38">
        <v>64</v>
      </c>
      <c r="F3744" s="38">
        <v>61</v>
      </c>
      <c r="G3744" s="38">
        <v>58</v>
      </c>
      <c r="H3744" s="38">
        <v>0</v>
      </c>
      <c r="I3744" s="38">
        <v>93</v>
      </c>
      <c r="J3744" s="38">
        <f t="shared" si="586"/>
        <v>69</v>
      </c>
      <c r="K3744" s="38">
        <v>45</v>
      </c>
      <c r="L3744" s="38">
        <v>22</v>
      </c>
      <c r="M3744" s="38">
        <f t="shared" si="587"/>
        <v>11</v>
      </c>
      <c r="N3744" s="38">
        <v>0</v>
      </c>
      <c r="O3744" s="38">
        <v>30.04</v>
      </c>
      <c r="P3744" s="38">
        <f t="shared" si="588"/>
        <v>29.990000000000002</v>
      </c>
      <c r="Q3744" s="38">
        <v>29.94</v>
      </c>
      <c r="R3744" s="141">
        <f t="shared" si="580"/>
        <v>27.777777777777779</v>
      </c>
      <c r="S3744" s="141">
        <f t="shared" si="581"/>
        <v>23.333333333333336</v>
      </c>
      <c r="T3744" s="141">
        <f t="shared" si="582"/>
        <v>18.333333333333336</v>
      </c>
      <c r="U3744" s="141">
        <f t="shared" si="583"/>
        <v>17.777777777777779</v>
      </c>
      <c r="V3744" s="141">
        <f t="shared" si="584"/>
        <v>16.111111111111111</v>
      </c>
      <c r="W3744" s="141">
        <f t="shared" si="585"/>
        <v>14.444444444444445</v>
      </c>
      <c r="X3744" s="141">
        <f t="shared" si="589"/>
        <v>0</v>
      </c>
      <c r="Y3744" s="38">
        <v>25.294976714613199</v>
      </c>
    </row>
    <row r="3745" spans="1:25" x14ac:dyDescent="0.25">
      <c r="A3745" s="145">
        <v>42825</v>
      </c>
      <c r="B3745" s="38">
        <v>84</v>
      </c>
      <c r="C3745" s="38">
        <v>75</v>
      </c>
      <c r="D3745" s="38">
        <v>65</v>
      </c>
      <c r="E3745" s="38">
        <v>69</v>
      </c>
      <c r="F3745" s="38">
        <v>64</v>
      </c>
      <c r="G3745" s="38">
        <v>61</v>
      </c>
      <c r="H3745" s="38">
        <v>0</v>
      </c>
      <c r="I3745" s="38">
        <v>87</v>
      </c>
      <c r="J3745" s="38">
        <f t="shared" si="586"/>
        <v>67</v>
      </c>
      <c r="K3745" s="38">
        <v>47</v>
      </c>
      <c r="L3745" s="38">
        <v>23</v>
      </c>
      <c r="M3745" s="38">
        <f t="shared" si="587"/>
        <v>11.5</v>
      </c>
      <c r="N3745" s="38">
        <v>0</v>
      </c>
      <c r="O3745" s="38">
        <v>29.99</v>
      </c>
      <c r="P3745" s="38">
        <f t="shared" si="588"/>
        <v>29.93</v>
      </c>
      <c r="Q3745" s="38">
        <v>29.87</v>
      </c>
      <c r="R3745" s="141">
        <f t="shared" si="580"/>
        <v>28.888888888888889</v>
      </c>
      <c r="S3745" s="141">
        <f t="shared" si="581"/>
        <v>23.888888888888889</v>
      </c>
      <c r="T3745" s="141">
        <f t="shared" si="582"/>
        <v>18.333333333333336</v>
      </c>
      <c r="U3745" s="141">
        <f t="shared" si="583"/>
        <v>20.555555555555557</v>
      </c>
      <c r="V3745" s="141">
        <f t="shared" si="584"/>
        <v>17.777777777777779</v>
      </c>
      <c r="W3745" s="141">
        <f t="shared" si="585"/>
        <v>16.111111111111111</v>
      </c>
      <c r="X3745" s="141">
        <f t="shared" si="589"/>
        <v>0</v>
      </c>
      <c r="Y3745" s="38">
        <v>25.257675749046999</v>
      </c>
    </row>
    <row r="3746" spans="1:25" x14ac:dyDescent="0.25">
      <c r="A3746" s="145">
        <v>42826</v>
      </c>
      <c r="B3746" s="38">
        <v>83</v>
      </c>
      <c r="C3746" s="38">
        <v>74</v>
      </c>
      <c r="D3746" s="38">
        <v>65</v>
      </c>
      <c r="E3746" s="38">
        <v>71</v>
      </c>
      <c r="F3746" s="38">
        <v>66</v>
      </c>
      <c r="G3746" s="38">
        <v>64</v>
      </c>
      <c r="H3746" s="38">
        <v>0</v>
      </c>
      <c r="I3746" s="38">
        <v>100</v>
      </c>
      <c r="J3746" s="38">
        <f t="shared" si="586"/>
        <v>77.5</v>
      </c>
      <c r="K3746" s="38">
        <v>55</v>
      </c>
      <c r="L3746" s="38">
        <v>14</v>
      </c>
      <c r="M3746" s="38">
        <f t="shared" si="587"/>
        <v>7</v>
      </c>
      <c r="N3746" s="38">
        <v>0</v>
      </c>
      <c r="O3746" s="38">
        <v>30.06</v>
      </c>
      <c r="P3746" s="38">
        <f t="shared" si="588"/>
        <v>30.015000000000001</v>
      </c>
      <c r="Q3746" s="38">
        <v>29.97</v>
      </c>
      <c r="R3746" s="141">
        <f t="shared" si="580"/>
        <v>28.333333333333336</v>
      </c>
      <c r="S3746" s="141">
        <f t="shared" si="581"/>
        <v>23.333333333333336</v>
      </c>
      <c r="T3746" s="141">
        <f t="shared" si="582"/>
        <v>18.333333333333336</v>
      </c>
      <c r="U3746" s="141">
        <f t="shared" si="583"/>
        <v>21.666666666666668</v>
      </c>
      <c r="V3746" s="141">
        <f t="shared" si="584"/>
        <v>18.888888888888889</v>
      </c>
      <c r="W3746" s="141">
        <f t="shared" si="585"/>
        <v>17.777777777777779</v>
      </c>
      <c r="X3746" s="141">
        <f t="shared" si="589"/>
        <v>0</v>
      </c>
      <c r="Y3746" s="38">
        <v>25.134481819000602</v>
      </c>
    </row>
    <row r="3747" spans="1:25" x14ac:dyDescent="0.25">
      <c r="A3747" s="145">
        <v>42827</v>
      </c>
      <c r="B3747" s="38">
        <v>85</v>
      </c>
      <c r="C3747" s="38">
        <v>76</v>
      </c>
      <c r="D3747" s="38">
        <v>67</v>
      </c>
      <c r="E3747" s="38">
        <v>73</v>
      </c>
      <c r="F3747" s="38">
        <v>70</v>
      </c>
      <c r="G3747" s="38">
        <v>68</v>
      </c>
      <c r="H3747" s="38">
        <v>0</v>
      </c>
      <c r="I3747" s="38">
        <v>100</v>
      </c>
      <c r="J3747" s="38">
        <f t="shared" si="586"/>
        <v>79.5</v>
      </c>
      <c r="K3747" s="38">
        <v>59</v>
      </c>
      <c r="L3747" s="38">
        <v>21</v>
      </c>
      <c r="M3747" s="38">
        <f t="shared" si="587"/>
        <v>10.5</v>
      </c>
      <c r="N3747" s="38">
        <v>0</v>
      </c>
      <c r="O3747" s="38">
        <v>30.08</v>
      </c>
      <c r="P3747" s="38">
        <f t="shared" si="588"/>
        <v>30.049999999999997</v>
      </c>
      <c r="Q3747" s="38">
        <v>30.02</v>
      </c>
      <c r="R3747" s="141">
        <f t="shared" si="580"/>
        <v>29.444444444444446</v>
      </c>
      <c r="S3747" s="141">
        <f t="shared" si="581"/>
        <v>24.444444444444446</v>
      </c>
      <c r="T3747" s="141">
        <f t="shared" si="582"/>
        <v>19.444444444444446</v>
      </c>
      <c r="U3747" s="141">
        <f t="shared" si="583"/>
        <v>22.777777777777779</v>
      </c>
      <c r="V3747" s="141">
        <f t="shared" si="584"/>
        <v>21.111111111111111</v>
      </c>
      <c r="W3747" s="141">
        <f t="shared" si="585"/>
        <v>20</v>
      </c>
      <c r="X3747" s="141">
        <f t="shared" si="589"/>
        <v>0</v>
      </c>
      <c r="Y3747" s="38">
        <v>24.616555020977099</v>
      </c>
    </row>
    <row r="3748" spans="1:25" x14ac:dyDescent="0.25">
      <c r="A3748" s="145">
        <v>42828</v>
      </c>
      <c r="B3748" s="38">
        <v>86</v>
      </c>
      <c r="C3748" s="38">
        <v>81</v>
      </c>
      <c r="D3748" s="38">
        <v>76</v>
      </c>
      <c r="E3748" s="38">
        <v>69</v>
      </c>
      <c r="F3748" s="38">
        <v>67</v>
      </c>
      <c r="G3748" s="38">
        <v>65</v>
      </c>
      <c r="H3748" s="38">
        <v>0</v>
      </c>
      <c r="I3748" s="38">
        <v>82</v>
      </c>
      <c r="J3748" s="38">
        <f t="shared" si="586"/>
        <v>68.5</v>
      </c>
      <c r="K3748" s="38">
        <v>55</v>
      </c>
      <c r="L3748" s="38">
        <v>24</v>
      </c>
      <c r="M3748" s="38">
        <f t="shared" si="587"/>
        <v>17</v>
      </c>
      <c r="N3748" s="38">
        <v>10</v>
      </c>
      <c r="O3748" s="38">
        <v>30.05</v>
      </c>
      <c r="P3748" s="38">
        <f t="shared" si="588"/>
        <v>30</v>
      </c>
      <c r="Q3748" s="38">
        <v>29.95</v>
      </c>
      <c r="R3748" s="141">
        <f t="shared" si="580"/>
        <v>30</v>
      </c>
      <c r="S3748" s="141">
        <f t="shared" si="581"/>
        <v>27.222222222222225</v>
      </c>
      <c r="T3748" s="141">
        <f t="shared" si="582"/>
        <v>24.444444444444446</v>
      </c>
      <c r="U3748" s="141">
        <f t="shared" si="583"/>
        <v>20.555555555555557</v>
      </c>
      <c r="V3748" s="141">
        <f t="shared" si="584"/>
        <v>19.444444444444446</v>
      </c>
      <c r="W3748" s="141">
        <f t="shared" si="585"/>
        <v>18.333333333333336</v>
      </c>
      <c r="X3748" s="141">
        <f t="shared" si="589"/>
        <v>0</v>
      </c>
      <c r="Y3748" s="38">
        <v>25.178244941222399</v>
      </c>
    </row>
    <row r="3749" spans="1:25" x14ac:dyDescent="0.25">
      <c r="A3749" s="145">
        <v>42829</v>
      </c>
      <c r="B3749" s="38">
        <v>86</v>
      </c>
      <c r="C3749" s="38">
        <v>80</v>
      </c>
      <c r="D3749" s="38">
        <v>73</v>
      </c>
      <c r="E3749" s="38">
        <v>70</v>
      </c>
      <c r="F3749" s="38">
        <v>68</v>
      </c>
      <c r="G3749" s="38">
        <v>66</v>
      </c>
      <c r="H3749" s="38">
        <v>0</v>
      </c>
      <c r="I3749" s="38">
        <v>82</v>
      </c>
      <c r="J3749" s="38">
        <f t="shared" si="586"/>
        <v>66.5</v>
      </c>
      <c r="K3749" s="38">
        <v>51</v>
      </c>
      <c r="L3749" s="38">
        <v>25</v>
      </c>
      <c r="M3749" s="38">
        <f t="shared" si="587"/>
        <v>15</v>
      </c>
      <c r="N3749" s="38">
        <v>5</v>
      </c>
      <c r="O3749" s="38">
        <v>30.03</v>
      </c>
      <c r="P3749" s="38">
        <f t="shared" si="588"/>
        <v>29.984999999999999</v>
      </c>
      <c r="Q3749" s="38">
        <v>29.94</v>
      </c>
      <c r="R3749" s="141">
        <f t="shared" si="580"/>
        <v>30</v>
      </c>
      <c r="S3749" s="141">
        <f t="shared" si="581"/>
        <v>26.666666666666668</v>
      </c>
      <c r="T3749" s="141">
        <f t="shared" si="582"/>
        <v>22.777777777777779</v>
      </c>
      <c r="U3749" s="141">
        <f t="shared" si="583"/>
        <v>21.111111111111111</v>
      </c>
      <c r="V3749" s="141">
        <f t="shared" si="584"/>
        <v>20</v>
      </c>
      <c r="W3749" s="141">
        <f t="shared" si="585"/>
        <v>18.888888888888889</v>
      </c>
      <c r="X3749" s="141">
        <f t="shared" si="589"/>
        <v>0</v>
      </c>
      <c r="Y3749" s="38">
        <v>25.547304798573201</v>
      </c>
    </row>
    <row r="3750" spans="1:25" x14ac:dyDescent="0.25">
      <c r="A3750" s="145">
        <v>42830</v>
      </c>
      <c r="B3750" s="38">
        <v>87</v>
      </c>
      <c r="C3750" s="38">
        <v>77</v>
      </c>
      <c r="D3750" s="38">
        <v>67</v>
      </c>
      <c r="E3750" s="38">
        <v>72</v>
      </c>
      <c r="F3750" s="38">
        <v>70</v>
      </c>
      <c r="G3750" s="38">
        <v>67</v>
      </c>
      <c r="H3750" s="38">
        <v>0</v>
      </c>
      <c r="I3750" s="38">
        <v>100</v>
      </c>
      <c r="J3750" s="38">
        <f t="shared" si="586"/>
        <v>77.5</v>
      </c>
      <c r="K3750" s="38">
        <v>55</v>
      </c>
      <c r="L3750" s="38">
        <v>22</v>
      </c>
      <c r="M3750" s="38">
        <f t="shared" si="587"/>
        <v>11</v>
      </c>
      <c r="N3750" s="38">
        <v>0</v>
      </c>
      <c r="O3750" s="38">
        <v>30.04</v>
      </c>
      <c r="P3750" s="38">
        <f t="shared" si="588"/>
        <v>29.994999999999997</v>
      </c>
      <c r="Q3750" s="38">
        <v>29.95</v>
      </c>
      <c r="R3750" s="141">
        <f t="shared" si="580"/>
        <v>30.555555555555557</v>
      </c>
      <c r="S3750" s="141">
        <f t="shared" si="581"/>
        <v>25</v>
      </c>
      <c r="T3750" s="141">
        <f t="shared" si="582"/>
        <v>19.444444444444446</v>
      </c>
      <c r="U3750" s="141">
        <f t="shared" si="583"/>
        <v>22.222222222222221</v>
      </c>
      <c r="V3750" s="141">
        <f t="shared" si="584"/>
        <v>21.111111111111111</v>
      </c>
      <c r="W3750" s="141">
        <f t="shared" si="585"/>
        <v>19.444444444444446</v>
      </c>
      <c r="X3750" s="141">
        <f t="shared" si="589"/>
        <v>0</v>
      </c>
      <c r="Y3750" s="38">
        <v>25.623094774479199</v>
      </c>
    </row>
    <row r="3751" spans="1:25" x14ac:dyDescent="0.25">
      <c r="A3751" s="145">
        <v>42831</v>
      </c>
      <c r="B3751" s="38">
        <v>89</v>
      </c>
      <c r="C3751" s="38">
        <v>77</v>
      </c>
      <c r="D3751" s="38">
        <v>65</v>
      </c>
      <c r="E3751" s="38">
        <v>72</v>
      </c>
      <c r="F3751" s="38">
        <v>67</v>
      </c>
      <c r="G3751" s="38">
        <v>49</v>
      </c>
      <c r="H3751" s="38">
        <v>0</v>
      </c>
      <c r="I3751" s="38">
        <v>93</v>
      </c>
      <c r="J3751" s="38">
        <f t="shared" si="586"/>
        <v>69.5</v>
      </c>
      <c r="K3751" s="38">
        <v>46</v>
      </c>
      <c r="L3751" s="38">
        <v>24</v>
      </c>
      <c r="M3751" s="38">
        <f t="shared" si="587"/>
        <v>14.5</v>
      </c>
      <c r="N3751" s="38">
        <v>5</v>
      </c>
      <c r="O3751" s="38">
        <v>30.01</v>
      </c>
      <c r="P3751" s="38">
        <f t="shared" si="588"/>
        <v>29.954999999999998</v>
      </c>
      <c r="Q3751" s="38">
        <v>29.9</v>
      </c>
      <c r="R3751" s="141">
        <f t="shared" si="580"/>
        <v>31.666666666666668</v>
      </c>
      <c r="S3751" s="141">
        <f t="shared" si="581"/>
        <v>25</v>
      </c>
      <c r="T3751" s="141">
        <f t="shared" si="582"/>
        <v>18.333333333333336</v>
      </c>
      <c r="U3751" s="141">
        <f t="shared" si="583"/>
        <v>22.222222222222221</v>
      </c>
      <c r="V3751" s="141">
        <f t="shared" si="584"/>
        <v>19.444444444444446</v>
      </c>
      <c r="W3751" s="141">
        <f t="shared" si="585"/>
        <v>9.4444444444444446</v>
      </c>
      <c r="X3751" s="141">
        <f t="shared" si="589"/>
        <v>0</v>
      </c>
      <c r="Y3751" s="38">
        <v>25.630429763115298</v>
      </c>
    </row>
    <row r="3752" spans="1:25" x14ac:dyDescent="0.25">
      <c r="A3752" s="145">
        <v>42832</v>
      </c>
      <c r="B3752" s="38">
        <v>77</v>
      </c>
      <c r="C3752" s="38">
        <v>68</v>
      </c>
      <c r="D3752" s="38">
        <v>59</v>
      </c>
      <c r="E3752" s="38">
        <v>50</v>
      </c>
      <c r="F3752" s="38">
        <v>40</v>
      </c>
      <c r="G3752" s="38">
        <v>32</v>
      </c>
      <c r="H3752" s="38">
        <v>0</v>
      </c>
      <c r="I3752" s="38">
        <v>69</v>
      </c>
      <c r="J3752" s="38">
        <f t="shared" si="586"/>
        <v>45</v>
      </c>
      <c r="K3752" s="38">
        <v>21</v>
      </c>
      <c r="L3752" s="38">
        <v>21</v>
      </c>
      <c r="M3752" s="38">
        <f t="shared" si="587"/>
        <v>10.5</v>
      </c>
      <c r="N3752" s="38">
        <v>0</v>
      </c>
      <c r="O3752" s="38">
        <v>30.11</v>
      </c>
      <c r="P3752" s="38">
        <f t="shared" si="588"/>
        <v>30.055</v>
      </c>
      <c r="Q3752" s="38">
        <v>30</v>
      </c>
      <c r="R3752" s="141">
        <f t="shared" si="580"/>
        <v>25</v>
      </c>
      <c r="S3752" s="141">
        <f t="shared" si="581"/>
        <v>20</v>
      </c>
      <c r="T3752" s="141">
        <f t="shared" si="582"/>
        <v>15</v>
      </c>
      <c r="U3752" s="141">
        <f t="shared" si="583"/>
        <v>10</v>
      </c>
      <c r="V3752" s="141">
        <f t="shared" si="584"/>
        <v>4.4444444444444446</v>
      </c>
      <c r="W3752" s="141">
        <f t="shared" si="585"/>
        <v>0</v>
      </c>
      <c r="X3752" s="141">
        <f t="shared" si="589"/>
        <v>0</v>
      </c>
      <c r="Y3752" s="38">
        <v>25.226349772147099</v>
      </c>
    </row>
    <row r="3753" spans="1:25" x14ac:dyDescent="0.25">
      <c r="A3753" s="145">
        <v>42833</v>
      </c>
      <c r="B3753" s="38">
        <v>78</v>
      </c>
      <c r="C3753" s="38">
        <v>66</v>
      </c>
      <c r="D3753" s="38">
        <v>53</v>
      </c>
      <c r="E3753" s="38">
        <v>54</v>
      </c>
      <c r="F3753" s="38">
        <v>44</v>
      </c>
      <c r="G3753" s="38">
        <v>34</v>
      </c>
      <c r="H3753" s="38">
        <v>0</v>
      </c>
      <c r="I3753" s="38">
        <v>63</v>
      </c>
      <c r="J3753" s="38">
        <f t="shared" si="586"/>
        <v>47.5</v>
      </c>
      <c r="K3753" s="38">
        <v>32</v>
      </c>
      <c r="L3753" s="38">
        <v>15</v>
      </c>
      <c r="M3753" s="38">
        <f t="shared" si="587"/>
        <v>7.5</v>
      </c>
      <c r="N3753" s="38">
        <v>0</v>
      </c>
      <c r="O3753" s="38">
        <v>30.09</v>
      </c>
      <c r="P3753" s="38">
        <f t="shared" si="588"/>
        <v>30.05</v>
      </c>
      <c r="Q3753" s="38">
        <v>30.01</v>
      </c>
      <c r="R3753" s="141">
        <f t="shared" si="580"/>
        <v>25.555555555555557</v>
      </c>
      <c r="S3753" s="141">
        <f t="shared" si="581"/>
        <v>18.888888888888889</v>
      </c>
      <c r="T3753" s="141">
        <f t="shared" si="582"/>
        <v>11.666666666666668</v>
      </c>
      <c r="U3753" s="141">
        <f t="shared" si="583"/>
        <v>12.222222222222223</v>
      </c>
      <c r="V3753" s="141">
        <f t="shared" si="584"/>
        <v>6.666666666666667</v>
      </c>
      <c r="W3753" s="141">
        <f t="shared" si="585"/>
        <v>1.1111111111111112</v>
      </c>
      <c r="X3753" s="141">
        <f t="shared" si="589"/>
        <v>0</v>
      </c>
      <c r="Y3753" s="38">
        <v>24.939192812165601</v>
      </c>
    </row>
    <row r="3754" spans="1:25" x14ac:dyDescent="0.25">
      <c r="A3754" s="145">
        <v>42834</v>
      </c>
      <c r="B3754" s="38">
        <v>80</v>
      </c>
      <c r="C3754" s="38">
        <v>71</v>
      </c>
      <c r="D3754" s="38">
        <v>62</v>
      </c>
      <c r="E3754" s="38">
        <v>57</v>
      </c>
      <c r="F3754" s="38">
        <v>53</v>
      </c>
      <c r="G3754" s="38">
        <v>49</v>
      </c>
      <c r="H3754" s="38">
        <v>0</v>
      </c>
      <c r="I3754" s="38">
        <v>78</v>
      </c>
      <c r="J3754" s="38">
        <f t="shared" si="586"/>
        <v>58.5</v>
      </c>
      <c r="K3754" s="38">
        <v>39</v>
      </c>
      <c r="L3754" s="38">
        <v>20</v>
      </c>
      <c r="M3754" s="38">
        <f t="shared" si="587"/>
        <v>10</v>
      </c>
      <c r="N3754" s="38">
        <v>0</v>
      </c>
      <c r="O3754" s="38">
        <v>30.17</v>
      </c>
      <c r="P3754" s="38">
        <f t="shared" si="588"/>
        <v>30.1</v>
      </c>
      <c r="Q3754" s="38">
        <v>30.03</v>
      </c>
      <c r="R3754" s="141">
        <f t="shared" si="580"/>
        <v>26.666666666666668</v>
      </c>
      <c r="S3754" s="141">
        <f t="shared" si="581"/>
        <v>21.666666666666668</v>
      </c>
      <c r="T3754" s="141">
        <f t="shared" si="582"/>
        <v>16.666666666666668</v>
      </c>
      <c r="U3754" s="141">
        <f t="shared" si="583"/>
        <v>13.888888888888889</v>
      </c>
      <c r="V3754" s="141">
        <f t="shared" si="584"/>
        <v>11.666666666666668</v>
      </c>
      <c r="W3754" s="141">
        <f t="shared" si="585"/>
        <v>9.4444444444444446</v>
      </c>
      <c r="X3754" s="141">
        <f t="shared" si="589"/>
        <v>0</v>
      </c>
      <c r="Y3754" s="38">
        <v>25.033965034047299</v>
      </c>
    </row>
    <row r="3755" spans="1:25" x14ac:dyDescent="0.25">
      <c r="A3755" s="145">
        <v>42835</v>
      </c>
      <c r="B3755" s="38">
        <v>81</v>
      </c>
      <c r="C3755" s="38">
        <v>76</v>
      </c>
      <c r="D3755" s="38">
        <v>71</v>
      </c>
      <c r="E3755" s="38">
        <v>60</v>
      </c>
      <c r="F3755" s="38">
        <v>57</v>
      </c>
      <c r="G3755" s="38">
        <v>54</v>
      </c>
      <c r="H3755" s="38">
        <v>0</v>
      </c>
      <c r="I3755" s="38">
        <v>61</v>
      </c>
      <c r="J3755" s="38">
        <f t="shared" si="586"/>
        <v>53</v>
      </c>
      <c r="K3755" s="38">
        <v>45</v>
      </c>
      <c r="L3755" s="38">
        <v>21</v>
      </c>
      <c r="M3755" s="38">
        <f t="shared" si="587"/>
        <v>16.5</v>
      </c>
      <c r="N3755" s="38">
        <v>12</v>
      </c>
      <c r="O3755" s="38">
        <v>30.23</v>
      </c>
      <c r="P3755" s="38">
        <f t="shared" si="588"/>
        <v>30.16</v>
      </c>
      <c r="Q3755" s="38">
        <v>30.09</v>
      </c>
      <c r="R3755" s="141">
        <f t="shared" si="580"/>
        <v>27.222222222222225</v>
      </c>
      <c r="S3755" s="141">
        <f t="shared" si="581"/>
        <v>24.444444444444446</v>
      </c>
      <c r="T3755" s="141">
        <f t="shared" si="582"/>
        <v>21.666666666666668</v>
      </c>
      <c r="U3755" s="141">
        <f t="shared" si="583"/>
        <v>15.555555555555557</v>
      </c>
      <c r="V3755" s="141">
        <f t="shared" si="584"/>
        <v>13.888888888888889</v>
      </c>
      <c r="W3755" s="141">
        <f t="shared" si="585"/>
        <v>12.222222222222223</v>
      </c>
      <c r="X3755" s="141">
        <f t="shared" si="589"/>
        <v>0</v>
      </c>
      <c r="Y3755" s="38">
        <v>25.121828200083399</v>
      </c>
    </row>
    <row r="3756" spans="1:25" x14ac:dyDescent="0.25">
      <c r="A3756" s="145">
        <v>42836</v>
      </c>
      <c r="B3756" s="38">
        <v>81</v>
      </c>
      <c r="C3756" s="38">
        <v>75</v>
      </c>
      <c r="D3756" s="38">
        <v>68</v>
      </c>
      <c r="E3756" s="38">
        <v>59</v>
      </c>
      <c r="F3756" s="38">
        <v>56</v>
      </c>
      <c r="G3756" s="38">
        <v>51</v>
      </c>
      <c r="H3756" s="38">
        <v>0</v>
      </c>
      <c r="I3756" s="38">
        <v>61</v>
      </c>
      <c r="J3756" s="38">
        <f t="shared" si="586"/>
        <v>53</v>
      </c>
      <c r="K3756" s="38">
        <v>45</v>
      </c>
      <c r="L3756" s="38">
        <v>21</v>
      </c>
      <c r="M3756" s="38">
        <f t="shared" si="587"/>
        <v>14</v>
      </c>
      <c r="N3756" s="38">
        <v>7</v>
      </c>
      <c r="O3756" s="38">
        <v>30.22</v>
      </c>
      <c r="P3756" s="38">
        <f t="shared" si="588"/>
        <v>30.18</v>
      </c>
      <c r="Q3756" s="38">
        <v>30.14</v>
      </c>
      <c r="R3756" s="141">
        <f t="shared" si="580"/>
        <v>27.222222222222225</v>
      </c>
      <c r="S3756" s="141">
        <f t="shared" si="581"/>
        <v>23.888888888888889</v>
      </c>
      <c r="T3756" s="141">
        <f t="shared" si="582"/>
        <v>20</v>
      </c>
      <c r="U3756" s="141">
        <f t="shared" si="583"/>
        <v>15</v>
      </c>
      <c r="V3756" s="141">
        <f t="shared" si="584"/>
        <v>13.333333333333334</v>
      </c>
      <c r="W3756" s="141">
        <f t="shared" si="585"/>
        <v>10.555555555555555</v>
      </c>
      <c r="X3756" s="141">
        <f t="shared" si="589"/>
        <v>0</v>
      </c>
      <c r="Y3756" s="38">
        <v>24.985887236721901</v>
      </c>
    </row>
    <row r="3757" spans="1:25" x14ac:dyDescent="0.25">
      <c r="A3757" s="145">
        <v>42837</v>
      </c>
      <c r="B3757" s="38">
        <v>82</v>
      </c>
      <c r="C3757" s="38">
        <v>76</v>
      </c>
      <c r="D3757" s="38">
        <v>70</v>
      </c>
      <c r="E3757" s="38">
        <v>65</v>
      </c>
      <c r="F3757" s="38">
        <v>62</v>
      </c>
      <c r="G3757" s="38">
        <v>60</v>
      </c>
      <c r="H3757" s="38">
        <v>0.01</v>
      </c>
      <c r="I3757" s="38">
        <v>79</v>
      </c>
      <c r="J3757" s="38">
        <f t="shared" si="586"/>
        <v>66.5</v>
      </c>
      <c r="K3757" s="38">
        <v>54</v>
      </c>
      <c r="L3757" s="38">
        <v>23</v>
      </c>
      <c r="M3757" s="38">
        <f t="shared" si="587"/>
        <v>11.5</v>
      </c>
      <c r="N3757" s="38">
        <v>0</v>
      </c>
      <c r="O3757" s="38">
        <v>30.17</v>
      </c>
      <c r="P3757" s="38">
        <f t="shared" si="588"/>
        <v>30.135000000000002</v>
      </c>
      <c r="Q3757" s="38">
        <v>30.1</v>
      </c>
      <c r="R3757" s="141">
        <f t="shared" si="580"/>
        <v>27.777777777777779</v>
      </c>
      <c r="S3757" s="141">
        <f t="shared" si="581"/>
        <v>24.444444444444446</v>
      </c>
      <c r="T3757" s="141">
        <f t="shared" si="582"/>
        <v>21.111111111111111</v>
      </c>
      <c r="U3757" s="141">
        <f t="shared" si="583"/>
        <v>18.333333333333336</v>
      </c>
      <c r="V3757" s="141">
        <f t="shared" si="584"/>
        <v>16.666666666666668</v>
      </c>
      <c r="W3757" s="141">
        <f t="shared" si="585"/>
        <v>15.555555555555557</v>
      </c>
      <c r="X3757" s="141">
        <f t="shared" si="589"/>
        <v>2.5400000000000002E-2</v>
      </c>
      <c r="Y3757" s="38">
        <v>24.988476292664</v>
      </c>
    </row>
    <row r="3758" spans="1:25" x14ac:dyDescent="0.25">
      <c r="A3758" s="145">
        <v>42838</v>
      </c>
      <c r="B3758" s="38">
        <v>80</v>
      </c>
      <c r="C3758" s="38">
        <v>76</v>
      </c>
      <c r="D3758" s="38">
        <v>72</v>
      </c>
      <c r="E3758" s="38">
        <v>60</v>
      </c>
      <c r="F3758" s="38">
        <v>57</v>
      </c>
      <c r="G3758" s="38">
        <v>54</v>
      </c>
      <c r="H3758" s="38">
        <v>0</v>
      </c>
      <c r="I3758" s="38">
        <v>66</v>
      </c>
      <c r="J3758" s="38">
        <f t="shared" si="586"/>
        <v>57</v>
      </c>
      <c r="K3758" s="38">
        <v>48</v>
      </c>
      <c r="L3758" s="38">
        <v>18</v>
      </c>
      <c r="M3758" s="38">
        <f t="shared" si="587"/>
        <v>14</v>
      </c>
      <c r="N3758" s="38">
        <v>10</v>
      </c>
      <c r="O3758" s="38">
        <v>30.17</v>
      </c>
      <c r="P3758" s="38">
        <f t="shared" si="588"/>
        <v>30.14</v>
      </c>
      <c r="Q3758" s="38">
        <v>30.11</v>
      </c>
      <c r="R3758" s="141">
        <f t="shared" si="580"/>
        <v>26.666666666666668</v>
      </c>
      <c r="S3758" s="141">
        <f t="shared" si="581"/>
        <v>24.444444444444446</v>
      </c>
      <c r="T3758" s="141">
        <f t="shared" si="582"/>
        <v>22.222222222222221</v>
      </c>
      <c r="U3758" s="141">
        <f t="shared" si="583"/>
        <v>15.555555555555557</v>
      </c>
      <c r="V3758" s="141">
        <f t="shared" si="584"/>
        <v>13.888888888888889</v>
      </c>
      <c r="W3758" s="141">
        <f t="shared" si="585"/>
        <v>12.222222222222223</v>
      </c>
      <c r="X3758" s="141">
        <f t="shared" si="589"/>
        <v>0</v>
      </c>
      <c r="Y3758" s="38">
        <v>24.8816152390526</v>
      </c>
    </row>
    <row r="3759" spans="1:25" x14ac:dyDescent="0.25">
      <c r="A3759" s="145">
        <v>42839</v>
      </c>
      <c r="B3759" s="38">
        <v>82</v>
      </c>
      <c r="C3759" s="38">
        <v>77</v>
      </c>
      <c r="D3759" s="38">
        <v>72</v>
      </c>
      <c r="E3759" s="38">
        <v>62</v>
      </c>
      <c r="F3759" s="38">
        <v>58</v>
      </c>
      <c r="G3759" s="38">
        <v>53</v>
      </c>
      <c r="H3759" s="38">
        <v>0</v>
      </c>
      <c r="I3759" s="38">
        <v>64</v>
      </c>
      <c r="J3759" s="38">
        <f t="shared" si="586"/>
        <v>54.5</v>
      </c>
      <c r="K3759" s="38">
        <v>45</v>
      </c>
      <c r="L3759" s="38">
        <v>22</v>
      </c>
      <c r="M3759" s="38">
        <f t="shared" si="587"/>
        <v>15.5</v>
      </c>
      <c r="N3759" s="38">
        <v>9</v>
      </c>
      <c r="O3759" s="38">
        <v>30.19</v>
      </c>
      <c r="P3759" s="38">
        <f t="shared" si="588"/>
        <v>30.15</v>
      </c>
      <c r="Q3759" s="38">
        <v>30.11</v>
      </c>
      <c r="R3759" s="141">
        <f t="shared" si="580"/>
        <v>27.777777777777779</v>
      </c>
      <c r="S3759" s="141">
        <f t="shared" si="581"/>
        <v>25</v>
      </c>
      <c r="T3759" s="141">
        <f t="shared" si="582"/>
        <v>22.222222222222221</v>
      </c>
      <c r="U3759" s="141">
        <f t="shared" si="583"/>
        <v>16.666666666666668</v>
      </c>
      <c r="V3759" s="141">
        <f t="shared" si="584"/>
        <v>14.444444444444445</v>
      </c>
      <c r="W3759" s="141">
        <f t="shared" si="585"/>
        <v>11.666666666666668</v>
      </c>
      <c r="X3759" s="141">
        <f t="shared" si="589"/>
        <v>0</v>
      </c>
      <c r="Y3759" s="38">
        <v>24.7844792412237</v>
      </c>
    </row>
    <row r="3760" spans="1:25" x14ac:dyDescent="0.25">
      <c r="A3760" s="145">
        <v>42840</v>
      </c>
      <c r="B3760" s="38">
        <v>82</v>
      </c>
      <c r="C3760" s="38">
        <v>78</v>
      </c>
      <c r="D3760" s="38">
        <v>73</v>
      </c>
      <c r="E3760" s="38">
        <v>61</v>
      </c>
      <c r="F3760" s="38">
        <v>60</v>
      </c>
      <c r="G3760" s="38">
        <v>58</v>
      </c>
      <c r="H3760" s="38">
        <v>0</v>
      </c>
      <c r="I3760" s="38">
        <v>64</v>
      </c>
      <c r="J3760" s="38">
        <f t="shared" si="586"/>
        <v>55.5</v>
      </c>
      <c r="K3760" s="38">
        <v>47</v>
      </c>
      <c r="L3760" s="38">
        <v>26</v>
      </c>
      <c r="M3760" s="38">
        <f t="shared" si="587"/>
        <v>19.5</v>
      </c>
      <c r="N3760" s="38">
        <v>13</v>
      </c>
      <c r="O3760" s="38">
        <v>30.24</v>
      </c>
      <c r="P3760" s="38">
        <f t="shared" si="588"/>
        <v>30.195</v>
      </c>
      <c r="Q3760" s="38">
        <v>30.15</v>
      </c>
      <c r="R3760" s="141">
        <f t="shared" si="580"/>
        <v>27.777777777777779</v>
      </c>
      <c r="S3760" s="141">
        <f t="shared" si="581"/>
        <v>25.555555555555557</v>
      </c>
      <c r="T3760" s="141">
        <f t="shared" si="582"/>
        <v>22.777777777777779</v>
      </c>
      <c r="U3760" s="141">
        <f t="shared" si="583"/>
        <v>16.111111111111111</v>
      </c>
      <c r="V3760" s="141">
        <f t="shared" si="584"/>
        <v>15.555555555555557</v>
      </c>
      <c r="W3760" s="141">
        <f t="shared" si="585"/>
        <v>14.444444444444445</v>
      </c>
      <c r="X3760" s="141">
        <f t="shared" si="589"/>
        <v>0</v>
      </c>
      <c r="Y3760" s="38">
        <v>24.927790137220502</v>
      </c>
    </row>
    <row r="3761" spans="1:25" x14ac:dyDescent="0.25">
      <c r="A3761" s="145">
        <v>42841</v>
      </c>
      <c r="B3761" s="38">
        <v>83</v>
      </c>
      <c r="C3761" s="38">
        <v>78</v>
      </c>
      <c r="D3761" s="38">
        <v>72</v>
      </c>
      <c r="E3761" s="38">
        <v>63</v>
      </c>
      <c r="F3761" s="38">
        <v>59</v>
      </c>
      <c r="G3761" s="38">
        <v>56</v>
      </c>
      <c r="H3761" s="38">
        <v>0</v>
      </c>
      <c r="I3761" s="38">
        <v>68</v>
      </c>
      <c r="J3761" s="38">
        <f t="shared" si="586"/>
        <v>55</v>
      </c>
      <c r="K3761" s="38">
        <v>42</v>
      </c>
      <c r="L3761" s="38">
        <v>21</v>
      </c>
      <c r="M3761" s="38">
        <f t="shared" si="587"/>
        <v>17.5</v>
      </c>
      <c r="N3761" s="38">
        <v>14</v>
      </c>
      <c r="O3761" s="38">
        <v>30.22</v>
      </c>
      <c r="P3761" s="38">
        <f t="shared" si="588"/>
        <v>30.184999999999999</v>
      </c>
      <c r="Q3761" s="38">
        <v>30.15</v>
      </c>
      <c r="R3761" s="141">
        <f t="shared" si="580"/>
        <v>28.333333333333336</v>
      </c>
      <c r="S3761" s="141">
        <f t="shared" si="581"/>
        <v>25.555555555555557</v>
      </c>
      <c r="T3761" s="141">
        <f t="shared" si="582"/>
        <v>22.222222222222221</v>
      </c>
      <c r="U3761" s="141">
        <f t="shared" si="583"/>
        <v>17.222222222222221</v>
      </c>
      <c r="V3761" s="141">
        <f t="shared" si="584"/>
        <v>15</v>
      </c>
      <c r="W3761" s="141">
        <f t="shared" si="585"/>
        <v>13.333333333333334</v>
      </c>
      <c r="X3761" s="141">
        <f t="shared" si="589"/>
        <v>0</v>
      </c>
      <c r="Y3761" s="38">
        <v>25.194720153654099</v>
      </c>
    </row>
    <row r="3762" spans="1:25" x14ac:dyDescent="0.25">
      <c r="A3762" s="145">
        <v>42842</v>
      </c>
      <c r="B3762" s="38">
        <v>82</v>
      </c>
      <c r="C3762" s="38">
        <v>77</v>
      </c>
      <c r="D3762" s="38">
        <v>72</v>
      </c>
      <c r="E3762" s="38">
        <v>64</v>
      </c>
      <c r="F3762" s="38">
        <v>61</v>
      </c>
      <c r="G3762" s="38">
        <v>58</v>
      </c>
      <c r="H3762" s="38">
        <v>0</v>
      </c>
      <c r="I3762" s="38">
        <v>68</v>
      </c>
      <c r="J3762" s="38">
        <f t="shared" si="586"/>
        <v>58</v>
      </c>
      <c r="K3762" s="38">
        <v>48</v>
      </c>
      <c r="L3762" s="38">
        <v>17</v>
      </c>
      <c r="M3762" s="38">
        <f t="shared" si="587"/>
        <v>13</v>
      </c>
      <c r="N3762" s="38">
        <v>9</v>
      </c>
      <c r="O3762" s="38">
        <v>30.16</v>
      </c>
      <c r="P3762" s="38">
        <f t="shared" si="588"/>
        <v>30.115000000000002</v>
      </c>
      <c r="Q3762" s="38">
        <v>30.07</v>
      </c>
      <c r="R3762" s="141">
        <f t="shared" si="580"/>
        <v>27.777777777777779</v>
      </c>
      <c r="S3762" s="141">
        <f t="shared" si="581"/>
        <v>25</v>
      </c>
      <c r="T3762" s="141">
        <f t="shared" si="582"/>
        <v>22.222222222222221</v>
      </c>
      <c r="U3762" s="141">
        <f t="shared" si="583"/>
        <v>17.777777777777779</v>
      </c>
      <c r="V3762" s="141">
        <f t="shared" si="584"/>
        <v>16.111111111111111</v>
      </c>
      <c r="W3762" s="141">
        <f t="shared" si="585"/>
        <v>14.444444444444445</v>
      </c>
      <c r="X3762" s="141">
        <f t="shared" si="589"/>
        <v>0</v>
      </c>
      <c r="Y3762" s="38">
        <v>25.170792064589001</v>
      </c>
    </row>
    <row r="3763" spans="1:25" x14ac:dyDescent="0.25">
      <c r="A3763" s="145">
        <v>42843</v>
      </c>
      <c r="B3763" s="38">
        <v>82</v>
      </c>
      <c r="C3763" s="38">
        <v>78</v>
      </c>
      <c r="D3763" s="38">
        <v>74</v>
      </c>
      <c r="E3763" s="38">
        <v>65</v>
      </c>
      <c r="F3763" s="38">
        <v>62</v>
      </c>
      <c r="G3763" s="38">
        <v>60</v>
      </c>
      <c r="H3763" s="38">
        <v>0</v>
      </c>
      <c r="I3763" s="38">
        <v>73</v>
      </c>
      <c r="J3763" s="38">
        <f t="shared" si="586"/>
        <v>60</v>
      </c>
      <c r="K3763" s="38">
        <v>47</v>
      </c>
      <c r="L3763" s="38">
        <v>20</v>
      </c>
      <c r="M3763" s="38">
        <f t="shared" si="587"/>
        <v>14</v>
      </c>
      <c r="N3763" s="38">
        <v>8</v>
      </c>
      <c r="O3763" s="38">
        <v>30.17</v>
      </c>
      <c r="P3763" s="38">
        <f t="shared" si="588"/>
        <v>30.115000000000002</v>
      </c>
      <c r="Q3763" s="38">
        <v>30.06</v>
      </c>
      <c r="R3763" s="141">
        <f t="shared" si="580"/>
        <v>27.777777777777779</v>
      </c>
      <c r="S3763" s="141">
        <f t="shared" si="581"/>
        <v>25.555555555555557</v>
      </c>
      <c r="T3763" s="141">
        <f t="shared" si="582"/>
        <v>23.333333333333336</v>
      </c>
      <c r="U3763" s="141">
        <f t="shared" si="583"/>
        <v>18.333333333333336</v>
      </c>
      <c r="V3763" s="141">
        <f t="shared" si="584"/>
        <v>16.666666666666668</v>
      </c>
      <c r="W3763" s="141">
        <f t="shared" si="585"/>
        <v>15.555555555555557</v>
      </c>
      <c r="X3763" s="141">
        <f t="shared" si="589"/>
        <v>0</v>
      </c>
      <c r="Y3763" s="38">
        <v>25.193505075281301</v>
      </c>
    </row>
    <row r="3764" spans="1:25" x14ac:dyDescent="0.25">
      <c r="A3764" s="145">
        <v>42844</v>
      </c>
      <c r="B3764" s="38">
        <v>81</v>
      </c>
      <c r="C3764" s="38">
        <v>77</v>
      </c>
      <c r="D3764" s="38">
        <v>72</v>
      </c>
      <c r="E3764" s="38">
        <v>67</v>
      </c>
      <c r="F3764" s="38">
        <v>62</v>
      </c>
      <c r="G3764" s="38">
        <v>59</v>
      </c>
      <c r="H3764" s="38">
        <v>0.1</v>
      </c>
      <c r="I3764" s="38">
        <v>73</v>
      </c>
      <c r="J3764" s="38">
        <f t="shared" si="586"/>
        <v>63.5</v>
      </c>
      <c r="K3764" s="38">
        <v>54</v>
      </c>
      <c r="L3764" s="38">
        <v>22</v>
      </c>
      <c r="M3764" s="38">
        <f t="shared" si="587"/>
        <v>15.5</v>
      </c>
      <c r="N3764" s="38">
        <v>9</v>
      </c>
      <c r="O3764" s="38">
        <v>30.18</v>
      </c>
      <c r="P3764" s="38">
        <f t="shared" si="588"/>
        <v>30.15</v>
      </c>
      <c r="Q3764" s="38">
        <v>30.12</v>
      </c>
      <c r="R3764" s="141">
        <f t="shared" si="580"/>
        <v>27.222222222222225</v>
      </c>
      <c r="S3764" s="141">
        <f t="shared" si="581"/>
        <v>25</v>
      </c>
      <c r="T3764" s="141">
        <f t="shared" si="582"/>
        <v>22.222222222222221</v>
      </c>
      <c r="U3764" s="141">
        <f t="shared" si="583"/>
        <v>19.444444444444446</v>
      </c>
      <c r="V3764" s="141">
        <f t="shared" si="584"/>
        <v>16.666666666666668</v>
      </c>
      <c r="W3764" s="141">
        <f t="shared" si="585"/>
        <v>15</v>
      </c>
      <c r="X3764" s="141">
        <f t="shared" si="589"/>
        <v>0.254</v>
      </c>
      <c r="Y3764" s="38">
        <v>25.870826992942</v>
      </c>
    </row>
    <row r="3765" spans="1:25" x14ac:dyDescent="0.25">
      <c r="A3765" s="145">
        <v>42845</v>
      </c>
      <c r="B3765" s="38">
        <v>82</v>
      </c>
      <c r="C3765" s="38">
        <v>77</v>
      </c>
      <c r="D3765" s="38">
        <v>71</v>
      </c>
      <c r="E3765" s="38">
        <v>64</v>
      </c>
      <c r="F3765" s="38">
        <v>60</v>
      </c>
      <c r="G3765" s="38">
        <v>55</v>
      </c>
      <c r="H3765" s="38">
        <v>0</v>
      </c>
      <c r="I3765" s="38">
        <v>79</v>
      </c>
      <c r="J3765" s="38">
        <f t="shared" si="586"/>
        <v>61</v>
      </c>
      <c r="K3765" s="38">
        <v>43</v>
      </c>
      <c r="L3765" s="38">
        <v>22</v>
      </c>
      <c r="M3765" s="38">
        <f t="shared" si="587"/>
        <v>17</v>
      </c>
      <c r="N3765" s="38">
        <v>12</v>
      </c>
      <c r="O3765" s="38">
        <v>30.17</v>
      </c>
      <c r="P3765" s="38">
        <f t="shared" si="588"/>
        <v>30.12</v>
      </c>
      <c r="Q3765" s="38">
        <v>30.07</v>
      </c>
      <c r="R3765" s="141">
        <f t="shared" si="580"/>
        <v>27.777777777777779</v>
      </c>
      <c r="S3765" s="141">
        <f t="shared" si="581"/>
        <v>25</v>
      </c>
      <c r="T3765" s="141">
        <f t="shared" si="582"/>
        <v>21.666666666666668</v>
      </c>
      <c r="U3765" s="141">
        <f t="shared" si="583"/>
        <v>17.777777777777779</v>
      </c>
      <c r="V3765" s="141">
        <f t="shared" si="584"/>
        <v>15.555555555555557</v>
      </c>
      <c r="W3765" s="141">
        <f t="shared" si="585"/>
        <v>12.777777777777779</v>
      </c>
      <c r="X3765" s="141">
        <f t="shared" si="589"/>
        <v>0</v>
      </c>
      <c r="Y3765" s="38">
        <v>26.148485841135798</v>
      </c>
    </row>
    <row r="3766" spans="1:25" x14ac:dyDescent="0.25">
      <c r="A3766" s="145">
        <v>42846</v>
      </c>
      <c r="B3766" s="38">
        <v>82</v>
      </c>
      <c r="C3766" s="38">
        <v>78</v>
      </c>
      <c r="D3766" s="38">
        <v>73</v>
      </c>
      <c r="E3766" s="38">
        <v>61</v>
      </c>
      <c r="F3766" s="38">
        <v>59</v>
      </c>
      <c r="G3766" s="38">
        <v>56</v>
      </c>
      <c r="H3766" s="38">
        <v>0</v>
      </c>
      <c r="I3766" s="38">
        <v>64</v>
      </c>
      <c r="J3766" s="38">
        <f t="shared" si="586"/>
        <v>54.5</v>
      </c>
      <c r="K3766" s="38">
        <v>45</v>
      </c>
      <c r="L3766" s="38">
        <v>21</v>
      </c>
      <c r="M3766" s="38">
        <f t="shared" si="587"/>
        <v>16.5</v>
      </c>
      <c r="N3766" s="38">
        <v>12</v>
      </c>
      <c r="O3766" s="38">
        <v>30.08</v>
      </c>
      <c r="P3766" s="38">
        <f t="shared" si="588"/>
        <v>30.03</v>
      </c>
      <c r="Q3766" s="38">
        <v>29.98</v>
      </c>
      <c r="R3766" s="141">
        <f t="shared" si="580"/>
        <v>27.777777777777779</v>
      </c>
      <c r="S3766" s="141">
        <f t="shared" si="581"/>
        <v>25.555555555555557</v>
      </c>
      <c r="T3766" s="141">
        <f t="shared" si="582"/>
        <v>22.777777777777779</v>
      </c>
      <c r="U3766" s="141">
        <f t="shared" si="583"/>
        <v>16.111111111111111</v>
      </c>
      <c r="V3766" s="141">
        <f t="shared" si="584"/>
        <v>15</v>
      </c>
      <c r="W3766" s="141">
        <f t="shared" si="585"/>
        <v>13.333333333333334</v>
      </c>
      <c r="X3766" s="141">
        <f t="shared" si="589"/>
        <v>0</v>
      </c>
      <c r="Y3766" s="38">
        <v>26.118327864209899</v>
      </c>
    </row>
    <row r="3767" spans="1:25" x14ac:dyDescent="0.25">
      <c r="A3767" s="145">
        <v>42847</v>
      </c>
      <c r="B3767" s="38">
        <v>84</v>
      </c>
      <c r="C3767" s="38">
        <v>79</v>
      </c>
      <c r="D3767" s="38">
        <v>74</v>
      </c>
      <c r="E3767" s="38">
        <v>68</v>
      </c>
      <c r="F3767" s="38">
        <v>63</v>
      </c>
      <c r="G3767" s="38">
        <v>61</v>
      </c>
      <c r="H3767" s="38">
        <v>0</v>
      </c>
      <c r="I3767" s="38">
        <v>79</v>
      </c>
      <c r="J3767" s="38">
        <f t="shared" si="586"/>
        <v>63.5</v>
      </c>
      <c r="K3767" s="38">
        <v>48</v>
      </c>
      <c r="L3767" s="38">
        <v>22</v>
      </c>
      <c r="M3767" s="38">
        <f t="shared" si="587"/>
        <v>17</v>
      </c>
      <c r="N3767" s="38">
        <v>12</v>
      </c>
      <c r="O3767" s="38">
        <v>29.99</v>
      </c>
      <c r="P3767" s="38">
        <f t="shared" si="588"/>
        <v>29.95</v>
      </c>
      <c r="Q3767" s="38">
        <v>29.91</v>
      </c>
      <c r="R3767" s="141">
        <f t="shared" si="580"/>
        <v>28.888888888888889</v>
      </c>
      <c r="S3767" s="141">
        <f t="shared" si="581"/>
        <v>26.111111111111111</v>
      </c>
      <c r="T3767" s="141">
        <f t="shared" si="582"/>
        <v>23.333333333333336</v>
      </c>
      <c r="U3767" s="141">
        <f t="shared" si="583"/>
        <v>20</v>
      </c>
      <c r="V3767" s="141">
        <f t="shared" si="584"/>
        <v>17.222222222222221</v>
      </c>
      <c r="W3767" s="141">
        <f t="shared" si="585"/>
        <v>16.111111111111111</v>
      </c>
      <c r="X3767" s="141">
        <f t="shared" si="589"/>
        <v>0</v>
      </c>
      <c r="Y3767" s="38">
        <v>25.708451828571299</v>
      </c>
    </row>
    <row r="3768" spans="1:25" x14ac:dyDescent="0.25">
      <c r="A3768" s="145">
        <v>42848</v>
      </c>
      <c r="B3768" s="38">
        <v>77</v>
      </c>
      <c r="C3768" s="38">
        <v>72</v>
      </c>
      <c r="D3768" s="38">
        <v>66</v>
      </c>
      <c r="E3768" s="38">
        <v>72</v>
      </c>
      <c r="F3768" s="38">
        <v>69</v>
      </c>
      <c r="G3768" s="38">
        <v>66</v>
      </c>
      <c r="H3768" s="38">
        <v>3.5</v>
      </c>
      <c r="I3768" s="38">
        <v>100</v>
      </c>
      <c r="J3768" s="38">
        <f t="shared" si="586"/>
        <v>91</v>
      </c>
      <c r="K3768" s="38">
        <v>82</v>
      </c>
      <c r="L3768" s="38">
        <v>28</v>
      </c>
      <c r="M3768" s="38">
        <f t="shared" si="587"/>
        <v>16</v>
      </c>
      <c r="N3768" s="38">
        <v>4</v>
      </c>
      <c r="O3768" s="38">
        <v>29.9</v>
      </c>
      <c r="P3768" s="38">
        <f t="shared" si="588"/>
        <v>29.824999999999999</v>
      </c>
      <c r="Q3768" s="38">
        <v>29.75</v>
      </c>
      <c r="R3768" s="141">
        <f t="shared" si="580"/>
        <v>25</v>
      </c>
      <c r="S3768" s="141">
        <f t="shared" si="581"/>
        <v>22.222222222222221</v>
      </c>
      <c r="T3768" s="141">
        <f t="shared" si="582"/>
        <v>18.888888888888889</v>
      </c>
      <c r="U3768" s="141">
        <f t="shared" si="583"/>
        <v>22.222222222222221</v>
      </c>
      <c r="V3768" s="141">
        <f t="shared" si="584"/>
        <v>20.555555555555557</v>
      </c>
      <c r="W3768" s="141">
        <f t="shared" si="585"/>
        <v>18.888888888888889</v>
      </c>
      <c r="X3768" s="141">
        <f t="shared" si="589"/>
        <v>8.89</v>
      </c>
      <c r="Y3768" s="38">
        <v>25.468843744327</v>
      </c>
    </row>
    <row r="3769" spans="1:25" x14ac:dyDescent="0.25">
      <c r="A3769" s="145">
        <v>42849</v>
      </c>
      <c r="B3769" s="38">
        <v>86</v>
      </c>
      <c r="C3769" s="38">
        <v>77</v>
      </c>
      <c r="D3769" s="38">
        <v>67</v>
      </c>
      <c r="E3769" s="38">
        <v>69</v>
      </c>
      <c r="F3769" s="38">
        <v>65</v>
      </c>
      <c r="G3769" s="38">
        <v>57</v>
      </c>
      <c r="H3769" s="38">
        <v>0</v>
      </c>
      <c r="I3769" s="38">
        <v>100</v>
      </c>
      <c r="J3769" s="38">
        <f t="shared" si="586"/>
        <v>72.5</v>
      </c>
      <c r="K3769" s="38">
        <v>45</v>
      </c>
      <c r="L3769" s="38">
        <v>28</v>
      </c>
      <c r="M3769" s="38">
        <f t="shared" si="587"/>
        <v>14</v>
      </c>
      <c r="N3769" s="38">
        <v>0</v>
      </c>
      <c r="O3769" s="38">
        <v>29.8</v>
      </c>
      <c r="P3769" s="38">
        <f t="shared" si="588"/>
        <v>29.745000000000001</v>
      </c>
      <c r="Q3769" s="38">
        <v>29.69</v>
      </c>
      <c r="R3769" s="141">
        <f t="shared" si="580"/>
        <v>30</v>
      </c>
      <c r="S3769" s="141">
        <f t="shared" si="581"/>
        <v>25</v>
      </c>
      <c r="T3769" s="141">
        <f t="shared" si="582"/>
        <v>19.444444444444446</v>
      </c>
      <c r="U3769" s="141">
        <f t="shared" si="583"/>
        <v>20.555555555555557</v>
      </c>
      <c r="V3769" s="141">
        <f t="shared" si="584"/>
        <v>18.333333333333336</v>
      </c>
      <c r="W3769" s="141">
        <f t="shared" si="585"/>
        <v>13.888888888888889</v>
      </c>
      <c r="X3769" s="141">
        <f t="shared" si="589"/>
        <v>0</v>
      </c>
      <c r="Y3769" s="38">
        <v>25.3882179029291</v>
      </c>
    </row>
    <row r="3770" spans="1:25" x14ac:dyDescent="0.25">
      <c r="A3770" s="145">
        <v>42850</v>
      </c>
      <c r="B3770" s="38">
        <v>82</v>
      </c>
      <c r="C3770" s="38">
        <v>72</v>
      </c>
      <c r="D3770" s="38">
        <v>61</v>
      </c>
      <c r="E3770" s="38">
        <v>63</v>
      </c>
      <c r="F3770" s="38">
        <v>57</v>
      </c>
      <c r="G3770" s="38">
        <v>55</v>
      </c>
      <c r="H3770" s="38">
        <v>0</v>
      </c>
      <c r="I3770" s="38">
        <v>90</v>
      </c>
      <c r="J3770" s="38">
        <f t="shared" si="586"/>
        <v>66</v>
      </c>
      <c r="K3770" s="38">
        <v>42</v>
      </c>
      <c r="L3770" s="38">
        <v>20</v>
      </c>
      <c r="M3770" s="38">
        <f t="shared" si="587"/>
        <v>12.5</v>
      </c>
      <c r="N3770" s="38">
        <v>5</v>
      </c>
      <c r="O3770" s="38">
        <v>29.9</v>
      </c>
      <c r="P3770" s="38">
        <f t="shared" si="588"/>
        <v>29.844999999999999</v>
      </c>
      <c r="Q3770" s="38">
        <v>29.79</v>
      </c>
      <c r="R3770" s="141">
        <f t="shared" si="580"/>
        <v>27.777777777777779</v>
      </c>
      <c r="S3770" s="141">
        <f t="shared" si="581"/>
        <v>22.222222222222221</v>
      </c>
      <c r="T3770" s="141">
        <f t="shared" si="582"/>
        <v>16.111111111111111</v>
      </c>
      <c r="U3770" s="141">
        <f t="shared" si="583"/>
        <v>17.222222222222221</v>
      </c>
      <c r="V3770" s="141">
        <f t="shared" si="584"/>
        <v>13.888888888888889</v>
      </c>
      <c r="W3770" s="141">
        <f t="shared" si="585"/>
        <v>12.777777777777779</v>
      </c>
      <c r="X3770" s="141">
        <f t="shared" si="589"/>
        <v>0</v>
      </c>
      <c r="Y3770" s="38">
        <v>25.698224884799899</v>
      </c>
    </row>
    <row r="3771" spans="1:25" x14ac:dyDescent="0.25">
      <c r="A3771" s="145">
        <v>42851</v>
      </c>
      <c r="B3771" s="38">
        <v>81</v>
      </c>
      <c r="C3771" s="38">
        <v>72</v>
      </c>
      <c r="D3771" s="38">
        <v>62</v>
      </c>
      <c r="E3771" s="38">
        <v>69</v>
      </c>
      <c r="F3771" s="38">
        <v>60</v>
      </c>
      <c r="G3771" s="38">
        <v>54</v>
      </c>
      <c r="H3771" s="38">
        <v>0</v>
      </c>
      <c r="I3771" s="38">
        <v>84</v>
      </c>
      <c r="J3771" s="38">
        <f t="shared" si="586"/>
        <v>64.5</v>
      </c>
      <c r="K3771" s="38">
        <v>45</v>
      </c>
      <c r="L3771" s="38">
        <v>18</v>
      </c>
      <c r="M3771" s="38">
        <f t="shared" si="587"/>
        <v>9</v>
      </c>
      <c r="N3771" s="38">
        <v>0</v>
      </c>
      <c r="O3771" s="38">
        <v>29.94</v>
      </c>
      <c r="P3771" s="38">
        <f t="shared" si="588"/>
        <v>29.9</v>
      </c>
      <c r="Q3771" s="38">
        <v>29.86</v>
      </c>
      <c r="R3771" s="141">
        <f t="shared" si="580"/>
        <v>27.222222222222225</v>
      </c>
      <c r="S3771" s="141">
        <f t="shared" si="581"/>
        <v>22.222222222222221</v>
      </c>
      <c r="T3771" s="141">
        <f t="shared" si="582"/>
        <v>16.666666666666668</v>
      </c>
      <c r="U3771" s="141">
        <f t="shared" si="583"/>
        <v>20.555555555555557</v>
      </c>
      <c r="V3771" s="141">
        <f t="shared" si="584"/>
        <v>15.555555555555557</v>
      </c>
      <c r="W3771" s="141">
        <f t="shared" si="585"/>
        <v>12.222222222222223</v>
      </c>
      <c r="X3771" s="141">
        <f t="shared" si="589"/>
        <v>0</v>
      </c>
      <c r="Y3771" s="38">
        <v>25.906013756955499</v>
      </c>
    </row>
    <row r="3772" spans="1:25" x14ac:dyDescent="0.25">
      <c r="A3772" s="145">
        <v>42852</v>
      </c>
      <c r="B3772" s="38">
        <v>88</v>
      </c>
      <c r="C3772" s="38">
        <v>82</v>
      </c>
      <c r="D3772" s="38">
        <v>76</v>
      </c>
      <c r="E3772" s="38">
        <v>73</v>
      </c>
      <c r="F3772" s="38">
        <v>72</v>
      </c>
      <c r="G3772" s="38">
        <v>70</v>
      </c>
      <c r="H3772" s="38">
        <v>0</v>
      </c>
      <c r="I3772" s="38">
        <v>88</v>
      </c>
      <c r="J3772" s="38">
        <f t="shared" si="586"/>
        <v>71.5</v>
      </c>
      <c r="K3772" s="38">
        <v>55</v>
      </c>
      <c r="L3772" s="38">
        <v>21</v>
      </c>
      <c r="M3772" s="38">
        <f t="shared" si="587"/>
        <v>13</v>
      </c>
      <c r="N3772" s="38">
        <v>5</v>
      </c>
      <c r="O3772" s="38">
        <v>30</v>
      </c>
      <c r="P3772" s="38">
        <f t="shared" si="588"/>
        <v>29.95</v>
      </c>
      <c r="Q3772" s="38">
        <v>29.9</v>
      </c>
      <c r="R3772" s="141">
        <f t="shared" si="580"/>
        <v>31.111111111111114</v>
      </c>
      <c r="S3772" s="141">
        <f t="shared" si="581"/>
        <v>27.777777777777779</v>
      </c>
      <c r="T3772" s="141">
        <f t="shared" si="582"/>
        <v>24.444444444444446</v>
      </c>
      <c r="U3772" s="141">
        <f t="shared" si="583"/>
        <v>22.777777777777779</v>
      </c>
      <c r="V3772" s="141">
        <f t="shared" si="584"/>
        <v>22.222222222222221</v>
      </c>
      <c r="W3772" s="141">
        <f t="shared" si="585"/>
        <v>21.111111111111111</v>
      </c>
      <c r="X3772" s="141">
        <f t="shared" si="589"/>
        <v>0</v>
      </c>
      <c r="Y3772" s="38">
        <v>25.659879874457001</v>
      </c>
    </row>
    <row r="3773" spans="1:25" x14ac:dyDescent="0.25">
      <c r="A3773" s="145">
        <v>42853</v>
      </c>
      <c r="B3773" s="38">
        <v>86</v>
      </c>
      <c r="C3773" s="38">
        <v>82</v>
      </c>
      <c r="D3773" s="38">
        <v>77</v>
      </c>
      <c r="E3773" s="38">
        <v>73</v>
      </c>
      <c r="F3773" s="38">
        <v>71</v>
      </c>
      <c r="G3773" s="38">
        <v>70</v>
      </c>
      <c r="H3773" s="38">
        <v>0</v>
      </c>
      <c r="I3773" s="38">
        <v>85</v>
      </c>
      <c r="J3773" s="38">
        <f t="shared" si="586"/>
        <v>73</v>
      </c>
      <c r="K3773" s="38">
        <v>61</v>
      </c>
      <c r="L3773" s="38">
        <v>22</v>
      </c>
      <c r="M3773" s="38">
        <f t="shared" si="587"/>
        <v>16</v>
      </c>
      <c r="N3773" s="38">
        <v>10</v>
      </c>
      <c r="O3773" s="38">
        <v>30.14</v>
      </c>
      <c r="P3773" s="38">
        <f t="shared" si="588"/>
        <v>30.060000000000002</v>
      </c>
      <c r="Q3773" s="38">
        <v>29.98</v>
      </c>
      <c r="R3773" s="141">
        <f t="shared" si="580"/>
        <v>30</v>
      </c>
      <c r="S3773" s="141">
        <f t="shared" si="581"/>
        <v>27.777777777777779</v>
      </c>
      <c r="T3773" s="141">
        <f t="shared" si="582"/>
        <v>25</v>
      </c>
      <c r="U3773" s="141">
        <f t="shared" si="583"/>
        <v>22.777777777777779</v>
      </c>
      <c r="V3773" s="141">
        <f t="shared" si="584"/>
        <v>21.666666666666668</v>
      </c>
      <c r="W3773" s="141">
        <f t="shared" si="585"/>
        <v>21.111111111111111</v>
      </c>
      <c r="X3773" s="141">
        <f t="shared" si="589"/>
        <v>0</v>
      </c>
      <c r="Y3773" s="38">
        <v>25.908258902505299</v>
      </c>
    </row>
    <row r="3774" spans="1:25" x14ac:dyDescent="0.25">
      <c r="A3774" s="145">
        <v>42854</v>
      </c>
      <c r="B3774" s="38">
        <v>85</v>
      </c>
      <c r="C3774" s="38">
        <v>81</v>
      </c>
      <c r="D3774" s="38">
        <v>77</v>
      </c>
      <c r="E3774" s="38">
        <v>71</v>
      </c>
      <c r="F3774" s="38">
        <v>69</v>
      </c>
      <c r="G3774" s="38">
        <v>68</v>
      </c>
      <c r="H3774" s="38">
        <v>0</v>
      </c>
      <c r="I3774" s="38">
        <v>79</v>
      </c>
      <c r="J3774" s="38">
        <f t="shared" si="586"/>
        <v>69</v>
      </c>
      <c r="K3774" s="38">
        <v>59</v>
      </c>
      <c r="L3774" s="38">
        <v>23</v>
      </c>
      <c r="M3774" s="38">
        <f t="shared" si="587"/>
        <v>18.5</v>
      </c>
      <c r="N3774" s="38">
        <v>14</v>
      </c>
      <c r="O3774" s="38">
        <v>30.18</v>
      </c>
      <c r="P3774" s="38">
        <f t="shared" si="588"/>
        <v>30.14</v>
      </c>
      <c r="Q3774" s="38">
        <v>30.1</v>
      </c>
      <c r="R3774" s="141">
        <f t="shared" si="580"/>
        <v>29.444444444444446</v>
      </c>
      <c r="S3774" s="141">
        <f t="shared" si="581"/>
        <v>27.222222222222225</v>
      </c>
      <c r="T3774" s="141">
        <f t="shared" si="582"/>
        <v>25</v>
      </c>
      <c r="U3774" s="141">
        <f t="shared" si="583"/>
        <v>21.666666666666668</v>
      </c>
      <c r="V3774" s="141">
        <f t="shared" si="584"/>
        <v>20.555555555555557</v>
      </c>
      <c r="W3774" s="141">
        <f t="shared" si="585"/>
        <v>20</v>
      </c>
      <c r="X3774" s="141">
        <f t="shared" si="589"/>
        <v>0</v>
      </c>
      <c r="Y3774" s="38">
        <v>25.868148925801801</v>
      </c>
    </row>
    <row r="3775" spans="1:25" x14ac:dyDescent="0.25">
      <c r="A3775" s="145">
        <v>42855</v>
      </c>
      <c r="B3775" s="38">
        <v>83</v>
      </c>
      <c r="C3775" s="38">
        <v>79</v>
      </c>
      <c r="D3775" s="38">
        <v>75</v>
      </c>
      <c r="E3775" s="38">
        <v>72</v>
      </c>
      <c r="F3775" s="38">
        <v>69</v>
      </c>
      <c r="G3775" s="38">
        <v>67</v>
      </c>
      <c r="H3775" s="38">
        <v>0.13</v>
      </c>
      <c r="I3775" s="38">
        <v>74</v>
      </c>
      <c r="J3775" s="38">
        <f t="shared" si="586"/>
        <v>69.5</v>
      </c>
      <c r="K3775" s="38">
        <v>65</v>
      </c>
      <c r="L3775" s="38">
        <v>28</v>
      </c>
      <c r="M3775" s="38">
        <f t="shared" si="587"/>
        <v>21.5</v>
      </c>
      <c r="N3775" s="38">
        <v>15</v>
      </c>
      <c r="O3775" s="38">
        <v>30.14</v>
      </c>
      <c r="P3775" s="38">
        <f t="shared" si="588"/>
        <v>30.115000000000002</v>
      </c>
      <c r="Q3775" s="38">
        <v>30.09</v>
      </c>
      <c r="R3775" s="141">
        <f t="shared" si="580"/>
        <v>28.333333333333336</v>
      </c>
      <c r="S3775" s="141">
        <f t="shared" si="581"/>
        <v>26.111111111111111</v>
      </c>
      <c r="T3775" s="141">
        <f t="shared" si="582"/>
        <v>23.888888888888889</v>
      </c>
      <c r="U3775" s="141">
        <f t="shared" si="583"/>
        <v>22.222222222222221</v>
      </c>
      <c r="V3775" s="141">
        <f t="shared" si="584"/>
        <v>20.555555555555557</v>
      </c>
      <c r="W3775" s="141">
        <f t="shared" si="585"/>
        <v>19.444444444444446</v>
      </c>
      <c r="X3775" s="141">
        <f t="shared" si="589"/>
        <v>0.33019999999999999</v>
      </c>
      <c r="Y3775" s="38">
        <v>25.5419050674939</v>
      </c>
    </row>
    <row r="3776" spans="1:25" x14ac:dyDescent="0.25">
      <c r="A3776" s="145">
        <v>42856</v>
      </c>
      <c r="B3776" s="38">
        <v>85</v>
      </c>
      <c r="C3776" s="38">
        <v>81</v>
      </c>
      <c r="D3776" s="38">
        <v>77</v>
      </c>
      <c r="E3776" s="38">
        <v>70</v>
      </c>
      <c r="F3776" s="38">
        <v>69</v>
      </c>
      <c r="G3776" s="38">
        <v>68</v>
      </c>
      <c r="H3776" s="38">
        <v>0</v>
      </c>
      <c r="I3776" s="38">
        <v>76</v>
      </c>
      <c r="J3776" s="38">
        <f t="shared" si="586"/>
        <v>68.5</v>
      </c>
      <c r="K3776" s="38">
        <v>61</v>
      </c>
      <c r="L3776" s="38">
        <v>25</v>
      </c>
      <c r="M3776" s="38">
        <f t="shared" si="587"/>
        <v>19.5</v>
      </c>
      <c r="N3776" s="38">
        <v>14</v>
      </c>
      <c r="O3776" s="38">
        <v>30.11</v>
      </c>
      <c r="P3776" s="38">
        <f t="shared" si="588"/>
        <v>30.055</v>
      </c>
      <c r="Q3776" s="38">
        <v>30</v>
      </c>
      <c r="R3776" s="141">
        <f t="shared" si="580"/>
        <v>29.444444444444446</v>
      </c>
      <c r="S3776" s="141">
        <f t="shared" si="581"/>
        <v>27.222222222222225</v>
      </c>
      <c r="T3776" s="141">
        <f t="shared" si="582"/>
        <v>25</v>
      </c>
      <c r="U3776" s="141">
        <f t="shared" si="583"/>
        <v>21.111111111111111</v>
      </c>
      <c r="V3776" s="141">
        <f t="shared" si="584"/>
        <v>20.555555555555557</v>
      </c>
      <c r="W3776" s="141">
        <f t="shared" si="585"/>
        <v>20</v>
      </c>
      <c r="X3776" s="141">
        <f t="shared" si="589"/>
        <v>0</v>
      </c>
      <c r="Y3776" s="38">
        <v>25.501273900402101</v>
      </c>
    </row>
    <row r="3777" spans="1:25" x14ac:dyDescent="0.25">
      <c r="A3777" s="145">
        <v>42857</v>
      </c>
      <c r="B3777" s="38">
        <v>86</v>
      </c>
      <c r="C3777" s="38">
        <v>78</v>
      </c>
      <c r="D3777" s="38">
        <v>70</v>
      </c>
      <c r="E3777" s="38">
        <v>73</v>
      </c>
      <c r="F3777" s="38">
        <v>69</v>
      </c>
      <c r="G3777" s="38">
        <v>63</v>
      </c>
      <c r="H3777" s="38">
        <v>0.63</v>
      </c>
      <c r="I3777" s="38">
        <v>87</v>
      </c>
      <c r="J3777" s="38">
        <f t="shared" si="586"/>
        <v>72.5</v>
      </c>
      <c r="K3777" s="38">
        <v>58</v>
      </c>
      <c r="L3777" s="38">
        <v>24</v>
      </c>
      <c r="M3777" s="38">
        <f t="shared" si="587"/>
        <v>14.5</v>
      </c>
      <c r="N3777" s="38">
        <v>5</v>
      </c>
      <c r="O3777" s="38">
        <v>30.05</v>
      </c>
      <c r="P3777" s="38">
        <f t="shared" si="588"/>
        <v>30.015000000000001</v>
      </c>
      <c r="Q3777" s="38">
        <v>29.98</v>
      </c>
      <c r="R3777" s="141">
        <f t="shared" si="580"/>
        <v>30</v>
      </c>
      <c r="S3777" s="141">
        <f t="shared" si="581"/>
        <v>25.555555555555557</v>
      </c>
      <c r="T3777" s="141">
        <f t="shared" si="582"/>
        <v>21.111111111111111</v>
      </c>
      <c r="U3777" s="141">
        <f t="shared" si="583"/>
        <v>22.777777777777779</v>
      </c>
      <c r="V3777" s="141">
        <f t="shared" si="584"/>
        <v>20.555555555555557</v>
      </c>
      <c r="W3777" s="141">
        <f t="shared" si="585"/>
        <v>17.222222222222221</v>
      </c>
      <c r="X3777" s="141">
        <f t="shared" si="589"/>
        <v>1.6002000000000001</v>
      </c>
      <c r="Y3777" s="38">
        <v>25.5756558763395</v>
      </c>
    </row>
    <row r="3778" spans="1:25" x14ac:dyDescent="0.25">
      <c r="A3778" s="145">
        <v>42858</v>
      </c>
      <c r="B3778" s="38">
        <v>84</v>
      </c>
      <c r="C3778" s="38">
        <v>75</v>
      </c>
      <c r="D3778" s="38">
        <v>66</v>
      </c>
      <c r="E3778" s="38">
        <v>69</v>
      </c>
      <c r="F3778" s="38">
        <v>68</v>
      </c>
      <c r="G3778" s="38">
        <v>66</v>
      </c>
      <c r="H3778" s="38">
        <v>0</v>
      </c>
      <c r="I3778" s="38">
        <v>100</v>
      </c>
      <c r="J3778" s="38">
        <f t="shared" si="586"/>
        <v>80.5</v>
      </c>
      <c r="K3778" s="38">
        <v>61</v>
      </c>
      <c r="L3778" s="38">
        <v>18</v>
      </c>
      <c r="M3778" s="38">
        <f t="shared" si="587"/>
        <v>9</v>
      </c>
      <c r="N3778" s="38">
        <v>0</v>
      </c>
      <c r="O3778" s="38">
        <v>30.05</v>
      </c>
      <c r="P3778" s="38">
        <f t="shared" si="588"/>
        <v>30.005000000000003</v>
      </c>
      <c r="Q3778" s="38">
        <v>29.96</v>
      </c>
      <c r="R3778" s="141">
        <f t="shared" si="580"/>
        <v>28.888888888888889</v>
      </c>
      <c r="S3778" s="141">
        <f t="shared" si="581"/>
        <v>23.888888888888889</v>
      </c>
      <c r="T3778" s="141">
        <f t="shared" si="582"/>
        <v>18.888888888888889</v>
      </c>
      <c r="U3778" s="141">
        <f t="shared" si="583"/>
        <v>20.555555555555557</v>
      </c>
      <c r="V3778" s="141">
        <f t="shared" si="584"/>
        <v>20</v>
      </c>
      <c r="W3778" s="141">
        <f t="shared" si="585"/>
        <v>18.888888888888889</v>
      </c>
      <c r="X3778" s="141">
        <f t="shared" si="589"/>
        <v>0</v>
      </c>
      <c r="Y3778" s="38">
        <v>25.6285678751569</v>
      </c>
    </row>
    <row r="3779" spans="1:25" x14ac:dyDescent="0.25">
      <c r="A3779" s="145">
        <v>42859</v>
      </c>
      <c r="B3779" s="38">
        <v>85</v>
      </c>
      <c r="C3779" s="38">
        <v>80</v>
      </c>
      <c r="D3779" s="38">
        <v>74</v>
      </c>
      <c r="E3779" s="38">
        <v>70</v>
      </c>
      <c r="F3779" s="38">
        <v>69</v>
      </c>
      <c r="G3779" s="38">
        <v>66</v>
      </c>
      <c r="H3779" s="38">
        <v>0.01</v>
      </c>
      <c r="I3779" s="38">
        <v>84</v>
      </c>
      <c r="J3779" s="38">
        <f t="shared" si="586"/>
        <v>72.5</v>
      </c>
      <c r="K3779" s="38">
        <v>61</v>
      </c>
      <c r="L3779" s="38">
        <v>20</v>
      </c>
      <c r="M3779" s="38">
        <f t="shared" si="587"/>
        <v>12</v>
      </c>
      <c r="N3779" s="38">
        <v>4</v>
      </c>
      <c r="O3779" s="38">
        <v>29.99</v>
      </c>
      <c r="P3779" s="38">
        <f t="shared" si="588"/>
        <v>29.909999999999997</v>
      </c>
      <c r="Q3779" s="38">
        <v>29.83</v>
      </c>
      <c r="R3779" s="141">
        <f t="shared" ref="R3779:R3842" si="590">(B3779-32)*(5/9)</f>
        <v>29.444444444444446</v>
      </c>
      <c r="S3779" s="141">
        <f t="shared" ref="S3779:S3842" si="591">(C3779-32)*(5/9)</f>
        <v>26.666666666666668</v>
      </c>
      <c r="T3779" s="141">
        <f t="shared" ref="T3779:T3842" si="592">(D3779-32)*(5/9)</f>
        <v>23.333333333333336</v>
      </c>
      <c r="U3779" s="141">
        <f t="shared" ref="U3779:U3842" si="593">(E3779-32)*(5/9)</f>
        <v>21.111111111111111</v>
      </c>
      <c r="V3779" s="141">
        <f t="shared" ref="V3779:V3842" si="594">(F3779-32)*(5/9)</f>
        <v>20.555555555555557</v>
      </c>
      <c r="W3779" s="141">
        <f t="shared" ref="W3779:W3842" si="595">(G3779-32)*(5/9)</f>
        <v>18.888888888888889</v>
      </c>
      <c r="X3779" s="141">
        <f t="shared" si="589"/>
        <v>2.5400000000000002E-2</v>
      </c>
      <c r="Y3779" s="38">
        <v>25.7649077377094</v>
      </c>
    </row>
    <row r="3780" spans="1:25" x14ac:dyDescent="0.25">
      <c r="A3780" s="145">
        <v>42860</v>
      </c>
      <c r="B3780" s="38">
        <v>82</v>
      </c>
      <c r="C3780" s="38">
        <v>74</v>
      </c>
      <c r="D3780" s="38">
        <v>65</v>
      </c>
      <c r="E3780" s="38">
        <v>71</v>
      </c>
      <c r="F3780" s="38">
        <v>68</v>
      </c>
      <c r="G3780" s="38">
        <v>53</v>
      </c>
      <c r="H3780" s="38">
        <v>0.46</v>
      </c>
      <c r="I3780" s="38">
        <v>93</v>
      </c>
      <c r="J3780" s="38">
        <f t="shared" ref="J3780:J3806" si="596">AVERAGE(I3780,K3780)</f>
        <v>75</v>
      </c>
      <c r="K3780" s="38">
        <v>57</v>
      </c>
      <c r="L3780" s="38">
        <v>22</v>
      </c>
      <c r="M3780" s="38">
        <f t="shared" ref="M3780:M3806" si="597">AVERAGE(L3780,N3780)</f>
        <v>14</v>
      </c>
      <c r="N3780" s="38">
        <v>6</v>
      </c>
      <c r="O3780" s="38">
        <v>29.86</v>
      </c>
      <c r="P3780" s="38">
        <f t="shared" ref="P3780:P3806" si="598">AVERAGE(O3780,Q3780)</f>
        <v>29.799999999999997</v>
      </c>
      <c r="Q3780" s="38">
        <v>29.74</v>
      </c>
      <c r="R3780" s="141">
        <f t="shared" si="590"/>
        <v>27.777777777777779</v>
      </c>
      <c r="S3780" s="141">
        <f t="shared" si="591"/>
        <v>23.333333333333336</v>
      </c>
      <c r="T3780" s="141">
        <f t="shared" si="592"/>
        <v>18.333333333333336</v>
      </c>
      <c r="U3780" s="141">
        <f t="shared" si="593"/>
        <v>21.666666666666668</v>
      </c>
      <c r="V3780" s="141">
        <f t="shared" si="594"/>
        <v>20</v>
      </c>
      <c r="W3780" s="141">
        <f t="shared" si="595"/>
        <v>11.666666666666668</v>
      </c>
      <c r="X3780" s="141">
        <f t="shared" ref="X3780:X3843" si="599">H3780*2.54</f>
        <v>1.1684000000000001</v>
      </c>
      <c r="Y3780" s="38">
        <v>25.767489804851699</v>
      </c>
    </row>
    <row r="3781" spans="1:25" x14ac:dyDescent="0.25">
      <c r="A3781" s="145">
        <v>42861</v>
      </c>
      <c r="B3781" s="38">
        <v>79</v>
      </c>
      <c r="C3781" s="38">
        <v>71</v>
      </c>
      <c r="D3781" s="38">
        <v>63</v>
      </c>
      <c r="E3781" s="38">
        <v>56</v>
      </c>
      <c r="F3781" s="38">
        <v>50</v>
      </c>
      <c r="G3781" s="38">
        <v>42</v>
      </c>
      <c r="H3781" s="38">
        <v>0</v>
      </c>
      <c r="I3781" s="38">
        <v>68</v>
      </c>
      <c r="J3781" s="38">
        <f t="shared" si="596"/>
        <v>50.5</v>
      </c>
      <c r="K3781" s="38">
        <v>33</v>
      </c>
      <c r="L3781" s="38">
        <v>23</v>
      </c>
      <c r="M3781" s="38">
        <f t="shared" si="597"/>
        <v>15</v>
      </c>
      <c r="N3781" s="38">
        <v>7</v>
      </c>
      <c r="O3781" s="38">
        <v>29.97</v>
      </c>
      <c r="P3781" s="38">
        <f t="shared" si="598"/>
        <v>29.9</v>
      </c>
      <c r="Q3781" s="38">
        <v>29.83</v>
      </c>
      <c r="R3781" s="141">
        <f t="shared" si="590"/>
        <v>26.111111111111111</v>
      </c>
      <c r="S3781" s="141">
        <f t="shared" si="591"/>
        <v>21.666666666666668</v>
      </c>
      <c r="T3781" s="141">
        <f t="shared" si="592"/>
        <v>17.222222222222221</v>
      </c>
      <c r="U3781" s="141">
        <f t="shared" si="593"/>
        <v>13.333333333333334</v>
      </c>
      <c r="V3781" s="141">
        <f t="shared" si="594"/>
        <v>10</v>
      </c>
      <c r="W3781" s="141">
        <f t="shared" si="595"/>
        <v>5.5555555555555554</v>
      </c>
      <c r="X3781" s="141">
        <f t="shared" si="599"/>
        <v>0</v>
      </c>
      <c r="Y3781" s="38">
        <v>25.2800849389461</v>
      </c>
    </row>
    <row r="3782" spans="1:25" x14ac:dyDescent="0.25">
      <c r="A3782" s="145">
        <v>42862</v>
      </c>
      <c r="B3782" s="38">
        <v>80</v>
      </c>
      <c r="C3782" s="38">
        <v>70</v>
      </c>
      <c r="D3782" s="38">
        <v>59</v>
      </c>
      <c r="E3782" s="38">
        <v>54</v>
      </c>
      <c r="F3782" s="38">
        <v>49</v>
      </c>
      <c r="G3782" s="38">
        <v>40</v>
      </c>
      <c r="H3782" s="38">
        <v>0</v>
      </c>
      <c r="I3782" s="38">
        <v>75</v>
      </c>
      <c r="J3782" s="38">
        <f t="shared" si="596"/>
        <v>50</v>
      </c>
      <c r="K3782" s="38">
        <v>25</v>
      </c>
      <c r="L3782" s="38">
        <v>14</v>
      </c>
      <c r="M3782" s="38">
        <f t="shared" si="597"/>
        <v>7</v>
      </c>
      <c r="N3782" s="38">
        <v>0</v>
      </c>
      <c r="O3782" s="38">
        <v>30.05</v>
      </c>
      <c r="P3782" s="38">
        <f t="shared" si="598"/>
        <v>30.005000000000003</v>
      </c>
      <c r="Q3782" s="38">
        <v>29.96</v>
      </c>
      <c r="R3782" s="141">
        <f t="shared" si="590"/>
        <v>26.666666666666668</v>
      </c>
      <c r="S3782" s="141">
        <f t="shared" si="591"/>
        <v>21.111111111111111</v>
      </c>
      <c r="T3782" s="141">
        <f t="shared" si="592"/>
        <v>15</v>
      </c>
      <c r="U3782" s="141">
        <f t="shared" si="593"/>
        <v>12.222222222222223</v>
      </c>
      <c r="V3782" s="141">
        <f t="shared" si="594"/>
        <v>9.4444444444444446</v>
      </c>
      <c r="W3782" s="141">
        <f t="shared" si="595"/>
        <v>4.4444444444444446</v>
      </c>
      <c r="X3782" s="141">
        <f t="shared" si="599"/>
        <v>0</v>
      </c>
      <c r="Y3782" s="38">
        <v>24.966629125152402</v>
      </c>
    </row>
    <row r="3783" spans="1:25" x14ac:dyDescent="0.25">
      <c r="A3783" s="145">
        <v>42863</v>
      </c>
      <c r="B3783" s="38">
        <v>85</v>
      </c>
      <c r="C3783" s="38">
        <v>74</v>
      </c>
      <c r="D3783" s="38">
        <v>63</v>
      </c>
      <c r="E3783" s="38">
        <v>61</v>
      </c>
      <c r="F3783" s="38">
        <v>57</v>
      </c>
      <c r="G3783" s="38">
        <v>53</v>
      </c>
      <c r="H3783" s="38">
        <v>0</v>
      </c>
      <c r="I3783" s="38">
        <v>84</v>
      </c>
      <c r="J3783" s="38">
        <f t="shared" si="596"/>
        <v>62</v>
      </c>
      <c r="K3783" s="38">
        <v>40</v>
      </c>
      <c r="L3783" s="38">
        <v>14</v>
      </c>
      <c r="M3783" s="38">
        <f t="shared" si="597"/>
        <v>7</v>
      </c>
      <c r="N3783" s="38">
        <v>0</v>
      </c>
      <c r="O3783" s="38">
        <v>30.06</v>
      </c>
      <c r="P3783" s="38">
        <f t="shared" si="598"/>
        <v>30.015000000000001</v>
      </c>
      <c r="Q3783" s="38">
        <v>29.97</v>
      </c>
      <c r="R3783" s="141">
        <f t="shared" si="590"/>
        <v>29.444444444444446</v>
      </c>
      <c r="S3783" s="141">
        <f t="shared" si="591"/>
        <v>23.333333333333336</v>
      </c>
      <c r="T3783" s="141">
        <f t="shared" si="592"/>
        <v>17.222222222222221</v>
      </c>
      <c r="U3783" s="141">
        <f t="shared" si="593"/>
        <v>16.111111111111111</v>
      </c>
      <c r="V3783" s="141">
        <f t="shared" si="594"/>
        <v>13.888888888888889</v>
      </c>
      <c r="W3783" s="141">
        <f t="shared" si="595"/>
        <v>11.666666666666668</v>
      </c>
      <c r="X3783" s="141">
        <f t="shared" si="599"/>
        <v>0</v>
      </c>
      <c r="Y3783" s="38">
        <v>25.326230217914699</v>
      </c>
    </row>
    <row r="3784" spans="1:25" x14ac:dyDescent="0.25">
      <c r="A3784" s="145">
        <v>42864</v>
      </c>
      <c r="B3784" s="38">
        <v>85</v>
      </c>
      <c r="C3784" s="38">
        <v>76</v>
      </c>
      <c r="D3784" s="38">
        <v>66</v>
      </c>
      <c r="E3784" s="38">
        <v>65</v>
      </c>
      <c r="F3784" s="38">
        <v>61</v>
      </c>
      <c r="G3784" s="38">
        <v>55</v>
      </c>
      <c r="H3784" s="38">
        <v>0</v>
      </c>
      <c r="I3784" s="38">
        <v>81</v>
      </c>
      <c r="J3784" s="38">
        <f t="shared" si="596"/>
        <v>59</v>
      </c>
      <c r="K3784" s="38">
        <v>37</v>
      </c>
      <c r="L3784" s="38">
        <v>15</v>
      </c>
      <c r="M3784" s="38">
        <f t="shared" si="597"/>
        <v>7.5</v>
      </c>
      <c r="N3784" s="38">
        <v>0</v>
      </c>
      <c r="O3784" s="38">
        <v>30.09</v>
      </c>
      <c r="P3784" s="38">
        <f t="shared" si="598"/>
        <v>30.045000000000002</v>
      </c>
      <c r="Q3784" s="38">
        <v>30</v>
      </c>
      <c r="R3784" s="141">
        <f t="shared" si="590"/>
        <v>29.444444444444446</v>
      </c>
      <c r="S3784" s="141">
        <f t="shared" si="591"/>
        <v>24.444444444444446</v>
      </c>
      <c r="T3784" s="141">
        <f t="shared" si="592"/>
        <v>18.888888888888889</v>
      </c>
      <c r="U3784" s="141">
        <f t="shared" si="593"/>
        <v>18.333333333333336</v>
      </c>
      <c r="V3784" s="141">
        <f t="shared" si="594"/>
        <v>16.111111111111111</v>
      </c>
      <c r="W3784" s="141">
        <f t="shared" si="595"/>
        <v>12.777777777777779</v>
      </c>
      <c r="X3784" s="141">
        <f t="shared" si="599"/>
        <v>0</v>
      </c>
      <c r="Y3784" s="38">
        <v>25.863380183508401</v>
      </c>
    </row>
    <row r="3785" spans="1:25" x14ac:dyDescent="0.25">
      <c r="A3785" s="145">
        <v>42865</v>
      </c>
      <c r="B3785" s="38">
        <v>86</v>
      </c>
      <c r="C3785" s="38">
        <v>78</v>
      </c>
      <c r="D3785" s="38">
        <v>69</v>
      </c>
      <c r="E3785" s="38">
        <v>67</v>
      </c>
      <c r="F3785" s="38">
        <v>64</v>
      </c>
      <c r="G3785" s="38">
        <v>60</v>
      </c>
      <c r="H3785" s="38">
        <v>0</v>
      </c>
      <c r="I3785" s="38">
        <v>84</v>
      </c>
      <c r="J3785" s="38">
        <f t="shared" si="596"/>
        <v>64</v>
      </c>
      <c r="K3785" s="38">
        <v>44</v>
      </c>
      <c r="L3785" s="38">
        <v>15</v>
      </c>
      <c r="M3785" s="38">
        <f t="shared" si="597"/>
        <v>7.5</v>
      </c>
      <c r="N3785" s="38">
        <v>0</v>
      </c>
      <c r="O3785" s="38">
        <v>30.11</v>
      </c>
      <c r="P3785" s="38">
        <f t="shared" si="598"/>
        <v>30.074999999999999</v>
      </c>
      <c r="Q3785" s="38">
        <v>30.04</v>
      </c>
      <c r="R3785" s="141">
        <f t="shared" si="590"/>
        <v>30</v>
      </c>
      <c r="S3785" s="141">
        <f t="shared" si="591"/>
        <v>25.555555555555557</v>
      </c>
      <c r="T3785" s="141">
        <f t="shared" si="592"/>
        <v>20.555555555555557</v>
      </c>
      <c r="U3785" s="141">
        <f t="shared" si="593"/>
        <v>19.444444444444446</v>
      </c>
      <c r="V3785" s="141">
        <f t="shared" si="594"/>
        <v>17.777777777777779</v>
      </c>
      <c r="W3785" s="141">
        <f t="shared" si="595"/>
        <v>15.555555555555557</v>
      </c>
      <c r="X3785" s="141">
        <f t="shared" si="599"/>
        <v>0</v>
      </c>
      <c r="Y3785" s="38">
        <v>26.063951033425301</v>
      </c>
    </row>
    <row r="3786" spans="1:25" x14ac:dyDescent="0.25">
      <c r="A3786" s="145">
        <v>42866</v>
      </c>
      <c r="B3786" s="38">
        <v>91</v>
      </c>
      <c r="C3786" s="38">
        <v>80</v>
      </c>
      <c r="D3786" s="38">
        <v>69</v>
      </c>
      <c r="E3786" s="38">
        <v>67</v>
      </c>
      <c r="F3786" s="38">
        <v>65</v>
      </c>
      <c r="G3786" s="38">
        <v>59</v>
      </c>
      <c r="H3786" s="38">
        <v>0</v>
      </c>
      <c r="I3786" s="38">
        <v>90</v>
      </c>
      <c r="J3786" s="38">
        <f t="shared" si="596"/>
        <v>65</v>
      </c>
      <c r="K3786" s="38">
        <v>40</v>
      </c>
      <c r="L3786" s="38">
        <v>16</v>
      </c>
      <c r="M3786" s="38">
        <f t="shared" si="597"/>
        <v>8</v>
      </c>
      <c r="N3786" s="38">
        <v>0</v>
      </c>
      <c r="O3786" s="38">
        <v>30.08</v>
      </c>
      <c r="P3786" s="38">
        <f t="shared" si="598"/>
        <v>30.015000000000001</v>
      </c>
      <c r="Q3786" s="38">
        <v>29.95</v>
      </c>
      <c r="R3786" s="141">
        <f t="shared" si="590"/>
        <v>32.777777777777779</v>
      </c>
      <c r="S3786" s="141">
        <f t="shared" si="591"/>
        <v>26.666666666666668</v>
      </c>
      <c r="T3786" s="141">
        <f t="shared" si="592"/>
        <v>20.555555555555557</v>
      </c>
      <c r="U3786" s="141">
        <f t="shared" si="593"/>
        <v>19.444444444444446</v>
      </c>
      <c r="V3786" s="141">
        <f t="shared" si="594"/>
        <v>18.333333333333336</v>
      </c>
      <c r="W3786" s="141">
        <f t="shared" si="595"/>
        <v>15</v>
      </c>
      <c r="X3786" s="141">
        <f t="shared" si="599"/>
        <v>0</v>
      </c>
      <c r="Y3786" s="38">
        <v>26.185585974706601</v>
      </c>
    </row>
    <row r="3787" spans="1:25" x14ac:dyDescent="0.25">
      <c r="A3787" s="145">
        <v>42867</v>
      </c>
      <c r="B3787" s="38">
        <v>89</v>
      </c>
      <c r="C3787" s="38">
        <v>80</v>
      </c>
      <c r="D3787" s="38">
        <v>70</v>
      </c>
      <c r="E3787" s="38">
        <v>69</v>
      </c>
      <c r="F3787" s="38">
        <v>65</v>
      </c>
      <c r="G3787" s="38">
        <v>60</v>
      </c>
      <c r="H3787" s="38">
        <v>0</v>
      </c>
      <c r="I3787" s="38">
        <v>84</v>
      </c>
      <c r="J3787" s="38">
        <f t="shared" si="596"/>
        <v>63</v>
      </c>
      <c r="K3787" s="38">
        <v>42</v>
      </c>
      <c r="L3787" s="38">
        <v>20</v>
      </c>
      <c r="M3787" s="38">
        <f t="shared" si="597"/>
        <v>12</v>
      </c>
      <c r="N3787" s="38">
        <v>4</v>
      </c>
      <c r="O3787" s="38">
        <v>29.98</v>
      </c>
      <c r="P3787" s="38">
        <f t="shared" si="598"/>
        <v>29.935000000000002</v>
      </c>
      <c r="Q3787" s="38">
        <v>29.89</v>
      </c>
      <c r="R3787" s="141">
        <f t="shared" si="590"/>
        <v>31.666666666666668</v>
      </c>
      <c r="S3787" s="141">
        <f t="shared" si="591"/>
        <v>26.666666666666668</v>
      </c>
      <c r="T3787" s="141">
        <f t="shared" si="592"/>
        <v>21.111111111111111</v>
      </c>
      <c r="U3787" s="141">
        <f t="shared" si="593"/>
        <v>20.555555555555557</v>
      </c>
      <c r="V3787" s="141">
        <f t="shared" si="594"/>
        <v>18.333333333333336</v>
      </c>
      <c r="W3787" s="141">
        <f t="shared" si="595"/>
        <v>15.555555555555557</v>
      </c>
      <c r="X3787" s="141">
        <f t="shared" si="599"/>
        <v>0</v>
      </c>
      <c r="Y3787" s="38">
        <v>26.335606937753301</v>
      </c>
    </row>
    <row r="3788" spans="1:25" x14ac:dyDescent="0.25">
      <c r="A3788" s="145">
        <v>42868</v>
      </c>
      <c r="B3788" s="38">
        <v>88</v>
      </c>
      <c r="C3788" s="38">
        <v>80</v>
      </c>
      <c r="D3788" s="38">
        <v>72</v>
      </c>
      <c r="E3788" s="38">
        <v>72</v>
      </c>
      <c r="F3788" s="38">
        <v>66</v>
      </c>
      <c r="G3788" s="38">
        <v>61</v>
      </c>
      <c r="H3788" s="38">
        <v>0</v>
      </c>
      <c r="I3788" s="38">
        <v>90</v>
      </c>
      <c r="J3788" s="38">
        <f t="shared" si="596"/>
        <v>65</v>
      </c>
      <c r="K3788" s="38">
        <v>40</v>
      </c>
      <c r="L3788" s="38">
        <v>22</v>
      </c>
      <c r="M3788" s="38">
        <f t="shared" si="597"/>
        <v>13</v>
      </c>
      <c r="N3788" s="38">
        <v>4</v>
      </c>
      <c r="O3788" s="38">
        <v>29.93</v>
      </c>
      <c r="P3788" s="38">
        <f t="shared" si="598"/>
        <v>29.865000000000002</v>
      </c>
      <c r="Q3788" s="38">
        <v>29.8</v>
      </c>
      <c r="R3788" s="141">
        <f t="shared" si="590"/>
        <v>31.111111111111114</v>
      </c>
      <c r="S3788" s="141">
        <f t="shared" si="591"/>
        <v>26.666666666666668</v>
      </c>
      <c r="T3788" s="141">
        <f t="shared" si="592"/>
        <v>22.222222222222221</v>
      </c>
      <c r="U3788" s="141">
        <f t="shared" si="593"/>
        <v>22.222222222222221</v>
      </c>
      <c r="V3788" s="141">
        <f t="shared" si="594"/>
        <v>18.888888888888889</v>
      </c>
      <c r="W3788" s="141">
        <f t="shared" si="595"/>
        <v>16.111111111111111</v>
      </c>
      <c r="X3788" s="141">
        <f t="shared" si="599"/>
        <v>0</v>
      </c>
      <c r="Y3788" s="38">
        <v>26.229377052127699</v>
      </c>
    </row>
    <row r="3789" spans="1:25" x14ac:dyDescent="0.25">
      <c r="A3789" s="145">
        <v>42869</v>
      </c>
      <c r="B3789" s="38">
        <v>90</v>
      </c>
      <c r="C3789" s="38">
        <v>83</v>
      </c>
      <c r="D3789" s="38">
        <v>76</v>
      </c>
      <c r="E3789" s="38">
        <v>71</v>
      </c>
      <c r="F3789" s="38">
        <v>68</v>
      </c>
      <c r="G3789" s="38">
        <v>64</v>
      </c>
      <c r="H3789" s="38">
        <v>0</v>
      </c>
      <c r="I3789" s="38">
        <v>82</v>
      </c>
      <c r="J3789" s="38">
        <f t="shared" si="596"/>
        <v>64</v>
      </c>
      <c r="K3789" s="38">
        <v>46</v>
      </c>
      <c r="L3789" s="38">
        <v>17</v>
      </c>
      <c r="M3789" s="38">
        <f t="shared" si="597"/>
        <v>10.5</v>
      </c>
      <c r="N3789" s="38">
        <v>4</v>
      </c>
      <c r="O3789" s="38">
        <v>29.91</v>
      </c>
      <c r="P3789" s="38">
        <f t="shared" si="598"/>
        <v>29.869999999999997</v>
      </c>
      <c r="Q3789" s="38">
        <v>29.83</v>
      </c>
      <c r="R3789" s="141">
        <f t="shared" si="590"/>
        <v>32.222222222222221</v>
      </c>
      <c r="S3789" s="141">
        <f t="shared" si="591"/>
        <v>28.333333333333336</v>
      </c>
      <c r="T3789" s="141">
        <f t="shared" si="592"/>
        <v>24.444444444444446</v>
      </c>
      <c r="U3789" s="141">
        <f t="shared" si="593"/>
        <v>21.666666666666668</v>
      </c>
      <c r="V3789" s="141">
        <f t="shared" si="594"/>
        <v>20</v>
      </c>
      <c r="W3789" s="141">
        <f t="shared" si="595"/>
        <v>17.777777777777779</v>
      </c>
      <c r="X3789" s="141">
        <f t="shared" si="599"/>
        <v>0</v>
      </c>
      <c r="Y3789" s="38">
        <v>25.886396093394001</v>
      </c>
    </row>
    <row r="3790" spans="1:25" x14ac:dyDescent="0.25">
      <c r="A3790" s="145">
        <v>42870</v>
      </c>
      <c r="B3790" s="38">
        <v>87</v>
      </c>
      <c r="C3790" s="38">
        <v>79</v>
      </c>
      <c r="D3790" s="38">
        <v>71</v>
      </c>
      <c r="E3790" s="38">
        <v>72</v>
      </c>
      <c r="F3790" s="38">
        <v>70</v>
      </c>
      <c r="G3790" s="38">
        <v>69</v>
      </c>
      <c r="H3790" s="38">
        <v>0</v>
      </c>
      <c r="I3790" s="38">
        <v>93</v>
      </c>
      <c r="J3790" s="38">
        <f t="shared" si="596"/>
        <v>75</v>
      </c>
      <c r="K3790" s="38">
        <v>57</v>
      </c>
      <c r="L3790" s="38">
        <v>18</v>
      </c>
      <c r="M3790" s="38">
        <f t="shared" si="597"/>
        <v>9</v>
      </c>
      <c r="N3790" s="38">
        <v>0</v>
      </c>
      <c r="O3790" s="38">
        <v>29.99</v>
      </c>
      <c r="P3790" s="38">
        <f t="shared" si="598"/>
        <v>29.945</v>
      </c>
      <c r="Q3790" s="38">
        <v>29.9</v>
      </c>
      <c r="R3790" s="141">
        <f t="shared" si="590"/>
        <v>30.555555555555557</v>
      </c>
      <c r="S3790" s="141">
        <f t="shared" si="591"/>
        <v>26.111111111111111</v>
      </c>
      <c r="T3790" s="141">
        <f t="shared" si="592"/>
        <v>21.666666666666668</v>
      </c>
      <c r="U3790" s="141">
        <f t="shared" si="593"/>
        <v>22.222222222222221</v>
      </c>
      <c r="V3790" s="141">
        <f t="shared" si="594"/>
        <v>21.111111111111111</v>
      </c>
      <c r="W3790" s="141">
        <f t="shared" si="595"/>
        <v>20.555555555555557</v>
      </c>
      <c r="X3790" s="141">
        <f t="shared" si="599"/>
        <v>0</v>
      </c>
      <c r="Y3790" s="38">
        <v>25.894995082001799</v>
      </c>
    </row>
    <row r="3791" spans="1:25" x14ac:dyDescent="0.25">
      <c r="A3791" s="145">
        <v>42871</v>
      </c>
      <c r="B3791" s="38">
        <v>87</v>
      </c>
      <c r="C3791" s="38">
        <v>81</v>
      </c>
      <c r="D3791" s="38">
        <v>74</v>
      </c>
      <c r="E3791" s="38">
        <v>73</v>
      </c>
      <c r="F3791" s="38">
        <v>71</v>
      </c>
      <c r="G3791" s="38">
        <v>69</v>
      </c>
      <c r="H3791" s="38">
        <v>0.03</v>
      </c>
      <c r="I3791" s="38">
        <v>87</v>
      </c>
      <c r="J3791" s="38">
        <f t="shared" si="596"/>
        <v>71</v>
      </c>
      <c r="K3791" s="38">
        <v>55</v>
      </c>
      <c r="L3791" s="38">
        <v>24</v>
      </c>
      <c r="M3791" s="38">
        <f t="shared" si="597"/>
        <v>12</v>
      </c>
      <c r="N3791" s="38">
        <v>0</v>
      </c>
      <c r="O3791" s="38">
        <v>30.06</v>
      </c>
      <c r="P3791" s="38">
        <f t="shared" si="598"/>
        <v>30.004999999999999</v>
      </c>
      <c r="Q3791" s="38">
        <v>29.95</v>
      </c>
      <c r="R3791" s="141">
        <f t="shared" si="590"/>
        <v>30.555555555555557</v>
      </c>
      <c r="S3791" s="141">
        <f t="shared" si="591"/>
        <v>27.222222222222225</v>
      </c>
      <c r="T3791" s="141">
        <f t="shared" si="592"/>
        <v>23.333333333333336</v>
      </c>
      <c r="U3791" s="141">
        <f t="shared" si="593"/>
        <v>22.777777777777779</v>
      </c>
      <c r="V3791" s="141">
        <f t="shared" si="594"/>
        <v>21.666666666666668</v>
      </c>
      <c r="W3791" s="141">
        <f t="shared" si="595"/>
        <v>20.555555555555557</v>
      </c>
      <c r="X3791" s="141">
        <f t="shared" si="599"/>
        <v>7.6200000000000004E-2</v>
      </c>
      <c r="Y3791" s="38">
        <v>25.840613105617301</v>
      </c>
    </row>
    <row r="3792" spans="1:25" x14ac:dyDescent="0.25">
      <c r="A3792" s="145">
        <v>42872</v>
      </c>
      <c r="B3792" s="38">
        <v>87</v>
      </c>
      <c r="C3792" s="38">
        <v>82</v>
      </c>
      <c r="D3792" s="38">
        <v>77</v>
      </c>
      <c r="E3792" s="38">
        <v>72</v>
      </c>
      <c r="F3792" s="38">
        <v>71</v>
      </c>
      <c r="G3792" s="38">
        <v>68</v>
      </c>
      <c r="H3792" s="38">
        <v>0.02</v>
      </c>
      <c r="I3792" s="38">
        <v>79</v>
      </c>
      <c r="J3792" s="38">
        <f t="shared" si="596"/>
        <v>69</v>
      </c>
      <c r="K3792" s="38">
        <v>59</v>
      </c>
      <c r="L3792" s="38">
        <v>29</v>
      </c>
      <c r="M3792" s="38">
        <f t="shared" si="597"/>
        <v>20.5</v>
      </c>
      <c r="N3792" s="38">
        <v>12</v>
      </c>
      <c r="O3792" s="38">
        <v>30.08</v>
      </c>
      <c r="P3792" s="38">
        <f t="shared" si="598"/>
        <v>30.04</v>
      </c>
      <c r="Q3792" s="38">
        <v>30</v>
      </c>
      <c r="R3792" s="141">
        <f t="shared" si="590"/>
        <v>30.555555555555557</v>
      </c>
      <c r="S3792" s="141">
        <f t="shared" si="591"/>
        <v>27.777777777777779</v>
      </c>
      <c r="T3792" s="141">
        <f t="shared" si="592"/>
        <v>25</v>
      </c>
      <c r="U3792" s="141">
        <f t="shared" si="593"/>
        <v>22.222222222222221</v>
      </c>
      <c r="V3792" s="141">
        <f t="shared" si="594"/>
        <v>21.666666666666668</v>
      </c>
      <c r="W3792" s="141">
        <f t="shared" si="595"/>
        <v>20</v>
      </c>
      <c r="X3792" s="141">
        <f t="shared" si="599"/>
        <v>5.0800000000000005E-2</v>
      </c>
      <c r="Y3792" s="38">
        <v>26.036520045238401</v>
      </c>
    </row>
    <row r="3793" spans="1:25" x14ac:dyDescent="0.25">
      <c r="A3793" s="145">
        <v>42873</v>
      </c>
      <c r="B3793" s="38">
        <v>87</v>
      </c>
      <c r="C3793" s="38">
        <v>82</v>
      </c>
      <c r="D3793" s="38">
        <v>77</v>
      </c>
      <c r="E3793" s="38">
        <v>74</v>
      </c>
      <c r="F3793" s="38">
        <v>71</v>
      </c>
      <c r="G3793" s="38">
        <v>69</v>
      </c>
      <c r="H3793" s="38">
        <v>0.04</v>
      </c>
      <c r="I3793" s="38">
        <v>79</v>
      </c>
      <c r="J3793" s="38">
        <f t="shared" si="596"/>
        <v>67</v>
      </c>
      <c r="K3793" s="38">
        <v>55</v>
      </c>
      <c r="L3793" s="38">
        <v>24</v>
      </c>
      <c r="M3793" s="38">
        <f t="shared" si="597"/>
        <v>18</v>
      </c>
      <c r="N3793" s="38">
        <v>12</v>
      </c>
      <c r="O3793" s="38">
        <v>30.07</v>
      </c>
      <c r="P3793" s="38">
        <f t="shared" si="598"/>
        <v>30.04</v>
      </c>
      <c r="Q3793" s="38">
        <v>30.01</v>
      </c>
      <c r="R3793" s="141">
        <f t="shared" si="590"/>
        <v>30.555555555555557</v>
      </c>
      <c r="S3793" s="141">
        <f t="shared" si="591"/>
        <v>27.777777777777779</v>
      </c>
      <c r="T3793" s="141">
        <f t="shared" si="592"/>
        <v>25</v>
      </c>
      <c r="U3793" s="141">
        <f t="shared" si="593"/>
        <v>23.333333333333336</v>
      </c>
      <c r="V3793" s="141">
        <f t="shared" si="594"/>
        <v>21.666666666666668</v>
      </c>
      <c r="W3793" s="141">
        <f t="shared" si="595"/>
        <v>20.555555555555557</v>
      </c>
      <c r="X3793" s="141">
        <f t="shared" si="599"/>
        <v>0.10160000000000001</v>
      </c>
      <c r="Y3793" s="38">
        <v>26.042639955501599</v>
      </c>
    </row>
    <row r="3794" spans="1:25" x14ac:dyDescent="0.25">
      <c r="A3794" s="145">
        <v>42874</v>
      </c>
      <c r="B3794" s="38">
        <v>87</v>
      </c>
      <c r="C3794" s="38">
        <v>81</v>
      </c>
      <c r="D3794" s="38">
        <v>74</v>
      </c>
      <c r="E3794" s="38">
        <v>74</v>
      </c>
      <c r="F3794" s="38">
        <v>72</v>
      </c>
      <c r="G3794" s="38">
        <v>71</v>
      </c>
      <c r="H3794" s="38">
        <v>0.24</v>
      </c>
      <c r="I3794" s="38">
        <v>85</v>
      </c>
      <c r="J3794" s="38">
        <f t="shared" si="596"/>
        <v>74</v>
      </c>
      <c r="K3794" s="38">
        <v>63</v>
      </c>
      <c r="L3794" s="38">
        <v>23</v>
      </c>
      <c r="M3794" s="38">
        <f t="shared" si="597"/>
        <v>11.5</v>
      </c>
      <c r="N3794" s="38">
        <v>0</v>
      </c>
      <c r="O3794" s="38">
        <v>30.07</v>
      </c>
      <c r="P3794" s="38">
        <f t="shared" si="598"/>
        <v>30.035</v>
      </c>
      <c r="Q3794" s="38">
        <v>30</v>
      </c>
      <c r="R3794" s="141">
        <f t="shared" si="590"/>
        <v>30.555555555555557</v>
      </c>
      <c r="S3794" s="141">
        <f t="shared" si="591"/>
        <v>27.222222222222225</v>
      </c>
      <c r="T3794" s="141">
        <f t="shared" si="592"/>
        <v>23.333333333333336</v>
      </c>
      <c r="U3794" s="141">
        <f t="shared" si="593"/>
        <v>23.333333333333336</v>
      </c>
      <c r="V3794" s="141">
        <f t="shared" si="594"/>
        <v>22.222222222222221</v>
      </c>
      <c r="W3794" s="141">
        <f t="shared" si="595"/>
        <v>21.666666666666668</v>
      </c>
      <c r="X3794" s="141">
        <f t="shared" si="599"/>
        <v>0.60960000000000003</v>
      </c>
      <c r="Y3794" s="38">
        <v>26.162935863212802</v>
      </c>
    </row>
    <row r="3795" spans="1:25" x14ac:dyDescent="0.25">
      <c r="A3795" s="145">
        <v>42875</v>
      </c>
      <c r="B3795" s="38">
        <v>86</v>
      </c>
      <c r="C3795" s="38">
        <v>83</v>
      </c>
      <c r="D3795" s="38">
        <v>79</v>
      </c>
      <c r="E3795" s="38">
        <v>72</v>
      </c>
      <c r="F3795" s="38">
        <v>70</v>
      </c>
      <c r="G3795" s="38">
        <v>69</v>
      </c>
      <c r="H3795" s="38">
        <v>0</v>
      </c>
      <c r="I3795" s="38">
        <v>79</v>
      </c>
      <c r="J3795" s="38">
        <f t="shared" si="596"/>
        <v>68</v>
      </c>
      <c r="K3795" s="38">
        <v>57</v>
      </c>
      <c r="L3795" s="38">
        <v>20</v>
      </c>
      <c r="M3795" s="38">
        <f t="shared" si="597"/>
        <v>14.5</v>
      </c>
      <c r="N3795" s="38">
        <v>9</v>
      </c>
      <c r="O3795" s="38">
        <v>30.12</v>
      </c>
      <c r="P3795" s="38">
        <f t="shared" si="598"/>
        <v>30.065000000000001</v>
      </c>
      <c r="Q3795" s="38">
        <v>30.01</v>
      </c>
      <c r="R3795" s="141">
        <f t="shared" si="590"/>
        <v>30</v>
      </c>
      <c r="S3795" s="141">
        <f t="shared" si="591"/>
        <v>28.333333333333336</v>
      </c>
      <c r="T3795" s="141">
        <f t="shared" si="592"/>
        <v>26.111111111111111</v>
      </c>
      <c r="U3795" s="141">
        <f t="shared" si="593"/>
        <v>22.222222222222221</v>
      </c>
      <c r="V3795" s="141">
        <f t="shared" si="594"/>
        <v>21.111111111111111</v>
      </c>
      <c r="W3795" s="141">
        <f t="shared" si="595"/>
        <v>20.555555555555557</v>
      </c>
      <c r="X3795" s="141">
        <f t="shared" si="599"/>
        <v>0</v>
      </c>
      <c r="Y3795" s="38">
        <v>26.8221676692778</v>
      </c>
    </row>
    <row r="3796" spans="1:25" x14ac:dyDescent="0.25">
      <c r="A3796" s="145">
        <v>42876</v>
      </c>
      <c r="B3796" s="38">
        <v>87</v>
      </c>
      <c r="C3796" s="38">
        <v>81</v>
      </c>
      <c r="D3796" s="38">
        <v>75</v>
      </c>
      <c r="E3796" s="38">
        <v>70</v>
      </c>
      <c r="F3796" s="38">
        <v>69</v>
      </c>
      <c r="G3796" s="38">
        <v>66</v>
      </c>
      <c r="H3796" s="38">
        <v>0</v>
      </c>
      <c r="I3796" s="38">
        <v>82</v>
      </c>
      <c r="J3796" s="38">
        <f t="shared" si="596"/>
        <v>66.5</v>
      </c>
      <c r="K3796" s="38">
        <v>51</v>
      </c>
      <c r="L3796" s="38">
        <v>18</v>
      </c>
      <c r="M3796" s="38">
        <f t="shared" si="597"/>
        <v>9</v>
      </c>
      <c r="N3796" s="38">
        <v>0</v>
      </c>
      <c r="O3796" s="38">
        <v>30.15</v>
      </c>
      <c r="P3796" s="38">
        <f t="shared" si="598"/>
        <v>30.11</v>
      </c>
      <c r="Q3796" s="38">
        <v>30.07</v>
      </c>
      <c r="R3796" s="141">
        <f t="shared" si="590"/>
        <v>30.555555555555557</v>
      </c>
      <c r="S3796" s="141">
        <f t="shared" si="591"/>
        <v>27.222222222222225</v>
      </c>
      <c r="T3796" s="141">
        <f t="shared" si="592"/>
        <v>23.888888888888889</v>
      </c>
      <c r="U3796" s="141">
        <f t="shared" si="593"/>
        <v>21.111111111111111</v>
      </c>
      <c r="V3796" s="141">
        <f t="shared" si="594"/>
        <v>20.555555555555557</v>
      </c>
      <c r="W3796" s="141">
        <f t="shared" si="595"/>
        <v>18.888888888888889</v>
      </c>
      <c r="X3796" s="141">
        <f t="shared" si="599"/>
        <v>0</v>
      </c>
      <c r="Y3796" s="38">
        <v>27.032573552574899</v>
      </c>
    </row>
    <row r="3797" spans="1:25" x14ac:dyDescent="0.25">
      <c r="A3797" s="145">
        <v>42877</v>
      </c>
      <c r="B3797" s="38">
        <v>87</v>
      </c>
      <c r="C3797" s="38">
        <v>79</v>
      </c>
      <c r="D3797" s="38">
        <v>71</v>
      </c>
      <c r="E3797" s="38">
        <v>70</v>
      </c>
      <c r="F3797" s="38">
        <v>68</v>
      </c>
      <c r="G3797" s="38">
        <v>66</v>
      </c>
      <c r="H3797" s="38">
        <v>0</v>
      </c>
      <c r="I3797" s="38">
        <v>84</v>
      </c>
      <c r="J3797" s="38">
        <f t="shared" si="596"/>
        <v>67.5</v>
      </c>
      <c r="K3797" s="38">
        <v>51</v>
      </c>
      <c r="L3797" s="38">
        <v>22</v>
      </c>
      <c r="M3797" s="38">
        <f t="shared" si="597"/>
        <v>11</v>
      </c>
      <c r="N3797" s="38">
        <v>0</v>
      </c>
      <c r="O3797" s="38">
        <v>30.11</v>
      </c>
      <c r="P3797" s="38">
        <f t="shared" si="598"/>
        <v>30.045000000000002</v>
      </c>
      <c r="Q3797" s="38">
        <v>29.98</v>
      </c>
      <c r="R3797" s="141">
        <f t="shared" si="590"/>
        <v>30.555555555555557</v>
      </c>
      <c r="S3797" s="141">
        <f t="shared" si="591"/>
        <v>26.111111111111111</v>
      </c>
      <c r="T3797" s="141">
        <f t="shared" si="592"/>
        <v>21.666666666666668</v>
      </c>
      <c r="U3797" s="141">
        <f t="shared" si="593"/>
        <v>21.111111111111111</v>
      </c>
      <c r="V3797" s="141">
        <f t="shared" si="594"/>
        <v>20</v>
      </c>
      <c r="W3797" s="141">
        <f t="shared" si="595"/>
        <v>18.888888888888889</v>
      </c>
      <c r="X3797" s="141">
        <f t="shared" si="599"/>
        <v>0</v>
      </c>
      <c r="Y3797" s="38">
        <v>27.464421453322299</v>
      </c>
    </row>
    <row r="3798" spans="1:25" x14ac:dyDescent="0.25">
      <c r="A3798" s="145">
        <v>42878</v>
      </c>
      <c r="B3798" s="38">
        <v>90</v>
      </c>
      <c r="C3798" s="38">
        <v>82</v>
      </c>
      <c r="D3798" s="38">
        <v>73</v>
      </c>
      <c r="E3798" s="38">
        <v>73</v>
      </c>
      <c r="F3798" s="38">
        <v>69</v>
      </c>
      <c r="G3798" s="38">
        <v>65</v>
      </c>
      <c r="H3798" s="38">
        <v>0.17</v>
      </c>
      <c r="I3798" s="38">
        <v>87</v>
      </c>
      <c r="J3798" s="38">
        <f t="shared" si="596"/>
        <v>67</v>
      </c>
      <c r="K3798" s="38">
        <v>47</v>
      </c>
      <c r="L3798" s="38">
        <v>24</v>
      </c>
      <c r="M3798" s="38">
        <f t="shared" si="597"/>
        <v>12</v>
      </c>
      <c r="N3798" s="38">
        <v>0</v>
      </c>
      <c r="O3798" s="38">
        <v>30.01</v>
      </c>
      <c r="P3798" s="38">
        <f t="shared" si="598"/>
        <v>29.94</v>
      </c>
      <c r="Q3798" s="38">
        <v>29.87</v>
      </c>
      <c r="R3798" s="141">
        <f t="shared" si="590"/>
        <v>32.222222222222221</v>
      </c>
      <c r="S3798" s="141">
        <f t="shared" si="591"/>
        <v>27.777777777777779</v>
      </c>
      <c r="T3798" s="141">
        <f t="shared" si="592"/>
        <v>22.777777777777779</v>
      </c>
      <c r="U3798" s="141">
        <f t="shared" si="593"/>
        <v>22.777777777777779</v>
      </c>
      <c r="V3798" s="141">
        <f t="shared" si="594"/>
        <v>20.555555555555557</v>
      </c>
      <c r="W3798" s="141">
        <f t="shared" si="595"/>
        <v>18.333333333333336</v>
      </c>
      <c r="X3798" s="141">
        <f t="shared" si="599"/>
        <v>0.43180000000000002</v>
      </c>
      <c r="Y3798" s="38">
        <v>27.364935657145999</v>
      </c>
    </row>
    <row r="3799" spans="1:25" x14ac:dyDescent="0.25">
      <c r="A3799" s="145">
        <v>42879</v>
      </c>
      <c r="B3799" s="38">
        <v>93</v>
      </c>
      <c r="C3799" s="38">
        <v>83</v>
      </c>
      <c r="D3799" s="38">
        <v>72</v>
      </c>
      <c r="E3799" s="38">
        <v>74</v>
      </c>
      <c r="F3799" s="38">
        <v>71</v>
      </c>
      <c r="G3799" s="38">
        <v>66</v>
      </c>
      <c r="H3799" s="38">
        <v>0.2</v>
      </c>
      <c r="I3799" s="38">
        <v>88</v>
      </c>
      <c r="J3799" s="38">
        <f t="shared" si="596"/>
        <v>67.5</v>
      </c>
      <c r="K3799" s="38">
        <v>47</v>
      </c>
      <c r="L3799" s="38">
        <v>31</v>
      </c>
      <c r="M3799" s="38">
        <f t="shared" si="597"/>
        <v>18</v>
      </c>
      <c r="N3799" s="38">
        <v>5</v>
      </c>
      <c r="O3799" s="38">
        <v>29.91</v>
      </c>
      <c r="P3799" s="38">
        <f t="shared" si="598"/>
        <v>29.84</v>
      </c>
      <c r="Q3799" s="38">
        <v>29.77</v>
      </c>
      <c r="R3799" s="141">
        <f t="shared" si="590"/>
        <v>33.888888888888893</v>
      </c>
      <c r="S3799" s="141">
        <f t="shared" si="591"/>
        <v>28.333333333333336</v>
      </c>
      <c r="T3799" s="141">
        <f t="shared" si="592"/>
        <v>22.222222222222221</v>
      </c>
      <c r="U3799" s="141">
        <f t="shared" si="593"/>
        <v>23.333333333333336</v>
      </c>
      <c r="V3799" s="141">
        <f t="shared" si="594"/>
        <v>21.666666666666668</v>
      </c>
      <c r="W3799" s="141">
        <f t="shared" si="595"/>
        <v>18.888888888888889</v>
      </c>
      <c r="X3799" s="141">
        <f t="shared" si="599"/>
        <v>0.50800000000000001</v>
      </c>
      <c r="Y3799" s="38">
        <v>27.2867129388944</v>
      </c>
    </row>
    <row r="3800" spans="1:25" x14ac:dyDescent="0.25">
      <c r="A3800" s="145">
        <v>42880</v>
      </c>
      <c r="B3800" s="38">
        <v>87</v>
      </c>
      <c r="C3800" s="38">
        <v>80</v>
      </c>
      <c r="D3800" s="38">
        <v>72</v>
      </c>
      <c r="E3800" s="38">
        <v>77</v>
      </c>
      <c r="F3800" s="38">
        <v>73</v>
      </c>
      <c r="G3800" s="38">
        <v>67</v>
      </c>
      <c r="H3800" s="38">
        <v>0.03</v>
      </c>
      <c r="I3800" s="38">
        <v>100</v>
      </c>
      <c r="J3800" s="38">
        <f t="shared" si="596"/>
        <v>82.5</v>
      </c>
      <c r="K3800" s="38">
        <v>65</v>
      </c>
      <c r="L3800" s="38">
        <v>21</v>
      </c>
      <c r="M3800" s="38">
        <f t="shared" si="597"/>
        <v>10.5</v>
      </c>
      <c r="N3800" s="38">
        <v>0</v>
      </c>
      <c r="O3800" s="38">
        <v>29.97</v>
      </c>
      <c r="P3800" s="38">
        <f t="shared" si="598"/>
        <v>29.895</v>
      </c>
      <c r="Q3800" s="38">
        <v>29.82</v>
      </c>
      <c r="R3800" s="141">
        <f t="shared" si="590"/>
        <v>30.555555555555557</v>
      </c>
      <c r="S3800" s="141">
        <f t="shared" si="591"/>
        <v>26.666666666666668</v>
      </c>
      <c r="T3800" s="141">
        <f t="shared" si="592"/>
        <v>22.222222222222221</v>
      </c>
      <c r="U3800" s="141">
        <f t="shared" si="593"/>
        <v>25</v>
      </c>
      <c r="V3800" s="141">
        <f t="shared" si="594"/>
        <v>22.777777777777779</v>
      </c>
      <c r="W3800" s="141">
        <f t="shared" si="595"/>
        <v>19.444444444444446</v>
      </c>
      <c r="X3800" s="141">
        <f t="shared" si="599"/>
        <v>7.6200000000000004E-2</v>
      </c>
      <c r="Y3800" s="38">
        <v>27.178958086902998</v>
      </c>
    </row>
    <row r="3801" spans="1:25" x14ac:dyDescent="0.25">
      <c r="A3801" s="145">
        <v>42881</v>
      </c>
      <c r="B3801" s="38">
        <v>84</v>
      </c>
      <c r="C3801" s="38">
        <v>76</v>
      </c>
      <c r="D3801" s="38">
        <v>68</v>
      </c>
      <c r="E3801" s="38">
        <v>74</v>
      </c>
      <c r="F3801" s="38">
        <v>68</v>
      </c>
      <c r="G3801" s="38">
        <v>60</v>
      </c>
      <c r="H3801" s="38">
        <v>0</v>
      </c>
      <c r="I3801" s="38">
        <v>100</v>
      </c>
      <c r="J3801" s="38">
        <f t="shared" si="596"/>
        <v>77</v>
      </c>
      <c r="K3801" s="38">
        <v>54</v>
      </c>
      <c r="L3801" s="38">
        <v>13</v>
      </c>
      <c r="M3801" s="38">
        <f t="shared" si="597"/>
        <v>6.5</v>
      </c>
      <c r="N3801" s="38">
        <v>0</v>
      </c>
      <c r="O3801" s="38">
        <v>30.09</v>
      </c>
      <c r="P3801" s="38">
        <f t="shared" si="598"/>
        <v>30.03</v>
      </c>
      <c r="Q3801" s="38">
        <v>29.97</v>
      </c>
      <c r="R3801" s="141">
        <f t="shared" si="590"/>
        <v>28.888888888888889</v>
      </c>
      <c r="S3801" s="141">
        <f t="shared" si="591"/>
        <v>24.444444444444446</v>
      </c>
      <c r="T3801" s="141">
        <f t="shared" si="592"/>
        <v>20</v>
      </c>
      <c r="U3801" s="141">
        <f t="shared" si="593"/>
        <v>23.333333333333336</v>
      </c>
      <c r="V3801" s="141">
        <f t="shared" si="594"/>
        <v>20</v>
      </c>
      <c r="W3801" s="141">
        <f t="shared" si="595"/>
        <v>15.555555555555557</v>
      </c>
      <c r="X3801" s="141">
        <f t="shared" si="599"/>
        <v>0</v>
      </c>
      <c r="Y3801" s="38">
        <v>26.6964563888877</v>
      </c>
    </row>
    <row r="3802" spans="1:25" x14ac:dyDescent="0.25">
      <c r="A3802" s="145">
        <v>42882</v>
      </c>
      <c r="B3802" s="38">
        <v>93</v>
      </c>
      <c r="C3802" s="38">
        <v>84</v>
      </c>
      <c r="D3802" s="38">
        <v>75</v>
      </c>
      <c r="E3802" s="38">
        <v>76</v>
      </c>
      <c r="F3802" s="38">
        <v>73</v>
      </c>
      <c r="G3802" s="38">
        <v>63</v>
      </c>
      <c r="H3802" s="38">
        <v>0</v>
      </c>
      <c r="I3802" s="38">
        <v>91</v>
      </c>
      <c r="J3802" s="38">
        <f t="shared" si="596"/>
        <v>64.5</v>
      </c>
      <c r="K3802" s="38">
        <v>38</v>
      </c>
      <c r="L3802" s="38">
        <v>16</v>
      </c>
      <c r="M3802" s="38">
        <f t="shared" si="597"/>
        <v>8</v>
      </c>
      <c r="N3802" s="38">
        <v>0</v>
      </c>
      <c r="O3802" s="38">
        <v>30.09</v>
      </c>
      <c r="P3802" s="38">
        <f t="shared" si="598"/>
        <v>30.05</v>
      </c>
      <c r="Q3802" s="38">
        <v>30.01</v>
      </c>
      <c r="R3802" s="141">
        <f t="shared" si="590"/>
        <v>33.888888888888893</v>
      </c>
      <c r="S3802" s="141">
        <f t="shared" si="591"/>
        <v>28.888888888888889</v>
      </c>
      <c r="T3802" s="141">
        <f t="shared" si="592"/>
        <v>23.888888888888889</v>
      </c>
      <c r="U3802" s="141">
        <f t="shared" si="593"/>
        <v>24.444444444444446</v>
      </c>
      <c r="V3802" s="141">
        <f t="shared" si="594"/>
        <v>22.777777777777779</v>
      </c>
      <c r="W3802" s="141">
        <f t="shared" si="595"/>
        <v>17.222222222222221</v>
      </c>
      <c r="X3802" s="141">
        <f t="shared" si="599"/>
        <v>0</v>
      </c>
      <c r="Y3802" s="38">
        <v>27.598992099914501</v>
      </c>
    </row>
    <row r="3803" spans="1:25" x14ac:dyDescent="0.25">
      <c r="A3803" s="145">
        <v>42883</v>
      </c>
      <c r="B3803" s="38">
        <v>93</v>
      </c>
      <c r="C3803" s="38">
        <v>83</v>
      </c>
      <c r="D3803" s="38">
        <v>72</v>
      </c>
      <c r="E3803" s="38">
        <v>74</v>
      </c>
      <c r="F3803" s="38">
        <v>66</v>
      </c>
      <c r="G3803" s="38">
        <v>58</v>
      </c>
      <c r="H3803" s="38">
        <v>0</v>
      </c>
      <c r="I3803" s="38">
        <v>79</v>
      </c>
      <c r="J3803" s="38">
        <f t="shared" si="596"/>
        <v>56.5</v>
      </c>
      <c r="K3803" s="38">
        <v>34</v>
      </c>
      <c r="L3803" s="38">
        <v>18</v>
      </c>
      <c r="M3803" s="38">
        <f t="shared" si="597"/>
        <v>11</v>
      </c>
      <c r="N3803" s="38">
        <v>4</v>
      </c>
      <c r="O3803" s="38">
        <v>30.06</v>
      </c>
      <c r="P3803" s="38">
        <f t="shared" si="598"/>
        <v>30.02</v>
      </c>
      <c r="Q3803" s="38">
        <v>29.98</v>
      </c>
      <c r="R3803" s="141">
        <f t="shared" si="590"/>
        <v>33.888888888888893</v>
      </c>
      <c r="S3803" s="141">
        <f t="shared" si="591"/>
        <v>28.333333333333336</v>
      </c>
      <c r="T3803" s="141">
        <f t="shared" si="592"/>
        <v>22.222222222222221</v>
      </c>
      <c r="U3803" s="141">
        <f t="shared" si="593"/>
        <v>23.333333333333336</v>
      </c>
      <c r="V3803" s="141">
        <f t="shared" si="594"/>
        <v>18.888888888888889</v>
      </c>
      <c r="W3803" s="141">
        <f t="shared" si="595"/>
        <v>14.444444444444445</v>
      </c>
      <c r="X3803" s="141">
        <f t="shared" si="599"/>
        <v>0</v>
      </c>
      <c r="Y3803" s="38">
        <v>28.0810119547405</v>
      </c>
    </row>
    <row r="3804" spans="1:25" x14ac:dyDescent="0.25">
      <c r="A3804" s="145">
        <v>42884</v>
      </c>
      <c r="B3804" s="38">
        <v>89</v>
      </c>
      <c r="C3804" s="38">
        <v>82</v>
      </c>
      <c r="D3804" s="38">
        <v>74</v>
      </c>
      <c r="E3804" s="38">
        <v>73</v>
      </c>
      <c r="F3804" s="38">
        <v>71</v>
      </c>
      <c r="G3804" s="38">
        <v>69</v>
      </c>
      <c r="H3804" s="38">
        <v>0</v>
      </c>
      <c r="I3804" s="38">
        <v>87</v>
      </c>
      <c r="J3804" s="38">
        <f t="shared" si="596"/>
        <v>71.5</v>
      </c>
      <c r="K3804" s="38">
        <v>56</v>
      </c>
      <c r="L3804" s="38">
        <v>15</v>
      </c>
      <c r="M3804" s="38">
        <f t="shared" si="597"/>
        <v>7.5</v>
      </c>
      <c r="N3804" s="38">
        <v>0</v>
      </c>
      <c r="O3804" s="38">
        <v>30.11</v>
      </c>
      <c r="P3804" s="38">
        <f t="shared" si="598"/>
        <v>30.045000000000002</v>
      </c>
      <c r="Q3804" s="38">
        <v>29.98</v>
      </c>
      <c r="R3804" s="141">
        <f t="shared" si="590"/>
        <v>31.666666666666668</v>
      </c>
      <c r="S3804" s="141">
        <f t="shared" si="591"/>
        <v>27.777777777777779</v>
      </c>
      <c r="T3804" s="141">
        <f t="shared" si="592"/>
        <v>23.333333333333336</v>
      </c>
      <c r="U3804" s="141">
        <f t="shared" si="593"/>
        <v>22.777777777777779</v>
      </c>
      <c r="V3804" s="141">
        <f t="shared" si="594"/>
        <v>21.666666666666668</v>
      </c>
      <c r="W3804" s="141">
        <f t="shared" si="595"/>
        <v>20.555555555555557</v>
      </c>
      <c r="X3804" s="141">
        <f t="shared" si="599"/>
        <v>0</v>
      </c>
      <c r="Y3804" s="38">
        <v>28.051341888203702</v>
      </c>
    </row>
    <row r="3805" spans="1:25" x14ac:dyDescent="0.25">
      <c r="A3805" s="145">
        <v>42885</v>
      </c>
      <c r="B3805" s="38">
        <v>90</v>
      </c>
      <c r="C3805" s="38">
        <v>83</v>
      </c>
      <c r="D3805" s="38">
        <v>76</v>
      </c>
      <c r="E3805" s="38">
        <v>73</v>
      </c>
      <c r="F3805" s="38">
        <v>72</v>
      </c>
      <c r="G3805" s="38">
        <v>69</v>
      </c>
      <c r="H3805" s="38">
        <v>0</v>
      </c>
      <c r="I3805" s="38">
        <v>88</v>
      </c>
      <c r="J3805" s="38">
        <f t="shared" si="596"/>
        <v>70</v>
      </c>
      <c r="K3805" s="38">
        <v>52</v>
      </c>
      <c r="L3805" s="38">
        <v>18</v>
      </c>
      <c r="M3805" s="38">
        <f t="shared" si="597"/>
        <v>9</v>
      </c>
      <c r="N3805" s="38">
        <v>0</v>
      </c>
      <c r="O3805" s="38">
        <v>30.14</v>
      </c>
      <c r="P3805" s="38">
        <f t="shared" si="598"/>
        <v>30.105</v>
      </c>
      <c r="Q3805" s="38">
        <v>30.07</v>
      </c>
      <c r="R3805" s="141">
        <f t="shared" si="590"/>
        <v>32.222222222222221</v>
      </c>
      <c r="S3805" s="141">
        <f t="shared" si="591"/>
        <v>28.333333333333336</v>
      </c>
      <c r="T3805" s="141">
        <f t="shared" si="592"/>
        <v>24.444444444444446</v>
      </c>
      <c r="U3805" s="141">
        <f t="shared" si="593"/>
        <v>22.777777777777779</v>
      </c>
      <c r="V3805" s="141">
        <f t="shared" si="594"/>
        <v>22.222222222222221</v>
      </c>
      <c r="W3805" s="141">
        <f t="shared" si="595"/>
        <v>20.555555555555557</v>
      </c>
      <c r="X3805" s="141">
        <f t="shared" si="599"/>
        <v>0</v>
      </c>
      <c r="Y3805" s="38">
        <v>28.264398805041498</v>
      </c>
    </row>
    <row r="3806" spans="1:25" x14ac:dyDescent="0.25">
      <c r="A3806" s="145">
        <v>42886</v>
      </c>
      <c r="B3806" s="38">
        <v>90</v>
      </c>
      <c r="C3806" s="38">
        <v>85</v>
      </c>
      <c r="D3806" s="38">
        <v>80</v>
      </c>
      <c r="E3806" s="38">
        <v>74</v>
      </c>
      <c r="F3806" s="38">
        <v>72</v>
      </c>
      <c r="G3806" s="38">
        <v>69</v>
      </c>
      <c r="H3806" s="38">
        <v>0</v>
      </c>
      <c r="I3806" s="38">
        <v>79</v>
      </c>
      <c r="J3806" s="38">
        <f t="shared" si="596"/>
        <v>67</v>
      </c>
      <c r="K3806" s="38">
        <v>55</v>
      </c>
      <c r="L3806" s="38">
        <v>20</v>
      </c>
      <c r="M3806" s="38">
        <f t="shared" si="597"/>
        <v>13</v>
      </c>
      <c r="N3806" s="38">
        <v>6</v>
      </c>
      <c r="O3806" s="38">
        <v>30.12</v>
      </c>
      <c r="P3806" s="38">
        <f t="shared" si="598"/>
        <v>30.085000000000001</v>
      </c>
      <c r="Q3806" s="38">
        <v>30.05</v>
      </c>
      <c r="R3806" s="141">
        <f t="shared" si="590"/>
        <v>32.222222222222221</v>
      </c>
      <c r="S3806" s="141">
        <f t="shared" si="591"/>
        <v>29.444444444444446</v>
      </c>
      <c r="T3806" s="141">
        <f t="shared" si="592"/>
        <v>26.666666666666668</v>
      </c>
      <c r="U3806" s="141">
        <f t="shared" si="593"/>
        <v>23.333333333333336</v>
      </c>
      <c r="V3806" s="141">
        <f t="shared" si="594"/>
        <v>22.222222222222221</v>
      </c>
      <c r="W3806" s="141">
        <f t="shared" si="595"/>
        <v>20.555555555555557</v>
      </c>
      <c r="X3806" s="141">
        <f t="shared" si="599"/>
        <v>0</v>
      </c>
      <c r="Y3806" s="38">
        <v>28.177386762186298</v>
      </c>
    </row>
    <row r="3807" spans="1:25" x14ac:dyDescent="0.25">
      <c r="A3807" s="145">
        <v>42887</v>
      </c>
      <c r="B3807" s="38">
        <v>90</v>
      </c>
      <c r="C3807" s="38">
        <v>84</v>
      </c>
      <c r="D3807" s="38">
        <v>77</v>
      </c>
      <c r="E3807" s="38">
        <v>75</v>
      </c>
      <c r="F3807" s="38">
        <v>73</v>
      </c>
      <c r="G3807" s="38">
        <v>69</v>
      </c>
      <c r="H3807" s="38">
        <v>0</v>
      </c>
      <c r="I3807" s="38">
        <v>88</v>
      </c>
      <c r="J3807" s="38">
        <f t="shared" ref="J3807:J3846" si="600">AVERAGE(I3807,K3807)</f>
        <v>72</v>
      </c>
      <c r="K3807" s="38">
        <v>56</v>
      </c>
      <c r="L3807" s="38">
        <v>20</v>
      </c>
      <c r="M3807" s="38">
        <f t="shared" ref="M3807:M3846" si="601">AVERAGE(L3807,N3807)</f>
        <v>10</v>
      </c>
      <c r="N3807" s="38">
        <v>0</v>
      </c>
      <c r="O3807" s="38">
        <v>30.1</v>
      </c>
      <c r="P3807" s="38">
        <f t="shared" ref="P3807:P3846" si="602">AVERAGE(O3807,Q3807)</f>
        <v>30.060000000000002</v>
      </c>
      <c r="Q3807" s="38">
        <v>30.02</v>
      </c>
      <c r="R3807" s="141">
        <f t="shared" si="590"/>
        <v>32.222222222222221</v>
      </c>
      <c r="S3807" s="141">
        <f t="shared" si="591"/>
        <v>28.888888888888889</v>
      </c>
      <c r="T3807" s="141">
        <f t="shared" si="592"/>
        <v>25</v>
      </c>
      <c r="U3807" s="141">
        <f t="shared" si="593"/>
        <v>23.888888888888889</v>
      </c>
      <c r="V3807" s="141">
        <f t="shared" si="594"/>
        <v>22.777777777777779</v>
      </c>
      <c r="W3807" s="141">
        <f t="shared" si="595"/>
        <v>20.555555555555557</v>
      </c>
      <c r="X3807" s="141">
        <f t="shared" si="599"/>
        <v>0</v>
      </c>
      <c r="Y3807" s="38">
        <v>27.900243779581</v>
      </c>
    </row>
    <row r="3808" spans="1:25" x14ac:dyDescent="0.25">
      <c r="A3808" s="145">
        <v>42888</v>
      </c>
      <c r="B3808" s="38">
        <v>89</v>
      </c>
      <c r="C3808" s="38">
        <v>81</v>
      </c>
      <c r="D3808" s="38">
        <v>72</v>
      </c>
      <c r="E3808" s="38">
        <v>74</v>
      </c>
      <c r="F3808" s="38">
        <v>71</v>
      </c>
      <c r="G3808" s="38">
        <v>65</v>
      </c>
      <c r="H3808" s="38">
        <v>0.2</v>
      </c>
      <c r="I3808" s="38">
        <v>93</v>
      </c>
      <c r="J3808" s="38">
        <f t="shared" si="600"/>
        <v>74</v>
      </c>
      <c r="K3808" s="38">
        <v>55</v>
      </c>
      <c r="L3808" s="38">
        <v>18</v>
      </c>
      <c r="M3808" s="38">
        <f t="shared" si="601"/>
        <v>11</v>
      </c>
      <c r="N3808" s="38">
        <v>4</v>
      </c>
      <c r="O3808" s="38">
        <v>30.07</v>
      </c>
      <c r="P3808" s="38">
        <f t="shared" si="602"/>
        <v>30.035</v>
      </c>
      <c r="Q3808" s="38">
        <v>30</v>
      </c>
      <c r="R3808" s="141">
        <f t="shared" si="590"/>
        <v>31.666666666666668</v>
      </c>
      <c r="S3808" s="141">
        <f t="shared" si="591"/>
        <v>27.222222222222225</v>
      </c>
      <c r="T3808" s="141">
        <f t="shared" si="592"/>
        <v>22.222222222222221</v>
      </c>
      <c r="U3808" s="141">
        <f t="shared" si="593"/>
        <v>23.333333333333336</v>
      </c>
      <c r="V3808" s="141">
        <f t="shared" si="594"/>
        <v>21.666666666666668</v>
      </c>
      <c r="W3808" s="141">
        <f t="shared" si="595"/>
        <v>18.333333333333336</v>
      </c>
      <c r="X3808" s="141">
        <f t="shared" si="599"/>
        <v>0.50800000000000001</v>
      </c>
      <c r="Y3808" s="38">
        <v>27.411039924915499</v>
      </c>
    </row>
    <row r="3809" spans="1:25" x14ac:dyDescent="0.25">
      <c r="A3809" s="145">
        <v>42889</v>
      </c>
      <c r="B3809" s="38">
        <v>83</v>
      </c>
      <c r="C3809" s="38">
        <v>78</v>
      </c>
      <c r="D3809" s="38">
        <v>73</v>
      </c>
      <c r="E3809" s="38">
        <v>75</v>
      </c>
      <c r="F3809" s="38">
        <v>72</v>
      </c>
      <c r="G3809" s="38">
        <v>69</v>
      </c>
      <c r="H3809" s="38">
        <v>0.27</v>
      </c>
      <c r="I3809" s="38">
        <v>100</v>
      </c>
      <c r="J3809" s="38">
        <f t="shared" si="600"/>
        <v>84.5</v>
      </c>
      <c r="K3809" s="38">
        <v>69</v>
      </c>
      <c r="L3809" s="38">
        <v>21</v>
      </c>
      <c r="M3809" s="38">
        <f t="shared" si="601"/>
        <v>10.5</v>
      </c>
      <c r="N3809" s="38">
        <v>0</v>
      </c>
      <c r="O3809" s="38">
        <v>30.04</v>
      </c>
      <c r="P3809" s="38">
        <f t="shared" si="602"/>
        <v>30.004999999999999</v>
      </c>
      <c r="Q3809" s="38">
        <v>29.97</v>
      </c>
      <c r="R3809" s="141">
        <f t="shared" si="590"/>
        <v>28.333333333333336</v>
      </c>
      <c r="S3809" s="141">
        <f t="shared" si="591"/>
        <v>25.555555555555557</v>
      </c>
      <c r="T3809" s="141">
        <f t="shared" si="592"/>
        <v>22.777777777777779</v>
      </c>
      <c r="U3809" s="141">
        <f t="shared" si="593"/>
        <v>23.888888888888889</v>
      </c>
      <c r="V3809" s="141">
        <f t="shared" si="594"/>
        <v>22.222222222222221</v>
      </c>
      <c r="W3809" s="141">
        <f t="shared" si="595"/>
        <v>20.555555555555557</v>
      </c>
      <c r="X3809" s="141">
        <f t="shared" si="599"/>
        <v>0.68580000000000008</v>
      </c>
      <c r="Y3809" s="38">
        <v>26.889199014979599</v>
      </c>
    </row>
    <row r="3810" spans="1:25" x14ac:dyDescent="0.25">
      <c r="A3810" s="145">
        <v>42890</v>
      </c>
      <c r="B3810" s="38">
        <v>81</v>
      </c>
      <c r="C3810" s="38">
        <v>78</v>
      </c>
      <c r="D3810" s="38">
        <v>74</v>
      </c>
      <c r="E3810" s="38">
        <v>74</v>
      </c>
      <c r="F3810" s="38">
        <v>72</v>
      </c>
      <c r="G3810" s="38">
        <v>70</v>
      </c>
      <c r="H3810" s="38">
        <v>7.0000000000000007E-2</v>
      </c>
      <c r="I3810" s="38">
        <v>100</v>
      </c>
      <c r="J3810" s="38">
        <f t="shared" si="600"/>
        <v>89.5</v>
      </c>
      <c r="K3810" s="38">
        <v>79</v>
      </c>
      <c r="L3810" s="38">
        <v>16</v>
      </c>
      <c r="M3810" s="38">
        <f t="shared" si="601"/>
        <v>8</v>
      </c>
      <c r="N3810" s="38">
        <v>0</v>
      </c>
      <c r="O3810" s="38">
        <v>30.02</v>
      </c>
      <c r="P3810" s="38">
        <f t="shared" si="602"/>
        <v>29.984999999999999</v>
      </c>
      <c r="Q3810" s="38">
        <v>29.95</v>
      </c>
      <c r="R3810" s="141">
        <f t="shared" si="590"/>
        <v>27.222222222222225</v>
      </c>
      <c r="S3810" s="141">
        <f t="shared" si="591"/>
        <v>25.555555555555557</v>
      </c>
      <c r="T3810" s="141">
        <f t="shared" si="592"/>
        <v>23.333333333333336</v>
      </c>
      <c r="U3810" s="141">
        <f t="shared" si="593"/>
        <v>23.333333333333336</v>
      </c>
      <c r="V3810" s="141">
        <f t="shared" si="594"/>
        <v>22.222222222222221</v>
      </c>
      <c r="W3810" s="141">
        <f t="shared" si="595"/>
        <v>21.111111111111111</v>
      </c>
      <c r="X3810" s="141">
        <f t="shared" si="599"/>
        <v>0.17780000000000001</v>
      </c>
      <c r="Y3810" s="38">
        <v>26.2552849171486</v>
      </c>
    </row>
    <row r="3811" spans="1:25" x14ac:dyDescent="0.25">
      <c r="A3811" s="145">
        <v>42891</v>
      </c>
      <c r="B3811" s="38">
        <v>83</v>
      </c>
      <c r="C3811" s="38">
        <v>78</v>
      </c>
      <c r="D3811" s="38">
        <v>72</v>
      </c>
      <c r="E3811" s="38">
        <v>76</v>
      </c>
      <c r="F3811" s="38">
        <v>73</v>
      </c>
      <c r="G3811" s="38">
        <v>71</v>
      </c>
      <c r="H3811" s="38">
        <v>0.63</v>
      </c>
      <c r="I3811" s="38">
        <v>93</v>
      </c>
      <c r="J3811" s="38">
        <f t="shared" si="600"/>
        <v>86</v>
      </c>
      <c r="K3811" s="38">
        <v>79</v>
      </c>
      <c r="L3811" s="38">
        <v>18</v>
      </c>
      <c r="M3811" s="38">
        <f t="shared" si="601"/>
        <v>9</v>
      </c>
      <c r="N3811" s="38">
        <v>0</v>
      </c>
      <c r="O3811" s="38">
        <v>29.98</v>
      </c>
      <c r="P3811" s="38">
        <f t="shared" si="602"/>
        <v>29.939999999999998</v>
      </c>
      <c r="Q3811" s="38">
        <v>29.9</v>
      </c>
      <c r="R3811" s="141">
        <f t="shared" si="590"/>
        <v>28.333333333333336</v>
      </c>
      <c r="S3811" s="141">
        <f t="shared" si="591"/>
        <v>25.555555555555557</v>
      </c>
      <c r="T3811" s="141">
        <f t="shared" si="592"/>
        <v>22.222222222222221</v>
      </c>
      <c r="U3811" s="141">
        <f t="shared" si="593"/>
        <v>24.444444444444446</v>
      </c>
      <c r="V3811" s="141">
        <f t="shared" si="594"/>
        <v>22.777777777777779</v>
      </c>
      <c r="W3811" s="141">
        <f t="shared" si="595"/>
        <v>21.666666666666668</v>
      </c>
      <c r="X3811" s="141">
        <f t="shared" si="599"/>
        <v>1.6002000000000001</v>
      </c>
      <c r="Y3811" s="38">
        <v>26.009948833032301</v>
      </c>
    </row>
    <row r="3812" spans="1:25" x14ac:dyDescent="0.25">
      <c r="A3812" s="145">
        <v>42892</v>
      </c>
      <c r="B3812" s="38">
        <v>77</v>
      </c>
      <c r="C3812" s="38">
        <v>73</v>
      </c>
      <c r="D3812" s="38">
        <v>68</v>
      </c>
      <c r="E3812" s="38">
        <v>74</v>
      </c>
      <c r="F3812" s="38">
        <v>71</v>
      </c>
      <c r="G3812" s="38">
        <v>69</v>
      </c>
      <c r="H3812" s="38">
        <v>4.18</v>
      </c>
      <c r="I3812" s="38">
        <v>100</v>
      </c>
      <c r="J3812" s="38">
        <f t="shared" si="600"/>
        <v>91</v>
      </c>
      <c r="K3812" s="38">
        <v>82</v>
      </c>
      <c r="L3812" s="38">
        <v>20</v>
      </c>
      <c r="M3812" s="38">
        <f t="shared" si="601"/>
        <v>10</v>
      </c>
      <c r="N3812" s="38">
        <v>0</v>
      </c>
      <c r="O3812" s="38">
        <v>29.94</v>
      </c>
      <c r="P3812" s="38">
        <f t="shared" si="602"/>
        <v>29.86</v>
      </c>
      <c r="Q3812" s="38">
        <v>29.78</v>
      </c>
      <c r="R3812" s="141">
        <f t="shared" si="590"/>
        <v>25</v>
      </c>
      <c r="S3812" s="141">
        <f t="shared" si="591"/>
        <v>22.777777777777779</v>
      </c>
      <c r="T3812" s="141">
        <f t="shared" si="592"/>
        <v>20</v>
      </c>
      <c r="U3812" s="141">
        <f t="shared" si="593"/>
        <v>23.333333333333336</v>
      </c>
      <c r="V3812" s="141">
        <f t="shared" si="594"/>
        <v>21.666666666666668</v>
      </c>
      <c r="W3812" s="141">
        <f t="shared" si="595"/>
        <v>20.555555555555557</v>
      </c>
      <c r="X3812" s="141">
        <f t="shared" si="599"/>
        <v>10.617199999999999</v>
      </c>
      <c r="Y3812" s="38">
        <v>25.636458998180501</v>
      </c>
    </row>
    <row r="3813" spans="1:25" x14ac:dyDescent="0.25">
      <c r="A3813" s="145">
        <v>42893</v>
      </c>
      <c r="B3813" s="38">
        <v>85</v>
      </c>
      <c r="C3813" s="38">
        <v>76</v>
      </c>
      <c r="D3813" s="38">
        <v>67</v>
      </c>
      <c r="E3813" s="38">
        <v>71</v>
      </c>
      <c r="F3813" s="38">
        <v>69</v>
      </c>
      <c r="G3813" s="38">
        <v>67</v>
      </c>
      <c r="H3813" s="38">
        <v>1.43</v>
      </c>
      <c r="I3813" s="38">
        <v>93</v>
      </c>
      <c r="J3813" s="38">
        <f t="shared" si="600"/>
        <v>74</v>
      </c>
      <c r="K3813" s="38">
        <v>55</v>
      </c>
      <c r="L3813" s="38">
        <v>25</v>
      </c>
      <c r="M3813" s="38">
        <f t="shared" si="601"/>
        <v>12.5</v>
      </c>
      <c r="N3813" s="38">
        <v>0</v>
      </c>
      <c r="O3813" s="38">
        <v>29.89</v>
      </c>
      <c r="P3813" s="38">
        <f t="shared" si="602"/>
        <v>29.83</v>
      </c>
      <c r="Q3813" s="38">
        <v>29.77</v>
      </c>
      <c r="R3813" s="141">
        <f t="shared" si="590"/>
        <v>29.444444444444446</v>
      </c>
      <c r="S3813" s="141">
        <f t="shared" si="591"/>
        <v>24.444444444444446</v>
      </c>
      <c r="T3813" s="141">
        <f t="shared" si="592"/>
        <v>19.444444444444446</v>
      </c>
      <c r="U3813" s="141">
        <f t="shared" si="593"/>
        <v>21.666666666666668</v>
      </c>
      <c r="V3813" s="141">
        <f t="shared" si="594"/>
        <v>20.555555555555557</v>
      </c>
      <c r="W3813" s="141">
        <f t="shared" si="595"/>
        <v>19.444444444444446</v>
      </c>
      <c r="X3813" s="141">
        <f t="shared" si="599"/>
        <v>3.6322000000000001</v>
      </c>
      <c r="Y3813" s="38">
        <v>26.045688224233501</v>
      </c>
    </row>
    <row r="3814" spans="1:25" x14ac:dyDescent="0.25">
      <c r="A3814" s="145">
        <v>42894</v>
      </c>
      <c r="B3814" s="38">
        <v>91</v>
      </c>
      <c r="C3814" s="38">
        <v>81</v>
      </c>
      <c r="D3814" s="38">
        <v>71</v>
      </c>
      <c r="E3814" s="38">
        <v>75</v>
      </c>
      <c r="F3814" s="38">
        <v>72</v>
      </c>
      <c r="G3814" s="38">
        <v>70</v>
      </c>
      <c r="H3814" s="38">
        <v>0</v>
      </c>
      <c r="I3814" s="38">
        <v>94</v>
      </c>
      <c r="J3814" s="38">
        <f t="shared" si="600"/>
        <v>75</v>
      </c>
      <c r="K3814" s="38">
        <v>56</v>
      </c>
      <c r="L3814" s="38">
        <v>26</v>
      </c>
      <c r="M3814" s="38">
        <f t="shared" si="601"/>
        <v>15.5</v>
      </c>
      <c r="N3814" s="38">
        <v>5</v>
      </c>
      <c r="O3814" s="38">
        <v>29.85</v>
      </c>
      <c r="P3814" s="38">
        <f t="shared" si="602"/>
        <v>29.805</v>
      </c>
      <c r="Q3814" s="38">
        <v>29.76</v>
      </c>
      <c r="R3814" s="141">
        <f t="shared" si="590"/>
        <v>32.777777777777779</v>
      </c>
      <c r="S3814" s="141">
        <f t="shared" si="591"/>
        <v>27.222222222222225</v>
      </c>
      <c r="T3814" s="141">
        <f t="shared" si="592"/>
        <v>21.666666666666668</v>
      </c>
      <c r="U3814" s="141">
        <f t="shared" si="593"/>
        <v>23.888888888888889</v>
      </c>
      <c r="V3814" s="141">
        <f t="shared" si="594"/>
        <v>22.222222222222221</v>
      </c>
      <c r="W3814" s="141">
        <f t="shared" si="595"/>
        <v>21.111111111111111</v>
      </c>
      <c r="X3814" s="141">
        <f t="shared" si="599"/>
        <v>0</v>
      </c>
      <c r="Y3814" s="38">
        <v>26.6748231093713</v>
      </c>
    </row>
    <row r="3815" spans="1:25" x14ac:dyDescent="0.25">
      <c r="A3815" s="145">
        <v>42895</v>
      </c>
      <c r="B3815" s="38">
        <v>89</v>
      </c>
      <c r="C3815" s="38">
        <v>82</v>
      </c>
      <c r="D3815" s="38">
        <v>74</v>
      </c>
      <c r="E3815" s="38">
        <v>76</v>
      </c>
      <c r="F3815" s="38">
        <v>74</v>
      </c>
      <c r="G3815" s="38">
        <v>70</v>
      </c>
      <c r="H3815" s="38">
        <v>1.96</v>
      </c>
      <c r="I3815" s="38">
        <v>94</v>
      </c>
      <c r="J3815" s="38">
        <f t="shared" si="600"/>
        <v>74.5</v>
      </c>
      <c r="K3815" s="38">
        <v>55</v>
      </c>
      <c r="L3815" s="38">
        <v>20</v>
      </c>
      <c r="M3815" s="38">
        <f t="shared" si="601"/>
        <v>10</v>
      </c>
      <c r="N3815" s="38">
        <v>0</v>
      </c>
      <c r="O3815" s="38">
        <v>29.98</v>
      </c>
      <c r="P3815" s="38">
        <f t="shared" si="602"/>
        <v>29.905000000000001</v>
      </c>
      <c r="Q3815" s="38">
        <v>29.83</v>
      </c>
      <c r="R3815" s="141">
        <f t="shared" si="590"/>
        <v>31.666666666666668</v>
      </c>
      <c r="S3815" s="141">
        <f t="shared" si="591"/>
        <v>27.777777777777779</v>
      </c>
      <c r="T3815" s="141">
        <f t="shared" si="592"/>
        <v>23.333333333333336</v>
      </c>
      <c r="U3815" s="141">
        <f t="shared" si="593"/>
        <v>24.444444444444446</v>
      </c>
      <c r="V3815" s="141">
        <f t="shared" si="594"/>
        <v>23.333333333333336</v>
      </c>
      <c r="W3815" s="141">
        <f t="shared" si="595"/>
        <v>21.111111111111111</v>
      </c>
      <c r="X3815" s="141">
        <f t="shared" si="599"/>
        <v>4.9783999999999997</v>
      </c>
      <c r="Y3815" s="38">
        <v>27.004885079593802</v>
      </c>
    </row>
    <row r="3816" spans="1:25" x14ac:dyDescent="0.25">
      <c r="A3816" s="145">
        <v>42896</v>
      </c>
      <c r="B3816" s="38">
        <v>84</v>
      </c>
      <c r="C3816" s="38">
        <v>80</v>
      </c>
      <c r="D3816" s="38">
        <v>75</v>
      </c>
      <c r="E3816" s="38">
        <v>75</v>
      </c>
      <c r="F3816" s="38">
        <v>73</v>
      </c>
      <c r="G3816" s="38">
        <v>72</v>
      </c>
      <c r="H3816" s="38">
        <v>0.02</v>
      </c>
      <c r="I3816" s="38">
        <v>94</v>
      </c>
      <c r="J3816" s="38">
        <f t="shared" si="600"/>
        <v>81.5</v>
      </c>
      <c r="K3816" s="38">
        <v>69</v>
      </c>
      <c r="L3816" s="38">
        <v>18</v>
      </c>
      <c r="M3816" s="38">
        <f t="shared" si="601"/>
        <v>9</v>
      </c>
      <c r="N3816" s="38">
        <v>0</v>
      </c>
      <c r="O3816" s="38">
        <v>30.11</v>
      </c>
      <c r="P3816" s="38">
        <f t="shared" si="602"/>
        <v>30.035</v>
      </c>
      <c r="Q3816" s="38">
        <v>29.96</v>
      </c>
      <c r="R3816" s="141">
        <f t="shared" si="590"/>
        <v>28.888888888888889</v>
      </c>
      <c r="S3816" s="141">
        <f t="shared" si="591"/>
        <v>26.666666666666668</v>
      </c>
      <c r="T3816" s="141">
        <f t="shared" si="592"/>
        <v>23.888888888888889</v>
      </c>
      <c r="U3816" s="141">
        <f t="shared" si="593"/>
        <v>23.888888888888889</v>
      </c>
      <c r="V3816" s="141">
        <f t="shared" si="594"/>
        <v>22.777777777777779</v>
      </c>
      <c r="W3816" s="141">
        <f t="shared" si="595"/>
        <v>22.222222222222221</v>
      </c>
      <c r="X3816" s="141">
        <f t="shared" si="599"/>
        <v>5.0800000000000005E-2</v>
      </c>
      <c r="Y3816" s="38">
        <v>26.669994232679201</v>
      </c>
    </row>
    <row r="3817" spans="1:25" x14ac:dyDescent="0.25">
      <c r="A3817" s="145">
        <v>42897</v>
      </c>
      <c r="B3817" s="38">
        <v>87</v>
      </c>
      <c r="C3817" s="38">
        <v>83</v>
      </c>
      <c r="D3817" s="38">
        <v>79</v>
      </c>
      <c r="E3817" s="38">
        <v>76</v>
      </c>
      <c r="F3817" s="38">
        <v>75</v>
      </c>
      <c r="G3817" s="38">
        <v>72</v>
      </c>
      <c r="H3817" s="38">
        <v>0</v>
      </c>
      <c r="I3817" s="38">
        <v>85</v>
      </c>
      <c r="J3817" s="38">
        <f t="shared" si="600"/>
        <v>72</v>
      </c>
      <c r="K3817" s="38">
        <v>59</v>
      </c>
      <c r="L3817" s="38">
        <v>16</v>
      </c>
      <c r="M3817" s="38">
        <f t="shared" si="601"/>
        <v>10.5</v>
      </c>
      <c r="N3817" s="38">
        <v>5</v>
      </c>
      <c r="O3817" s="38">
        <v>30.15</v>
      </c>
      <c r="P3817" s="38">
        <f t="shared" si="602"/>
        <v>30.114999999999998</v>
      </c>
      <c r="Q3817" s="38">
        <v>30.08</v>
      </c>
      <c r="R3817" s="141">
        <f t="shared" si="590"/>
        <v>30.555555555555557</v>
      </c>
      <c r="S3817" s="141">
        <f t="shared" si="591"/>
        <v>28.333333333333336</v>
      </c>
      <c r="T3817" s="141">
        <f t="shared" si="592"/>
        <v>26.111111111111111</v>
      </c>
      <c r="U3817" s="141">
        <f t="shared" si="593"/>
        <v>24.444444444444446</v>
      </c>
      <c r="V3817" s="141">
        <f t="shared" si="594"/>
        <v>23.888888888888889</v>
      </c>
      <c r="W3817" s="141">
        <f t="shared" si="595"/>
        <v>22.222222222222221</v>
      </c>
      <c r="X3817" s="141">
        <f t="shared" si="599"/>
        <v>0</v>
      </c>
      <c r="Y3817" s="38">
        <v>26.333463117001202</v>
      </c>
    </row>
    <row r="3818" spans="1:25" x14ac:dyDescent="0.25">
      <c r="A3818" s="145">
        <v>42898</v>
      </c>
      <c r="B3818" s="38">
        <v>87</v>
      </c>
      <c r="C3818" s="38">
        <v>84</v>
      </c>
      <c r="D3818" s="38">
        <v>81</v>
      </c>
      <c r="E3818" s="38">
        <v>75</v>
      </c>
      <c r="F3818" s="38">
        <v>74</v>
      </c>
      <c r="G3818" s="38">
        <v>70</v>
      </c>
      <c r="H3818" s="38">
        <v>0</v>
      </c>
      <c r="I3818" s="38">
        <v>85</v>
      </c>
      <c r="J3818" s="38">
        <f t="shared" si="600"/>
        <v>71</v>
      </c>
      <c r="K3818" s="38">
        <v>57</v>
      </c>
      <c r="L3818" s="38">
        <v>16</v>
      </c>
      <c r="M3818" s="38">
        <f t="shared" si="601"/>
        <v>11</v>
      </c>
      <c r="N3818" s="38">
        <v>6</v>
      </c>
      <c r="O3818" s="38">
        <v>30.12</v>
      </c>
      <c r="P3818" s="38">
        <f t="shared" si="602"/>
        <v>30.08</v>
      </c>
      <c r="Q3818" s="38">
        <v>30.04</v>
      </c>
      <c r="R3818" s="141">
        <f t="shared" si="590"/>
        <v>30.555555555555557</v>
      </c>
      <c r="S3818" s="141">
        <f t="shared" si="591"/>
        <v>28.888888888888889</v>
      </c>
      <c r="T3818" s="141">
        <f t="shared" si="592"/>
        <v>27.222222222222225</v>
      </c>
      <c r="U3818" s="141">
        <f t="shared" si="593"/>
        <v>23.888888888888889</v>
      </c>
      <c r="V3818" s="141">
        <f t="shared" si="594"/>
        <v>23.333333333333336</v>
      </c>
      <c r="W3818" s="141">
        <f t="shared" si="595"/>
        <v>21.111111111111111</v>
      </c>
      <c r="X3818" s="141">
        <f t="shared" si="599"/>
        <v>0</v>
      </c>
      <c r="Y3818" s="38">
        <v>26.278415950231601</v>
      </c>
    </row>
    <row r="3819" spans="1:25" x14ac:dyDescent="0.25">
      <c r="A3819" s="145">
        <v>42899</v>
      </c>
      <c r="B3819" s="38">
        <v>87</v>
      </c>
      <c r="C3819" s="38">
        <v>83</v>
      </c>
      <c r="D3819" s="38">
        <v>78</v>
      </c>
      <c r="E3819" s="38">
        <v>74</v>
      </c>
      <c r="F3819" s="38">
        <v>72</v>
      </c>
      <c r="G3819" s="38">
        <v>69</v>
      </c>
      <c r="H3819" s="38">
        <v>0</v>
      </c>
      <c r="I3819" s="38">
        <v>79</v>
      </c>
      <c r="J3819" s="38">
        <f t="shared" si="600"/>
        <v>70</v>
      </c>
      <c r="K3819" s="38">
        <v>61</v>
      </c>
      <c r="L3819" s="38">
        <v>18</v>
      </c>
      <c r="M3819" s="38">
        <f t="shared" si="601"/>
        <v>11.5</v>
      </c>
      <c r="N3819" s="38">
        <v>5</v>
      </c>
      <c r="O3819" s="38">
        <v>30.09</v>
      </c>
      <c r="P3819" s="38">
        <f t="shared" si="602"/>
        <v>30.055</v>
      </c>
      <c r="Q3819" s="38">
        <v>30.02</v>
      </c>
      <c r="R3819" s="141">
        <f t="shared" si="590"/>
        <v>30.555555555555557</v>
      </c>
      <c r="S3819" s="141">
        <f t="shared" si="591"/>
        <v>28.333333333333336</v>
      </c>
      <c r="T3819" s="141">
        <f t="shared" si="592"/>
        <v>25.555555555555557</v>
      </c>
      <c r="U3819" s="141">
        <f t="shared" si="593"/>
        <v>23.333333333333336</v>
      </c>
      <c r="V3819" s="141">
        <f t="shared" si="594"/>
        <v>22.222222222222221</v>
      </c>
      <c r="W3819" s="141">
        <f t="shared" si="595"/>
        <v>20.555555555555557</v>
      </c>
      <c r="X3819" s="141">
        <f t="shared" si="599"/>
        <v>0</v>
      </c>
      <c r="Y3819" s="38">
        <v>26.4864736991812</v>
      </c>
    </row>
    <row r="3820" spans="1:25" x14ac:dyDescent="0.25">
      <c r="A3820" s="145">
        <v>42900</v>
      </c>
      <c r="B3820" s="38">
        <v>86</v>
      </c>
      <c r="C3820" s="38">
        <v>80</v>
      </c>
      <c r="D3820" s="38">
        <v>73</v>
      </c>
      <c r="E3820" s="38">
        <v>76</v>
      </c>
      <c r="F3820" s="38">
        <v>72</v>
      </c>
      <c r="G3820" s="38">
        <v>69</v>
      </c>
      <c r="H3820" s="38">
        <v>0.38</v>
      </c>
      <c r="I3820" s="38">
        <v>93</v>
      </c>
      <c r="J3820" s="38">
        <f t="shared" si="600"/>
        <v>83.5</v>
      </c>
      <c r="K3820" s="38">
        <v>74</v>
      </c>
      <c r="L3820" s="38">
        <v>16</v>
      </c>
      <c r="M3820" s="38">
        <f t="shared" si="601"/>
        <v>8</v>
      </c>
      <c r="N3820" s="38">
        <v>0</v>
      </c>
      <c r="O3820" s="38">
        <v>30.09</v>
      </c>
      <c r="P3820" s="38">
        <f t="shared" si="602"/>
        <v>30.045000000000002</v>
      </c>
      <c r="Q3820" s="38">
        <v>30</v>
      </c>
      <c r="R3820" s="141">
        <f t="shared" si="590"/>
        <v>30</v>
      </c>
      <c r="S3820" s="141">
        <f t="shared" si="591"/>
        <v>26.666666666666668</v>
      </c>
      <c r="T3820" s="141">
        <f t="shared" si="592"/>
        <v>22.777777777777779</v>
      </c>
      <c r="U3820" s="141">
        <f t="shared" si="593"/>
        <v>24.444444444444446</v>
      </c>
      <c r="V3820" s="141">
        <f t="shared" si="594"/>
        <v>22.222222222222221</v>
      </c>
      <c r="W3820" s="141">
        <f t="shared" si="595"/>
        <v>20.555555555555557</v>
      </c>
      <c r="X3820" s="141">
        <f t="shared" si="599"/>
        <v>0.96520000000000006</v>
      </c>
      <c r="Y3820" s="38">
        <v>27.301754781758198</v>
      </c>
    </row>
    <row r="3821" spans="1:25" x14ac:dyDescent="0.25">
      <c r="A3821" s="145">
        <v>42901</v>
      </c>
      <c r="B3821" s="38">
        <v>88</v>
      </c>
      <c r="C3821" s="38">
        <v>81</v>
      </c>
      <c r="D3821" s="38">
        <v>74</v>
      </c>
      <c r="E3821" s="38">
        <v>74</v>
      </c>
      <c r="F3821" s="38">
        <v>71</v>
      </c>
      <c r="G3821" s="38">
        <v>67</v>
      </c>
      <c r="H3821" s="38">
        <v>0</v>
      </c>
      <c r="I3821" s="38">
        <v>94</v>
      </c>
      <c r="J3821" s="38">
        <f t="shared" si="600"/>
        <v>76.5</v>
      </c>
      <c r="K3821" s="38">
        <v>59</v>
      </c>
      <c r="L3821" s="38">
        <v>28</v>
      </c>
      <c r="M3821" s="38">
        <f t="shared" si="601"/>
        <v>14</v>
      </c>
      <c r="N3821" s="38">
        <v>0</v>
      </c>
      <c r="O3821" s="38">
        <v>30.07</v>
      </c>
      <c r="P3821" s="38">
        <f t="shared" si="602"/>
        <v>30.024999999999999</v>
      </c>
      <c r="Q3821" s="38">
        <v>29.98</v>
      </c>
      <c r="R3821" s="141">
        <f t="shared" si="590"/>
        <v>31.111111111111114</v>
      </c>
      <c r="S3821" s="141">
        <f t="shared" si="591"/>
        <v>27.222222222222225</v>
      </c>
      <c r="T3821" s="141">
        <f t="shared" si="592"/>
        <v>23.333333333333336</v>
      </c>
      <c r="U3821" s="141">
        <f t="shared" si="593"/>
        <v>23.333333333333336</v>
      </c>
      <c r="V3821" s="141">
        <f t="shared" si="594"/>
        <v>21.666666666666668</v>
      </c>
      <c r="W3821" s="141">
        <f t="shared" si="595"/>
        <v>19.444444444444446</v>
      </c>
      <c r="X3821" s="141">
        <f t="shared" si="599"/>
        <v>0</v>
      </c>
      <c r="Y3821" s="38">
        <v>27.274494827167501</v>
      </c>
    </row>
    <row r="3822" spans="1:25" x14ac:dyDescent="0.25">
      <c r="A3822" s="145">
        <v>42902</v>
      </c>
      <c r="B3822" s="38">
        <v>87</v>
      </c>
      <c r="C3822" s="38">
        <v>80</v>
      </c>
      <c r="D3822" s="38">
        <v>73</v>
      </c>
      <c r="E3822" s="38">
        <v>75</v>
      </c>
      <c r="F3822" s="38">
        <v>71</v>
      </c>
      <c r="G3822" s="38">
        <v>66</v>
      </c>
      <c r="H3822" s="38">
        <v>0.63</v>
      </c>
      <c r="I3822" s="38">
        <v>93</v>
      </c>
      <c r="J3822" s="38">
        <f t="shared" si="600"/>
        <v>77</v>
      </c>
      <c r="K3822" s="38">
        <v>61</v>
      </c>
      <c r="L3822" s="38">
        <v>26</v>
      </c>
      <c r="M3822" s="38">
        <f t="shared" si="601"/>
        <v>13</v>
      </c>
      <c r="N3822" s="38">
        <v>0</v>
      </c>
      <c r="O3822" s="38">
        <v>30.01</v>
      </c>
      <c r="P3822" s="38">
        <f t="shared" si="602"/>
        <v>29.97</v>
      </c>
      <c r="Q3822" s="38">
        <v>29.93</v>
      </c>
      <c r="R3822" s="141">
        <f t="shared" si="590"/>
        <v>30.555555555555557</v>
      </c>
      <c r="S3822" s="141">
        <f t="shared" si="591"/>
        <v>26.666666666666668</v>
      </c>
      <c r="T3822" s="141">
        <f t="shared" si="592"/>
        <v>22.777777777777779</v>
      </c>
      <c r="U3822" s="141">
        <f t="shared" si="593"/>
        <v>23.888888888888889</v>
      </c>
      <c r="V3822" s="141">
        <f t="shared" si="594"/>
        <v>21.666666666666668</v>
      </c>
      <c r="W3822" s="141">
        <f t="shared" si="595"/>
        <v>18.888888888888889</v>
      </c>
      <c r="X3822" s="141">
        <f t="shared" si="599"/>
        <v>1.6002000000000001</v>
      </c>
      <c r="Y3822" s="38">
        <v>27.1615138632929</v>
      </c>
    </row>
    <row r="3823" spans="1:25" x14ac:dyDescent="0.25">
      <c r="A3823" s="145">
        <v>42903</v>
      </c>
      <c r="B3823" s="38">
        <v>86</v>
      </c>
      <c r="C3823" s="38">
        <v>80</v>
      </c>
      <c r="D3823" s="38">
        <v>74</v>
      </c>
      <c r="E3823" s="38">
        <v>75</v>
      </c>
      <c r="F3823" s="38">
        <v>73</v>
      </c>
      <c r="G3823" s="38">
        <v>72</v>
      </c>
      <c r="H3823" s="38">
        <v>0.01</v>
      </c>
      <c r="I3823" s="38">
        <v>94</v>
      </c>
      <c r="J3823" s="38">
        <f t="shared" si="600"/>
        <v>79.5</v>
      </c>
      <c r="K3823" s="38">
        <v>65</v>
      </c>
      <c r="L3823" s="38">
        <v>18</v>
      </c>
      <c r="M3823" s="38">
        <f t="shared" si="601"/>
        <v>9</v>
      </c>
      <c r="N3823" s="38">
        <v>0</v>
      </c>
      <c r="O3823" s="38">
        <v>29.99</v>
      </c>
      <c r="P3823" s="38">
        <f t="shared" si="602"/>
        <v>29.954999999999998</v>
      </c>
      <c r="Q3823" s="38">
        <v>29.92</v>
      </c>
      <c r="R3823" s="141">
        <f t="shared" si="590"/>
        <v>30</v>
      </c>
      <c r="S3823" s="141">
        <f t="shared" si="591"/>
        <v>26.666666666666668</v>
      </c>
      <c r="T3823" s="141">
        <f t="shared" si="592"/>
        <v>23.333333333333336</v>
      </c>
      <c r="U3823" s="141">
        <f t="shared" si="593"/>
        <v>23.888888888888889</v>
      </c>
      <c r="V3823" s="141">
        <f t="shared" si="594"/>
        <v>22.777777777777779</v>
      </c>
      <c r="W3823" s="141">
        <f t="shared" si="595"/>
        <v>22.222222222222221</v>
      </c>
      <c r="X3823" s="141">
        <f t="shared" si="599"/>
        <v>2.5400000000000002E-2</v>
      </c>
      <c r="Y3823" s="38">
        <v>26.832090049856099</v>
      </c>
    </row>
    <row r="3824" spans="1:25" x14ac:dyDescent="0.25">
      <c r="A3824" s="145">
        <v>42904</v>
      </c>
      <c r="B3824" s="38">
        <v>89</v>
      </c>
      <c r="C3824" s="38">
        <v>82</v>
      </c>
      <c r="D3824" s="38">
        <v>75</v>
      </c>
      <c r="E3824" s="38">
        <v>76</v>
      </c>
      <c r="F3824" s="38">
        <v>73</v>
      </c>
      <c r="G3824" s="38">
        <v>69</v>
      </c>
      <c r="H3824" s="38">
        <v>0.34</v>
      </c>
      <c r="I3824" s="38">
        <v>94</v>
      </c>
      <c r="J3824" s="38">
        <f t="shared" si="600"/>
        <v>76.5</v>
      </c>
      <c r="K3824" s="38">
        <v>59</v>
      </c>
      <c r="L3824" s="38">
        <v>20</v>
      </c>
      <c r="M3824" s="38">
        <f t="shared" si="601"/>
        <v>10</v>
      </c>
      <c r="N3824" s="38">
        <v>0</v>
      </c>
      <c r="O3824" s="38">
        <v>30.01</v>
      </c>
      <c r="P3824" s="38">
        <f t="shared" si="602"/>
        <v>29.96</v>
      </c>
      <c r="Q3824" s="38">
        <v>29.91</v>
      </c>
      <c r="R3824" s="141">
        <f t="shared" si="590"/>
        <v>31.666666666666668</v>
      </c>
      <c r="S3824" s="141">
        <f t="shared" si="591"/>
        <v>27.777777777777779</v>
      </c>
      <c r="T3824" s="141">
        <f t="shared" si="592"/>
        <v>23.888888888888889</v>
      </c>
      <c r="U3824" s="141">
        <f t="shared" si="593"/>
        <v>24.444444444444446</v>
      </c>
      <c r="V3824" s="141">
        <f t="shared" si="594"/>
        <v>22.777777777777779</v>
      </c>
      <c r="W3824" s="141">
        <f t="shared" si="595"/>
        <v>20.555555555555557</v>
      </c>
      <c r="X3824" s="141">
        <f t="shared" si="599"/>
        <v>0.86360000000000003</v>
      </c>
      <c r="Y3824" s="38">
        <v>26.8339022738156</v>
      </c>
    </row>
    <row r="3825" spans="1:25" x14ac:dyDescent="0.25">
      <c r="A3825" s="145">
        <v>42905</v>
      </c>
      <c r="B3825" s="38">
        <v>89</v>
      </c>
      <c r="C3825" s="38">
        <v>84</v>
      </c>
      <c r="D3825" s="38">
        <v>78</v>
      </c>
      <c r="E3825" s="38">
        <v>76</v>
      </c>
      <c r="F3825" s="38">
        <v>74</v>
      </c>
      <c r="G3825" s="38">
        <v>70</v>
      </c>
      <c r="H3825" s="38">
        <v>0.17</v>
      </c>
      <c r="I3825" s="38">
        <v>85</v>
      </c>
      <c r="J3825" s="38">
        <f t="shared" si="600"/>
        <v>73</v>
      </c>
      <c r="K3825" s="38">
        <v>61</v>
      </c>
      <c r="L3825" s="38">
        <v>30</v>
      </c>
      <c r="M3825" s="38">
        <f t="shared" si="601"/>
        <v>18</v>
      </c>
      <c r="N3825" s="38">
        <v>6</v>
      </c>
      <c r="O3825" s="38">
        <v>30.04</v>
      </c>
      <c r="P3825" s="38">
        <f t="shared" si="602"/>
        <v>29.990000000000002</v>
      </c>
      <c r="Q3825" s="38">
        <v>29.94</v>
      </c>
      <c r="R3825" s="141">
        <f t="shared" si="590"/>
        <v>31.666666666666668</v>
      </c>
      <c r="S3825" s="141">
        <f t="shared" si="591"/>
        <v>28.888888888888889</v>
      </c>
      <c r="T3825" s="141">
        <f t="shared" si="592"/>
        <v>25.555555555555557</v>
      </c>
      <c r="U3825" s="141">
        <f t="shared" si="593"/>
        <v>24.444444444444446</v>
      </c>
      <c r="V3825" s="141">
        <f t="shared" si="594"/>
        <v>23.333333333333336</v>
      </c>
      <c r="W3825" s="141">
        <f t="shared" si="595"/>
        <v>21.111111111111111</v>
      </c>
      <c r="X3825" s="141">
        <f t="shared" si="599"/>
        <v>0.43180000000000002</v>
      </c>
      <c r="Y3825" s="38">
        <v>26.514349180158099</v>
      </c>
    </row>
    <row r="3826" spans="1:25" x14ac:dyDescent="0.25">
      <c r="A3826" s="145">
        <v>42906</v>
      </c>
      <c r="B3826" s="38">
        <v>89</v>
      </c>
      <c r="C3826" s="38">
        <v>85</v>
      </c>
      <c r="D3826" s="38">
        <v>81</v>
      </c>
      <c r="E3826" s="38">
        <v>75</v>
      </c>
      <c r="F3826" s="38">
        <v>73</v>
      </c>
      <c r="G3826" s="38">
        <v>72</v>
      </c>
      <c r="H3826" s="38">
        <v>0</v>
      </c>
      <c r="I3826" s="38">
        <v>79</v>
      </c>
      <c r="J3826" s="38">
        <f t="shared" si="600"/>
        <v>69</v>
      </c>
      <c r="K3826" s="38">
        <v>59</v>
      </c>
      <c r="L3826" s="38">
        <v>25</v>
      </c>
      <c r="M3826" s="38">
        <f t="shared" si="601"/>
        <v>18.5</v>
      </c>
      <c r="N3826" s="38">
        <v>12</v>
      </c>
      <c r="O3826" s="38">
        <v>30.04</v>
      </c>
      <c r="P3826" s="38">
        <f t="shared" si="602"/>
        <v>30.009999999999998</v>
      </c>
      <c r="Q3826" s="38">
        <v>29.98</v>
      </c>
      <c r="R3826" s="141">
        <f t="shared" si="590"/>
        <v>31.666666666666668</v>
      </c>
      <c r="S3826" s="141">
        <f t="shared" si="591"/>
        <v>29.444444444444446</v>
      </c>
      <c r="T3826" s="141">
        <f t="shared" si="592"/>
        <v>27.222222222222225</v>
      </c>
      <c r="U3826" s="141">
        <f t="shared" si="593"/>
        <v>23.888888888888889</v>
      </c>
      <c r="V3826" s="141">
        <f t="shared" si="594"/>
        <v>22.777777777777779</v>
      </c>
      <c r="W3826" s="141">
        <f t="shared" si="595"/>
        <v>22.222222222222221</v>
      </c>
      <c r="X3826" s="141">
        <f t="shared" si="599"/>
        <v>0</v>
      </c>
      <c r="Y3826" s="38">
        <v>26.152145053853999</v>
      </c>
    </row>
    <row r="3827" spans="1:25" x14ac:dyDescent="0.25">
      <c r="A3827" s="145">
        <v>42907</v>
      </c>
      <c r="B3827" s="38">
        <v>90</v>
      </c>
      <c r="C3827" s="38">
        <v>86</v>
      </c>
      <c r="D3827" s="38">
        <v>82</v>
      </c>
      <c r="E3827" s="38">
        <v>76</v>
      </c>
      <c r="F3827" s="38">
        <v>75</v>
      </c>
      <c r="G3827" s="38">
        <v>74</v>
      </c>
      <c r="H3827" s="38">
        <v>0</v>
      </c>
      <c r="I3827" s="38">
        <v>79</v>
      </c>
      <c r="J3827" s="38">
        <f t="shared" si="600"/>
        <v>71.5</v>
      </c>
      <c r="K3827" s="38">
        <v>64</v>
      </c>
      <c r="L3827" s="38">
        <v>24</v>
      </c>
      <c r="M3827" s="38">
        <f t="shared" si="601"/>
        <v>16.5</v>
      </c>
      <c r="N3827" s="38">
        <v>9</v>
      </c>
      <c r="O3827" s="38">
        <v>30.11</v>
      </c>
      <c r="P3827" s="38">
        <f t="shared" si="602"/>
        <v>30.049999999999997</v>
      </c>
      <c r="Q3827" s="38">
        <v>29.99</v>
      </c>
      <c r="R3827" s="141">
        <f t="shared" si="590"/>
        <v>32.222222222222221</v>
      </c>
      <c r="S3827" s="141">
        <f t="shared" si="591"/>
        <v>30</v>
      </c>
      <c r="T3827" s="141">
        <f t="shared" si="592"/>
        <v>27.777777777777779</v>
      </c>
      <c r="U3827" s="141">
        <f t="shared" si="593"/>
        <v>24.444444444444446</v>
      </c>
      <c r="V3827" s="141">
        <f t="shared" si="594"/>
        <v>23.888888888888889</v>
      </c>
      <c r="W3827" s="141">
        <f t="shared" si="595"/>
        <v>23.333333333333336</v>
      </c>
      <c r="X3827" s="141">
        <f t="shared" si="599"/>
        <v>0</v>
      </c>
      <c r="Y3827" s="38">
        <v>25.983099169632499</v>
      </c>
    </row>
    <row r="3828" spans="1:25" x14ac:dyDescent="0.25">
      <c r="A3828" s="145">
        <v>42908</v>
      </c>
      <c r="B3828" s="38">
        <v>88</v>
      </c>
      <c r="C3828" s="38">
        <v>85</v>
      </c>
      <c r="D3828" s="38">
        <v>81</v>
      </c>
      <c r="E3828" s="38">
        <v>77</v>
      </c>
      <c r="F3828" s="38">
        <v>74</v>
      </c>
      <c r="G3828" s="38">
        <v>70</v>
      </c>
      <c r="H3828" s="38">
        <v>0</v>
      </c>
      <c r="I3828" s="38">
        <v>85</v>
      </c>
      <c r="J3828" s="38">
        <f t="shared" si="600"/>
        <v>70</v>
      </c>
      <c r="K3828" s="38">
        <v>55</v>
      </c>
      <c r="L3828" s="38">
        <v>18</v>
      </c>
      <c r="M3828" s="38">
        <f t="shared" si="601"/>
        <v>12.5</v>
      </c>
      <c r="N3828" s="38">
        <v>7</v>
      </c>
      <c r="O3828" s="38">
        <v>30.1</v>
      </c>
      <c r="P3828" s="38">
        <f t="shared" si="602"/>
        <v>30.07</v>
      </c>
      <c r="Q3828" s="38">
        <v>30.04</v>
      </c>
      <c r="R3828" s="141">
        <f t="shared" si="590"/>
        <v>31.111111111111114</v>
      </c>
      <c r="S3828" s="141">
        <f t="shared" si="591"/>
        <v>29.444444444444446</v>
      </c>
      <c r="T3828" s="141">
        <f t="shared" si="592"/>
        <v>27.222222222222225</v>
      </c>
      <c r="U3828" s="141">
        <f t="shared" si="593"/>
        <v>25</v>
      </c>
      <c r="V3828" s="141">
        <f t="shared" si="594"/>
        <v>23.333333333333336</v>
      </c>
      <c r="W3828" s="141">
        <f t="shared" si="595"/>
        <v>21.111111111111111</v>
      </c>
      <c r="X3828" s="141">
        <f t="shared" si="599"/>
        <v>0</v>
      </c>
      <c r="Y3828" s="38">
        <v>26.8388891281041</v>
      </c>
    </row>
    <row r="3829" spans="1:25" x14ac:dyDescent="0.25">
      <c r="A3829" s="145">
        <v>42909</v>
      </c>
      <c r="B3829" s="38">
        <v>89</v>
      </c>
      <c r="C3829" s="38">
        <v>85</v>
      </c>
      <c r="D3829" s="38">
        <v>80</v>
      </c>
      <c r="E3829" s="38">
        <v>74</v>
      </c>
      <c r="F3829" s="38">
        <v>73</v>
      </c>
      <c r="G3829" s="38">
        <v>71</v>
      </c>
      <c r="H3829" s="38">
        <v>0</v>
      </c>
      <c r="I3829" s="38">
        <v>79</v>
      </c>
      <c r="J3829" s="38">
        <f t="shared" si="600"/>
        <v>67.5</v>
      </c>
      <c r="K3829" s="38">
        <v>56</v>
      </c>
      <c r="L3829" s="38">
        <v>21</v>
      </c>
      <c r="M3829" s="38">
        <f t="shared" si="601"/>
        <v>14.5</v>
      </c>
      <c r="N3829" s="38">
        <v>8</v>
      </c>
      <c r="O3829" s="38">
        <v>30.08</v>
      </c>
      <c r="P3829" s="38">
        <f t="shared" si="602"/>
        <v>30.049999999999997</v>
      </c>
      <c r="Q3829" s="38">
        <v>30.02</v>
      </c>
      <c r="R3829" s="141">
        <f t="shared" si="590"/>
        <v>31.666666666666668</v>
      </c>
      <c r="S3829" s="141">
        <f t="shared" si="591"/>
        <v>29.444444444444446</v>
      </c>
      <c r="T3829" s="141">
        <f t="shared" si="592"/>
        <v>26.666666666666668</v>
      </c>
      <c r="U3829" s="141">
        <f t="shared" si="593"/>
        <v>23.333333333333336</v>
      </c>
      <c r="V3829" s="141">
        <f t="shared" si="594"/>
        <v>22.777777777777779</v>
      </c>
      <c r="W3829" s="141">
        <f t="shared" si="595"/>
        <v>21.666666666666668</v>
      </c>
      <c r="X3829" s="141">
        <f t="shared" si="599"/>
        <v>0</v>
      </c>
      <c r="Y3829" s="38">
        <v>27.378395880845201</v>
      </c>
    </row>
    <row r="3830" spans="1:25" x14ac:dyDescent="0.25">
      <c r="A3830" s="145">
        <v>42910</v>
      </c>
      <c r="B3830" s="38">
        <v>90</v>
      </c>
      <c r="C3830" s="38">
        <v>86</v>
      </c>
      <c r="D3830" s="38">
        <v>81</v>
      </c>
      <c r="E3830" s="38">
        <v>75</v>
      </c>
      <c r="F3830" s="38">
        <v>73</v>
      </c>
      <c r="G3830" s="38">
        <v>72</v>
      </c>
      <c r="H3830" s="38">
        <v>0</v>
      </c>
      <c r="I3830" s="38">
        <v>79</v>
      </c>
      <c r="J3830" s="38">
        <f t="shared" si="600"/>
        <v>69</v>
      </c>
      <c r="K3830" s="38">
        <v>59</v>
      </c>
      <c r="L3830" s="38">
        <v>20</v>
      </c>
      <c r="M3830" s="38">
        <f t="shared" si="601"/>
        <v>13</v>
      </c>
      <c r="N3830" s="38">
        <v>6</v>
      </c>
      <c r="O3830" s="38">
        <v>30.12</v>
      </c>
      <c r="P3830" s="38">
        <f t="shared" si="602"/>
        <v>30.07</v>
      </c>
      <c r="Q3830" s="38">
        <v>30.02</v>
      </c>
      <c r="R3830" s="141">
        <f t="shared" si="590"/>
        <v>32.222222222222221</v>
      </c>
      <c r="S3830" s="141">
        <f t="shared" si="591"/>
        <v>30</v>
      </c>
      <c r="T3830" s="141">
        <f t="shared" si="592"/>
        <v>27.222222222222225</v>
      </c>
      <c r="U3830" s="141">
        <f t="shared" si="593"/>
        <v>23.888888888888889</v>
      </c>
      <c r="V3830" s="141">
        <f t="shared" si="594"/>
        <v>22.777777777777779</v>
      </c>
      <c r="W3830" s="141">
        <f t="shared" si="595"/>
        <v>22.222222222222221</v>
      </c>
      <c r="X3830" s="141">
        <f t="shared" si="599"/>
        <v>0</v>
      </c>
      <c r="Y3830" s="38">
        <v>27.562942820720199</v>
      </c>
    </row>
    <row r="3831" spans="1:25" x14ac:dyDescent="0.25">
      <c r="A3831" s="145">
        <v>42911</v>
      </c>
      <c r="B3831" s="38">
        <v>90</v>
      </c>
      <c r="C3831" s="38">
        <v>85</v>
      </c>
      <c r="D3831" s="38">
        <v>80</v>
      </c>
      <c r="E3831" s="38">
        <v>75</v>
      </c>
      <c r="F3831" s="38">
        <v>73</v>
      </c>
      <c r="G3831" s="38">
        <v>71</v>
      </c>
      <c r="H3831" s="38">
        <v>0</v>
      </c>
      <c r="I3831" s="38">
        <v>79</v>
      </c>
      <c r="J3831" s="38">
        <f t="shared" si="600"/>
        <v>69</v>
      </c>
      <c r="K3831" s="38">
        <v>59</v>
      </c>
      <c r="L3831" s="38">
        <v>20</v>
      </c>
      <c r="M3831" s="38">
        <f t="shared" si="601"/>
        <v>10</v>
      </c>
      <c r="N3831" s="38">
        <v>0</v>
      </c>
      <c r="O3831" s="38">
        <v>30.14</v>
      </c>
      <c r="P3831" s="38">
        <f t="shared" si="602"/>
        <v>30.1</v>
      </c>
      <c r="Q3831" s="38">
        <v>30.06</v>
      </c>
      <c r="R3831" s="141">
        <f t="shared" si="590"/>
        <v>32.222222222222221</v>
      </c>
      <c r="S3831" s="141">
        <f t="shared" si="591"/>
        <v>29.444444444444446</v>
      </c>
      <c r="T3831" s="141">
        <f t="shared" si="592"/>
        <v>26.666666666666668</v>
      </c>
      <c r="U3831" s="141">
        <f t="shared" si="593"/>
        <v>23.888888888888889</v>
      </c>
      <c r="V3831" s="141">
        <f t="shared" si="594"/>
        <v>22.777777777777779</v>
      </c>
      <c r="W3831" s="141">
        <f t="shared" si="595"/>
        <v>21.666666666666668</v>
      </c>
      <c r="X3831" s="141">
        <f t="shared" si="599"/>
        <v>0</v>
      </c>
      <c r="Y3831" s="38">
        <v>27.840855646508398</v>
      </c>
    </row>
    <row r="3832" spans="1:25" x14ac:dyDescent="0.25">
      <c r="A3832" s="145">
        <v>42912</v>
      </c>
      <c r="B3832" s="38">
        <v>91</v>
      </c>
      <c r="C3832" s="38">
        <v>86</v>
      </c>
      <c r="D3832" s="38">
        <v>80</v>
      </c>
      <c r="E3832" s="38">
        <v>74</v>
      </c>
      <c r="F3832" s="38">
        <v>73</v>
      </c>
      <c r="G3832" s="38">
        <v>70</v>
      </c>
      <c r="H3832" s="38">
        <v>0</v>
      </c>
      <c r="I3832" s="38">
        <v>79</v>
      </c>
      <c r="J3832" s="38">
        <f t="shared" si="600"/>
        <v>67.5</v>
      </c>
      <c r="K3832" s="38">
        <v>56</v>
      </c>
      <c r="L3832" s="38">
        <v>18</v>
      </c>
      <c r="M3832" s="38">
        <f t="shared" si="601"/>
        <v>11.5</v>
      </c>
      <c r="N3832" s="38">
        <v>5</v>
      </c>
      <c r="O3832" s="38">
        <v>30.11</v>
      </c>
      <c r="P3832" s="38">
        <f t="shared" si="602"/>
        <v>30.045000000000002</v>
      </c>
      <c r="Q3832" s="38">
        <v>29.98</v>
      </c>
      <c r="R3832" s="141">
        <f t="shared" si="590"/>
        <v>32.777777777777779</v>
      </c>
      <c r="S3832" s="141">
        <f t="shared" si="591"/>
        <v>30</v>
      </c>
      <c r="T3832" s="141">
        <f t="shared" si="592"/>
        <v>26.666666666666668</v>
      </c>
      <c r="U3832" s="141">
        <f t="shared" si="593"/>
        <v>23.333333333333336</v>
      </c>
      <c r="V3832" s="141">
        <f t="shared" si="594"/>
        <v>22.777777777777779</v>
      </c>
      <c r="W3832" s="141">
        <f t="shared" si="595"/>
        <v>21.111111111111111</v>
      </c>
      <c r="X3832" s="141">
        <f t="shared" si="599"/>
        <v>0</v>
      </c>
      <c r="Y3832" s="38">
        <v>27.9996195981597</v>
      </c>
    </row>
    <row r="3833" spans="1:25" x14ac:dyDescent="0.25">
      <c r="A3833" s="145">
        <v>42913</v>
      </c>
      <c r="B3833" s="38">
        <v>91</v>
      </c>
      <c r="C3833" s="38">
        <v>85</v>
      </c>
      <c r="D3833" s="38">
        <v>78</v>
      </c>
      <c r="E3833" s="38">
        <v>75</v>
      </c>
      <c r="F3833" s="38">
        <v>73</v>
      </c>
      <c r="G3833" s="38">
        <v>71</v>
      </c>
      <c r="H3833" s="38">
        <v>0.03</v>
      </c>
      <c r="I3833" s="38">
        <v>85</v>
      </c>
      <c r="J3833" s="38">
        <f t="shared" si="600"/>
        <v>68.5</v>
      </c>
      <c r="K3833" s="38">
        <v>52</v>
      </c>
      <c r="L3833" s="38">
        <v>17</v>
      </c>
      <c r="M3833" s="38">
        <f t="shared" si="601"/>
        <v>8.5</v>
      </c>
      <c r="N3833" s="38">
        <v>0</v>
      </c>
      <c r="O3833" s="38">
        <v>30.05</v>
      </c>
      <c r="P3833" s="38">
        <f t="shared" si="602"/>
        <v>30</v>
      </c>
      <c r="Q3833" s="38">
        <v>29.95</v>
      </c>
      <c r="R3833" s="141">
        <f t="shared" si="590"/>
        <v>32.777777777777779</v>
      </c>
      <c r="S3833" s="141">
        <f t="shared" si="591"/>
        <v>29.444444444444446</v>
      </c>
      <c r="T3833" s="141">
        <f t="shared" si="592"/>
        <v>25.555555555555557</v>
      </c>
      <c r="U3833" s="141">
        <f t="shared" si="593"/>
        <v>23.888888888888889</v>
      </c>
      <c r="V3833" s="141">
        <f t="shared" si="594"/>
        <v>22.777777777777779</v>
      </c>
      <c r="W3833" s="141">
        <f t="shared" si="595"/>
        <v>21.666666666666668</v>
      </c>
      <c r="X3833" s="141">
        <f t="shared" si="599"/>
        <v>7.6200000000000004E-2</v>
      </c>
      <c r="Y3833" s="38">
        <v>27.8361437362137</v>
      </c>
    </row>
    <row r="3834" spans="1:25" x14ac:dyDescent="0.25">
      <c r="A3834" s="145">
        <v>42914</v>
      </c>
      <c r="B3834" s="38">
        <v>90</v>
      </c>
      <c r="C3834" s="38">
        <v>85</v>
      </c>
      <c r="D3834" s="38">
        <v>79</v>
      </c>
      <c r="E3834" s="38">
        <v>75</v>
      </c>
      <c r="F3834" s="38">
        <v>74</v>
      </c>
      <c r="G3834" s="38">
        <v>73</v>
      </c>
      <c r="H3834" s="38">
        <v>0</v>
      </c>
      <c r="I3834" s="38">
        <v>85</v>
      </c>
      <c r="J3834" s="38">
        <f t="shared" si="600"/>
        <v>72</v>
      </c>
      <c r="K3834" s="38">
        <v>59</v>
      </c>
      <c r="L3834" s="38">
        <v>16</v>
      </c>
      <c r="M3834" s="38">
        <f t="shared" si="601"/>
        <v>8</v>
      </c>
      <c r="N3834" s="38">
        <v>0</v>
      </c>
      <c r="O3834" s="38">
        <v>30.08</v>
      </c>
      <c r="P3834" s="38">
        <f t="shared" si="602"/>
        <v>30.034999999999997</v>
      </c>
      <c r="Q3834" s="38">
        <v>29.99</v>
      </c>
      <c r="R3834" s="141">
        <f t="shared" si="590"/>
        <v>32.222222222222221</v>
      </c>
      <c r="S3834" s="141">
        <f t="shared" si="591"/>
        <v>29.444444444444446</v>
      </c>
      <c r="T3834" s="141">
        <f t="shared" si="592"/>
        <v>26.111111111111111</v>
      </c>
      <c r="U3834" s="141">
        <f t="shared" si="593"/>
        <v>23.888888888888889</v>
      </c>
      <c r="V3834" s="141">
        <f t="shared" si="594"/>
        <v>23.333333333333336</v>
      </c>
      <c r="W3834" s="141">
        <f t="shared" si="595"/>
        <v>22.777777777777779</v>
      </c>
      <c r="X3834" s="141">
        <f t="shared" si="599"/>
        <v>0</v>
      </c>
      <c r="Y3834" s="38">
        <v>27.5954358759939</v>
      </c>
    </row>
    <row r="3835" spans="1:25" x14ac:dyDescent="0.25">
      <c r="A3835" s="145">
        <v>42915</v>
      </c>
      <c r="B3835" s="38">
        <v>90</v>
      </c>
      <c r="C3835" s="38">
        <v>84</v>
      </c>
      <c r="D3835" s="38">
        <v>78</v>
      </c>
      <c r="E3835" s="38">
        <v>75</v>
      </c>
      <c r="F3835" s="38">
        <v>74</v>
      </c>
      <c r="G3835" s="38">
        <v>72</v>
      </c>
      <c r="H3835" s="38">
        <v>0</v>
      </c>
      <c r="I3835" s="38">
        <v>85</v>
      </c>
      <c r="J3835" s="38">
        <f t="shared" si="600"/>
        <v>70.5</v>
      </c>
      <c r="K3835" s="38">
        <v>56</v>
      </c>
      <c r="L3835" s="38">
        <v>16</v>
      </c>
      <c r="M3835" s="38">
        <f t="shared" si="601"/>
        <v>10</v>
      </c>
      <c r="N3835" s="38">
        <v>4</v>
      </c>
      <c r="O3835" s="38">
        <v>30.11</v>
      </c>
      <c r="P3835" s="38">
        <f t="shared" si="602"/>
        <v>30.074999999999999</v>
      </c>
      <c r="Q3835" s="38">
        <v>30.04</v>
      </c>
      <c r="R3835" s="141">
        <f t="shared" si="590"/>
        <v>32.222222222222221</v>
      </c>
      <c r="S3835" s="141">
        <f t="shared" si="591"/>
        <v>28.888888888888889</v>
      </c>
      <c r="T3835" s="141">
        <f t="shared" si="592"/>
        <v>25.555555555555557</v>
      </c>
      <c r="U3835" s="141">
        <f t="shared" si="593"/>
        <v>23.888888888888889</v>
      </c>
      <c r="V3835" s="141">
        <f t="shared" si="594"/>
        <v>23.333333333333336</v>
      </c>
      <c r="W3835" s="141">
        <f t="shared" si="595"/>
        <v>22.222222222222221</v>
      </c>
      <c r="X3835" s="141">
        <f t="shared" si="599"/>
        <v>0</v>
      </c>
      <c r="Y3835" s="38">
        <v>27.618155875486099</v>
      </c>
    </row>
    <row r="3836" spans="1:25" x14ac:dyDescent="0.25">
      <c r="A3836" s="145">
        <v>42916</v>
      </c>
      <c r="B3836" s="38">
        <v>90</v>
      </c>
      <c r="C3836" s="38">
        <v>86</v>
      </c>
      <c r="D3836" s="38">
        <v>81</v>
      </c>
      <c r="E3836" s="38">
        <v>75</v>
      </c>
      <c r="F3836" s="38">
        <v>74</v>
      </c>
      <c r="G3836" s="38">
        <v>72</v>
      </c>
      <c r="H3836" s="38">
        <v>0</v>
      </c>
      <c r="I3836" s="38">
        <v>79</v>
      </c>
      <c r="J3836" s="38">
        <f t="shared" si="600"/>
        <v>69</v>
      </c>
      <c r="K3836" s="38">
        <v>59</v>
      </c>
      <c r="L3836" s="38">
        <v>18</v>
      </c>
      <c r="M3836" s="38">
        <f t="shared" si="601"/>
        <v>11</v>
      </c>
      <c r="N3836" s="38">
        <v>4</v>
      </c>
      <c r="O3836" s="38">
        <v>30.14</v>
      </c>
      <c r="P3836" s="38">
        <f t="shared" si="602"/>
        <v>30.1</v>
      </c>
      <c r="Q3836" s="38">
        <v>30.06</v>
      </c>
      <c r="R3836" s="141">
        <f t="shared" si="590"/>
        <v>32.222222222222221</v>
      </c>
      <c r="S3836" s="141">
        <f t="shared" si="591"/>
        <v>30</v>
      </c>
      <c r="T3836" s="141">
        <f t="shared" si="592"/>
        <v>27.222222222222225</v>
      </c>
      <c r="U3836" s="141">
        <f t="shared" si="593"/>
        <v>23.888888888888889</v>
      </c>
      <c r="V3836" s="141">
        <f t="shared" si="594"/>
        <v>23.333333333333336</v>
      </c>
      <c r="W3836" s="141">
        <f t="shared" si="595"/>
        <v>22.222222222222221</v>
      </c>
      <c r="X3836" s="141">
        <f t="shared" si="599"/>
        <v>0</v>
      </c>
      <c r="Y3836" s="38">
        <v>27.749563872548901</v>
      </c>
    </row>
    <row r="3837" spans="1:25" x14ac:dyDescent="0.25">
      <c r="A3837" s="145">
        <v>42917</v>
      </c>
      <c r="B3837" s="38">
        <v>91</v>
      </c>
      <c r="C3837" s="38">
        <v>87</v>
      </c>
      <c r="D3837" s="38">
        <v>82</v>
      </c>
      <c r="E3837" s="38">
        <v>75</v>
      </c>
      <c r="F3837" s="38">
        <v>73</v>
      </c>
      <c r="G3837" s="38">
        <v>72</v>
      </c>
      <c r="H3837" s="38">
        <v>0</v>
      </c>
      <c r="I3837" s="38">
        <v>79</v>
      </c>
      <c r="J3837" s="38">
        <f t="shared" si="600"/>
        <v>65.5</v>
      </c>
      <c r="K3837" s="38">
        <v>52</v>
      </c>
      <c r="L3837" s="38">
        <v>18</v>
      </c>
      <c r="M3837" s="38">
        <f t="shared" si="601"/>
        <v>12.5</v>
      </c>
      <c r="N3837" s="38">
        <v>7</v>
      </c>
      <c r="O3837" s="38">
        <v>30.16</v>
      </c>
      <c r="P3837" s="38">
        <f t="shared" si="602"/>
        <v>30.119999999999997</v>
      </c>
      <c r="Q3837" s="38">
        <v>30.08</v>
      </c>
      <c r="R3837" s="141">
        <f t="shared" si="590"/>
        <v>32.777777777777779</v>
      </c>
      <c r="S3837" s="141">
        <f t="shared" si="591"/>
        <v>30.555555555555557</v>
      </c>
      <c r="T3837" s="141">
        <f t="shared" si="592"/>
        <v>27.777777777777779</v>
      </c>
      <c r="U3837" s="141">
        <f t="shared" si="593"/>
        <v>23.888888888888889</v>
      </c>
      <c r="V3837" s="141">
        <f t="shared" si="594"/>
        <v>22.777777777777779</v>
      </c>
      <c r="W3837" s="141">
        <f t="shared" si="595"/>
        <v>22.222222222222221</v>
      </c>
      <c r="X3837" s="141">
        <f t="shared" si="599"/>
        <v>0</v>
      </c>
      <c r="Y3837" s="38">
        <v>28.071239820558901</v>
      </c>
    </row>
    <row r="3838" spans="1:25" x14ac:dyDescent="0.25">
      <c r="A3838" s="145">
        <v>42918</v>
      </c>
      <c r="B3838" s="38">
        <v>90</v>
      </c>
      <c r="C3838" s="38">
        <v>83</v>
      </c>
      <c r="D3838" s="38">
        <v>76</v>
      </c>
      <c r="E3838" s="38">
        <v>74</v>
      </c>
      <c r="F3838" s="38">
        <v>73</v>
      </c>
      <c r="G3838" s="38">
        <v>70</v>
      </c>
      <c r="H3838" s="38">
        <v>0</v>
      </c>
      <c r="I3838" s="38">
        <v>85</v>
      </c>
      <c r="J3838" s="38">
        <f t="shared" si="600"/>
        <v>72</v>
      </c>
      <c r="K3838" s="38">
        <v>59</v>
      </c>
      <c r="L3838" s="38">
        <v>16</v>
      </c>
      <c r="M3838" s="38">
        <f t="shared" si="601"/>
        <v>8</v>
      </c>
      <c r="N3838" s="38">
        <v>0</v>
      </c>
      <c r="O3838" s="38">
        <v>30.19</v>
      </c>
      <c r="P3838" s="38">
        <f t="shared" si="602"/>
        <v>30.15</v>
      </c>
      <c r="Q3838" s="38">
        <v>30.11</v>
      </c>
      <c r="R3838" s="141">
        <f t="shared" si="590"/>
        <v>32.222222222222221</v>
      </c>
      <c r="S3838" s="141">
        <f t="shared" si="591"/>
        <v>28.333333333333336</v>
      </c>
      <c r="T3838" s="141">
        <f t="shared" si="592"/>
        <v>24.444444444444446</v>
      </c>
      <c r="U3838" s="141">
        <f t="shared" si="593"/>
        <v>23.333333333333336</v>
      </c>
      <c r="V3838" s="141">
        <f t="shared" si="594"/>
        <v>22.777777777777779</v>
      </c>
      <c r="W3838" s="141">
        <f t="shared" si="595"/>
        <v>21.111111111111111</v>
      </c>
      <c r="X3838" s="141">
        <f t="shared" si="599"/>
        <v>0</v>
      </c>
      <c r="Y3838" s="38">
        <v>28.793424636416798</v>
      </c>
    </row>
    <row r="3839" spans="1:25" x14ac:dyDescent="0.25">
      <c r="A3839" s="145">
        <v>42919</v>
      </c>
      <c r="B3839" s="38">
        <v>91</v>
      </c>
      <c r="C3839" s="38">
        <v>86</v>
      </c>
      <c r="D3839" s="38">
        <v>81</v>
      </c>
      <c r="E3839" s="38">
        <v>76</v>
      </c>
      <c r="F3839" s="38">
        <v>74</v>
      </c>
      <c r="G3839" s="38">
        <v>73</v>
      </c>
      <c r="H3839" s="38">
        <v>0</v>
      </c>
      <c r="I3839" s="38">
        <v>79</v>
      </c>
      <c r="J3839" s="38">
        <f t="shared" si="600"/>
        <v>67.5</v>
      </c>
      <c r="K3839" s="38">
        <v>56</v>
      </c>
      <c r="L3839" s="38">
        <v>15</v>
      </c>
      <c r="M3839" s="38">
        <f t="shared" si="601"/>
        <v>7.5</v>
      </c>
      <c r="N3839" s="38">
        <v>0</v>
      </c>
      <c r="O3839" s="38">
        <v>30.15</v>
      </c>
      <c r="P3839" s="38">
        <f t="shared" si="602"/>
        <v>30.11</v>
      </c>
      <c r="Q3839" s="38">
        <v>30.07</v>
      </c>
      <c r="R3839" s="141">
        <f t="shared" si="590"/>
        <v>32.777777777777779</v>
      </c>
      <c r="S3839" s="141">
        <f t="shared" si="591"/>
        <v>30</v>
      </c>
      <c r="T3839" s="141">
        <f t="shared" si="592"/>
        <v>27.222222222222225</v>
      </c>
      <c r="U3839" s="141">
        <f t="shared" si="593"/>
        <v>24.444444444444446</v>
      </c>
      <c r="V3839" s="141">
        <f t="shared" si="594"/>
        <v>23.333333333333336</v>
      </c>
      <c r="W3839" s="141">
        <f t="shared" si="595"/>
        <v>22.777777777777779</v>
      </c>
      <c r="X3839" s="141">
        <f t="shared" si="599"/>
        <v>0</v>
      </c>
      <c r="Y3839" s="38">
        <v>28.831358433968902</v>
      </c>
    </row>
    <row r="3840" spans="1:25" s="110" customFormat="1" x14ac:dyDescent="0.25">
      <c r="A3840" s="146">
        <v>42920</v>
      </c>
      <c r="B3840" s="110">
        <v>90</v>
      </c>
      <c r="C3840" s="110">
        <v>85</v>
      </c>
      <c r="D3840" s="110">
        <v>79</v>
      </c>
      <c r="E3840" s="110">
        <v>75</v>
      </c>
      <c r="F3840" s="110">
        <v>74</v>
      </c>
      <c r="G3840" s="110">
        <v>71</v>
      </c>
      <c r="H3840" s="110">
        <v>0.02</v>
      </c>
      <c r="I3840" s="110">
        <v>79</v>
      </c>
      <c r="J3840" s="110">
        <f t="shared" si="600"/>
        <v>67.5</v>
      </c>
      <c r="K3840" s="110">
        <v>56</v>
      </c>
      <c r="L3840" s="110">
        <v>17</v>
      </c>
      <c r="M3840" s="110">
        <f t="shared" si="601"/>
        <v>8.5</v>
      </c>
      <c r="N3840" s="110">
        <v>0</v>
      </c>
      <c r="O3840" s="110">
        <v>30.14</v>
      </c>
      <c r="P3840" s="110">
        <f t="shared" si="602"/>
        <v>30.105</v>
      </c>
      <c r="Q3840" s="110">
        <v>30.07</v>
      </c>
      <c r="R3840" s="144">
        <f t="shared" si="590"/>
        <v>32.222222222222221</v>
      </c>
      <c r="S3840" s="144">
        <f t="shared" si="591"/>
        <v>29.444444444444446</v>
      </c>
      <c r="T3840" s="144">
        <f t="shared" si="592"/>
        <v>26.111111111111111</v>
      </c>
      <c r="U3840" s="144">
        <f t="shared" si="593"/>
        <v>23.888888888888889</v>
      </c>
      <c r="V3840" s="144">
        <f t="shared" si="594"/>
        <v>23.333333333333336</v>
      </c>
      <c r="W3840" s="144">
        <f t="shared" si="595"/>
        <v>21.666666666666668</v>
      </c>
      <c r="X3840" s="144">
        <f t="shared" si="599"/>
        <v>5.0800000000000005E-2</v>
      </c>
      <c r="Y3840" s="110">
        <v>28.8384534226103</v>
      </c>
    </row>
    <row r="3841" spans="1:25" hidden="1" x14ac:dyDescent="0.25">
      <c r="A3841" s="145">
        <v>42921</v>
      </c>
      <c r="B3841" s="38">
        <v>91</v>
      </c>
      <c r="C3841" s="38">
        <v>86</v>
      </c>
      <c r="D3841" s="38">
        <v>81</v>
      </c>
      <c r="E3841" s="38">
        <v>74</v>
      </c>
      <c r="F3841" s="38">
        <v>73</v>
      </c>
      <c r="G3841" s="38">
        <v>70</v>
      </c>
      <c r="H3841" s="38">
        <v>0</v>
      </c>
      <c r="I3841" s="38">
        <v>79</v>
      </c>
      <c r="J3841" s="38">
        <f t="shared" si="600"/>
        <v>65.5</v>
      </c>
      <c r="K3841" s="38">
        <v>52</v>
      </c>
      <c r="L3841" s="38">
        <v>17</v>
      </c>
      <c r="M3841" s="38">
        <f t="shared" si="601"/>
        <v>11</v>
      </c>
      <c r="N3841" s="38">
        <v>5</v>
      </c>
      <c r="O3841" s="38">
        <v>30.16</v>
      </c>
      <c r="P3841" s="38">
        <f t="shared" si="602"/>
        <v>30.125</v>
      </c>
      <c r="Q3841" s="38">
        <v>30.09</v>
      </c>
      <c r="R3841" s="141">
        <f t="shared" si="590"/>
        <v>32.777777777777779</v>
      </c>
      <c r="S3841" s="141">
        <f t="shared" si="591"/>
        <v>30</v>
      </c>
      <c r="T3841" s="141">
        <f t="shared" si="592"/>
        <v>27.222222222222225</v>
      </c>
      <c r="U3841" s="141">
        <f t="shared" si="593"/>
        <v>23.333333333333336</v>
      </c>
      <c r="V3841" s="141">
        <f t="shared" si="594"/>
        <v>22.777777777777779</v>
      </c>
      <c r="W3841" s="141">
        <f t="shared" si="595"/>
        <v>21.111111111111111</v>
      </c>
      <c r="X3841" s="141">
        <f t="shared" si="599"/>
        <v>0</v>
      </c>
      <c r="Y3841" s="38">
        <v>28.9923884975696</v>
      </c>
    </row>
    <row r="3842" spans="1:25" hidden="1" x14ac:dyDescent="0.25">
      <c r="A3842" s="145">
        <v>42922</v>
      </c>
      <c r="B3842" s="38">
        <v>92</v>
      </c>
      <c r="C3842" s="38">
        <v>87</v>
      </c>
      <c r="D3842" s="38">
        <v>81</v>
      </c>
      <c r="E3842" s="38">
        <v>74</v>
      </c>
      <c r="F3842" s="38">
        <v>73</v>
      </c>
      <c r="G3842" s="38">
        <v>72</v>
      </c>
      <c r="H3842" s="38">
        <v>0</v>
      </c>
      <c r="I3842" s="38">
        <v>74</v>
      </c>
      <c r="J3842" s="38">
        <f t="shared" si="600"/>
        <v>63</v>
      </c>
      <c r="K3842" s="38">
        <v>52</v>
      </c>
      <c r="L3842" s="38">
        <v>17</v>
      </c>
      <c r="M3842" s="38">
        <f t="shared" si="601"/>
        <v>11.5</v>
      </c>
      <c r="N3842" s="38">
        <v>6</v>
      </c>
      <c r="O3842" s="38">
        <v>30.17</v>
      </c>
      <c r="P3842" s="38">
        <f t="shared" si="602"/>
        <v>30.135000000000002</v>
      </c>
      <c r="Q3842" s="38">
        <v>30.1</v>
      </c>
      <c r="R3842" s="141">
        <f t="shared" si="590"/>
        <v>33.333333333333336</v>
      </c>
      <c r="S3842" s="141">
        <f t="shared" si="591"/>
        <v>30.555555555555557</v>
      </c>
      <c r="T3842" s="141">
        <f t="shared" si="592"/>
        <v>27.222222222222225</v>
      </c>
      <c r="U3842" s="141">
        <f t="shared" si="593"/>
        <v>23.333333333333336</v>
      </c>
      <c r="V3842" s="141">
        <f t="shared" si="594"/>
        <v>22.777777777777779</v>
      </c>
      <c r="W3842" s="141">
        <f t="shared" si="595"/>
        <v>22.222222222222221</v>
      </c>
      <c r="X3842" s="141">
        <f t="shared" si="599"/>
        <v>0</v>
      </c>
      <c r="Y3842" s="38">
        <v>28.997999531044201</v>
      </c>
    </row>
    <row r="3843" spans="1:25" hidden="1" x14ac:dyDescent="0.25">
      <c r="A3843" s="145">
        <v>42923</v>
      </c>
      <c r="B3843" s="38">
        <v>91</v>
      </c>
      <c r="C3843" s="38">
        <v>85</v>
      </c>
      <c r="D3843" s="38">
        <v>79</v>
      </c>
      <c r="E3843" s="38">
        <v>76</v>
      </c>
      <c r="F3843" s="38">
        <v>73</v>
      </c>
      <c r="G3843" s="38">
        <v>69</v>
      </c>
      <c r="H3843" s="38">
        <v>0</v>
      </c>
      <c r="I3843" s="38">
        <v>85</v>
      </c>
      <c r="J3843" s="38">
        <f t="shared" si="600"/>
        <v>70</v>
      </c>
      <c r="K3843" s="38">
        <v>55</v>
      </c>
      <c r="L3843" s="38">
        <v>14</v>
      </c>
      <c r="M3843" s="38">
        <f t="shared" si="601"/>
        <v>7</v>
      </c>
      <c r="N3843" s="38">
        <v>0</v>
      </c>
      <c r="O3843" s="38">
        <v>30.15</v>
      </c>
      <c r="P3843" s="38">
        <f t="shared" si="602"/>
        <v>30.104999999999997</v>
      </c>
      <c r="Q3843" s="38">
        <v>30.06</v>
      </c>
      <c r="R3843" s="141">
        <f t="shared" ref="R3843:R3906" si="603">(B3843-32)*(5/9)</f>
        <v>32.777777777777779</v>
      </c>
      <c r="S3843" s="141">
        <f t="shared" ref="S3843:S3906" si="604">(C3843-32)*(5/9)</f>
        <v>29.444444444444446</v>
      </c>
      <c r="T3843" s="141">
        <f t="shared" ref="T3843:T3906" si="605">(D3843-32)*(5/9)</f>
        <v>26.111111111111111</v>
      </c>
      <c r="U3843" s="141">
        <f t="shared" ref="U3843:U3906" si="606">(E3843-32)*(5/9)</f>
        <v>24.444444444444446</v>
      </c>
      <c r="V3843" s="141">
        <f t="shared" ref="V3843:V3906" si="607">(F3843-32)*(5/9)</f>
        <v>22.777777777777779</v>
      </c>
      <c r="W3843" s="141">
        <f t="shared" ref="W3843:W3906" si="608">(G3843-32)*(5/9)</f>
        <v>20.555555555555557</v>
      </c>
      <c r="X3843" s="141">
        <f t="shared" si="599"/>
        <v>0</v>
      </c>
      <c r="Y3843" s="38">
        <v>28.760526614752099</v>
      </c>
    </row>
    <row r="3844" spans="1:25" hidden="1" x14ac:dyDescent="0.25">
      <c r="A3844" s="145">
        <v>42924</v>
      </c>
      <c r="B3844" s="38">
        <v>91</v>
      </c>
      <c r="C3844" s="38">
        <v>84</v>
      </c>
      <c r="D3844" s="38">
        <v>77</v>
      </c>
      <c r="E3844" s="38">
        <v>76</v>
      </c>
      <c r="F3844" s="38">
        <v>73</v>
      </c>
      <c r="G3844" s="38">
        <v>71</v>
      </c>
      <c r="H3844" s="38">
        <v>0.56999999999999995</v>
      </c>
      <c r="I3844" s="38">
        <v>85</v>
      </c>
      <c r="J3844" s="38">
        <f t="shared" si="600"/>
        <v>72</v>
      </c>
      <c r="K3844" s="38">
        <v>59</v>
      </c>
      <c r="L3844" s="38">
        <v>22</v>
      </c>
      <c r="M3844" s="38">
        <f t="shared" si="601"/>
        <v>11</v>
      </c>
      <c r="N3844" s="38">
        <v>0</v>
      </c>
      <c r="O3844" s="38">
        <v>30.12</v>
      </c>
      <c r="P3844" s="38">
        <f t="shared" si="602"/>
        <v>30.085000000000001</v>
      </c>
      <c r="Q3844" s="38">
        <v>30.05</v>
      </c>
      <c r="R3844" s="141">
        <f t="shared" si="603"/>
        <v>32.777777777777779</v>
      </c>
      <c r="S3844" s="141">
        <f t="shared" si="604"/>
        <v>28.888888888888889</v>
      </c>
      <c r="T3844" s="141">
        <f t="shared" si="605"/>
        <v>25</v>
      </c>
      <c r="U3844" s="141">
        <f t="shared" si="606"/>
        <v>24.444444444444446</v>
      </c>
      <c r="V3844" s="141">
        <f t="shared" si="607"/>
        <v>22.777777777777779</v>
      </c>
      <c r="W3844" s="141">
        <f t="shared" si="608"/>
        <v>21.666666666666668</v>
      </c>
      <c r="X3844" s="141">
        <f t="shared" ref="X3844:X3907" si="609">H3844*2.54</f>
        <v>1.4478</v>
      </c>
      <c r="Y3844" s="38">
        <v>29.063163663987702</v>
      </c>
    </row>
    <row r="3845" spans="1:25" hidden="1" x14ac:dyDescent="0.25">
      <c r="A3845" s="145">
        <v>42925</v>
      </c>
      <c r="B3845" s="38">
        <v>91</v>
      </c>
      <c r="C3845" s="38">
        <v>84</v>
      </c>
      <c r="D3845" s="38">
        <v>77</v>
      </c>
      <c r="E3845" s="38">
        <v>75</v>
      </c>
      <c r="F3845" s="38">
        <v>73</v>
      </c>
      <c r="G3845" s="38">
        <v>70</v>
      </c>
      <c r="H3845" s="38">
        <v>0</v>
      </c>
      <c r="I3845" s="38">
        <v>91</v>
      </c>
      <c r="J3845" s="38">
        <f t="shared" si="600"/>
        <v>73</v>
      </c>
      <c r="K3845" s="38">
        <v>55</v>
      </c>
      <c r="L3845" s="38">
        <v>18</v>
      </c>
      <c r="M3845" s="38">
        <f t="shared" si="601"/>
        <v>9</v>
      </c>
      <c r="N3845" s="38">
        <v>0</v>
      </c>
      <c r="O3845" s="38">
        <v>30.11</v>
      </c>
      <c r="P3845" s="38">
        <f t="shared" si="602"/>
        <v>30.07</v>
      </c>
      <c r="Q3845" s="38">
        <v>30.03</v>
      </c>
      <c r="R3845" s="141">
        <f t="shared" si="603"/>
        <v>32.777777777777779</v>
      </c>
      <c r="S3845" s="141">
        <f t="shared" si="604"/>
        <v>28.888888888888889</v>
      </c>
      <c r="T3845" s="141">
        <f t="shared" si="605"/>
        <v>25</v>
      </c>
      <c r="U3845" s="141">
        <f t="shared" si="606"/>
        <v>23.888888888888889</v>
      </c>
      <c r="V3845" s="141">
        <f t="shared" si="607"/>
        <v>22.777777777777779</v>
      </c>
      <c r="W3845" s="141">
        <f t="shared" si="608"/>
        <v>21.111111111111111</v>
      </c>
      <c r="X3845" s="141">
        <f t="shared" si="609"/>
        <v>0</v>
      </c>
      <c r="Y3845" s="38">
        <v>29.260416625978699</v>
      </c>
    </row>
    <row r="3846" spans="1:25" hidden="1" x14ac:dyDescent="0.25">
      <c r="A3846" s="145">
        <v>42926</v>
      </c>
      <c r="B3846" s="38">
        <v>91</v>
      </c>
      <c r="C3846" s="38">
        <v>86</v>
      </c>
      <c r="D3846" s="38">
        <v>80</v>
      </c>
      <c r="E3846" s="38">
        <v>76</v>
      </c>
      <c r="F3846" s="38">
        <v>74</v>
      </c>
      <c r="G3846" s="38">
        <v>70</v>
      </c>
      <c r="H3846" s="38">
        <v>0</v>
      </c>
      <c r="I3846" s="38">
        <v>79</v>
      </c>
      <c r="J3846" s="38">
        <f t="shared" si="600"/>
        <v>64</v>
      </c>
      <c r="K3846" s="38">
        <v>49</v>
      </c>
      <c r="L3846" s="38">
        <v>20</v>
      </c>
      <c r="M3846" s="38">
        <f t="shared" si="601"/>
        <v>13</v>
      </c>
      <c r="N3846" s="38">
        <v>6</v>
      </c>
      <c r="O3846" s="38">
        <v>30.11</v>
      </c>
      <c r="P3846" s="38">
        <f t="shared" si="602"/>
        <v>30.07</v>
      </c>
      <c r="Q3846" s="38">
        <v>30.03</v>
      </c>
      <c r="R3846" s="141">
        <f t="shared" si="603"/>
        <v>32.777777777777779</v>
      </c>
      <c r="S3846" s="141">
        <f t="shared" si="604"/>
        <v>30</v>
      </c>
      <c r="T3846" s="141">
        <f t="shared" si="605"/>
        <v>26.666666666666668</v>
      </c>
      <c r="U3846" s="141">
        <f t="shared" si="606"/>
        <v>24.444444444444446</v>
      </c>
      <c r="V3846" s="141">
        <f t="shared" si="607"/>
        <v>23.333333333333336</v>
      </c>
      <c r="W3846" s="141">
        <f t="shared" si="608"/>
        <v>21.111111111111111</v>
      </c>
      <c r="X3846" s="141">
        <f t="shared" si="609"/>
        <v>0</v>
      </c>
      <c r="Y3846" s="38">
        <v>29.231989593014099</v>
      </c>
    </row>
    <row r="3847" spans="1:25" hidden="1" x14ac:dyDescent="0.25">
      <c r="A3847" s="145">
        <v>42927</v>
      </c>
      <c r="B3847" s="38">
        <v>91</v>
      </c>
      <c r="C3847" s="38">
        <v>85</v>
      </c>
      <c r="D3847" s="38">
        <v>79</v>
      </c>
      <c r="E3847" s="38">
        <v>74</v>
      </c>
      <c r="F3847" s="38">
        <v>72</v>
      </c>
      <c r="G3847" s="38">
        <v>68</v>
      </c>
      <c r="H3847" s="38">
        <v>0</v>
      </c>
      <c r="I3847" s="38">
        <v>74</v>
      </c>
      <c r="J3847" s="38">
        <f t="shared" ref="J3847:J3910" si="610">AVERAGE(I3847,K3847)</f>
        <v>62</v>
      </c>
      <c r="K3847" s="38">
        <v>50</v>
      </c>
      <c r="L3847" s="38">
        <v>20</v>
      </c>
      <c r="M3847" s="38">
        <f t="shared" ref="M3847:M3910" si="611">AVERAGE(L3847,N3847)</f>
        <v>13</v>
      </c>
      <c r="N3847" s="38">
        <v>6</v>
      </c>
      <c r="O3847" s="38">
        <v>30.11</v>
      </c>
      <c r="P3847" s="38">
        <f t="shared" ref="P3847:P3910" si="612">AVERAGE(O3847,Q3847)</f>
        <v>30.074999999999999</v>
      </c>
      <c r="Q3847" s="38">
        <v>30.04</v>
      </c>
      <c r="R3847" s="141">
        <f t="shared" si="603"/>
        <v>32.777777777777779</v>
      </c>
      <c r="S3847" s="141">
        <f t="shared" si="604"/>
        <v>29.444444444444446</v>
      </c>
      <c r="T3847" s="141">
        <f t="shared" si="605"/>
        <v>26.111111111111111</v>
      </c>
      <c r="U3847" s="141">
        <f t="shared" si="606"/>
        <v>23.333333333333336</v>
      </c>
      <c r="V3847" s="141">
        <f t="shared" si="607"/>
        <v>22.222222222222221</v>
      </c>
      <c r="W3847" s="141">
        <f t="shared" si="608"/>
        <v>20</v>
      </c>
      <c r="X3847" s="141">
        <f t="shared" si="609"/>
        <v>0</v>
      </c>
      <c r="Y3847" s="38">
        <v>29.291989591673001</v>
      </c>
    </row>
    <row r="3848" spans="1:25" hidden="1" x14ac:dyDescent="0.25">
      <c r="A3848" s="145">
        <v>42928</v>
      </c>
      <c r="B3848" s="38">
        <v>90</v>
      </c>
      <c r="C3848" s="38">
        <v>83</v>
      </c>
      <c r="D3848" s="38">
        <v>75</v>
      </c>
      <c r="E3848" s="38">
        <v>78</v>
      </c>
      <c r="F3848" s="38">
        <v>75</v>
      </c>
      <c r="G3848" s="38">
        <v>70</v>
      </c>
      <c r="H3848" s="38">
        <v>1.91</v>
      </c>
      <c r="I3848" s="38">
        <v>79</v>
      </c>
      <c r="J3848" s="38">
        <f t="shared" si="610"/>
        <v>73.5</v>
      </c>
      <c r="K3848" s="38">
        <v>68</v>
      </c>
      <c r="L3848" s="38">
        <v>23</v>
      </c>
      <c r="M3848" s="38">
        <f t="shared" si="611"/>
        <v>13.5</v>
      </c>
      <c r="N3848" s="38">
        <v>4</v>
      </c>
      <c r="O3848" s="38">
        <v>30.12</v>
      </c>
      <c r="P3848" s="38">
        <f t="shared" si="612"/>
        <v>30.08</v>
      </c>
      <c r="Q3848" s="38">
        <v>30.04</v>
      </c>
      <c r="R3848" s="141">
        <f t="shared" si="603"/>
        <v>32.222222222222221</v>
      </c>
      <c r="S3848" s="141">
        <f t="shared" si="604"/>
        <v>28.333333333333336</v>
      </c>
      <c r="T3848" s="141">
        <f t="shared" si="605"/>
        <v>23.888888888888889</v>
      </c>
      <c r="U3848" s="141">
        <f t="shared" si="606"/>
        <v>25.555555555555557</v>
      </c>
      <c r="V3848" s="141">
        <f t="shared" si="607"/>
        <v>23.888888888888889</v>
      </c>
      <c r="W3848" s="141">
        <f t="shared" si="608"/>
        <v>21.111111111111111</v>
      </c>
      <c r="X3848" s="141">
        <f t="shared" si="609"/>
        <v>4.8513999999999999</v>
      </c>
      <c r="Y3848" s="38">
        <v>29.128994651316201</v>
      </c>
    </row>
    <row r="3849" spans="1:25" hidden="1" x14ac:dyDescent="0.25">
      <c r="A3849" s="145">
        <v>42929</v>
      </c>
      <c r="B3849" s="38">
        <v>90</v>
      </c>
      <c r="C3849" s="38">
        <v>84</v>
      </c>
      <c r="D3849" s="38">
        <v>77</v>
      </c>
      <c r="E3849" s="38">
        <v>77</v>
      </c>
      <c r="F3849" s="38">
        <v>75</v>
      </c>
      <c r="G3849" s="38">
        <v>71</v>
      </c>
      <c r="H3849" s="38">
        <v>0.13</v>
      </c>
      <c r="I3849" s="38">
        <v>91</v>
      </c>
      <c r="J3849" s="38">
        <f t="shared" si="610"/>
        <v>77.5</v>
      </c>
      <c r="K3849" s="38">
        <v>64</v>
      </c>
      <c r="L3849" s="38">
        <v>21</v>
      </c>
      <c r="M3849" s="38">
        <f t="shared" si="611"/>
        <v>10.5</v>
      </c>
      <c r="N3849" s="38">
        <v>0</v>
      </c>
      <c r="O3849" s="38">
        <v>30.14</v>
      </c>
      <c r="P3849" s="38">
        <f t="shared" si="612"/>
        <v>30.08</v>
      </c>
      <c r="Q3849" s="38">
        <v>30.02</v>
      </c>
      <c r="R3849" s="141">
        <f t="shared" si="603"/>
        <v>32.222222222222221</v>
      </c>
      <c r="S3849" s="141">
        <f t="shared" si="604"/>
        <v>28.888888888888889</v>
      </c>
      <c r="T3849" s="141">
        <f t="shared" si="605"/>
        <v>25</v>
      </c>
      <c r="U3849" s="141">
        <f t="shared" si="606"/>
        <v>25</v>
      </c>
      <c r="V3849" s="141">
        <f t="shared" si="607"/>
        <v>23.888888888888889</v>
      </c>
      <c r="W3849" s="141">
        <f t="shared" si="608"/>
        <v>21.666666666666668</v>
      </c>
      <c r="X3849" s="141">
        <f t="shared" si="609"/>
        <v>0.33019999999999999</v>
      </c>
      <c r="Y3849" s="38">
        <v>28.5837598987032</v>
      </c>
    </row>
    <row r="3850" spans="1:25" hidden="1" x14ac:dyDescent="0.25">
      <c r="A3850" s="145">
        <v>42930</v>
      </c>
      <c r="B3850" s="38">
        <v>90</v>
      </c>
      <c r="C3850" s="38">
        <v>84</v>
      </c>
      <c r="D3850" s="38">
        <v>78</v>
      </c>
      <c r="E3850" s="38">
        <v>76</v>
      </c>
      <c r="F3850" s="38">
        <v>74</v>
      </c>
      <c r="G3850" s="38">
        <v>73</v>
      </c>
      <c r="H3850" s="38">
        <v>0.28000000000000003</v>
      </c>
      <c r="I3850" s="38">
        <v>79</v>
      </c>
      <c r="J3850" s="38">
        <f t="shared" si="610"/>
        <v>69</v>
      </c>
      <c r="K3850" s="38">
        <v>59</v>
      </c>
      <c r="L3850" s="38">
        <v>21</v>
      </c>
      <c r="M3850" s="38">
        <f t="shared" si="611"/>
        <v>13.5</v>
      </c>
      <c r="N3850" s="38">
        <v>6</v>
      </c>
      <c r="O3850" s="38">
        <v>30.14</v>
      </c>
      <c r="P3850" s="38">
        <f t="shared" si="612"/>
        <v>30.105</v>
      </c>
      <c r="Q3850" s="38">
        <v>30.07</v>
      </c>
      <c r="R3850" s="141">
        <f t="shared" si="603"/>
        <v>32.222222222222221</v>
      </c>
      <c r="S3850" s="141">
        <f t="shared" si="604"/>
        <v>28.888888888888889</v>
      </c>
      <c r="T3850" s="141">
        <f t="shared" si="605"/>
        <v>25.555555555555557</v>
      </c>
      <c r="U3850" s="141">
        <f t="shared" si="606"/>
        <v>24.444444444444446</v>
      </c>
      <c r="V3850" s="141">
        <f t="shared" si="607"/>
        <v>23.333333333333336</v>
      </c>
      <c r="W3850" s="141">
        <f t="shared" si="608"/>
        <v>22.777777777777779</v>
      </c>
      <c r="X3850" s="141">
        <f t="shared" si="609"/>
        <v>0.71120000000000005</v>
      </c>
      <c r="Y3850" s="38">
        <v>28.4740348451557</v>
      </c>
    </row>
    <row r="3851" spans="1:25" hidden="1" x14ac:dyDescent="0.25">
      <c r="A3851" s="145">
        <v>42931</v>
      </c>
      <c r="B3851" s="38">
        <v>90</v>
      </c>
      <c r="C3851" s="38">
        <v>86</v>
      </c>
      <c r="D3851" s="38">
        <v>82</v>
      </c>
      <c r="E3851" s="38">
        <v>75</v>
      </c>
      <c r="F3851" s="38">
        <v>74</v>
      </c>
      <c r="G3851" s="38">
        <v>72</v>
      </c>
      <c r="H3851" s="38">
        <v>0</v>
      </c>
      <c r="I3851" s="38">
        <v>79</v>
      </c>
      <c r="J3851" s="38">
        <f t="shared" si="610"/>
        <v>67.5</v>
      </c>
      <c r="K3851" s="38">
        <v>56</v>
      </c>
      <c r="L3851" s="38">
        <v>17</v>
      </c>
      <c r="M3851" s="38">
        <f t="shared" si="611"/>
        <v>11</v>
      </c>
      <c r="N3851" s="38">
        <v>5</v>
      </c>
      <c r="O3851" s="38">
        <v>30.09</v>
      </c>
      <c r="P3851" s="38">
        <f t="shared" si="612"/>
        <v>30.04</v>
      </c>
      <c r="Q3851" s="38">
        <v>29.99</v>
      </c>
      <c r="R3851" s="141">
        <f t="shared" si="603"/>
        <v>32.222222222222221</v>
      </c>
      <c r="S3851" s="141">
        <f t="shared" si="604"/>
        <v>30</v>
      </c>
      <c r="T3851" s="141">
        <f t="shared" si="605"/>
        <v>27.777777777777779</v>
      </c>
      <c r="U3851" s="141">
        <f t="shared" si="606"/>
        <v>23.888888888888889</v>
      </c>
      <c r="V3851" s="141">
        <f t="shared" si="607"/>
        <v>23.333333333333336</v>
      </c>
      <c r="W3851" s="141">
        <f t="shared" si="608"/>
        <v>22.222222222222221</v>
      </c>
      <c r="X3851" s="141">
        <f t="shared" si="609"/>
        <v>0</v>
      </c>
      <c r="Y3851" s="38">
        <v>28.7505606373749</v>
      </c>
    </row>
    <row r="3852" spans="1:25" hidden="1" x14ac:dyDescent="0.25">
      <c r="A3852" s="145">
        <v>42932</v>
      </c>
      <c r="B3852" s="38">
        <v>90</v>
      </c>
      <c r="C3852" s="38">
        <v>85</v>
      </c>
      <c r="D3852" s="38">
        <v>79</v>
      </c>
      <c r="E3852" s="38">
        <v>76</v>
      </c>
      <c r="F3852" s="38">
        <v>74</v>
      </c>
      <c r="G3852" s="38">
        <v>72</v>
      </c>
      <c r="H3852" s="38">
        <v>0</v>
      </c>
      <c r="I3852" s="38">
        <v>79</v>
      </c>
      <c r="J3852" s="38">
        <f t="shared" si="610"/>
        <v>67.5</v>
      </c>
      <c r="K3852" s="38">
        <v>56</v>
      </c>
      <c r="L3852" s="38">
        <v>16</v>
      </c>
      <c r="M3852" s="38">
        <f t="shared" si="611"/>
        <v>8</v>
      </c>
      <c r="N3852" s="38">
        <v>0</v>
      </c>
      <c r="O3852" s="38">
        <v>30.03</v>
      </c>
      <c r="P3852" s="38">
        <f t="shared" si="612"/>
        <v>29.990000000000002</v>
      </c>
      <c r="Q3852" s="38">
        <v>29.95</v>
      </c>
      <c r="R3852" s="141">
        <f t="shared" si="603"/>
        <v>32.222222222222221</v>
      </c>
      <c r="S3852" s="141">
        <f t="shared" si="604"/>
        <v>29.444444444444446</v>
      </c>
      <c r="T3852" s="141">
        <f t="shared" si="605"/>
        <v>26.111111111111111</v>
      </c>
      <c r="U3852" s="141">
        <f t="shared" si="606"/>
        <v>24.444444444444446</v>
      </c>
      <c r="V3852" s="141">
        <f t="shared" si="607"/>
        <v>23.333333333333336</v>
      </c>
      <c r="W3852" s="141">
        <f t="shared" si="608"/>
        <v>22.222222222222221</v>
      </c>
      <c r="X3852" s="141">
        <f t="shared" si="609"/>
        <v>0</v>
      </c>
      <c r="Y3852" s="38">
        <v>28.803431624993099</v>
      </c>
    </row>
    <row r="3853" spans="1:25" hidden="1" x14ac:dyDescent="0.25">
      <c r="A3853" s="145">
        <v>42933</v>
      </c>
      <c r="B3853" s="38">
        <v>91</v>
      </c>
      <c r="C3853" s="38">
        <v>83</v>
      </c>
      <c r="D3853" s="38">
        <v>74</v>
      </c>
      <c r="E3853" s="38">
        <v>74</v>
      </c>
      <c r="F3853" s="38">
        <v>73</v>
      </c>
      <c r="G3853" s="38">
        <v>69</v>
      </c>
      <c r="H3853" s="38">
        <v>0.67</v>
      </c>
      <c r="I3853" s="38">
        <v>79</v>
      </c>
      <c r="J3853" s="38">
        <f t="shared" si="610"/>
        <v>65.5</v>
      </c>
      <c r="K3853" s="38">
        <v>52</v>
      </c>
      <c r="L3853" s="38">
        <v>25</v>
      </c>
      <c r="M3853" s="38">
        <f t="shared" si="611"/>
        <v>12.5</v>
      </c>
      <c r="N3853" s="38">
        <v>0</v>
      </c>
      <c r="O3853" s="38">
        <v>30.09</v>
      </c>
      <c r="P3853" s="38">
        <f t="shared" si="612"/>
        <v>30.024999999999999</v>
      </c>
      <c r="Q3853" s="38">
        <v>29.96</v>
      </c>
      <c r="R3853" s="141">
        <f t="shared" si="603"/>
        <v>32.777777777777779</v>
      </c>
      <c r="S3853" s="141">
        <f t="shared" si="604"/>
        <v>28.333333333333336</v>
      </c>
      <c r="T3853" s="141">
        <f t="shared" si="605"/>
        <v>23.333333333333336</v>
      </c>
      <c r="U3853" s="141">
        <f t="shared" si="606"/>
        <v>23.333333333333336</v>
      </c>
      <c r="V3853" s="141">
        <f t="shared" si="607"/>
        <v>22.777777777777779</v>
      </c>
      <c r="W3853" s="141">
        <f t="shared" si="608"/>
        <v>20.555555555555557</v>
      </c>
      <c r="X3853" s="141">
        <f t="shared" si="609"/>
        <v>1.7018000000000002</v>
      </c>
      <c r="Y3853" s="38">
        <v>29.147648628499301</v>
      </c>
    </row>
    <row r="3854" spans="1:25" hidden="1" x14ac:dyDescent="0.25">
      <c r="A3854" s="145">
        <v>42934</v>
      </c>
      <c r="B3854" s="38">
        <v>91</v>
      </c>
      <c r="C3854" s="38">
        <v>84</v>
      </c>
      <c r="D3854" s="38">
        <v>77</v>
      </c>
      <c r="E3854" s="38">
        <v>77</v>
      </c>
      <c r="F3854" s="38">
        <v>74</v>
      </c>
      <c r="G3854" s="38">
        <v>71</v>
      </c>
      <c r="H3854" s="38">
        <v>0.02</v>
      </c>
      <c r="I3854" s="38">
        <v>88</v>
      </c>
      <c r="J3854" s="38">
        <f t="shared" si="610"/>
        <v>72</v>
      </c>
      <c r="K3854" s="38">
        <v>56</v>
      </c>
      <c r="L3854" s="38">
        <v>18</v>
      </c>
      <c r="M3854" s="38">
        <f t="shared" si="611"/>
        <v>9</v>
      </c>
      <c r="N3854" s="38">
        <v>0</v>
      </c>
      <c r="O3854" s="38">
        <v>30.13</v>
      </c>
      <c r="P3854" s="38">
        <f t="shared" si="612"/>
        <v>30.074999999999999</v>
      </c>
      <c r="Q3854" s="38">
        <v>30.02</v>
      </c>
      <c r="R3854" s="141">
        <f t="shared" si="603"/>
        <v>32.777777777777779</v>
      </c>
      <c r="S3854" s="141">
        <f t="shared" si="604"/>
        <v>28.888888888888889</v>
      </c>
      <c r="T3854" s="141">
        <f t="shared" si="605"/>
        <v>25</v>
      </c>
      <c r="U3854" s="141">
        <f t="shared" si="606"/>
        <v>25</v>
      </c>
      <c r="V3854" s="141">
        <f t="shared" si="607"/>
        <v>23.333333333333336</v>
      </c>
      <c r="W3854" s="141">
        <f t="shared" si="608"/>
        <v>21.666666666666668</v>
      </c>
      <c r="X3854" s="141">
        <f t="shared" si="609"/>
        <v>5.0800000000000005E-2</v>
      </c>
      <c r="Y3854" s="38">
        <v>29.612037584519399</v>
      </c>
    </row>
    <row r="3855" spans="1:25" hidden="1" x14ac:dyDescent="0.25">
      <c r="A3855" s="145">
        <v>42935</v>
      </c>
      <c r="B3855" s="38">
        <v>91</v>
      </c>
      <c r="C3855" s="38">
        <v>85</v>
      </c>
      <c r="D3855" s="38">
        <v>78</v>
      </c>
      <c r="E3855" s="38">
        <v>77</v>
      </c>
      <c r="F3855" s="38">
        <v>75</v>
      </c>
      <c r="G3855" s="38">
        <v>71</v>
      </c>
      <c r="H3855" s="38">
        <v>0.03</v>
      </c>
      <c r="I3855" s="38">
        <v>91</v>
      </c>
      <c r="J3855" s="38">
        <f t="shared" si="610"/>
        <v>73.5</v>
      </c>
      <c r="K3855" s="38">
        <v>56</v>
      </c>
      <c r="L3855" s="38">
        <v>25</v>
      </c>
      <c r="M3855" s="38">
        <f t="shared" si="611"/>
        <v>12.5</v>
      </c>
      <c r="N3855" s="38">
        <v>0</v>
      </c>
      <c r="O3855" s="38">
        <v>30.12</v>
      </c>
      <c r="P3855" s="38">
        <f t="shared" si="612"/>
        <v>30.09</v>
      </c>
      <c r="Q3855" s="38">
        <v>30.06</v>
      </c>
      <c r="R3855" s="141">
        <f t="shared" si="603"/>
        <v>32.777777777777779</v>
      </c>
      <c r="S3855" s="141">
        <f t="shared" si="604"/>
        <v>29.444444444444446</v>
      </c>
      <c r="T3855" s="141">
        <f t="shared" si="605"/>
        <v>25.555555555555557</v>
      </c>
      <c r="U3855" s="141">
        <f t="shared" si="606"/>
        <v>25</v>
      </c>
      <c r="V3855" s="141">
        <f t="shared" si="607"/>
        <v>23.888888888888889</v>
      </c>
      <c r="W3855" s="141">
        <f t="shared" si="608"/>
        <v>21.666666666666668</v>
      </c>
      <c r="X3855" s="141">
        <f t="shared" si="609"/>
        <v>7.6200000000000004E-2</v>
      </c>
      <c r="Y3855" s="38">
        <v>29.638616707125301</v>
      </c>
    </row>
    <row r="3856" spans="1:25" hidden="1" x14ac:dyDescent="0.25">
      <c r="A3856" s="145">
        <v>42936</v>
      </c>
      <c r="B3856" s="38">
        <v>89</v>
      </c>
      <c r="C3856" s="38">
        <v>82</v>
      </c>
      <c r="D3856" s="38">
        <v>75</v>
      </c>
      <c r="E3856" s="38">
        <v>77</v>
      </c>
      <c r="F3856" s="38">
        <v>74</v>
      </c>
      <c r="G3856" s="38">
        <v>66</v>
      </c>
      <c r="H3856" s="38">
        <v>0.28999999999999998</v>
      </c>
      <c r="I3856" s="38">
        <v>91</v>
      </c>
      <c r="J3856" s="38">
        <f t="shared" si="610"/>
        <v>77.5</v>
      </c>
      <c r="K3856" s="38">
        <v>64</v>
      </c>
      <c r="L3856" s="38">
        <v>20</v>
      </c>
      <c r="M3856" s="38">
        <f t="shared" si="611"/>
        <v>10</v>
      </c>
      <c r="N3856" s="38">
        <v>0</v>
      </c>
      <c r="O3856" s="38">
        <v>30.13</v>
      </c>
      <c r="P3856" s="38">
        <f t="shared" si="612"/>
        <v>30.09</v>
      </c>
      <c r="Q3856" s="38">
        <v>30.05</v>
      </c>
      <c r="R3856" s="141">
        <f t="shared" si="603"/>
        <v>31.666666666666668</v>
      </c>
      <c r="S3856" s="141">
        <f t="shared" si="604"/>
        <v>27.777777777777779</v>
      </c>
      <c r="T3856" s="141">
        <f t="shared" si="605"/>
        <v>23.888888888888889</v>
      </c>
      <c r="U3856" s="141">
        <f t="shared" si="606"/>
        <v>25</v>
      </c>
      <c r="V3856" s="141">
        <f t="shared" si="607"/>
        <v>23.333333333333336</v>
      </c>
      <c r="W3856" s="141">
        <f t="shared" si="608"/>
        <v>18.888888888888889</v>
      </c>
      <c r="X3856" s="141">
        <f t="shared" si="609"/>
        <v>0.73659999999999992</v>
      </c>
      <c r="Y3856" s="38">
        <v>29.5010338110005</v>
      </c>
    </row>
    <row r="3857" spans="1:25" hidden="1" x14ac:dyDescent="0.25">
      <c r="A3857" s="145">
        <v>42937</v>
      </c>
      <c r="B3857" s="38">
        <v>91</v>
      </c>
      <c r="C3857" s="38">
        <v>83</v>
      </c>
      <c r="D3857" s="38">
        <v>75</v>
      </c>
      <c r="E3857" s="38">
        <v>76</v>
      </c>
      <c r="F3857" s="38">
        <v>73</v>
      </c>
      <c r="G3857" s="38">
        <v>65</v>
      </c>
      <c r="H3857" s="38">
        <v>1.8</v>
      </c>
      <c r="I3857" s="38">
        <v>91</v>
      </c>
      <c r="J3857" s="38">
        <f t="shared" si="610"/>
        <v>79.5</v>
      </c>
      <c r="K3857" s="38">
        <v>68</v>
      </c>
      <c r="L3857" s="38">
        <v>39</v>
      </c>
      <c r="M3857" s="38">
        <f t="shared" si="611"/>
        <v>19.5</v>
      </c>
      <c r="N3857" s="38">
        <v>0</v>
      </c>
      <c r="O3857" s="38">
        <v>30.13</v>
      </c>
      <c r="P3857" s="38">
        <f t="shared" si="612"/>
        <v>30.07</v>
      </c>
      <c r="Q3857" s="38">
        <v>30.01</v>
      </c>
      <c r="R3857" s="141">
        <f t="shared" si="603"/>
        <v>32.777777777777779</v>
      </c>
      <c r="S3857" s="141">
        <f t="shared" si="604"/>
        <v>28.333333333333336</v>
      </c>
      <c r="T3857" s="141">
        <f t="shared" si="605"/>
        <v>23.888888888888889</v>
      </c>
      <c r="U3857" s="141">
        <f t="shared" si="606"/>
        <v>24.444444444444446</v>
      </c>
      <c r="V3857" s="141">
        <f t="shared" si="607"/>
        <v>22.777777777777779</v>
      </c>
      <c r="W3857" s="141">
        <f t="shared" si="608"/>
        <v>18.333333333333336</v>
      </c>
      <c r="X3857" s="141">
        <f t="shared" si="609"/>
        <v>4.5720000000000001</v>
      </c>
      <c r="Y3857" s="38">
        <v>28.704138750412501</v>
      </c>
    </row>
    <row r="3858" spans="1:25" hidden="1" x14ac:dyDescent="0.25">
      <c r="A3858" s="145">
        <v>42938</v>
      </c>
      <c r="B3858" s="38">
        <v>91</v>
      </c>
      <c r="C3858" s="38">
        <v>83</v>
      </c>
      <c r="D3858" s="38">
        <v>75</v>
      </c>
      <c r="E3858" s="38">
        <v>75</v>
      </c>
      <c r="F3858" s="38">
        <v>73</v>
      </c>
      <c r="G3858" s="38">
        <v>71</v>
      </c>
      <c r="H3858" s="38">
        <v>0</v>
      </c>
      <c r="I3858" s="38">
        <v>94</v>
      </c>
      <c r="J3858" s="38">
        <f t="shared" si="610"/>
        <v>76.5</v>
      </c>
      <c r="K3858" s="38">
        <v>59</v>
      </c>
      <c r="L3858" s="38">
        <v>17</v>
      </c>
      <c r="M3858" s="38">
        <f t="shared" si="611"/>
        <v>8.5</v>
      </c>
      <c r="N3858" s="38">
        <v>0</v>
      </c>
      <c r="O3858" s="38">
        <v>30.12</v>
      </c>
      <c r="P3858" s="38">
        <f t="shared" si="612"/>
        <v>30.085000000000001</v>
      </c>
      <c r="Q3858" s="38">
        <v>30.05</v>
      </c>
      <c r="R3858" s="141">
        <f t="shared" si="603"/>
        <v>32.777777777777779</v>
      </c>
      <c r="S3858" s="141">
        <f t="shared" si="604"/>
        <v>28.333333333333336</v>
      </c>
      <c r="T3858" s="141">
        <f t="shared" si="605"/>
        <v>23.888888888888889</v>
      </c>
      <c r="U3858" s="141">
        <f t="shared" si="606"/>
        <v>23.888888888888889</v>
      </c>
      <c r="V3858" s="141">
        <f t="shared" si="607"/>
        <v>22.777777777777779</v>
      </c>
      <c r="W3858" s="141">
        <f t="shared" si="608"/>
        <v>21.666666666666668</v>
      </c>
      <c r="X3858" s="141">
        <f t="shared" si="609"/>
        <v>0</v>
      </c>
      <c r="Y3858" s="38">
        <v>28.431479070106899</v>
      </c>
    </row>
    <row r="3859" spans="1:25" hidden="1" x14ac:dyDescent="0.25">
      <c r="A3859" s="145">
        <v>42939</v>
      </c>
      <c r="B3859" s="38">
        <v>90</v>
      </c>
      <c r="C3859" s="38">
        <v>83</v>
      </c>
      <c r="D3859" s="38">
        <v>76</v>
      </c>
      <c r="E3859" s="38">
        <v>76</v>
      </c>
      <c r="F3859" s="38">
        <v>73</v>
      </c>
      <c r="G3859" s="38">
        <v>70</v>
      </c>
      <c r="H3859" s="38">
        <v>0.44</v>
      </c>
      <c r="I3859" s="38">
        <v>91</v>
      </c>
      <c r="J3859" s="38">
        <f t="shared" si="610"/>
        <v>75</v>
      </c>
      <c r="K3859" s="38">
        <v>59</v>
      </c>
      <c r="L3859" s="38">
        <v>20</v>
      </c>
      <c r="M3859" s="38">
        <f t="shared" si="611"/>
        <v>10</v>
      </c>
      <c r="N3859" s="38">
        <v>0</v>
      </c>
      <c r="O3859" s="38">
        <v>30.07</v>
      </c>
      <c r="P3859" s="38">
        <f t="shared" si="612"/>
        <v>30.03</v>
      </c>
      <c r="Q3859" s="38">
        <v>29.99</v>
      </c>
      <c r="R3859" s="141">
        <f t="shared" si="603"/>
        <v>32.222222222222221</v>
      </c>
      <c r="S3859" s="141">
        <f t="shared" si="604"/>
        <v>28.333333333333336</v>
      </c>
      <c r="T3859" s="141">
        <f t="shared" si="605"/>
        <v>24.444444444444446</v>
      </c>
      <c r="U3859" s="141">
        <f t="shared" si="606"/>
        <v>24.444444444444446</v>
      </c>
      <c r="V3859" s="141">
        <f t="shared" si="607"/>
        <v>22.777777777777779</v>
      </c>
      <c r="W3859" s="141">
        <f t="shared" si="608"/>
        <v>21.111111111111111</v>
      </c>
      <c r="X3859" s="141">
        <f t="shared" si="609"/>
        <v>1.1175999999999999</v>
      </c>
      <c r="Y3859" s="38">
        <v>28.514501045851201</v>
      </c>
    </row>
    <row r="3860" spans="1:25" hidden="1" x14ac:dyDescent="0.25">
      <c r="A3860" s="145">
        <v>42940</v>
      </c>
      <c r="B3860" s="38">
        <v>92</v>
      </c>
      <c r="C3860" s="38">
        <v>85</v>
      </c>
      <c r="D3860" s="38">
        <v>78</v>
      </c>
      <c r="E3860" s="38">
        <v>76</v>
      </c>
      <c r="F3860" s="38">
        <v>73</v>
      </c>
      <c r="G3860" s="38">
        <v>71</v>
      </c>
      <c r="H3860" s="38">
        <v>0</v>
      </c>
      <c r="I3860" s="38">
        <v>85</v>
      </c>
      <c r="J3860" s="38">
        <f t="shared" si="610"/>
        <v>68.5</v>
      </c>
      <c r="K3860" s="38">
        <v>52</v>
      </c>
      <c r="L3860" s="38">
        <v>16</v>
      </c>
      <c r="M3860" s="38">
        <f t="shared" si="611"/>
        <v>8</v>
      </c>
      <c r="N3860" s="38">
        <v>0</v>
      </c>
      <c r="O3860" s="38">
        <v>30.12</v>
      </c>
      <c r="P3860" s="38">
        <f t="shared" si="612"/>
        <v>30.07</v>
      </c>
      <c r="Q3860" s="38">
        <v>30.02</v>
      </c>
      <c r="R3860" s="141">
        <f t="shared" si="603"/>
        <v>33.333333333333336</v>
      </c>
      <c r="S3860" s="141">
        <f t="shared" si="604"/>
        <v>29.444444444444446</v>
      </c>
      <c r="T3860" s="141">
        <f t="shared" si="605"/>
        <v>25.555555555555557</v>
      </c>
      <c r="U3860" s="141">
        <f t="shared" si="606"/>
        <v>24.444444444444446</v>
      </c>
      <c r="V3860" s="141">
        <f t="shared" si="607"/>
        <v>22.777777777777779</v>
      </c>
      <c r="W3860" s="141">
        <f t="shared" si="608"/>
        <v>21.666666666666668</v>
      </c>
      <c r="X3860" s="141">
        <f t="shared" si="609"/>
        <v>0</v>
      </c>
      <c r="Y3860" s="38">
        <v>28.877420026539401</v>
      </c>
    </row>
    <row r="3861" spans="1:25" hidden="1" x14ac:dyDescent="0.25">
      <c r="A3861" s="145">
        <v>42941</v>
      </c>
      <c r="B3861" s="38">
        <v>93</v>
      </c>
      <c r="C3861" s="38">
        <v>86</v>
      </c>
      <c r="D3861" s="38">
        <v>79</v>
      </c>
      <c r="E3861" s="38">
        <v>79</v>
      </c>
      <c r="F3861" s="38">
        <v>76</v>
      </c>
      <c r="G3861" s="38">
        <v>75</v>
      </c>
      <c r="H3861" s="38">
        <v>0</v>
      </c>
      <c r="I3861" s="38">
        <v>85</v>
      </c>
      <c r="J3861" s="38">
        <f t="shared" si="610"/>
        <v>72.5</v>
      </c>
      <c r="K3861" s="38">
        <v>60</v>
      </c>
      <c r="L3861" s="38">
        <v>14</v>
      </c>
      <c r="M3861" s="38">
        <f t="shared" si="611"/>
        <v>7</v>
      </c>
      <c r="N3861" s="38">
        <v>0</v>
      </c>
      <c r="O3861" s="38">
        <v>30.15</v>
      </c>
      <c r="P3861" s="38">
        <f t="shared" si="612"/>
        <v>30.119999999999997</v>
      </c>
      <c r="Q3861" s="38">
        <v>30.09</v>
      </c>
      <c r="R3861" s="141">
        <f t="shared" si="603"/>
        <v>33.888888888888893</v>
      </c>
      <c r="S3861" s="141">
        <f t="shared" si="604"/>
        <v>30</v>
      </c>
      <c r="T3861" s="141">
        <f t="shared" si="605"/>
        <v>26.111111111111111</v>
      </c>
      <c r="U3861" s="141">
        <f t="shared" si="606"/>
        <v>26.111111111111111</v>
      </c>
      <c r="V3861" s="141">
        <f t="shared" si="607"/>
        <v>24.444444444444446</v>
      </c>
      <c r="W3861" s="141">
        <f t="shared" si="608"/>
        <v>23.888888888888889</v>
      </c>
      <c r="X3861" s="141">
        <f t="shared" si="609"/>
        <v>0</v>
      </c>
      <c r="Y3861" s="38">
        <v>28.773587939260199</v>
      </c>
    </row>
    <row r="3862" spans="1:25" hidden="1" x14ac:dyDescent="0.25">
      <c r="A3862" s="145">
        <v>42942</v>
      </c>
      <c r="B3862" s="38">
        <v>91</v>
      </c>
      <c r="C3862" s="38">
        <v>86</v>
      </c>
      <c r="D3862" s="38">
        <v>81</v>
      </c>
      <c r="E3862" s="38">
        <v>78</v>
      </c>
      <c r="F3862" s="38">
        <v>76</v>
      </c>
      <c r="G3862" s="38">
        <v>74</v>
      </c>
      <c r="H3862" s="38">
        <v>0</v>
      </c>
      <c r="I3862" s="38">
        <v>88</v>
      </c>
      <c r="J3862" s="38">
        <f t="shared" si="610"/>
        <v>73.5</v>
      </c>
      <c r="K3862" s="38">
        <v>59</v>
      </c>
      <c r="L3862" s="38">
        <v>15</v>
      </c>
      <c r="M3862" s="38">
        <f t="shared" si="611"/>
        <v>7.5</v>
      </c>
      <c r="N3862" s="38">
        <v>0</v>
      </c>
      <c r="O3862" s="38">
        <v>30.13</v>
      </c>
      <c r="P3862" s="38">
        <f t="shared" si="612"/>
        <v>30.08</v>
      </c>
      <c r="Q3862" s="38">
        <v>30.03</v>
      </c>
      <c r="R3862" s="141">
        <f t="shared" si="603"/>
        <v>32.777777777777779</v>
      </c>
      <c r="S3862" s="141">
        <f t="shared" si="604"/>
        <v>30</v>
      </c>
      <c r="T3862" s="141">
        <f t="shared" si="605"/>
        <v>27.222222222222225</v>
      </c>
      <c r="U3862" s="141">
        <f t="shared" si="606"/>
        <v>25.555555555555557</v>
      </c>
      <c r="V3862" s="141">
        <f t="shared" si="607"/>
        <v>24.444444444444446</v>
      </c>
      <c r="W3862" s="141">
        <f t="shared" si="608"/>
        <v>23.333333333333336</v>
      </c>
      <c r="X3862" s="141">
        <f t="shared" si="609"/>
        <v>0</v>
      </c>
      <c r="Y3862" s="38">
        <v>28.926891846233602</v>
      </c>
    </row>
    <row r="3863" spans="1:25" hidden="1" x14ac:dyDescent="0.25">
      <c r="A3863" s="145">
        <v>42943</v>
      </c>
      <c r="B3863" s="38">
        <v>92</v>
      </c>
      <c r="C3863" s="38">
        <v>86</v>
      </c>
      <c r="D3863" s="38">
        <v>79</v>
      </c>
      <c r="E3863" s="38">
        <v>76</v>
      </c>
      <c r="F3863" s="38">
        <v>75</v>
      </c>
      <c r="G3863" s="38">
        <v>73</v>
      </c>
      <c r="H3863" s="38">
        <v>0</v>
      </c>
      <c r="I3863" s="38">
        <v>85</v>
      </c>
      <c r="J3863" s="38">
        <f t="shared" si="610"/>
        <v>70.5</v>
      </c>
      <c r="K3863" s="38">
        <v>56</v>
      </c>
      <c r="L3863" s="38">
        <v>17</v>
      </c>
      <c r="M3863" s="38">
        <f t="shared" si="611"/>
        <v>8.5</v>
      </c>
      <c r="N3863" s="38">
        <v>0</v>
      </c>
      <c r="O3863" s="38">
        <v>30.06</v>
      </c>
      <c r="P3863" s="38">
        <f t="shared" si="612"/>
        <v>30.015000000000001</v>
      </c>
      <c r="Q3863" s="38">
        <v>29.97</v>
      </c>
      <c r="R3863" s="141">
        <f t="shared" si="603"/>
        <v>33.333333333333336</v>
      </c>
      <c r="S3863" s="141">
        <f t="shared" si="604"/>
        <v>30</v>
      </c>
      <c r="T3863" s="141">
        <f t="shared" si="605"/>
        <v>26.111111111111111</v>
      </c>
      <c r="U3863" s="141">
        <f t="shared" si="606"/>
        <v>24.444444444444446</v>
      </c>
      <c r="V3863" s="141">
        <f t="shared" si="607"/>
        <v>23.888888888888889</v>
      </c>
      <c r="W3863" s="141">
        <f t="shared" si="608"/>
        <v>22.777777777777779</v>
      </c>
      <c r="X3863" s="141">
        <f t="shared" si="609"/>
        <v>0</v>
      </c>
      <c r="Y3863" s="38">
        <v>29.207166783969001</v>
      </c>
    </row>
    <row r="3864" spans="1:25" hidden="1" x14ac:dyDescent="0.25">
      <c r="A3864" s="145">
        <v>42944</v>
      </c>
      <c r="B3864" s="38">
        <v>94</v>
      </c>
      <c r="C3864" s="38">
        <v>86</v>
      </c>
      <c r="D3864" s="38">
        <v>78</v>
      </c>
      <c r="E3864" s="38">
        <v>78</v>
      </c>
      <c r="F3864" s="38">
        <v>75</v>
      </c>
      <c r="G3864" s="38">
        <v>68</v>
      </c>
      <c r="H3864" s="38">
        <v>0</v>
      </c>
      <c r="I3864" s="38">
        <v>97</v>
      </c>
      <c r="J3864" s="38">
        <f t="shared" si="610"/>
        <v>73</v>
      </c>
      <c r="K3864" s="38">
        <v>49</v>
      </c>
      <c r="L3864" s="38">
        <v>20</v>
      </c>
      <c r="M3864" s="38">
        <f t="shared" si="611"/>
        <v>10</v>
      </c>
      <c r="N3864" s="38">
        <v>0</v>
      </c>
      <c r="O3864" s="38">
        <v>30</v>
      </c>
      <c r="P3864" s="38">
        <f t="shared" si="612"/>
        <v>29.945</v>
      </c>
      <c r="Q3864" s="38">
        <v>29.89</v>
      </c>
      <c r="R3864" s="141">
        <f t="shared" si="603"/>
        <v>34.444444444444443</v>
      </c>
      <c r="S3864" s="141">
        <f t="shared" si="604"/>
        <v>30</v>
      </c>
      <c r="T3864" s="141">
        <f t="shared" si="605"/>
        <v>25.555555555555557</v>
      </c>
      <c r="U3864" s="141">
        <f t="shared" si="606"/>
        <v>25.555555555555557</v>
      </c>
      <c r="V3864" s="141">
        <f t="shared" si="607"/>
        <v>23.888888888888889</v>
      </c>
      <c r="W3864" s="141">
        <f t="shared" si="608"/>
        <v>20</v>
      </c>
      <c r="X3864" s="141">
        <f t="shared" si="609"/>
        <v>0</v>
      </c>
      <c r="Y3864" s="38">
        <v>29.351548758341799</v>
      </c>
    </row>
    <row r="3865" spans="1:25" hidden="1" x14ac:dyDescent="0.25">
      <c r="A3865" s="145">
        <v>42945</v>
      </c>
      <c r="B3865" s="38">
        <v>94</v>
      </c>
      <c r="C3865" s="38">
        <v>85</v>
      </c>
      <c r="D3865" s="38">
        <v>76</v>
      </c>
      <c r="E3865" s="38">
        <v>80</v>
      </c>
      <c r="F3865" s="38">
        <v>75</v>
      </c>
      <c r="G3865" s="38">
        <v>72</v>
      </c>
      <c r="H3865" s="38">
        <v>0.24</v>
      </c>
      <c r="I3865" s="38">
        <v>88</v>
      </c>
      <c r="J3865" s="38">
        <f t="shared" si="610"/>
        <v>71</v>
      </c>
      <c r="K3865" s="38">
        <v>54</v>
      </c>
      <c r="L3865" s="38">
        <v>31</v>
      </c>
      <c r="M3865" s="38">
        <f t="shared" si="611"/>
        <v>17.5</v>
      </c>
      <c r="N3865" s="38">
        <v>4</v>
      </c>
      <c r="O3865" s="38">
        <v>29.97</v>
      </c>
      <c r="P3865" s="38">
        <f t="shared" si="612"/>
        <v>29.924999999999997</v>
      </c>
      <c r="Q3865" s="38">
        <v>29.88</v>
      </c>
      <c r="R3865" s="141">
        <f t="shared" si="603"/>
        <v>34.444444444444443</v>
      </c>
      <c r="S3865" s="141">
        <f t="shared" si="604"/>
        <v>29.444444444444446</v>
      </c>
      <c r="T3865" s="141">
        <f t="shared" si="605"/>
        <v>24.444444444444446</v>
      </c>
      <c r="U3865" s="141">
        <f t="shared" si="606"/>
        <v>26.666666666666668</v>
      </c>
      <c r="V3865" s="141">
        <f t="shared" si="607"/>
        <v>23.888888888888889</v>
      </c>
      <c r="W3865" s="141">
        <f t="shared" si="608"/>
        <v>22.222222222222221</v>
      </c>
      <c r="X3865" s="141">
        <f t="shared" si="609"/>
        <v>0.60960000000000003</v>
      </c>
      <c r="Y3865" s="38">
        <v>29.471108845269399</v>
      </c>
    </row>
    <row r="3866" spans="1:25" hidden="1" x14ac:dyDescent="0.25">
      <c r="A3866" s="145">
        <v>42946</v>
      </c>
      <c r="B3866" s="38">
        <v>90</v>
      </c>
      <c r="C3866" s="38">
        <v>83</v>
      </c>
      <c r="D3866" s="38">
        <v>75</v>
      </c>
      <c r="E3866" s="38">
        <v>78</v>
      </c>
      <c r="F3866" s="38">
        <v>75</v>
      </c>
      <c r="G3866" s="38">
        <v>68</v>
      </c>
      <c r="H3866" s="38">
        <v>0.72</v>
      </c>
      <c r="I3866" s="38">
        <v>91</v>
      </c>
      <c r="J3866" s="38">
        <f t="shared" si="610"/>
        <v>80.5</v>
      </c>
      <c r="K3866" s="38">
        <v>70</v>
      </c>
      <c r="L3866" s="38">
        <v>40</v>
      </c>
      <c r="M3866" s="38">
        <f t="shared" si="611"/>
        <v>20</v>
      </c>
      <c r="N3866" s="38">
        <v>0</v>
      </c>
      <c r="O3866" s="38">
        <v>29.98</v>
      </c>
      <c r="P3866" s="38">
        <f t="shared" si="612"/>
        <v>29.939999999999998</v>
      </c>
      <c r="Q3866" s="38">
        <v>29.9</v>
      </c>
      <c r="R3866" s="141">
        <f t="shared" si="603"/>
        <v>32.222222222222221</v>
      </c>
      <c r="S3866" s="141">
        <f t="shared" si="604"/>
        <v>28.333333333333336</v>
      </c>
      <c r="T3866" s="141">
        <f t="shared" si="605"/>
        <v>23.888888888888889</v>
      </c>
      <c r="U3866" s="141">
        <f t="shared" si="606"/>
        <v>25.555555555555557</v>
      </c>
      <c r="V3866" s="141">
        <f t="shared" si="607"/>
        <v>23.888888888888889</v>
      </c>
      <c r="W3866" s="141">
        <f t="shared" si="608"/>
        <v>20</v>
      </c>
      <c r="X3866" s="141">
        <f t="shared" si="609"/>
        <v>1.8288</v>
      </c>
      <c r="Y3866" s="38">
        <v>28.943120069870901</v>
      </c>
    </row>
    <row r="3867" spans="1:25" hidden="1" x14ac:dyDescent="0.25">
      <c r="A3867" s="145">
        <v>42947</v>
      </c>
      <c r="B3867" s="38">
        <v>82</v>
      </c>
      <c r="C3867" s="38">
        <v>78</v>
      </c>
      <c r="D3867" s="38">
        <v>74</v>
      </c>
      <c r="E3867" s="38">
        <v>77</v>
      </c>
      <c r="F3867" s="38">
        <v>74</v>
      </c>
      <c r="G3867" s="38">
        <v>72</v>
      </c>
      <c r="H3867" s="38">
        <v>0.32</v>
      </c>
      <c r="I3867" s="38">
        <v>91</v>
      </c>
      <c r="J3867" s="38">
        <f t="shared" si="610"/>
        <v>81</v>
      </c>
      <c r="K3867" s="38">
        <v>71</v>
      </c>
      <c r="L3867" s="38">
        <v>21</v>
      </c>
      <c r="M3867" s="38">
        <f t="shared" si="611"/>
        <v>13</v>
      </c>
      <c r="N3867" s="38">
        <v>5</v>
      </c>
      <c r="O3867" s="38">
        <v>30.01</v>
      </c>
      <c r="P3867" s="38">
        <f t="shared" si="612"/>
        <v>29.96</v>
      </c>
      <c r="Q3867" s="38">
        <v>29.91</v>
      </c>
      <c r="R3867" s="141">
        <f t="shared" si="603"/>
        <v>27.777777777777779</v>
      </c>
      <c r="S3867" s="141">
        <f t="shared" si="604"/>
        <v>25.555555555555557</v>
      </c>
      <c r="T3867" s="141">
        <f t="shared" si="605"/>
        <v>23.333333333333336</v>
      </c>
      <c r="U3867" s="141">
        <f t="shared" si="606"/>
        <v>25</v>
      </c>
      <c r="V3867" s="141">
        <f t="shared" si="607"/>
        <v>23.333333333333336</v>
      </c>
      <c r="W3867" s="141">
        <f t="shared" si="608"/>
        <v>22.222222222222221</v>
      </c>
      <c r="X3867" s="141">
        <f t="shared" si="609"/>
        <v>0.81280000000000008</v>
      </c>
      <c r="Y3867" s="38">
        <v>27.886016451899</v>
      </c>
    </row>
    <row r="3868" spans="1:25" hidden="1" x14ac:dyDescent="0.25">
      <c r="A3868" s="145">
        <v>42948</v>
      </c>
      <c r="B3868" s="38">
        <v>83</v>
      </c>
      <c r="C3868" s="38">
        <v>79</v>
      </c>
      <c r="D3868" s="38">
        <v>75</v>
      </c>
      <c r="E3868" s="38">
        <v>76</v>
      </c>
      <c r="F3868" s="38">
        <v>74</v>
      </c>
      <c r="G3868" s="38">
        <v>71</v>
      </c>
      <c r="H3868" s="38">
        <v>1.34</v>
      </c>
      <c r="I3868" s="38">
        <v>97</v>
      </c>
      <c r="J3868" s="38">
        <f t="shared" si="610"/>
        <v>86.5</v>
      </c>
      <c r="K3868" s="38">
        <v>76</v>
      </c>
      <c r="L3868" s="38">
        <v>21</v>
      </c>
      <c r="M3868" s="38">
        <f t="shared" si="611"/>
        <v>13</v>
      </c>
      <c r="N3868" s="38">
        <v>5</v>
      </c>
      <c r="O3868" s="38">
        <v>30.1</v>
      </c>
      <c r="P3868" s="38">
        <f t="shared" si="612"/>
        <v>30.03</v>
      </c>
      <c r="Q3868" s="38">
        <v>29.96</v>
      </c>
      <c r="R3868" s="141">
        <f t="shared" si="603"/>
        <v>28.333333333333336</v>
      </c>
      <c r="S3868" s="141">
        <f t="shared" si="604"/>
        <v>26.111111111111111</v>
      </c>
      <c r="T3868" s="141">
        <f t="shared" si="605"/>
        <v>23.888888888888889</v>
      </c>
      <c r="U3868" s="141">
        <f t="shared" si="606"/>
        <v>24.444444444444446</v>
      </c>
      <c r="V3868" s="141">
        <f t="shared" si="607"/>
        <v>23.333333333333336</v>
      </c>
      <c r="W3868" s="141">
        <f t="shared" si="608"/>
        <v>21.666666666666668</v>
      </c>
      <c r="X3868" s="141">
        <f t="shared" si="609"/>
        <v>3.4036000000000004</v>
      </c>
      <c r="Y3868" s="38">
        <v>28.060838335991399</v>
      </c>
    </row>
    <row r="3869" spans="1:25" hidden="1" x14ac:dyDescent="0.25">
      <c r="A3869" s="145">
        <v>42949</v>
      </c>
      <c r="B3869" s="38">
        <v>90</v>
      </c>
      <c r="C3869" s="38">
        <v>82</v>
      </c>
      <c r="D3869" s="38">
        <v>73</v>
      </c>
      <c r="E3869" s="38">
        <v>79</v>
      </c>
      <c r="F3869" s="38">
        <v>75</v>
      </c>
      <c r="G3869" s="38">
        <v>70</v>
      </c>
      <c r="H3869" s="38">
        <v>0.12</v>
      </c>
      <c r="I3869" s="38">
        <v>100</v>
      </c>
      <c r="J3869" s="38">
        <f t="shared" si="610"/>
        <v>84</v>
      </c>
      <c r="K3869" s="38">
        <v>68</v>
      </c>
      <c r="L3869" s="38">
        <v>26</v>
      </c>
      <c r="M3869" s="38">
        <f t="shared" si="611"/>
        <v>13</v>
      </c>
      <c r="N3869" s="38">
        <v>0</v>
      </c>
      <c r="O3869" s="38">
        <v>30.15</v>
      </c>
      <c r="P3869" s="38">
        <f t="shared" si="612"/>
        <v>30.1</v>
      </c>
      <c r="Q3869" s="38">
        <v>30.05</v>
      </c>
      <c r="R3869" s="141">
        <f t="shared" si="603"/>
        <v>32.222222222222221</v>
      </c>
      <c r="S3869" s="141">
        <f t="shared" si="604"/>
        <v>27.777777777777779</v>
      </c>
      <c r="T3869" s="141">
        <f t="shared" si="605"/>
        <v>22.777777777777779</v>
      </c>
      <c r="U3869" s="141">
        <f t="shared" si="606"/>
        <v>26.111111111111111</v>
      </c>
      <c r="V3869" s="141">
        <f t="shared" si="607"/>
        <v>23.888888888888889</v>
      </c>
      <c r="W3869" s="141">
        <f t="shared" si="608"/>
        <v>21.111111111111111</v>
      </c>
      <c r="X3869" s="141">
        <f t="shared" si="609"/>
        <v>0.30480000000000002</v>
      </c>
      <c r="Y3869" s="38">
        <v>28.398923115634599</v>
      </c>
    </row>
    <row r="3870" spans="1:25" hidden="1" x14ac:dyDescent="0.25">
      <c r="A3870" s="145">
        <v>42950</v>
      </c>
      <c r="B3870" s="38">
        <v>92</v>
      </c>
      <c r="C3870" s="38">
        <v>85</v>
      </c>
      <c r="D3870" s="38">
        <v>77</v>
      </c>
      <c r="E3870" s="38">
        <v>80</v>
      </c>
      <c r="F3870" s="38">
        <v>76</v>
      </c>
      <c r="G3870" s="38">
        <v>75</v>
      </c>
      <c r="H3870" s="38">
        <v>0</v>
      </c>
      <c r="I3870" s="38">
        <v>94</v>
      </c>
      <c r="J3870" s="38">
        <f t="shared" si="610"/>
        <v>77</v>
      </c>
      <c r="K3870" s="38">
        <v>60</v>
      </c>
      <c r="L3870" s="38">
        <v>18</v>
      </c>
      <c r="M3870" s="38">
        <f t="shared" si="611"/>
        <v>9</v>
      </c>
      <c r="N3870" s="38">
        <v>0</v>
      </c>
      <c r="O3870" s="38">
        <v>30.17</v>
      </c>
      <c r="P3870" s="38">
        <f t="shared" si="612"/>
        <v>30.135000000000002</v>
      </c>
      <c r="Q3870" s="38">
        <v>30.1</v>
      </c>
      <c r="R3870" s="141">
        <f t="shared" si="603"/>
        <v>33.333333333333336</v>
      </c>
      <c r="S3870" s="141">
        <f t="shared" si="604"/>
        <v>29.444444444444446</v>
      </c>
      <c r="T3870" s="141">
        <f t="shared" si="605"/>
        <v>25</v>
      </c>
      <c r="U3870" s="141">
        <f t="shared" si="606"/>
        <v>26.666666666666668</v>
      </c>
      <c r="V3870" s="141">
        <f t="shared" si="607"/>
        <v>24.444444444444446</v>
      </c>
      <c r="W3870" s="141">
        <f t="shared" si="608"/>
        <v>23.888888888888889</v>
      </c>
      <c r="X3870" s="141">
        <f t="shared" si="609"/>
        <v>0</v>
      </c>
      <c r="Y3870" s="38">
        <v>28.1305720432327</v>
      </c>
    </row>
    <row r="3871" spans="1:25" hidden="1" x14ac:dyDescent="0.25">
      <c r="A3871" s="145">
        <v>42951</v>
      </c>
      <c r="B3871" s="38">
        <v>91</v>
      </c>
      <c r="C3871" s="38">
        <v>87</v>
      </c>
      <c r="D3871" s="38">
        <v>82</v>
      </c>
      <c r="E3871" s="38">
        <v>78</v>
      </c>
      <c r="F3871" s="38">
        <v>77</v>
      </c>
      <c r="G3871" s="38">
        <v>76</v>
      </c>
      <c r="H3871" s="38">
        <v>0</v>
      </c>
      <c r="I3871" s="38">
        <v>88</v>
      </c>
      <c r="J3871" s="38">
        <f t="shared" si="610"/>
        <v>76</v>
      </c>
      <c r="K3871" s="38">
        <v>64</v>
      </c>
      <c r="L3871" s="38">
        <v>20</v>
      </c>
      <c r="M3871" s="38">
        <f t="shared" si="611"/>
        <v>12.5</v>
      </c>
      <c r="N3871" s="38">
        <v>5</v>
      </c>
      <c r="O3871" s="38">
        <v>30.15</v>
      </c>
      <c r="P3871" s="38">
        <f t="shared" si="612"/>
        <v>30.114999999999998</v>
      </c>
      <c r="Q3871" s="38">
        <v>30.08</v>
      </c>
      <c r="R3871" s="141">
        <f t="shared" si="603"/>
        <v>32.777777777777779</v>
      </c>
      <c r="S3871" s="141">
        <f t="shared" si="604"/>
        <v>30.555555555555557</v>
      </c>
      <c r="T3871" s="141">
        <f t="shared" si="605"/>
        <v>27.777777777777779</v>
      </c>
      <c r="U3871" s="141">
        <f t="shared" si="606"/>
        <v>25.555555555555557</v>
      </c>
      <c r="V3871" s="141">
        <f t="shared" si="607"/>
        <v>25</v>
      </c>
      <c r="W3871" s="141">
        <f t="shared" si="608"/>
        <v>24.444444444444446</v>
      </c>
      <c r="X3871" s="141">
        <f t="shared" si="609"/>
        <v>0</v>
      </c>
      <c r="Y3871" s="38">
        <v>28.0589170560343</v>
      </c>
    </row>
    <row r="3872" spans="1:25" hidden="1" x14ac:dyDescent="0.25">
      <c r="A3872" s="145">
        <v>42952</v>
      </c>
      <c r="B3872" s="38">
        <v>91</v>
      </c>
      <c r="C3872" s="38">
        <v>87</v>
      </c>
      <c r="D3872" s="38">
        <v>82</v>
      </c>
      <c r="E3872" s="38">
        <v>77</v>
      </c>
      <c r="F3872" s="38">
        <v>75</v>
      </c>
      <c r="G3872" s="38">
        <v>74</v>
      </c>
      <c r="H3872" s="38">
        <v>0</v>
      </c>
      <c r="I3872" s="38">
        <v>79</v>
      </c>
      <c r="J3872" s="38">
        <f t="shared" si="610"/>
        <v>69</v>
      </c>
      <c r="K3872" s="38">
        <v>59</v>
      </c>
      <c r="L3872" s="38">
        <v>16</v>
      </c>
      <c r="M3872" s="38">
        <f t="shared" si="611"/>
        <v>10</v>
      </c>
      <c r="N3872" s="38">
        <v>4</v>
      </c>
      <c r="O3872" s="38">
        <v>30.12</v>
      </c>
      <c r="P3872" s="38">
        <f t="shared" si="612"/>
        <v>30.085000000000001</v>
      </c>
      <c r="Q3872" s="38">
        <v>30.05</v>
      </c>
      <c r="R3872" s="141">
        <f t="shared" si="603"/>
        <v>32.777777777777779</v>
      </c>
      <c r="S3872" s="141">
        <f t="shared" si="604"/>
        <v>30.555555555555557</v>
      </c>
      <c r="T3872" s="141">
        <f t="shared" si="605"/>
        <v>27.777777777777779</v>
      </c>
      <c r="U3872" s="141">
        <f t="shared" si="606"/>
        <v>25</v>
      </c>
      <c r="V3872" s="141">
        <f t="shared" si="607"/>
        <v>23.888888888888889</v>
      </c>
      <c r="W3872" s="141">
        <f t="shared" si="608"/>
        <v>23.333333333333336</v>
      </c>
      <c r="X3872" s="141">
        <f t="shared" si="609"/>
        <v>0</v>
      </c>
      <c r="Y3872" s="38">
        <v>28.428904734164501</v>
      </c>
    </row>
    <row r="3873" spans="1:25" hidden="1" x14ac:dyDescent="0.25">
      <c r="A3873" s="145">
        <v>42953</v>
      </c>
      <c r="B3873" s="38">
        <v>91</v>
      </c>
      <c r="C3873" s="38">
        <v>87</v>
      </c>
      <c r="D3873" s="38">
        <v>82</v>
      </c>
      <c r="E3873" s="38">
        <v>78</v>
      </c>
      <c r="F3873" s="38">
        <v>76</v>
      </c>
      <c r="G3873" s="38">
        <v>74</v>
      </c>
      <c r="H3873" s="38">
        <v>0</v>
      </c>
      <c r="I3873" s="38">
        <v>79</v>
      </c>
      <c r="J3873" s="38">
        <f t="shared" si="610"/>
        <v>71.5</v>
      </c>
      <c r="K3873" s="38">
        <v>64</v>
      </c>
      <c r="L3873" s="38">
        <v>20</v>
      </c>
      <c r="M3873" s="38">
        <f t="shared" si="611"/>
        <v>14</v>
      </c>
      <c r="N3873" s="38">
        <v>8</v>
      </c>
      <c r="O3873" s="38">
        <v>30.1</v>
      </c>
      <c r="P3873" s="38">
        <f t="shared" si="612"/>
        <v>30.075000000000003</v>
      </c>
      <c r="Q3873" s="38">
        <v>30.05</v>
      </c>
      <c r="R3873" s="141">
        <f t="shared" si="603"/>
        <v>32.777777777777779</v>
      </c>
      <c r="S3873" s="141">
        <f t="shared" si="604"/>
        <v>30.555555555555557</v>
      </c>
      <c r="T3873" s="141">
        <f t="shared" si="605"/>
        <v>27.777777777777779</v>
      </c>
      <c r="U3873" s="141">
        <f t="shared" si="606"/>
        <v>25.555555555555557</v>
      </c>
      <c r="V3873" s="141">
        <f t="shared" si="607"/>
        <v>24.444444444444446</v>
      </c>
      <c r="W3873" s="141">
        <f t="shared" si="608"/>
        <v>23.333333333333336</v>
      </c>
      <c r="X3873" s="141">
        <f t="shared" si="609"/>
        <v>0</v>
      </c>
      <c r="Y3873" s="38">
        <v>28.576102708474298</v>
      </c>
    </row>
    <row r="3874" spans="1:25" hidden="1" x14ac:dyDescent="0.25">
      <c r="A3874" s="145">
        <v>42954</v>
      </c>
      <c r="B3874" s="38">
        <v>90</v>
      </c>
      <c r="C3874" s="38">
        <v>86</v>
      </c>
      <c r="D3874" s="38">
        <v>82</v>
      </c>
      <c r="E3874" s="38">
        <v>77</v>
      </c>
      <c r="F3874" s="38">
        <v>75</v>
      </c>
      <c r="G3874" s="38">
        <v>73</v>
      </c>
      <c r="H3874" s="38">
        <v>0.06</v>
      </c>
      <c r="I3874" s="38">
        <v>74</v>
      </c>
      <c r="J3874" s="38">
        <f t="shared" si="610"/>
        <v>66.5</v>
      </c>
      <c r="K3874" s="38">
        <v>59</v>
      </c>
      <c r="L3874" s="38">
        <v>21</v>
      </c>
      <c r="M3874" s="38">
        <f t="shared" si="611"/>
        <v>13</v>
      </c>
      <c r="N3874" s="38">
        <v>5</v>
      </c>
      <c r="O3874" s="38">
        <v>30.09</v>
      </c>
      <c r="P3874" s="38">
        <f t="shared" si="612"/>
        <v>30.05</v>
      </c>
      <c r="Q3874" s="38">
        <v>30.01</v>
      </c>
      <c r="R3874" s="141">
        <f t="shared" si="603"/>
        <v>32.222222222222221</v>
      </c>
      <c r="S3874" s="141">
        <f t="shared" si="604"/>
        <v>30</v>
      </c>
      <c r="T3874" s="141">
        <f t="shared" si="605"/>
        <v>27.777777777777779</v>
      </c>
      <c r="U3874" s="141">
        <f t="shared" si="606"/>
        <v>25</v>
      </c>
      <c r="V3874" s="141">
        <f t="shared" si="607"/>
        <v>23.888888888888889</v>
      </c>
      <c r="W3874" s="141">
        <f t="shared" si="608"/>
        <v>22.777777777777779</v>
      </c>
      <c r="X3874" s="141">
        <f t="shared" si="609"/>
        <v>0.15240000000000001</v>
      </c>
      <c r="Y3874" s="38">
        <v>28.577792641236599</v>
      </c>
    </row>
    <row r="3875" spans="1:25" hidden="1" x14ac:dyDescent="0.25">
      <c r="A3875" s="145">
        <v>42955</v>
      </c>
      <c r="B3875" s="38">
        <v>91</v>
      </c>
      <c r="C3875" s="38">
        <v>87</v>
      </c>
      <c r="D3875" s="38">
        <v>82</v>
      </c>
      <c r="E3875" s="38">
        <v>76</v>
      </c>
      <c r="F3875" s="38">
        <v>74</v>
      </c>
      <c r="G3875" s="38">
        <v>72</v>
      </c>
      <c r="H3875" s="38">
        <v>0</v>
      </c>
      <c r="I3875" s="38">
        <v>79</v>
      </c>
      <c r="J3875" s="38">
        <f t="shared" si="610"/>
        <v>67.5</v>
      </c>
      <c r="K3875" s="38">
        <v>56</v>
      </c>
      <c r="L3875" s="38">
        <v>20</v>
      </c>
      <c r="M3875" s="38">
        <f t="shared" si="611"/>
        <v>10</v>
      </c>
      <c r="N3875" s="38">
        <v>0</v>
      </c>
      <c r="O3875" s="38">
        <v>30.07</v>
      </c>
      <c r="P3875" s="38">
        <f t="shared" si="612"/>
        <v>30.024999999999999</v>
      </c>
      <c r="Q3875" s="38">
        <v>29.98</v>
      </c>
      <c r="R3875" s="141">
        <f t="shared" si="603"/>
        <v>32.777777777777779</v>
      </c>
      <c r="S3875" s="141">
        <f t="shared" si="604"/>
        <v>30.555555555555557</v>
      </c>
      <c r="T3875" s="141">
        <f t="shared" si="605"/>
        <v>27.777777777777779</v>
      </c>
      <c r="U3875" s="141">
        <f t="shared" si="606"/>
        <v>24.444444444444446</v>
      </c>
      <c r="V3875" s="141">
        <f t="shared" si="607"/>
        <v>23.333333333333336</v>
      </c>
      <c r="W3875" s="141">
        <f t="shared" si="608"/>
        <v>22.222222222222221</v>
      </c>
      <c r="X3875" s="141">
        <f t="shared" si="609"/>
        <v>0</v>
      </c>
      <c r="Y3875" s="38">
        <v>28.789255625309998</v>
      </c>
    </row>
    <row r="3876" spans="1:25" hidden="1" x14ac:dyDescent="0.25">
      <c r="A3876" s="145">
        <v>42956</v>
      </c>
      <c r="B3876" s="38">
        <v>92</v>
      </c>
      <c r="C3876" s="38">
        <v>88</v>
      </c>
      <c r="D3876" s="38">
        <v>83</v>
      </c>
      <c r="E3876" s="38">
        <v>76</v>
      </c>
      <c r="F3876" s="38">
        <v>74</v>
      </c>
      <c r="G3876" s="38">
        <v>72</v>
      </c>
      <c r="H3876" s="38">
        <v>0.01</v>
      </c>
      <c r="I3876" s="38">
        <v>79</v>
      </c>
      <c r="J3876" s="38">
        <f t="shared" si="610"/>
        <v>67.5</v>
      </c>
      <c r="K3876" s="38">
        <v>56</v>
      </c>
      <c r="L3876" s="38">
        <v>16</v>
      </c>
      <c r="M3876" s="38">
        <f t="shared" si="611"/>
        <v>11</v>
      </c>
      <c r="N3876" s="38">
        <v>6</v>
      </c>
      <c r="O3876" s="38">
        <v>30.09</v>
      </c>
      <c r="P3876" s="38">
        <f t="shared" si="612"/>
        <v>30.05</v>
      </c>
      <c r="Q3876" s="38">
        <v>30.01</v>
      </c>
      <c r="R3876" s="141">
        <f t="shared" si="603"/>
        <v>33.333333333333336</v>
      </c>
      <c r="S3876" s="141">
        <f t="shared" si="604"/>
        <v>31.111111111111114</v>
      </c>
      <c r="T3876" s="141">
        <f t="shared" si="605"/>
        <v>28.333333333333336</v>
      </c>
      <c r="U3876" s="141">
        <f t="shared" si="606"/>
        <v>24.444444444444446</v>
      </c>
      <c r="V3876" s="141">
        <f t="shared" si="607"/>
        <v>23.333333333333336</v>
      </c>
      <c r="W3876" s="141">
        <f t="shared" si="608"/>
        <v>22.222222222222221</v>
      </c>
      <c r="X3876" s="141">
        <f t="shared" si="609"/>
        <v>2.5400000000000002E-2</v>
      </c>
      <c r="Y3876" s="38">
        <v>29.060670608043399</v>
      </c>
    </row>
    <row r="3877" spans="1:25" hidden="1" x14ac:dyDescent="0.25">
      <c r="A3877" s="145">
        <v>42957</v>
      </c>
      <c r="B3877" s="38">
        <v>89</v>
      </c>
      <c r="C3877" s="38">
        <v>84</v>
      </c>
      <c r="D3877" s="38">
        <v>79</v>
      </c>
      <c r="E3877" s="38">
        <v>77</v>
      </c>
      <c r="F3877" s="38">
        <v>75</v>
      </c>
      <c r="G3877" s="38">
        <v>70</v>
      </c>
      <c r="H3877" s="38">
        <v>1.34</v>
      </c>
      <c r="I3877" s="38">
        <v>85</v>
      </c>
      <c r="J3877" s="38">
        <f t="shared" si="610"/>
        <v>73</v>
      </c>
      <c r="K3877" s="38">
        <v>61</v>
      </c>
      <c r="L3877" s="38">
        <v>17</v>
      </c>
      <c r="M3877" s="38">
        <f t="shared" si="611"/>
        <v>8.5</v>
      </c>
      <c r="N3877" s="38">
        <v>0</v>
      </c>
      <c r="O3877" s="38">
        <v>30.12</v>
      </c>
      <c r="P3877" s="38">
        <f t="shared" si="612"/>
        <v>30.07</v>
      </c>
      <c r="Q3877" s="38">
        <v>30.02</v>
      </c>
      <c r="R3877" s="141">
        <f t="shared" si="603"/>
        <v>31.666666666666668</v>
      </c>
      <c r="S3877" s="141">
        <f t="shared" si="604"/>
        <v>28.888888888888889</v>
      </c>
      <c r="T3877" s="141">
        <f t="shared" si="605"/>
        <v>26.111111111111111</v>
      </c>
      <c r="U3877" s="141">
        <f t="shared" si="606"/>
        <v>25</v>
      </c>
      <c r="V3877" s="141">
        <f t="shared" si="607"/>
        <v>23.888888888888889</v>
      </c>
      <c r="W3877" s="141">
        <f t="shared" si="608"/>
        <v>21.111111111111111</v>
      </c>
      <c r="X3877" s="141">
        <f t="shared" si="609"/>
        <v>3.4036000000000004</v>
      </c>
      <c r="Y3877" s="38">
        <v>28.9052245443179</v>
      </c>
    </row>
    <row r="3878" spans="1:25" hidden="1" x14ac:dyDescent="0.25">
      <c r="A3878" s="145">
        <v>42958</v>
      </c>
      <c r="B3878" s="38">
        <v>92</v>
      </c>
      <c r="C3878" s="38">
        <v>85</v>
      </c>
      <c r="D3878" s="38">
        <v>78</v>
      </c>
      <c r="E3878" s="38">
        <v>76</v>
      </c>
      <c r="F3878" s="38">
        <v>74</v>
      </c>
      <c r="G3878" s="38">
        <v>72</v>
      </c>
      <c r="H3878" s="38">
        <v>0.28999999999999998</v>
      </c>
      <c r="I3878" s="38">
        <v>91</v>
      </c>
      <c r="J3878" s="38">
        <f t="shared" si="610"/>
        <v>73.5</v>
      </c>
      <c r="K3878" s="38">
        <v>56</v>
      </c>
      <c r="L3878" s="38">
        <v>20</v>
      </c>
      <c r="M3878" s="38">
        <f t="shared" si="611"/>
        <v>10</v>
      </c>
      <c r="N3878" s="38">
        <v>0</v>
      </c>
      <c r="O3878" s="38">
        <v>30.1</v>
      </c>
      <c r="P3878" s="38">
        <f t="shared" si="612"/>
        <v>30.055</v>
      </c>
      <c r="Q3878" s="38">
        <v>30.01</v>
      </c>
      <c r="R3878" s="141">
        <f t="shared" si="603"/>
        <v>33.333333333333336</v>
      </c>
      <c r="S3878" s="141">
        <f t="shared" si="604"/>
        <v>29.444444444444446</v>
      </c>
      <c r="T3878" s="141">
        <f t="shared" si="605"/>
        <v>25.555555555555557</v>
      </c>
      <c r="U3878" s="141">
        <f t="shared" si="606"/>
        <v>24.444444444444446</v>
      </c>
      <c r="V3878" s="141">
        <f t="shared" si="607"/>
        <v>23.333333333333336</v>
      </c>
      <c r="W3878" s="141">
        <f t="shared" si="608"/>
        <v>22.222222222222221</v>
      </c>
      <c r="X3878" s="141">
        <f t="shared" si="609"/>
        <v>0.73659999999999992</v>
      </c>
      <c r="Y3878" s="38">
        <v>29.0651215519439</v>
      </c>
    </row>
    <row r="3879" spans="1:25" hidden="1" x14ac:dyDescent="0.25">
      <c r="A3879" s="145">
        <v>42959</v>
      </c>
      <c r="B3879" s="38">
        <v>94</v>
      </c>
      <c r="C3879" s="38">
        <v>86</v>
      </c>
      <c r="D3879" s="38">
        <v>78</v>
      </c>
      <c r="E3879" s="38">
        <v>77</v>
      </c>
      <c r="F3879" s="38">
        <v>75</v>
      </c>
      <c r="G3879" s="38">
        <v>72</v>
      </c>
      <c r="H3879" s="38">
        <v>0.03</v>
      </c>
      <c r="I3879" s="38">
        <v>91</v>
      </c>
      <c r="J3879" s="38">
        <f t="shared" si="610"/>
        <v>71.5</v>
      </c>
      <c r="K3879" s="38">
        <v>52</v>
      </c>
      <c r="L3879" s="38">
        <v>16</v>
      </c>
      <c r="M3879" s="38">
        <f t="shared" si="611"/>
        <v>8</v>
      </c>
      <c r="N3879" s="38">
        <v>0</v>
      </c>
      <c r="O3879" s="38">
        <v>30.04</v>
      </c>
      <c r="P3879" s="38">
        <f t="shared" si="612"/>
        <v>30.004999999999999</v>
      </c>
      <c r="Q3879" s="38">
        <v>29.97</v>
      </c>
      <c r="R3879" s="141">
        <f t="shared" si="603"/>
        <v>34.444444444444443</v>
      </c>
      <c r="S3879" s="141">
        <f t="shared" si="604"/>
        <v>30</v>
      </c>
      <c r="T3879" s="141">
        <f t="shared" si="605"/>
        <v>25.555555555555557</v>
      </c>
      <c r="U3879" s="141">
        <f t="shared" si="606"/>
        <v>25</v>
      </c>
      <c r="V3879" s="141">
        <f t="shared" si="607"/>
        <v>23.888888888888889</v>
      </c>
      <c r="W3879" s="141">
        <f t="shared" si="608"/>
        <v>22.222222222222221</v>
      </c>
      <c r="X3879" s="141">
        <f t="shared" si="609"/>
        <v>7.6200000000000004E-2</v>
      </c>
      <c r="Y3879" s="38">
        <v>29.2824295022867</v>
      </c>
    </row>
    <row r="3880" spans="1:25" hidden="1" x14ac:dyDescent="0.25">
      <c r="A3880" s="145">
        <v>42960</v>
      </c>
      <c r="B3880" s="38">
        <v>91</v>
      </c>
      <c r="C3880" s="38">
        <v>84</v>
      </c>
      <c r="D3880" s="38">
        <v>77</v>
      </c>
      <c r="E3880" s="38">
        <v>77</v>
      </c>
      <c r="F3880" s="38">
        <v>74</v>
      </c>
      <c r="G3880" s="38">
        <v>69</v>
      </c>
      <c r="H3880" s="38">
        <v>0</v>
      </c>
      <c r="I3880" s="38">
        <v>88</v>
      </c>
      <c r="J3880" s="38">
        <f t="shared" si="610"/>
        <v>72</v>
      </c>
      <c r="K3880" s="38">
        <v>56</v>
      </c>
      <c r="L3880" s="38">
        <v>18</v>
      </c>
      <c r="M3880" s="38">
        <f t="shared" si="611"/>
        <v>9</v>
      </c>
      <c r="N3880" s="38">
        <v>0</v>
      </c>
      <c r="O3880" s="38">
        <v>30.05</v>
      </c>
      <c r="P3880" s="38">
        <f t="shared" si="612"/>
        <v>30.005000000000003</v>
      </c>
      <c r="Q3880" s="38">
        <v>29.96</v>
      </c>
      <c r="R3880" s="141">
        <f t="shared" si="603"/>
        <v>32.777777777777779</v>
      </c>
      <c r="S3880" s="141">
        <f t="shared" si="604"/>
        <v>28.888888888888889</v>
      </c>
      <c r="T3880" s="141">
        <f t="shared" si="605"/>
        <v>25</v>
      </c>
      <c r="U3880" s="141">
        <f t="shared" si="606"/>
        <v>25</v>
      </c>
      <c r="V3880" s="141">
        <f t="shared" si="607"/>
        <v>23.333333333333336</v>
      </c>
      <c r="W3880" s="141">
        <f t="shared" si="608"/>
        <v>20.555555555555557</v>
      </c>
      <c r="X3880" s="141">
        <f t="shared" si="609"/>
        <v>0</v>
      </c>
      <c r="Y3880" s="38">
        <v>29.346309590458901</v>
      </c>
    </row>
    <row r="3881" spans="1:25" hidden="1" x14ac:dyDescent="0.25">
      <c r="A3881" s="145">
        <v>42961</v>
      </c>
      <c r="B3881" s="38">
        <v>92</v>
      </c>
      <c r="C3881" s="38">
        <v>84</v>
      </c>
      <c r="D3881" s="38">
        <v>76</v>
      </c>
      <c r="E3881" s="38">
        <v>77</v>
      </c>
      <c r="F3881" s="38">
        <v>74</v>
      </c>
      <c r="G3881" s="38">
        <v>70</v>
      </c>
      <c r="H3881" s="38">
        <v>0.02</v>
      </c>
      <c r="I3881" s="38">
        <v>94</v>
      </c>
      <c r="J3881" s="38">
        <f t="shared" si="610"/>
        <v>76.5</v>
      </c>
      <c r="K3881" s="38">
        <v>59</v>
      </c>
      <c r="L3881" s="38">
        <v>15</v>
      </c>
      <c r="M3881" s="38">
        <f t="shared" si="611"/>
        <v>7.5</v>
      </c>
      <c r="N3881" s="38">
        <v>0</v>
      </c>
      <c r="O3881" s="38">
        <v>30.03</v>
      </c>
      <c r="P3881" s="38">
        <f t="shared" si="612"/>
        <v>29.995000000000001</v>
      </c>
      <c r="Q3881" s="38">
        <v>29.96</v>
      </c>
      <c r="R3881" s="141">
        <f t="shared" si="603"/>
        <v>33.333333333333336</v>
      </c>
      <c r="S3881" s="141">
        <f t="shared" si="604"/>
        <v>28.888888888888889</v>
      </c>
      <c r="T3881" s="141">
        <f t="shared" si="605"/>
        <v>24.444444444444446</v>
      </c>
      <c r="U3881" s="141">
        <f t="shared" si="606"/>
        <v>25</v>
      </c>
      <c r="V3881" s="141">
        <f t="shared" si="607"/>
        <v>23.333333333333336</v>
      </c>
      <c r="W3881" s="141">
        <f t="shared" si="608"/>
        <v>21.111111111111111</v>
      </c>
      <c r="X3881" s="141">
        <f t="shared" si="609"/>
        <v>5.0800000000000005E-2</v>
      </c>
      <c r="Y3881" s="38">
        <v>29.536364575010801</v>
      </c>
    </row>
    <row r="3882" spans="1:25" hidden="1" x14ac:dyDescent="0.25">
      <c r="A3882" s="145">
        <v>42962</v>
      </c>
      <c r="B3882" s="38">
        <v>92</v>
      </c>
      <c r="C3882" s="38">
        <v>84</v>
      </c>
      <c r="D3882" s="38">
        <v>76</v>
      </c>
      <c r="E3882" s="38">
        <v>76</v>
      </c>
      <c r="F3882" s="38">
        <v>74</v>
      </c>
      <c r="G3882" s="38">
        <v>69</v>
      </c>
      <c r="H3882" s="38">
        <v>0.04</v>
      </c>
      <c r="I3882" s="38">
        <v>94</v>
      </c>
      <c r="J3882" s="38">
        <f t="shared" si="610"/>
        <v>76.5</v>
      </c>
      <c r="K3882" s="38">
        <v>59</v>
      </c>
      <c r="L3882" s="38">
        <v>16</v>
      </c>
      <c r="M3882" s="38">
        <f t="shared" si="611"/>
        <v>8</v>
      </c>
      <c r="N3882" s="38">
        <v>0</v>
      </c>
      <c r="O3882" s="38">
        <v>30.07</v>
      </c>
      <c r="P3882" s="38">
        <f t="shared" si="612"/>
        <v>30.024999999999999</v>
      </c>
      <c r="Q3882" s="38">
        <v>29.98</v>
      </c>
      <c r="R3882" s="141">
        <f t="shared" si="603"/>
        <v>33.333333333333336</v>
      </c>
      <c r="S3882" s="141">
        <f t="shared" si="604"/>
        <v>28.888888888888889</v>
      </c>
      <c r="T3882" s="141">
        <f t="shared" si="605"/>
        <v>24.444444444444446</v>
      </c>
      <c r="U3882" s="141">
        <f t="shared" si="606"/>
        <v>24.444444444444446</v>
      </c>
      <c r="V3882" s="141">
        <f t="shared" si="607"/>
        <v>23.333333333333336</v>
      </c>
      <c r="W3882" s="141">
        <f t="shared" si="608"/>
        <v>20.555555555555557</v>
      </c>
      <c r="X3882" s="141">
        <f t="shared" si="609"/>
        <v>0.10160000000000001</v>
      </c>
      <c r="Y3882" s="38">
        <v>29.832833713984201</v>
      </c>
    </row>
    <row r="3883" spans="1:25" hidden="1" x14ac:dyDescent="0.25">
      <c r="A3883" s="145">
        <v>42963</v>
      </c>
      <c r="B3883" s="38">
        <v>92</v>
      </c>
      <c r="C3883" s="38">
        <v>85</v>
      </c>
      <c r="D3883" s="38">
        <v>77</v>
      </c>
      <c r="E3883" s="38">
        <v>77</v>
      </c>
      <c r="F3883" s="38">
        <v>74</v>
      </c>
      <c r="G3883" s="38">
        <v>70</v>
      </c>
      <c r="H3883" s="38">
        <v>0</v>
      </c>
      <c r="I3883" s="38">
        <v>91</v>
      </c>
      <c r="J3883" s="38">
        <f t="shared" si="610"/>
        <v>73</v>
      </c>
      <c r="K3883" s="38">
        <v>55</v>
      </c>
      <c r="L3883" s="38">
        <v>18</v>
      </c>
      <c r="M3883" s="38">
        <f t="shared" si="611"/>
        <v>9</v>
      </c>
      <c r="N3883" s="38">
        <v>0</v>
      </c>
      <c r="O3883" s="38">
        <v>30.1</v>
      </c>
      <c r="P3883" s="38">
        <f t="shared" si="612"/>
        <v>30.065000000000001</v>
      </c>
      <c r="Q3883" s="38">
        <v>30.03</v>
      </c>
      <c r="R3883" s="141">
        <f t="shared" si="603"/>
        <v>33.333333333333336</v>
      </c>
      <c r="S3883" s="141">
        <f t="shared" si="604"/>
        <v>29.444444444444446</v>
      </c>
      <c r="T3883" s="141">
        <f t="shared" si="605"/>
        <v>25</v>
      </c>
      <c r="U3883" s="141">
        <f t="shared" si="606"/>
        <v>25</v>
      </c>
      <c r="V3883" s="141">
        <f t="shared" si="607"/>
        <v>23.333333333333336</v>
      </c>
      <c r="W3883" s="141">
        <f t="shared" si="608"/>
        <v>21.111111111111111</v>
      </c>
      <c r="X3883" s="141">
        <f t="shared" si="609"/>
        <v>0</v>
      </c>
      <c r="Y3883" s="38">
        <v>30.2256907164032</v>
      </c>
    </row>
    <row r="3884" spans="1:25" hidden="1" x14ac:dyDescent="0.25">
      <c r="A3884" s="145">
        <v>42964</v>
      </c>
      <c r="B3884" s="38">
        <v>95</v>
      </c>
      <c r="C3884" s="38">
        <v>87</v>
      </c>
      <c r="D3884" s="38">
        <v>79</v>
      </c>
      <c r="E3884" s="38">
        <v>78</v>
      </c>
      <c r="F3884" s="38">
        <v>76</v>
      </c>
      <c r="G3884" s="38">
        <v>73</v>
      </c>
      <c r="H3884" s="38">
        <v>0</v>
      </c>
      <c r="I3884" s="38">
        <v>91</v>
      </c>
      <c r="J3884" s="38">
        <f t="shared" si="610"/>
        <v>71.5</v>
      </c>
      <c r="K3884" s="38">
        <v>52</v>
      </c>
      <c r="L3884" s="38">
        <v>16</v>
      </c>
      <c r="M3884" s="38">
        <f t="shared" si="611"/>
        <v>8</v>
      </c>
      <c r="N3884" s="38">
        <v>0</v>
      </c>
      <c r="O3884" s="38">
        <v>30.09</v>
      </c>
      <c r="P3884" s="38">
        <f t="shared" si="612"/>
        <v>30.060000000000002</v>
      </c>
      <c r="Q3884" s="38">
        <v>30.03</v>
      </c>
      <c r="R3884" s="141">
        <f t="shared" si="603"/>
        <v>35</v>
      </c>
      <c r="S3884" s="141">
        <f t="shared" si="604"/>
        <v>30.555555555555557</v>
      </c>
      <c r="T3884" s="141">
        <f t="shared" si="605"/>
        <v>26.111111111111111</v>
      </c>
      <c r="U3884" s="141">
        <f t="shared" si="606"/>
        <v>25.555555555555557</v>
      </c>
      <c r="V3884" s="141">
        <f t="shared" si="607"/>
        <v>24.444444444444446</v>
      </c>
      <c r="W3884" s="141">
        <f t="shared" si="608"/>
        <v>22.777777777777779</v>
      </c>
      <c r="X3884" s="141">
        <f t="shared" si="609"/>
        <v>0</v>
      </c>
      <c r="Y3884" s="38">
        <v>30.496653475146701</v>
      </c>
    </row>
    <row r="3885" spans="1:25" hidden="1" x14ac:dyDescent="0.25">
      <c r="A3885" s="145">
        <v>42965</v>
      </c>
      <c r="B3885" s="38">
        <v>94</v>
      </c>
      <c r="C3885" s="38">
        <v>87</v>
      </c>
      <c r="D3885" s="38">
        <v>79</v>
      </c>
      <c r="E3885" s="38">
        <v>77</v>
      </c>
      <c r="F3885" s="38">
        <v>75</v>
      </c>
      <c r="G3885" s="38">
        <v>74</v>
      </c>
      <c r="H3885" s="38">
        <v>0</v>
      </c>
      <c r="I3885" s="38">
        <v>80</v>
      </c>
      <c r="J3885" s="38">
        <f t="shared" si="610"/>
        <v>66</v>
      </c>
      <c r="K3885" s="38">
        <v>52</v>
      </c>
      <c r="L3885" s="38">
        <v>17</v>
      </c>
      <c r="M3885" s="38">
        <f t="shared" si="611"/>
        <v>8.5</v>
      </c>
      <c r="N3885" s="38">
        <v>0</v>
      </c>
      <c r="O3885" s="38">
        <v>30.06</v>
      </c>
      <c r="P3885" s="38">
        <f t="shared" si="612"/>
        <v>30.02</v>
      </c>
      <c r="Q3885" s="38">
        <v>29.98</v>
      </c>
      <c r="R3885" s="141">
        <f t="shared" si="603"/>
        <v>34.444444444444443</v>
      </c>
      <c r="S3885" s="141">
        <f t="shared" si="604"/>
        <v>30.555555555555557</v>
      </c>
      <c r="T3885" s="141">
        <f t="shared" si="605"/>
        <v>26.111111111111111</v>
      </c>
      <c r="U3885" s="141">
        <f t="shared" si="606"/>
        <v>25</v>
      </c>
      <c r="V3885" s="141">
        <f t="shared" si="607"/>
        <v>23.888888888888889</v>
      </c>
      <c r="W3885" s="141">
        <f t="shared" si="608"/>
        <v>23.333333333333336</v>
      </c>
      <c r="X3885" s="141">
        <f t="shared" si="609"/>
        <v>0</v>
      </c>
      <c r="Y3885" s="38">
        <v>30.302890356277601</v>
      </c>
    </row>
    <row r="3886" spans="1:25" hidden="1" x14ac:dyDescent="0.25">
      <c r="A3886" s="145">
        <v>42966</v>
      </c>
      <c r="B3886" s="38">
        <v>94</v>
      </c>
      <c r="C3886" s="38">
        <v>87</v>
      </c>
      <c r="D3886" s="38">
        <v>79</v>
      </c>
      <c r="E3886" s="38">
        <v>77</v>
      </c>
      <c r="F3886" s="38">
        <v>75</v>
      </c>
      <c r="G3886" s="38">
        <v>73</v>
      </c>
      <c r="H3886" s="38">
        <v>0</v>
      </c>
      <c r="I3886" s="38">
        <v>91</v>
      </c>
      <c r="J3886" s="38">
        <f t="shared" si="610"/>
        <v>71.5</v>
      </c>
      <c r="K3886" s="38">
        <v>52</v>
      </c>
      <c r="L3886" s="38">
        <v>18</v>
      </c>
      <c r="M3886" s="38">
        <f t="shared" si="611"/>
        <v>9</v>
      </c>
      <c r="N3886" s="38">
        <v>0</v>
      </c>
      <c r="O3886" s="38">
        <v>30.03</v>
      </c>
      <c r="P3886" s="38">
        <f t="shared" si="612"/>
        <v>29.984999999999999</v>
      </c>
      <c r="Q3886" s="38">
        <v>29.94</v>
      </c>
      <c r="R3886" s="141">
        <f t="shared" si="603"/>
        <v>34.444444444444443</v>
      </c>
      <c r="S3886" s="141">
        <f t="shared" si="604"/>
        <v>30.555555555555557</v>
      </c>
      <c r="T3886" s="141">
        <f t="shared" si="605"/>
        <v>26.111111111111111</v>
      </c>
      <c r="U3886" s="141">
        <f t="shared" si="606"/>
        <v>25</v>
      </c>
      <c r="V3886" s="141">
        <f t="shared" si="607"/>
        <v>23.888888888888889</v>
      </c>
      <c r="W3886" s="141">
        <f t="shared" si="608"/>
        <v>22.777777777777779</v>
      </c>
      <c r="X3886" s="141">
        <f t="shared" si="609"/>
        <v>0</v>
      </c>
      <c r="Y3886" s="38">
        <v>30.072945350217299</v>
      </c>
    </row>
    <row r="3887" spans="1:25" hidden="1" x14ac:dyDescent="0.25">
      <c r="A3887" s="145">
        <v>42967</v>
      </c>
      <c r="B3887" s="38">
        <v>86</v>
      </c>
      <c r="C3887" s="38">
        <v>82</v>
      </c>
      <c r="D3887" s="38">
        <v>78</v>
      </c>
      <c r="E3887" s="38">
        <v>78</v>
      </c>
      <c r="F3887" s="38">
        <v>76</v>
      </c>
      <c r="G3887" s="38">
        <v>73</v>
      </c>
      <c r="H3887" s="38">
        <v>0.42</v>
      </c>
      <c r="I3887" s="38">
        <v>85</v>
      </c>
      <c r="J3887" s="38">
        <f t="shared" si="610"/>
        <v>77.5</v>
      </c>
      <c r="K3887" s="38">
        <v>70</v>
      </c>
      <c r="L3887" s="38">
        <v>17</v>
      </c>
      <c r="M3887" s="38">
        <f t="shared" si="611"/>
        <v>8.5</v>
      </c>
      <c r="N3887" s="38">
        <v>0</v>
      </c>
      <c r="O3887" s="38">
        <v>30.09</v>
      </c>
      <c r="P3887" s="38">
        <f t="shared" si="612"/>
        <v>30.03</v>
      </c>
      <c r="Q3887" s="38">
        <v>29.97</v>
      </c>
      <c r="R3887" s="141">
        <f t="shared" si="603"/>
        <v>30</v>
      </c>
      <c r="S3887" s="141">
        <f t="shared" si="604"/>
        <v>27.777777777777779</v>
      </c>
      <c r="T3887" s="141">
        <f t="shared" si="605"/>
        <v>25.555555555555557</v>
      </c>
      <c r="U3887" s="141">
        <f t="shared" si="606"/>
        <v>25.555555555555557</v>
      </c>
      <c r="V3887" s="141">
        <f t="shared" si="607"/>
        <v>24.444444444444446</v>
      </c>
      <c r="W3887" s="141">
        <f t="shared" si="608"/>
        <v>22.777777777777779</v>
      </c>
      <c r="X3887" s="141">
        <f t="shared" si="609"/>
        <v>1.0668</v>
      </c>
      <c r="Y3887" s="38">
        <v>29.609517494975702</v>
      </c>
    </row>
    <row r="3888" spans="1:25" hidden="1" x14ac:dyDescent="0.25">
      <c r="A3888" s="145">
        <v>42968</v>
      </c>
      <c r="B3888" s="38">
        <v>94</v>
      </c>
      <c r="C3888" s="38">
        <v>89</v>
      </c>
      <c r="D3888" s="38">
        <v>83</v>
      </c>
      <c r="E3888" s="38">
        <v>77</v>
      </c>
      <c r="F3888" s="38">
        <v>75</v>
      </c>
      <c r="G3888" s="38">
        <v>73</v>
      </c>
      <c r="H3888" s="38">
        <v>0</v>
      </c>
      <c r="I3888" s="38">
        <v>80</v>
      </c>
      <c r="J3888" s="38">
        <f t="shared" si="610"/>
        <v>66</v>
      </c>
      <c r="K3888" s="38">
        <v>52</v>
      </c>
      <c r="L3888" s="38">
        <v>18</v>
      </c>
      <c r="M3888" s="38">
        <f t="shared" si="611"/>
        <v>12.5</v>
      </c>
      <c r="N3888" s="38">
        <v>7</v>
      </c>
      <c r="O3888" s="38">
        <v>30.13</v>
      </c>
      <c r="P3888" s="38">
        <f t="shared" si="612"/>
        <v>30.085000000000001</v>
      </c>
      <c r="Q3888" s="38">
        <v>30.04</v>
      </c>
      <c r="R3888" s="141">
        <f t="shared" si="603"/>
        <v>34.444444444444443</v>
      </c>
      <c r="S3888" s="141">
        <f t="shared" si="604"/>
        <v>31.666666666666668</v>
      </c>
      <c r="T3888" s="141">
        <f t="shared" si="605"/>
        <v>28.333333333333336</v>
      </c>
      <c r="U3888" s="141">
        <f t="shared" si="606"/>
        <v>25</v>
      </c>
      <c r="V3888" s="141">
        <f t="shared" si="607"/>
        <v>23.888888888888889</v>
      </c>
      <c r="W3888" s="141">
        <f t="shared" si="608"/>
        <v>22.777777777777779</v>
      </c>
      <c r="X3888" s="141">
        <f t="shared" si="609"/>
        <v>0</v>
      </c>
      <c r="Y3888" s="38">
        <v>29.253741502927902</v>
      </c>
    </row>
    <row r="3889" spans="1:25" hidden="1" x14ac:dyDescent="0.25">
      <c r="A3889" s="145">
        <v>42969</v>
      </c>
      <c r="B3889" s="38">
        <v>93</v>
      </c>
      <c r="C3889" s="38">
        <v>88</v>
      </c>
      <c r="D3889" s="38">
        <v>82</v>
      </c>
      <c r="E3889" s="38">
        <v>78</v>
      </c>
      <c r="F3889" s="38">
        <v>76</v>
      </c>
      <c r="G3889" s="38">
        <v>73</v>
      </c>
      <c r="H3889" s="38">
        <v>0.01</v>
      </c>
      <c r="I3889" s="38">
        <v>75</v>
      </c>
      <c r="J3889" s="38">
        <f t="shared" si="610"/>
        <v>65.5</v>
      </c>
      <c r="K3889" s="38">
        <v>56</v>
      </c>
      <c r="L3889" s="38">
        <v>17</v>
      </c>
      <c r="M3889" s="38">
        <f t="shared" si="611"/>
        <v>12</v>
      </c>
      <c r="N3889" s="38">
        <v>7</v>
      </c>
      <c r="O3889" s="38">
        <v>30.06</v>
      </c>
      <c r="P3889" s="38">
        <f t="shared" si="612"/>
        <v>30.02</v>
      </c>
      <c r="Q3889" s="38">
        <v>29.98</v>
      </c>
      <c r="R3889" s="141">
        <f t="shared" si="603"/>
        <v>33.888888888888893</v>
      </c>
      <c r="S3889" s="141">
        <f t="shared" si="604"/>
        <v>31.111111111111114</v>
      </c>
      <c r="T3889" s="141">
        <f t="shared" si="605"/>
        <v>27.777777777777779</v>
      </c>
      <c r="U3889" s="141">
        <f t="shared" si="606"/>
        <v>25.555555555555557</v>
      </c>
      <c r="V3889" s="141">
        <f t="shared" si="607"/>
        <v>24.444444444444446</v>
      </c>
      <c r="W3889" s="141">
        <f t="shared" si="608"/>
        <v>22.777777777777779</v>
      </c>
      <c r="X3889" s="141">
        <f t="shared" si="609"/>
        <v>2.5400000000000002E-2</v>
      </c>
      <c r="Y3889" s="38">
        <v>29.297114378758501</v>
      </c>
    </row>
    <row r="3890" spans="1:25" hidden="1" x14ac:dyDescent="0.25">
      <c r="A3890" s="145">
        <v>42970</v>
      </c>
      <c r="B3890" s="38">
        <v>90</v>
      </c>
      <c r="C3890" s="38">
        <v>85</v>
      </c>
      <c r="D3890" s="38">
        <v>79</v>
      </c>
      <c r="E3890" s="38">
        <v>78</v>
      </c>
      <c r="F3890" s="38">
        <v>76</v>
      </c>
      <c r="G3890" s="38">
        <v>74</v>
      </c>
      <c r="H3890" s="38">
        <v>0.06</v>
      </c>
      <c r="I3890" s="38">
        <v>94</v>
      </c>
      <c r="J3890" s="38">
        <f t="shared" si="610"/>
        <v>81</v>
      </c>
      <c r="K3890" s="38">
        <v>68</v>
      </c>
      <c r="L3890" s="38">
        <v>22</v>
      </c>
      <c r="M3890" s="38">
        <f t="shared" si="611"/>
        <v>11</v>
      </c>
      <c r="N3890" s="38">
        <v>0</v>
      </c>
      <c r="O3890" s="38">
        <v>29.98</v>
      </c>
      <c r="P3890" s="38">
        <f t="shared" si="612"/>
        <v>29.925000000000001</v>
      </c>
      <c r="Q3890" s="38">
        <v>29.87</v>
      </c>
      <c r="R3890" s="141">
        <f t="shared" si="603"/>
        <v>32.222222222222221</v>
      </c>
      <c r="S3890" s="141">
        <f t="shared" si="604"/>
        <v>29.444444444444446</v>
      </c>
      <c r="T3890" s="141">
        <f t="shared" si="605"/>
        <v>26.111111111111111</v>
      </c>
      <c r="U3890" s="141">
        <f t="shared" si="606"/>
        <v>25.555555555555557</v>
      </c>
      <c r="V3890" s="141">
        <f t="shared" si="607"/>
        <v>24.444444444444446</v>
      </c>
      <c r="W3890" s="141">
        <f t="shared" si="608"/>
        <v>23.333333333333336</v>
      </c>
      <c r="X3890" s="141">
        <f t="shared" si="609"/>
        <v>0.15240000000000001</v>
      </c>
      <c r="Y3890" s="38">
        <v>29.351441366344101</v>
      </c>
    </row>
    <row r="3891" spans="1:25" hidden="1" x14ac:dyDescent="0.25">
      <c r="A3891" s="145">
        <v>42971</v>
      </c>
      <c r="B3891" s="38">
        <v>85</v>
      </c>
      <c r="C3891" s="38">
        <v>80</v>
      </c>
      <c r="D3891" s="38">
        <v>74</v>
      </c>
      <c r="E3891" s="38">
        <v>77</v>
      </c>
      <c r="F3891" s="38">
        <v>75</v>
      </c>
      <c r="G3891" s="38">
        <v>72</v>
      </c>
      <c r="H3891" s="38">
        <v>0.83</v>
      </c>
      <c r="I3891" s="38">
        <v>94</v>
      </c>
      <c r="J3891" s="38">
        <f t="shared" si="610"/>
        <v>84</v>
      </c>
      <c r="K3891" s="38">
        <v>74</v>
      </c>
      <c r="L3891" s="38">
        <v>23</v>
      </c>
      <c r="M3891" s="38">
        <f t="shared" si="611"/>
        <v>14</v>
      </c>
      <c r="N3891" s="38">
        <v>5</v>
      </c>
      <c r="O3891" s="38">
        <v>29.93</v>
      </c>
      <c r="P3891" s="38">
        <f t="shared" si="612"/>
        <v>29.89</v>
      </c>
      <c r="Q3891" s="38">
        <v>29.85</v>
      </c>
      <c r="R3891" s="141">
        <f t="shared" si="603"/>
        <v>29.444444444444446</v>
      </c>
      <c r="S3891" s="141">
        <f t="shared" si="604"/>
        <v>26.666666666666668</v>
      </c>
      <c r="T3891" s="141">
        <f t="shared" si="605"/>
        <v>23.333333333333336</v>
      </c>
      <c r="U3891" s="141">
        <f t="shared" si="606"/>
        <v>25</v>
      </c>
      <c r="V3891" s="141">
        <f t="shared" si="607"/>
        <v>23.888888888888889</v>
      </c>
      <c r="W3891" s="141">
        <f t="shared" si="608"/>
        <v>22.222222222222221</v>
      </c>
      <c r="X3891" s="141">
        <f t="shared" si="609"/>
        <v>2.1082000000000001</v>
      </c>
      <c r="Y3891" s="38">
        <v>29.009861418779099</v>
      </c>
    </row>
    <row r="3892" spans="1:25" hidden="1" x14ac:dyDescent="0.25">
      <c r="A3892" s="145">
        <v>42972</v>
      </c>
      <c r="B3892" s="38">
        <v>88</v>
      </c>
      <c r="C3892" s="38">
        <v>81</v>
      </c>
      <c r="D3892" s="38">
        <v>74</v>
      </c>
      <c r="E3892" s="38">
        <v>75</v>
      </c>
      <c r="F3892" s="38">
        <v>73</v>
      </c>
      <c r="G3892" s="38">
        <v>70</v>
      </c>
      <c r="H3892" s="38">
        <v>0.24</v>
      </c>
      <c r="I3892" s="38">
        <v>94</v>
      </c>
      <c r="J3892" s="38">
        <f t="shared" si="610"/>
        <v>79.5</v>
      </c>
      <c r="K3892" s="38">
        <v>65</v>
      </c>
      <c r="L3892" s="38">
        <v>26</v>
      </c>
      <c r="M3892" s="38">
        <f t="shared" si="611"/>
        <v>15.5</v>
      </c>
      <c r="N3892" s="38">
        <v>5</v>
      </c>
      <c r="O3892" s="38">
        <v>30.03</v>
      </c>
      <c r="P3892" s="38">
        <f t="shared" si="612"/>
        <v>29.97</v>
      </c>
      <c r="Q3892" s="38">
        <v>29.91</v>
      </c>
      <c r="R3892" s="141">
        <f t="shared" si="603"/>
        <v>31.111111111111114</v>
      </c>
      <c r="S3892" s="141">
        <f t="shared" si="604"/>
        <v>27.222222222222225</v>
      </c>
      <c r="T3892" s="141">
        <f t="shared" si="605"/>
        <v>23.333333333333336</v>
      </c>
      <c r="U3892" s="141">
        <f t="shared" si="606"/>
        <v>23.888888888888889</v>
      </c>
      <c r="V3892" s="141">
        <f t="shared" si="607"/>
        <v>22.777777777777779</v>
      </c>
      <c r="W3892" s="141">
        <f t="shared" si="608"/>
        <v>21.111111111111111</v>
      </c>
      <c r="X3892" s="141">
        <f t="shared" si="609"/>
        <v>0.60960000000000003</v>
      </c>
      <c r="Y3892" s="38">
        <v>27.4256514317889</v>
      </c>
    </row>
    <row r="3893" spans="1:25" hidden="1" x14ac:dyDescent="0.25">
      <c r="A3893" s="145">
        <v>42973</v>
      </c>
      <c r="B3893" s="38">
        <v>90</v>
      </c>
      <c r="C3893" s="38">
        <v>83</v>
      </c>
      <c r="D3893" s="38">
        <v>76</v>
      </c>
      <c r="E3893" s="38">
        <v>76</v>
      </c>
      <c r="F3893" s="38">
        <v>74</v>
      </c>
      <c r="G3893" s="38">
        <v>72</v>
      </c>
      <c r="H3893" s="38">
        <v>0.16</v>
      </c>
      <c r="I3893" s="38">
        <v>91</v>
      </c>
      <c r="J3893" s="38">
        <f t="shared" si="610"/>
        <v>75</v>
      </c>
      <c r="K3893" s="38">
        <v>59</v>
      </c>
      <c r="L3893" s="38">
        <v>28</v>
      </c>
      <c r="M3893" s="38">
        <f t="shared" si="611"/>
        <v>16.5</v>
      </c>
      <c r="N3893" s="38">
        <v>5</v>
      </c>
      <c r="O3893" s="38">
        <v>30.03</v>
      </c>
      <c r="P3893" s="38">
        <f t="shared" si="612"/>
        <v>29.995000000000001</v>
      </c>
      <c r="Q3893" s="38">
        <v>29.96</v>
      </c>
      <c r="R3893" s="141">
        <f t="shared" si="603"/>
        <v>32.222222222222221</v>
      </c>
      <c r="S3893" s="141">
        <f t="shared" si="604"/>
        <v>28.333333333333336</v>
      </c>
      <c r="T3893" s="141">
        <f t="shared" si="605"/>
        <v>24.444444444444446</v>
      </c>
      <c r="U3893" s="141">
        <f t="shared" si="606"/>
        <v>24.444444444444446</v>
      </c>
      <c r="V3893" s="141">
        <f t="shared" si="607"/>
        <v>23.333333333333336</v>
      </c>
      <c r="W3893" s="141">
        <f t="shared" si="608"/>
        <v>22.222222222222221</v>
      </c>
      <c r="X3893" s="141">
        <f t="shared" si="609"/>
        <v>0.40640000000000004</v>
      </c>
      <c r="Y3893" s="38">
        <v>26.545759765056001</v>
      </c>
    </row>
    <row r="3894" spans="1:25" hidden="1" x14ac:dyDescent="0.25">
      <c r="A3894" s="145">
        <v>42974</v>
      </c>
      <c r="B3894" s="38">
        <v>92</v>
      </c>
      <c r="C3894" s="38">
        <v>84</v>
      </c>
      <c r="D3894" s="38">
        <v>75</v>
      </c>
      <c r="E3894" s="38">
        <v>74</v>
      </c>
      <c r="F3894" s="38">
        <v>72</v>
      </c>
      <c r="G3894" s="38">
        <v>70</v>
      </c>
      <c r="H3894" s="38">
        <v>0</v>
      </c>
      <c r="I3894" s="38">
        <v>94</v>
      </c>
      <c r="J3894" s="38">
        <f t="shared" si="610"/>
        <v>74.5</v>
      </c>
      <c r="K3894" s="38">
        <v>55</v>
      </c>
      <c r="L3894" s="38">
        <v>30</v>
      </c>
      <c r="M3894" s="38">
        <f t="shared" si="611"/>
        <v>17.5</v>
      </c>
      <c r="N3894" s="38">
        <v>5</v>
      </c>
      <c r="O3894" s="38">
        <v>29.98</v>
      </c>
      <c r="P3894" s="38">
        <f t="shared" si="612"/>
        <v>29.92</v>
      </c>
      <c r="Q3894" s="38">
        <v>29.86</v>
      </c>
      <c r="R3894" s="141">
        <f t="shared" si="603"/>
        <v>33.333333333333336</v>
      </c>
      <c r="S3894" s="141">
        <f t="shared" si="604"/>
        <v>28.888888888888889</v>
      </c>
      <c r="T3894" s="141">
        <f t="shared" si="605"/>
        <v>23.888888888888889</v>
      </c>
      <c r="U3894" s="141">
        <f t="shared" si="606"/>
        <v>23.333333333333336</v>
      </c>
      <c r="V3894" s="141">
        <f t="shared" si="607"/>
        <v>22.222222222222221</v>
      </c>
      <c r="W3894" s="141">
        <f t="shared" si="608"/>
        <v>21.111111111111111</v>
      </c>
      <c r="X3894" s="141">
        <f t="shared" si="609"/>
        <v>0</v>
      </c>
      <c r="Y3894" s="38">
        <v>26.490236079897102</v>
      </c>
    </row>
    <row r="3895" spans="1:25" hidden="1" x14ac:dyDescent="0.25">
      <c r="A3895" s="145">
        <v>42975</v>
      </c>
      <c r="B3895" s="38">
        <v>93</v>
      </c>
      <c r="C3895" s="38">
        <v>85</v>
      </c>
      <c r="D3895" s="38">
        <v>77</v>
      </c>
      <c r="E3895" s="38">
        <v>77</v>
      </c>
      <c r="F3895" s="38">
        <v>74</v>
      </c>
      <c r="G3895" s="38">
        <v>71</v>
      </c>
      <c r="H3895" s="38">
        <v>0.75</v>
      </c>
      <c r="I3895" s="38">
        <v>97</v>
      </c>
      <c r="J3895" s="38">
        <f t="shared" si="610"/>
        <v>74.5</v>
      </c>
      <c r="K3895" s="38">
        <v>52</v>
      </c>
      <c r="L3895" s="38">
        <v>22</v>
      </c>
      <c r="M3895" s="38">
        <f t="shared" si="611"/>
        <v>11</v>
      </c>
      <c r="N3895" s="38">
        <v>0</v>
      </c>
      <c r="O3895" s="38">
        <v>29.97</v>
      </c>
      <c r="P3895" s="38">
        <f t="shared" si="612"/>
        <v>29.914999999999999</v>
      </c>
      <c r="Q3895" s="38">
        <v>29.86</v>
      </c>
      <c r="R3895" s="141">
        <f t="shared" si="603"/>
        <v>33.888888888888893</v>
      </c>
      <c r="S3895" s="141">
        <f t="shared" si="604"/>
        <v>29.444444444444446</v>
      </c>
      <c r="T3895" s="141">
        <f t="shared" si="605"/>
        <v>25</v>
      </c>
      <c r="U3895" s="141">
        <f t="shared" si="606"/>
        <v>25</v>
      </c>
      <c r="V3895" s="141">
        <f t="shared" si="607"/>
        <v>23.333333333333336</v>
      </c>
      <c r="W3895" s="141">
        <f t="shared" si="608"/>
        <v>21.666666666666668</v>
      </c>
      <c r="X3895" s="141">
        <f t="shared" si="609"/>
        <v>1.905</v>
      </c>
      <c r="Y3895" s="38">
        <v>27.0388620900343</v>
      </c>
    </row>
    <row r="3896" spans="1:25" hidden="1" x14ac:dyDescent="0.25">
      <c r="A3896" s="145">
        <v>42976</v>
      </c>
      <c r="B3896" s="38">
        <v>91</v>
      </c>
      <c r="C3896" s="38">
        <v>83</v>
      </c>
      <c r="D3896" s="38">
        <v>74</v>
      </c>
      <c r="E3896" s="38">
        <v>77</v>
      </c>
      <c r="F3896" s="38">
        <v>76</v>
      </c>
      <c r="G3896" s="38">
        <v>73</v>
      </c>
      <c r="H3896" s="38">
        <v>0</v>
      </c>
      <c r="I3896" s="38">
        <v>100</v>
      </c>
      <c r="J3896" s="38">
        <f t="shared" si="610"/>
        <v>80</v>
      </c>
      <c r="K3896" s="38">
        <v>60</v>
      </c>
      <c r="L3896" s="38">
        <v>14</v>
      </c>
      <c r="M3896" s="38">
        <f t="shared" si="611"/>
        <v>7</v>
      </c>
      <c r="N3896" s="38">
        <v>0</v>
      </c>
      <c r="O3896" s="38">
        <v>30.01</v>
      </c>
      <c r="P3896" s="38">
        <f t="shared" si="612"/>
        <v>29.965000000000003</v>
      </c>
      <c r="Q3896" s="38">
        <v>29.92</v>
      </c>
      <c r="R3896" s="141">
        <f t="shared" si="603"/>
        <v>32.777777777777779</v>
      </c>
      <c r="S3896" s="141">
        <f t="shared" si="604"/>
        <v>28.333333333333336</v>
      </c>
      <c r="T3896" s="141">
        <f t="shared" si="605"/>
        <v>23.333333333333336</v>
      </c>
      <c r="U3896" s="141">
        <f t="shared" si="606"/>
        <v>25</v>
      </c>
      <c r="V3896" s="141">
        <f t="shared" si="607"/>
        <v>24.444444444444446</v>
      </c>
      <c r="W3896" s="141">
        <f t="shared" si="608"/>
        <v>22.777777777777779</v>
      </c>
      <c r="X3896" s="141">
        <f t="shared" si="609"/>
        <v>0</v>
      </c>
      <c r="Y3896" s="38">
        <v>28.057344089669499</v>
      </c>
    </row>
    <row r="3897" spans="1:25" hidden="1" x14ac:dyDescent="0.25">
      <c r="A3897" s="145">
        <v>42977</v>
      </c>
      <c r="B3897" s="38">
        <v>92</v>
      </c>
      <c r="C3897" s="38">
        <v>85</v>
      </c>
      <c r="D3897" s="38">
        <v>78</v>
      </c>
      <c r="E3897" s="38">
        <v>79</v>
      </c>
      <c r="F3897" s="38">
        <v>75</v>
      </c>
      <c r="G3897" s="38">
        <v>73</v>
      </c>
      <c r="H3897" s="38">
        <v>0</v>
      </c>
      <c r="I3897" s="38">
        <v>94</v>
      </c>
      <c r="J3897" s="38">
        <f t="shared" si="610"/>
        <v>76.5</v>
      </c>
      <c r="K3897" s="38">
        <v>59</v>
      </c>
      <c r="L3897" s="38">
        <v>14</v>
      </c>
      <c r="M3897" s="38">
        <f t="shared" si="611"/>
        <v>7</v>
      </c>
      <c r="N3897" s="38">
        <v>0</v>
      </c>
      <c r="O3897" s="38">
        <v>30.07</v>
      </c>
      <c r="P3897" s="38">
        <f t="shared" si="612"/>
        <v>30.015000000000001</v>
      </c>
      <c r="Q3897" s="38">
        <v>29.96</v>
      </c>
      <c r="R3897" s="141">
        <f t="shared" si="603"/>
        <v>33.333333333333336</v>
      </c>
      <c r="S3897" s="141">
        <f t="shared" si="604"/>
        <v>29.444444444444446</v>
      </c>
      <c r="T3897" s="141">
        <f t="shared" si="605"/>
        <v>25.555555555555557</v>
      </c>
      <c r="U3897" s="141">
        <f t="shared" si="606"/>
        <v>26.111111111111111</v>
      </c>
      <c r="V3897" s="141">
        <f t="shared" si="607"/>
        <v>23.888888888888889</v>
      </c>
      <c r="W3897" s="141">
        <f t="shared" si="608"/>
        <v>22.777777777777779</v>
      </c>
      <c r="X3897" s="141">
        <f t="shared" si="609"/>
        <v>0</v>
      </c>
      <c r="Y3897" s="38">
        <v>28.832736814738102</v>
      </c>
    </row>
    <row r="3898" spans="1:25" hidden="1" x14ac:dyDescent="0.25">
      <c r="A3898" s="145">
        <v>42978</v>
      </c>
      <c r="B3898" s="38">
        <v>91</v>
      </c>
      <c r="C3898" s="38">
        <v>87</v>
      </c>
      <c r="D3898" s="38">
        <v>83</v>
      </c>
      <c r="E3898" s="38">
        <v>79</v>
      </c>
      <c r="F3898" s="38">
        <v>77</v>
      </c>
      <c r="G3898" s="38">
        <v>76</v>
      </c>
      <c r="H3898" s="38">
        <v>0</v>
      </c>
      <c r="I3898" s="38">
        <v>88</v>
      </c>
      <c r="J3898" s="38">
        <f t="shared" si="610"/>
        <v>76</v>
      </c>
      <c r="K3898" s="38">
        <v>64</v>
      </c>
      <c r="L3898" s="38">
        <v>17</v>
      </c>
      <c r="M3898" s="38">
        <f t="shared" si="611"/>
        <v>11.5</v>
      </c>
      <c r="N3898" s="38">
        <v>6</v>
      </c>
      <c r="O3898" s="38">
        <v>30.07</v>
      </c>
      <c r="P3898" s="38">
        <f t="shared" si="612"/>
        <v>30.03</v>
      </c>
      <c r="Q3898" s="38">
        <v>29.99</v>
      </c>
      <c r="R3898" s="141">
        <f t="shared" si="603"/>
        <v>32.777777777777779</v>
      </c>
      <c r="S3898" s="141">
        <f t="shared" si="604"/>
        <v>30.555555555555557</v>
      </c>
      <c r="T3898" s="141">
        <f t="shared" si="605"/>
        <v>28.333333333333336</v>
      </c>
      <c r="U3898" s="141">
        <f t="shared" si="606"/>
        <v>26.111111111111111</v>
      </c>
      <c r="V3898" s="141">
        <f t="shared" si="607"/>
        <v>25</v>
      </c>
      <c r="W3898" s="141">
        <f t="shared" si="608"/>
        <v>24.444444444444446</v>
      </c>
      <c r="X3898" s="141">
        <f t="shared" si="609"/>
        <v>0</v>
      </c>
      <c r="Y3898" s="38">
        <v>29.133472628816101</v>
      </c>
    </row>
    <row r="3899" spans="1:25" hidden="1" x14ac:dyDescent="0.25">
      <c r="A3899" s="145">
        <v>42979</v>
      </c>
      <c r="B3899" s="38">
        <v>92</v>
      </c>
      <c r="C3899" s="38">
        <v>85</v>
      </c>
      <c r="D3899" s="38">
        <v>77</v>
      </c>
      <c r="E3899" s="38">
        <v>78</v>
      </c>
      <c r="F3899" s="38">
        <v>76</v>
      </c>
      <c r="G3899" s="38">
        <v>72</v>
      </c>
      <c r="H3899" s="38">
        <v>0</v>
      </c>
      <c r="I3899" s="38">
        <v>85</v>
      </c>
      <c r="J3899" s="38">
        <f t="shared" si="610"/>
        <v>74.5</v>
      </c>
      <c r="K3899" s="38">
        <v>64</v>
      </c>
      <c r="L3899" s="38">
        <v>18</v>
      </c>
      <c r="M3899" s="38">
        <f t="shared" si="611"/>
        <v>9</v>
      </c>
      <c r="N3899" s="38">
        <v>0</v>
      </c>
      <c r="O3899" s="38">
        <v>30.07</v>
      </c>
      <c r="P3899" s="38">
        <f t="shared" si="612"/>
        <v>30.02</v>
      </c>
      <c r="Q3899" s="38">
        <v>29.97</v>
      </c>
      <c r="R3899" s="141">
        <f t="shared" si="603"/>
        <v>33.333333333333336</v>
      </c>
      <c r="S3899" s="141">
        <f t="shared" si="604"/>
        <v>29.444444444444446</v>
      </c>
      <c r="T3899" s="141">
        <f t="shared" si="605"/>
        <v>25</v>
      </c>
      <c r="U3899" s="141">
        <f t="shared" si="606"/>
        <v>25.555555555555557</v>
      </c>
      <c r="V3899" s="141">
        <f t="shared" si="607"/>
        <v>24.444444444444446</v>
      </c>
      <c r="W3899" s="141">
        <f t="shared" si="608"/>
        <v>22.222222222222221</v>
      </c>
      <c r="X3899" s="141">
        <f t="shared" si="609"/>
        <v>0</v>
      </c>
      <c r="Y3899" s="38">
        <v>29.239441548047498</v>
      </c>
    </row>
    <row r="3900" spans="1:25" hidden="1" x14ac:dyDescent="0.25">
      <c r="A3900" s="145">
        <v>42980</v>
      </c>
      <c r="B3900" s="38">
        <v>93</v>
      </c>
      <c r="C3900" s="38">
        <v>85</v>
      </c>
      <c r="D3900" s="38">
        <v>77</v>
      </c>
      <c r="E3900" s="38">
        <v>77</v>
      </c>
      <c r="F3900" s="38">
        <v>74</v>
      </c>
      <c r="G3900" s="38">
        <v>67</v>
      </c>
      <c r="H3900" s="38">
        <v>0.06</v>
      </c>
      <c r="I3900" s="38">
        <v>94</v>
      </c>
      <c r="J3900" s="38">
        <f t="shared" si="610"/>
        <v>71.5</v>
      </c>
      <c r="K3900" s="38">
        <v>49</v>
      </c>
      <c r="L3900" s="38">
        <v>22</v>
      </c>
      <c r="M3900" s="38">
        <f t="shared" si="611"/>
        <v>11</v>
      </c>
      <c r="N3900" s="38">
        <v>0</v>
      </c>
      <c r="O3900" s="38">
        <v>30.1</v>
      </c>
      <c r="P3900" s="38">
        <f t="shared" si="612"/>
        <v>30.060000000000002</v>
      </c>
      <c r="Q3900" s="38">
        <v>30.02</v>
      </c>
      <c r="R3900" s="141">
        <f t="shared" si="603"/>
        <v>33.888888888888893</v>
      </c>
      <c r="S3900" s="141">
        <f t="shared" si="604"/>
        <v>29.444444444444446</v>
      </c>
      <c r="T3900" s="141">
        <f t="shared" si="605"/>
        <v>25</v>
      </c>
      <c r="U3900" s="141">
        <f t="shared" si="606"/>
        <v>25</v>
      </c>
      <c r="V3900" s="141">
        <f t="shared" si="607"/>
        <v>23.333333333333336</v>
      </c>
      <c r="W3900" s="141">
        <f t="shared" si="608"/>
        <v>19.444444444444446</v>
      </c>
      <c r="X3900" s="141">
        <f t="shared" si="609"/>
        <v>0.15240000000000001</v>
      </c>
      <c r="Y3900" s="38">
        <v>29.16640559448</v>
      </c>
    </row>
    <row r="3901" spans="1:25" hidden="1" x14ac:dyDescent="0.25">
      <c r="A3901" s="145">
        <v>42981</v>
      </c>
      <c r="B3901" s="38">
        <v>91</v>
      </c>
      <c r="C3901" s="38">
        <v>84</v>
      </c>
      <c r="D3901" s="38">
        <v>76</v>
      </c>
      <c r="E3901" s="38">
        <v>77</v>
      </c>
      <c r="F3901" s="38">
        <v>74</v>
      </c>
      <c r="G3901" s="38">
        <v>73</v>
      </c>
      <c r="H3901" s="38">
        <v>0</v>
      </c>
      <c r="I3901" s="38">
        <v>91</v>
      </c>
      <c r="J3901" s="38">
        <f t="shared" si="610"/>
        <v>75</v>
      </c>
      <c r="K3901" s="38">
        <v>59</v>
      </c>
      <c r="L3901" s="38">
        <v>14</v>
      </c>
      <c r="M3901" s="38">
        <f t="shared" si="611"/>
        <v>7</v>
      </c>
      <c r="N3901" s="38">
        <v>0</v>
      </c>
      <c r="O3901" s="38">
        <v>30.11</v>
      </c>
      <c r="P3901" s="38">
        <f t="shared" si="612"/>
        <v>30.07</v>
      </c>
      <c r="Q3901" s="38">
        <v>30.03</v>
      </c>
      <c r="R3901" s="141">
        <f t="shared" si="603"/>
        <v>32.777777777777779</v>
      </c>
      <c r="S3901" s="141">
        <f t="shared" si="604"/>
        <v>28.888888888888889</v>
      </c>
      <c r="T3901" s="141">
        <f t="shared" si="605"/>
        <v>24.444444444444446</v>
      </c>
      <c r="U3901" s="141">
        <f t="shared" si="606"/>
        <v>25</v>
      </c>
      <c r="V3901" s="141">
        <f t="shared" si="607"/>
        <v>23.333333333333336</v>
      </c>
      <c r="W3901" s="141">
        <f t="shared" si="608"/>
        <v>22.777777777777779</v>
      </c>
      <c r="X3901" s="141">
        <f t="shared" si="609"/>
        <v>0</v>
      </c>
      <c r="Y3901" s="38">
        <v>29.1606566282085</v>
      </c>
    </row>
    <row r="3902" spans="1:25" hidden="1" x14ac:dyDescent="0.25">
      <c r="A3902" s="145">
        <v>42982</v>
      </c>
      <c r="B3902" s="38">
        <v>91</v>
      </c>
      <c r="C3902" s="38">
        <v>85</v>
      </c>
      <c r="D3902" s="38">
        <v>78</v>
      </c>
      <c r="E3902" s="38">
        <v>77</v>
      </c>
      <c r="F3902" s="38">
        <v>75</v>
      </c>
      <c r="G3902" s="38">
        <v>72</v>
      </c>
      <c r="H3902" s="38">
        <v>0</v>
      </c>
      <c r="I3902" s="38">
        <v>91</v>
      </c>
      <c r="J3902" s="38">
        <f t="shared" si="610"/>
        <v>75</v>
      </c>
      <c r="K3902" s="38">
        <v>59</v>
      </c>
      <c r="L3902" s="38">
        <v>15</v>
      </c>
      <c r="M3902" s="38">
        <f t="shared" si="611"/>
        <v>7.5</v>
      </c>
      <c r="N3902" s="38">
        <v>0</v>
      </c>
      <c r="O3902" s="38">
        <v>30.08</v>
      </c>
      <c r="P3902" s="38">
        <f t="shared" si="612"/>
        <v>30.034999999999997</v>
      </c>
      <c r="Q3902" s="38">
        <v>29.99</v>
      </c>
      <c r="R3902" s="141">
        <f t="shared" si="603"/>
        <v>32.777777777777779</v>
      </c>
      <c r="S3902" s="141">
        <f t="shared" si="604"/>
        <v>29.444444444444446</v>
      </c>
      <c r="T3902" s="141">
        <f t="shared" si="605"/>
        <v>25.555555555555557</v>
      </c>
      <c r="U3902" s="141">
        <f t="shared" si="606"/>
        <v>25</v>
      </c>
      <c r="V3902" s="141">
        <f t="shared" si="607"/>
        <v>23.888888888888889</v>
      </c>
      <c r="W3902" s="141">
        <f t="shared" si="608"/>
        <v>22.222222222222221</v>
      </c>
      <c r="X3902" s="141">
        <f t="shared" si="609"/>
        <v>0</v>
      </c>
      <c r="Y3902" s="38">
        <v>29.0650935967445</v>
      </c>
    </row>
    <row r="3903" spans="1:25" hidden="1" x14ac:dyDescent="0.25">
      <c r="A3903" s="145">
        <v>42983</v>
      </c>
      <c r="B3903" s="38">
        <v>91</v>
      </c>
      <c r="C3903" s="38">
        <v>85</v>
      </c>
      <c r="D3903" s="38">
        <v>79</v>
      </c>
      <c r="E3903" s="38">
        <v>77</v>
      </c>
      <c r="F3903" s="38">
        <v>75</v>
      </c>
      <c r="G3903" s="38">
        <v>73</v>
      </c>
      <c r="H3903" s="38">
        <v>0.01</v>
      </c>
      <c r="I3903" s="38">
        <v>91</v>
      </c>
      <c r="J3903" s="38">
        <f t="shared" si="610"/>
        <v>75</v>
      </c>
      <c r="K3903" s="38">
        <v>59</v>
      </c>
      <c r="L3903" s="38">
        <v>16</v>
      </c>
      <c r="M3903" s="38">
        <f t="shared" si="611"/>
        <v>8</v>
      </c>
      <c r="N3903" s="38">
        <v>0</v>
      </c>
      <c r="O3903" s="38">
        <v>30.03</v>
      </c>
      <c r="P3903" s="38">
        <f t="shared" si="612"/>
        <v>29.975000000000001</v>
      </c>
      <c r="Q3903" s="38">
        <v>29.92</v>
      </c>
      <c r="R3903" s="141">
        <f t="shared" si="603"/>
        <v>32.777777777777779</v>
      </c>
      <c r="S3903" s="141">
        <f t="shared" si="604"/>
        <v>29.444444444444446</v>
      </c>
      <c r="T3903" s="141">
        <f t="shared" si="605"/>
        <v>26.111111111111111</v>
      </c>
      <c r="U3903" s="141">
        <f t="shared" si="606"/>
        <v>25</v>
      </c>
      <c r="V3903" s="141">
        <f t="shared" si="607"/>
        <v>23.888888888888889</v>
      </c>
      <c r="W3903" s="141">
        <f t="shared" si="608"/>
        <v>22.777777777777779</v>
      </c>
      <c r="X3903" s="141">
        <f t="shared" si="609"/>
        <v>2.5400000000000002E-2</v>
      </c>
      <c r="Y3903" s="38">
        <v>29.0847226523058</v>
      </c>
    </row>
    <row r="3904" spans="1:25" hidden="1" x14ac:dyDescent="0.25">
      <c r="A3904" s="145">
        <v>42984</v>
      </c>
      <c r="B3904" s="38">
        <v>91</v>
      </c>
      <c r="C3904" s="38">
        <v>84</v>
      </c>
      <c r="D3904" s="38">
        <v>77</v>
      </c>
      <c r="E3904" s="38">
        <v>79</v>
      </c>
      <c r="F3904" s="38">
        <v>76</v>
      </c>
      <c r="G3904" s="38">
        <v>74</v>
      </c>
      <c r="H3904" s="38">
        <v>0.11</v>
      </c>
      <c r="I3904" s="38">
        <v>97</v>
      </c>
      <c r="J3904" s="38">
        <f t="shared" si="610"/>
        <v>78.5</v>
      </c>
      <c r="K3904" s="38">
        <v>60</v>
      </c>
      <c r="L3904" s="38">
        <v>15</v>
      </c>
      <c r="M3904" s="38">
        <f t="shared" si="611"/>
        <v>7.5</v>
      </c>
      <c r="N3904" s="38">
        <v>0</v>
      </c>
      <c r="O3904" s="38">
        <v>29.98</v>
      </c>
      <c r="P3904" s="38">
        <f t="shared" si="612"/>
        <v>29.945</v>
      </c>
      <c r="Q3904" s="38">
        <v>29.91</v>
      </c>
      <c r="R3904" s="141">
        <f t="shared" si="603"/>
        <v>32.777777777777779</v>
      </c>
      <c r="S3904" s="141">
        <f t="shared" si="604"/>
        <v>28.888888888888889</v>
      </c>
      <c r="T3904" s="141">
        <f t="shared" si="605"/>
        <v>25</v>
      </c>
      <c r="U3904" s="141">
        <f t="shared" si="606"/>
        <v>26.111111111111111</v>
      </c>
      <c r="V3904" s="141">
        <f t="shared" si="607"/>
        <v>24.444444444444446</v>
      </c>
      <c r="W3904" s="141">
        <f t="shared" si="608"/>
        <v>23.333333333333336</v>
      </c>
      <c r="X3904" s="141">
        <f t="shared" si="609"/>
        <v>0.27939999999999998</v>
      </c>
      <c r="Y3904" s="38">
        <v>29.1636655497413</v>
      </c>
    </row>
    <row r="3905" spans="1:25" hidden="1" x14ac:dyDescent="0.25">
      <c r="A3905" s="145">
        <v>42985</v>
      </c>
      <c r="B3905" s="38">
        <v>91</v>
      </c>
      <c r="C3905" s="38">
        <v>84</v>
      </c>
      <c r="D3905" s="38">
        <v>77</v>
      </c>
      <c r="E3905" s="38">
        <v>79</v>
      </c>
      <c r="F3905" s="38">
        <v>77</v>
      </c>
      <c r="G3905" s="38">
        <v>73</v>
      </c>
      <c r="H3905" s="38">
        <v>0</v>
      </c>
      <c r="I3905" s="38">
        <v>100</v>
      </c>
      <c r="J3905" s="38">
        <f t="shared" si="610"/>
        <v>80</v>
      </c>
      <c r="K3905" s="38">
        <v>60</v>
      </c>
      <c r="L3905" s="38">
        <v>15</v>
      </c>
      <c r="M3905" s="38">
        <f t="shared" si="611"/>
        <v>7.5</v>
      </c>
      <c r="N3905" s="38">
        <v>0</v>
      </c>
      <c r="O3905" s="38">
        <v>29.99</v>
      </c>
      <c r="P3905" s="38">
        <f t="shared" si="612"/>
        <v>29.96</v>
      </c>
      <c r="Q3905" s="38">
        <v>29.93</v>
      </c>
      <c r="R3905" s="141">
        <f t="shared" si="603"/>
        <v>32.777777777777779</v>
      </c>
      <c r="S3905" s="141">
        <f t="shared" si="604"/>
        <v>28.888888888888889</v>
      </c>
      <c r="T3905" s="141">
        <f t="shared" si="605"/>
        <v>25</v>
      </c>
      <c r="U3905" s="141">
        <f t="shared" si="606"/>
        <v>26.111111111111111</v>
      </c>
      <c r="V3905" s="141">
        <f t="shared" si="607"/>
        <v>25</v>
      </c>
      <c r="W3905" s="141">
        <f t="shared" si="608"/>
        <v>22.777777777777779</v>
      </c>
      <c r="X3905" s="141">
        <f t="shared" si="609"/>
        <v>0</v>
      </c>
      <c r="Y3905" s="38">
        <v>29.3283434340604</v>
      </c>
    </row>
    <row r="3906" spans="1:25" hidden="1" x14ac:dyDescent="0.25">
      <c r="A3906" s="145">
        <v>42986</v>
      </c>
      <c r="B3906" s="38">
        <v>92</v>
      </c>
      <c r="C3906" s="38">
        <v>86</v>
      </c>
      <c r="D3906" s="38">
        <v>80</v>
      </c>
      <c r="E3906" s="38">
        <v>80</v>
      </c>
      <c r="F3906" s="38">
        <v>78</v>
      </c>
      <c r="G3906" s="38">
        <v>76</v>
      </c>
      <c r="H3906" s="38">
        <v>0.09</v>
      </c>
      <c r="I3906" s="38">
        <v>88</v>
      </c>
      <c r="J3906" s="38">
        <f t="shared" si="610"/>
        <v>74</v>
      </c>
      <c r="K3906" s="38">
        <v>60</v>
      </c>
      <c r="L3906" s="38">
        <v>23</v>
      </c>
      <c r="M3906" s="38">
        <f t="shared" si="611"/>
        <v>14</v>
      </c>
      <c r="N3906" s="38">
        <v>5</v>
      </c>
      <c r="O3906" s="38">
        <v>29.97</v>
      </c>
      <c r="P3906" s="38">
        <f t="shared" si="612"/>
        <v>29.9</v>
      </c>
      <c r="Q3906" s="38">
        <v>29.83</v>
      </c>
      <c r="R3906" s="141">
        <f t="shared" si="603"/>
        <v>33.333333333333336</v>
      </c>
      <c r="S3906" s="141">
        <f t="shared" si="604"/>
        <v>30</v>
      </c>
      <c r="T3906" s="141">
        <f t="shared" si="605"/>
        <v>26.666666666666668</v>
      </c>
      <c r="U3906" s="141">
        <f t="shared" si="606"/>
        <v>26.666666666666668</v>
      </c>
      <c r="V3906" s="141">
        <f t="shared" si="607"/>
        <v>25.555555555555557</v>
      </c>
      <c r="W3906" s="141">
        <f t="shared" si="608"/>
        <v>24.444444444444446</v>
      </c>
      <c r="X3906" s="141">
        <f t="shared" si="609"/>
        <v>0.2286</v>
      </c>
      <c r="Y3906" s="38">
        <v>29.2670113906313</v>
      </c>
    </row>
    <row r="3907" spans="1:25" hidden="1" x14ac:dyDescent="0.25">
      <c r="A3907" s="145">
        <v>42987</v>
      </c>
      <c r="B3907" s="38">
        <v>92</v>
      </c>
      <c r="C3907" s="38">
        <v>84</v>
      </c>
      <c r="D3907" s="38">
        <v>75</v>
      </c>
      <c r="E3907" s="38">
        <v>79</v>
      </c>
      <c r="F3907" s="38">
        <v>78</v>
      </c>
      <c r="G3907" s="38">
        <v>75</v>
      </c>
      <c r="H3907" s="38">
        <v>0.56999999999999995</v>
      </c>
      <c r="I3907" s="38">
        <v>88</v>
      </c>
      <c r="J3907" s="38">
        <f t="shared" si="610"/>
        <v>79</v>
      </c>
      <c r="K3907" s="38">
        <v>70</v>
      </c>
      <c r="L3907" s="38">
        <v>38</v>
      </c>
      <c r="M3907" s="38">
        <f t="shared" si="611"/>
        <v>25.5</v>
      </c>
      <c r="N3907" s="38">
        <v>13</v>
      </c>
      <c r="O3907" s="38">
        <v>29.82</v>
      </c>
      <c r="P3907" s="38">
        <f t="shared" si="612"/>
        <v>29.75</v>
      </c>
      <c r="Q3907" s="38">
        <v>29.68</v>
      </c>
      <c r="R3907" s="141">
        <f t="shared" ref="R3907:R3970" si="613">(B3907-32)*(5/9)</f>
        <v>33.333333333333336</v>
      </c>
      <c r="S3907" s="141">
        <f t="shared" ref="S3907:S3970" si="614">(C3907-32)*(5/9)</f>
        <v>28.888888888888889</v>
      </c>
      <c r="T3907" s="141">
        <f t="shared" ref="T3907:T3970" si="615">(D3907-32)*(5/9)</f>
        <v>23.888888888888889</v>
      </c>
      <c r="U3907" s="141">
        <f t="shared" ref="U3907:U3970" si="616">(E3907-32)*(5/9)</f>
        <v>26.111111111111111</v>
      </c>
      <c r="V3907" s="141">
        <f t="shared" ref="V3907:V3970" si="617">(F3907-32)*(5/9)</f>
        <v>25.555555555555557</v>
      </c>
      <c r="W3907" s="141">
        <f t="shared" ref="W3907:W3970" si="618">(G3907-32)*(5/9)</f>
        <v>23.888888888888889</v>
      </c>
      <c r="X3907" s="141">
        <f t="shared" si="609"/>
        <v>1.4478</v>
      </c>
      <c r="Y3907" s="38">
        <v>28.9811114418217</v>
      </c>
    </row>
    <row r="3908" spans="1:25" hidden="1" x14ac:dyDescent="0.25">
      <c r="A3908" s="145">
        <v>42988</v>
      </c>
      <c r="B3908" s="38">
        <v>83</v>
      </c>
      <c r="C3908" s="38">
        <v>80</v>
      </c>
      <c r="D3908" s="38">
        <v>76</v>
      </c>
      <c r="E3908" s="38">
        <v>80</v>
      </c>
      <c r="F3908" s="38">
        <v>76</v>
      </c>
      <c r="G3908" s="38">
        <v>32</v>
      </c>
      <c r="H3908" s="38">
        <v>3.13</v>
      </c>
      <c r="I3908" s="38">
        <v>100</v>
      </c>
      <c r="J3908" s="38">
        <f t="shared" si="610"/>
        <v>89.5</v>
      </c>
      <c r="K3908" s="38">
        <v>79</v>
      </c>
      <c r="L3908" s="38">
        <v>66</v>
      </c>
      <c r="M3908" s="38">
        <f t="shared" si="611"/>
        <v>33</v>
      </c>
      <c r="N3908" s="38">
        <v>0</v>
      </c>
      <c r="O3908" s="38">
        <v>29.72</v>
      </c>
      <c r="P3908" s="38">
        <f t="shared" si="612"/>
        <v>29.484999999999999</v>
      </c>
      <c r="Q3908" s="38">
        <v>29.25</v>
      </c>
      <c r="R3908" s="141">
        <f t="shared" si="613"/>
        <v>28.333333333333336</v>
      </c>
      <c r="S3908" s="141">
        <f t="shared" si="614"/>
        <v>26.666666666666668</v>
      </c>
      <c r="T3908" s="141">
        <f t="shared" si="615"/>
        <v>24.444444444444446</v>
      </c>
      <c r="U3908" s="141">
        <f t="shared" si="616"/>
        <v>26.666666666666668</v>
      </c>
      <c r="V3908" s="141">
        <f t="shared" si="617"/>
        <v>24.444444444444446</v>
      </c>
      <c r="W3908" s="141">
        <f t="shared" si="618"/>
        <v>0</v>
      </c>
      <c r="X3908" s="141">
        <f t="shared" ref="X3908:X3971" si="619">H3908*2.54</f>
        <v>7.9501999999999997</v>
      </c>
      <c r="Y3908" s="38">
        <v>28.641056460622501</v>
      </c>
    </row>
    <row r="3909" spans="1:25" hidden="1" x14ac:dyDescent="0.25">
      <c r="A3909" s="145">
        <v>42989</v>
      </c>
      <c r="B3909" s="38">
        <v>89</v>
      </c>
      <c r="C3909" s="38">
        <v>84</v>
      </c>
      <c r="D3909" s="38">
        <v>79</v>
      </c>
      <c r="E3909" s="38">
        <v>75</v>
      </c>
      <c r="F3909" s="38">
        <v>74</v>
      </c>
      <c r="G3909" s="38">
        <v>73</v>
      </c>
      <c r="H3909" s="38">
        <v>0.01</v>
      </c>
      <c r="I3909" s="38">
        <v>85</v>
      </c>
      <c r="J3909" s="38">
        <f t="shared" si="610"/>
        <v>72</v>
      </c>
      <c r="K3909" s="38">
        <v>59</v>
      </c>
      <c r="L3909" s="38">
        <v>41</v>
      </c>
      <c r="M3909" s="38">
        <f t="shared" si="611"/>
        <v>23.5</v>
      </c>
      <c r="N3909" s="38">
        <v>6</v>
      </c>
      <c r="O3909" s="38">
        <v>29.81</v>
      </c>
      <c r="P3909" s="38">
        <f t="shared" si="612"/>
        <v>29.619999999999997</v>
      </c>
      <c r="Q3909" s="38">
        <v>29.43</v>
      </c>
      <c r="R3909" s="141">
        <f t="shared" si="613"/>
        <v>31.666666666666668</v>
      </c>
      <c r="S3909" s="141">
        <f t="shared" si="614"/>
        <v>28.888888888888889</v>
      </c>
      <c r="T3909" s="141">
        <f t="shared" si="615"/>
        <v>26.111111111111111</v>
      </c>
      <c r="U3909" s="141">
        <f t="shared" si="616"/>
        <v>23.888888888888889</v>
      </c>
      <c r="V3909" s="141">
        <f t="shared" si="617"/>
        <v>23.333333333333336</v>
      </c>
      <c r="W3909" s="141">
        <f t="shared" si="618"/>
        <v>22.777777777777779</v>
      </c>
      <c r="X3909" s="141">
        <f t="shared" si="619"/>
        <v>2.5400000000000002E-2</v>
      </c>
      <c r="Y3909" s="38">
        <v>28.632624102411</v>
      </c>
    </row>
    <row r="3910" spans="1:25" hidden="1" x14ac:dyDescent="0.25">
      <c r="A3910" s="145">
        <v>42990</v>
      </c>
      <c r="B3910" s="38">
        <v>91</v>
      </c>
      <c r="C3910" s="38">
        <v>84</v>
      </c>
      <c r="D3910" s="38">
        <v>77</v>
      </c>
      <c r="E3910" s="38">
        <v>76</v>
      </c>
      <c r="F3910" s="38">
        <v>73</v>
      </c>
      <c r="G3910" s="38">
        <v>70</v>
      </c>
      <c r="H3910" s="38">
        <v>0</v>
      </c>
      <c r="I3910" s="38">
        <v>88</v>
      </c>
      <c r="J3910" s="38">
        <f t="shared" si="610"/>
        <v>70</v>
      </c>
      <c r="K3910" s="38">
        <v>52</v>
      </c>
      <c r="L3910" s="38">
        <v>14</v>
      </c>
      <c r="M3910" s="38">
        <f t="shared" si="611"/>
        <v>7</v>
      </c>
      <c r="N3910" s="38">
        <v>0</v>
      </c>
      <c r="O3910" s="38">
        <v>29.9</v>
      </c>
      <c r="P3910" s="38">
        <f t="shared" si="612"/>
        <v>29.85</v>
      </c>
      <c r="Q3910" s="38">
        <v>29.8</v>
      </c>
      <c r="R3910" s="141">
        <f t="shared" si="613"/>
        <v>32.777777777777779</v>
      </c>
      <c r="S3910" s="141">
        <f t="shared" si="614"/>
        <v>28.888888888888889</v>
      </c>
      <c r="T3910" s="141">
        <f t="shared" si="615"/>
        <v>25</v>
      </c>
      <c r="U3910" s="141">
        <f t="shared" si="616"/>
        <v>24.444444444444446</v>
      </c>
      <c r="V3910" s="141">
        <f t="shared" si="617"/>
        <v>22.777777777777779</v>
      </c>
      <c r="W3910" s="141">
        <f t="shared" si="618"/>
        <v>21.111111111111111</v>
      </c>
      <c r="X3910" s="141">
        <f t="shared" si="619"/>
        <v>0</v>
      </c>
      <c r="Y3910" s="38">
        <v>28.581841946746</v>
      </c>
    </row>
    <row r="3911" spans="1:25" hidden="1" x14ac:dyDescent="0.25">
      <c r="A3911" s="145">
        <v>42991</v>
      </c>
      <c r="B3911" s="38">
        <v>91</v>
      </c>
      <c r="C3911" s="38">
        <v>85</v>
      </c>
      <c r="D3911" s="38">
        <v>79</v>
      </c>
      <c r="E3911" s="38">
        <v>78</v>
      </c>
      <c r="F3911" s="38">
        <v>75</v>
      </c>
      <c r="G3911" s="38">
        <v>72</v>
      </c>
      <c r="H3911" s="38">
        <v>0</v>
      </c>
      <c r="I3911" s="38">
        <v>91</v>
      </c>
      <c r="J3911" s="38">
        <f t="shared" ref="J3911:J3974" si="620">AVERAGE(I3911,K3911)</f>
        <v>73.5</v>
      </c>
      <c r="K3911" s="38">
        <v>56</v>
      </c>
      <c r="L3911" s="38">
        <v>18</v>
      </c>
      <c r="M3911" s="38">
        <f t="shared" ref="M3911:M3974" si="621">AVERAGE(L3911,N3911)</f>
        <v>9</v>
      </c>
      <c r="N3911" s="38">
        <v>0</v>
      </c>
      <c r="O3911" s="38">
        <v>29.97</v>
      </c>
      <c r="P3911" s="38">
        <f t="shared" ref="P3911:P3974" si="622">AVERAGE(O3911,Q3911)</f>
        <v>29.93</v>
      </c>
      <c r="Q3911" s="38">
        <v>29.89</v>
      </c>
      <c r="R3911" s="141">
        <f t="shared" si="613"/>
        <v>32.777777777777779</v>
      </c>
      <c r="S3911" s="141">
        <f t="shared" si="614"/>
        <v>29.444444444444446</v>
      </c>
      <c r="T3911" s="141">
        <f t="shared" si="615"/>
        <v>26.111111111111111</v>
      </c>
      <c r="U3911" s="141">
        <f t="shared" si="616"/>
        <v>25.555555555555557</v>
      </c>
      <c r="V3911" s="141">
        <f t="shared" si="617"/>
        <v>23.888888888888889</v>
      </c>
      <c r="W3911" s="141">
        <f t="shared" si="618"/>
        <v>22.222222222222221</v>
      </c>
      <c r="X3911" s="141">
        <f t="shared" si="619"/>
        <v>0</v>
      </c>
      <c r="Y3911" s="38">
        <v>28.623420237016699</v>
      </c>
    </row>
    <row r="3912" spans="1:25" hidden="1" x14ac:dyDescent="0.25">
      <c r="A3912" s="145">
        <v>42992</v>
      </c>
      <c r="B3912" s="38">
        <v>90</v>
      </c>
      <c r="C3912" s="38">
        <v>85</v>
      </c>
      <c r="D3912" s="38">
        <v>79</v>
      </c>
      <c r="E3912" s="38">
        <v>76</v>
      </c>
      <c r="F3912" s="38">
        <v>74</v>
      </c>
      <c r="G3912" s="38">
        <v>73</v>
      </c>
      <c r="H3912" s="38">
        <v>0</v>
      </c>
      <c r="I3912" s="38">
        <v>85</v>
      </c>
      <c r="J3912" s="38">
        <f t="shared" si="620"/>
        <v>72</v>
      </c>
      <c r="K3912" s="38">
        <v>59</v>
      </c>
      <c r="L3912" s="38">
        <v>15</v>
      </c>
      <c r="M3912" s="38">
        <f t="shared" si="621"/>
        <v>7.5</v>
      </c>
      <c r="N3912" s="38">
        <v>0</v>
      </c>
      <c r="O3912" s="38">
        <v>30.01</v>
      </c>
      <c r="P3912" s="38">
        <f t="shared" si="622"/>
        <v>29.97</v>
      </c>
      <c r="Q3912" s="38">
        <v>29.93</v>
      </c>
      <c r="R3912" s="141">
        <f t="shared" si="613"/>
        <v>32.222222222222221</v>
      </c>
      <c r="S3912" s="141">
        <f t="shared" si="614"/>
        <v>29.444444444444446</v>
      </c>
      <c r="T3912" s="141">
        <f t="shared" si="615"/>
        <v>26.111111111111111</v>
      </c>
      <c r="U3912" s="141">
        <f t="shared" si="616"/>
        <v>24.444444444444446</v>
      </c>
      <c r="V3912" s="141">
        <f t="shared" si="617"/>
        <v>23.333333333333336</v>
      </c>
      <c r="W3912" s="141">
        <f t="shared" si="618"/>
        <v>22.777777777777779</v>
      </c>
      <c r="X3912" s="141">
        <f t="shared" si="619"/>
        <v>0</v>
      </c>
      <c r="Y3912" s="38">
        <v>28.920013331187299</v>
      </c>
    </row>
    <row r="3913" spans="1:25" hidden="1" x14ac:dyDescent="0.25">
      <c r="A3913" s="145">
        <v>42993</v>
      </c>
      <c r="B3913" s="38">
        <v>89</v>
      </c>
      <c r="C3913" s="38">
        <v>85</v>
      </c>
      <c r="D3913" s="38">
        <v>80</v>
      </c>
      <c r="E3913" s="38">
        <v>74</v>
      </c>
      <c r="F3913" s="38">
        <v>73</v>
      </c>
      <c r="G3913" s="38">
        <v>71</v>
      </c>
      <c r="H3913" s="38">
        <v>0</v>
      </c>
      <c r="I3913" s="38">
        <v>79</v>
      </c>
      <c r="J3913" s="38">
        <f t="shared" si="620"/>
        <v>69</v>
      </c>
      <c r="K3913" s="38">
        <v>59</v>
      </c>
      <c r="L3913" s="38">
        <v>16</v>
      </c>
      <c r="M3913" s="38">
        <f t="shared" si="621"/>
        <v>8</v>
      </c>
      <c r="N3913" s="38">
        <v>0</v>
      </c>
      <c r="O3913" s="38">
        <v>30.03</v>
      </c>
      <c r="P3913" s="38">
        <f t="shared" si="622"/>
        <v>29.98</v>
      </c>
      <c r="Q3913" s="38">
        <v>29.93</v>
      </c>
      <c r="R3913" s="141">
        <f t="shared" si="613"/>
        <v>31.666666666666668</v>
      </c>
      <c r="S3913" s="141">
        <f t="shared" si="614"/>
        <v>29.444444444444446</v>
      </c>
      <c r="T3913" s="141">
        <f t="shared" si="615"/>
        <v>26.666666666666668</v>
      </c>
      <c r="U3913" s="141">
        <f t="shared" si="616"/>
        <v>23.333333333333336</v>
      </c>
      <c r="V3913" s="141">
        <f t="shared" si="617"/>
        <v>22.777777777777779</v>
      </c>
      <c r="W3913" s="141">
        <f t="shared" si="618"/>
        <v>21.666666666666668</v>
      </c>
      <c r="X3913" s="141">
        <f t="shared" si="619"/>
        <v>0</v>
      </c>
      <c r="Y3913" s="38">
        <v>28.8955693765337</v>
      </c>
    </row>
    <row r="3914" spans="1:25" hidden="1" x14ac:dyDescent="0.25">
      <c r="A3914" s="145">
        <v>42994</v>
      </c>
      <c r="B3914" s="38">
        <v>90</v>
      </c>
      <c r="C3914" s="38">
        <v>85</v>
      </c>
      <c r="D3914" s="38">
        <v>80</v>
      </c>
      <c r="E3914" s="38">
        <v>75</v>
      </c>
      <c r="F3914" s="38">
        <v>74</v>
      </c>
      <c r="G3914" s="38">
        <v>71</v>
      </c>
      <c r="H3914" s="38">
        <v>0</v>
      </c>
      <c r="I3914" s="38">
        <v>85</v>
      </c>
      <c r="J3914" s="38">
        <f t="shared" si="620"/>
        <v>72</v>
      </c>
      <c r="K3914" s="38">
        <v>59</v>
      </c>
      <c r="L3914" s="38">
        <v>20</v>
      </c>
      <c r="M3914" s="38">
        <f t="shared" si="621"/>
        <v>12</v>
      </c>
      <c r="N3914" s="38">
        <v>4</v>
      </c>
      <c r="O3914" s="38">
        <v>30.02</v>
      </c>
      <c r="P3914" s="38">
        <f t="shared" si="622"/>
        <v>29.98</v>
      </c>
      <c r="Q3914" s="38">
        <v>29.94</v>
      </c>
      <c r="R3914" s="141">
        <f t="shared" si="613"/>
        <v>32.222222222222221</v>
      </c>
      <c r="S3914" s="141">
        <f t="shared" si="614"/>
        <v>29.444444444444446</v>
      </c>
      <c r="T3914" s="141">
        <f t="shared" si="615"/>
        <v>26.666666666666668</v>
      </c>
      <c r="U3914" s="141">
        <f t="shared" si="616"/>
        <v>23.888888888888889</v>
      </c>
      <c r="V3914" s="141">
        <f t="shared" si="617"/>
        <v>23.333333333333336</v>
      </c>
      <c r="W3914" s="141">
        <f t="shared" si="618"/>
        <v>21.666666666666668</v>
      </c>
      <c r="X3914" s="141">
        <f t="shared" si="619"/>
        <v>0</v>
      </c>
      <c r="Y3914" s="38">
        <v>29.002354474946799</v>
      </c>
    </row>
    <row r="3915" spans="1:25" hidden="1" x14ac:dyDescent="0.25">
      <c r="A3915" s="145">
        <v>42995</v>
      </c>
      <c r="B3915" s="38">
        <v>89</v>
      </c>
      <c r="C3915" s="38">
        <v>83</v>
      </c>
      <c r="D3915" s="38">
        <v>77</v>
      </c>
      <c r="E3915" s="38">
        <v>75</v>
      </c>
      <c r="F3915" s="38">
        <v>73</v>
      </c>
      <c r="G3915" s="38">
        <v>70</v>
      </c>
      <c r="H3915" s="38">
        <v>0</v>
      </c>
      <c r="I3915" s="38">
        <v>91</v>
      </c>
      <c r="J3915" s="38">
        <f t="shared" si="620"/>
        <v>71.5</v>
      </c>
      <c r="K3915" s="38">
        <v>52</v>
      </c>
      <c r="L3915" s="38">
        <v>20</v>
      </c>
      <c r="M3915" s="38">
        <f t="shared" si="621"/>
        <v>12</v>
      </c>
      <c r="N3915" s="38">
        <v>4</v>
      </c>
      <c r="O3915" s="38">
        <v>30</v>
      </c>
      <c r="P3915" s="38">
        <f t="shared" si="622"/>
        <v>29.954999999999998</v>
      </c>
      <c r="Q3915" s="38">
        <v>29.91</v>
      </c>
      <c r="R3915" s="141">
        <f t="shared" si="613"/>
        <v>31.666666666666668</v>
      </c>
      <c r="S3915" s="141">
        <f t="shared" si="614"/>
        <v>28.333333333333336</v>
      </c>
      <c r="T3915" s="141">
        <f t="shared" si="615"/>
        <v>25</v>
      </c>
      <c r="U3915" s="141">
        <f t="shared" si="616"/>
        <v>23.888888888888889</v>
      </c>
      <c r="V3915" s="141">
        <f t="shared" si="617"/>
        <v>22.777777777777779</v>
      </c>
      <c r="W3915" s="141">
        <f t="shared" si="618"/>
        <v>21.111111111111111</v>
      </c>
      <c r="X3915" s="141">
        <f t="shared" si="619"/>
        <v>0</v>
      </c>
      <c r="Y3915" s="38">
        <v>28.930657554949399</v>
      </c>
    </row>
    <row r="3916" spans="1:25" hidden="1" x14ac:dyDescent="0.25">
      <c r="A3916" s="145">
        <v>42996</v>
      </c>
      <c r="B3916" s="38">
        <v>90</v>
      </c>
      <c r="C3916" s="38">
        <v>83</v>
      </c>
      <c r="D3916" s="38">
        <v>76</v>
      </c>
      <c r="E3916" s="38">
        <v>74</v>
      </c>
      <c r="F3916" s="38">
        <v>72</v>
      </c>
      <c r="G3916" s="38">
        <v>71</v>
      </c>
      <c r="H3916" s="38">
        <v>0.01</v>
      </c>
      <c r="I3916" s="38">
        <v>87</v>
      </c>
      <c r="J3916" s="38">
        <f t="shared" si="620"/>
        <v>71.5</v>
      </c>
      <c r="K3916" s="38">
        <v>56</v>
      </c>
      <c r="L3916" s="38">
        <v>16</v>
      </c>
      <c r="M3916" s="38">
        <f t="shared" si="621"/>
        <v>10</v>
      </c>
      <c r="N3916" s="38">
        <v>4</v>
      </c>
      <c r="O3916" s="38">
        <v>29.96</v>
      </c>
      <c r="P3916" s="38">
        <f t="shared" si="622"/>
        <v>29.914999999999999</v>
      </c>
      <c r="Q3916" s="38">
        <v>29.87</v>
      </c>
      <c r="R3916" s="141">
        <f t="shared" si="613"/>
        <v>32.222222222222221</v>
      </c>
      <c r="S3916" s="141">
        <f t="shared" si="614"/>
        <v>28.333333333333336</v>
      </c>
      <c r="T3916" s="141">
        <f t="shared" si="615"/>
        <v>24.444444444444446</v>
      </c>
      <c r="U3916" s="141">
        <f t="shared" si="616"/>
        <v>23.333333333333336</v>
      </c>
      <c r="V3916" s="141">
        <f t="shared" si="617"/>
        <v>22.222222222222221</v>
      </c>
      <c r="W3916" s="141">
        <f t="shared" si="618"/>
        <v>21.666666666666668</v>
      </c>
      <c r="X3916" s="141">
        <f t="shared" si="619"/>
        <v>2.5400000000000002E-2</v>
      </c>
      <c r="Y3916" s="38">
        <v>28.856261601412299</v>
      </c>
    </row>
    <row r="3917" spans="1:25" hidden="1" x14ac:dyDescent="0.25">
      <c r="A3917" s="145">
        <v>42997</v>
      </c>
      <c r="B3917" s="38">
        <v>87</v>
      </c>
      <c r="C3917" s="38">
        <v>82</v>
      </c>
      <c r="D3917" s="38">
        <v>77</v>
      </c>
      <c r="E3917" s="38">
        <v>75</v>
      </c>
      <c r="F3917" s="38">
        <v>73</v>
      </c>
      <c r="G3917" s="38">
        <v>71</v>
      </c>
      <c r="H3917" s="38">
        <v>0.04</v>
      </c>
      <c r="I3917" s="38">
        <v>88</v>
      </c>
      <c r="J3917" s="38">
        <f t="shared" si="620"/>
        <v>75.5</v>
      </c>
      <c r="K3917" s="38">
        <v>63</v>
      </c>
      <c r="L3917" s="38">
        <v>14</v>
      </c>
      <c r="M3917" s="38">
        <f t="shared" si="621"/>
        <v>7</v>
      </c>
      <c r="N3917" s="38">
        <v>0</v>
      </c>
      <c r="O3917" s="38">
        <v>29.99</v>
      </c>
      <c r="P3917" s="38">
        <f t="shared" si="622"/>
        <v>29.939999999999998</v>
      </c>
      <c r="Q3917" s="38">
        <v>29.89</v>
      </c>
      <c r="R3917" s="141">
        <f t="shared" si="613"/>
        <v>30.555555555555557</v>
      </c>
      <c r="S3917" s="141">
        <f t="shared" si="614"/>
        <v>27.777777777777779</v>
      </c>
      <c r="T3917" s="141">
        <f t="shared" si="615"/>
        <v>25</v>
      </c>
      <c r="U3917" s="141">
        <f t="shared" si="616"/>
        <v>23.888888888888889</v>
      </c>
      <c r="V3917" s="141">
        <f t="shared" si="617"/>
        <v>22.777777777777779</v>
      </c>
      <c r="W3917" s="141">
        <f t="shared" si="618"/>
        <v>21.666666666666668</v>
      </c>
      <c r="X3917" s="141">
        <f t="shared" si="619"/>
        <v>0.10160000000000001</v>
      </c>
      <c r="Y3917" s="38">
        <v>28.5016526877384</v>
      </c>
    </row>
    <row r="3918" spans="1:25" hidden="1" x14ac:dyDescent="0.25">
      <c r="A3918" s="145">
        <v>42998</v>
      </c>
      <c r="B3918" s="38">
        <v>89</v>
      </c>
      <c r="C3918" s="38">
        <v>83</v>
      </c>
      <c r="D3918" s="38">
        <v>77</v>
      </c>
      <c r="E3918" s="38">
        <v>76</v>
      </c>
      <c r="F3918" s="38">
        <v>73</v>
      </c>
      <c r="G3918" s="38">
        <v>71</v>
      </c>
      <c r="H3918" s="38">
        <v>0</v>
      </c>
      <c r="I3918" s="38">
        <v>88</v>
      </c>
      <c r="J3918" s="38">
        <f t="shared" si="620"/>
        <v>75.5</v>
      </c>
      <c r="K3918" s="38">
        <v>63</v>
      </c>
      <c r="L3918" s="38">
        <v>16</v>
      </c>
      <c r="M3918" s="38">
        <f t="shared" si="621"/>
        <v>8</v>
      </c>
      <c r="N3918" s="38">
        <v>0</v>
      </c>
      <c r="O3918" s="38">
        <v>30.01</v>
      </c>
      <c r="P3918" s="38">
        <f t="shared" si="622"/>
        <v>29.975000000000001</v>
      </c>
      <c r="Q3918" s="38">
        <v>29.94</v>
      </c>
      <c r="R3918" s="141">
        <f t="shared" si="613"/>
        <v>31.666666666666668</v>
      </c>
      <c r="S3918" s="141">
        <f t="shared" si="614"/>
        <v>28.333333333333336</v>
      </c>
      <c r="T3918" s="141">
        <f t="shared" si="615"/>
        <v>25</v>
      </c>
      <c r="U3918" s="141">
        <f t="shared" si="616"/>
        <v>24.444444444444446</v>
      </c>
      <c r="V3918" s="141">
        <f t="shared" si="617"/>
        <v>22.777777777777779</v>
      </c>
      <c r="W3918" s="141">
        <f t="shared" si="618"/>
        <v>21.666666666666668</v>
      </c>
      <c r="X3918" s="141">
        <f t="shared" si="619"/>
        <v>0</v>
      </c>
      <c r="Y3918" s="38">
        <v>28.4204646447531</v>
      </c>
    </row>
    <row r="3919" spans="1:25" hidden="1" x14ac:dyDescent="0.25">
      <c r="A3919" s="145">
        <v>42999</v>
      </c>
      <c r="B3919" s="38">
        <v>91</v>
      </c>
      <c r="C3919" s="38">
        <v>85</v>
      </c>
      <c r="D3919" s="38">
        <v>78</v>
      </c>
      <c r="E3919" s="38">
        <v>75</v>
      </c>
      <c r="F3919" s="38">
        <v>73</v>
      </c>
      <c r="G3919" s="38">
        <v>72</v>
      </c>
      <c r="H3919" s="38">
        <v>0.01</v>
      </c>
      <c r="I3919" s="38">
        <v>85</v>
      </c>
      <c r="J3919" s="38">
        <f t="shared" si="620"/>
        <v>74</v>
      </c>
      <c r="K3919" s="38">
        <v>63</v>
      </c>
      <c r="L3919" s="38">
        <v>20</v>
      </c>
      <c r="M3919" s="38">
        <f t="shared" si="621"/>
        <v>10</v>
      </c>
      <c r="N3919" s="38">
        <v>0</v>
      </c>
      <c r="O3919" s="38">
        <v>29.99</v>
      </c>
      <c r="P3919" s="38">
        <f t="shared" si="622"/>
        <v>29.945</v>
      </c>
      <c r="Q3919" s="38">
        <v>29.9</v>
      </c>
      <c r="R3919" s="141">
        <f t="shared" si="613"/>
        <v>32.777777777777779</v>
      </c>
      <c r="S3919" s="141">
        <f t="shared" si="614"/>
        <v>29.444444444444446</v>
      </c>
      <c r="T3919" s="141">
        <f t="shared" si="615"/>
        <v>25.555555555555557</v>
      </c>
      <c r="U3919" s="141">
        <f t="shared" si="616"/>
        <v>23.888888888888889</v>
      </c>
      <c r="V3919" s="141">
        <f t="shared" si="617"/>
        <v>22.777777777777779</v>
      </c>
      <c r="W3919" s="141">
        <f t="shared" si="618"/>
        <v>22.222222222222221</v>
      </c>
      <c r="X3919" s="141">
        <f t="shared" si="619"/>
        <v>2.5400000000000002E-2</v>
      </c>
      <c r="Y3919" s="38">
        <v>28.737772592860701</v>
      </c>
    </row>
    <row r="3920" spans="1:25" hidden="1" x14ac:dyDescent="0.25">
      <c r="A3920" s="145">
        <v>43000</v>
      </c>
      <c r="B3920" s="38">
        <v>89</v>
      </c>
      <c r="C3920" s="38">
        <v>83</v>
      </c>
      <c r="D3920" s="38">
        <v>77</v>
      </c>
      <c r="E3920" s="38">
        <v>79</v>
      </c>
      <c r="F3920" s="38">
        <v>75</v>
      </c>
      <c r="G3920" s="38">
        <v>72</v>
      </c>
      <c r="H3920" s="38">
        <v>0.45</v>
      </c>
      <c r="I3920" s="38">
        <v>97</v>
      </c>
      <c r="J3920" s="38">
        <f t="shared" si="620"/>
        <v>80.5</v>
      </c>
      <c r="K3920" s="38">
        <v>64</v>
      </c>
      <c r="L3920" s="38">
        <v>24</v>
      </c>
      <c r="M3920" s="38">
        <f t="shared" si="621"/>
        <v>12</v>
      </c>
      <c r="N3920" s="38">
        <v>0</v>
      </c>
      <c r="O3920" s="38">
        <v>29.93</v>
      </c>
      <c r="P3920" s="38">
        <f t="shared" si="622"/>
        <v>29.88</v>
      </c>
      <c r="Q3920" s="38">
        <v>29.83</v>
      </c>
      <c r="R3920" s="141">
        <f t="shared" si="613"/>
        <v>31.666666666666668</v>
      </c>
      <c r="S3920" s="141">
        <f t="shared" si="614"/>
        <v>28.333333333333336</v>
      </c>
      <c r="T3920" s="141">
        <f t="shared" si="615"/>
        <v>25</v>
      </c>
      <c r="U3920" s="141">
        <f t="shared" si="616"/>
        <v>26.111111111111111</v>
      </c>
      <c r="V3920" s="141">
        <f t="shared" si="617"/>
        <v>23.888888888888889</v>
      </c>
      <c r="W3920" s="141">
        <f t="shared" si="618"/>
        <v>22.222222222222221</v>
      </c>
      <c r="X3920" s="141">
        <f t="shared" si="619"/>
        <v>1.143</v>
      </c>
      <c r="Y3920" s="38">
        <v>28.676646527027</v>
      </c>
    </row>
    <row r="3921" spans="1:25" hidden="1" x14ac:dyDescent="0.25">
      <c r="A3921" s="145">
        <v>43001</v>
      </c>
      <c r="B3921" s="38">
        <v>88</v>
      </c>
      <c r="C3921" s="38">
        <v>83</v>
      </c>
      <c r="D3921" s="38">
        <v>78</v>
      </c>
      <c r="E3921" s="38">
        <v>78</v>
      </c>
      <c r="F3921" s="38">
        <v>76</v>
      </c>
      <c r="G3921" s="38">
        <v>74</v>
      </c>
      <c r="H3921" s="38">
        <v>0.12</v>
      </c>
      <c r="I3921" s="38">
        <v>100</v>
      </c>
      <c r="J3921" s="38">
        <f t="shared" si="620"/>
        <v>82.5</v>
      </c>
      <c r="K3921" s="38">
        <v>65</v>
      </c>
      <c r="L3921" s="38">
        <v>20</v>
      </c>
      <c r="M3921" s="38">
        <f t="shared" si="621"/>
        <v>12</v>
      </c>
      <c r="N3921" s="38">
        <v>4</v>
      </c>
      <c r="O3921" s="38">
        <v>29.88</v>
      </c>
      <c r="P3921" s="38">
        <f t="shared" si="622"/>
        <v>29.844999999999999</v>
      </c>
      <c r="Q3921" s="38">
        <v>29.81</v>
      </c>
      <c r="R3921" s="141">
        <f t="shared" si="613"/>
        <v>31.111111111111114</v>
      </c>
      <c r="S3921" s="141">
        <f t="shared" si="614"/>
        <v>28.333333333333336</v>
      </c>
      <c r="T3921" s="141">
        <f t="shared" si="615"/>
        <v>25.555555555555557</v>
      </c>
      <c r="U3921" s="141">
        <f t="shared" si="616"/>
        <v>25.555555555555557</v>
      </c>
      <c r="V3921" s="141">
        <f t="shared" si="617"/>
        <v>24.444444444444446</v>
      </c>
      <c r="W3921" s="141">
        <f t="shared" si="618"/>
        <v>23.333333333333336</v>
      </c>
      <c r="X3921" s="141">
        <f t="shared" si="619"/>
        <v>0.30480000000000002</v>
      </c>
      <c r="Y3921" s="38">
        <v>28.680918526931499</v>
      </c>
    </row>
    <row r="3922" spans="1:25" hidden="1" x14ac:dyDescent="0.25">
      <c r="A3922" s="145">
        <v>43002</v>
      </c>
      <c r="B3922" s="38">
        <v>89</v>
      </c>
      <c r="C3922" s="38">
        <v>83</v>
      </c>
      <c r="D3922" s="38">
        <v>76</v>
      </c>
      <c r="E3922" s="38">
        <v>78</v>
      </c>
      <c r="F3922" s="38">
        <v>75</v>
      </c>
      <c r="G3922" s="38">
        <v>73</v>
      </c>
      <c r="H3922" s="38">
        <v>0</v>
      </c>
      <c r="I3922" s="38">
        <v>94</v>
      </c>
      <c r="J3922" s="38">
        <f t="shared" si="620"/>
        <v>79.5</v>
      </c>
      <c r="K3922" s="38">
        <v>65</v>
      </c>
      <c r="L3922" s="38">
        <v>17</v>
      </c>
      <c r="M3922" s="38">
        <f t="shared" si="621"/>
        <v>8.5</v>
      </c>
      <c r="N3922" s="38">
        <v>0</v>
      </c>
      <c r="O3922" s="38">
        <v>29.89</v>
      </c>
      <c r="P3922" s="38">
        <f t="shared" si="622"/>
        <v>29.855</v>
      </c>
      <c r="Q3922" s="38">
        <v>29.82</v>
      </c>
      <c r="R3922" s="141">
        <f t="shared" si="613"/>
        <v>31.666666666666668</v>
      </c>
      <c r="S3922" s="141">
        <f t="shared" si="614"/>
        <v>28.333333333333336</v>
      </c>
      <c r="T3922" s="141">
        <f t="shared" si="615"/>
        <v>24.444444444444446</v>
      </c>
      <c r="U3922" s="141">
        <f t="shared" si="616"/>
        <v>25.555555555555557</v>
      </c>
      <c r="V3922" s="141">
        <f t="shared" si="617"/>
        <v>23.888888888888889</v>
      </c>
      <c r="W3922" s="141">
        <f t="shared" si="618"/>
        <v>22.777777777777779</v>
      </c>
      <c r="X3922" s="141">
        <f t="shared" si="619"/>
        <v>0</v>
      </c>
      <c r="Y3922" s="38">
        <v>28.820808546204699</v>
      </c>
    </row>
    <row r="3923" spans="1:25" hidden="1" x14ac:dyDescent="0.25">
      <c r="A3923" s="145">
        <v>43003</v>
      </c>
      <c r="B3923" s="38">
        <v>91</v>
      </c>
      <c r="C3923" s="38">
        <v>83</v>
      </c>
      <c r="D3923" s="38">
        <v>75</v>
      </c>
      <c r="E3923" s="38">
        <v>78</v>
      </c>
      <c r="F3923" s="38">
        <v>76</v>
      </c>
      <c r="G3923" s="38">
        <v>73</v>
      </c>
      <c r="H3923" s="38">
        <v>0</v>
      </c>
      <c r="I3923" s="38">
        <v>100</v>
      </c>
      <c r="J3923" s="38">
        <f t="shared" si="620"/>
        <v>79.5</v>
      </c>
      <c r="K3923" s="38">
        <v>59</v>
      </c>
      <c r="L3923" s="38">
        <v>12</v>
      </c>
      <c r="M3923" s="38">
        <f t="shared" si="621"/>
        <v>6</v>
      </c>
      <c r="N3923" s="38">
        <v>0</v>
      </c>
      <c r="O3923" s="38">
        <v>29.91</v>
      </c>
      <c r="P3923" s="38">
        <f t="shared" si="622"/>
        <v>29.865000000000002</v>
      </c>
      <c r="Q3923" s="38">
        <v>29.82</v>
      </c>
      <c r="R3923" s="141">
        <f t="shared" si="613"/>
        <v>32.777777777777779</v>
      </c>
      <c r="S3923" s="141">
        <f t="shared" si="614"/>
        <v>28.333333333333336</v>
      </c>
      <c r="T3923" s="141">
        <f t="shared" si="615"/>
        <v>23.888888888888889</v>
      </c>
      <c r="U3923" s="141">
        <f t="shared" si="616"/>
        <v>25.555555555555557</v>
      </c>
      <c r="V3923" s="141">
        <f t="shared" si="617"/>
        <v>24.444444444444446</v>
      </c>
      <c r="W3923" s="141">
        <f t="shared" si="618"/>
        <v>22.777777777777779</v>
      </c>
      <c r="X3923" s="141">
        <f t="shared" si="619"/>
        <v>0</v>
      </c>
      <c r="Y3923" s="38">
        <v>28.885080544768101</v>
      </c>
    </row>
    <row r="3924" spans="1:25" hidden="1" x14ac:dyDescent="0.25">
      <c r="A3924" s="145">
        <v>43004</v>
      </c>
      <c r="B3924" s="38">
        <v>90</v>
      </c>
      <c r="C3924" s="38">
        <v>84</v>
      </c>
      <c r="D3924" s="38">
        <v>78</v>
      </c>
      <c r="E3924" s="38">
        <v>77</v>
      </c>
      <c r="F3924" s="38">
        <v>75</v>
      </c>
      <c r="G3924" s="38">
        <v>73</v>
      </c>
      <c r="H3924" s="38">
        <v>0</v>
      </c>
      <c r="I3924" s="38">
        <v>91</v>
      </c>
      <c r="J3924" s="38">
        <f t="shared" si="620"/>
        <v>75</v>
      </c>
      <c r="K3924" s="38">
        <v>59</v>
      </c>
      <c r="L3924" s="38">
        <v>21</v>
      </c>
      <c r="M3924" s="38">
        <f t="shared" si="621"/>
        <v>10.5</v>
      </c>
      <c r="N3924" s="38">
        <v>0</v>
      </c>
      <c r="O3924" s="38">
        <v>29.95</v>
      </c>
      <c r="P3924" s="38">
        <f t="shared" si="622"/>
        <v>29.9</v>
      </c>
      <c r="Q3924" s="38">
        <v>29.85</v>
      </c>
      <c r="R3924" s="141">
        <f t="shared" si="613"/>
        <v>32.222222222222221</v>
      </c>
      <c r="S3924" s="141">
        <f t="shared" si="614"/>
        <v>28.888888888888889</v>
      </c>
      <c r="T3924" s="141">
        <f t="shared" si="615"/>
        <v>25.555555555555557</v>
      </c>
      <c r="U3924" s="141">
        <f t="shared" si="616"/>
        <v>25</v>
      </c>
      <c r="V3924" s="141">
        <f t="shared" si="617"/>
        <v>23.888888888888889</v>
      </c>
      <c r="W3924" s="141">
        <f t="shared" si="618"/>
        <v>22.777777777777779</v>
      </c>
      <c r="X3924" s="141">
        <f t="shared" si="619"/>
        <v>0</v>
      </c>
      <c r="Y3924" s="38">
        <v>28.872271533854398</v>
      </c>
    </row>
    <row r="3925" spans="1:25" hidden="1" x14ac:dyDescent="0.25">
      <c r="A3925" s="145">
        <v>43005</v>
      </c>
      <c r="B3925" s="38">
        <v>89</v>
      </c>
      <c r="C3925" s="38">
        <v>82</v>
      </c>
      <c r="D3925" s="38">
        <v>75</v>
      </c>
      <c r="E3925" s="38">
        <v>78</v>
      </c>
      <c r="F3925" s="38">
        <v>76</v>
      </c>
      <c r="G3925" s="38">
        <v>72</v>
      </c>
      <c r="H3925" s="38">
        <v>0.06</v>
      </c>
      <c r="I3925" s="38">
        <v>100</v>
      </c>
      <c r="J3925" s="38">
        <f t="shared" si="620"/>
        <v>80.5</v>
      </c>
      <c r="K3925" s="38">
        <v>61</v>
      </c>
      <c r="L3925" s="38">
        <v>16</v>
      </c>
      <c r="M3925" s="38">
        <f t="shared" si="621"/>
        <v>8</v>
      </c>
      <c r="N3925" s="38">
        <v>0</v>
      </c>
      <c r="O3925" s="38">
        <v>29.92</v>
      </c>
      <c r="P3925" s="38">
        <f t="shared" si="622"/>
        <v>29.885000000000002</v>
      </c>
      <c r="Q3925" s="38">
        <v>29.85</v>
      </c>
      <c r="R3925" s="141">
        <f t="shared" si="613"/>
        <v>31.666666666666668</v>
      </c>
      <c r="S3925" s="141">
        <f t="shared" si="614"/>
        <v>27.777777777777779</v>
      </c>
      <c r="T3925" s="141">
        <f t="shared" si="615"/>
        <v>23.888888888888889</v>
      </c>
      <c r="U3925" s="141">
        <f t="shared" si="616"/>
        <v>25.555555555555557</v>
      </c>
      <c r="V3925" s="141">
        <f t="shared" si="617"/>
        <v>24.444444444444446</v>
      </c>
      <c r="W3925" s="141">
        <f t="shared" si="618"/>
        <v>22.222222222222221</v>
      </c>
      <c r="X3925" s="141">
        <f t="shared" si="619"/>
        <v>0.15240000000000001</v>
      </c>
      <c r="Y3925" s="38">
        <v>28.900473286824099</v>
      </c>
    </row>
    <row r="3926" spans="1:25" hidden="1" x14ac:dyDescent="0.25">
      <c r="A3926" s="145">
        <v>43006</v>
      </c>
      <c r="B3926" s="38">
        <v>88</v>
      </c>
      <c r="C3926" s="38">
        <v>82</v>
      </c>
      <c r="D3926" s="38">
        <v>75</v>
      </c>
      <c r="E3926" s="38">
        <v>79</v>
      </c>
      <c r="F3926" s="38">
        <v>76</v>
      </c>
      <c r="G3926" s="38">
        <v>73</v>
      </c>
      <c r="H3926" s="38">
        <v>0.62</v>
      </c>
      <c r="I3926" s="38">
        <v>100</v>
      </c>
      <c r="J3926" s="38">
        <f t="shared" si="620"/>
        <v>84</v>
      </c>
      <c r="K3926" s="38">
        <v>68</v>
      </c>
      <c r="L3926" s="38">
        <v>22</v>
      </c>
      <c r="M3926" s="38">
        <f t="shared" si="621"/>
        <v>11</v>
      </c>
      <c r="N3926" s="38">
        <v>0</v>
      </c>
      <c r="O3926" s="38">
        <v>29.94</v>
      </c>
      <c r="P3926" s="38">
        <f t="shared" si="622"/>
        <v>29.905000000000001</v>
      </c>
      <c r="Q3926" s="38">
        <v>29.87</v>
      </c>
      <c r="R3926" s="141">
        <f t="shared" si="613"/>
        <v>31.111111111111114</v>
      </c>
      <c r="S3926" s="141">
        <f t="shared" si="614"/>
        <v>27.777777777777779</v>
      </c>
      <c r="T3926" s="141">
        <f t="shared" si="615"/>
        <v>23.888888888888889</v>
      </c>
      <c r="U3926" s="141">
        <f t="shared" si="616"/>
        <v>26.111111111111111</v>
      </c>
      <c r="V3926" s="141">
        <f t="shared" si="617"/>
        <v>24.444444444444446</v>
      </c>
      <c r="W3926" s="141">
        <f t="shared" si="618"/>
        <v>22.777777777777779</v>
      </c>
      <c r="X3926" s="141">
        <f t="shared" si="619"/>
        <v>1.5748</v>
      </c>
      <c r="Y3926" s="38">
        <v>28.751902256544899</v>
      </c>
    </row>
    <row r="3927" spans="1:25" hidden="1" x14ac:dyDescent="0.25">
      <c r="A3927" s="145">
        <v>43007</v>
      </c>
      <c r="B3927" s="38">
        <v>84</v>
      </c>
      <c r="C3927" s="38">
        <v>80</v>
      </c>
      <c r="D3927" s="38">
        <v>75</v>
      </c>
      <c r="E3927" s="38">
        <v>80</v>
      </c>
      <c r="F3927" s="38">
        <v>78</v>
      </c>
      <c r="G3927" s="38">
        <v>75</v>
      </c>
      <c r="H3927" s="38">
        <v>0.49</v>
      </c>
      <c r="I3927" s="38">
        <v>100</v>
      </c>
      <c r="J3927" s="38">
        <f t="shared" si="620"/>
        <v>91</v>
      </c>
      <c r="K3927" s="38">
        <v>82</v>
      </c>
      <c r="L3927" s="38">
        <v>21</v>
      </c>
      <c r="M3927" s="38">
        <f t="shared" si="621"/>
        <v>10.5</v>
      </c>
      <c r="N3927" s="38">
        <v>0</v>
      </c>
      <c r="O3927" s="38">
        <v>29.96</v>
      </c>
      <c r="P3927" s="38">
        <f t="shared" si="622"/>
        <v>29.92</v>
      </c>
      <c r="Q3927" s="38">
        <v>29.88</v>
      </c>
      <c r="R3927" s="141">
        <f t="shared" si="613"/>
        <v>28.888888888888889</v>
      </c>
      <c r="S3927" s="141">
        <f t="shared" si="614"/>
        <v>26.666666666666668</v>
      </c>
      <c r="T3927" s="141">
        <f t="shared" si="615"/>
        <v>23.888888888888889</v>
      </c>
      <c r="U3927" s="141">
        <f t="shared" si="616"/>
        <v>26.666666666666668</v>
      </c>
      <c r="V3927" s="141">
        <f t="shared" si="617"/>
        <v>25.555555555555557</v>
      </c>
      <c r="W3927" s="141">
        <f t="shared" si="618"/>
        <v>23.888888888888889</v>
      </c>
      <c r="X3927" s="141">
        <f t="shared" si="619"/>
        <v>1.2445999999999999</v>
      </c>
      <c r="Y3927" s="38">
        <v>28.302583098587998</v>
      </c>
    </row>
    <row r="3928" spans="1:25" hidden="1" x14ac:dyDescent="0.25">
      <c r="A3928" s="145">
        <v>43008</v>
      </c>
      <c r="B3928" s="38">
        <v>89</v>
      </c>
      <c r="C3928" s="38">
        <v>82</v>
      </c>
      <c r="D3928" s="38">
        <v>75</v>
      </c>
      <c r="E3928" s="38">
        <v>77</v>
      </c>
      <c r="F3928" s="38">
        <v>75</v>
      </c>
      <c r="G3928" s="38">
        <v>72</v>
      </c>
      <c r="H3928" s="38">
        <v>0</v>
      </c>
      <c r="I3928" s="38">
        <v>100</v>
      </c>
      <c r="J3928" s="38">
        <f t="shared" si="620"/>
        <v>84</v>
      </c>
      <c r="K3928" s="38">
        <v>68</v>
      </c>
      <c r="L3928" s="38">
        <v>18</v>
      </c>
      <c r="M3928" s="38">
        <f t="shared" si="621"/>
        <v>9</v>
      </c>
      <c r="N3928" s="38">
        <v>0</v>
      </c>
      <c r="O3928" s="38">
        <v>29.98</v>
      </c>
      <c r="P3928" s="38">
        <f t="shared" si="622"/>
        <v>29.950000000000003</v>
      </c>
      <c r="Q3928" s="38">
        <v>29.92</v>
      </c>
      <c r="R3928" s="141">
        <f t="shared" si="613"/>
        <v>31.666666666666668</v>
      </c>
      <c r="S3928" s="141">
        <f t="shared" si="614"/>
        <v>27.777777777777779</v>
      </c>
      <c r="T3928" s="141">
        <f t="shared" si="615"/>
        <v>23.888888888888889</v>
      </c>
      <c r="U3928" s="141">
        <f t="shared" si="616"/>
        <v>25</v>
      </c>
      <c r="V3928" s="141">
        <f t="shared" si="617"/>
        <v>23.888888888888889</v>
      </c>
      <c r="W3928" s="141">
        <f t="shared" si="618"/>
        <v>22.222222222222221</v>
      </c>
      <c r="X3928" s="141">
        <f t="shared" si="619"/>
        <v>0</v>
      </c>
      <c r="Y3928" s="38">
        <v>28.415392107266499</v>
      </c>
    </row>
    <row r="3929" spans="1:25" hidden="1" x14ac:dyDescent="0.25">
      <c r="A3929" s="145">
        <v>43009</v>
      </c>
      <c r="B3929" s="38">
        <v>88</v>
      </c>
      <c r="C3929" s="38">
        <v>84</v>
      </c>
      <c r="D3929" s="38">
        <v>79</v>
      </c>
      <c r="E3929" s="38">
        <v>78</v>
      </c>
      <c r="F3929" s="38">
        <v>76</v>
      </c>
      <c r="G3929" s="38">
        <v>74</v>
      </c>
      <c r="H3929" s="38">
        <v>7.0000000000000007E-2</v>
      </c>
      <c r="I3929" s="38">
        <v>91</v>
      </c>
      <c r="J3929" s="38">
        <f t="shared" si="620"/>
        <v>77</v>
      </c>
      <c r="K3929" s="38">
        <v>63</v>
      </c>
      <c r="L3929" s="38">
        <v>20</v>
      </c>
      <c r="M3929" s="38">
        <f t="shared" si="621"/>
        <v>12.5</v>
      </c>
      <c r="N3929" s="38">
        <v>5</v>
      </c>
      <c r="O3929" s="38">
        <v>29.99</v>
      </c>
      <c r="P3929" s="38">
        <f t="shared" si="622"/>
        <v>29.945</v>
      </c>
      <c r="Q3929" s="38">
        <v>29.9</v>
      </c>
      <c r="R3929" s="141">
        <f t="shared" si="613"/>
        <v>31.111111111111114</v>
      </c>
      <c r="S3929" s="141">
        <f t="shared" si="614"/>
        <v>28.888888888888889</v>
      </c>
      <c r="T3929" s="141">
        <f t="shared" si="615"/>
        <v>26.111111111111111</v>
      </c>
      <c r="U3929" s="141">
        <f t="shared" si="616"/>
        <v>25.555555555555557</v>
      </c>
      <c r="V3929" s="141">
        <f t="shared" si="617"/>
        <v>24.444444444444446</v>
      </c>
      <c r="W3929" s="141">
        <f t="shared" si="618"/>
        <v>23.333333333333336</v>
      </c>
      <c r="X3929" s="141">
        <f t="shared" si="619"/>
        <v>0.17780000000000001</v>
      </c>
      <c r="Y3929" s="38">
        <v>28.590948148142498</v>
      </c>
    </row>
    <row r="3930" spans="1:25" hidden="1" x14ac:dyDescent="0.25">
      <c r="A3930" s="145">
        <v>43010</v>
      </c>
      <c r="B3930" s="38">
        <v>88</v>
      </c>
      <c r="C3930" s="38">
        <v>83</v>
      </c>
      <c r="D3930" s="38">
        <v>77</v>
      </c>
      <c r="E3930" s="38">
        <v>78</v>
      </c>
      <c r="F3930" s="38">
        <v>74</v>
      </c>
      <c r="G3930" s="38">
        <v>70</v>
      </c>
      <c r="H3930" s="38">
        <v>0.02</v>
      </c>
      <c r="I3930" s="38">
        <v>94</v>
      </c>
      <c r="J3930" s="38">
        <f t="shared" si="620"/>
        <v>76.5</v>
      </c>
      <c r="K3930" s="38">
        <v>59</v>
      </c>
      <c r="L3930" s="38">
        <v>25</v>
      </c>
      <c r="M3930" s="38">
        <f t="shared" si="621"/>
        <v>19</v>
      </c>
      <c r="N3930" s="38">
        <v>13</v>
      </c>
      <c r="O3930" s="38">
        <v>30.07</v>
      </c>
      <c r="P3930" s="38">
        <f t="shared" si="622"/>
        <v>30.015000000000001</v>
      </c>
      <c r="Q3930" s="38">
        <v>29.96</v>
      </c>
      <c r="R3930" s="141">
        <f t="shared" si="613"/>
        <v>31.111111111111114</v>
      </c>
      <c r="S3930" s="141">
        <f t="shared" si="614"/>
        <v>28.333333333333336</v>
      </c>
      <c r="T3930" s="141">
        <f t="shared" si="615"/>
        <v>25</v>
      </c>
      <c r="U3930" s="141">
        <f t="shared" si="616"/>
        <v>25.555555555555557</v>
      </c>
      <c r="V3930" s="141">
        <f t="shared" si="617"/>
        <v>23.333333333333336</v>
      </c>
      <c r="W3930" s="141">
        <f t="shared" si="618"/>
        <v>21.111111111111111</v>
      </c>
      <c r="X3930" s="141">
        <f t="shared" si="619"/>
        <v>5.0800000000000005E-2</v>
      </c>
      <c r="Y3930" s="38">
        <v>28.4358303532096</v>
      </c>
    </row>
    <row r="3931" spans="1:25" hidden="1" x14ac:dyDescent="0.25">
      <c r="A3931" s="145">
        <v>43011</v>
      </c>
      <c r="B3931" s="38">
        <v>86</v>
      </c>
      <c r="C3931" s="38">
        <v>82</v>
      </c>
      <c r="D3931" s="38">
        <v>77</v>
      </c>
      <c r="E3931" s="38">
        <v>78</v>
      </c>
      <c r="F3931" s="38">
        <v>75</v>
      </c>
      <c r="G3931" s="38">
        <v>70</v>
      </c>
      <c r="H3931" s="38">
        <v>0.34</v>
      </c>
      <c r="I3931" s="38">
        <v>91</v>
      </c>
      <c r="J3931" s="38">
        <f t="shared" si="620"/>
        <v>80.5</v>
      </c>
      <c r="K3931" s="38">
        <v>70</v>
      </c>
      <c r="L3931" s="38">
        <v>32</v>
      </c>
      <c r="M3931" s="38">
        <f t="shared" si="621"/>
        <v>22.5</v>
      </c>
      <c r="N3931" s="38">
        <v>13</v>
      </c>
      <c r="O3931" s="38">
        <v>30.09</v>
      </c>
      <c r="P3931" s="38">
        <f t="shared" si="622"/>
        <v>30.05</v>
      </c>
      <c r="Q3931" s="38">
        <v>30.01</v>
      </c>
      <c r="R3931" s="141">
        <f t="shared" si="613"/>
        <v>30</v>
      </c>
      <c r="S3931" s="141">
        <f t="shared" si="614"/>
        <v>27.777777777777779</v>
      </c>
      <c r="T3931" s="141">
        <f t="shared" si="615"/>
        <v>25</v>
      </c>
      <c r="U3931" s="141">
        <f t="shared" si="616"/>
        <v>25.555555555555557</v>
      </c>
      <c r="V3931" s="141">
        <f t="shared" si="617"/>
        <v>23.888888888888889</v>
      </c>
      <c r="W3931" s="141">
        <f t="shared" si="618"/>
        <v>21.111111111111111</v>
      </c>
      <c r="X3931" s="141">
        <f t="shared" si="619"/>
        <v>0.86360000000000003</v>
      </c>
      <c r="Y3931" s="38">
        <v>28.0135905418474</v>
      </c>
    </row>
    <row r="3932" spans="1:25" hidden="1" x14ac:dyDescent="0.25">
      <c r="A3932" s="145">
        <v>43012</v>
      </c>
      <c r="B3932" s="38">
        <v>87</v>
      </c>
      <c r="C3932" s="38">
        <v>81</v>
      </c>
      <c r="D3932" s="38">
        <v>75</v>
      </c>
      <c r="E3932" s="38">
        <v>76</v>
      </c>
      <c r="F3932" s="38">
        <v>73</v>
      </c>
      <c r="G3932" s="38">
        <v>68</v>
      </c>
      <c r="H3932" s="38">
        <v>0.27</v>
      </c>
      <c r="I3932" s="38">
        <v>94</v>
      </c>
      <c r="J3932" s="38">
        <f t="shared" si="620"/>
        <v>77.5</v>
      </c>
      <c r="K3932" s="38">
        <v>61</v>
      </c>
      <c r="L3932" s="38">
        <v>30</v>
      </c>
      <c r="M3932" s="38">
        <f t="shared" si="621"/>
        <v>22</v>
      </c>
      <c r="N3932" s="38">
        <v>14</v>
      </c>
      <c r="O3932" s="38">
        <v>30.08</v>
      </c>
      <c r="P3932" s="38">
        <f t="shared" si="622"/>
        <v>30.015000000000001</v>
      </c>
      <c r="Q3932" s="38">
        <v>29.95</v>
      </c>
      <c r="R3932" s="141">
        <f t="shared" si="613"/>
        <v>30.555555555555557</v>
      </c>
      <c r="S3932" s="141">
        <f t="shared" si="614"/>
        <v>27.222222222222225</v>
      </c>
      <c r="T3932" s="141">
        <f t="shared" si="615"/>
        <v>23.888888888888889</v>
      </c>
      <c r="U3932" s="141">
        <f t="shared" si="616"/>
        <v>24.444444444444446</v>
      </c>
      <c r="V3932" s="141">
        <f t="shared" si="617"/>
        <v>22.777777777777779</v>
      </c>
      <c r="W3932" s="141">
        <f t="shared" si="618"/>
        <v>20</v>
      </c>
      <c r="X3932" s="141">
        <f t="shared" si="619"/>
        <v>0.68580000000000008</v>
      </c>
      <c r="Y3932" s="38">
        <v>28.074853618878102</v>
      </c>
    </row>
    <row r="3933" spans="1:25" hidden="1" x14ac:dyDescent="0.25">
      <c r="A3933" s="145">
        <v>43013</v>
      </c>
      <c r="B3933" s="38">
        <v>84</v>
      </c>
      <c r="C3933" s="38">
        <v>79</v>
      </c>
      <c r="D3933" s="38">
        <v>73</v>
      </c>
      <c r="E3933" s="38">
        <v>79</v>
      </c>
      <c r="F3933" s="38">
        <v>75</v>
      </c>
      <c r="G3933" s="38">
        <v>72</v>
      </c>
      <c r="H3933" s="38">
        <v>2.99</v>
      </c>
      <c r="I3933" s="38">
        <v>100</v>
      </c>
      <c r="J3933" s="38">
        <f t="shared" si="620"/>
        <v>89.5</v>
      </c>
      <c r="K3933" s="38">
        <v>79</v>
      </c>
      <c r="L3933" s="38">
        <v>30</v>
      </c>
      <c r="M3933" s="38">
        <f t="shared" si="621"/>
        <v>17.5</v>
      </c>
      <c r="N3933" s="38">
        <v>5</v>
      </c>
      <c r="O3933" s="38">
        <v>29.94</v>
      </c>
      <c r="P3933" s="38">
        <f t="shared" si="622"/>
        <v>29.895000000000003</v>
      </c>
      <c r="Q3933" s="38">
        <v>29.85</v>
      </c>
      <c r="R3933" s="141">
        <f t="shared" si="613"/>
        <v>28.888888888888889</v>
      </c>
      <c r="S3933" s="141">
        <f t="shared" si="614"/>
        <v>26.111111111111111</v>
      </c>
      <c r="T3933" s="141">
        <f t="shared" si="615"/>
        <v>22.777777777777779</v>
      </c>
      <c r="U3933" s="141">
        <f t="shared" si="616"/>
        <v>26.111111111111111</v>
      </c>
      <c r="V3933" s="141">
        <f t="shared" si="617"/>
        <v>23.888888888888889</v>
      </c>
      <c r="W3933" s="141">
        <f t="shared" si="618"/>
        <v>22.222222222222221</v>
      </c>
      <c r="X3933" s="141">
        <f t="shared" si="619"/>
        <v>7.5946000000000007</v>
      </c>
      <c r="Y3933" s="38">
        <v>27.783163692597899</v>
      </c>
    </row>
    <row r="3934" spans="1:25" hidden="1" x14ac:dyDescent="0.25">
      <c r="A3934" s="145">
        <v>43014</v>
      </c>
      <c r="B3934" s="38">
        <v>88</v>
      </c>
      <c r="C3934" s="38">
        <v>84</v>
      </c>
      <c r="D3934" s="38">
        <v>79</v>
      </c>
      <c r="E3934" s="38">
        <v>79</v>
      </c>
      <c r="F3934" s="38">
        <v>78</v>
      </c>
      <c r="G3934" s="38">
        <v>77</v>
      </c>
      <c r="H3934" s="38">
        <v>0</v>
      </c>
      <c r="I3934" s="38">
        <v>100</v>
      </c>
      <c r="J3934" s="38">
        <f t="shared" si="620"/>
        <v>87.5</v>
      </c>
      <c r="K3934" s="38">
        <v>75</v>
      </c>
      <c r="L3934" s="38">
        <v>18</v>
      </c>
      <c r="M3934" s="38">
        <f t="shared" si="621"/>
        <v>11.5</v>
      </c>
      <c r="N3934" s="38">
        <v>5</v>
      </c>
      <c r="O3934" s="38">
        <v>29.98</v>
      </c>
      <c r="P3934" s="38">
        <f t="shared" si="622"/>
        <v>29.935000000000002</v>
      </c>
      <c r="Q3934" s="38">
        <v>29.89</v>
      </c>
      <c r="R3934" s="141">
        <f t="shared" si="613"/>
        <v>31.111111111111114</v>
      </c>
      <c r="S3934" s="141">
        <f t="shared" si="614"/>
        <v>28.888888888888889</v>
      </c>
      <c r="T3934" s="141">
        <f t="shared" si="615"/>
        <v>26.111111111111111</v>
      </c>
      <c r="U3934" s="141">
        <f t="shared" si="616"/>
        <v>26.111111111111111</v>
      </c>
      <c r="V3934" s="141">
        <f t="shared" si="617"/>
        <v>25.555555555555557</v>
      </c>
      <c r="W3934" s="141">
        <f t="shared" si="618"/>
        <v>25</v>
      </c>
      <c r="X3934" s="141">
        <f t="shared" si="619"/>
        <v>0</v>
      </c>
      <c r="Y3934" s="38">
        <v>27.792312569193399</v>
      </c>
    </row>
    <row r="3935" spans="1:25" hidden="1" x14ac:dyDescent="0.25">
      <c r="A3935" s="145">
        <v>43015</v>
      </c>
      <c r="B3935" s="38">
        <v>88</v>
      </c>
      <c r="C3935" s="38">
        <v>85</v>
      </c>
      <c r="D3935" s="38">
        <v>81</v>
      </c>
      <c r="E3935" s="38">
        <v>81</v>
      </c>
      <c r="F3935" s="38">
        <v>79</v>
      </c>
      <c r="G3935" s="38">
        <v>78</v>
      </c>
      <c r="H3935" s="38">
        <v>0</v>
      </c>
      <c r="I3935" s="38">
        <v>94</v>
      </c>
      <c r="J3935" s="38">
        <f t="shared" si="620"/>
        <v>84.5</v>
      </c>
      <c r="K3935" s="38">
        <v>75</v>
      </c>
      <c r="L3935" s="38">
        <v>20</v>
      </c>
      <c r="M3935" s="38">
        <f t="shared" si="621"/>
        <v>14</v>
      </c>
      <c r="N3935" s="38">
        <v>8</v>
      </c>
      <c r="O3935" s="38">
        <v>30.01</v>
      </c>
      <c r="P3935" s="38">
        <f t="shared" si="622"/>
        <v>29.965000000000003</v>
      </c>
      <c r="Q3935" s="38">
        <v>29.92</v>
      </c>
      <c r="R3935" s="141">
        <f t="shared" si="613"/>
        <v>31.111111111111114</v>
      </c>
      <c r="S3935" s="141">
        <f t="shared" si="614"/>
        <v>29.444444444444446</v>
      </c>
      <c r="T3935" s="141">
        <f t="shared" si="615"/>
        <v>27.222222222222225</v>
      </c>
      <c r="U3935" s="141">
        <f t="shared" si="616"/>
        <v>27.222222222222225</v>
      </c>
      <c r="V3935" s="141">
        <f t="shared" si="617"/>
        <v>26.111111111111111</v>
      </c>
      <c r="W3935" s="141">
        <f t="shared" si="618"/>
        <v>25.555555555555557</v>
      </c>
      <c r="X3935" s="141">
        <f t="shared" si="619"/>
        <v>0</v>
      </c>
      <c r="Y3935" s="38">
        <v>27.981076520174199</v>
      </c>
    </row>
    <row r="3936" spans="1:25" hidden="1" x14ac:dyDescent="0.25">
      <c r="A3936" s="145">
        <v>43016</v>
      </c>
      <c r="B3936" s="38">
        <v>88</v>
      </c>
      <c r="C3936" s="38">
        <v>84</v>
      </c>
      <c r="D3936" s="38">
        <v>80</v>
      </c>
      <c r="E3936" s="38">
        <v>79</v>
      </c>
      <c r="F3936" s="38">
        <v>78</v>
      </c>
      <c r="G3936" s="38">
        <v>75</v>
      </c>
      <c r="H3936" s="38">
        <v>0</v>
      </c>
      <c r="I3936" s="38">
        <v>94</v>
      </c>
      <c r="J3936" s="38">
        <f t="shared" si="620"/>
        <v>81</v>
      </c>
      <c r="K3936" s="38">
        <v>68</v>
      </c>
      <c r="L3936" s="38">
        <v>16</v>
      </c>
      <c r="M3936" s="38">
        <f t="shared" si="621"/>
        <v>10</v>
      </c>
      <c r="N3936" s="38">
        <v>4</v>
      </c>
      <c r="O3936" s="38">
        <v>30</v>
      </c>
      <c r="P3936" s="38">
        <f t="shared" si="622"/>
        <v>29.954999999999998</v>
      </c>
      <c r="Q3936" s="38">
        <v>29.91</v>
      </c>
      <c r="R3936" s="141">
        <f t="shared" si="613"/>
        <v>31.111111111111114</v>
      </c>
      <c r="S3936" s="141">
        <f t="shared" si="614"/>
        <v>28.888888888888889</v>
      </c>
      <c r="T3936" s="141">
        <f t="shared" si="615"/>
        <v>26.666666666666668</v>
      </c>
      <c r="U3936" s="141">
        <f t="shared" si="616"/>
        <v>26.111111111111111</v>
      </c>
      <c r="V3936" s="141">
        <f t="shared" si="617"/>
        <v>25.555555555555557</v>
      </c>
      <c r="W3936" s="141">
        <f t="shared" si="618"/>
        <v>23.888888888888889</v>
      </c>
      <c r="X3936" s="141">
        <f t="shared" si="619"/>
        <v>0</v>
      </c>
      <c r="Y3936" s="38">
        <v>28.254401390864899</v>
      </c>
    </row>
    <row r="3937" spans="1:25" hidden="1" x14ac:dyDescent="0.25">
      <c r="A3937" s="145">
        <v>43017</v>
      </c>
      <c r="B3937" s="38">
        <v>88</v>
      </c>
      <c r="C3937" s="38">
        <v>83</v>
      </c>
      <c r="D3937" s="38">
        <v>77</v>
      </c>
      <c r="E3937" s="38">
        <v>79</v>
      </c>
      <c r="F3937" s="38">
        <v>77</v>
      </c>
      <c r="G3937" s="38">
        <v>75</v>
      </c>
      <c r="H3937" s="38">
        <v>0.4</v>
      </c>
      <c r="I3937" s="38">
        <v>94</v>
      </c>
      <c r="J3937" s="38">
        <f t="shared" si="620"/>
        <v>81</v>
      </c>
      <c r="K3937" s="38">
        <v>68</v>
      </c>
      <c r="L3937" s="38">
        <v>21</v>
      </c>
      <c r="M3937" s="38">
        <f t="shared" si="621"/>
        <v>12.5</v>
      </c>
      <c r="N3937" s="38">
        <v>4</v>
      </c>
      <c r="O3937" s="38">
        <v>30.01</v>
      </c>
      <c r="P3937" s="38">
        <f t="shared" si="622"/>
        <v>29.97</v>
      </c>
      <c r="Q3937" s="38">
        <v>29.93</v>
      </c>
      <c r="R3937" s="141">
        <f t="shared" si="613"/>
        <v>31.111111111111114</v>
      </c>
      <c r="S3937" s="141">
        <f t="shared" si="614"/>
        <v>28.333333333333336</v>
      </c>
      <c r="T3937" s="141">
        <f t="shared" si="615"/>
        <v>25</v>
      </c>
      <c r="U3937" s="141">
        <f t="shared" si="616"/>
        <v>26.111111111111111</v>
      </c>
      <c r="V3937" s="141">
        <f t="shared" si="617"/>
        <v>25</v>
      </c>
      <c r="W3937" s="141">
        <f t="shared" si="618"/>
        <v>23.888888888888889</v>
      </c>
      <c r="X3937" s="141">
        <f t="shared" si="619"/>
        <v>1.016</v>
      </c>
      <c r="Y3937" s="38">
        <v>28.544477339581199</v>
      </c>
    </row>
    <row r="3938" spans="1:25" hidden="1" x14ac:dyDescent="0.25">
      <c r="A3938" s="145">
        <v>43018</v>
      </c>
      <c r="B3938" s="38">
        <v>88</v>
      </c>
      <c r="C3938" s="38">
        <v>84</v>
      </c>
      <c r="D3938" s="38">
        <v>79</v>
      </c>
      <c r="E3938" s="38">
        <v>76</v>
      </c>
      <c r="F3938" s="38">
        <v>74</v>
      </c>
      <c r="G3938" s="38">
        <v>71</v>
      </c>
      <c r="H3938" s="38">
        <v>0</v>
      </c>
      <c r="I3938" s="38">
        <v>85</v>
      </c>
      <c r="J3938" s="38">
        <f t="shared" si="620"/>
        <v>75</v>
      </c>
      <c r="K3938" s="38">
        <v>65</v>
      </c>
      <c r="L3938" s="38">
        <v>21</v>
      </c>
      <c r="M3938" s="38">
        <f t="shared" si="621"/>
        <v>15.5</v>
      </c>
      <c r="N3938" s="38">
        <v>10</v>
      </c>
      <c r="O3938" s="38">
        <v>30.05</v>
      </c>
      <c r="P3938" s="38">
        <f t="shared" si="622"/>
        <v>30.005000000000003</v>
      </c>
      <c r="Q3938" s="38">
        <v>29.96</v>
      </c>
      <c r="R3938" s="141">
        <f t="shared" si="613"/>
        <v>31.111111111111114</v>
      </c>
      <c r="S3938" s="141">
        <f t="shared" si="614"/>
        <v>28.888888888888889</v>
      </c>
      <c r="T3938" s="141">
        <f t="shared" si="615"/>
        <v>26.111111111111111</v>
      </c>
      <c r="U3938" s="141">
        <f t="shared" si="616"/>
        <v>24.444444444444446</v>
      </c>
      <c r="V3938" s="141">
        <f t="shared" si="617"/>
        <v>23.333333333333336</v>
      </c>
      <c r="W3938" s="141">
        <f t="shared" si="618"/>
        <v>21.666666666666668</v>
      </c>
      <c r="X3938" s="141">
        <f t="shared" si="619"/>
        <v>0</v>
      </c>
      <c r="Y3938" s="38">
        <v>28.570095361408601</v>
      </c>
    </row>
    <row r="3939" spans="1:25" hidden="1" x14ac:dyDescent="0.25">
      <c r="A3939" s="145">
        <v>43019</v>
      </c>
      <c r="B3939" s="38">
        <v>87</v>
      </c>
      <c r="C3939" s="38">
        <v>84</v>
      </c>
      <c r="D3939" s="38">
        <v>80</v>
      </c>
      <c r="E3939" s="38">
        <v>73</v>
      </c>
      <c r="F3939" s="38">
        <v>71</v>
      </c>
      <c r="G3939" s="38">
        <v>69</v>
      </c>
      <c r="H3939" s="38">
        <v>0</v>
      </c>
      <c r="I3939" s="38">
        <v>79</v>
      </c>
      <c r="J3939" s="38">
        <f t="shared" si="620"/>
        <v>68</v>
      </c>
      <c r="K3939" s="38">
        <v>57</v>
      </c>
      <c r="L3939" s="38">
        <v>21</v>
      </c>
      <c r="M3939" s="38">
        <f t="shared" si="621"/>
        <v>15</v>
      </c>
      <c r="N3939" s="38">
        <v>9</v>
      </c>
      <c r="O3939" s="38">
        <v>30.01</v>
      </c>
      <c r="P3939" s="38">
        <f t="shared" si="622"/>
        <v>29.97</v>
      </c>
      <c r="Q3939" s="38">
        <v>29.93</v>
      </c>
      <c r="R3939" s="141">
        <f t="shared" si="613"/>
        <v>30.555555555555557</v>
      </c>
      <c r="S3939" s="141">
        <f t="shared" si="614"/>
        <v>28.888888888888889</v>
      </c>
      <c r="T3939" s="141">
        <f t="shared" si="615"/>
        <v>26.666666666666668</v>
      </c>
      <c r="U3939" s="141">
        <f t="shared" si="616"/>
        <v>22.777777777777779</v>
      </c>
      <c r="V3939" s="141">
        <f t="shared" si="617"/>
        <v>21.666666666666668</v>
      </c>
      <c r="W3939" s="141">
        <f t="shared" si="618"/>
        <v>20.555555555555557</v>
      </c>
      <c r="X3939" s="141">
        <f t="shared" si="619"/>
        <v>0</v>
      </c>
      <c r="Y3939" s="38">
        <v>28.341661344114499</v>
      </c>
    </row>
    <row r="3940" spans="1:25" hidden="1" x14ac:dyDescent="0.25">
      <c r="A3940" s="145">
        <v>43020</v>
      </c>
      <c r="B3940" s="38">
        <v>86</v>
      </c>
      <c r="C3940" s="38">
        <v>82</v>
      </c>
      <c r="D3940" s="38">
        <v>77</v>
      </c>
      <c r="E3940" s="38">
        <v>79</v>
      </c>
      <c r="F3940" s="38">
        <v>75</v>
      </c>
      <c r="G3940" s="38">
        <v>67</v>
      </c>
      <c r="H3940" s="38">
        <v>0.27</v>
      </c>
      <c r="I3940" s="38">
        <v>88</v>
      </c>
      <c r="J3940" s="38">
        <f t="shared" si="620"/>
        <v>75</v>
      </c>
      <c r="K3940" s="38">
        <v>62</v>
      </c>
      <c r="L3940" s="38">
        <v>24</v>
      </c>
      <c r="M3940" s="38">
        <f t="shared" si="621"/>
        <v>14.5</v>
      </c>
      <c r="N3940" s="38">
        <v>5</v>
      </c>
      <c r="O3940" s="38">
        <v>29.94</v>
      </c>
      <c r="P3940" s="38">
        <f t="shared" si="622"/>
        <v>29.905000000000001</v>
      </c>
      <c r="Q3940" s="38">
        <v>29.87</v>
      </c>
      <c r="R3940" s="141">
        <f t="shared" si="613"/>
        <v>30</v>
      </c>
      <c r="S3940" s="141">
        <f t="shared" si="614"/>
        <v>27.777777777777779</v>
      </c>
      <c r="T3940" s="141">
        <f t="shared" si="615"/>
        <v>25</v>
      </c>
      <c r="U3940" s="141">
        <f t="shared" si="616"/>
        <v>26.111111111111111</v>
      </c>
      <c r="V3940" s="141">
        <f t="shared" si="617"/>
        <v>23.888888888888889</v>
      </c>
      <c r="W3940" s="141">
        <f t="shared" si="618"/>
        <v>19.444444444444446</v>
      </c>
      <c r="X3940" s="141">
        <f t="shared" si="619"/>
        <v>0.68580000000000008</v>
      </c>
      <c r="Y3940" s="38">
        <v>28.205369481560901</v>
      </c>
    </row>
    <row r="3941" spans="1:25" hidden="1" x14ac:dyDescent="0.25">
      <c r="A3941" s="145">
        <v>43021</v>
      </c>
      <c r="B3941" s="38">
        <v>87</v>
      </c>
      <c r="C3941" s="38">
        <v>83</v>
      </c>
      <c r="D3941" s="38">
        <v>78</v>
      </c>
      <c r="E3941" s="38">
        <v>78</v>
      </c>
      <c r="F3941" s="38">
        <v>76</v>
      </c>
      <c r="G3941" s="38">
        <v>74</v>
      </c>
      <c r="H3941" s="38">
        <v>0.05</v>
      </c>
      <c r="I3941" s="38">
        <v>94</v>
      </c>
      <c r="J3941" s="38">
        <f t="shared" si="620"/>
        <v>82</v>
      </c>
      <c r="K3941" s="38">
        <v>70</v>
      </c>
      <c r="L3941" s="38">
        <v>17</v>
      </c>
      <c r="M3941" s="38">
        <f t="shared" si="621"/>
        <v>12</v>
      </c>
      <c r="N3941" s="38">
        <v>7</v>
      </c>
      <c r="O3941" s="38">
        <v>30.02</v>
      </c>
      <c r="P3941" s="38">
        <f t="shared" si="622"/>
        <v>29.97</v>
      </c>
      <c r="Q3941" s="38">
        <v>29.92</v>
      </c>
      <c r="R3941" s="141">
        <f t="shared" si="613"/>
        <v>30.555555555555557</v>
      </c>
      <c r="S3941" s="141">
        <f t="shared" si="614"/>
        <v>28.333333333333336</v>
      </c>
      <c r="T3941" s="141">
        <f t="shared" si="615"/>
        <v>25.555555555555557</v>
      </c>
      <c r="U3941" s="141">
        <f t="shared" si="616"/>
        <v>25.555555555555557</v>
      </c>
      <c r="V3941" s="141">
        <f t="shared" si="617"/>
        <v>24.444444444444446</v>
      </c>
      <c r="W3941" s="141">
        <f t="shared" si="618"/>
        <v>23.333333333333336</v>
      </c>
      <c r="X3941" s="141">
        <f t="shared" si="619"/>
        <v>0.127</v>
      </c>
      <c r="Y3941" s="38">
        <v>28.372326533829099</v>
      </c>
    </row>
    <row r="3942" spans="1:25" hidden="1" x14ac:dyDescent="0.25">
      <c r="A3942" s="145">
        <v>43022</v>
      </c>
      <c r="B3942" s="38">
        <v>87</v>
      </c>
      <c r="C3942" s="38">
        <v>83</v>
      </c>
      <c r="D3942" s="38">
        <v>78</v>
      </c>
      <c r="E3942" s="38">
        <v>78</v>
      </c>
      <c r="F3942" s="38">
        <v>75</v>
      </c>
      <c r="G3942" s="38">
        <v>72</v>
      </c>
      <c r="H3942" s="38">
        <v>0.35</v>
      </c>
      <c r="I3942" s="38">
        <v>91</v>
      </c>
      <c r="J3942" s="38">
        <f t="shared" si="620"/>
        <v>81.5</v>
      </c>
      <c r="K3942" s="38">
        <v>72</v>
      </c>
      <c r="L3942" s="38">
        <v>20</v>
      </c>
      <c r="M3942" s="38">
        <f t="shared" si="621"/>
        <v>13</v>
      </c>
      <c r="N3942" s="38">
        <v>6</v>
      </c>
      <c r="O3942" s="38">
        <v>30.09</v>
      </c>
      <c r="P3942" s="38">
        <f t="shared" si="622"/>
        <v>30.045000000000002</v>
      </c>
      <c r="Q3942" s="38">
        <v>30</v>
      </c>
      <c r="R3942" s="141">
        <f t="shared" si="613"/>
        <v>30.555555555555557</v>
      </c>
      <c r="S3942" s="141">
        <f t="shared" si="614"/>
        <v>28.333333333333336</v>
      </c>
      <c r="T3942" s="141">
        <f t="shared" si="615"/>
        <v>25.555555555555557</v>
      </c>
      <c r="U3942" s="141">
        <f t="shared" si="616"/>
        <v>25.555555555555557</v>
      </c>
      <c r="V3942" s="141">
        <f t="shared" si="617"/>
        <v>23.888888888888889</v>
      </c>
      <c r="W3942" s="141">
        <f t="shared" si="618"/>
        <v>22.222222222222221</v>
      </c>
      <c r="X3942" s="141">
        <f t="shared" si="619"/>
        <v>0.8889999999999999</v>
      </c>
      <c r="Y3942" s="38">
        <v>28.408061521830302</v>
      </c>
    </row>
    <row r="3943" spans="1:25" hidden="1" x14ac:dyDescent="0.25">
      <c r="A3943" s="145">
        <v>43023</v>
      </c>
      <c r="B3943" s="38">
        <v>87</v>
      </c>
      <c r="C3943" s="38">
        <v>81</v>
      </c>
      <c r="D3943" s="38">
        <v>75</v>
      </c>
      <c r="E3943" s="38">
        <v>78</v>
      </c>
      <c r="F3943" s="38">
        <v>75</v>
      </c>
      <c r="G3943" s="38">
        <v>72</v>
      </c>
      <c r="H3943" s="38">
        <v>0</v>
      </c>
      <c r="I3943" s="38">
        <v>100</v>
      </c>
      <c r="J3943" s="38">
        <f t="shared" si="620"/>
        <v>82.5</v>
      </c>
      <c r="K3943" s="38">
        <v>65</v>
      </c>
      <c r="L3943" s="38">
        <v>13</v>
      </c>
      <c r="M3943" s="38">
        <f t="shared" si="621"/>
        <v>6.5</v>
      </c>
      <c r="N3943" s="38">
        <v>0</v>
      </c>
      <c r="O3943" s="38">
        <v>30.06</v>
      </c>
      <c r="P3943" s="38">
        <f t="shared" si="622"/>
        <v>30.015000000000001</v>
      </c>
      <c r="Q3943" s="38">
        <v>29.97</v>
      </c>
      <c r="R3943" s="141">
        <f t="shared" si="613"/>
        <v>30.555555555555557</v>
      </c>
      <c r="S3943" s="141">
        <f t="shared" si="614"/>
        <v>27.222222222222225</v>
      </c>
      <c r="T3943" s="141">
        <f t="shared" si="615"/>
        <v>23.888888888888889</v>
      </c>
      <c r="U3943" s="141">
        <f t="shared" si="616"/>
        <v>25.555555555555557</v>
      </c>
      <c r="V3943" s="141">
        <f t="shared" si="617"/>
        <v>23.888888888888889</v>
      </c>
      <c r="W3943" s="141">
        <f t="shared" si="618"/>
        <v>22.222222222222221</v>
      </c>
      <c r="X3943" s="141">
        <f t="shared" si="619"/>
        <v>0</v>
      </c>
      <c r="Y3943" s="38">
        <v>28.421097476739</v>
      </c>
    </row>
    <row r="3944" spans="1:25" hidden="1" x14ac:dyDescent="0.25">
      <c r="A3944" s="145">
        <v>43024</v>
      </c>
      <c r="B3944" s="38">
        <v>86</v>
      </c>
      <c r="C3944" s="38">
        <v>81</v>
      </c>
      <c r="D3944" s="38">
        <v>75</v>
      </c>
      <c r="E3944" s="38">
        <v>77</v>
      </c>
      <c r="F3944" s="38">
        <v>74</v>
      </c>
      <c r="G3944" s="38">
        <v>72</v>
      </c>
      <c r="H3944" s="38">
        <v>0.75</v>
      </c>
      <c r="I3944" s="38">
        <v>94</v>
      </c>
      <c r="J3944" s="38">
        <f t="shared" si="620"/>
        <v>79.5</v>
      </c>
      <c r="K3944" s="38">
        <v>65</v>
      </c>
      <c r="L3944" s="38">
        <v>14</v>
      </c>
      <c r="M3944" s="38">
        <f t="shared" si="621"/>
        <v>7</v>
      </c>
      <c r="N3944" s="38">
        <v>0</v>
      </c>
      <c r="O3944" s="38">
        <v>30.04</v>
      </c>
      <c r="P3944" s="38">
        <f t="shared" si="622"/>
        <v>29.975000000000001</v>
      </c>
      <c r="Q3944" s="38">
        <v>29.91</v>
      </c>
      <c r="R3944" s="141">
        <f t="shared" si="613"/>
        <v>30</v>
      </c>
      <c r="S3944" s="141">
        <f t="shared" si="614"/>
        <v>27.222222222222225</v>
      </c>
      <c r="T3944" s="141">
        <f t="shared" si="615"/>
        <v>23.888888888888889</v>
      </c>
      <c r="U3944" s="141">
        <f t="shared" si="616"/>
        <v>25</v>
      </c>
      <c r="V3944" s="141">
        <f t="shared" si="617"/>
        <v>23.333333333333336</v>
      </c>
      <c r="W3944" s="141">
        <f t="shared" si="618"/>
        <v>22.222222222222221</v>
      </c>
      <c r="X3944" s="141">
        <f t="shared" si="619"/>
        <v>1.905</v>
      </c>
      <c r="Y3944" s="38">
        <v>28.540136373278202</v>
      </c>
    </row>
    <row r="3945" spans="1:25" hidden="1" x14ac:dyDescent="0.25">
      <c r="A3945" s="145">
        <v>43025</v>
      </c>
      <c r="B3945" s="38">
        <v>86</v>
      </c>
      <c r="C3945" s="38">
        <v>80</v>
      </c>
      <c r="D3945" s="38">
        <v>73</v>
      </c>
      <c r="E3945" s="38">
        <v>76</v>
      </c>
      <c r="F3945" s="38">
        <v>73</v>
      </c>
      <c r="G3945" s="38">
        <v>72</v>
      </c>
      <c r="H3945" s="38">
        <v>0</v>
      </c>
      <c r="I3945" s="38">
        <v>100</v>
      </c>
      <c r="J3945" s="38">
        <f t="shared" si="620"/>
        <v>82.5</v>
      </c>
      <c r="K3945" s="38">
        <v>65</v>
      </c>
      <c r="L3945" s="38">
        <v>14</v>
      </c>
      <c r="M3945" s="38">
        <f t="shared" si="621"/>
        <v>7</v>
      </c>
      <c r="N3945" s="38">
        <v>0</v>
      </c>
      <c r="O3945" s="38">
        <v>30.04</v>
      </c>
      <c r="P3945" s="38">
        <f t="shared" si="622"/>
        <v>29.994999999999997</v>
      </c>
      <c r="Q3945" s="38">
        <v>29.95</v>
      </c>
      <c r="R3945" s="141">
        <f t="shared" si="613"/>
        <v>30</v>
      </c>
      <c r="S3945" s="141">
        <f t="shared" si="614"/>
        <v>26.666666666666668</v>
      </c>
      <c r="T3945" s="141">
        <f t="shared" si="615"/>
        <v>22.777777777777779</v>
      </c>
      <c r="U3945" s="141">
        <f t="shared" si="616"/>
        <v>24.444444444444446</v>
      </c>
      <c r="V3945" s="141">
        <f t="shared" si="617"/>
        <v>22.777777777777779</v>
      </c>
      <c r="W3945" s="141">
        <f t="shared" si="618"/>
        <v>22.222222222222221</v>
      </c>
      <c r="X3945" s="141">
        <f t="shared" si="619"/>
        <v>0</v>
      </c>
      <c r="Y3945" s="38">
        <v>28.5316613398677</v>
      </c>
    </row>
    <row r="3946" spans="1:25" hidden="1" x14ac:dyDescent="0.25">
      <c r="A3946" s="145">
        <v>43026</v>
      </c>
      <c r="B3946" s="38">
        <v>85</v>
      </c>
      <c r="C3946" s="38">
        <v>80</v>
      </c>
      <c r="D3946" s="38">
        <v>74</v>
      </c>
      <c r="E3946" s="38">
        <v>75</v>
      </c>
      <c r="F3946" s="38">
        <v>73</v>
      </c>
      <c r="G3946" s="38">
        <v>72</v>
      </c>
      <c r="H3946" s="38">
        <v>0.52</v>
      </c>
      <c r="I3946" s="38">
        <v>94</v>
      </c>
      <c r="J3946" s="38">
        <f t="shared" si="620"/>
        <v>81.5</v>
      </c>
      <c r="K3946" s="38">
        <v>69</v>
      </c>
      <c r="L3946" s="38">
        <v>23</v>
      </c>
      <c r="M3946" s="38">
        <f t="shared" si="621"/>
        <v>11.5</v>
      </c>
      <c r="N3946" s="38">
        <v>0</v>
      </c>
      <c r="O3946" s="38">
        <v>30.06</v>
      </c>
      <c r="P3946" s="38">
        <f t="shared" si="622"/>
        <v>30.015000000000001</v>
      </c>
      <c r="Q3946" s="38">
        <v>29.97</v>
      </c>
      <c r="R3946" s="141">
        <f t="shared" si="613"/>
        <v>29.444444444444446</v>
      </c>
      <c r="S3946" s="141">
        <f t="shared" si="614"/>
        <v>26.666666666666668</v>
      </c>
      <c r="T3946" s="141">
        <f t="shared" si="615"/>
        <v>23.333333333333336</v>
      </c>
      <c r="U3946" s="141">
        <f t="shared" si="616"/>
        <v>23.888888888888889</v>
      </c>
      <c r="V3946" s="141">
        <f t="shared" si="617"/>
        <v>22.777777777777779</v>
      </c>
      <c r="W3946" s="141">
        <f t="shared" si="618"/>
        <v>22.222222222222221</v>
      </c>
      <c r="X3946" s="141">
        <f t="shared" si="619"/>
        <v>1.3208</v>
      </c>
      <c r="Y3946" s="38">
        <v>28.1883504483413</v>
      </c>
    </row>
    <row r="3947" spans="1:25" hidden="1" x14ac:dyDescent="0.25">
      <c r="A3947" s="145">
        <v>43027</v>
      </c>
      <c r="B3947" s="38">
        <v>85</v>
      </c>
      <c r="C3947" s="38">
        <v>79</v>
      </c>
      <c r="D3947" s="38">
        <v>73</v>
      </c>
      <c r="E3947" s="38">
        <v>76</v>
      </c>
      <c r="F3947" s="38">
        <v>74</v>
      </c>
      <c r="G3947" s="38">
        <v>70</v>
      </c>
      <c r="H3947" s="38">
        <v>1.82</v>
      </c>
      <c r="I3947" s="38">
        <v>100</v>
      </c>
      <c r="J3947" s="38">
        <f t="shared" si="620"/>
        <v>84.5</v>
      </c>
      <c r="K3947" s="38">
        <v>69</v>
      </c>
      <c r="L3947" s="38">
        <v>20</v>
      </c>
      <c r="M3947" s="38">
        <f t="shared" si="621"/>
        <v>10</v>
      </c>
      <c r="N3947" s="38">
        <v>0</v>
      </c>
      <c r="O3947" s="38">
        <v>30.06</v>
      </c>
      <c r="P3947" s="38">
        <f t="shared" si="622"/>
        <v>30.02</v>
      </c>
      <c r="Q3947" s="38">
        <v>29.98</v>
      </c>
      <c r="R3947" s="141">
        <f t="shared" si="613"/>
        <v>29.444444444444446</v>
      </c>
      <c r="S3947" s="141">
        <f t="shared" si="614"/>
        <v>26.111111111111111</v>
      </c>
      <c r="T3947" s="141">
        <f t="shared" si="615"/>
        <v>22.777777777777779</v>
      </c>
      <c r="U3947" s="141">
        <f t="shared" si="616"/>
        <v>24.444444444444446</v>
      </c>
      <c r="V3947" s="141">
        <f t="shared" si="617"/>
        <v>23.333333333333336</v>
      </c>
      <c r="W3947" s="141">
        <f t="shared" si="618"/>
        <v>21.111111111111111</v>
      </c>
      <c r="X3947" s="141">
        <f t="shared" si="619"/>
        <v>4.6227999999999998</v>
      </c>
      <c r="Y3947" s="38">
        <v>28.036832474127898</v>
      </c>
    </row>
    <row r="3948" spans="1:25" hidden="1" x14ac:dyDescent="0.25">
      <c r="A3948" s="145">
        <v>43028</v>
      </c>
      <c r="B3948" s="38">
        <v>87</v>
      </c>
      <c r="C3948" s="38">
        <v>83</v>
      </c>
      <c r="D3948" s="38">
        <v>79</v>
      </c>
      <c r="E3948" s="38">
        <v>75</v>
      </c>
      <c r="F3948" s="38">
        <v>73</v>
      </c>
      <c r="G3948" s="38">
        <v>68</v>
      </c>
      <c r="H3948" s="38">
        <v>0</v>
      </c>
      <c r="I3948" s="38">
        <v>79</v>
      </c>
      <c r="J3948" s="38">
        <f t="shared" si="620"/>
        <v>72</v>
      </c>
      <c r="K3948" s="38">
        <v>65</v>
      </c>
      <c r="L3948" s="38">
        <v>26</v>
      </c>
      <c r="M3948" s="38">
        <f t="shared" si="621"/>
        <v>19</v>
      </c>
      <c r="N3948" s="38">
        <v>12</v>
      </c>
      <c r="O3948" s="38">
        <v>30.08</v>
      </c>
      <c r="P3948" s="38">
        <f t="shared" si="622"/>
        <v>30.045000000000002</v>
      </c>
      <c r="Q3948" s="38">
        <v>30.01</v>
      </c>
      <c r="R3948" s="141">
        <f t="shared" si="613"/>
        <v>30.555555555555557</v>
      </c>
      <c r="S3948" s="141">
        <f t="shared" si="614"/>
        <v>28.333333333333336</v>
      </c>
      <c r="T3948" s="141">
        <f t="shared" si="615"/>
        <v>26.111111111111111</v>
      </c>
      <c r="U3948" s="141">
        <f t="shared" si="616"/>
        <v>23.888888888888889</v>
      </c>
      <c r="V3948" s="141">
        <f t="shared" si="617"/>
        <v>22.777777777777779</v>
      </c>
      <c r="W3948" s="141">
        <f t="shared" si="618"/>
        <v>20</v>
      </c>
      <c r="X3948" s="141">
        <f t="shared" si="619"/>
        <v>0</v>
      </c>
      <c r="Y3948" s="38">
        <v>27.976880475468</v>
      </c>
    </row>
    <row r="3949" spans="1:25" hidden="1" x14ac:dyDescent="0.25">
      <c r="A3949" s="145">
        <v>43029</v>
      </c>
      <c r="B3949" s="38">
        <v>85</v>
      </c>
      <c r="C3949" s="38">
        <v>81</v>
      </c>
      <c r="D3949" s="38">
        <v>76</v>
      </c>
      <c r="E3949" s="38">
        <v>76</v>
      </c>
      <c r="F3949" s="38">
        <v>73</v>
      </c>
      <c r="G3949" s="38">
        <v>69</v>
      </c>
      <c r="H3949" s="38">
        <v>0.14000000000000001</v>
      </c>
      <c r="I3949" s="38">
        <v>85</v>
      </c>
      <c r="J3949" s="38">
        <f t="shared" si="620"/>
        <v>75</v>
      </c>
      <c r="K3949" s="38">
        <v>65</v>
      </c>
      <c r="L3949" s="38">
        <v>28</v>
      </c>
      <c r="M3949" s="38">
        <f t="shared" si="621"/>
        <v>20.5</v>
      </c>
      <c r="N3949" s="38">
        <v>13</v>
      </c>
      <c r="O3949" s="38">
        <v>30.12</v>
      </c>
      <c r="P3949" s="38">
        <f t="shared" si="622"/>
        <v>30.075000000000003</v>
      </c>
      <c r="Q3949" s="38">
        <v>30.03</v>
      </c>
      <c r="R3949" s="141">
        <f t="shared" si="613"/>
        <v>29.444444444444446</v>
      </c>
      <c r="S3949" s="141">
        <f t="shared" si="614"/>
        <v>27.222222222222225</v>
      </c>
      <c r="T3949" s="141">
        <f t="shared" si="615"/>
        <v>24.444444444444446</v>
      </c>
      <c r="U3949" s="141">
        <f t="shared" si="616"/>
        <v>24.444444444444446</v>
      </c>
      <c r="V3949" s="141">
        <f t="shared" si="617"/>
        <v>22.777777777777779</v>
      </c>
      <c r="W3949" s="141">
        <f t="shared" si="618"/>
        <v>20.555555555555557</v>
      </c>
      <c r="X3949" s="141">
        <f t="shared" si="619"/>
        <v>0.35560000000000003</v>
      </c>
      <c r="Y3949" s="38">
        <v>27.548006552254101</v>
      </c>
    </row>
    <row r="3950" spans="1:25" hidden="1" x14ac:dyDescent="0.25">
      <c r="A3950" s="145">
        <v>43030</v>
      </c>
      <c r="B3950" s="38">
        <v>87</v>
      </c>
      <c r="C3950" s="38">
        <v>83</v>
      </c>
      <c r="D3950" s="38">
        <v>79</v>
      </c>
      <c r="E3950" s="38">
        <v>77</v>
      </c>
      <c r="F3950" s="38">
        <v>74</v>
      </c>
      <c r="G3950" s="38">
        <v>72</v>
      </c>
      <c r="H3950" s="38">
        <v>0.18</v>
      </c>
      <c r="I3950" s="38">
        <v>85</v>
      </c>
      <c r="J3950" s="38">
        <f t="shared" si="620"/>
        <v>75</v>
      </c>
      <c r="K3950" s="38">
        <v>65</v>
      </c>
      <c r="L3950" s="38">
        <v>24</v>
      </c>
      <c r="M3950" s="38">
        <f t="shared" si="621"/>
        <v>15.5</v>
      </c>
      <c r="N3950" s="38">
        <v>7</v>
      </c>
      <c r="O3950" s="38">
        <v>30.14</v>
      </c>
      <c r="P3950" s="38">
        <f t="shared" si="622"/>
        <v>30.094999999999999</v>
      </c>
      <c r="Q3950" s="38">
        <v>30.05</v>
      </c>
      <c r="R3950" s="141">
        <f t="shared" si="613"/>
        <v>30.555555555555557</v>
      </c>
      <c r="S3950" s="141">
        <f t="shared" si="614"/>
        <v>28.333333333333336</v>
      </c>
      <c r="T3950" s="141">
        <f t="shared" si="615"/>
        <v>26.111111111111111</v>
      </c>
      <c r="U3950" s="141">
        <f t="shared" si="616"/>
        <v>25</v>
      </c>
      <c r="V3950" s="141">
        <f t="shared" si="617"/>
        <v>23.333333333333336</v>
      </c>
      <c r="W3950" s="141">
        <f t="shared" si="618"/>
        <v>22.222222222222221</v>
      </c>
      <c r="X3950" s="141">
        <f t="shared" si="619"/>
        <v>0.4572</v>
      </c>
      <c r="Y3950" s="38">
        <v>27.975217576305202</v>
      </c>
    </row>
    <row r="3951" spans="1:25" hidden="1" x14ac:dyDescent="0.25">
      <c r="A3951" s="145">
        <v>43031</v>
      </c>
      <c r="B3951" s="38">
        <v>87</v>
      </c>
      <c r="C3951" s="38">
        <v>83</v>
      </c>
      <c r="D3951" s="38">
        <v>79</v>
      </c>
      <c r="E3951" s="38">
        <v>75</v>
      </c>
      <c r="F3951" s="38">
        <v>74</v>
      </c>
      <c r="G3951" s="38">
        <v>73</v>
      </c>
      <c r="H3951" s="38">
        <v>0</v>
      </c>
      <c r="I3951" s="38">
        <v>79</v>
      </c>
      <c r="J3951" s="38">
        <f t="shared" si="620"/>
        <v>72</v>
      </c>
      <c r="K3951" s="38">
        <v>65</v>
      </c>
      <c r="L3951" s="38">
        <v>24</v>
      </c>
      <c r="M3951" s="38">
        <f t="shared" si="621"/>
        <v>17</v>
      </c>
      <c r="N3951" s="38">
        <v>10</v>
      </c>
      <c r="O3951" s="38">
        <v>30.09</v>
      </c>
      <c r="P3951" s="38">
        <f t="shared" si="622"/>
        <v>30.03</v>
      </c>
      <c r="Q3951" s="38">
        <v>29.97</v>
      </c>
      <c r="R3951" s="141">
        <f t="shared" si="613"/>
        <v>30.555555555555557</v>
      </c>
      <c r="S3951" s="141">
        <f t="shared" si="614"/>
        <v>28.333333333333336</v>
      </c>
      <c r="T3951" s="141">
        <f t="shared" si="615"/>
        <v>26.111111111111111</v>
      </c>
      <c r="U3951" s="141">
        <f t="shared" si="616"/>
        <v>23.888888888888889</v>
      </c>
      <c r="V3951" s="141">
        <f t="shared" si="617"/>
        <v>23.333333333333336</v>
      </c>
      <c r="W3951" s="141">
        <f t="shared" si="618"/>
        <v>22.777777777777779</v>
      </c>
      <c r="X3951" s="141">
        <f t="shared" si="619"/>
        <v>0</v>
      </c>
      <c r="Y3951" s="38">
        <v>28.0754925180638</v>
      </c>
    </row>
    <row r="3952" spans="1:25" hidden="1" x14ac:dyDescent="0.25">
      <c r="A3952" s="145">
        <v>43032</v>
      </c>
      <c r="B3952" s="38">
        <v>88</v>
      </c>
      <c r="C3952" s="38">
        <v>82</v>
      </c>
      <c r="D3952" s="38">
        <v>75</v>
      </c>
      <c r="E3952" s="38">
        <v>75</v>
      </c>
      <c r="F3952" s="38">
        <v>73</v>
      </c>
      <c r="G3952" s="38">
        <v>71</v>
      </c>
      <c r="H3952" s="38">
        <v>7.0000000000000007E-2</v>
      </c>
      <c r="I3952" s="38">
        <v>91</v>
      </c>
      <c r="J3952" s="38">
        <f t="shared" si="620"/>
        <v>80.5</v>
      </c>
      <c r="K3952" s="38">
        <v>70</v>
      </c>
      <c r="L3952" s="38">
        <v>21</v>
      </c>
      <c r="M3952" s="38">
        <f t="shared" si="621"/>
        <v>10.5</v>
      </c>
      <c r="N3952" s="38">
        <v>0</v>
      </c>
      <c r="O3952" s="38">
        <v>29.97</v>
      </c>
      <c r="P3952" s="38">
        <f t="shared" si="622"/>
        <v>29.924999999999997</v>
      </c>
      <c r="Q3952" s="38">
        <v>29.88</v>
      </c>
      <c r="R3952" s="141">
        <f t="shared" si="613"/>
        <v>31.111111111111114</v>
      </c>
      <c r="S3952" s="141">
        <f t="shared" si="614"/>
        <v>27.777777777777779</v>
      </c>
      <c r="T3952" s="141">
        <f t="shared" si="615"/>
        <v>23.888888888888889</v>
      </c>
      <c r="U3952" s="141">
        <f t="shared" si="616"/>
        <v>23.888888888888889</v>
      </c>
      <c r="V3952" s="141">
        <f t="shared" si="617"/>
        <v>22.777777777777779</v>
      </c>
      <c r="W3952" s="141">
        <f t="shared" si="618"/>
        <v>21.666666666666668</v>
      </c>
      <c r="X3952" s="141">
        <f t="shared" si="619"/>
        <v>0.17780000000000001</v>
      </c>
      <c r="Y3952" s="38">
        <v>28.1369624942899</v>
      </c>
    </row>
    <row r="3953" spans="1:25" hidden="1" x14ac:dyDescent="0.25">
      <c r="A3953" s="145">
        <v>43033</v>
      </c>
      <c r="B3953" s="38">
        <v>76</v>
      </c>
      <c r="C3953" s="38">
        <v>66</v>
      </c>
      <c r="D3953" s="38">
        <v>56</v>
      </c>
      <c r="E3953" s="38">
        <v>73</v>
      </c>
      <c r="F3953" s="38">
        <v>60</v>
      </c>
      <c r="G3953" s="38">
        <v>46</v>
      </c>
      <c r="H3953" s="38">
        <v>0.06</v>
      </c>
      <c r="I3953" s="38">
        <v>100</v>
      </c>
      <c r="J3953" s="38">
        <f t="shared" si="620"/>
        <v>69</v>
      </c>
      <c r="K3953" s="38">
        <v>38</v>
      </c>
      <c r="L3953" s="38">
        <v>24</v>
      </c>
      <c r="M3953" s="38">
        <f t="shared" si="621"/>
        <v>14</v>
      </c>
      <c r="N3953" s="38">
        <v>4</v>
      </c>
      <c r="O3953" s="38">
        <v>29.98</v>
      </c>
      <c r="P3953" s="38">
        <f t="shared" si="622"/>
        <v>29.914999999999999</v>
      </c>
      <c r="Q3953" s="38">
        <v>29.85</v>
      </c>
      <c r="R3953" s="141">
        <f t="shared" si="613"/>
        <v>24.444444444444446</v>
      </c>
      <c r="S3953" s="141">
        <f t="shared" si="614"/>
        <v>18.888888888888889</v>
      </c>
      <c r="T3953" s="141">
        <f t="shared" si="615"/>
        <v>13.333333333333334</v>
      </c>
      <c r="U3953" s="141">
        <f t="shared" si="616"/>
        <v>22.777777777777779</v>
      </c>
      <c r="V3953" s="141">
        <f t="shared" si="617"/>
        <v>15.555555555555557</v>
      </c>
      <c r="W3953" s="141">
        <f t="shared" si="618"/>
        <v>7.7777777777777786</v>
      </c>
      <c r="X3953" s="141">
        <f t="shared" si="619"/>
        <v>0.15240000000000001</v>
      </c>
      <c r="Y3953" s="38">
        <v>27.753720570056</v>
      </c>
    </row>
    <row r="3954" spans="1:25" hidden="1" x14ac:dyDescent="0.25">
      <c r="A3954" s="145">
        <v>43034</v>
      </c>
      <c r="B3954" s="38">
        <v>77</v>
      </c>
      <c r="C3954" s="38">
        <v>67</v>
      </c>
      <c r="D3954" s="38">
        <v>56</v>
      </c>
      <c r="E3954" s="38">
        <v>59</v>
      </c>
      <c r="F3954" s="38">
        <v>52</v>
      </c>
      <c r="G3954" s="38">
        <v>46</v>
      </c>
      <c r="H3954" s="38">
        <v>0</v>
      </c>
      <c r="I3954" s="38">
        <v>77</v>
      </c>
      <c r="J3954" s="38">
        <f t="shared" si="620"/>
        <v>60</v>
      </c>
      <c r="K3954" s="38">
        <v>43</v>
      </c>
      <c r="L3954" s="38">
        <v>20</v>
      </c>
      <c r="M3954" s="38">
        <f t="shared" si="621"/>
        <v>10</v>
      </c>
      <c r="N3954" s="38">
        <v>0</v>
      </c>
      <c r="O3954" s="38">
        <v>30.05</v>
      </c>
      <c r="P3954" s="38">
        <f t="shared" si="622"/>
        <v>30</v>
      </c>
      <c r="Q3954" s="38">
        <v>29.95</v>
      </c>
      <c r="R3954" s="141">
        <f t="shared" si="613"/>
        <v>25</v>
      </c>
      <c r="S3954" s="141">
        <f t="shared" si="614"/>
        <v>19.444444444444446</v>
      </c>
      <c r="T3954" s="141">
        <f t="shared" si="615"/>
        <v>13.333333333333334</v>
      </c>
      <c r="U3954" s="141">
        <f t="shared" si="616"/>
        <v>15</v>
      </c>
      <c r="V3954" s="141">
        <f t="shared" si="617"/>
        <v>11.111111111111111</v>
      </c>
      <c r="W3954" s="141">
        <f t="shared" si="618"/>
        <v>7.7777777777777786</v>
      </c>
      <c r="X3954" s="141">
        <f t="shared" si="619"/>
        <v>0</v>
      </c>
      <c r="Y3954" s="38">
        <v>27.585052618626001</v>
      </c>
    </row>
    <row r="3955" spans="1:25" hidden="1" x14ac:dyDescent="0.25">
      <c r="A3955" s="145">
        <v>43035</v>
      </c>
      <c r="B3955" s="38">
        <v>81</v>
      </c>
      <c r="C3955" s="38">
        <v>72</v>
      </c>
      <c r="D3955" s="38">
        <v>63</v>
      </c>
      <c r="E3955" s="38">
        <v>65</v>
      </c>
      <c r="F3955" s="38">
        <v>60</v>
      </c>
      <c r="G3955" s="38">
        <v>57</v>
      </c>
      <c r="H3955" s="38">
        <v>0</v>
      </c>
      <c r="I3955" s="38">
        <v>87</v>
      </c>
      <c r="J3955" s="38">
        <f t="shared" si="620"/>
        <v>67.5</v>
      </c>
      <c r="K3955" s="38">
        <v>48</v>
      </c>
      <c r="L3955" s="38">
        <v>18</v>
      </c>
      <c r="M3955" s="38">
        <f t="shared" si="621"/>
        <v>11</v>
      </c>
      <c r="N3955" s="38">
        <v>4</v>
      </c>
      <c r="O3955" s="38">
        <v>30.05</v>
      </c>
      <c r="P3955" s="38">
        <f t="shared" si="622"/>
        <v>30.015000000000001</v>
      </c>
      <c r="Q3955" s="38">
        <v>29.98</v>
      </c>
      <c r="R3955" s="141">
        <f t="shared" si="613"/>
        <v>27.222222222222225</v>
      </c>
      <c r="S3955" s="141">
        <f t="shared" si="614"/>
        <v>22.222222222222221</v>
      </c>
      <c r="T3955" s="141">
        <f t="shared" si="615"/>
        <v>17.222222222222221</v>
      </c>
      <c r="U3955" s="141">
        <f t="shared" si="616"/>
        <v>18.333333333333336</v>
      </c>
      <c r="V3955" s="141">
        <f t="shared" si="617"/>
        <v>15.555555555555557</v>
      </c>
      <c r="W3955" s="141">
        <f t="shared" si="618"/>
        <v>13.888888888888889</v>
      </c>
      <c r="X3955" s="141">
        <f t="shared" si="619"/>
        <v>0</v>
      </c>
      <c r="Y3955" s="38">
        <v>27.410257768133</v>
      </c>
    </row>
    <row r="3956" spans="1:25" hidden="1" x14ac:dyDescent="0.25">
      <c r="A3956" s="145">
        <v>43036</v>
      </c>
      <c r="B3956" s="38">
        <v>81</v>
      </c>
      <c r="C3956" s="38">
        <v>77</v>
      </c>
      <c r="D3956" s="38">
        <v>72</v>
      </c>
      <c r="E3956" s="38">
        <v>76</v>
      </c>
      <c r="F3956" s="38">
        <v>72</v>
      </c>
      <c r="G3956" s="38">
        <v>65</v>
      </c>
      <c r="H3956" s="38">
        <v>5.0999999999999996</v>
      </c>
      <c r="I3956" s="38">
        <v>100</v>
      </c>
      <c r="J3956" s="38">
        <f t="shared" si="620"/>
        <v>84.5</v>
      </c>
      <c r="K3956" s="38">
        <v>69</v>
      </c>
      <c r="L3956" s="38">
        <v>21</v>
      </c>
      <c r="M3956" s="38">
        <f t="shared" si="621"/>
        <v>10.5</v>
      </c>
      <c r="N3956" s="38">
        <v>0</v>
      </c>
      <c r="O3956" s="38">
        <v>29.96</v>
      </c>
      <c r="P3956" s="38">
        <f t="shared" si="622"/>
        <v>29.835000000000001</v>
      </c>
      <c r="Q3956" s="38">
        <v>29.71</v>
      </c>
      <c r="R3956" s="141">
        <f t="shared" si="613"/>
        <v>27.222222222222225</v>
      </c>
      <c r="S3956" s="141">
        <f t="shared" si="614"/>
        <v>25</v>
      </c>
      <c r="T3956" s="141">
        <f t="shared" si="615"/>
        <v>22.222222222222221</v>
      </c>
      <c r="U3956" s="141">
        <f t="shared" si="616"/>
        <v>24.444444444444446</v>
      </c>
      <c r="V3956" s="141">
        <f t="shared" si="617"/>
        <v>22.222222222222221</v>
      </c>
      <c r="W3956" s="141">
        <f t="shared" si="618"/>
        <v>18.333333333333336</v>
      </c>
      <c r="X3956" s="141">
        <f t="shared" si="619"/>
        <v>12.953999999999999</v>
      </c>
      <c r="Y3956" s="38">
        <v>27.2158757948778</v>
      </c>
    </row>
    <row r="3957" spans="1:25" hidden="1" x14ac:dyDescent="0.25">
      <c r="A3957" s="145">
        <v>43037</v>
      </c>
      <c r="B3957" s="38">
        <v>76</v>
      </c>
      <c r="C3957" s="38">
        <v>66</v>
      </c>
      <c r="D3957" s="38">
        <v>55</v>
      </c>
      <c r="E3957" s="38">
        <v>72</v>
      </c>
      <c r="F3957" s="38">
        <v>64</v>
      </c>
      <c r="G3957" s="38">
        <v>46</v>
      </c>
      <c r="H3957" s="38">
        <v>1.62</v>
      </c>
      <c r="I3957" s="38">
        <v>100</v>
      </c>
      <c r="J3957" s="38">
        <f t="shared" si="620"/>
        <v>73.5</v>
      </c>
      <c r="K3957" s="38">
        <v>47</v>
      </c>
      <c r="L3957" s="38">
        <v>31</v>
      </c>
      <c r="M3957" s="38">
        <f t="shared" si="621"/>
        <v>17.5</v>
      </c>
      <c r="N3957" s="38">
        <v>4</v>
      </c>
      <c r="O3957" s="38">
        <v>29.94</v>
      </c>
      <c r="P3957" s="38">
        <f t="shared" si="622"/>
        <v>29.759999999999998</v>
      </c>
      <c r="Q3957" s="38">
        <v>29.58</v>
      </c>
      <c r="R3957" s="141">
        <f t="shared" si="613"/>
        <v>24.444444444444446</v>
      </c>
      <c r="S3957" s="141">
        <f t="shared" si="614"/>
        <v>18.888888888888889</v>
      </c>
      <c r="T3957" s="141">
        <f t="shared" si="615"/>
        <v>12.777777777777779</v>
      </c>
      <c r="U3957" s="141">
        <f t="shared" si="616"/>
        <v>22.222222222222221</v>
      </c>
      <c r="V3957" s="141">
        <f t="shared" si="617"/>
        <v>17.777777777777779</v>
      </c>
      <c r="W3957" s="141">
        <f t="shared" si="618"/>
        <v>7.7777777777777786</v>
      </c>
      <c r="X3957" s="141">
        <f t="shared" si="619"/>
        <v>4.1148000000000007</v>
      </c>
      <c r="Y3957" s="38">
        <v>27.117173819483899</v>
      </c>
    </row>
    <row r="3958" spans="1:25" hidden="1" x14ac:dyDescent="0.25">
      <c r="A3958" s="145">
        <v>43038</v>
      </c>
      <c r="B3958" s="38">
        <v>69</v>
      </c>
      <c r="C3958" s="38">
        <v>61</v>
      </c>
      <c r="D3958" s="38">
        <v>52</v>
      </c>
      <c r="E3958" s="38">
        <v>49</v>
      </c>
      <c r="F3958" s="38">
        <v>41</v>
      </c>
      <c r="G3958" s="38">
        <v>31</v>
      </c>
      <c r="H3958" s="38">
        <v>0</v>
      </c>
      <c r="I3958" s="38">
        <v>72</v>
      </c>
      <c r="J3958" s="38">
        <f t="shared" si="620"/>
        <v>49</v>
      </c>
      <c r="K3958" s="38">
        <v>26</v>
      </c>
      <c r="L3958" s="38">
        <v>15</v>
      </c>
      <c r="M3958" s="38">
        <f t="shared" si="621"/>
        <v>10.5</v>
      </c>
      <c r="N3958" s="38">
        <v>6</v>
      </c>
      <c r="O3958" s="38">
        <v>30.11</v>
      </c>
      <c r="P3958" s="38">
        <f t="shared" si="622"/>
        <v>30.024999999999999</v>
      </c>
      <c r="Q3958" s="38">
        <v>29.94</v>
      </c>
      <c r="R3958" s="141">
        <f t="shared" si="613"/>
        <v>20.555555555555557</v>
      </c>
      <c r="S3958" s="141">
        <f t="shared" si="614"/>
        <v>16.111111111111111</v>
      </c>
      <c r="T3958" s="141">
        <f t="shared" si="615"/>
        <v>11.111111111111111</v>
      </c>
      <c r="U3958" s="141">
        <f t="shared" si="616"/>
        <v>9.4444444444444446</v>
      </c>
      <c r="V3958" s="141">
        <f t="shared" si="617"/>
        <v>5</v>
      </c>
      <c r="W3958" s="141">
        <f t="shared" si="618"/>
        <v>-0.55555555555555558</v>
      </c>
      <c r="X3958" s="141">
        <f t="shared" si="619"/>
        <v>0</v>
      </c>
      <c r="Y3958" s="38">
        <v>27.197517728088101</v>
      </c>
    </row>
    <row r="3959" spans="1:25" hidden="1" x14ac:dyDescent="0.25">
      <c r="A3959" s="145">
        <v>43039</v>
      </c>
      <c r="B3959" s="38">
        <v>75</v>
      </c>
      <c r="C3959" s="38">
        <v>67</v>
      </c>
      <c r="D3959" s="38">
        <v>59</v>
      </c>
      <c r="E3959" s="38">
        <v>61</v>
      </c>
      <c r="F3959" s="38">
        <v>51</v>
      </c>
      <c r="G3959" s="38">
        <v>42</v>
      </c>
      <c r="H3959" s="38">
        <v>0</v>
      </c>
      <c r="I3959" s="38">
        <v>60</v>
      </c>
      <c r="J3959" s="38">
        <f t="shared" si="620"/>
        <v>54</v>
      </c>
      <c r="K3959" s="38">
        <v>48</v>
      </c>
      <c r="L3959" s="38">
        <v>14</v>
      </c>
      <c r="M3959" s="38">
        <f t="shared" si="621"/>
        <v>9.5</v>
      </c>
      <c r="N3959" s="38">
        <v>5</v>
      </c>
      <c r="O3959" s="38">
        <v>30.17</v>
      </c>
      <c r="P3959" s="38">
        <f t="shared" si="622"/>
        <v>30.12</v>
      </c>
      <c r="Q3959" s="38">
        <v>30.07</v>
      </c>
      <c r="R3959" s="141">
        <f t="shared" si="613"/>
        <v>23.888888888888889</v>
      </c>
      <c r="S3959" s="141">
        <f t="shared" si="614"/>
        <v>19.444444444444446</v>
      </c>
      <c r="T3959" s="141">
        <f t="shared" si="615"/>
        <v>15</v>
      </c>
      <c r="U3959" s="141">
        <f t="shared" si="616"/>
        <v>16.111111111111111</v>
      </c>
      <c r="V3959" s="141">
        <f t="shared" si="617"/>
        <v>10.555555555555555</v>
      </c>
      <c r="W3959" s="141">
        <f t="shared" si="618"/>
        <v>5.5555555555555554</v>
      </c>
      <c r="X3959" s="141">
        <f t="shared" si="619"/>
        <v>0</v>
      </c>
      <c r="Y3959" s="38">
        <v>26.7658138273374</v>
      </c>
    </row>
    <row r="3960" spans="1:25" hidden="1" x14ac:dyDescent="0.25">
      <c r="A3960" s="145">
        <v>43040</v>
      </c>
      <c r="B3960" s="38">
        <v>80</v>
      </c>
      <c r="C3960" s="38">
        <v>74</v>
      </c>
      <c r="D3960" s="38">
        <v>67</v>
      </c>
      <c r="E3960" s="38">
        <v>62</v>
      </c>
      <c r="F3960" s="38">
        <v>59</v>
      </c>
      <c r="G3960" s="38">
        <v>56</v>
      </c>
      <c r="H3960" s="38">
        <v>0</v>
      </c>
      <c r="I3960" s="38">
        <v>81</v>
      </c>
      <c r="J3960" s="38">
        <f t="shared" si="620"/>
        <v>63</v>
      </c>
      <c r="K3960" s="38">
        <v>45</v>
      </c>
      <c r="L3960" s="38">
        <v>10</v>
      </c>
      <c r="M3960" s="38">
        <f t="shared" si="621"/>
        <v>5</v>
      </c>
      <c r="N3960" s="38">
        <v>0</v>
      </c>
      <c r="O3960" s="38">
        <v>30.15</v>
      </c>
      <c r="P3960" s="38">
        <f t="shared" si="622"/>
        <v>30.104999999999997</v>
      </c>
      <c r="Q3960" s="38">
        <v>30.06</v>
      </c>
      <c r="R3960" s="141">
        <f t="shared" si="613"/>
        <v>26.666666666666668</v>
      </c>
      <c r="S3960" s="141">
        <f t="shared" si="614"/>
        <v>23.333333333333336</v>
      </c>
      <c r="T3960" s="141">
        <f t="shared" si="615"/>
        <v>19.444444444444446</v>
      </c>
      <c r="U3960" s="141">
        <f t="shared" si="616"/>
        <v>16.666666666666668</v>
      </c>
      <c r="V3960" s="141">
        <f t="shared" si="617"/>
        <v>15</v>
      </c>
      <c r="W3960" s="141">
        <f t="shared" si="618"/>
        <v>13.333333333333334</v>
      </c>
      <c r="X3960" s="141">
        <f t="shared" si="619"/>
        <v>0</v>
      </c>
      <c r="Y3960" s="38">
        <v>26.896315712420499</v>
      </c>
    </row>
    <row r="3961" spans="1:25" hidden="1" x14ac:dyDescent="0.25">
      <c r="A3961" s="145">
        <v>43041</v>
      </c>
      <c r="B3961" s="38">
        <v>81</v>
      </c>
      <c r="C3961" s="38">
        <v>74</v>
      </c>
      <c r="D3961" s="38">
        <v>67</v>
      </c>
      <c r="E3961" s="38">
        <v>69</v>
      </c>
      <c r="F3961" s="38">
        <v>64</v>
      </c>
      <c r="G3961" s="38">
        <v>61</v>
      </c>
      <c r="H3961" s="38">
        <v>0</v>
      </c>
      <c r="I3961" s="38">
        <v>87</v>
      </c>
      <c r="J3961" s="38">
        <f t="shared" si="620"/>
        <v>73.5</v>
      </c>
      <c r="K3961" s="38">
        <v>60</v>
      </c>
      <c r="L3961" s="38">
        <v>16</v>
      </c>
      <c r="M3961" s="38">
        <f t="shared" si="621"/>
        <v>8</v>
      </c>
      <c r="N3961" s="38">
        <v>0</v>
      </c>
      <c r="O3961" s="38">
        <v>30.14</v>
      </c>
      <c r="P3961" s="38">
        <f t="shared" si="622"/>
        <v>30.105</v>
      </c>
      <c r="Q3961" s="38">
        <v>30.07</v>
      </c>
      <c r="R3961" s="141">
        <f t="shared" si="613"/>
        <v>27.222222222222225</v>
      </c>
      <c r="S3961" s="141">
        <f t="shared" si="614"/>
        <v>23.333333333333336</v>
      </c>
      <c r="T3961" s="141">
        <f t="shared" si="615"/>
        <v>19.444444444444446</v>
      </c>
      <c r="U3961" s="141">
        <f t="shared" si="616"/>
        <v>20.555555555555557</v>
      </c>
      <c r="V3961" s="141">
        <f t="shared" si="617"/>
        <v>17.777777777777779</v>
      </c>
      <c r="W3961" s="141">
        <f t="shared" si="618"/>
        <v>16.111111111111111</v>
      </c>
      <c r="X3961" s="141">
        <f t="shared" si="619"/>
        <v>0</v>
      </c>
      <c r="Y3961" s="38">
        <v>26.697668728060599</v>
      </c>
    </row>
    <row r="3962" spans="1:25" hidden="1" x14ac:dyDescent="0.25">
      <c r="A3962" s="145">
        <v>43042</v>
      </c>
      <c r="B3962" s="38">
        <v>84</v>
      </c>
      <c r="C3962" s="38">
        <v>75</v>
      </c>
      <c r="D3962" s="38">
        <v>66</v>
      </c>
      <c r="E3962" s="38">
        <v>70</v>
      </c>
      <c r="F3962" s="38">
        <v>67</v>
      </c>
      <c r="G3962" s="38">
        <v>65</v>
      </c>
      <c r="H3962" s="38">
        <v>7.0000000000000007E-2</v>
      </c>
      <c r="I3962" s="38">
        <v>100</v>
      </c>
      <c r="J3962" s="38">
        <f t="shared" si="620"/>
        <v>79</v>
      </c>
      <c r="K3962" s="38">
        <v>58</v>
      </c>
      <c r="L3962" s="38">
        <v>18</v>
      </c>
      <c r="M3962" s="38">
        <f t="shared" si="621"/>
        <v>11</v>
      </c>
      <c r="N3962" s="38">
        <v>4</v>
      </c>
      <c r="O3962" s="38">
        <v>30.09</v>
      </c>
      <c r="P3962" s="38">
        <f t="shared" si="622"/>
        <v>30.05</v>
      </c>
      <c r="Q3962" s="38">
        <v>30.01</v>
      </c>
      <c r="R3962" s="141">
        <f t="shared" si="613"/>
        <v>28.888888888888889</v>
      </c>
      <c r="S3962" s="141">
        <f t="shared" si="614"/>
        <v>23.888888888888889</v>
      </c>
      <c r="T3962" s="141">
        <f t="shared" si="615"/>
        <v>18.888888888888889</v>
      </c>
      <c r="U3962" s="141">
        <f t="shared" si="616"/>
        <v>21.111111111111111</v>
      </c>
      <c r="V3962" s="141">
        <f t="shared" si="617"/>
        <v>19.444444444444446</v>
      </c>
      <c r="W3962" s="141">
        <f t="shared" si="618"/>
        <v>18.333333333333336</v>
      </c>
      <c r="X3962" s="141">
        <f t="shared" si="619"/>
        <v>0.17780000000000001</v>
      </c>
      <c r="Y3962" s="38">
        <v>26.820711669310398</v>
      </c>
    </row>
    <row r="3963" spans="1:25" hidden="1" x14ac:dyDescent="0.25">
      <c r="A3963" s="145">
        <v>43043</v>
      </c>
      <c r="B3963" s="38">
        <v>83</v>
      </c>
      <c r="C3963" s="38">
        <v>76</v>
      </c>
      <c r="D3963" s="38">
        <v>69</v>
      </c>
      <c r="E3963" s="38">
        <v>72</v>
      </c>
      <c r="F3963" s="38">
        <v>69</v>
      </c>
      <c r="G3963" s="38">
        <v>67</v>
      </c>
      <c r="H3963" s="38">
        <v>7.0000000000000007E-2</v>
      </c>
      <c r="I3963" s="38">
        <v>100</v>
      </c>
      <c r="J3963" s="38">
        <f t="shared" si="620"/>
        <v>79</v>
      </c>
      <c r="K3963" s="38">
        <v>58</v>
      </c>
      <c r="L3963" s="38">
        <v>16</v>
      </c>
      <c r="M3963" s="38">
        <f t="shared" si="621"/>
        <v>8</v>
      </c>
      <c r="N3963" s="38">
        <v>0</v>
      </c>
      <c r="O3963" s="38">
        <v>30.03</v>
      </c>
      <c r="P3963" s="38">
        <f t="shared" si="622"/>
        <v>29.995000000000001</v>
      </c>
      <c r="Q3963" s="38">
        <v>29.96</v>
      </c>
      <c r="R3963" s="141">
        <f t="shared" si="613"/>
        <v>28.333333333333336</v>
      </c>
      <c r="S3963" s="141">
        <f t="shared" si="614"/>
        <v>24.444444444444446</v>
      </c>
      <c r="T3963" s="141">
        <f t="shared" si="615"/>
        <v>20.555555555555557</v>
      </c>
      <c r="U3963" s="141">
        <f t="shared" si="616"/>
        <v>22.222222222222221</v>
      </c>
      <c r="V3963" s="141">
        <f t="shared" si="617"/>
        <v>20.555555555555557</v>
      </c>
      <c r="W3963" s="141">
        <f t="shared" si="618"/>
        <v>19.444444444444446</v>
      </c>
      <c r="X3963" s="141">
        <f t="shared" si="619"/>
        <v>0.17780000000000001</v>
      </c>
      <c r="Y3963" s="38">
        <v>26.611589830784599</v>
      </c>
    </row>
    <row r="3964" spans="1:25" hidden="1" x14ac:dyDescent="0.25">
      <c r="A3964" s="145">
        <v>43044</v>
      </c>
      <c r="B3964" s="38">
        <v>85</v>
      </c>
      <c r="C3964" s="38">
        <v>77</v>
      </c>
      <c r="D3964" s="38">
        <v>69</v>
      </c>
      <c r="E3964" s="38">
        <v>72</v>
      </c>
      <c r="F3964" s="38">
        <v>70</v>
      </c>
      <c r="G3964" s="38">
        <v>68</v>
      </c>
      <c r="H3964" s="38">
        <v>0</v>
      </c>
      <c r="I3964" s="38">
        <v>100</v>
      </c>
      <c r="J3964" s="38">
        <f t="shared" si="620"/>
        <v>79.5</v>
      </c>
      <c r="K3964" s="38">
        <v>59</v>
      </c>
      <c r="L3964" s="38">
        <v>15</v>
      </c>
      <c r="M3964" s="38">
        <f t="shared" si="621"/>
        <v>9.5</v>
      </c>
      <c r="N3964" s="38">
        <v>4</v>
      </c>
      <c r="O3964" s="38">
        <v>30.04</v>
      </c>
      <c r="P3964" s="38">
        <f t="shared" si="622"/>
        <v>30</v>
      </c>
      <c r="Q3964" s="38">
        <v>29.96</v>
      </c>
      <c r="R3964" s="141">
        <f t="shared" si="613"/>
        <v>29.444444444444446</v>
      </c>
      <c r="S3964" s="141">
        <f t="shared" si="614"/>
        <v>25</v>
      </c>
      <c r="T3964" s="141">
        <f t="shared" si="615"/>
        <v>20.555555555555557</v>
      </c>
      <c r="U3964" s="141">
        <f t="shared" si="616"/>
        <v>22.222222222222221</v>
      </c>
      <c r="V3964" s="141">
        <f t="shared" si="617"/>
        <v>21.111111111111111</v>
      </c>
      <c r="W3964" s="141">
        <f t="shared" si="618"/>
        <v>20</v>
      </c>
      <c r="X3964" s="141">
        <f t="shared" si="619"/>
        <v>0</v>
      </c>
      <c r="Y3964" s="38">
        <v>26.114102942704299</v>
      </c>
    </row>
    <row r="3965" spans="1:25" hidden="1" x14ac:dyDescent="0.25">
      <c r="A3965" s="145">
        <v>43045</v>
      </c>
      <c r="B3965" s="38">
        <v>84</v>
      </c>
      <c r="C3965" s="38">
        <v>77</v>
      </c>
      <c r="D3965" s="38">
        <v>69</v>
      </c>
      <c r="E3965" s="38">
        <v>73</v>
      </c>
      <c r="F3965" s="38">
        <v>71</v>
      </c>
      <c r="G3965" s="38">
        <v>69</v>
      </c>
      <c r="H3965" s="38">
        <v>0</v>
      </c>
      <c r="I3965" s="38">
        <v>100</v>
      </c>
      <c r="J3965" s="38">
        <f t="shared" si="620"/>
        <v>82.5</v>
      </c>
      <c r="K3965" s="38">
        <v>65</v>
      </c>
      <c r="L3965" s="38">
        <v>15</v>
      </c>
      <c r="M3965" s="38">
        <f t="shared" si="621"/>
        <v>7.5</v>
      </c>
      <c r="N3965" s="38">
        <v>0</v>
      </c>
      <c r="O3965" s="38">
        <v>30.07</v>
      </c>
      <c r="P3965" s="38">
        <f t="shared" si="622"/>
        <v>30.035</v>
      </c>
      <c r="Q3965" s="38">
        <v>30</v>
      </c>
      <c r="R3965" s="141">
        <f t="shared" si="613"/>
        <v>28.888888888888889</v>
      </c>
      <c r="S3965" s="141">
        <f t="shared" si="614"/>
        <v>25</v>
      </c>
      <c r="T3965" s="141">
        <f t="shared" si="615"/>
        <v>20.555555555555557</v>
      </c>
      <c r="U3965" s="141">
        <f t="shared" si="616"/>
        <v>22.777777777777779</v>
      </c>
      <c r="V3965" s="141">
        <f t="shared" si="617"/>
        <v>21.666666666666668</v>
      </c>
      <c r="W3965" s="141">
        <f t="shared" si="618"/>
        <v>20.555555555555557</v>
      </c>
      <c r="X3965" s="141">
        <f t="shared" si="619"/>
        <v>0</v>
      </c>
      <c r="Y3965" s="38">
        <v>26.250408782857601</v>
      </c>
    </row>
    <row r="3966" spans="1:25" hidden="1" x14ac:dyDescent="0.25">
      <c r="A3966" s="145">
        <v>43046</v>
      </c>
      <c r="B3966" s="38">
        <v>84</v>
      </c>
      <c r="C3966" s="38">
        <v>76</v>
      </c>
      <c r="D3966" s="38">
        <v>68</v>
      </c>
      <c r="E3966" s="38">
        <v>73</v>
      </c>
      <c r="F3966" s="38">
        <v>71</v>
      </c>
      <c r="G3966" s="38">
        <v>69</v>
      </c>
      <c r="H3966" s="38">
        <v>0</v>
      </c>
      <c r="I3966" s="38">
        <v>100</v>
      </c>
      <c r="J3966" s="38">
        <f t="shared" si="620"/>
        <v>82.5</v>
      </c>
      <c r="K3966" s="38">
        <v>65</v>
      </c>
      <c r="L3966" s="38">
        <v>13</v>
      </c>
      <c r="M3966" s="38">
        <f t="shared" si="621"/>
        <v>6.5</v>
      </c>
      <c r="N3966" s="38">
        <v>0</v>
      </c>
      <c r="O3966" s="38">
        <v>30.07</v>
      </c>
      <c r="P3966" s="38">
        <f t="shared" si="622"/>
        <v>30.02</v>
      </c>
      <c r="Q3966" s="38">
        <v>29.97</v>
      </c>
      <c r="R3966" s="141">
        <f t="shared" si="613"/>
        <v>28.888888888888889</v>
      </c>
      <c r="S3966" s="141">
        <f t="shared" si="614"/>
        <v>24.444444444444446</v>
      </c>
      <c r="T3966" s="141">
        <f t="shared" si="615"/>
        <v>20</v>
      </c>
      <c r="U3966" s="141">
        <f t="shared" si="616"/>
        <v>22.777777777777779</v>
      </c>
      <c r="V3966" s="141">
        <f t="shared" si="617"/>
        <v>21.666666666666668</v>
      </c>
      <c r="W3966" s="141">
        <f t="shared" si="618"/>
        <v>20.555555555555557</v>
      </c>
      <c r="X3966" s="141">
        <f t="shared" si="619"/>
        <v>0</v>
      </c>
      <c r="Y3966" s="38">
        <v>26.453341744721701</v>
      </c>
    </row>
    <row r="3967" spans="1:25" hidden="1" x14ac:dyDescent="0.25">
      <c r="A3967" s="145">
        <v>43047</v>
      </c>
      <c r="B3967" s="38">
        <v>84</v>
      </c>
      <c r="C3967" s="38">
        <v>76</v>
      </c>
      <c r="D3967" s="38">
        <v>68</v>
      </c>
      <c r="E3967" s="38">
        <v>72</v>
      </c>
      <c r="F3967" s="38">
        <v>69</v>
      </c>
      <c r="G3967" s="38">
        <v>66</v>
      </c>
      <c r="H3967" s="38">
        <v>0</v>
      </c>
      <c r="I3967" s="38">
        <v>100</v>
      </c>
      <c r="J3967" s="38">
        <f t="shared" si="620"/>
        <v>81.5</v>
      </c>
      <c r="K3967" s="38">
        <v>63</v>
      </c>
      <c r="L3967" s="38">
        <v>13</v>
      </c>
      <c r="M3967" s="38">
        <f t="shared" si="621"/>
        <v>6.5</v>
      </c>
      <c r="N3967" s="38">
        <v>0</v>
      </c>
      <c r="O3967" s="38">
        <v>30.04</v>
      </c>
      <c r="P3967" s="38">
        <f t="shared" si="622"/>
        <v>30</v>
      </c>
      <c r="Q3967" s="38">
        <v>29.96</v>
      </c>
      <c r="R3967" s="141">
        <f t="shared" si="613"/>
        <v>28.888888888888889</v>
      </c>
      <c r="S3967" s="141">
        <f t="shared" si="614"/>
        <v>24.444444444444446</v>
      </c>
      <c r="T3967" s="141">
        <f t="shared" si="615"/>
        <v>20</v>
      </c>
      <c r="U3967" s="141">
        <f t="shared" si="616"/>
        <v>22.222222222222221</v>
      </c>
      <c r="V3967" s="141">
        <f t="shared" si="617"/>
        <v>20.555555555555557</v>
      </c>
      <c r="W3967" s="141">
        <f t="shared" si="618"/>
        <v>18.888888888888889</v>
      </c>
      <c r="X3967" s="141">
        <f t="shared" si="619"/>
        <v>0</v>
      </c>
      <c r="Y3967" s="38">
        <v>26.554866708852501</v>
      </c>
    </row>
    <row r="3968" spans="1:25" hidden="1" x14ac:dyDescent="0.25">
      <c r="A3968" s="145">
        <v>43048</v>
      </c>
      <c r="B3968" s="38">
        <v>84</v>
      </c>
      <c r="C3968" s="38">
        <v>77</v>
      </c>
      <c r="D3968" s="38">
        <v>70</v>
      </c>
      <c r="E3968" s="38">
        <v>73</v>
      </c>
      <c r="F3968" s="38">
        <v>72</v>
      </c>
      <c r="G3968" s="38">
        <v>70</v>
      </c>
      <c r="H3968" s="38">
        <v>0</v>
      </c>
      <c r="I3968" s="38">
        <v>100</v>
      </c>
      <c r="J3968" s="38">
        <f t="shared" si="620"/>
        <v>82.5</v>
      </c>
      <c r="K3968" s="38">
        <v>65</v>
      </c>
      <c r="L3968" s="38">
        <v>14</v>
      </c>
      <c r="M3968" s="38">
        <f t="shared" si="621"/>
        <v>7</v>
      </c>
      <c r="N3968" s="38">
        <v>0</v>
      </c>
      <c r="O3968" s="38">
        <v>30.02</v>
      </c>
      <c r="P3968" s="38">
        <f t="shared" si="622"/>
        <v>29.984999999999999</v>
      </c>
      <c r="Q3968" s="38">
        <v>29.95</v>
      </c>
      <c r="R3968" s="141">
        <f t="shared" si="613"/>
        <v>28.888888888888889</v>
      </c>
      <c r="S3968" s="141">
        <f t="shared" si="614"/>
        <v>25</v>
      </c>
      <c r="T3968" s="141">
        <f t="shared" si="615"/>
        <v>21.111111111111111</v>
      </c>
      <c r="U3968" s="141">
        <f t="shared" si="616"/>
        <v>22.777777777777779</v>
      </c>
      <c r="V3968" s="141">
        <f t="shared" si="617"/>
        <v>22.222222222222221</v>
      </c>
      <c r="W3968" s="141">
        <f t="shared" si="618"/>
        <v>21.111111111111111</v>
      </c>
      <c r="X3968" s="141">
        <f t="shared" si="619"/>
        <v>0</v>
      </c>
      <c r="Y3968" s="38">
        <v>26.443293744946299</v>
      </c>
    </row>
    <row r="3969" spans="1:25" hidden="1" x14ac:dyDescent="0.25">
      <c r="A3969" s="145">
        <v>43049</v>
      </c>
      <c r="B3969" s="38">
        <v>85</v>
      </c>
      <c r="C3969" s="38">
        <v>78</v>
      </c>
      <c r="D3969" s="38">
        <v>70</v>
      </c>
      <c r="E3969" s="38">
        <v>73</v>
      </c>
      <c r="F3969" s="38">
        <v>71</v>
      </c>
      <c r="G3969" s="38">
        <v>69</v>
      </c>
      <c r="H3969" s="38">
        <v>0.68</v>
      </c>
      <c r="I3969" s="38">
        <v>100</v>
      </c>
      <c r="J3969" s="38">
        <f t="shared" si="620"/>
        <v>82.5</v>
      </c>
      <c r="K3969" s="38">
        <v>65</v>
      </c>
      <c r="L3969" s="38">
        <v>21</v>
      </c>
      <c r="M3969" s="38">
        <f t="shared" si="621"/>
        <v>10.5</v>
      </c>
      <c r="N3969" s="38">
        <v>0</v>
      </c>
      <c r="O3969" s="38">
        <v>30.07</v>
      </c>
      <c r="P3969" s="38">
        <f t="shared" si="622"/>
        <v>30.015000000000001</v>
      </c>
      <c r="Q3969" s="38">
        <v>29.96</v>
      </c>
      <c r="R3969" s="141">
        <f t="shared" si="613"/>
        <v>29.444444444444446</v>
      </c>
      <c r="S3969" s="141">
        <f t="shared" si="614"/>
        <v>25.555555555555557</v>
      </c>
      <c r="T3969" s="141">
        <f t="shared" si="615"/>
        <v>21.111111111111111</v>
      </c>
      <c r="U3969" s="141">
        <f t="shared" si="616"/>
        <v>22.777777777777779</v>
      </c>
      <c r="V3969" s="141">
        <f t="shared" si="617"/>
        <v>21.666666666666668</v>
      </c>
      <c r="W3969" s="141">
        <f t="shared" si="618"/>
        <v>20.555555555555557</v>
      </c>
      <c r="X3969" s="141">
        <f t="shared" si="619"/>
        <v>1.7272000000000001</v>
      </c>
      <c r="Y3969" s="38">
        <v>26.371665791347301</v>
      </c>
    </row>
    <row r="3970" spans="1:25" hidden="1" x14ac:dyDescent="0.25">
      <c r="A3970" s="145">
        <v>43050</v>
      </c>
      <c r="B3970" s="38">
        <v>83</v>
      </c>
      <c r="C3970" s="38">
        <v>78</v>
      </c>
      <c r="D3970" s="38">
        <v>73</v>
      </c>
      <c r="E3970" s="38">
        <v>72</v>
      </c>
      <c r="F3970" s="38">
        <v>68</v>
      </c>
      <c r="G3970" s="38">
        <v>64</v>
      </c>
      <c r="H3970" s="38">
        <v>0.09</v>
      </c>
      <c r="I3970" s="38">
        <v>82</v>
      </c>
      <c r="J3970" s="38">
        <f t="shared" si="620"/>
        <v>70</v>
      </c>
      <c r="K3970" s="38">
        <v>58</v>
      </c>
      <c r="L3970" s="38">
        <v>24</v>
      </c>
      <c r="M3970" s="38">
        <f t="shared" si="621"/>
        <v>17</v>
      </c>
      <c r="N3970" s="38">
        <v>10</v>
      </c>
      <c r="O3970" s="38">
        <v>30.13</v>
      </c>
      <c r="P3970" s="38">
        <f t="shared" si="622"/>
        <v>30.08</v>
      </c>
      <c r="Q3970" s="38">
        <v>30.03</v>
      </c>
      <c r="R3970" s="141">
        <f t="shared" si="613"/>
        <v>28.333333333333336</v>
      </c>
      <c r="S3970" s="141">
        <f t="shared" si="614"/>
        <v>25.555555555555557</v>
      </c>
      <c r="T3970" s="141">
        <f t="shared" si="615"/>
        <v>22.777777777777779</v>
      </c>
      <c r="U3970" s="141">
        <f t="shared" si="616"/>
        <v>22.222222222222221</v>
      </c>
      <c r="V3970" s="141">
        <f t="shared" si="617"/>
        <v>20</v>
      </c>
      <c r="W3970" s="141">
        <f t="shared" si="618"/>
        <v>17.777777777777779</v>
      </c>
      <c r="X3970" s="141">
        <f t="shared" si="619"/>
        <v>0.2286</v>
      </c>
      <c r="Y3970" s="38">
        <v>26.480388732917199</v>
      </c>
    </row>
    <row r="3971" spans="1:25" hidden="1" x14ac:dyDescent="0.25">
      <c r="A3971" s="145">
        <v>43051</v>
      </c>
      <c r="B3971" s="38">
        <v>83</v>
      </c>
      <c r="C3971" s="38">
        <v>79</v>
      </c>
      <c r="D3971" s="38">
        <v>74</v>
      </c>
      <c r="E3971" s="38">
        <v>74</v>
      </c>
      <c r="F3971" s="38">
        <v>72</v>
      </c>
      <c r="G3971" s="38">
        <v>71</v>
      </c>
      <c r="H3971" s="38">
        <v>0.47</v>
      </c>
      <c r="I3971" s="38">
        <v>94</v>
      </c>
      <c r="J3971" s="38">
        <f t="shared" si="620"/>
        <v>81.5</v>
      </c>
      <c r="K3971" s="38">
        <v>69</v>
      </c>
      <c r="L3971" s="38">
        <v>24</v>
      </c>
      <c r="M3971" s="38">
        <f t="shared" si="621"/>
        <v>18</v>
      </c>
      <c r="N3971" s="38">
        <v>12</v>
      </c>
      <c r="O3971" s="38">
        <v>30.13</v>
      </c>
      <c r="P3971" s="38">
        <f t="shared" si="622"/>
        <v>30.09</v>
      </c>
      <c r="Q3971" s="38">
        <v>30.05</v>
      </c>
      <c r="R3971" s="141">
        <f t="shared" ref="R3971:R4034" si="623">(B3971-32)*(5/9)</f>
        <v>28.333333333333336</v>
      </c>
      <c r="S3971" s="141">
        <f t="shared" ref="S3971:S4034" si="624">(C3971-32)*(5/9)</f>
        <v>26.111111111111111</v>
      </c>
      <c r="T3971" s="141">
        <f t="shared" ref="T3971:T4034" si="625">(D3971-32)*(5/9)</f>
        <v>23.333333333333336</v>
      </c>
      <c r="U3971" s="141">
        <f t="shared" ref="U3971:U4034" si="626">(E3971-32)*(5/9)</f>
        <v>23.333333333333336</v>
      </c>
      <c r="V3971" s="141">
        <f t="shared" ref="V3971:V4034" si="627">(F3971-32)*(5/9)</f>
        <v>22.222222222222221</v>
      </c>
      <c r="W3971" s="141">
        <f t="shared" ref="W3971:W4034" si="628">(G3971-32)*(5/9)</f>
        <v>21.666666666666668</v>
      </c>
      <c r="X3971" s="141">
        <f t="shared" si="619"/>
        <v>1.1938</v>
      </c>
      <c r="Y3971" s="38">
        <v>26.319145702921301</v>
      </c>
    </row>
    <row r="3972" spans="1:25" hidden="1" x14ac:dyDescent="0.25">
      <c r="A3972" s="145">
        <v>43052</v>
      </c>
      <c r="B3972" s="38">
        <v>81</v>
      </c>
      <c r="C3972" s="38">
        <v>78</v>
      </c>
      <c r="D3972" s="38">
        <v>74</v>
      </c>
      <c r="E3972" s="38">
        <v>74</v>
      </c>
      <c r="F3972" s="38">
        <v>72</v>
      </c>
      <c r="G3972" s="38">
        <v>69</v>
      </c>
      <c r="H3972" s="38">
        <v>0.28999999999999998</v>
      </c>
      <c r="I3972" s="38">
        <v>100</v>
      </c>
      <c r="J3972" s="38">
        <f t="shared" si="620"/>
        <v>87</v>
      </c>
      <c r="K3972" s="38">
        <v>74</v>
      </c>
      <c r="L3972" s="38">
        <v>22</v>
      </c>
      <c r="M3972" s="38">
        <f t="shared" si="621"/>
        <v>13.5</v>
      </c>
      <c r="N3972" s="38">
        <v>5</v>
      </c>
      <c r="O3972" s="38">
        <v>30.09</v>
      </c>
      <c r="P3972" s="38">
        <f t="shared" si="622"/>
        <v>30.045000000000002</v>
      </c>
      <c r="Q3972" s="38">
        <v>30</v>
      </c>
      <c r="R3972" s="141">
        <f t="shared" si="623"/>
        <v>27.222222222222225</v>
      </c>
      <c r="S3972" s="141">
        <f t="shared" si="624"/>
        <v>25.555555555555557</v>
      </c>
      <c r="T3972" s="141">
        <f t="shared" si="625"/>
        <v>23.333333333333336</v>
      </c>
      <c r="U3972" s="141">
        <f t="shared" si="626"/>
        <v>23.333333333333336</v>
      </c>
      <c r="V3972" s="141">
        <f t="shared" si="627"/>
        <v>22.222222222222221</v>
      </c>
      <c r="W3972" s="141">
        <f t="shared" si="628"/>
        <v>20.555555555555557</v>
      </c>
      <c r="X3972" s="141">
        <f t="shared" ref="X3972:X4035" si="629">H3972*2.54</f>
        <v>0.73659999999999992</v>
      </c>
      <c r="Y3972" s="38">
        <v>25.8627368811228</v>
      </c>
    </row>
    <row r="3973" spans="1:25" hidden="1" x14ac:dyDescent="0.25">
      <c r="A3973" s="145">
        <v>43053</v>
      </c>
      <c r="B3973" s="38">
        <v>82</v>
      </c>
      <c r="C3973" s="38">
        <v>78</v>
      </c>
      <c r="D3973" s="38">
        <v>73</v>
      </c>
      <c r="E3973" s="38">
        <v>71</v>
      </c>
      <c r="F3973" s="38">
        <v>69</v>
      </c>
      <c r="G3973" s="38">
        <v>67</v>
      </c>
      <c r="H3973" s="38">
        <v>0.01</v>
      </c>
      <c r="I3973" s="38">
        <v>87</v>
      </c>
      <c r="J3973" s="38">
        <f t="shared" si="620"/>
        <v>76</v>
      </c>
      <c r="K3973" s="38">
        <v>65</v>
      </c>
      <c r="L3973" s="38">
        <v>22</v>
      </c>
      <c r="M3973" s="38">
        <f t="shared" si="621"/>
        <v>15</v>
      </c>
      <c r="N3973" s="38">
        <v>8</v>
      </c>
      <c r="O3973" s="38">
        <v>30</v>
      </c>
      <c r="P3973" s="38">
        <f t="shared" si="622"/>
        <v>29.945</v>
      </c>
      <c r="Q3973" s="38">
        <v>29.89</v>
      </c>
      <c r="R3973" s="141">
        <f t="shared" si="623"/>
        <v>27.777777777777779</v>
      </c>
      <c r="S3973" s="141">
        <f t="shared" si="624"/>
        <v>25.555555555555557</v>
      </c>
      <c r="T3973" s="141">
        <f t="shared" si="625"/>
        <v>22.777777777777779</v>
      </c>
      <c r="U3973" s="141">
        <f t="shared" si="626"/>
        <v>21.666666666666668</v>
      </c>
      <c r="V3973" s="141">
        <f t="shared" si="627"/>
        <v>20.555555555555557</v>
      </c>
      <c r="W3973" s="141">
        <f t="shared" si="628"/>
        <v>19.444444444444446</v>
      </c>
      <c r="X3973" s="141">
        <f t="shared" si="629"/>
        <v>2.5400000000000002E-2</v>
      </c>
      <c r="Y3973" s="38">
        <v>25.819535960488398</v>
      </c>
    </row>
    <row r="3974" spans="1:25" hidden="1" x14ac:dyDescent="0.25">
      <c r="A3974" s="145">
        <v>43054</v>
      </c>
      <c r="B3974" s="38">
        <v>82</v>
      </c>
      <c r="C3974" s="38">
        <v>76</v>
      </c>
      <c r="D3974" s="38">
        <v>69</v>
      </c>
      <c r="E3974" s="38">
        <v>70</v>
      </c>
      <c r="F3974" s="38">
        <v>68</v>
      </c>
      <c r="G3974" s="38">
        <v>65</v>
      </c>
      <c r="H3974" s="38">
        <v>0.2</v>
      </c>
      <c r="I3974" s="38">
        <v>93</v>
      </c>
      <c r="J3974" s="38">
        <f t="shared" si="620"/>
        <v>77.5</v>
      </c>
      <c r="K3974" s="38">
        <v>62</v>
      </c>
      <c r="L3974" s="38">
        <v>23</v>
      </c>
      <c r="M3974" s="38">
        <f t="shared" si="621"/>
        <v>14.5</v>
      </c>
      <c r="N3974" s="38">
        <v>6</v>
      </c>
      <c r="O3974" s="38">
        <v>29.96</v>
      </c>
      <c r="P3974" s="38">
        <f t="shared" si="622"/>
        <v>29.92</v>
      </c>
      <c r="Q3974" s="38">
        <v>29.88</v>
      </c>
      <c r="R3974" s="141">
        <f t="shared" si="623"/>
        <v>27.777777777777779</v>
      </c>
      <c r="S3974" s="141">
        <f t="shared" si="624"/>
        <v>24.444444444444446</v>
      </c>
      <c r="T3974" s="141">
        <f t="shared" si="625"/>
        <v>20.555555555555557</v>
      </c>
      <c r="U3974" s="141">
        <f t="shared" si="626"/>
        <v>21.111111111111111</v>
      </c>
      <c r="V3974" s="141">
        <f t="shared" si="627"/>
        <v>20</v>
      </c>
      <c r="W3974" s="141">
        <f t="shared" si="628"/>
        <v>18.333333333333336</v>
      </c>
      <c r="X3974" s="141">
        <f t="shared" si="629"/>
        <v>0.50800000000000001</v>
      </c>
      <c r="Y3974" s="38">
        <v>25.614920054661901</v>
      </c>
    </row>
    <row r="3975" spans="1:25" hidden="1" x14ac:dyDescent="0.25">
      <c r="A3975" s="145">
        <v>43055</v>
      </c>
      <c r="B3975" s="38">
        <v>77</v>
      </c>
      <c r="C3975" s="38">
        <v>73</v>
      </c>
      <c r="D3975" s="38">
        <v>68</v>
      </c>
      <c r="E3975" s="38">
        <v>72</v>
      </c>
      <c r="F3975" s="38">
        <v>67</v>
      </c>
      <c r="G3975" s="38">
        <v>65</v>
      </c>
      <c r="H3975" s="38">
        <v>0.08</v>
      </c>
      <c r="I3975" s="38">
        <v>93</v>
      </c>
      <c r="J3975" s="38">
        <f t="shared" ref="J3975:J4038" si="630">AVERAGE(I3975,K3975)</f>
        <v>86</v>
      </c>
      <c r="K3975" s="38">
        <v>79</v>
      </c>
      <c r="L3975" s="38">
        <v>17</v>
      </c>
      <c r="M3975" s="38">
        <f t="shared" ref="M3975:M4038" si="631">AVERAGE(L3975,N3975)</f>
        <v>11</v>
      </c>
      <c r="N3975" s="38">
        <v>5</v>
      </c>
      <c r="O3975" s="38">
        <v>30.03</v>
      </c>
      <c r="P3975" s="38">
        <f t="shared" ref="P3975:P4038" si="632">AVERAGE(O3975,Q3975)</f>
        <v>29.984999999999999</v>
      </c>
      <c r="Q3975" s="38">
        <v>29.94</v>
      </c>
      <c r="R3975" s="141">
        <f t="shared" si="623"/>
        <v>25</v>
      </c>
      <c r="S3975" s="141">
        <f t="shared" si="624"/>
        <v>22.777777777777779</v>
      </c>
      <c r="T3975" s="141">
        <f t="shared" si="625"/>
        <v>20</v>
      </c>
      <c r="U3975" s="141">
        <f t="shared" si="626"/>
        <v>22.222222222222221</v>
      </c>
      <c r="V3975" s="141">
        <f t="shared" si="627"/>
        <v>19.444444444444446</v>
      </c>
      <c r="W3975" s="141">
        <f t="shared" si="628"/>
        <v>18.333333333333336</v>
      </c>
      <c r="X3975" s="141">
        <f t="shared" si="629"/>
        <v>0.20320000000000002</v>
      </c>
      <c r="Y3975" s="38">
        <v>25.7561901187043</v>
      </c>
    </row>
    <row r="3976" spans="1:25" hidden="1" x14ac:dyDescent="0.25">
      <c r="A3976" s="145">
        <v>43056</v>
      </c>
      <c r="B3976" s="38">
        <v>78</v>
      </c>
      <c r="C3976" s="38">
        <v>72</v>
      </c>
      <c r="D3976" s="38">
        <v>66</v>
      </c>
      <c r="E3976" s="38">
        <v>65</v>
      </c>
      <c r="F3976" s="38">
        <v>61</v>
      </c>
      <c r="G3976" s="38">
        <v>57</v>
      </c>
      <c r="H3976" s="38">
        <v>0</v>
      </c>
      <c r="I3976" s="38">
        <v>93</v>
      </c>
      <c r="J3976" s="38">
        <f t="shared" si="630"/>
        <v>73.5</v>
      </c>
      <c r="K3976" s="38">
        <v>54</v>
      </c>
      <c r="L3976" s="38">
        <v>15</v>
      </c>
      <c r="M3976" s="38">
        <f t="shared" si="631"/>
        <v>9.5</v>
      </c>
      <c r="N3976" s="38">
        <v>4</v>
      </c>
      <c r="O3976" s="38">
        <v>30.06</v>
      </c>
      <c r="P3976" s="38">
        <f t="shared" si="632"/>
        <v>30.024999999999999</v>
      </c>
      <c r="Q3976" s="38">
        <v>29.99</v>
      </c>
      <c r="R3976" s="141">
        <f t="shared" si="623"/>
        <v>25.555555555555557</v>
      </c>
      <c r="S3976" s="141">
        <f t="shared" si="624"/>
        <v>22.222222222222221</v>
      </c>
      <c r="T3976" s="141">
        <f t="shared" si="625"/>
        <v>18.888888888888889</v>
      </c>
      <c r="U3976" s="141">
        <f t="shared" si="626"/>
        <v>18.333333333333336</v>
      </c>
      <c r="V3976" s="141">
        <f t="shared" si="627"/>
        <v>16.111111111111111</v>
      </c>
      <c r="W3976" s="141">
        <f t="shared" si="628"/>
        <v>13.888888888888889</v>
      </c>
      <c r="X3976" s="141">
        <f t="shared" si="629"/>
        <v>0</v>
      </c>
      <c r="Y3976" s="38">
        <v>26.215002063649099</v>
      </c>
    </row>
    <row r="3977" spans="1:25" hidden="1" x14ac:dyDescent="0.25">
      <c r="A3977" s="145">
        <v>43057</v>
      </c>
      <c r="B3977" s="38">
        <v>80</v>
      </c>
      <c r="C3977" s="38">
        <v>74</v>
      </c>
      <c r="D3977" s="38">
        <v>68</v>
      </c>
      <c r="E3977" s="38">
        <v>65</v>
      </c>
      <c r="F3977" s="38">
        <v>61</v>
      </c>
      <c r="G3977" s="38">
        <v>56</v>
      </c>
      <c r="H3977" s="38">
        <v>0</v>
      </c>
      <c r="I3977" s="38">
        <v>79</v>
      </c>
      <c r="J3977" s="38">
        <f t="shared" si="630"/>
        <v>66</v>
      </c>
      <c r="K3977" s="38">
        <v>53</v>
      </c>
      <c r="L3977" s="38">
        <v>9</v>
      </c>
      <c r="M3977" s="38">
        <f t="shared" si="631"/>
        <v>4.5</v>
      </c>
      <c r="N3977" s="38">
        <v>0</v>
      </c>
      <c r="O3977" s="38">
        <v>30.05</v>
      </c>
      <c r="P3977" s="38">
        <f t="shared" si="632"/>
        <v>29.995000000000001</v>
      </c>
      <c r="Q3977" s="38">
        <v>29.94</v>
      </c>
      <c r="R3977" s="141">
        <f t="shared" si="623"/>
        <v>26.666666666666668</v>
      </c>
      <c r="S3977" s="141">
        <f t="shared" si="624"/>
        <v>23.333333333333336</v>
      </c>
      <c r="T3977" s="141">
        <f t="shared" si="625"/>
        <v>20</v>
      </c>
      <c r="U3977" s="141">
        <f t="shared" si="626"/>
        <v>18.333333333333336</v>
      </c>
      <c r="V3977" s="141">
        <f t="shared" si="627"/>
        <v>16.111111111111111</v>
      </c>
      <c r="W3977" s="141">
        <f t="shared" si="628"/>
        <v>13.333333333333334</v>
      </c>
      <c r="X3977" s="141">
        <f t="shared" si="629"/>
        <v>0</v>
      </c>
      <c r="Y3977" s="38">
        <v>26.539782933189599</v>
      </c>
    </row>
    <row r="3978" spans="1:25" hidden="1" x14ac:dyDescent="0.25">
      <c r="A3978" s="145">
        <v>43058</v>
      </c>
      <c r="B3978" s="38">
        <v>81</v>
      </c>
      <c r="C3978" s="38">
        <v>74</v>
      </c>
      <c r="D3978" s="38">
        <v>67</v>
      </c>
      <c r="E3978" s="38">
        <v>65</v>
      </c>
      <c r="F3978" s="38">
        <v>62</v>
      </c>
      <c r="G3978" s="38">
        <v>59</v>
      </c>
      <c r="H3978" s="38">
        <v>0</v>
      </c>
      <c r="I3978" s="38">
        <v>81</v>
      </c>
      <c r="J3978" s="38">
        <f t="shared" si="630"/>
        <v>65</v>
      </c>
      <c r="K3978" s="38">
        <v>49</v>
      </c>
      <c r="L3978" s="38">
        <v>12</v>
      </c>
      <c r="M3978" s="38">
        <f t="shared" si="631"/>
        <v>6</v>
      </c>
      <c r="N3978" s="38">
        <v>0</v>
      </c>
      <c r="O3978" s="38">
        <v>29.99</v>
      </c>
      <c r="P3978" s="38">
        <f t="shared" si="632"/>
        <v>29.934999999999999</v>
      </c>
      <c r="Q3978" s="38">
        <v>29.88</v>
      </c>
      <c r="R3978" s="141">
        <f t="shared" si="623"/>
        <v>27.222222222222225</v>
      </c>
      <c r="S3978" s="141">
        <f t="shared" si="624"/>
        <v>23.333333333333336</v>
      </c>
      <c r="T3978" s="141">
        <f t="shared" si="625"/>
        <v>19.444444444444446</v>
      </c>
      <c r="U3978" s="141">
        <f t="shared" si="626"/>
        <v>18.333333333333336</v>
      </c>
      <c r="V3978" s="141">
        <f t="shared" si="627"/>
        <v>16.666666666666668</v>
      </c>
      <c r="W3978" s="141">
        <f t="shared" si="628"/>
        <v>15</v>
      </c>
      <c r="X3978" s="141">
        <f t="shared" si="629"/>
        <v>0</v>
      </c>
      <c r="Y3978" s="38">
        <v>26.549995899361399</v>
      </c>
    </row>
    <row r="3979" spans="1:25" hidden="1" x14ac:dyDescent="0.25">
      <c r="A3979" s="145">
        <v>43059</v>
      </c>
      <c r="B3979" s="38">
        <v>78</v>
      </c>
      <c r="C3979" s="38">
        <v>74</v>
      </c>
      <c r="D3979" s="38">
        <v>69</v>
      </c>
      <c r="E3979" s="38">
        <v>65</v>
      </c>
      <c r="F3979" s="38">
        <v>62</v>
      </c>
      <c r="G3979" s="38">
        <v>60</v>
      </c>
      <c r="H3979" s="38">
        <v>0</v>
      </c>
      <c r="I3979" s="38">
        <v>79</v>
      </c>
      <c r="J3979" s="38">
        <f t="shared" si="630"/>
        <v>67.5</v>
      </c>
      <c r="K3979" s="38">
        <v>56</v>
      </c>
      <c r="L3979" s="38">
        <v>18</v>
      </c>
      <c r="M3979" s="38">
        <f t="shared" si="631"/>
        <v>12.5</v>
      </c>
      <c r="N3979" s="38">
        <v>7</v>
      </c>
      <c r="O3979" s="38">
        <v>30.09</v>
      </c>
      <c r="P3979" s="38">
        <f t="shared" si="632"/>
        <v>30.04</v>
      </c>
      <c r="Q3979" s="38">
        <v>29.99</v>
      </c>
      <c r="R3979" s="141">
        <f t="shared" si="623"/>
        <v>25.555555555555557</v>
      </c>
      <c r="S3979" s="141">
        <f t="shared" si="624"/>
        <v>23.333333333333336</v>
      </c>
      <c r="T3979" s="141">
        <f t="shared" si="625"/>
        <v>20.555555555555557</v>
      </c>
      <c r="U3979" s="141">
        <f t="shared" si="626"/>
        <v>18.333333333333336</v>
      </c>
      <c r="V3979" s="141">
        <f t="shared" si="627"/>
        <v>16.666666666666668</v>
      </c>
      <c r="W3979" s="141">
        <f t="shared" si="628"/>
        <v>15.555555555555557</v>
      </c>
      <c r="X3979" s="141">
        <f t="shared" si="629"/>
        <v>0</v>
      </c>
      <c r="Y3979" s="38">
        <v>26.476396080206399</v>
      </c>
    </row>
    <row r="3980" spans="1:25" hidden="1" x14ac:dyDescent="0.25">
      <c r="A3980" s="145">
        <v>43060</v>
      </c>
      <c r="B3980" s="38">
        <v>83</v>
      </c>
      <c r="C3980" s="38">
        <v>77</v>
      </c>
      <c r="D3980" s="38">
        <v>71</v>
      </c>
      <c r="E3980" s="38">
        <v>69</v>
      </c>
      <c r="F3980" s="38">
        <v>67</v>
      </c>
      <c r="G3980" s="38">
        <v>64</v>
      </c>
      <c r="H3980" s="38">
        <v>0</v>
      </c>
      <c r="I3980" s="38">
        <v>87</v>
      </c>
      <c r="J3980" s="38">
        <f t="shared" si="630"/>
        <v>72.5</v>
      </c>
      <c r="K3980" s="38">
        <v>58</v>
      </c>
      <c r="L3980" s="38">
        <v>18</v>
      </c>
      <c r="M3980" s="38">
        <f t="shared" si="631"/>
        <v>9</v>
      </c>
      <c r="N3980" s="38">
        <v>0</v>
      </c>
      <c r="O3980" s="38">
        <v>30.03</v>
      </c>
      <c r="P3980" s="38">
        <f t="shared" si="632"/>
        <v>29.975000000000001</v>
      </c>
      <c r="Q3980" s="38">
        <v>29.92</v>
      </c>
      <c r="R3980" s="141">
        <f t="shared" si="623"/>
        <v>28.333333333333336</v>
      </c>
      <c r="S3980" s="141">
        <f t="shared" si="624"/>
        <v>25</v>
      </c>
      <c r="T3980" s="141">
        <f t="shared" si="625"/>
        <v>21.666666666666668</v>
      </c>
      <c r="U3980" s="141">
        <f t="shared" si="626"/>
        <v>20.555555555555557</v>
      </c>
      <c r="V3980" s="141">
        <f t="shared" si="627"/>
        <v>19.444444444444446</v>
      </c>
      <c r="W3980" s="141">
        <f t="shared" si="628"/>
        <v>17.777777777777779</v>
      </c>
      <c r="X3980" s="141">
        <f t="shared" si="629"/>
        <v>0</v>
      </c>
      <c r="Y3980" s="38">
        <v>26.566417044594299</v>
      </c>
    </row>
    <row r="3981" spans="1:25" hidden="1" x14ac:dyDescent="0.25">
      <c r="A3981" s="145">
        <v>43061</v>
      </c>
      <c r="B3981" s="38">
        <v>81</v>
      </c>
      <c r="C3981" s="38">
        <v>75</v>
      </c>
      <c r="D3981" s="38">
        <v>69</v>
      </c>
      <c r="E3981" s="38">
        <v>69</v>
      </c>
      <c r="F3981" s="38">
        <v>67</v>
      </c>
      <c r="G3981" s="38">
        <v>66</v>
      </c>
      <c r="H3981" s="38">
        <v>0</v>
      </c>
      <c r="I3981" s="38">
        <v>90</v>
      </c>
      <c r="J3981" s="38">
        <f t="shared" si="630"/>
        <v>76</v>
      </c>
      <c r="K3981" s="38">
        <v>62</v>
      </c>
      <c r="L3981" s="38">
        <v>13</v>
      </c>
      <c r="M3981" s="38">
        <f t="shared" si="631"/>
        <v>6.5</v>
      </c>
      <c r="N3981" s="38">
        <v>0</v>
      </c>
      <c r="O3981" s="38">
        <v>29.96</v>
      </c>
      <c r="P3981" s="38">
        <f t="shared" si="632"/>
        <v>29.935000000000002</v>
      </c>
      <c r="Q3981" s="38">
        <v>29.91</v>
      </c>
      <c r="R3981" s="141">
        <f t="shared" si="623"/>
        <v>27.222222222222225</v>
      </c>
      <c r="S3981" s="141">
        <f t="shared" si="624"/>
        <v>23.888888888888889</v>
      </c>
      <c r="T3981" s="141">
        <f t="shared" si="625"/>
        <v>20.555555555555557</v>
      </c>
      <c r="U3981" s="141">
        <f t="shared" si="626"/>
        <v>20.555555555555557</v>
      </c>
      <c r="V3981" s="141">
        <f t="shared" si="627"/>
        <v>19.444444444444446</v>
      </c>
      <c r="W3981" s="141">
        <f t="shared" si="628"/>
        <v>18.888888888888889</v>
      </c>
      <c r="X3981" s="141">
        <f t="shared" si="629"/>
        <v>0</v>
      </c>
      <c r="Y3981" s="38">
        <v>26.955985778286799</v>
      </c>
    </row>
    <row r="3982" spans="1:25" hidden="1" x14ac:dyDescent="0.25">
      <c r="A3982" s="145">
        <v>43062</v>
      </c>
      <c r="B3982" s="38">
        <v>83</v>
      </c>
      <c r="C3982" s="38">
        <v>78</v>
      </c>
      <c r="D3982" s="38">
        <v>73</v>
      </c>
      <c r="E3982" s="38">
        <v>71</v>
      </c>
      <c r="F3982" s="38">
        <v>69</v>
      </c>
      <c r="G3982" s="38">
        <v>67</v>
      </c>
      <c r="H3982" s="38">
        <v>0</v>
      </c>
      <c r="I3982" s="38">
        <v>87</v>
      </c>
      <c r="J3982" s="38">
        <f t="shared" si="630"/>
        <v>76</v>
      </c>
      <c r="K3982" s="38">
        <v>65</v>
      </c>
      <c r="L3982" s="38">
        <v>16</v>
      </c>
      <c r="M3982" s="38">
        <f t="shared" si="631"/>
        <v>8</v>
      </c>
      <c r="N3982" s="38">
        <v>0</v>
      </c>
      <c r="O3982" s="38">
        <v>29.94</v>
      </c>
      <c r="P3982" s="38">
        <f t="shared" si="632"/>
        <v>29.875</v>
      </c>
      <c r="Q3982" s="38">
        <v>29.81</v>
      </c>
      <c r="R3982" s="141">
        <f t="shared" si="623"/>
        <v>28.333333333333336</v>
      </c>
      <c r="S3982" s="141">
        <f t="shared" si="624"/>
        <v>25.555555555555557</v>
      </c>
      <c r="T3982" s="141">
        <f t="shared" si="625"/>
        <v>22.777777777777779</v>
      </c>
      <c r="U3982" s="141">
        <f t="shared" si="626"/>
        <v>21.666666666666668</v>
      </c>
      <c r="V3982" s="141">
        <f t="shared" si="627"/>
        <v>20.555555555555557</v>
      </c>
      <c r="W3982" s="141">
        <f t="shared" si="628"/>
        <v>19.444444444444446</v>
      </c>
      <c r="X3982" s="141">
        <f t="shared" si="629"/>
        <v>0</v>
      </c>
      <c r="Y3982" s="38">
        <v>26.888691802190898</v>
      </c>
    </row>
    <row r="3983" spans="1:25" hidden="1" x14ac:dyDescent="0.25">
      <c r="A3983" s="145">
        <v>43063</v>
      </c>
      <c r="B3983" s="38">
        <v>78</v>
      </c>
      <c r="C3983" s="38">
        <v>73</v>
      </c>
      <c r="D3983" s="38">
        <v>67</v>
      </c>
      <c r="E3983" s="38">
        <v>68</v>
      </c>
      <c r="F3983" s="38">
        <v>65</v>
      </c>
      <c r="G3983" s="38">
        <v>62</v>
      </c>
      <c r="H3983" s="38">
        <v>0</v>
      </c>
      <c r="I3983" s="38">
        <v>87</v>
      </c>
      <c r="J3983" s="38">
        <f t="shared" si="630"/>
        <v>74.5</v>
      </c>
      <c r="K3983" s="38">
        <v>62</v>
      </c>
      <c r="L3983" s="38">
        <v>14</v>
      </c>
      <c r="M3983" s="38">
        <f t="shared" si="631"/>
        <v>7</v>
      </c>
      <c r="N3983" s="38">
        <v>0</v>
      </c>
      <c r="O3983" s="38">
        <v>29.98</v>
      </c>
      <c r="P3983" s="38">
        <f t="shared" si="632"/>
        <v>29.895</v>
      </c>
      <c r="Q3983" s="38">
        <v>29.81</v>
      </c>
      <c r="R3983" s="141">
        <f t="shared" si="623"/>
        <v>25.555555555555557</v>
      </c>
      <c r="S3983" s="141">
        <f t="shared" si="624"/>
        <v>22.777777777777779</v>
      </c>
      <c r="T3983" s="141">
        <f t="shared" si="625"/>
        <v>19.444444444444446</v>
      </c>
      <c r="U3983" s="141">
        <f t="shared" si="626"/>
        <v>20</v>
      </c>
      <c r="V3983" s="141">
        <f t="shared" si="627"/>
        <v>18.333333333333336</v>
      </c>
      <c r="W3983" s="141">
        <f t="shared" si="628"/>
        <v>16.666666666666668</v>
      </c>
      <c r="X3983" s="141">
        <f t="shared" si="629"/>
        <v>0</v>
      </c>
      <c r="Y3983" s="38">
        <v>26.541837742743699</v>
      </c>
    </row>
    <row r="3984" spans="1:25" hidden="1" x14ac:dyDescent="0.25">
      <c r="A3984" s="145">
        <v>43064</v>
      </c>
      <c r="B3984" s="38">
        <v>77</v>
      </c>
      <c r="C3984" s="38">
        <v>71</v>
      </c>
      <c r="D3984" s="38">
        <v>65</v>
      </c>
      <c r="E3984" s="38">
        <v>64</v>
      </c>
      <c r="F3984" s="38">
        <v>61</v>
      </c>
      <c r="G3984" s="38">
        <v>60</v>
      </c>
      <c r="H3984" s="38">
        <v>0</v>
      </c>
      <c r="I3984" s="38">
        <v>87</v>
      </c>
      <c r="J3984" s="38">
        <f t="shared" si="630"/>
        <v>75.5</v>
      </c>
      <c r="K3984" s="38">
        <v>64</v>
      </c>
      <c r="L3984" s="38">
        <v>9</v>
      </c>
      <c r="M3984" s="38">
        <f t="shared" si="631"/>
        <v>4.5</v>
      </c>
      <c r="N3984" s="38">
        <v>0</v>
      </c>
      <c r="O3984" s="38">
        <v>30.06</v>
      </c>
      <c r="P3984" s="38">
        <f t="shared" si="632"/>
        <v>30.009999999999998</v>
      </c>
      <c r="Q3984" s="38">
        <v>29.96</v>
      </c>
      <c r="R3984" s="141">
        <f t="shared" si="623"/>
        <v>25</v>
      </c>
      <c r="S3984" s="141">
        <f t="shared" si="624"/>
        <v>21.666666666666668</v>
      </c>
      <c r="T3984" s="141">
        <f t="shared" si="625"/>
        <v>18.333333333333336</v>
      </c>
      <c r="U3984" s="141">
        <f t="shared" si="626"/>
        <v>17.777777777777779</v>
      </c>
      <c r="V3984" s="141">
        <f t="shared" si="627"/>
        <v>16.111111111111111</v>
      </c>
      <c r="W3984" s="141">
        <f t="shared" si="628"/>
        <v>15.555555555555557</v>
      </c>
      <c r="X3984" s="141">
        <f t="shared" si="629"/>
        <v>0</v>
      </c>
      <c r="Y3984" s="38">
        <v>26.4864946655807</v>
      </c>
    </row>
    <row r="3985" spans="1:25" hidden="1" x14ac:dyDescent="0.25">
      <c r="A3985" s="145">
        <v>43065</v>
      </c>
      <c r="B3985" s="38">
        <v>76</v>
      </c>
      <c r="C3985" s="38">
        <v>71</v>
      </c>
      <c r="D3985" s="38">
        <v>66</v>
      </c>
      <c r="E3985" s="38">
        <v>61</v>
      </c>
      <c r="F3985" s="38">
        <v>57</v>
      </c>
      <c r="G3985" s="38">
        <v>41</v>
      </c>
      <c r="H3985" s="38">
        <v>0</v>
      </c>
      <c r="I3985" s="38">
        <v>87</v>
      </c>
      <c r="J3985" s="38">
        <f t="shared" si="630"/>
        <v>68.5</v>
      </c>
      <c r="K3985" s="38">
        <v>50</v>
      </c>
      <c r="L3985" s="38">
        <v>13</v>
      </c>
      <c r="M3985" s="38">
        <f t="shared" si="631"/>
        <v>8.5</v>
      </c>
      <c r="N3985" s="38">
        <v>4</v>
      </c>
      <c r="O3985" s="38">
        <v>30.09</v>
      </c>
      <c r="P3985" s="38">
        <f t="shared" si="632"/>
        <v>30.05</v>
      </c>
      <c r="Q3985" s="38">
        <v>30.01</v>
      </c>
      <c r="R3985" s="141">
        <f t="shared" si="623"/>
        <v>24.444444444444446</v>
      </c>
      <c r="S3985" s="141">
        <f t="shared" si="624"/>
        <v>21.666666666666668</v>
      </c>
      <c r="T3985" s="141">
        <f t="shared" si="625"/>
        <v>18.888888888888889</v>
      </c>
      <c r="U3985" s="141">
        <f t="shared" si="626"/>
        <v>16.111111111111111</v>
      </c>
      <c r="V3985" s="141">
        <f t="shared" si="627"/>
        <v>13.888888888888889</v>
      </c>
      <c r="W3985" s="141">
        <f t="shared" si="628"/>
        <v>5</v>
      </c>
      <c r="X3985" s="141">
        <f t="shared" si="629"/>
        <v>0</v>
      </c>
      <c r="Y3985" s="38">
        <v>26.779090703840701</v>
      </c>
    </row>
    <row r="3986" spans="1:25" hidden="1" x14ac:dyDescent="0.25">
      <c r="A3986" s="145">
        <v>43066</v>
      </c>
      <c r="B3986" s="38">
        <v>77</v>
      </c>
      <c r="C3986" s="38">
        <v>70</v>
      </c>
      <c r="D3986" s="38">
        <v>64</v>
      </c>
      <c r="E3986" s="38">
        <v>65</v>
      </c>
      <c r="F3986" s="38">
        <v>60</v>
      </c>
      <c r="G3986" s="38">
        <v>56</v>
      </c>
      <c r="H3986" s="38">
        <v>0</v>
      </c>
      <c r="I3986" s="38">
        <v>81</v>
      </c>
      <c r="J3986" s="38">
        <f t="shared" si="630"/>
        <v>69.5</v>
      </c>
      <c r="K3986" s="38">
        <v>58</v>
      </c>
      <c r="L3986" s="38">
        <v>14</v>
      </c>
      <c r="M3986" s="38">
        <f t="shared" si="631"/>
        <v>7</v>
      </c>
      <c r="N3986" s="38">
        <v>0</v>
      </c>
      <c r="O3986" s="38">
        <v>30.17</v>
      </c>
      <c r="P3986" s="38">
        <f t="shared" si="632"/>
        <v>30.090000000000003</v>
      </c>
      <c r="Q3986" s="38">
        <v>30.01</v>
      </c>
      <c r="R3986" s="141">
        <f t="shared" si="623"/>
        <v>25</v>
      </c>
      <c r="S3986" s="141">
        <f t="shared" si="624"/>
        <v>21.111111111111111</v>
      </c>
      <c r="T3986" s="141">
        <f t="shared" si="625"/>
        <v>17.777777777777779</v>
      </c>
      <c r="U3986" s="141">
        <f t="shared" si="626"/>
        <v>18.333333333333336</v>
      </c>
      <c r="V3986" s="141">
        <f t="shared" si="627"/>
        <v>15.555555555555557</v>
      </c>
      <c r="W3986" s="141">
        <f t="shared" si="628"/>
        <v>13.333333333333334</v>
      </c>
      <c r="X3986" s="141">
        <f t="shared" si="629"/>
        <v>0</v>
      </c>
      <c r="Y3986" s="38">
        <v>26.666501650357201</v>
      </c>
    </row>
    <row r="3987" spans="1:25" hidden="1" x14ac:dyDescent="0.25">
      <c r="A3987" s="145">
        <v>43067</v>
      </c>
      <c r="B3987" s="38">
        <v>81</v>
      </c>
      <c r="C3987" s="38">
        <v>78</v>
      </c>
      <c r="D3987" s="38">
        <v>75</v>
      </c>
      <c r="E3987" s="38">
        <v>69</v>
      </c>
      <c r="F3987" s="38">
        <v>66</v>
      </c>
      <c r="G3987" s="38">
        <v>64</v>
      </c>
      <c r="H3987" s="38">
        <v>0</v>
      </c>
      <c r="I3987" s="38">
        <v>76</v>
      </c>
      <c r="J3987" s="38">
        <f t="shared" si="630"/>
        <v>67</v>
      </c>
      <c r="K3987" s="38">
        <v>58</v>
      </c>
      <c r="L3987" s="38">
        <v>18</v>
      </c>
      <c r="M3987" s="38">
        <f t="shared" si="631"/>
        <v>14</v>
      </c>
      <c r="N3987" s="38">
        <v>10</v>
      </c>
      <c r="O3987" s="38">
        <v>30.16</v>
      </c>
      <c r="P3987" s="38">
        <f t="shared" si="632"/>
        <v>30.11</v>
      </c>
      <c r="Q3987" s="38">
        <v>30.06</v>
      </c>
      <c r="R3987" s="141">
        <f t="shared" si="623"/>
        <v>27.222222222222225</v>
      </c>
      <c r="S3987" s="141">
        <f t="shared" si="624"/>
        <v>25.555555555555557</v>
      </c>
      <c r="T3987" s="141">
        <f t="shared" si="625"/>
        <v>23.888888888888889</v>
      </c>
      <c r="U3987" s="141">
        <f t="shared" si="626"/>
        <v>20.555555555555557</v>
      </c>
      <c r="V3987" s="141">
        <f t="shared" si="627"/>
        <v>18.888888888888889</v>
      </c>
      <c r="W3987" s="141">
        <f t="shared" si="628"/>
        <v>17.777777777777779</v>
      </c>
      <c r="X3987" s="141">
        <f t="shared" si="629"/>
        <v>0</v>
      </c>
      <c r="Y3987" s="38">
        <v>26.433754621959501</v>
      </c>
    </row>
    <row r="3988" spans="1:25" hidden="1" x14ac:dyDescent="0.25">
      <c r="A3988" s="145">
        <v>43068</v>
      </c>
      <c r="B3988" s="38">
        <v>82</v>
      </c>
      <c r="C3988" s="38">
        <v>79</v>
      </c>
      <c r="D3988" s="38">
        <v>75</v>
      </c>
      <c r="E3988" s="38">
        <v>71</v>
      </c>
      <c r="F3988" s="38">
        <v>69</v>
      </c>
      <c r="G3988" s="38">
        <v>65</v>
      </c>
      <c r="H3988" s="38">
        <v>0</v>
      </c>
      <c r="I3988" s="38">
        <v>82</v>
      </c>
      <c r="J3988" s="38">
        <f t="shared" si="630"/>
        <v>73.5</v>
      </c>
      <c r="K3988" s="38">
        <v>65</v>
      </c>
      <c r="L3988" s="38">
        <v>18</v>
      </c>
      <c r="M3988" s="38">
        <f t="shared" si="631"/>
        <v>13.5</v>
      </c>
      <c r="N3988" s="38">
        <v>9</v>
      </c>
      <c r="O3988" s="38">
        <v>30.13</v>
      </c>
      <c r="P3988" s="38">
        <f t="shared" si="632"/>
        <v>30.085000000000001</v>
      </c>
      <c r="Q3988" s="38">
        <v>30.04</v>
      </c>
      <c r="R3988" s="141">
        <f t="shared" si="623"/>
        <v>27.777777777777779</v>
      </c>
      <c r="S3988" s="141">
        <f t="shared" si="624"/>
        <v>26.111111111111111</v>
      </c>
      <c r="T3988" s="141">
        <f t="shared" si="625"/>
        <v>23.888888888888889</v>
      </c>
      <c r="U3988" s="141">
        <f t="shared" si="626"/>
        <v>21.666666666666668</v>
      </c>
      <c r="V3988" s="141">
        <f t="shared" si="627"/>
        <v>20.555555555555557</v>
      </c>
      <c r="W3988" s="141">
        <f t="shared" si="628"/>
        <v>18.333333333333336</v>
      </c>
      <c r="X3988" s="141">
        <f t="shared" si="629"/>
        <v>0</v>
      </c>
      <c r="Y3988" s="38">
        <v>26.190264784202</v>
      </c>
    </row>
    <row r="3989" spans="1:25" hidden="1" x14ac:dyDescent="0.25">
      <c r="A3989" s="145">
        <v>43069</v>
      </c>
      <c r="B3989" s="38">
        <v>81</v>
      </c>
      <c r="C3989" s="38">
        <v>78</v>
      </c>
      <c r="D3989" s="38">
        <v>74</v>
      </c>
      <c r="E3989" s="38">
        <v>65</v>
      </c>
      <c r="F3989" s="38">
        <v>65</v>
      </c>
      <c r="G3989" s="38">
        <v>63</v>
      </c>
      <c r="H3989" s="38">
        <v>0</v>
      </c>
      <c r="I3989" s="38">
        <v>73</v>
      </c>
      <c r="J3989" s="38">
        <f t="shared" si="630"/>
        <v>65.5</v>
      </c>
      <c r="K3989" s="38">
        <v>58</v>
      </c>
      <c r="L3989" s="38">
        <v>15</v>
      </c>
      <c r="M3989" s="38">
        <f t="shared" si="631"/>
        <v>11</v>
      </c>
      <c r="N3989" s="38">
        <v>7</v>
      </c>
      <c r="O3989" s="38">
        <v>30.11</v>
      </c>
      <c r="P3989" s="38">
        <f t="shared" si="632"/>
        <v>30.060000000000002</v>
      </c>
      <c r="Q3989" s="38">
        <v>30.01</v>
      </c>
      <c r="R3989" s="141">
        <f t="shared" si="623"/>
        <v>27.222222222222225</v>
      </c>
      <c r="S3989" s="141">
        <f t="shared" si="624"/>
        <v>25.555555555555557</v>
      </c>
      <c r="T3989" s="141">
        <f t="shared" si="625"/>
        <v>23.333333333333336</v>
      </c>
      <c r="U3989" s="141">
        <f t="shared" si="626"/>
        <v>18.333333333333336</v>
      </c>
      <c r="V3989" s="141">
        <f t="shared" si="627"/>
        <v>18.333333333333336</v>
      </c>
      <c r="W3989" s="141">
        <f t="shared" si="628"/>
        <v>17.222222222222221</v>
      </c>
      <c r="X3989" s="141">
        <f t="shared" si="629"/>
        <v>0</v>
      </c>
      <c r="Y3989" s="38">
        <v>26.1086848308254</v>
      </c>
    </row>
    <row r="3990" spans="1:25" hidden="1" x14ac:dyDescent="0.25">
      <c r="A3990" s="145">
        <v>43070</v>
      </c>
      <c r="B3990" s="38">
        <v>82</v>
      </c>
      <c r="C3990" s="38">
        <v>75</v>
      </c>
      <c r="D3990" s="38">
        <v>67</v>
      </c>
      <c r="E3990" s="38">
        <v>67</v>
      </c>
      <c r="F3990" s="38">
        <v>64</v>
      </c>
      <c r="G3990" s="38">
        <v>62</v>
      </c>
      <c r="H3990" s="38">
        <v>0</v>
      </c>
      <c r="I3990" s="38">
        <v>93</v>
      </c>
      <c r="J3990" s="38">
        <f t="shared" si="630"/>
        <v>75.5</v>
      </c>
      <c r="K3990" s="38">
        <v>58</v>
      </c>
      <c r="L3990" s="38">
        <v>16</v>
      </c>
      <c r="M3990" s="38">
        <f t="shared" si="631"/>
        <v>10</v>
      </c>
      <c r="N3990" s="38">
        <v>4</v>
      </c>
      <c r="O3990" s="38">
        <v>30.12</v>
      </c>
      <c r="P3990" s="38">
        <f t="shared" si="632"/>
        <v>30.07</v>
      </c>
      <c r="Q3990" s="38">
        <v>30.02</v>
      </c>
      <c r="R3990" s="141">
        <f t="shared" si="623"/>
        <v>27.777777777777779</v>
      </c>
      <c r="S3990" s="141">
        <f t="shared" si="624"/>
        <v>23.888888888888889</v>
      </c>
      <c r="T3990" s="141">
        <f t="shared" si="625"/>
        <v>19.444444444444446</v>
      </c>
      <c r="U3990" s="141">
        <f t="shared" si="626"/>
        <v>19.444444444444446</v>
      </c>
      <c r="V3990" s="141">
        <f t="shared" si="627"/>
        <v>17.777777777777779</v>
      </c>
      <c r="W3990" s="141">
        <f t="shared" si="628"/>
        <v>16.666666666666668</v>
      </c>
      <c r="X3990" s="141">
        <f t="shared" si="629"/>
        <v>0</v>
      </c>
      <c r="Y3990" s="38">
        <v>26.162949840812502</v>
      </c>
    </row>
    <row r="3991" spans="1:25" hidden="1" x14ac:dyDescent="0.25">
      <c r="A3991" s="145">
        <v>43071</v>
      </c>
      <c r="B3991" s="38">
        <v>80</v>
      </c>
      <c r="C3991" s="38">
        <v>76</v>
      </c>
      <c r="D3991" s="38">
        <v>72</v>
      </c>
      <c r="E3991" s="38">
        <v>65</v>
      </c>
      <c r="F3991" s="38">
        <v>63</v>
      </c>
      <c r="G3991" s="38">
        <v>61</v>
      </c>
      <c r="H3991" s="38">
        <v>0</v>
      </c>
      <c r="I3991" s="38">
        <v>73</v>
      </c>
      <c r="J3991" s="38">
        <f t="shared" si="630"/>
        <v>65.5</v>
      </c>
      <c r="K3991" s="38">
        <v>58</v>
      </c>
      <c r="L3991" s="38">
        <v>14</v>
      </c>
      <c r="M3991" s="38">
        <f t="shared" si="631"/>
        <v>7</v>
      </c>
      <c r="N3991" s="38">
        <v>0</v>
      </c>
      <c r="O3991" s="38">
        <v>30.15</v>
      </c>
      <c r="P3991" s="38">
        <f t="shared" si="632"/>
        <v>30.114999999999998</v>
      </c>
      <c r="Q3991" s="38">
        <v>30.08</v>
      </c>
      <c r="R3991" s="141">
        <f t="shared" si="623"/>
        <v>26.666666666666668</v>
      </c>
      <c r="S3991" s="141">
        <f t="shared" si="624"/>
        <v>24.444444444444446</v>
      </c>
      <c r="T3991" s="141">
        <f t="shared" si="625"/>
        <v>22.222222222222221</v>
      </c>
      <c r="U3991" s="141">
        <f t="shared" si="626"/>
        <v>18.333333333333336</v>
      </c>
      <c r="V3991" s="141">
        <f t="shared" si="627"/>
        <v>17.222222222222221</v>
      </c>
      <c r="W3991" s="141">
        <f t="shared" si="628"/>
        <v>16.111111111111111</v>
      </c>
      <c r="X3991" s="141">
        <f t="shared" si="629"/>
        <v>0</v>
      </c>
      <c r="Y3991" s="38">
        <v>26.187090896272899</v>
      </c>
    </row>
    <row r="3992" spans="1:25" hidden="1" x14ac:dyDescent="0.25">
      <c r="A3992" s="145">
        <v>43072</v>
      </c>
      <c r="B3992" s="38">
        <v>80</v>
      </c>
      <c r="C3992" s="38">
        <v>74</v>
      </c>
      <c r="D3992" s="38">
        <v>67</v>
      </c>
      <c r="E3992" s="38">
        <v>65</v>
      </c>
      <c r="F3992" s="38">
        <v>63</v>
      </c>
      <c r="G3992" s="38">
        <v>62</v>
      </c>
      <c r="H3992" s="38">
        <v>0</v>
      </c>
      <c r="I3992" s="38">
        <v>93</v>
      </c>
      <c r="J3992" s="38">
        <f t="shared" si="630"/>
        <v>75.5</v>
      </c>
      <c r="K3992" s="38">
        <v>58</v>
      </c>
      <c r="L3992" s="38">
        <v>9</v>
      </c>
      <c r="M3992" s="38">
        <f t="shared" si="631"/>
        <v>4.5</v>
      </c>
      <c r="N3992" s="38">
        <v>0</v>
      </c>
      <c r="O3992" s="38">
        <v>30.14</v>
      </c>
      <c r="P3992" s="38">
        <f t="shared" si="632"/>
        <v>30.1</v>
      </c>
      <c r="Q3992" s="38">
        <v>30.06</v>
      </c>
      <c r="R3992" s="141">
        <f t="shared" si="623"/>
        <v>26.666666666666668</v>
      </c>
      <c r="S3992" s="141">
        <f t="shared" si="624"/>
        <v>23.333333333333336</v>
      </c>
      <c r="T3992" s="141">
        <f t="shared" si="625"/>
        <v>19.444444444444446</v>
      </c>
      <c r="U3992" s="141">
        <f t="shared" si="626"/>
        <v>18.333333333333336</v>
      </c>
      <c r="V3992" s="141">
        <f t="shared" si="627"/>
        <v>17.222222222222221</v>
      </c>
      <c r="W3992" s="141">
        <f t="shared" si="628"/>
        <v>16.666666666666668</v>
      </c>
      <c r="X3992" s="141">
        <f t="shared" si="629"/>
        <v>0</v>
      </c>
      <c r="Y3992" s="38">
        <v>25.879054115958098</v>
      </c>
    </row>
    <row r="3993" spans="1:25" hidden="1" x14ac:dyDescent="0.25">
      <c r="A3993" s="145">
        <v>43073</v>
      </c>
      <c r="B3993" s="38">
        <v>80</v>
      </c>
      <c r="C3993" s="38">
        <v>74</v>
      </c>
      <c r="D3993" s="38">
        <v>68</v>
      </c>
      <c r="E3993" s="38">
        <v>67</v>
      </c>
      <c r="F3993" s="38">
        <v>64</v>
      </c>
      <c r="G3993" s="38">
        <v>61</v>
      </c>
      <c r="H3993" s="38">
        <v>0</v>
      </c>
      <c r="I3993" s="38">
        <v>84</v>
      </c>
      <c r="J3993" s="38">
        <f t="shared" si="630"/>
        <v>71</v>
      </c>
      <c r="K3993" s="38">
        <v>58</v>
      </c>
      <c r="L3993" s="38">
        <v>13</v>
      </c>
      <c r="M3993" s="38">
        <f t="shared" si="631"/>
        <v>6.5</v>
      </c>
      <c r="N3993" s="38">
        <v>0</v>
      </c>
      <c r="O3993" s="38">
        <v>30.18</v>
      </c>
      <c r="P3993" s="38">
        <f t="shared" si="632"/>
        <v>30.134999999999998</v>
      </c>
      <c r="Q3993" s="38">
        <v>30.09</v>
      </c>
      <c r="R3993" s="141">
        <f t="shared" si="623"/>
        <v>26.666666666666668</v>
      </c>
      <c r="S3993" s="141">
        <f t="shared" si="624"/>
        <v>23.333333333333336</v>
      </c>
      <c r="T3993" s="141">
        <f t="shared" si="625"/>
        <v>20</v>
      </c>
      <c r="U3993" s="141">
        <f t="shared" si="626"/>
        <v>19.444444444444446</v>
      </c>
      <c r="V3993" s="141">
        <f t="shared" si="627"/>
        <v>17.777777777777779</v>
      </c>
      <c r="W3993" s="141">
        <f t="shared" si="628"/>
        <v>16.111111111111111</v>
      </c>
      <c r="X3993" s="141">
        <f t="shared" si="629"/>
        <v>0</v>
      </c>
      <c r="Y3993" s="38">
        <v>25.590661111204199</v>
      </c>
    </row>
    <row r="3994" spans="1:25" hidden="1" x14ac:dyDescent="0.25">
      <c r="A3994" s="145">
        <v>43074</v>
      </c>
      <c r="B3994" s="38">
        <v>83</v>
      </c>
      <c r="C3994" s="38">
        <v>76</v>
      </c>
      <c r="D3994" s="38">
        <v>69</v>
      </c>
      <c r="E3994" s="38">
        <v>68</v>
      </c>
      <c r="F3994" s="38">
        <v>66</v>
      </c>
      <c r="G3994" s="38">
        <v>63</v>
      </c>
      <c r="H3994" s="38">
        <v>0</v>
      </c>
      <c r="I3994" s="38">
        <v>84</v>
      </c>
      <c r="J3994" s="38">
        <f t="shared" si="630"/>
        <v>71</v>
      </c>
      <c r="K3994" s="38">
        <v>58</v>
      </c>
      <c r="L3994" s="38">
        <v>15</v>
      </c>
      <c r="M3994" s="38">
        <f t="shared" si="631"/>
        <v>7.5</v>
      </c>
      <c r="N3994" s="38">
        <v>0</v>
      </c>
      <c r="O3994" s="38">
        <v>30.21</v>
      </c>
      <c r="P3994" s="38">
        <f t="shared" si="632"/>
        <v>30.17</v>
      </c>
      <c r="Q3994" s="38">
        <v>30.13</v>
      </c>
      <c r="R3994" s="141">
        <f t="shared" si="623"/>
        <v>28.333333333333336</v>
      </c>
      <c r="S3994" s="141">
        <f t="shared" si="624"/>
        <v>24.444444444444446</v>
      </c>
      <c r="T3994" s="141">
        <f t="shared" si="625"/>
        <v>20.555555555555557</v>
      </c>
      <c r="U3994" s="141">
        <f t="shared" si="626"/>
        <v>20</v>
      </c>
      <c r="V3994" s="141">
        <f t="shared" si="627"/>
        <v>18.888888888888889</v>
      </c>
      <c r="W3994" s="141">
        <f t="shared" si="628"/>
        <v>17.222222222222221</v>
      </c>
      <c r="X3994" s="141">
        <f t="shared" si="629"/>
        <v>0</v>
      </c>
      <c r="Y3994" s="38">
        <v>25.909205104084101</v>
      </c>
    </row>
    <row r="3995" spans="1:25" hidden="1" x14ac:dyDescent="0.25">
      <c r="A3995" s="145">
        <v>43075</v>
      </c>
      <c r="B3995" s="38">
        <v>82</v>
      </c>
      <c r="C3995" s="38">
        <v>74</v>
      </c>
      <c r="D3995" s="38">
        <v>66</v>
      </c>
      <c r="E3995" s="38">
        <v>70</v>
      </c>
      <c r="F3995" s="38">
        <v>68</v>
      </c>
      <c r="G3995" s="38">
        <v>66</v>
      </c>
      <c r="H3995" s="38">
        <v>0</v>
      </c>
      <c r="I3995" s="38">
        <v>100</v>
      </c>
      <c r="J3995" s="38">
        <f t="shared" si="630"/>
        <v>81</v>
      </c>
      <c r="K3995" s="38">
        <v>62</v>
      </c>
      <c r="L3995" s="38">
        <v>15</v>
      </c>
      <c r="M3995" s="38">
        <f t="shared" si="631"/>
        <v>7.5</v>
      </c>
      <c r="N3995" s="38">
        <v>0</v>
      </c>
      <c r="O3995" s="38">
        <v>30.14</v>
      </c>
      <c r="P3995" s="38">
        <f t="shared" si="632"/>
        <v>30.09</v>
      </c>
      <c r="Q3995" s="38">
        <v>30.04</v>
      </c>
      <c r="R3995" s="141">
        <f t="shared" si="623"/>
        <v>27.777777777777779</v>
      </c>
      <c r="S3995" s="141">
        <f t="shared" si="624"/>
        <v>23.333333333333336</v>
      </c>
      <c r="T3995" s="141">
        <f t="shared" si="625"/>
        <v>18.888888888888889</v>
      </c>
      <c r="U3995" s="141">
        <f t="shared" si="626"/>
        <v>21.111111111111111</v>
      </c>
      <c r="V3995" s="141">
        <f t="shared" si="627"/>
        <v>20</v>
      </c>
      <c r="W3995" s="141">
        <f t="shared" si="628"/>
        <v>18.888888888888889</v>
      </c>
      <c r="X3995" s="141">
        <f t="shared" si="629"/>
        <v>0</v>
      </c>
      <c r="Y3995" s="38">
        <v>26.181128963606199</v>
      </c>
    </row>
    <row r="3996" spans="1:25" hidden="1" x14ac:dyDescent="0.25">
      <c r="A3996" s="145">
        <v>43076</v>
      </c>
      <c r="B3996" s="38">
        <v>83</v>
      </c>
      <c r="C3996" s="38">
        <v>74</v>
      </c>
      <c r="D3996" s="38">
        <v>64</v>
      </c>
      <c r="E3996" s="38">
        <v>73</v>
      </c>
      <c r="F3996" s="38">
        <v>70</v>
      </c>
      <c r="G3996" s="38">
        <v>65</v>
      </c>
      <c r="H3996" s="38">
        <v>0</v>
      </c>
      <c r="I3996" s="38">
        <v>100</v>
      </c>
      <c r="J3996" s="38">
        <f t="shared" si="630"/>
        <v>82.5</v>
      </c>
      <c r="K3996" s="38">
        <v>65</v>
      </c>
      <c r="L3996" s="38">
        <v>14</v>
      </c>
      <c r="M3996" s="38">
        <f t="shared" si="631"/>
        <v>7</v>
      </c>
      <c r="N3996" s="38">
        <v>0</v>
      </c>
      <c r="O3996" s="38">
        <v>30.05</v>
      </c>
      <c r="P3996" s="38">
        <f t="shared" si="632"/>
        <v>29.995000000000001</v>
      </c>
      <c r="Q3996" s="38">
        <v>29.94</v>
      </c>
      <c r="R3996" s="141">
        <f t="shared" si="623"/>
        <v>28.333333333333336</v>
      </c>
      <c r="S3996" s="141">
        <f t="shared" si="624"/>
        <v>23.333333333333336</v>
      </c>
      <c r="T3996" s="141">
        <f t="shared" si="625"/>
        <v>17.777777777777779</v>
      </c>
      <c r="U3996" s="141">
        <f t="shared" si="626"/>
        <v>22.777777777777779</v>
      </c>
      <c r="V3996" s="141">
        <f t="shared" si="627"/>
        <v>21.111111111111111</v>
      </c>
      <c r="W3996" s="141">
        <f t="shared" si="628"/>
        <v>18.333333333333336</v>
      </c>
      <c r="X3996" s="141">
        <f t="shared" si="629"/>
        <v>0</v>
      </c>
      <c r="Y3996" s="38">
        <v>26.336589004931401</v>
      </c>
    </row>
    <row r="3997" spans="1:25" hidden="1" x14ac:dyDescent="0.25">
      <c r="A3997" s="145">
        <v>43077</v>
      </c>
      <c r="B3997" s="38">
        <v>86</v>
      </c>
      <c r="C3997" s="38">
        <v>79</v>
      </c>
      <c r="D3997" s="38">
        <v>71</v>
      </c>
      <c r="E3997" s="38">
        <v>74</v>
      </c>
      <c r="F3997" s="38">
        <v>72</v>
      </c>
      <c r="G3997" s="38">
        <v>69</v>
      </c>
      <c r="H3997" s="38">
        <v>0</v>
      </c>
      <c r="I3997" s="38">
        <v>100</v>
      </c>
      <c r="J3997" s="38">
        <f t="shared" si="630"/>
        <v>80.5</v>
      </c>
      <c r="K3997" s="38">
        <v>61</v>
      </c>
      <c r="L3997" s="38">
        <v>16</v>
      </c>
      <c r="M3997" s="38">
        <f t="shared" si="631"/>
        <v>8</v>
      </c>
      <c r="N3997" s="38">
        <v>0</v>
      </c>
      <c r="O3997" s="38">
        <v>29.94</v>
      </c>
      <c r="P3997" s="38">
        <f t="shared" si="632"/>
        <v>29.884999999999998</v>
      </c>
      <c r="Q3997" s="38">
        <v>29.83</v>
      </c>
      <c r="R3997" s="141">
        <f t="shared" si="623"/>
        <v>30</v>
      </c>
      <c r="S3997" s="141">
        <f t="shared" si="624"/>
        <v>26.111111111111111</v>
      </c>
      <c r="T3997" s="141">
        <f t="shared" si="625"/>
        <v>21.666666666666668</v>
      </c>
      <c r="U3997" s="141">
        <f t="shared" si="626"/>
        <v>23.333333333333336</v>
      </c>
      <c r="V3997" s="141">
        <f t="shared" si="627"/>
        <v>22.222222222222221</v>
      </c>
      <c r="W3997" s="141">
        <f t="shared" si="628"/>
        <v>20.555555555555557</v>
      </c>
      <c r="X3997" s="141">
        <f t="shared" si="629"/>
        <v>0</v>
      </c>
      <c r="Y3997" s="38">
        <v>26.2212389403096</v>
      </c>
    </row>
    <row r="3998" spans="1:25" hidden="1" x14ac:dyDescent="0.25">
      <c r="A3998" s="145">
        <v>43078</v>
      </c>
      <c r="B3998" s="38">
        <v>78</v>
      </c>
      <c r="C3998" s="38">
        <v>65</v>
      </c>
      <c r="D3998" s="38">
        <v>51</v>
      </c>
      <c r="E3998" s="38">
        <v>75</v>
      </c>
      <c r="F3998" s="38">
        <v>64</v>
      </c>
      <c r="G3998" s="38">
        <v>38</v>
      </c>
      <c r="H3998" s="38">
        <v>0.63</v>
      </c>
      <c r="I3998" s="38">
        <v>100</v>
      </c>
      <c r="J3998" s="38">
        <f t="shared" si="630"/>
        <v>87.5</v>
      </c>
      <c r="K3998" s="38">
        <v>75</v>
      </c>
      <c r="L3998" s="38">
        <v>29</v>
      </c>
      <c r="M3998" s="38">
        <f t="shared" si="631"/>
        <v>19</v>
      </c>
      <c r="N3998" s="38">
        <v>9</v>
      </c>
      <c r="O3998" s="38">
        <v>30.17</v>
      </c>
      <c r="P3998" s="38">
        <f t="shared" si="632"/>
        <v>29.990000000000002</v>
      </c>
      <c r="Q3998" s="38">
        <v>29.81</v>
      </c>
      <c r="R3998" s="141">
        <f t="shared" si="623"/>
        <v>25.555555555555557</v>
      </c>
      <c r="S3998" s="141">
        <f t="shared" si="624"/>
        <v>18.333333333333336</v>
      </c>
      <c r="T3998" s="141">
        <f t="shared" si="625"/>
        <v>10.555555555555555</v>
      </c>
      <c r="U3998" s="141">
        <f t="shared" si="626"/>
        <v>23.888888888888889</v>
      </c>
      <c r="V3998" s="141">
        <f t="shared" si="627"/>
        <v>17.777777777777779</v>
      </c>
      <c r="W3998" s="141">
        <f t="shared" si="628"/>
        <v>3.3333333333333335</v>
      </c>
      <c r="X3998" s="141">
        <f t="shared" si="629"/>
        <v>1.6002000000000001</v>
      </c>
      <c r="Y3998" s="38">
        <v>25.6036280997143</v>
      </c>
    </row>
    <row r="3999" spans="1:25" hidden="1" x14ac:dyDescent="0.25">
      <c r="A3999" s="145">
        <v>43079</v>
      </c>
      <c r="B3999" s="38">
        <v>62</v>
      </c>
      <c r="C3999" s="38">
        <v>53</v>
      </c>
      <c r="D3999" s="38">
        <v>44</v>
      </c>
      <c r="E3999" s="38">
        <v>46</v>
      </c>
      <c r="F3999" s="38">
        <v>39</v>
      </c>
      <c r="G3999" s="38">
        <v>33</v>
      </c>
      <c r="H3999" s="38">
        <v>0</v>
      </c>
      <c r="I3999" s="38">
        <v>72</v>
      </c>
      <c r="J3999" s="38">
        <f t="shared" si="630"/>
        <v>60.5</v>
      </c>
      <c r="K3999" s="38">
        <v>49</v>
      </c>
      <c r="L3999" s="38">
        <v>22</v>
      </c>
      <c r="M3999" s="38">
        <f t="shared" si="631"/>
        <v>14.5</v>
      </c>
      <c r="N3999" s="38">
        <v>7</v>
      </c>
      <c r="O3999" s="38">
        <v>30.3</v>
      </c>
      <c r="P3999" s="38">
        <f t="shared" si="632"/>
        <v>30.23</v>
      </c>
      <c r="Q3999" s="38">
        <v>30.16</v>
      </c>
      <c r="R3999" s="141">
        <f t="shared" si="623"/>
        <v>16.666666666666668</v>
      </c>
      <c r="S3999" s="141">
        <f t="shared" si="624"/>
        <v>11.666666666666668</v>
      </c>
      <c r="T3999" s="141">
        <f t="shared" si="625"/>
        <v>6.666666666666667</v>
      </c>
      <c r="U3999" s="141">
        <f t="shared" si="626"/>
        <v>7.7777777777777786</v>
      </c>
      <c r="V3999" s="141">
        <f t="shared" si="627"/>
        <v>3.8888888888888893</v>
      </c>
      <c r="W3999" s="141">
        <f t="shared" si="628"/>
        <v>0.55555555555555558</v>
      </c>
      <c r="X3999" s="141">
        <f t="shared" si="629"/>
        <v>0</v>
      </c>
      <c r="Y3999" s="38">
        <v>24.6627420535448</v>
      </c>
    </row>
    <row r="4000" spans="1:25" hidden="1" x14ac:dyDescent="0.25">
      <c r="A4000" s="145">
        <v>43080</v>
      </c>
      <c r="B4000" s="38">
        <v>68</v>
      </c>
      <c r="C4000" s="38">
        <v>56</v>
      </c>
      <c r="D4000" s="38">
        <v>43</v>
      </c>
      <c r="E4000" s="38">
        <v>45</v>
      </c>
      <c r="F4000" s="38">
        <v>39</v>
      </c>
      <c r="G4000" s="38">
        <v>30</v>
      </c>
      <c r="H4000" s="38">
        <v>0</v>
      </c>
      <c r="I4000" s="38">
        <v>82</v>
      </c>
      <c r="J4000" s="38">
        <f t="shared" si="630"/>
        <v>53</v>
      </c>
      <c r="K4000" s="38">
        <v>24</v>
      </c>
      <c r="L4000" s="38">
        <v>14</v>
      </c>
      <c r="M4000" s="38">
        <f t="shared" si="631"/>
        <v>9</v>
      </c>
      <c r="N4000" s="38">
        <v>4</v>
      </c>
      <c r="O4000" s="38">
        <v>30.29</v>
      </c>
      <c r="P4000" s="38">
        <f t="shared" si="632"/>
        <v>30.22</v>
      </c>
      <c r="Q4000" s="38">
        <v>30.15</v>
      </c>
      <c r="R4000" s="141">
        <f t="shared" si="623"/>
        <v>20</v>
      </c>
      <c r="S4000" s="141">
        <f t="shared" si="624"/>
        <v>13.333333333333334</v>
      </c>
      <c r="T4000" s="141">
        <f t="shared" si="625"/>
        <v>6.1111111111111116</v>
      </c>
      <c r="U4000" s="141">
        <f t="shared" si="626"/>
        <v>7.2222222222222223</v>
      </c>
      <c r="V4000" s="141">
        <f t="shared" si="627"/>
        <v>3.8888888888888893</v>
      </c>
      <c r="W4000" s="141">
        <f t="shared" si="628"/>
        <v>-1.1111111111111112</v>
      </c>
      <c r="X4000" s="141">
        <f t="shared" si="629"/>
        <v>0</v>
      </c>
      <c r="Y4000" s="38">
        <v>24.110130379496599</v>
      </c>
    </row>
    <row r="4001" spans="1:25" hidden="1" x14ac:dyDescent="0.25">
      <c r="A4001" s="145">
        <v>43081</v>
      </c>
      <c r="B4001" s="38">
        <v>73</v>
      </c>
      <c r="C4001" s="38">
        <v>59</v>
      </c>
      <c r="D4001" s="38">
        <v>44</v>
      </c>
      <c r="E4001" s="38">
        <v>55</v>
      </c>
      <c r="F4001" s="38">
        <v>49</v>
      </c>
      <c r="G4001" s="38">
        <v>39</v>
      </c>
      <c r="H4001" s="38">
        <v>0</v>
      </c>
      <c r="I4001" s="38">
        <v>92</v>
      </c>
      <c r="J4001" s="38">
        <f t="shared" si="630"/>
        <v>72</v>
      </c>
      <c r="K4001" s="38">
        <v>52</v>
      </c>
      <c r="L4001" s="38">
        <v>22</v>
      </c>
      <c r="M4001" s="38">
        <f t="shared" si="631"/>
        <v>11</v>
      </c>
      <c r="N4001" s="38">
        <v>0</v>
      </c>
      <c r="O4001" s="38">
        <v>30.14</v>
      </c>
      <c r="P4001" s="38">
        <f t="shared" si="632"/>
        <v>30.04</v>
      </c>
      <c r="Q4001" s="38">
        <v>29.94</v>
      </c>
      <c r="R4001" s="141">
        <f t="shared" si="623"/>
        <v>22.777777777777779</v>
      </c>
      <c r="S4001" s="141">
        <f t="shared" si="624"/>
        <v>15</v>
      </c>
      <c r="T4001" s="141">
        <f t="shared" si="625"/>
        <v>6.666666666666667</v>
      </c>
      <c r="U4001" s="141">
        <f t="shared" si="626"/>
        <v>12.777777777777779</v>
      </c>
      <c r="V4001" s="141">
        <f t="shared" si="627"/>
        <v>9.4444444444444446</v>
      </c>
      <c r="W4001" s="141">
        <f t="shared" si="628"/>
        <v>3.8888888888888893</v>
      </c>
      <c r="X4001" s="141">
        <f t="shared" si="629"/>
        <v>0</v>
      </c>
      <c r="Y4001" s="38">
        <v>24.144168445935801</v>
      </c>
    </row>
    <row r="4002" spans="1:25" hidden="1" x14ac:dyDescent="0.25">
      <c r="A4002" s="145">
        <v>43082</v>
      </c>
      <c r="B4002" s="38">
        <v>67</v>
      </c>
      <c r="C4002" s="38">
        <v>58</v>
      </c>
      <c r="D4002" s="38">
        <v>48</v>
      </c>
      <c r="E4002" s="38">
        <v>51</v>
      </c>
      <c r="F4002" s="38">
        <v>39</v>
      </c>
      <c r="G4002" s="38">
        <v>28</v>
      </c>
      <c r="H4002" s="38">
        <v>0</v>
      </c>
      <c r="I4002" s="38">
        <v>87</v>
      </c>
      <c r="J4002" s="38">
        <f t="shared" si="630"/>
        <v>55.5</v>
      </c>
      <c r="K4002" s="38">
        <v>24</v>
      </c>
      <c r="L4002" s="38">
        <v>16</v>
      </c>
      <c r="M4002" s="38">
        <f t="shared" si="631"/>
        <v>8</v>
      </c>
      <c r="N4002" s="38">
        <v>0</v>
      </c>
      <c r="O4002" s="38">
        <v>30.14</v>
      </c>
      <c r="P4002" s="38">
        <f t="shared" si="632"/>
        <v>30.060000000000002</v>
      </c>
      <c r="Q4002" s="38">
        <v>29.98</v>
      </c>
      <c r="R4002" s="141">
        <f t="shared" si="623"/>
        <v>19.444444444444446</v>
      </c>
      <c r="S4002" s="141">
        <f t="shared" si="624"/>
        <v>14.444444444444445</v>
      </c>
      <c r="T4002" s="141">
        <f t="shared" si="625"/>
        <v>8.8888888888888893</v>
      </c>
      <c r="U4002" s="141">
        <f t="shared" si="626"/>
        <v>10.555555555555555</v>
      </c>
      <c r="V4002" s="141">
        <f t="shared" si="627"/>
        <v>3.8888888888888893</v>
      </c>
      <c r="W4002" s="141">
        <f t="shared" si="628"/>
        <v>-2.2222222222222223</v>
      </c>
      <c r="X4002" s="141">
        <f t="shared" si="629"/>
        <v>0</v>
      </c>
      <c r="Y4002" s="38">
        <v>24.380988485442501</v>
      </c>
    </row>
    <row r="4003" spans="1:25" hidden="1" x14ac:dyDescent="0.25">
      <c r="A4003" s="145">
        <v>43083</v>
      </c>
      <c r="B4003" s="38">
        <v>72</v>
      </c>
      <c r="C4003" s="38">
        <v>57</v>
      </c>
      <c r="D4003" s="38">
        <v>42</v>
      </c>
      <c r="E4003" s="38">
        <v>48</v>
      </c>
      <c r="F4003" s="38">
        <v>38</v>
      </c>
      <c r="G4003" s="38">
        <v>26</v>
      </c>
      <c r="H4003" s="38">
        <v>0</v>
      </c>
      <c r="I4003" s="38">
        <v>100</v>
      </c>
      <c r="J4003" s="38">
        <f t="shared" si="630"/>
        <v>60</v>
      </c>
      <c r="K4003" s="38">
        <v>20</v>
      </c>
      <c r="L4003" s="38">
        <v>13</v>
      </c>
      <c r="M4003" s="38">
        <f t="shared" si="631"/>
        <v>6.5</v>
      </c>
      <c r="N4003" s="38">
        <v>0</v>
      </c>
      <c r="O4003" s="38">
        <v>30.13</v>
      </c>
      <c r="P4003" s="38">
        <f t="shared" si="632"/>
        <v>30.085000000000001</v>
      </c>
      <c r="Q4003" s="38">
        <v>30.04</v>
      </c>
      <c r="R4003" s="141">
        <f t="shared" si="623"/>
        <v>22.222222222222221</v>
      </c>
      <c r="S4003" s="141">
        <f t="shared" si="624"/>
        <v>13.888888888888889</v>
      </c>
      <c r="T4003" s="141">
        <f t="shared" si="625"/>
        <v>5.5555555555555554</v>
      </c>
      <c r="U4003" s="141">
        <f t="shared" si="626"/>
        <v>8.8888888888888893</v>
      </c>
      <c r="V4003" s="141">
        <f t="shared" si="627"/>
        <v>3.3333333333333335</v>
      </c>
      <c r="W4003" s="141">
        <f t="shared" si="628"/>
        <v>-3.3333333333333335</v>
      </c>
      <c r="X4003" s="141">
        <f t="shared" si="629"/>
        <v>0</v>
      </c>
      <c r="Y4003" s="38">
        <v>24.717260298726199</v>
      </c>
    </row>
    <row r="4004" spans="1:25" hidden="1" x14ac:dyDescent="0.25">
      <c r="A4004" s="145">
        <v>43084</v>
      </c>
      <c r="B4004" s="38">
        <v>78</v>
      </c>
      <c r="C4004" s="38">
        <v>64</v>
      </c>
      <c r="D4004" s="38">
        <v>50</v>
      </c>
      <c r="E4004" s="38">
        <v>57</v>
      </c>
      <c r="F4004" s="38">
        <v>52</v>
      </c>
      <c r="G4004" s="38">
        <v>41</v>
      </c>
      <c r="H4004" s="38">
        <v>0</v>
      </c>
      <c r="I4004" s="38">
        <v>89</v>
      </c>
      <c r="J4004" s="38">
        <f t="shared" si="630"/>
        <v>66</v>
      </c>
      <c r="K4004" s="38">
        <v>43</v>
      </c>
      <c r="L4004" s="38">
        <v>13</v>
      </c>
      <c r="M4004" s="38">
        <f t="shared" si="631"/>
        <v>6.5</v>
      </c>
      <c r="N4004" s="38">
        <v>0</v>
      </c>
      <c r="O4004" s="38">
        <v>30.18</v>
      </c>
      <c r="P4004" s="38">
        <f t="shared" si="632"/>
        <v>30.119999999999997</v>
      </c>
      <c r="Q4004" s="38">
        <v>30.06</v>
      </c>
      <c r="R4004" s="141">
        <f t="shared" si="623"/>
        <v>25.555555555555557</v>
      </c>
      <c r="S4004" s="141">
        <f t="shared" si="624"/>
        <v>17.777777777777779</v>
      </c>
      <c r="T4004" s="141">
        <f t="shared" si="625"/>
        <v>10</v>
      </c>
      <c r="U4004" s="141">
        <f t="shared" si="626"/>
        <v>13.888888888888889</v>
      </c>
      <c r="V4004" s="141">
        <f t="shared" si="627"/>
        <v>11.111111111111111</v>
      </c>
      <c r="W4004" s="141">
        <f t="shared" si="628"/>
        <v>5</v>
      </c>
      <c r="X4004" s="141">
        <f t="shared" si="629"/>
        <v>0</v>
      </c>
      <c r="Y4004" s="38">
        <v>25.115888897816099</v>
      </c>
    </row>
    <row r="4005" spans="1:25" hidden="1" x14ac:dyDescent="0.25">
      <c r="A4005" s="145">
        <v>43085</v>
      </c>
      <c r="B4005" s="38">
        <v>78</v>
      </c>
      <c r="C4005" s="38">
        <v>65</v>
      </c>
      <c r="D4005" s="38">
        <v>52</v>
      </c>
      <c r="E4005" s="38">
        <v>64</v>
      </c>
      <c r="F4005" s="38">
        <v>59</v>
      </c>
      <c r="G4005" s="38">
        <v>53</v>
      </c>
      <c r="H4005" s="38">
        <v>0</v>
      </c>
      <c r="I4005" s="38">
        <v>100</v>
      </c>
      <c r="J4005" s="38">
        <f t="shared" si="630"/>
        <v>77</v>
      </c>
      <c r="K4005" s="38">
        <v>54</v>
      </c>
      <c r="L4005" s="38">
        <v>15</v>
      </c>
      <c r="M4005" s="38">
        <f t="shared" si="631"/>
        <v>7.5</v>
      </c>
      <c r="N4005" s="38">
        <v>0</v>
      </c>
      <c r="O4005" s="38">
        <v>30.24</v>
      </c>
      <c r="P4005" s="38">
        <f t="shared" si="632"/>
        <v>30.2</v>
      </c>
      <c r="Q4005" s="38">
        <v>30.16</v>
      </c>
      <c r="R4005" s="141">
        <f t="shared" si="623"/>
        <v>25.555555555555557</v>
      </c>
      <c r="S4005" s="141">
        <f t="shared" si="624"/>
        <v>18.333333333333336</v>
      </c>
      <c r="T4005" s="141">
        <f t="shared" si="625"/>
        <v>11.111111111111111</v>
      </c>
      <c r="U4005" s="141">
        <f t="shared" si="626"/>
        <v>17.777777777777779</v>
      </c>
      <c r="V4005" s="141">
        <f t="shared" si="627"/>
        <v>15</v>
      </c>
      <c r="W4005" s="141">
        <f t="shared" si="628"/>
        <v>11.666666666666668</v>
      </c>
      <c r="X4005" s="141">
        <f t="shared" si="629"/>
        <v>0</v>
      </c>
      <c r="Y4005" s="38">
        <v>25.377764757562801</v>
      </c>
    </row>
    <row r="4006" spans="1:25" hidden="1" x14ac:dyDescent="0.25">
      <c r="A4006" s="145">
        <v>43086</v>
      </c>
      <c r="B4006" s="38">
        <v>80</v>
      </c>
      <c r="C4006" s="38">
        <v>74</v>
      </c>
      <c r="D4006" s="38">
        <v>68</v>
      </c>
      <c r="E4006" s="38">
        <v>72</v>
      </c>
      <c r="F4006" s="38">
        <v>67</v>
      </c>
      <c r="G4006" s="38">
        <v>61</v>
      </c>
      <c r="H4006" s="38">
        <v>0.05</v>
      </c>
      <c r="I4006" s="38">
        <v>100</v>
      </c>
      <c r="J4006" s="38">
        <f t="shared" si="630"/>
        <v>83.5</v>
      </c>
      <c r="K4006" s="38">
        <v>67</v>
      </c>
      <c r="L4006" s="38">
        <v>18</v>
      </c>
      <c r="M4006" s="38">
        <f t="shared" si="631"/>
        <v>9</v>
      </c>
      <c r="N4006" s="38">
        <v>0</v>
      </c>
      <c r="O4006" s="38">
        <v>30.26</v>
      </c>
      <c r="P4006" s="38">
        <f t="shared" si="632"/>
        <v>30.225000000000001</v>
      </c>
      <c r="Q4006" s="38">
        <v>30.19</v>
      </c>
      <c r="R4006" s="141">
        <f t="shared" si="623"/>
        <v>26.666666666666668</v>
      </c>
      <c r="S4006" s="141">
        <f t="shared" si="624"/>
        <v>23.333333333333336</v>
      </c>
      <c r="T4006" s="141">
        <f t="shared" si="625"/>
        <v>20</v>
      </c>
      <c r="U4006" s="141">
        <f t="shared" si="626"/>
        <v>22.222222222222221</v>
      </c>
      <c r="V4006" s="141">
        <f t="shared" si="627"/>
        <v>19.444444444444446</v>
      </c>
      <c r="W4006" s="141">
        <f t="shared" si="628"/>
        <v>16.111111111111111</v>
      </c>
      <c r="X4006" s="141">
        <f t="shared" si="629"/>
        <v>0.127</v>
      </c>
      <c r="Y4006" s="38">
        <v>25.2287668728931</v>
      </c>
    </row>
    <row r="4007" spans="1:25" hidden="1" x14ac:dyDescent="0.25">
      <c r="A4007" s="145">
        <v>43087</v>
      </c>
      <c r="B4007" s="38">
        <v>82</v>
      </c>
      <c r="C4007" s="38">
        <v>74</v>
      </c>
      <c r="D4007" s="38">
        <v>65</v>
      </c>
      <c r="E4007" s="38">
        <v>72</v>
      </c>
      <c r="F4007" s="38">
        <v>68</v>
      </c>
      <c r="G4007" s="38">
        <v>65</v>
      </c>
      <c r="H4007" s="38">
        <v>0</v>
      </c>
      <c r="I4007" s="38">
        <v>100</v>
      </c>
      <c r="J4007" s="38">
        <f t="shared" si="630"/>
        <v>83.5</v>
      </c>
      <c r="K4007" s="38">
        <v>67</v>
      </c>
      <c r="L4007" s="38">
        <v>13</v>
      </c>
      <c r="M4007" s="38">
        <f t="shared" si="631"/>
        <v>6.5</v>
      </c>
      <c r="N4007" s="38">
        <v>0</v>
      </c>
      <c r="O4007" s="38">
        <v>30.26</v>
      </c>
      <c r="P4007" s="38">
        <f t="shared" si="632"/>
        <v>30.22</v>
      </c>
      <c r="Q4007" s="38">
        <v>30.18</v>
      </c>
      <c r="R4007" s="141">
        <f t="shared" si="623"/>
        <v>27.777777777777779</v>
      </c>
      <c r="S4007" s="141">
        <f t="shared" si="624"/>
        <v>23.333333333333336</v>
      </c>
      <c r="T4007" s="141">
        <f t="shared" si="625"/>
        <v>18.333333333333336</v>
      </c>
      <c r="U4007" s="141">
        <f t="shared" si="626"/>
        <v>22.222222222222221</v>
      </c>
      <c r="V4007" s="141">
        <f t="shared" si="627"/>
        <v>20</v>
      </c>
      <c r="W4007" s="141">
        <f t="shared" si="628"/>
        <v>18.333333333333336</v>
      </c>
      <c r="X4007" s="141">
        <f t="shared" si="629"/>
        <v>0</v>
      </c>
      <c r="Y4007" s="38">
        <v>24.551664910427501</v>
      </c>
    </row>
    <row r="4008" spans="1:25" hidden="1" x14ac:dyDescent="0.25">
      <c r="A4008" s="145">
        <v>43088</v>
      </c>
      <c r="B4008" s="38">
        <v>82</v>
      </c>
      <c r="C4008" s="38">
        <v>73</v>
      </c>
      <c r="D4008" s="38">
        <v>63</v>
      </c>
      <c r="E4008" s="38">
        <v>70</v>
      </c>
      <c r="F4008" s="38">
        <v>67</v>
      </c>
      <c r="G4008" s="38">
        <v>63</v>
      </c>
      <c r="H4008" s="38">
        <v>0</v>
      </c>
      <c r="I4008" s="38">
        <v>100</v>
      </c>
      <c r="J4008" s="38">
        <f t="shared" si="630"/>
        <v>79</v>
      </c>
      <c r="K4008" s="38">
        <v>58</v>
      </c>
      <c r="L4008" s="38">
        <v>12</v>
      </c>
      <c r="M4008" s="38">
        <f t="shared" si="631"/>
        <v>6</v>
      </c>
      <c r="N4008" s="38">
        <v>0</v>
      </c>
      <c r="O4008" s="38">
        <v>30.26</v>
      </c>
      <c r="P4008" s="38">
        <f t="shared" si="632"/>
        <v>30.204999999999998</v>
      </c>
      <c r="Q4008" s="38">
        <v>30.15</v>
      </c>
      <c r="R4008" s="141">
        <f t="shared" si="623"/>
        <v>27.777777777777779</v>
      </c>
      <c r="S4008" s="141">
        <f t="shared" si="624"/>
        <v>22.777777777777779</v>
      </c>
      <c r="T4008" s="141">
        <f t="shared" si="625"/>
        <v>17.222222222222221</v>
      </c>
      <c r="U4008" s="141">
        <f t="shared" si="626"/>
        <v>21.111111111111111</v>
      </c>
      <c r="V4008" s="141">
        <f t="shared" si="627"/>
        <v>19.444444444444446</v>
      </c>
      <c r="W4008" s="141">
        <f t="shared" si="628"/>
        <v>17.222222222222221</v>
      </c>
      <c r="X4008" s="141">
        <f t="shared" si="629"/>
        <v>0</v>
      </c>
      <c r="Y4008" s="38">
        <v>24.4536708006179</v>
      </c>
    </row>
    <row r="4009" spans="1:25" hidden="1" x14ac:dyDescent="0.25">
      <c r="A4009" s="145">
        <v>43089</v>
      </c>
      <c r="B4009" s="38">
        <v>81</v>
      </c>
      <c r="C4009" s="38">
        <v>72</v>
      </c>
      <c r="D4009" s="38">
        <v>63</v>
      </c>
      <c r="E4009" s="38">
        <v>68</v>
      </c>
      <c r="F4009" s="38">
        <v>65</v>
      </c>
      <c r="G4009" s="38">
        <v>62</v>
      </c>
      <c r="H4009" s="38">
        <v>0</v>
      </c>
      <c r="I4009" s="38">
        <v>100</v>
      </c>
      <c r="J4009" s="38">
        <f t="shared" si="630"/>
        <v>77</v>
      </c>
      <c r="K4009" s="38">
        <v>54</v>
      </c>
      <c r="L4009" s="38">
        <v>15</v>
      </c>
      <c r="M4009" s="38">
        <f t="shared" si="631"/>
        <v>7.5</v>
      </c>
      <c r="N4009" s="38">
        <v>0</v>
      </c>
      <c r="O4009" s="38">
        <v>30.17</v>
      </c>
      <c r="P4009" s="38">
        <f t="shared" si="632"/>
        <v>30.115000000000002</v>
      </c>
      <c r="Q4009" s="38">
        <v>30.06</v>
      </c>
      <c r="R4009" s="141">
        <f t="shared" si="623"/>
        <v>27.222222222222225</v>
      </c>
      <c r="S4009" s="141">
        <f t="shared" si="624"/>
        <v>22.222222222222221</v>
      </c>
      <c r="T4009" s="141">
        <f t="shared" si="625"/>
        <v>17.222222222222221</v>
      </c>
      <c r="U4009" s="141">
        <f t="shared" si="626"/>
        <v>20</v>
      </c>
      <c r="V4009" s="141">
        <f t="shared" si="627"/>
        <v>18.333333333333336</v>
      </c>
      <c r="W4009" s="141">
        <f t="shared" si="628"/>
        <v>16.666666666666668</v>
      </c>
      <c r="X4009" s="141">
        <f t="shared" si="629"/>
        <v>0</v>
      </c>
      <c r="Y4009" s="38">
        <v>24.1801259747321</v>
      </c>
    </row>
    <row r="4010" spans="1:25" hidden="1" x14ac:dyDescent="0.25">
      <c r="A4010" s="145">
        <v>43090</v>
      </c>
      <c r="B4010" s="38">
        <v>83</v>
      </c>
      <c r="C4010" s="38">
        <v>73</v>
      </c>
      <c r="D4010" s="38">
        <v>62</v>
      </c>
      <c r="E4010" s="38">
        <v>71</v>
      </c>
      <c r="F4010" s="38">
        <v>66</v>
      </c>
      <c r="G4010" s="38">
        <v>63</v>
      </c>
      <c r="H4010" s="38">
        <v>0</v>
      </c>
      <c r="I4010" s="38">
        <v>100</v>
      </c>
      <c r="J4010" s="38">
        <f t="shared" si="630"/>
        <v>79</v>
      </c>
      <c r="K4010" s="38">
        <v>58</v>
      </c>
      <c r="L4010" s="38">
        <v>13</v>
      </c>
      <c r="M4010" s="38">
        <f t="shared" si="631"/>
        <v>6.5</v>
      </c>
      <c r="N4010" s="38">
        <v>0</v>
      </c>
      <c r="O4010" s="38">
        <v>30.13</v>
      </c>
      <c r="P4010" s="38">
        <f t="shared" si="632"/>
        <v>30.085000000000001</v>
      </c>
      <c r="Q4010" s="38">
        <v>30.04</v>
      </c>
      <c r="R4010" s="141">
        <f t="shared" si="623"/>
        <v>28.333333333333336</v>
      </c>
      <c r="S4010" s="141">
        <f t="shared" si="624"/>
        <v>22.777777777777779</v>
      </c>
      <c r="T4010" s="141">
        <f t="shared" si="625"/>
        <v>16.666666666666668</v>
      </c>
      <c r="U4010" s="141">
        <f t="shared" si="626"/>
        <v>21.666666666666668</v>
      </c>
      <c r="V4010" s="141">
        <f t="shared" si="627"/>
        <v>18.888888888888889</v>
      </c>
      <c r="W4010" s="141">
        <f t="shared" si="628"/>
        <v>17.222222222222221</v>
      </c>
      <c r="X4010" s="141">
        <f t="shared" si="629"/>
        <v>0</v>
      </c>
      <c r="Y4010" s="38">
        <v>24.4797070240359</v>
      </c>
    </row>
    <row r="4011" spans="1:25" hidden="1" x14ac:dyDescent="0.25">
      <c r="A4011" s="145">
        <v>43091</v>
      </c>
      <c r="B4011" s="38">
        <v>82</v>
      </c>
      <c r="C4011" s="38">
        <v>73</v>
      </c>
      <c r="D4011" s="38">
        <v>64</v>
      </c>
      <c r="E4011" s="38">
        <v>70</v>
      </c>
      <c r="F4011" s="38">
        <v>67</v>
      </c>
      <c r="G4011" s="38">
        <v>64</v>
      </c>
      <c r="H4011" s="38">
        <v>0</v>
      </c>
      <c r="I4011" s="38">
        <v>100</v>
      </c>
      <c r="J4011" s="38">
        <f t="shared" si="630"/>
        <v>83.5</v>
      </c>
      <c r="K4011" s="38">
        <v>67</v>
      </c>
      <c r="L4011" s="38">
        <v>12</v>
      </c>
      <c r="M4011" s="38">
        <f t="shared" si="631"/>
        <v>6</v>
      </c>
      <c r="N4011" s="38">
        <v>0</v>
      </c>
      <c r="O4011" s="38">
        <v>30.21</v>
      </c>
      <c r="P4011" s="38">
        <f t="shared" si="632"/>
        <v>30.16</v>
      </c>
      <c r="Q4011" s="38">
        <v>30.11</v>
      </c>
      <c r="R4011" s="141">
        <f t="shared" si="623"/>
        <v>27.777777777777779</v>
      </c>
      <c r="S4011" s="141">
        <f t="shared" si="624"/>
        <v>22.777777777777779</v>
      </c>
      <c r="T4011" s="141">
        <f t="shared" si="625"/>
        <v>17.777777777777779</v>
      </c>
      <c r="U4011" s="141">
        <f t="shared" si="626"/>
        <v>21.111111111111111</v>
      </c>
      <c r="V4011" s="141">
        <f t="shared" si="627"/>
        <v>19.444444444444446</v>
      </c>
      <c r="W4011" s="141">
        <f t="shared" si="628"/>
        <v>17.777777777777779</v>
      </c>
      <c r="X4011" s="141">
        <f t="shared" si="629"/>
        <v>0</v>
      </c>
      <c r="Y4011" s="38">
        <v>24.893944992377001</v>
      </c>
    </row>
    <row r="4012" spans="1:25" hidden="1" x14ac:dyDescent="0.25">
      <c r="A4012" s="145">
        <v>43092</v>
      </c>
      <c r="B4012" s="38">
        <v>80</v>
      </c>
      <c r="C4012" s="38">
        <v>74</v>
      </c>
      <c r="D4012" s="38">
        <v>67</v>
      </c>
      <c r="E4012" s="38">
        <v>69</v>
      </c>
      <c r="F4012" s="38">
        <v>65</v>
      </c>
      <c r="G4012" s="38">
        <v>60</v>
      </c>
      <c r="H4012" s="38">
        <v>0</v>
      </c>
      <c r="I4012" s="38">
        <v>97</v>
      </c>
      <c r="J4012" s="38">
        <f t="shared" si="630"/>
        <v>77.5</v>
      </c>
      <c r="K4012" s="38">
        <v>58</v>
      </c>
      <c r="L4012" s="38">
        <v>15</v>
      </c>
      <c r="M4012" s="38">
        <f t="shared" si="631"/>
        <v>7.5</v>
      </c>
      <c r="N4012" s="38">
        <v>0</v>
      </c>
      <c r="O4012" s="38">
        <v>30.22</v>
      </c>
      <c r="P4012" s="38">
        <f t="shared" si="632"/>
        <v>30.184999999999999</v>
      </c>
      <c r="Q4012" s="38">
        <v>30.15</v>
      </c>
      <c r="R4012" s="141">
        <f t="shared" si="623"/>
        <v>26.666666666666668</v>
      </c>
      <c r="S4012" s="141">
        <f t="shared" si="624"/>
        <v>23.333333333333336</v>
      </c>
      <c r="T4012" s="141">
        <f t="shared" si="625"/>
        <v>19.444444444444446</v>
      </c>
      <c r="U4012" s="141">
        <f t="shared" si="626"/>
        <v>20.555555555555557</v>
      </c>
      <c r="V4012" s="141">
        <f t="shared" si="627"/>
        <v>18.333333333333336</v>
      </c>
      <c r="W4012" s="141">
        <f t="shared" si="628"/>
        <v>15.555555555555557</v>
      </c>
      <c r="X4012" s="141">
        <f t="shared" si="629"/>
        <v>0</v>
      </c>
      <c r="Y4012" s="38">
        <v>24.998333956443702</v>
      </c>
    </row>
    <row r="4013" spans="1:25" hidden="1" x14ac:dyDescent="0.25">
      <c r="A4013" s="145">
        <v>43093</v>
      </c>
      <c r="B4013" s="38">
        <v>80</v>
      </c>
      <c r="C4013" s="38">
        <v>71</v>
      </c>
      <c r="D4013" s="38">
        <v>61</v>
      </c>
      <c r="E4013" s="38">
        <v>65</v>
      </c>
      <c r="F4013" s="38">
        <v>63</v>
      </c>
      <c r="G4013" s="38">
        <v>60</v>
      </c>
      <c r="H4013" s="38">
        <v>0</v>
      </c>
      <c r="I4013" s="38">
        <v>100</v>
      </c>
      <c r="J4013" s="38">
        <f t="shared" si="630"/>
        <v>77</v>
      </c>
      <c r="K4013" s="38">
        <v>54</v>
      </c>
      <c r="L4013" s="38">
        <v>9</v>
      </c>
      <c r="M4013" s="38">
        <f t="shared" si="631"/>
        <v>4.5</v>
      </c>
      <c r="N4013" s="38">
        <v>0</v>
      </c>
      <c r="O4013" s="38">
        <v>30.21</v>
      </c>
      <c r="P4013" s="38">
        <f t="shared" si="632"/>
        <v>30.16</v>
      </c>
      <c r="Q4013" s="38">
        <v>30.11</v>
      </c>
      <c r="R4013" s="141">
        <f t="shared" si="623"/>
        <v>26.666666666666668</v>
      </c>
      <c r="S4013" s="141">
        <f t="shared" si="624"/>
        <v>21.666666666666668</v>
      </c>
      <c r="T4013" s="141">
        <f t="shared" si="625"/>
        <v>16.111111111111111</v>
      </c>
      <c r="U4013" s="141">
        <f t="shared" si="626"/>
        <v>18.333333333333336</v>
      </c>
      <c r="V4013" s="141">
        <f t="shared" si="627"/>
        <v>17.222222222222221</v>
      </c>
      <c r="W4013" s="141">
        <f t="shared" si="628"/>
        <v>15.555555555555557</v>
      </c>
      <c r="X4013" s="141">
        <f t="shared" si="629"/>
        <v>0</v>
      </c>
      <c r="Y4013" s="38">
        <v>25.114515841846799</v>
      </c>
    </row>
    <row r="4014" spans="1:25" hidden="1" x14ac:dyDescent="0.25">
      <c r="A4014" s="145">
        <v>43094</v>
      </c>
      <c r="B4014" s="38">
        <v>81</v>
      </c>
      <c r="C4014" s="38">
        <v>70</v>
      </c>
      <c r="D4014" s="38">
        <v>59</v>
      </c>
      <c r="E4014" s="38">
        <v>66</v>
      </c>
      <c r="F4014" s="38">
        <v>64</v>
      </c>
      <c r="G4014" s="38">
        <v>59</v>
      </c>
      <c r="H4014" s="38">
        <v>0</v>
      </c>
      <c r="I4014" s="38">
        <v>100</v>
      </c>
      <c r="J4014" s="38">
        <f t="shared" si="630"/>
        <v>79</v>
      </c>
      <c r="K4014" s="38">
        <v>58</v>
      </c>
      <c r="L4014" s="38">
        <v>15</v>
      </c>
      <c r="M4014" s="38">
        <f t="shared" si="631"/>
        <v>7.5</v>
      </c>
      <c r="N4014" s="38">
        <v>0</v>
      </c>
      <c r="O4014" s="38">
        <v>30.24</v>
      </c>
      <c r="P4014" s="38">
        <f t="shared" si="632"/>
        <v>30.189999999999998</v>
      </c>
      <c r="Q4014" s="38">
        <v>30.14</v>
      </c>
      <c r="R4014" s="141">
        <f t="shared" si="623"/>
        <v>27.222222222222225</v>
      </c>
      <c r="S4014" s="141">
        <f t="shared" si="624"/>
        <v>21.111111111111111</v>
      </c>
      <c r="T4014" s="141">
        <f t="shared" si="625"/>
        <v>15</v>
      </c>
      <c r="U4014" s="141">
        <f t="shared" si="626"/>
        <v>18.888888888888889</v>
      </c>
      <c r="V4014" s="141">
        <f t="shared" si="627"/>
        <v>17.777777777777779</v>
      </c>
      <c r="W4014" s="141">
        <f t="shared" si="628"/>
        <v>15</v>
      </c>
      <c r="X4014" s="141">
        <f t="shared" si="629"/>
        <v>0</v>
      </c>
      <c r="Y4014" s="38">
        <v>25.386047790977599</v>
      </c>
    </row>
    <row r="4015" spans="1:25" hidden="1" x14ac:dyDescent="0.25">
      <c r="A4015" s="145">
        <v>43095</v>
      </c>
      <c r="B4015" s="38">
        <v>80</v>
      </c>
      <c r="C4015" s="38">
        <v>73</v>
      </c>
      <c r="D4015" s="38">
        <v>66</v>
      </c>
      <c r="E4015" s="38">
        <v>66</v>
      </c>
      <c r="F4015" s="38">
        <v>65</v>
      </c>
      <c r="G4015" s="38">
        <v>64</v>
      </c>
      <c r="H4015" s="38">
        <v>0</v>
      </c>
      <c r="I4015" s="38">
        <v>93</v>
      </c>
      <c r="J4015" s="38">
        <f t="shared" si="630"/>
        <v>77.5</v>
      </c>
      <c r="K4015" s="38">
        <v>62</v>
      </c>
      <c r="L4015" s="38">
        <v>15</v>
      </c>
      <c r="M4015" s="38">
        <f t="shared" si="631"/>
        <v>10</v>
      </c>
      <c r="N4015" s="38">
        <v>5</v>
      </c>
      <c r="O4015" s="38">
        <v>30.27</v>
      </c>
      <c r="P4015" s="38">
        <f t="shared" si="632"/>
        <v>30.23</v>
      </c>
      <c r="Q4015" s="38">
        <v>30.19</v>
      </c>
      <c r="R4015" s="141">
        <f t="shared" si="623"/>
        <v>26.666666666666668</v>
      </c>
      <c r="S4015" s="141">
        <f t="shared" si="624"/>
        <v>22.777777777777779</v>
      </c>
      <c r="T4015" s="141">
        <f t="shared" si="625"/>
        <v>18.888888888888889</v>
      </c>
      <c r="U4015" s="141">
        <f t="shared" si="626"/>
        <v>18.888888888888889</v>
      </c>
      <c r="V4015" s="141">
        <f t="shared" si="627"/>
        <v>18.333333333333336</v>
      </c>
      <c r="W4015" s="141">
        <f t="shared" si="628"/>
        <v>17.777777777777779</v>
      </c>
      <c r="X4015" s="141">
        <f t="shared" si="629"/>
        <v>0</v>
      </c>
      <c r="Y4015" s="38">
        <v>25.1916928513218</v>
      </c>
    </row>
    <row r="4016" spans="1:25" hidden="1" x14ac:dyDescent="0.25">
      <c r="A4016" s="145">
        <v>43096</v>
      </c>
      <c r="B4016" s="38">
        <v>81</v>
      </c>
      <c r="C4016" s="38">
        <v>73</v>
      </c>
      <c r="D4016" s="38">
        <v>64</v>
      </c>
      <c r="E4016" s="38">
        <v>67</v>
      </c>
      <c r="F4016" s="38">
        <v>65</v>
      </c>
      <c r="G4016" s="38">
        <v>62</v>
      </c>
      <c r="H4016" s="38">
        <v>0</v>
      </c>
      <c r="I4016" s="38">
        <v>93</v>
      </c>
      <c r="J4016" s="38">
        <f t="shared" si="630"/>
        <v>75.5</v>
      </c>
      <c r="K4016" s="38">
        <v>58</v>
      </c>
      <c r="L4016" s="38">
        <v>15</v>
      </c>
      <c r="M4016" s="38">
        <f t="shared" si="631"/>
        <v>7.5</v>
      </c>
      <c r="N4016" s="38">
        <v>0</v>
      </c>
      <c r="O4016" s="38">
        <v>30.25</v>
      </c>
      <c r="P4016" s="38">
        <f t="shared" si="632"/>
        <v>30.21</v>
      </c>
      <c r="Q4016" s="38">
        <v>30.17</v>
      </c>
      <c r="R4016" s="141">
        <f t="shared" si="623"/>
        <v>27.222222222222225</v>
      </c>
      <c r="S4016" s="141">
        <f t="shared" si="624"/>
        <v>22.777777777777779</v>
      </c>
      <c r="T4016" s="141">
        <f t="shared" si="625"/>
        <v>17.777777777777779</v>
      </c>
      <c r="U4016" s="141">
        <f t="shared" si="626"/>
        <v>19.444444444444446</v>
      </c>
      <c r="V4016" s="141">
        <f t="shared" si="627"/>
        <v>18.333333333333336</v>
      </c>
      <c r="W4016" s="141">
        <f t="shared" si="628"/>
        <v>16.666666666666668</v>
      </c>
      <c r="X4016" s="141">
        <f t="shared" si="629"/>
        <v>0</v>
      </c>
      <c r="Y4016" s="38">
        <v>24.959775979705501</v>
      </c>
    </row>
    <row r="4017" spans="1:25" hidden="1" x14ac:dyDescent="0.25">
      <c r="A4017" s="145">
        <v>43097</v>
      </c>
      <c r="B4017" s="38">
        <v>79</v>
      </c>
      <c r="C4017" s="38">
        <v>73</v>
      </c>
      <c r="D4017" s="38">
        <v>66</v>
      </c>
      <c r="E4017" s="38">
        <v>69</v>
      </c>
      <c r="F4017" s="38">
        <v>66</v>
      </c>
      <c r="G4017" s="38">
        <v>64</v>
      </c>
      <c r="H4017" s="38">
        <v>7.0000000000000007E-2</v>
      </c>
      <c r="I4017" s="38">
        <v>100</v>
      </c>
      <c r="J4017" s="38">
        <f t="shared" si="630"/>
        <v>81</v>
      </c>
      <c r="K4017" s="38">
        <v>62</v>
      </c>
      <c r="L4017" s="38">
        <v>12</v>
      </c>
      <c r="M4017" s="38">
        <f t="shared" si="631"/>
        <v>8</v>
      </c>
      <c r="N4017" s="38">
        <v>4</v>
      </c>
      <c r="O4017" s="38">
        <v>30.23</v>
      </c>
      <c r="P4017" s="38">
        <f t="shared" si="632"/>
        <v>30.185000000000002</v>
      </c>
      <c r="Q4017" s="38">
        <v>30.14</v>
      </c>
      <c r="R4017" s="141">
        <f t="shared" si="623"/>
        <v>26.111111111111111</v>
      </c>
      <c r="S4017" s="141">
        <f t="shared" si="624"/>
        <v>22.777777777777779</v>
      </c>
      <c r="T4017" s="141">
        <f t="shared" si="625"/>
        <v>18.888888888888889</v>
      </c>
      <c r="U4017" s="141">
        <f t="shared" si="626"/>
        <v>20.555555555555557</v>
      </c>
      <c r="V4017" s="141">
        <f t="shared" si="627"/>
        <v>18.888888888888889</v>
      </c>
      <c r="W4017" s="141">
        <f t="shared" si="628"/>
        <v>17.777777777777779</v>
      </c>
      <c r="X4017" s="141">
        <f t="shared" si="629"/>
        <v>0.17780000000000001</v>
      </c>
      <c r="Y4017" s="38">
        <v>24.614823155415799</v>
      </c>
    </row>
    <row r="4018" spans="1:25" hidden="1" x14ac:dyDescent="0.25">
      <c r="A4018" s="145">
        <v>43098</v>
      </c>
      <c r="B4018" s="38">
        <v>72</v>
      </c>
      <c r="C4018" s="38">
        <v>67</v>
      </c>
      <c r="D4018" s="38">
        <v>62</v>
      </c>
      <c r="E4018" s="38">
        <v>64</v>
      </c>
      <c r="F4018" s="38">
        <v>60</v>
      </c>
      <c r="G4018" s="38">
        <v>57</v>
      </c>
      <c r="H4018" s="38">
        <v>0</v>
      </c>
      <c r="I4018" s="38">
        <v>93</v>
      </c>
      <c r="J4018" s="38">
        <f t="shared" si="630"/>
        <v>80.5</v>
      </c>
      <c r="K4018" s="38">
        <v>68</v>
      </c>
      <c r="L4018" s="38">
        <v>14</v>
      </c>
      <c r="M4018" s="38">
        <f t="shared" si="631"/>
        <v>9.5</v>
      </c>
      <c r="N4018" s="38">
        <v>5</v>
      </c>
      <c r="O4018" s="38">
        <v>30.19</v>
      </c>
      <c r="P4018" s="38">
        <f t="shared" si="632"/>
        <v>30.15</v>
      </c>
      <c r="Q4018" s="38">
        <v>30.11</v>
      </c>
      <c r="R4018" s="141">
        <f t="shared" si="623"/>
        <v>22.222222222222221</v>
      </c>
      <c r="S4018" s="141">
        <f t="shared" si="624"/>
        <v>19.444444444444446</v>
      </c>
      <c r="T4018" s="141">
        <f t="shared" si="625"/>
        <v>16.666666666666668</v>
      </c>
      <c r="U4018" s="141">
        <f t="shared" si="626"/>
        <v>17.777777777777779</v>
      </c>
      <c r="V4018" s="141">
        <f t="shared" si="627"/>
        <v>15.555555555555557</v>
      </c>
      <c r="W4018" s="141">
        <f t="shared" si="628"/>
        <v>13.888888888888889</v>
      </c>
      <c r="X4018" s="141">
        <f t="shared" si="629"/>
        <v>0</v>
      </c>
      <c r="Y4018" s="38">
        <v>24.5197603479407</v>
      </c>
    </row>
    <row r="4019" spans="1:25" hidden="1" x14ac:dyDescent="0.25">
      <c r="A4019" s="145">
        <v>43099</v>
      </c>
      <c r="B4019" s="38">
        <v>65</v>
      </c>
      <c r="C4019" s="38">
        <v>62</v>
      </c>
      <c r="D4019" s="38">
        <v>58</v>
      </c>
      <c r="E4019" s="38">
        <v>58</v>
      </c>
      <c r="F4019" s="38">
        <v>55</v>
      </c>
      <c r="G4019" s="38">
        <v>51</v>
      </c>
      <c r="H4019" s="38">
        <v>0</v>
      </c>
      <c r="I4019" s="38">
        <v>93</v>
      </c>
      <c r="J4019" s="38">
        <f t="shared" si="630"/>
        <v>78</v>
      </c>
      <c r="K4019" s="38">
        <v>63</v>
      </c>
      <c r="L4019" s="38">
        <v>10</v>
      </c>
      <c r="M4019" s="38">
        <f t="shared" si="631"/>
        <v>7</v>
      </c>
      <c r="N4019" s="38">
        <v>4</v>
      </c>
      <c r="O4019" s="38">
        <v>30.17</v>
      </c>
      <c r="P4019" s="38">
        <f t="shared" si="632"/>
        <v>30.115000000000002</v>
      </c>
      <c r="Q4019" s="38">
        <v>30.06</v>
      </c>
      <c r="R4019" s="141">
        <f t="shared" si="623"/>
        <v>18.333333333333336</v>
      </c>
      <c r="S4019" s="141">
        <f t="shared" si="624"/>
        <v>16.666666666666668</v>
      </c>
      <c r="T4019" s="141">
        <f t="shared" si="625"/>
        <v>14.444444444444445</v>
      </c>
      <c r="U4019" s="141">
        <f t="shared" si="626"/>
        <v>14.444444444444445</v>
      </c>
      <c r="V4019" s="141">
        <f t="shared" si="627"/>
        <v>12.777777777777779</v>
      </c>
      <c r="W4019" s="141">
        <f t="shared" si="628"/>
        <v>10.555555555555555</v>
      </c>
      <c r="X4019" s="141">
        <f t="shared" si="629"/>
        <v>0</v>
      </c>
      <c r="Y4019" s="38">
        <v>24.584878144885199</v>
      </c>
    </row>
    <row r="4020" spans="1:25" s="110" customFormat="1" hidden="1" x14ac:dyDescent="0.25">
      <c r="A4020" s="146">
        <v>43100</v>
      </c>
      <c r="B4020" s="110">
        <v>70</v>
      </c>
      <c r="C4020" s="110">
        <v>62</v>
      </c>
      <c r="D4020" s="110">
        <v>53</v>
      </c>
      <c r="E4020" s="110">
        <v>59</v>
      </c>
      <c r="F4020" s="110">
        <v>53</v>
      </c>
      <c r="G4020" s="110">
        <v>45</v>
      </c>
      <c r="H4020" s="110">
        <v>0</v>
      </c>
      <c r="I4020" s="110">
        <v>83</v>
      </c>
      <c r="J4020" s="110">
        <f t="shared" si="630"/>
        <v>72</v>
      </c>
      <c r="K4020" s="110">
        <v>61</v>
      </c>
      <c r="L4020" s="110">
        <v>12</v>
      </c>
      <c r="M4020" s="110">
        <f t="shared" si="631"/>
        <v>6</v>
      </c>
      <c r="N4020" s="110">
        <v>0</v>
      </c>
      <c r="O4020" s="110">
        <v>30.22</v>
      </c>
      <c r="P4020" s="110">
        <f t="shared" si="632"/>
        <v>30.164999999999999</v>
      </c>
      <c r="Q4020" s="110">
        <v>30.11</v>
      </c>
      <c r="R4020" s="144">
        <f t="shared" si="623"/>
        <v>21.111111111111111</v>
      </c>
      <c r="S4020" s="144">
        <f t="shared" si="624"/>
        <v>16.666666666666668</v>
      </c>
      <c r="T4020" s="144">
        <f t="shared" si="625"/>
        <v>11.666666666666668</v>
      </c>
      <c r="U4020" s="144">
        <f t="shared" si="626"/>
        <v>15</v>
      </c>
      <c r="V4020" s="144">
        <f t="shared" si="627"/>
        <v>11.666666666666668</v>
      </c>
      <c r="W4020" s="144">
        <f t="shared" si="628"/>
        <v>7.2222222222222223</v>
      </c>
      <c r="X4020" s="141">
        <f t="shared" si="629"/>
        <v>0</v>
      </c>
      <c r="Y4020" s="110">
        <v>25.038148022753798</v>
      </c>
    </row>
    <row r="4021" spans="1:25" hidden="1" x14ac:dyDescent="0.25">
      <c r="A4021" s="145">
        <v>43101</v>
      </c>
      <c r="B4021" s="38">
        <v>78</v>
      </c>
      <c r="C4021" s="38">
        <v>69</v>
      </c>
      <c r="D4021" s="38">
        <v>60</v>
      </c>
      <c r="E4021" s="38">
        <v>63</v>
      </c>
      <c r="F4021" s="38">
        <v>58</v>
      </c>
      <c r="G4021" s="38">
        <v>53</v>
      </c>
      <c r="H4021" s="38">
        <v>0</v>
      </c>
      <c r="I4021" s="38">
        <v>84</v>
      </c>
      <c r="J4021" s="38">
        <f t="shared" si="630"/>
        <v>68</v>
      </c>
      <c r="K4021" s="38">
        <v>52</v>
      </c>
      <c r="L4021" s="38">
        <v>14</v>
      </c>
      <c r="M4021" s="38">
        <f t="shared" si="631"/>
        <v>7</v>
      </c>
      <c r="N4021" s="38">
        <v>0</v>
      </c>
      <c r="O4021" s="38">
        <v>30.14</v>
      </c>
      <c r="P4021" s="38">
        <f t="shared" si="632"/>
        <v>30.085000000000001</v>
      </c>
      <c r="Q4021" s="38">
        <v>30.03</v>
      </c>
      <c r="R4021" s="141">
        <f t="shared" si="623"/>
        <v>25.555555555555557</v>
      </c>
      <c r="S4021" s="141">
        <f t="shared" si="624"/>
        <v>20.555555555555557</v>
      </c>
      <c r="T4021" s="141">
        <f t="shared" si="625"/>
        <v>15.555555555555557</v>
      </c>
      <c r="U4021" s="141">
        <f t="shared" si="626"/>
        <v>17.222222222222221</v>
      </c>
      <c r="V4021" s="141">
        <f t="shared" si="627"/>
        <v>14.444444444444445</v>
      </c>
      <c r="W4021" s="141">
        <f t="shared" si="628"/>
        <v>11.666666666666668</v>
      </c>
      <c r="X4021" s="141">
        <f t="shared" si="629"/>
        <v>0</v>
      </c>
      <c r="Y4021" s="38">
        <v>24.469370102667</v>
      </c>
    </row>
    <row r="4022" spans="1:25" hidden="1" x14ac:dyDescent="0.25">
      <c r="A4022" s="145">
        <v>43102</v>
      </c>
      <c r="B4022" s="38">
        <v>69</v>
      </c>
      <c r="C4022" s="38">
        <v>65</v>
      </c>
      <c r="D4022" s="38">
        <v>60</v>
      </c>
      <c r="E4022" s="38">
        <v>64</v>
      </c>
      <c r="F4022" s="38">
        <v>61</v>
      </c>
      <c r="G4022" s="38">
        <v>58</v>
      </c>
      <c r="H4022" s="38">
        <v>1.26</v>
      </c>
      <c r="I4022" s="38">
        <v>93</v>
      </c>
      <c r="J4022" s="38">
        <f t="shared" si="630"/>
        <v>85.5</v>
      </c>
      <c r="K4022" s="38">
        <v>78</v>
      </c>
      <c r="L4022" s="38">
        <v>25</v>
      </c>
      <c r="M4022" s="38">
        <f t="shared" si="631"/>
        <v>16.5</v>
      </c>
      <c r="N4022" s="38">
        <v>8</v>
      </c>
      <c r="O4022" s="38">
        <v>30.14</v>
      </c>
      <c r="P4022" s="38">
        <f t="shared" si="632"/>
        <v>30.09</v>
      </c>
      <c r="Q4022" s="38">
        <v>30.04</v>
      </c>
      <c r="R4022" s="141">
        <f t="shared" si="623"/>
        <v>20.555555555555557</v>
      </c>
      <c r="S4022" s="141">
        <f t="shared" si="624"/>
        <v>18.333333333333336</v>
      </c>
      <c r="T4022" s="141">
        <f t="shared" si="625"/>
        <v>15.555555555555557</v>
      </c>
      <c r="U4022" s="141">
        <f t="shared" si="626"/>
        <v>17.777777777777779</v>
      </c>
      <c r="V4022" s="141">
        <f t="shared" si="627"/>
        <v>16.111111111111111</v>
      </c>
      <c r="W4022" s="141">
        <f t="shared" si="628"/>
        <v>14.444444444444445</v>
      </c>
      <c r="X4022" s="141">
        <f t="shared" si="629"/>
        <v>3.2004000000000001</v>
      </c>
      <c r="Y4022" s="38">
        <v>23.847884497358301</v>
      </c>
    </row>
    <row r="4023" spans="1:25" hidden="1" x14ac:dyDescent="0.25">
      <c r="A4023" s="145">
        <v>43103</v>
      </c>
      <c r="B4023" s="38">
        <v>73</v>
      </c>
      <c r="C4023" s="38">
        <v>61</v>
      </c>
      <c r="D4023" s="38">
        <v>49</v>
      </c>
      <c r="E4023" s="38">
        <v>68</v>
      </c>
      <c r="F4023" s="38">
        <v>59</v>
      </c>
      <c r="G4023" s="38">
        <v>35</v>
      </c>
      <c r="H4023" s="38">
        <v>0.59</v>
      </c>
      <c r="I4023" s="38">
        <v>87</v>
      </c>
      <c r="J4023" s="38">
        <f t="shared" si="630"/>
        <v>67</v>
      </c>
      <c r="K4023" s="38">
        <v>47</v>
      </c>
      <c r="L4023" s="38">
        <v>31</v>
      </c>
      <c r="M4023" s="38">
        <f t="shared" si="631"/>
        <v>18.5</v>
      </c>
      <c r="N4023" s="38">
        <v>6</v>
      </c>
      <c r="O4023" s="38">
        <v>30.03</v>
      </c>
      <c r="P4023" s="38">
        <f t="shared" si="632"/>
        <v>29.945</v>
      </c>
      <c r="Q4023" s="38">
        <v>29.86</v>
      </c>
      <c r="R4023" s="141">
        <f t="shared" si="623"/>
        <v>22.777777777777779</v>
      </c>
      <c r="S4023" s="141">
        <f t="shared" si="624"/>
        <v>16.111111111111111</v>
      </c>
      <c r="T4023" s="141">
        <f t="shared" si="625"/>
        <v>9.4444444444444446</v>
      </c>
      <c r="U4023" s="141">
        <f t="shared" si="626"/>
        <v>20</v>
      </c>
      <c r="V4023" s="141">
        <f t="shared" si="627"/>
        <v>15</v>
      </c>
      <c r="W4023" s="141">
        <f t="shared" si="628"/>
        <v>1.6666666666666667</v>
      </c>
      <c r="X4023" s="141">
        <f t="shared" si="629"/>
        <v>1.4985999999999999</v>
      </c>
      <c r="Y4023" s="38">
        <v>23.177198355549301</v>
      </c>
    </row>
    <row r="4024" spans="1:25" hidden="1" x14ac:dyDescent="0.25">
      <c r="A4024" s="145">
        <v>43104</v>
      </c>
      <c r="B4024" s="38">
        <v>56</v>
      </c>
      <c r="C4024" s="38">
        <v>47</v>
      </c>
      <c r="D4024" s="38">
        <v>38</v>
      </c>
      <c r="E4024" s="38">
        <v>39</v>
      </c>
      <c r="F4024" s="38">
        <v>30</v>
      </c>
      <c r="G4024" s="38">
        <v>17</v>
      </c>
      <c r="H4024" s="38">
        <v>0</v>
      </c>
      <c r="I4024" s="38">
        <v>71</v>
      </c>
      <c r="J4024" s="38">
        <f t="shared" si="630"/>
        <v>51</v>
      </c>
      <c r="K4024" s="38">
        <v>31</v>
      </c>
      <c r="L4024" s="38">
        <v>17</v>
      </c>
      <c r="M4024" s="38">
        <f t="shared" si="631"/>
        <v>10.5</v>
      </c>
      <c r="N4024" s="38">
        <v>4</v>
      </c>
      <c r="O4024" s="38">
        <v>30.21</v>
      </c>
      <c r="P4024" s="38">
        <f t="shared" si="632"/>
        <v>30.12</v>
      </c>
      <c r="Q4024" s="38">
        <v>30.03</v>
      </c>
      <c r="R4024" s="141">
        <f t="shared" si="623"/>
        <v>13.333333333333334</v>
      </c>
      <c r="S4024" s="141">
        <f t="shared" si="624"/>
        <v>8.3333333333333339</v>
      </c>
      <c r="T4024" s="141">
        <f t="shared" si="625"/>
        <v>3.3333333333333335</v>
      </c>
      <c r="U4024" s="141">
        <f t="shared" si="626"/>
        <v>3.8888888888888893</v>
      </c>
      <c r="V4024" s="141">
        <f t="shared" si="627"/>
        <v>-1.1111111111111112</v>
      </c>
      <c r="W4024" s="141">
        <f t="shared" si="628"/>
        <v>-8.3333333333333339</v>
      </c>
      <c r="X4024" s="141">
        <f t="shared" si="629"/>
        <v>0</v>
      </c>
      <c r="Y4024" s="38">
        <v>23.171732986071401</v>
      </c>
    </row>
    <row r="4025" spans="1:25" hidden="1" x14ac:dyDescent="0.25">
      <c r="A4025" s="145">
        <v>43105</v>
      </c>
      <c r="B4025" s="38">
        <v>58</v>
      </c>
      <c r="C4025" s="38">
        <v>50</v>
      </c>
      <c r="D4025" s="38">
        <v>41</v>
      </c>
      <c r="E4025" s="38">
        <v>44</v>
      </c>
      <c r="F4025" s="38">
        <v>36</v>
      </c>
      <c r="G4025" s="38">
        <v>25</v>
      </c>
      <c r="H4025" s="38">
        <v>0</v>
      </c>
      <c r="I4025" s="38">
        <v>77</v>
      </c>
      <c r="J4025" s="38">
        <f t="shared" si="630"/>
        <v>56</v>
      </c>
      <c r="K4025" s="38">
        <v>35</v>
      </c>
      <c r="L4025" s="38">
        <v>13</v>
      </c>
      <c r="M4025" s="38">
        <f t="shared" si="631"/>
        <v>9.5</v>
      </c>
      <c r="N4025" s="38">
        <v>6</v>
      </c>
      <c r="O4025" s="38">
        <v>30.34</v>
      </c>
      <c r="P4025" s="38">
        <f t="shared" si="632"/>
        <v>30.27</v>
      </c>
      <c r="Q4025" s="38">
        <v>30.2</v>
      </c>
      <c r="R4025" s="141">
        <f t="shared" si="623"/>
        <v>14.444444444444445</v>
      </c>
      <c r="S4025" s="141">
        <f t="shared" si="624"/>
        <v>10</v>
      </c>
      <c r="T4025" s="141">
        <f t="shared" si="625"/>
        <v>5</v>
      </c>
      <c r="U4025" s="141">
        <f t="shared" si="626"/>
        <v>6.666666666666667</v>
      </c>
      <c r="V4025" s="141">
        <f t="shared" si="627"/>
        <v>2.2222222222222223</v>
      </c>
      <c r="W4025" s="141">
        <f t="shared" si="628"/>
        <v>-3.8888888888888893</v>
      </c>
      <c r="X4025" s="141">
        <f t="shared" si="629"/>
        <v>0</v>
      </c>
      <c r="Y4025" s="38">
        <v>23.3681828248804</v>
      </c>
    </row>
    <row r="4026" spans="1:25" hidden="1" x14ac:dyDescent="0.25">
      <c r="A4026" s="145">
        <v>43106</v>
      </c>
      <c r="B4026" s="38">
        <v>64</v>
      </c>
      <c r="C4026" s="38">
        <v>57</v>
      </c>
      <c r="D4026" s="38">
        <v>49</v>
      </c>
      <c r="E4026" s="38">
        <v>49</v>
      </c>
      <c r="F4026" s="38">
        <v>43</v>
      </c>
      <c r="G4026" s="38">
        <v>35</v>
      </c>
      <c r="H4026" s="38">
        <v>0</v>
      </c>
      <c r="I4026" s="38">
        <v>83</v>
      </c>
      <c r="J4026" s="38">
        <f t="shared" si="630"/>
        <v>67.5</v>
      </c>
      <c r="K4026" s="38">
        <v>52</v>
      </c>
      <c r="L4026" s="38">
        <v>18</v>
      </c>
      <c r="M4026" s="38">
        <f t="shared" si="631"/>
        <v>13.5</v>
      </c>
      <c r="N4026" s="38">
        <v>9</v>
      </c>
      <c r="O4026" s="38">
        <v>30.37</v>
      </c>
      <c r="P4026" s="38">
        <f t="shared" si="632"/>
        <v>30.335000000000001</v>
      </c>
      <c r="Q4026" s="38">
        <v>30.3</v>
      </c>
      <c r="R4026" s="141">
        <f t="shared" si="623"/>
        <v>17.777777777777779</v>
      </c>
      <c r="S4026" s="141">
        <f t="shared" si="624"/>
        <v>13.888888888888889</v>
      </c>
      <c r="T4026" s="141">
        <f t="shared" si="625"/>
        <v>9.4444444444444446</v>
      </c>
      <c r="U4026" s="141">
        <f t="shared" si="626"/>
        <v>9.4444444444444446</v>
      </c>
      <c r="V4026" s="141">
        <f t="shared" si="627"/>
        <v>6.1111111111111116</v>
      </c>
      <c r="W4026" s="141">
        <f t="shared" si="628"/>
        <v>1.6666666666666667</v>
      </c>
      <c r="X4026" s="141">
        <f t="shared" si="629"/>
        <v>0</v>
      </c>
      <c r="Y4026" s="38">
        <v>22.819616206741902</v>
      </c>
    </row>
    <row r="4027" spans="1:25" hidden="1" x14ac:dyDescent="0.25">
      <c r="A4027" s="145">
        <v>43107</v>
      </c>
      <c r="B4027" s="38">
        <v>72</v>
      </c>
      <c r="C4027" s="38">
        <v>61</v>
      </c>
      <c r="D4027" s="38">
        <v>49</v>
      </c>
      <c r="E4027" s="38">
        <v>58</v>
      </c>
      <c r="F4027" s="38">
        <v>52</v>
      </c>
      <c r="G4027" s="38">
        <v>46</v>
      </c>
      <c r="H4027" s="38">
        <v>0</v>
      </c>
      <c r="I4027" s="38">
        <v>100</v>
      </c>
      <c r="J4027" s="38">
        <f t="shared" si="630"/>
        <v>70.5</v>
      </c>
      <c r="K4027" s="38">
        <v>41</v>
      </c>
      <c r="L4027" s="38">
        <v>24</v>
      </c>
      <c r="M4027" s="38">
        <f t="shared" si="631"/>
        <v>14</v>
      </c>
      <c r="N4027" s="38">
        <v>4</v>
      </c>
      <c r="O4027" s="38">
        <v>30.35</v>
      </c>
      <c r="P4027" s="38">
        <f t="shared" si="632"/>
        <v>30.3</v>
      </c>
      <c r="Q4027" s="38">
        <v>30.25</v>
      </c>
      <c r="R4027" s="141">
        <f t="shared" si="623"/>
        <v>22.222222222222221</v>
      </c>
      <c r="S4027" s="141">
        <f t="shared" si="624"/>
        <v>16.111111111111111</v>
      </c>
      <c r="T4027" s="141">
        <f t="shared" si="625"/>
        <v>9.4444444444444446</v>
      </c>
      <c r="U4027" s="141">
        <f t="shared" si="626"/>
        <v>14.444444444444445</v>
      </c>
      <c r="V4027" s="141">
        <f t="shared" si="627"/>
        <v>11.111111111111111</v>
      </c>
      <c r="W4027" s="141">
        <f t="shared" si="628"/>
        <v>7.7777777777777786</v>
      </c>
      <c r="X4027" s="141">
        <f t="shared" si="629"/>
        <v>0</v>
      </c>
      <c r="Y4027" s="38">
        <v>21.248273880264101</v>
      </c>
    </row>
    <row r="4028" spans="1:25" hidden="1" x14ac:dyDescent="0.25">
      <c r="A4028" s="145">
        <v>43108</v>
      </c>
      <c r="B4028" s="38">
        <v>74</v>
      </c>
      <c r="C4028" s="38">
        <v>70</v>
      </c>
      <c r="D4028" s="38">
        <v>66</v>
      </c>
      <c r="E4028" s="38">
        <v>69</v>
      </c>
      <c r="F4028" s="38">
        <v>64</v>
      </c>
      <c r="G4028" s="38">
        <v>57</v>
      </c>
      <c r="H4028" s="38">
        <v>1.07</v>
      </c>
      <c r="I4028" s="38">
        <v>97</v>
      </c>
      <c r="J4028" s="38">
        <f t="shared" si="630"/>
        <v>85</v>
      </c>
      <c r="K4028" s="38">
        <v>73</v>
      </c>
      <c r="L4028" s="38">
        <v>22</v>
      </c>
      <c r="M4028" s="38">
        <f t="shared" si="631"/>
        <v>11</v>
      </c>
      <c r="N4028" s="38">
        <v>0</v>
      </c>
      <c r="O4028" s="38">
        <v>30.22</v>
      </c>
      <c r="P4028" s="38">
        <f t="shared" si="632"/>
        <v>30.145</v>
      </c>
      <c r="Q4028" s="38">
        <v>30.07</v>
      </c>
      <c r="R4028" s="141">
        <f t="shared" si="623"/>
        <v>23.333333333333336</v>
      </c>
      <c r="S4028" s="141">
        <f t="shared" si="624"/>
        <v>21.111111111111111</v>
      </c>
      <c r="T4028" s="141">
        <f t="shared" si="625"/>
        <v>18.888888888888889</v>
      </c>
      <c r="U4028" s="141">
        <f t="shared" si="626"/>
        <v>20.555555555555557</v>
      </c>
      <c r="V4028" s="141">
        <f t="shared" si="627"/>
        <v>17.777777777777779</v>
      </c>
      <c r="W4028" s="141">
        <f t="shared" si="628"/>
        <v>13.888888888888889</v>
      </c>
      <c r="X4028" s="141">
        <f t="shared" si="629"/>
        <v>2.7178</v>
      </c>
      <c r="Y4028" s="38">
        <v>20.718829104898099</v>
      </c>
    </row>
    <row r="4029" spans="1:25" hidden="1" x14ac:dyDescent="0.25">
      <c r="A4029" s="145">
        <v>43109</v>
      </c>
      <c r="B4029" s="38">
        <v>73</v>
      </c>
      <c r="C4029" s="38">
        <v>68</v>
      </c>
      <c r="D4029" s="38">
        <v>63</v>
      </c>
      <c r="E4029" s="38">
        <v>70</v>
      </c>
      <c r="F4029" s="38">
        <v>67</v>
      </c>
      <c r="G4029" s="38">
        <v>64</v>
      </c>
      <c r="H4029" s="38">
        <v>0.38</v>
      </c>
      <c r="I4029" s="38">
        <v>100</v>
      </c>
      <c r="J4029" s="38">
        <f t="shared" si="630"/>
        <v>92</v>
      </c>
      <c r="K4029" s="38">
        <v>84</v>
      </c>
      <c r="L4029" s="38">
        <v>15</v>
      </c>
      <c r="M4029" s="38">
        <f t="shared" si="631"/>
        <v>7.5</v>
      </c>
      <c r="N4029" s="38">
        <v>0</v>
      </c>
      <c r="O4029" s="38">
        <v>30.08</v>
      </c>
      <c r="P4029" s="38">
        <f t="shared" si="632"/>
        <v>30.04</v>
      </c>
      <c r="Q4029" s="38">
        <v>30</v>
      </c>
      <c r="R4029" s="141">
        <f t="shared" si="623"/>
        <v>22.777777777777779</v>
      </c>
      <c r="S4029" s="141">
        <f t="shared" si="624"/>
        <v>20</v>
      </c>
      <c r="T4029" s="141">
        <f t="shared" si="625"/>
        <v>17.222222222222221</v>
      </c>
      <c r="U4029" s="141">
        <f t="shared" si="626"/>
        <v>21.111111111111111</v>
      </c>
      <c r="V4029" s="141">
        <f t="shared" si="627"/>
        <v>19.444444444444446</v>
      </c>
      <c r="W4029" s="141">
        <f t="shared" si="628"/>
        <v>17.777777777777779</v>
      </c>
      <c r="X4029" s="141">
        <f t="shared" si="629"/>
        <v>0.96520000000000006</v>
      </c>
      <c r="Y4029" s="38">
        <v>20.835456225491299</v>
      </c>
    </row>
    <row r="4030" spans="1:25" hidden="1" x14ac:dyDescent="0.25">
      <c r="A4030" s="145">
        <v>43110</v>
      </c>
      <c r="B4030" s="38">
        <v>78</v>
      </c>
      <c r="C4030" s="38">
        <v>71</v>
      </c>
      <c r="D4030" s="38">
        <v>63</v>
      </c>
      <c r="E4030" s="38">
        <v>71</v>
      </c>
      <c r="F4030" s="38">
        <v>67</v>
      </c>
      <c r="G4030" s="38">
        <v>63</v>
      </c>
      <c r="H4030" s="38">
        <v>0.02</v>
      </c>
      <c r="I4030" s="38">
        <v>97</v>
      </c>
      <c r="J4030" s="38">
        <f t="shared" si="630"/>
        <v>83</v>
      </c>
      <c r="K4030" s="38">
        <v>69</v>
      </c>
      <c r="L4030" s="38">
        <v>17</v>
      </c>
      <c r="M4030" s="38">
        <f t="shared" si="631"/>
        <v>8.5</v>
      </c>
      <c r="N4030" s="38">
        <v>0</v>
      </c>
      <c r="O4030" s="38">
        <v>30.07</v>
      </c>
      <c r="P4030" s="38">
        <f t="shared" si="632"/>
        <v>30.015000000000001</v>
      </c>
      <c r="Q4030" s="38">
        <v>29.96</v>
      </c>
      <c r="R4030" s="141">
        <f t="shared" si="623"/>
        <v>25.555555555555557</v>
      </c>
      <c r="S4030" s="141">
        <f t="shared" si="624"/>
        <v>21.666666666666668</v>
      </c>
      <c r="T4030" s="141">
        <f t="shared" si="625"/>
        <v>17.222222222222221</v>
      </c>
      <c r="U4030" s="141">
        <f t="shared" si="626"/>
        <v>21.666666666666668</v>
      </c>
      <c r="V4030" s="141">
        <f t="shared" si="627"/>
        <v>19.444444444444446</v>
      </c>
      <c r="W4030" s="141">
        <f t="shared" si="628"/>
        <v>17.222222222222221</v>
      </c>
      <c r="X4030" s="141">
        <f t="shared" si="629"/>
        <v>5.0800000000000005E-2</v>
      </c>
      <c r="Y4030" s="38">
        <v>22.086768939922301</v>
      </c>
    </row>
    <row r="4031" spans="1:25" hidden="1" x14ac:dyDescent="0.25">
      <c r="A4031" s="145">
        <v>43111</v>
      </c>
      <c r="B4031" s="38">
        <v>81</v>
      </c>
      <c r="C4031" s="38">
        <v>74</v>
      </c>
      <c r="D4031" s="38">
        <v>67</v>
      </c>
      <c r="E4031" s="38">
        <v>71</v>
      </c>
      <c r="F4031" s="38">
        <v>69</v>
      </c>
      <c r="G4031" s="38">
        <v>66</v>
      </c>
      <c r="H4031" s="38">
        <v>0.33</v>
      </c>
      <c r="I4031" s="38">
        <v>100</v>
      </c>
      <c r="J4031" s="38">
        <f t="shared" si="630"/>
        <v>87</v>
      </c>
      <c r="K4031" s="38">
        <v>74</v>
      </c>
      <c r="L4031" s="38">
        <v>17</v>
      </c>
      <c r="M4031" s="38">
        <f t="shared" si="631"/>
        <v>8.5</v>
      </c>
      <c r="N4031" s="38">
        <v>0</v>
      </c>
      <c r="O4031" s="38">
        <v>30.07</v>
      </c>
      <c r="P4031" s="38">
        <f t="shared" si="632"/>
        <v>30.02</v>
      </c>
      <c r="Q4031" s="38">
        <v>29.97</v>
      </c>
      <c r="R4031" s="141">
        <f t="shared" si="623"/>
        <v>27.222222222222225</v>
      </c>
      <c r="S4031" s="141">
        <f t="shared" si="624"/>
        <v>23.333333333333336</v>
      </c>
      <c r="T4031" s="141">
        <f t="shared" si="625"/>
        <v>19.444444444444446</v>
      </c>
      <c r="U4031" s="141">
        <f t="shared" si="626"/>
        <v>21.666666666666668</v>
      </c>
      <c r="V4031" s="141">
        <f t="shared" si="627"/>
        <v>20.555555555555557</v>
      </c>
      <c r="W4031" s="141">
        <f t="shared" si="628"/>
        <v>18.888888888888889</v>
      </c>
      <c r="X4031" s="141">
        <f t="shared" si="629"/>
        <v>0.83820000000000006</v>
      </c>
      <c r="Y4031" s="38">
        <v>23.274663364570799</v>
      </c>
    </row>
    <row r="4032" spans="1:25" hidden="1" x14ac:dyDescent="0.25">
      <c r="A4032" s="145">
        <v>43112</v>
      </c>
      <c r="B4032" s="38">
        <v>83</v>
      </c>
      <c r="C4032" s="38">
        <v>76</v>
      </c>
      <c r="D4032" s="38">
        <v>69</v>
      </c>
      <c r="E4032" s="38">
        <v>74</v>
      </c>
      <c r="F4032" s="38">
        <v>71</v>
      </c>
      <c r="G4032" s="38">
        <v>68</v>
      </c>
      <c r="H4032" s="38">
        <v>0.28999999999999998</v>
      </c>
      <c r="I4032" s="38">
        <v>100</v>
      </c>
      <c r="J4032" s="38">
        <f t="shared" si="630"/>
        <v>87</v>
      </c>
      <c r="K4032" s="38">
        <v>74</v>
      </c>
      <c r="L4032" s="38">
        <v>22</v>
      </c>
      <c r="M4032" s="38">
        <f t="shared" si="631"/>
        <v>13.5</v>
      </c>
      <c r="N4032" s="38">
        <v>5</v>
      </c>
      <c r="O4032" s="38">
        <v>30</v>
      </c>
      <c r="P4032" s="38">
        <f t="shared" si="632"/>
        <v>29.93</v>
      </c>
      <c r="Q4032" s="38">
        <v>29.86</v>
      </c>
      <c r="R4032" s="141">
        <f t="shared" si="623"/>
        <v>28.333333333333336</v>
      </c>
      <c r="S4032" s="141">
        <f t="shared" si="624"/>
        <v>24.444444444444446</v>
      </c>
      <c r="T4032" s="141">
        <f t="shared" si="625"/>
        <v>20.555555555555557</v>
      </c>
      <c r="U4032" s="141">
        <f t="shared" si="626"/>
        <v>23.333333333333336</v>
      </c>
      <c r="V4032" s="141">
        <f t="shared" si="627"/>
        <v>21.666666666666668</v>
      </c>
      <c r="W4032" s="141">
        <f t="shared" si="628"/>
        <v>20</v>
      </c>
      <c r="X4032" s="141">
        <f t="shared" si="629"/>
        <v>0.73659999999999992</v>
      </c>
      <c r="Y4032" s="38">
        <v>23.789796050656602</v>
      </c>
    </row>
    <row r="4033" spans="1:25" hidden="1" x14ac:dyDescent="0.25">
      <c r="A4033" s="145">
        <v>43113</v>
      </c>
      <c r="B4033" s="38">
        <v>73</v>
      </c>
      <c r="C4033" s="38">
        <v>65</v>
      </c>
      <c r="D4033" s="38">
        <v>57</v>
      </c>
      <c r="E4033" s="38">
        <v>68</v>
      </c>
      <c r="F4033" s="38">
        <v>57</v>
      </c>
      <c r="G4033" s="38">
        <v>47</v>
      </c>
      <c r="H4033" s="38">
        <v>0</v>
      </c>
      <c r="I4033" s="38">
        <v>100</v>
      </c>
      <c r="J4033" s="38">
        <f t="shared" si="630"/>
        <v>78.5</v>
      </c>
      <c r="K4033" s="38">
        <v>57</v>
      </c>
      <c r="L4033" s="38">
        <v>15</v>
      </c>
      <c r="M4033" s="38">
        <f t="shared" si="631"/>
        <v>9.5</v>
      </c>
      <c r="N4033" s="38">
        <v>4</v>
      </c>
      <c r="O4033" s="38">
        <v>30.22</v>
      </c>
      <c r="P4033" s="38">
        <f t="shared" si="632"/>
        <v>30.11</v>
      </c>
      <c r="Q4033" s="38">
        <v>30</v>
      </c>
      <c r="R4033" s="141">
        <f t="shared" si="623"/>
        <v>22.777777777777779</v>
      </c>
      <c r="S4033" s="141">
        <f t="shared" si="624"/>
        <v>18.333333333333336</v>
      </c>
      <c r="T4033" s="141">
        <f t="shared" si="625"/>
        <v>13.888888888888889</v>
      </c>
      <c r="U4033" s="141">
        <f t="shared" si="626"/>
        <v>20</v>
      </c>
      <c r="V4033" s="141">
        <f t="shared" si="627"/>
        <v>13.888888888888889</v>
      </c>
      <c r="W4033" s="141">
        <f t="shared" si="628"/>
        <v>8.3333333333333339</v>
      </c>
      <c r="X4033" s="141">
        <f t="shared" si="629"/>
        <v>0</v>
      </c>
      <c r="Y4033" s="38">
        <v>23.9647821587454</v>
      </c>
    </row>
    <row r="4034" spans="1:25" hidden="1" x14ac:dyDescent="0.25">
      <c r="A4034" s="145">
        <v>43114</v>
      </c>
      <c r="B4034" s="38">
        <v>73</v>
      </c>
      <c r="C4034" s="38">
        <v>65</v>
      </c>
      <c r="D4034" s="38">
        <v>57</v>
      </c>
      <c r="E4034" s="38">
        <v>55</v>
      </c>
      <c r="F4034" s="38">
        <v>51</v>
      </c>
      <c r="G4034" s="38">
        <v>45</v>
      </c>
      <c r="H4034" s="38">
        <v>0</v>
      </c>
      <c r="I4034" s="38">
        <v>93</v>
      </c>
      <c r="J4034" s="38">
        <f t="shared" si="630"/>
        <v>76</v>
      </c>
      <c r="K4034" s="38">
        <v>59</v>
      </c>
      <c r="L4034" s="38">
        <v>20</v>
      </c>
      <c r="M4034" s="38">
        <f t="shared" si="631"/>
        <v>14</v>
      </c>
      <c r="N4034" s="38">
        <v>8</v>
      </c>
      <c r="O4034" s="38">
        <v>30.28</v>
      </c>
      <c r="P4034" s="38">
        <f t="shared" si="632"/>
        <v>30.234999999999999</v>
      </c>
      <c r="Q4034" s="38">
        <v>30.19</v>
      </c>
      <c r="R4034" s="141">
        <f t="shared" si="623"/>
        <v>22.777777777777779</v>
      </c>
      <c r="S4034" s="141">
        <f t="shared" si="624"/>
        <v>18.333333333333336</v>
      </c>
      <c r="T4034" s="141">
        <f t="shared" si="625"/>
        <v>13.888888888888889</v>
      </c>
      <c r="U4034" s="141">
        <f t="shared" si="626"/>
        <v>12.777777777777779</v>
      </c>
      <c r="V4034" s="141">
        <f t="shared" si="627"/>
        <v>10.555555555555555</v>
      </c>
      <c r="W4034" s="141">
        <f t="shared" si="628"/>
        <v>7.2222222222222223</v>
      </c>
      <c r="X4034" s="141">
        <f t="shared" si="629"/>
        <v>0</v>
      </c>
      <c r="Y4034" s="38">
        <v>23.876506115918499</v>
      </c>
    </row>
    <row r="4035" spans="1:25" hidden="1" x14ac:dyDescent="0.25">
      <c r="A4035" s="145">
        <v>43115</v>
      </c>
      <c r="B4035" s="38">
        <v>71</v>
      </c>
      <c r="C4035" s="38">
        <v>61</v>
      </c>
      <c r="D4035" s="38">
        <v>50</v>
      </c>
      <c r="E4035" s="38">
        <v>60</v>
      </c>
      <c r="F4035" s="38">
        <v>55</v>
      </c>
      <c r="G4035" s="38">
        <v>49</v>
      </c>
      <c r="H4035" s="38">
        <v>0</v>
      </c>
      <c r="I4035" s="38">
        <v>100</v>
      </c>
      <c r="J4035" s="38">
        <f t="shared" si="630"/>
        <v>78.5</v>
      </c>
      <c r="K4035" s="38">
        <v>57</v>
      </c>
      <c r="L4035" s="38">
        <v>18</v>
      </c>
      <c r="M4035" s="38">
        <f t="shared" si="631"/>
        <v>12.5</v>
      </c>
      <c r="N4035" s="38">
        <v>7</v>
      </c>
      <c r="O4035" s="38">
        <v>30.29</v>
      </c>
      <c r="P4035" s="38">
        <f t="shared" si="632"/>
        <v>30.25</v>
      </c>
      <c r="Q4035" s="38">
        <v>30.21</v>
      </c>
      <c r="R4035" s="141">
        <f t="shared" ref="R4035:R4098" si="633">(B4035-32)*(5/9)</f>
        <v>21.666666666666668</v>
      </c>
      <c r="S4035" s="141">
        <f t="shared" ref="S4035:S4098" si="634">(C4035-32)*(5/9)</f>
        <v>16.111111111111111</v>
      </c>
      <c r="T4035" s="141">
        <f t="shared" ref="T4035:T4098" si="635">(D4035-32)*(5/9)</f>
        <v>10</v>
      </c>
      <c r="U4035" s="141">
        <f t="shared" ref="U4035:U4098" si="636">(E4035-32)*(5/9)</f>
        <v>15.555555555555557</v>
      </c>
      <c r="V4035" s="141">
        <f t="shared" ref="V4035:V4098" si="637">(F4035-32)*(5/9)</f>
        <v>12.777777777777779</v>
      </c>
      <c r="W4035" s="141">
        <f t="shared" ref="W4035:W4098" si="638">(G4035-32)*(5/9)</f>
        <v>9.4444444444444446</v>
      </c>
      <c r="X4035" s="141">
        <f t="shared" si="629"/>
        <v>0</v>
      </c>
      <c r="Y4035" s="38">
        <v>22.775000476539098</v>
      </c>
    </row>
    <row r="4036" spans="1:25" hidden="1" x14ac:dyDescent="0.25">
      <c r="A4036" s="145">
        <v>43116</v>
      </c>
      <c r="B4036" s="38">
        <v>73</v>
      </c>
      <c r="C4036" s="38">
        <v>67</v>
      </c>
      <c r="D4036" s="38">
        <v>61</v>
      </c>
      <c r="E4036" s="38">
        <v>56</v>
      </c>
      <c r="F4036" s="38">
        <v>53</v>
      </c>
      <c r="G4036" s="38">
        <v>50</v>
      </c>
      <c r="H4036" s="38">
        <v>0</v>
      </c>
      <c r="I4036" s="38">
        <v>73</v>
      </c>
      <c r="J4036" s="38">
        <f t="shared" si="630"/>
        <v>61</v>
      </c>
      <c r="K4036" s="38">
        <v>49</v>
      </c>
      <c r="L4036" s="38">
        <v>16</v>
      </c>
      <c r="M4036" s="38">
        <f t="shared" si="631"/>
        <v>11.5</v>
      </c>
      <c r="N4036" s="38">
        <v>7</v>
      </c>
      <c r="O4036" s="38">
        <v>30.33</v>
      </c>
      <c r="P4036" s="38">
        <f t="shared" si="632"/>
        <v>30.28</v>
      </c>
      <c r="Q4036" s="38">
        <v>30.23</v>
      </c>
      <c r="R4036" s="141">
        <f t="shared" si="633"/>
        <v>22.777777777777779</v>
      </c>
      <c r="S4036" s="141">
        <f t="shared" si="634"/>
        <v>19.444444444444446</v>
      </c>
      <c r="T4036" s="141">
        <f t="shared" si="635"/>
        <v>16.111111111111111</v>
      </c>
      <c r="U4036" s="141">
        <f t="shared" si="636"/>
        <v>13.333333333333334</v>
      </c>
      <c r="V4036" s="141">
        <f t="shared" si="637"/>
        <v>11.666666666666668</v>
      </c>
      <c r="W4036" s="141">
        <f t="shared" si="638"/>
        <v>10</v>
      </c>
      <c r="X4036" s="141">
        <f t="shared" ref="X4036:X4099" si="639">H4036*2.54</f>
        <v>0</v>
      </c>
      <c r="Y4036" s="38">
        <v>21.991702650847198</v>
      </c>
    </row>
    <row r="4037" spans="1:25" hidden="1" x14ac:dyDescent="0.25">
      <c r="A4037" s="145">
        <v>43117</v>
      </c>
      <c r="B4037" s="38">
        <v>70</v>
      </c>
      <c r="C4037" s="38">
        <v>62</v>
      </c>
      <c r="D4037" s="38">
        <v>54</v>
      </c>
      <c r="E4037" s="38">
        <v>55</v>
      </c>
      <c r="F4037" s="38">
        <v>52</v>
      </c>
      <c r="G4037" s="38">
        <v>39</v>
      </c>
      <c r="H4037" s="38">
        <v>0</v>
      </c>
      <c r="I4037" s="38">
        <v>86</v>
      </c>
      <c r="J4037" s="38">
        <f t="shared" si="630"/>
        <v>67.5</v>
      </c>
      <c r="K4037" s="38">
        <v>49</v>
      </c>
      <c r="L4037" s="38">
        <v>15</v>
      </c>
      <c r="M4037" s="38">
        <f t="shared" si="631"/>
        <v>10.5</v>
      </c>
      <c r="N4037" s="38">
        <v>6</v>
      </c>
      <c r="O4037" s="38">
        <v>30.25</v>
      </c>
      <c r="P4037" s="38">
        <f t="shared" si="632"/>
        <v>30.204999999999998</v>
      </c>
      <c r="Q4037" s="38">
        <v>30.16</v>
      </c>
      <c r="R4037" s="141">
        <f t="shared" si="633"/>
        <v>21.111111111111111</v>
      </c>
      <c r="S4037" s="141">
        <f t="shared" si="634"/>
        <v>16.666666666666668</v>
      </c>
      <c r="T4037" s="141">
        <f t="shared" si="635"/>
        <v>12.222222222222223</v>
      </c>
      <c r="U4037" s="141">
        <f t="shared" si="636"/>
        <v>12.777777777777779</v>
      </c>
      <c r="V4037" s="141">
        <f t="shared" si="637"/>
        <v>11.111111111111111</v>
      </c>
      <c r="W4037" s="141">
        <f t="shared" si="638"/>
        <v>3.8888888888888893</v>
      </c>
      <c r="X4037" s="141">
        <f t="shared" si="639"/>
        <v>0</v>
      </c>
      <c r="Y4037" s="38">
        <v>22.699952388616499</v>
      </c>
    </row>
    <row r="4038" spans="1:25" hidden="1" x14ac:dyDescent="0.25">
      <c r="A4038" s="145">
        <v>43118</v>
      </c>
      <c r="B4038" s="38">
        <v>59</v>
      </c>
      <c r="C4038" s="38">
        <v>49</v>
      </c>
      <c r="D4038" s="38">
        <v>39</v>
      </c>
      <c r="E4038" s="38">
        <v>47</v>
      </c>
      <c r="F4038" s="38">
        <v>40</v>
      </c>
      <c r="G4038" s="38">
        <v>30</v>
      </c>
      <c r="H4038" s="38">
        <v>0</v>
      </c>
      <c r="I4038" s="38">
        <v>82</v>
      </c>
      <c r="J4038" s="38">
        <f t="shared" si="630"/>
        <v>70.5</v>
      </c>
      <c r="K4038" s="38">
        <v>59</v>
      </c>
      <c r="L4038" s="38">
        <v>16</v>
      </c>
      <c r="M4038" s="38">
        <f t="shared" si="631"/>
        <v>12.5</v>
      </c>
      <c r="N4038" s="38">
        <v>9</v>
      </c>
      <c r="O4038" s="38">
        <v>30.34</v>
      </c>
      <c r="P4038" s="38">
        <f t="shared" si="632"/>
        <v>30.29</v>
      </c>
      <c r="Q4038" s="38">
        <v>30.24</v>
      </c>
      <c r="R4038" s="141">
        <f t="shared" si="633"/>
        <v>15</v>
      </c>
      <c r="S4038" s="141">
        <f t="shared" si="634"/>
        <v>9.4444444444444446</v>
      </c>
      <c r="T4038" s="141">
        <f t="shared" si="635"/>
        <v>3.8888888888888893</v>
      </c>
      <c r="U4038" s="141">
        <f t="shared" si="636"/>
        <v>8.3333333333333339</v>
      </c>
      <c r="V4038" s="141">
        <f t="shared" si="637"/>
        <v>4.4444444444444446</v>
      </c>
      <c r="W4038" s="141">
        <f t="shared" si="638"/>
        <v>-1.1111111111111112</v>
      </c>
      <c r="X4038" s="141">
        <f t="shared" si="639"/>
        <v>0</v>
      </c>
      <c r="Y4038" s="38">
        <v>22.848028519706801</v>
      </c>
    </row>
    <row r="4039" spans="1:25" hidden="1" x14ac:dyDescent="0.25">
      <c r="A4039" s="145">
        <v>43119</v>
      </c>
      <c r="B4039" s="38">
        <v>68</v>
      </c>
      <c r="C4039" s="38">
        <v>58</v>
      </c>
      <c r="D4039" s="38">
        <v>48</v>
      </c>
      <c r="E4039" s="38">
        <v>55</v>
      </c>
      <c r="F4039" s="38">
        <v>49</v>
      </c>
      <c r="G4039" s="38">
        <v>42</v>
      </c>
      <c r="H4039" s="38">
        <v>0</v>
      </c>
      <c r="I4039" s="38">
        <v>86</v>
      </c>
      <c r="J4039" s="38">
        <f t="shared" ref="J4039:J4102" si="640">AVERAGE(I4039,K4039)</f>
        <v>70.5</v>
      </c>
      <c r="K4039" s="38">
        <v>55</v>
      </c>
      <c r="L4039" s="38">
        <v>14</v>
      </c>
      <c r="M4039" s="38">
        <f t="shared" ref="M4039:M4102" si="641">AVERAGE(L4039,N4039)</f>
        <v>9</v>
      </c>
      <c r="N4039" s="38">
        <v>4</v>
      </c>
      <c r="O4039" s="38">
        <v>30.31</v>
      </c>
      <c r="P4039" s="38">
        <f t="shared" ref="P4039:P4102" si="642">AVERAGE(O4039,Q4039)</f>
        <v>30.259999999999998</v>
      </c>
      <c r="Q4039" s="38">
        <v>30.21</v>
      </c>
      <c r="R4039" s="141">
        <f t="shared" si="633"/>
        <v>20</v>
      </c>
      <c r="S4039" s="141">
        <f t="shared" si="634"/>
        <v>14.444444444444445</v>
      </c>
      <c r="T4039" s="141">
        <f t="shared" si="635"/>
        <v>8.8888888888888893</v>
      </c>
      <c r="U4039" s="141">
        <f t="shared" si="636"/>
        <v>12.777777777777779</v>
      </c>
      <c r="V4039" s="141">
        <f t="shared" si="637"/>
        <v>9.4444444444444446</v>
      </c>
      <c r="W4039" s="141">
        <f t="shared" si="638"/>
        <v>5.5555555555555554</v>
      </c>
      <c r="X4039" s="141">
        <f t="shared" si="639"/>
        <v>0</v>
      </c>
      <c r="Y4039" s="38">
        <v>22.2375040149531</v>
      </c>
    </row>
    <row r="4040" spans="1:25" hidden="1" x14ac:dyDescent="0.25">
      <c r="A4040" s="145">
        <v>43120</v>
      </c>
      <c r="B4040" s="38">
        <v>73</v>
      </c>
      <c r="C4040" s="38">
        <v>66</v>
      </c>
      <c r="D4040" s="38">
        <v>59</v>
      </c>
      <c r="E4040" s="38">
        <v>60</v>
      </c>
      <c r="F4040" s="38">
        <v>56</v>
      </c>
      <c r="G4040" s="38">
        <v>53</v>
      </c>
      <c r="H4040" s="38">
        <v>0</v>
      </c>
      <c r="I4040" s="38">
        <v>93</v>
      </c>
      <c r="J4040" s="38">
        <f t="shared" si="640"/>
        <v>75</v>
      </c>
      <c r="K4040" s="38">
        <v>57</v>
      </c>
      <c r="L4040" s="38">
        <v>14</v>
      </c>
      <c r="M4040" s="38">
        <f t="shared" si="641"/>
        <v>7</v>
      </c>
      <c r="N4040" s="38">
        <v>0</v>
      </c>
      <c r="O4040" s="38">
        <v>30.29</v>
      </c>
      <c r="P4040" s="38">
        <f t="shared" si="642"/>
        <v>30.244999999999997</v>
      </c>
      <c r="Q4040" s="38">
        <v>30.2</v>
      </c>
      <c r="R4040" s="141">
        <f t="shared" si="633"/>
        <v>22.777777777777779</v>
      </c>
      <c r="S4040" s="141">
        <f t="shared" si="634"/>
        <v>18.888888888888889</v>
      </c>
      <c r="T4040" s="141">
        <f t="shared" si="635"/>
        <v>15</v>
      </c>
      <c r="U4040" s="141">
        <f t="shared" si="636"/>
        <v>15.555555555555557</v>
      </c>
      <c r="V4040" s="141">
        <f t="shared" si="637"/>
        <v>13.333333333333334</v>
      </c>
      <c r="W4040" s="141">
        <f t="shared" si="638"/>
        <v>11.666666666666668</v>
      </c>
      <c r="X4040" s="141">
        <f t="shared" si="639"/>
        <v>0</v>
      </c>
      <c r="Y4040" s="38">
        <v>21.287426416989</v>
      </c>
    </row>
    <row r="4041" spans="1:25" hidden="1" x14ac:dyDescent="0.25">
      <c r="A4041" s="145">
        <v>43121</v>
      </c>
      <c r="B4041" s="38">
        <v>76</v>
      </c>
      <c r="C4041" s="38">
        <v>69</v>
      </c>
      <c r="D4041" s="38">
        <v>62</v>
      </c>
      <c r="E4041" s="38">
        <v>67</v>
      </c>
      <c r="F4041" s="38">
        <v>64</v>
      </c>
      <c r="G4041" s="38">
        <v>60</v>
      </c>
      <c r="H4041" s="38">
        <v>0</v>
      </c>
      <c r="I4041" s="38">
        <v>84</v>
      </c>
      <c r="J4041" s="38">
        <f t="shared" si="640"/>
        <v>76.5</v>
      </c>
      <c r="K4041" s="38">
        <v>69</v>
      </c>
      <c r="L4041" s="38">
        <v>20</v>
      </c>
      <c r="M4041" s="38">
        <f t="shared" si="641"/>
        <v>14</v>
      </c>
      <c r="N4041" s="38">
        <v>8</v>
      </c>
      <c r="O4041" s="38">
        <v>30.22</v>
      </c>
      <c r="P4041" s="38">
        <f t="shared" si="642"/>
        <v>30.18</v>
      </c>
      <c r="Q4041" s="38">
        <v>30.14</v>
      </c>
      <c r="R4041" s="141">
        <f t="shared" si="633"/>
        <v>24.444444444444446</v>
      </c>
      <c r="S4041" s="141">
        <f t="shared" si="634"/>
        <v>20.555555555555557</v>
      </c>
      <c r="T4041" s="141">
        <f t="shared" si="635"/>
        <v>16.666666666666668</v>
      </c>
      <c r="U4041" s="141">
        <f t="shared" si="636"/>
        <v>19.444444444444446</v>
      </c>
      <c r="V4041" s="141">
        <f t="shared" si="637"/>
        <v>17.777777777777779</v>
      </c>
      <c r="W4041" s="141">
        <f t="shared" si="638"/>
        <v>15.555555555555557</v>
      </c>
      <c r="X4041" s="141">
        <f t="shared" si="639"/>
        <v>0</v>
      </c>
      <c r="Y4041" s="38">
        <v>21.568368209109401</v>
      </c>
    </row>
    <row r="4042" spans="1:25" hidden="1" x14ac:dyDescent="0.25">
      <c r="A4042" s="145">
        <v>43122</v>
      </c>
      <c r="B4042" s="38">
        <v>79</v>
      </c>
      <c r="C4042" s="38">
        <v>75</v>
      </c>
      <c r="D4042" s="38">
        <v>71</v>
      </c>
      <c r="E4042" s="38">
        <v>69</v>
      </c>
      <c r="F4042" s="38">
        <v>67</v>
      </c>
      <c r="G4042" s="38">
        <v>63</v>
      </c>
      <c r="H4042" s="38">
        <v>0</v>
      </c>
      <c r="I4042" s="38">
        <v>90</v>
      </c>
      <c r="J4042" s="38">
        <f t="shared" si="640"/>
        <v>74</v>
      </c>
      <c r="K4042" s="38">
        <v>58</v>
      </c>
      <c r="L4042" s="38">
        <v>21</v>
      </c>
      <c r="M4042" s="38">
        <f t="shared" si="641"/>
        <v>13.5</v>
      </c>
      <c r="N4042" s="38">
        <v>6</v>
      </c>
      <c r="O4042" s="38">
        <v>30.16</v>
      </c>
      <c r="P4042" s="38">
        <f t="shared" si="642"/>
        <v>30.105</v>
      </c>
      <c r="Q4042" s="38">
        <v>30.05</v>
      </c>
      <c r="R4042" s="141">
        <f t="shared" si="633"/>
        <v>26.111111111111111</v>
      </c>
      <c r="S4042" s="141">
        <f t="shared" si="634"/>
        <v>23.888888888888889</v>
      </c>
      <c r="T4042" s="141">
        <f t="shared" si="635"/>
        <v>21.666666666666668</v>
      </c>
      <c r="U4042" s="141">
        <f t="shared" si="636"/>
        <v>20.555555555555557</v>
      </c>
      <c r="V4042" s="141">
        <f t="shared" si="637"/>
        <v>19.444444444444446</v>
      </c>
      <c r="W4042" s="141">
        <f t="shared" si="638"/>
        <v>17.222222222222221</v>
      </c>
      <c r="X4042" s="141">
        <f t="shared" si="639"/>
        <v>0</v>
      </c>
      <c r="Y4042" s="38">
        <v>22.1354098604351</v>
      </c>
    </row>
    <row r="4043" spans="1:25" hidden="1" x14ac:dyDescent="0.25">
      <c r="A4043" s="145">
        <v>43123</v>
      </c>
      <c r="B4043" s="38">
        <v>81</v>
      </c>
      <c r="C4043" s="38">
        <v>73</v>
      </c>
      <c r="D4043" s="38">
        <v>65</v>
      </c>
      <c r="E4043" s="38">
        <v>72</v>
      </c>
      <c r="F4043" s="38">
        <v>71</v>
      </c>
      <c r="G4043" s="38">
        <v>68</v>
      </c>
      <c r="H4043" s="38">
        <v>0.42</v>
      </c>
      <c r="I4043" s="38">
        <v>93</v>
      </c>
      <c r="J4043" s="38">
        <f t="shared" si="640"/>
        <v>83.5</v>
      </c>
      <c r="K4043" s="38">
        <v>74</v>
      </c>
      <c r="L4043" s="38">
        <v>16</v>
      </c>
      <c r="M4043" s="38">
        <f t="shared" si="641"/>
        <v>8</v>
      </c>
      <c r="N4043" s="38">
        <v>0</v>
      </c>
      <c r="O4043" s="38">
        <v>30.1</v>
      </c>
      <c r="P4043" s="38">
        <f t="shared" si="642"/>
        <v>30.05</v>
      </c>
      <c r="Q4043" s="38">
        <v>30</v>
      </c>
      <c r="R4043" s="141">
        <f t="shared" si="633"/>
        <v>27.222222222222225</v>
      </c>
      <c r="S4043" s="141">
        <f t="shared" si="634"/>
        <v>22.777777777777779</v>
      </c>
      <c r="T4043" s="141">
        <f t="shared" si="635"/>
        <v>18.333333333333336</v>
      </c>
      <c r="U4043" s="141">
        <f t="shared" si="636"/>
        <v>22.222222222222221</v>
      </c>
      <c r="V4043" s="141">
        <f t="shared" si="637"/>
        <v>21.666666666666668</v>
      </c>
      <c r="W4043" s="141">
        <f t="shared" si="638"/>
        <v>20</v>
      </c>
      <c r="X4043" s="141">
        <f t="shared" si="639"/>
        <v>1.0668</v>
      </c>
      <c r="Y4043" s="38">
        <v>22.799360565594601</v>
      </c>
    </row>
    <row r="4044" spans="1:25" hidden="1" x14ac:dyDescent="0.25">
      <c r="A4044" s="145">
        <v>43124</v>
      </c>
      <c r="B4044" s="38">
        <v>77</v>
      </c>
      <c r="C4044" s="38">
        <v>72</v>
      </c>
      <c r="D4044" s="38">
        <v>66</v>
      </c>
      <c r="E4044" s="38">
        <v>70</v>
      </c>
      <c r="F4044" s="38">
        <v>65</v>
      </c>
      <c r="G4044" s="38">
        <v>61</v>
      </c>
      <c r="H4044" s="38">
        <v>0</v>
      </c>
      <c r="I4044" s="38">
        <v>100</v>
      </c>
      <c r="J4044" s="38">
        <f t="shared" si="640"/>
        <v>84</v>
      </c>
      <c r="K4044" s="38">
        <v>68</v>
      </c>
      <c r="L4044" s="38">
        <v>16</v>
      </c>
      <c r="M4044" s="38">
        <f t="shared" si="641"/>
        <v>10.5</v>
      </c>
      <c r="N4044" s="38">
        <v>5</v>
      </c>
      <c r="O4044" s="38">
        <v>30.2</v>
      </c>
      <c r="P4044" s="38">
        <f t="shared" si="642"/>
        <v>30.134999999999998</v>
      </c>
      <c r="Q4044" s="38">
        <v>30.07</v>
      </c>
      <c r="R4044" s="141">
        <f t="shared" si="633"/>
        <v>25</v>
      </c>
      <c r="S4044" s="141">
        <f t="shared" si="634"/>
        <v>22.222222222222221</v>
      </c>
      <c r="T4044" s="141">
        <f t="shared" si="635"/>
        <v>18.888888888888889</v>
      </c>
      <c r="U4044" s="141">
        <f t="shared" si="636"/>
        <v>21.111111111111111</v>
      </c>
      <c r="V4044" s="141">
        <f t="shared" si="637"/>
        <v>18.333333333333336</v>
      </c>
      <c r="W4044" s="141">
        <f t="shared" si="638"/>
        <v>16.111111111111111</v>
      </c>
      <c r="X4044" s="141">
        <f t="shared" si="639"/>
        <v>0</v>
      </c>
      <c r="Y4044" s="38">
        <v>23.229329861583999</v>
      </c>
    </row>
    <row r="4045" spans="1:25" hidden="1" x14ac:dyDescent="0.25">
      <c r="A4045" s="145">
        <v>43125</v>
      </c>
      <c r="B4045" s="38">
        <v>75</v>
      </c>
      <c r="C4045" s="38">
        <v>70</v>
      </c>
      <c r="D4045" s="38">
        <v>65</v>
      </c>
      <c r="E4045" s="38">
        <v>62</v>
      </c>
      <c r="F4045" s="38">
        <v>57</v>
      </c>
      <c r="G4045" s="38">
        <v>54</v>
      </c>
      <c r="H4045" s="38">
        <v>0</v>
      </c>
      <c r="I4045" s="38">
        <v>84</v>
      </c>
      <c r="J4045" s="38">
        <f t="shared" si="640"/>
        <v>68.5</v>
      </c>
      <c r="K4045" s="38">
        <v>53</v>
      </c>
      <c r="L4045" s="38">
        <v>25</v>
      </c>
      <c r="M4045" s="38">
        <f t="shared" si="641"/>
        <v>16.5</v>
      </c>
      <c r="N4045" s="38">
        <v>8</v>
      </c>
      <c r="O4045" s="38">
        <v>30.35</v>
      </c>
      <c r="P4045" s="38">
        <f t="shared" si="642"/>
        <v>30.265000000000001</v>
      </c>
      <c r="Q4045" s="38">
        <v>30.18</v>
      </c>
      <c r="R4045" s="141">
        <f t="shared" si="633"/>
        <v>23.888888888888889</v>
      </c>
      <c r="S4045" s="141">
        <f t="shared" si="634"/>
        <v>21.111111111111111</v>
      </c>
      <c r="T4045" s="141">
        <f t="shared" si="635"/>
        <v>18.333333333333336</v>
      </c>
      <c r="U4045" s="141">
        <f t="shared" si="636"/>
        <v>16.666666666666668</v>
      </c>
      <c r="V4045" s="141">
        <f t="shared" si="637"/>
        <v>13.888888888888889</v>
      </c>
      <c r="W4045" s="141">
        <f t="shared" si="638"/>
        <v>12.222222222222223</v>
      </c>
      <c r="X4045" s="141">
        <f t="shared" si="639"/>
        <v>0</v>
      </c>
      <c r="Y4045" s="38">
        <v>23.288217770667799</v>
      </c>
    </row>
    <row r="4046" spans="1:25" hidden="1" x14ac:dyDescent="0.25">
      <c r="A4046" s="145">
        <v>43126</v>
      </c>
      <c r="B4046" s="38">
        <v>75</v>
      </c>
      <c r="C4046" s="38">
        <v>72</v>
      </c>
      <c r="D4046" s="38">
        <v>68</v>
      </c>
      <c r="E4046" s="38">
        <v>58</v>
      </c>
      <c r="F4046" s="38">
        <v>55</v>
      </c>
      <c r="G4046" s="38">
        <v>53</v>
      </c>
      <c r="H4046" s="38">
        <v>0</v>
      </c>
      <c r="I4046" s="38">
        <v>66</v>
      </c>
      <c r="J4046" s="38">
        <f t="shared" si="640"/>
        <v>57.5</v>
      </c>
      <c r="K4046" s="38">
        <v>49</v>
      </c>
      <c r="L4046" s="38">
        <v>28</v>
      </c>
      <c r="M4046" s="38">
        <f t="shared" si="641"/>
        <v>22</v>
      </c>
      <c r="N4046" s="38">
        <v>16</v>
      </c>
      <c r="O4046" s="38">
        <v>30.4</v>
      </c>
      <c r="P4046" s="38">
        <f t="shared" si="642"/>
        <v>30.36</v>
      </c>
      <c r="Q4046" s="38">
        <v>30.32</v>
      </c>
      <c r="R4046" s="141">
        <f t="shared" si="633"/>
        <v>23.888888888888889</v>
      </c>
      <c r="S4046" s="141">
        <f t="shared" si="634"/>
        <v>22.222222222222221</v>
      </c>
      <c r="T4046" s="141">
        <f t="shared" si="635"/>
        <v>20</v>
      </c>
      <c r="U4046" s="141">
        <f t="shared" si="636"/>
        <v>14.444444444444445</v>
      </c>
      <c r="V4046" s="141">
        <f t="shared" si="637"/>
        <v>12.777777777777779</v>
      </c>
      <c r="W4046" s="141">
        <f t="shared" si="638"/>
        <v>11.666666666666668</v>
      </c>
      <c r="X4046" s="141">
        <f t="shared" si="639"/>
        <v>0</v>
      </c>
      <c r="Y4046" s="38">
        <v>22.754518633796899</v>
      </c>
    </row>
    <row r="4047" spans="1:25" hidden="1" x14ac:dyDescent="0.25">
      <c r="A4047" s="145">
        <v>43127</v>
      </c>
      <c r="B4047" s="38">
        <v>77</v>
      </c>
      <c r="C4047" s="38">
        <v>73</v>
      </c>
      <c r="D4047" s="38">
        <v>69</v>
      </c>
      <c r="E4047" s="38">
        <v>67</v>
      </c>
      <c r="F4047" s="38">
        <v>61</v>
      </c>
      <c r="G4047" s="38">
        <v>55</v>
      </c>
      <c r="H4047" s="38">
        <v>0.04</v>
      </c>
      <c r="I4047" s="38">
        <v>84</v>
      </c>
      <c r="J4047" s="38">
        <f t="shared" si="640"/>
        <v>70.5</v>
      </c>
      <c r="K4047" s="38">
        <v>57</v>
      </c>
      <c r="L4047" s="38">
        <v>29</v>
      </c>
      <c r="M4047" s="38">
        <f t="shared" si="641"/>
        <v>21.5</v>
      </c>
      <c r="N4047" s="38">
        <v>14</v>
      </c>
      <c r="O4047" s="38">
        <v>30.34</v>
      </c>
      <c r="P4047" s="38">
        <f t="shared" si="642"/>
        <v>30.274999999999999</v>
      </c>
      <c r="Q4047" s="38">
        <v>30.21</v>
      </c>
      <c r="R4047" s="141">
        <f t="shared" si="633"/>
        <v>25</v>
      </c>
      <c r="S4047" s="141">
        <f t="shared" si="634"/>
        <v>22.777777777777779</v>
      </c>
      <c r="T4047" s="141">
        <f t="shared" si="635"/>
        <v>20.555555555555557</v>
      </c>
      <c r="U4047" s="141">
        <f t="shared" si="636"/>
        <v>19.444444444444446</v>
      </c>
      <c r="V4047" s="141">
        <f t="shared" si="637"/>
        <v>16.111111111111111</v>
      </c>
      <c r="W4047" s="141">
        <f t="shared" si="638"/>
        <v>12.777777777777779</v>
      </c>
      <c r="X4047" s="141">
        <f t="shared" si="639"/>
        <v>0.10160000000000001</v>
      </c>
      <c r="Y4047" s="38">
        <v>23.268192734315399</v>
      </c>
    </row>
    <row r="4048" spans="1:25" hidden="1" x14ac:dyDescent="0.25">
      <c r="A4048" s="145">
        <v>43128</v>
      </c>
      <c r="B4048" s="38">
        <v>81</v>
      </c>
      <c r="C4048" s="38">
        <v>77</v>
      </c>
      <c r="D4048" s="38">
        <v>72</v>
      </c>
      <c r="E4048" s="38">
        <v>68</v>
      </c>
      <c r="F4048" s="38">
        <v>66</v>
      </c>
      <c r="G4048" s="38">
        <v>64</v>
      </c>
      <c r="H4048" s="38">
        <v>0</v>
      </c>
      <c r="I4048" s="38">
        <v>84</v>
      </c>
      <c r="J4048" s="38">
        <f t="shared" si="640"/>
        <v>73</v>
      </c>
      <c r="K4048" s="38">
        <v>62</v>
      </c>
      <c r="L4048" s="38">
        <v>28</v>
      </c>
      <c r="M4048" s="38">
        <f t="shared" si="641"/>
        <v>20.5</v>
      </c>
      <c r="N4048" s="38">
        <v>13</v>
      </c>
      <c r="O4048" s="38">
        <v>30.2</v>
      </c>
      <c r="P4048" s="38">
        <f t="shared" si="642"/>
        <v>30.125</v>
      </c>
      <c r="Q4048" s="38">
        <v>30.05</v>
      </c>
      <c r="R4048" s="141">
        <f t="shared" si="633"/>
        <v>27.222222222222225</v>
      </c>
      <c r="S4048" s="141">
        <f t="shared" si="634"/>
        <v>25</v>
      </c>
      <c r="T4048" s="141">
        <f t="shared" si="635"/>
        <v>22.222222222222221</v>
      </c>
      <c r="U4048" s="141">
        <f t="shared" si="636"/>
        <v>20</v>
      </c>
      <c r="V4048" s="141">
        <f t="shared" si="637"/>
        <v>18.888888888888889</v>
      </c>
      <c r="W4048" s="141">
        <f t="shared" si="638"/>
        <v>17.777777777777779</v>
      </c>
      <c r="X4048" s="141">
        <f t="shared" si="639"/>
        <v>0</v>
      </c>
      <c r="Y4048" s="38">
        <v>23.7277064776444</v>
      </c>
    </row>
    <row r="4049" spans="1:25" hidden="1" x14ac:dyDescent="0.25">
      <c r="A4049" s="145">
        <v>43129</v>
      </c>
      <c r="B4049" s="38">
        <v>81</v>
      </c>
      <c r="C4049" s="38">
        <v>74</v>
      </c>
      <c r="D4049" s="38">
        <v>66</v>
      </c>
      <c r="E4049" s="38">
        <v>73</v>
      </c>
      <c r="F4049" s="38">
        <v>68</v>
      </c>
      <c r="G4049" s="38">
        <v>62</v>
      </c>
      <c r="H4049" s="38">
        <v>0.02</v>
      </c>
      <c r="I4049" s="38">
        <v>87</v>
      </c>
      <c r="J4049" s="38">
        <f t="shared" si="640"/>
        <v>72.5</v>
      </c>
      <c r="K4049" s="38">
        <v>58</v>
      </c>
      <c r="L4049" s="38">
        <v>23</v>
      </c>
      <c r="M4049" s="38">
        <f t="shared" si="641"/>
        <v>14</v>
      </c>
      <c r="N4049" s="38">
        <v>5</v>
      </c>
      <c r="O4049" s="38">
        <v>30.04</v>
      </c>
      <c r="P4049" s="38">
        <f t="shared" si="642"/>
        <v>29.975000000000001</v>
      </c>
      <c r="Q4049" s="38">
        <v>29.91</v>
      </c>
      <c r="R4049" s="141">
        <f t="shared" si="633"/>
        <v>27.222222222222225</v>
      </c>
      <c r="S4049" s="141">
        <f t="shared" si="634"/>
        <v>23.333333333333336</v>
      </c>
      <c r="T4049" s="141">
        <f t="shared" si="635"/>
        <v>18.888888888888889</v>
      </c>
      <c r="U4049" s="141">
        <f t="shared" si="636"/>
        <v>22.777777777777779</v>
      </c>
      <c r="V4049" s="141">
        <f t="shared" si="637"/>
        <v>20</v>
      </c>
      <c r="W4049" s="141">
        <f t="shared" si="638"/>
        <v>16.666666666666668</v>
      </c>
      <c r="X4049" s="141">
        <f t="shared" si="639"/>
        <v>5.0800000000000005E-2</v>
      </c>
      <c r="Y4049" s="38">
        <v>24.2089791196872</v>
      </c>
    </row>
    <row r="4050" spans="1:25" hidden="1" x14ac:dyDescent="0.25">
      <c r="A4050" s="145">
        <v>43130</v>
      </c>
      <c r="B4050" s="38">
        <v>68</v>
      </c>
      <c r="C4050" s="38">
        <v>61</v>
      </c>
      <c r="D4050" s="38">
        <v>53</v>
      </c>
      <c r="E4050" s="38">
        <v>60</v>
      </c>
      <c r="F4050" s="38">
        <v>50</v>
      </c>
      <c r="G4050" s="38">
        <v>41</v>
      </c>
      <c r="H4050" s="38">
        <v>0</v>
      </c>
      <c r="I4050" s="38">
        <v>87</v>
      </c>
      <c r="J4050" s="38">
        <f t="shared" si="640"/>
        <v>63.5</v>
      </c>
      <c r="K4050" s="38">
        <v>40</v>
      </c>
      <c r="L4050" s="38">
        <v>22</v>
      </c>
      <c r="M4050" s="38">
        <f t="shared" si="641"/>
        <v>16</v>
      </c>
      <c r="N4050" s="38">
        <v>10</v>
      </c>
      <c r="O4050" s="38">
        <v>30.23</v>
      </c>
      <c r="P4050" s="38">
        <f t="shared" si="642"/>
        <v>30.14</v>
      </c>
      <c r="Q4050" s="38">
        <v>30.05</v>
      </c>
      <c r="R4050" s="141">
        <f t="shared" si="633"/>
        <v>20</v>
      </c>
      <c r="S4050" s="141">
        <f t="shared" si="634"/>
        <v>16.111111111111111</v>
      </c>
      <c r="T4050" s="141">
        <f t="shared" si="635"/>
        <v>11.666666666666668</v>
      </c>
      <c r="U4050" s="141">
        <f t="shared" si="636"/>
        <v>15.555555555555557</v>
      </c>
      <c r="V4050" s="141">
        <f t="shared" si="637"/>
        <v>10</v>
      </c>
      <c r="W4050" s="141">
        <f t="shared" si="638"/>
        <v>5</v>
      </c>
      <c r="X4050" s="141">
        <f t="shared" si="639"/>
        <v>0</v>
      </c>
      <c r="Y4050" s="38">
        <v>24.323210105933899</v>
      </c>
    </row>
    <row r="4051" spans="1:25" hidden="1" x14ac:dyDescent="0.25">
      <c r="A4051" s="145">
        <v>43131</v>
      </c>
      <c r="B4051" s="38">
        <v>71</v>
      </c>
      <c r="C4051" s="38">
        <v>61</v>
      </c>
      <c r="D4051" s="38">
        <v>51</v>
      </c>
      <c r="E4051" s="38">
        <v>54</v>
      </c>
      <c r="F4051" s="38">
        <v>49</v>
      </c>
      <c r="G4051" s="38">
        <v>47</v>
      </c>
      <c r="H4051" s="38">
        <v>0</v>
      </c>
      <c r="I4051" s="38">
        <v>89</v>
      </c>
      <c r="J4051" s="38">
        <f t="shared" si="640"/>
        <v>68</v>
      </c>
      <c r="K4051" s="38">
        <v>47</v>
      </c>
      <c r="L4051" s="38">
        <v>21</v>
      </c>
      <c r="M4051" s="38">
        <f t="shared" si="641"/>
        <v>14</v>
      </c>
      <c r="N4051" s="38">
        <v>7</v>
      </c>
      <c r="O4051" s="38">
        <v>30.28</v>
      </c>
      <c r="P4051" s="38">
        <f t="shared" si="642"/>
        <v>30.234999999999999</v>
      </c>
      <c r="Q4051" s="38">
        <v>30.19</v>
      </c>
      <c r="R4051" s="141">
        <f t="shared" si="633"/>
        <v>21.666666666666668</v>
      </c>
      <c r="S4051" s="141">
        <f t="shared" si="634"/>
        <v>16.111111111111111</v>
      </c>
      <c r="T4051" s="141">
        <f t="shared" si="635"/>
        <v>10.555555555555555</v>
      </c>
      <c r="U4051" s="141">
        <f t="shared" si="636"/>
        <v>12.222222222222223</v>
      </c>
      <c r="V4051" s="141">
        <f t="shared" si="637"/>
        <v>9.4444444444444446</v>
      </c>
      <c r="W4051" s="141">
        <f t="shared" si="638"/>
        <v>8.3333333333333339</v>
      </c>
      <c r="X4051" s="141">
        <f t="shared" si="639"/>
        <v>0</v>
      </c>
      <c r="Y4051" s="38">
        <v>23.949391080689399</v>
      </c>
    </row>
    <row r="4052" spans="1:25" hidden="1" x14ac:dyDescent="0.25">
      <c r="A4052" s="145">
        <v>43132</v>
      </c>
      <c r="B4052" s="38">
        <v>75</v>
      </c>
      <c r="C4052" s="38">
        <v>70</v>
      </c>
      <c r="D4052" s="38">
        <v>64</v>
      </c>
      <c r="E4052" s="38">
        <v>61</v>
      </c>
      <c r="F4052" s="38">
        <v>57</v>
      </c>
      <c r="G4052" s="38">
        <v>53</v>
      </c>
      <c r="H4052" s="38">
        <v>0</v>
      </c>
      <c r="I4052" s="38">
        <v>73</v>
      </c>
      <c r="J4052" s="38">
        <f t="shared" si="640"/>
        <v>63.5</v>
      </c>
      <c r="K4052" s="38">
        <v>54</v>
      </c>
      <c r="L4052" s="38">
        <v>17</v>
      </c>
      <c r="M4052" s="38">
        <f t="shared" si="641"/>
        <v>11</v>
      </c>
      <c r="N4052" s="38">
        <v>5</v>
      </c>
      <c r="O4052" s="38">
        <v>30.25</v>
      </c>
      <c r="P4052" s="38">
        <f t="shared" si="642"/>
        <v>30.204999999999998</v>
      </c>
      <c r="Q4052" s="38">
        <v>30.16</v>
      </c>
      <c r="R4052" s="141">
        <f t="shared" si="633"/>
        <v>23.888888888888889</v>
      </c>
      <c r="S4052" s="141">
        <f t="shared" si="634"/>
        <v>21.111111111111111</v>
      </c>
      <c r="T4052" s="141">
        <f t="shared" si="635"/>
        <v>17.777777777777779</v>
      </c>
      <c r="U4052" s="141">
        <f t="shared" si="636"/>
        <v>16.111111111111111</v>
      </c>
      <c r="V4052" s="141">
        <f t="shared" si="637"/>
        <v>13.888888888888889</v>
      </c>
      <c r="W4052" s="141">
        <f t="shared" si="638"/>
        <v>11.666666666666668</v>
      </c>
      <c r="X4052" s="141">
        <f t="shared" si="639"/>
        <v>0</v>
      </c>
      <c r="Y4052" s="38">
        <v>23.644549897103101</v>
      </c>
    </row>
    <row r="4053" spans="1:25" hidden="1" x14ac:dyDescent="0.25">
      <c r="A4053" s="145">
        <v>43133</v>
      </c>
      <c r="B4053" s="38">
        <v>81</v>
      </c>
      <c r="C4053" s="38">
        <v>70</v>
      </c>
      <c r="D4053" s="38">
        <v>59</v>
      </c>
      <c r="E4053" s="38">
        <v>62</v>
      </c>
      <c r="F4053" s="38">
        <v>59</v>
      </c>
      <c r="G4053" s="38">
        <v>56</v>
      </c>
      <c r="H4053" s="38">
        <v>0</v>
      </c>
      <c r="I4053" s="38">
        <v>97</v>
      </c>
      <c r="J4053" s="38">
        <f t="shared" si="640"/>
        <v>71</v>
      </c>
      <c r="K4053" s="38">
        <v>45</v>
      </c>
      <c r="L4053" s="38">
        <v>14</v>
      </c>
      <c r="M4053" s="38">
        <f t="shared" si="641"/>
        <v>7</v>
      </c>
      <c r="N4053" s="38">
        <v>0</v>
      </c>
      <c r="O4053" s="38">
        <v>30.21</v>
      </c>
      <c r="P4053" s="38">
        <f t="shared" si="642"/>
        <v>30.164999999999999</v>
      </c>
      <c r="Q4053" s="38">
        <v>30.12</v>
      </c>
      <c r="R4053" s="141">
        <f t="shared" si="633"/>
        <v>27.222222222222225</v>
      </c>
      <c r="S4053" s="141">
        <f t="shared" si="634"/>
        <v>21.111111111111111</v>
      </c>
      <c r="T4053" s="141">
        <f t="shared" si="635"/>
        <v>15</v>
      </c>
      <c r="U4053" s="141">
        <f t="shared" si="636"/>
        <v>16.666666666666668</v>
      </c>
      <c r="V4053" s="141">
        <f t="shared" si="637"/>
        <v>15</v>
      </c>
      <c r="W4053" s="141">
        <f t="shared" si="638"/>
        <v>13.333333333333334</v>
      </c>
      <c r="X4053" s="141">
        <f t="shared" si="639"/>
        <v>0</v>
      </c>
      <c r="Y4053" s="38">
        <v>23.734721850287599</v>
      </c>
    </row>
    <row r="4054" spans="1:25" hidden="1" x14ac:dyDescent="0.25">
      <c r="A4054" s="145">
        <v>43134</v>
      </c>
      <c r="B4054" s="38">
        <v>73</v>
      </c>
      <c r="C4054" s="38">
        <v>70</v>
      </c>
      <c r="D4054" s="38">
        <v>66</v>
      </c>
      <c r="E4054" s="38">
        <v>63</v>
      </c>
      <c r="F4054" s="38">
        <v>61</v>
      </c>
      <c r="G4054" s="38">
        <v>59</v>
      </c>
      <c r="H4054" s="38">
        <v>0.01</v>
      </c>
      <c r="I4054" s="38">
        <v>87</v>
      </c>
      <c r="J4054" s="38">
        <f t="shared" si="640"/>
        <v>76.5</v>
      </c>
      <c r="K4054" s="38">
        <v>66</v>
      </c>
      <c r="L4054" s="38">
        <v>21</v>
      </c>
      <c r="M4054" s="38">
        <f t="shared" si="641"/>
        <v>13</v>
      </c>
      <c r="N4054" s="38">
        <v>5</v>
      </c>
      <c r="O4054" s="38">
        <v>30.25</v>
      </c>
      <c r="P4054" s="38">
        <f t="shared" si="642"/>
        <v>30.204999999999998</v>
      </c>
      <c r="Q4054" s="38">
        <v>30.16</v>
      </c>
      <c r="R4054" s="141">
        <f t="shared" si="633"/>
        <v>22.777777777777779</v>
      </c>
      <c r="S4054" s="141">
        <f t="shared" si="634"/>
        <v>21.111111111111111</v>
      </c>
      <c r="T4054" s="141">
        <f t="shared" si="635"/>
        <v>18.888888888888889</v>
      </c>
      <c r="U4054" s="141">
        <f t="shared" si="636"/>
        <v>17.222222222222221</v>
      </c>
      <c r="V4054" s="141">
        <f t="shared" si="637"/>
        <v>16.111111111111111</v>
      </c>
      <c r="W4054" s="141">
        <f t="shared" si="638"/>
        <v>15</v>
      </c>
      <c r="X4054" s="141">
        <f t="shared" si="639"/>
        <v>2.5400000000000002E-2</v>
      </c>
      <c r="Y4054" s="38">
        <v>23.289879005830599</v>
      </c>
    </row>
    <row r="4055" spans="1:25" hidden="1" x14ac:dyDescent="0.25">
      <c r="A4055" s="145">
        <v>43135</v>
      </c>
      <c r="B4055" s="38">
        <v>80</v>
      </c>
      <c r="C4055" s="38">
        <v>75</v>
      </c>
      <c r="D4055" s="38">
        <v>69</v>
      </c>
      <c r="E4055" s="38">
        <v>68</v>
      </c>
      <c r="F4055" s="38">
        <v>66</v>
      </c>
      <c r="G4055" s="38">
        <v>62</v>
      </c>
      <c r="H4055" s="38">
        <v>0</v>
      </c>
      <c r="I4055" s="38">
        <v>90</v>
      </c>
      <c r="J4055" s="38">
        <f t="shared" si="640"/>
        <v>76</v>
      </c>
      <c r="K4055" s="38">
        <v>62</v>
      </c>
      <c r="L4055" s="38">
        <v>23</v>
      </c>
      <c r="M4055" s="38">
        <f t="shared" si="641"/>
        <v>14</v>
      </c>
      <c r="N4055" s="38">
        <v>5</v>
      </c>
      <c r="O4055" s="38">
        <v>30.16</v>
      </c>
      <c r="P4055" s="38">
        <f t="shared" si="642"/>
        <v>30.074999999999999</v>
      </c>
      <c r="Q4055" s="38">
        <v>29.99</v>
      </c>
      <c r="R4055" s="141">
        <f t="shared" si="633"/>
        <v>26.666666666666668</v>
      </c>
      <c r="S4055" s="141">
        <f t="shared" si="634"/>
        <v>23.888888888888889</v>
      </c>
      <c r="T4055" s="141">
        <f t="shared" si="635"/>
        <v>20.555555555555557</v>
      </c>
      <c r="U4055" s="141">
        <f t="shared" si="636"/>
        <v>20</v>
      </c>
      <c r="V4055" s="141">
        <f t="shared" si="637"/>
        <v>18.888888888888889</v>
      </c>
      <c r="W4055" s="141">
        <f t="shared" si="638"/>
        <v>16.666666666666668</v>
      </c>
      <c r="X4055" s="141">
        <f t="shared" si="639"/>
        <v>0</v>
      </c>
      <c r="Y4055" s="38">
        <v>23.145764986651798</v>
      </c>
    </row>
    <row r="4056" spans="1:25" hidden="1" x14ac:dyDescent="0.25">
      <c r="A4056" s="145">
        <v>43136</v>
      </c>
      <c r="B4056" s="38">
        <v>76</v>
      </c>
      <c r="C4056" s="38">
        <v>72</v>
      </c>
      <c r="D4056" s="38">
        <v>67</v>
      </c>
      <c r="E4056" s="38">
        <v>70</v>
      </c>
      <c r="F4056" s="38">
        <v>65</v>
      </c>
      <c r="G4056" s="38">
        <v>61</v>
      </c>
      <c r="H4056" s="38">
        <v>0.02</v>
      </c>
      <c r="I4056" s="38">
        <v>100</v>
      </c>
      <c r="J4056" s="38">
        <f t="shared" si="640"/>
        <v>82</v>
      </c>
      <c r="K4056" s="38">
        <v>64</v>
      </c>
      <c r="L4056" s="38">
        <v>17</v>
      </c>
      <c r="M4056" s="38">
        <f t="shared" si="641"/>
        <v>10.5</v>
      </c>
      <c r="N4056" s="38">
        <v>4</v>
      </c>
      <c r="O4056" s="38">
        <v>30.22</v>
      </c>
      <c r="P4056" s="38">
        <f t="shared" si="642"/>
        <v>30.125</v>
      </c>
      <c r="Q4056" s="38">
        <v>30.03</v>
      </c>
      <c r="R4056" s="141">
        <f t="shared" si="633"/>
        <v>24.444444444444446</v>
      </c>
      <c r="S4056" s="141">
        <f t="shared" si="634"/>
        <v>22.222222222222221</v>
      </c>
      <c r="T4056" s="141">
        <f t="shared" si="635"/>
        <v>19.444444444444446</v>
      </c>
      <c r="U4056" s="141">
        <f t="shared" si="636"/>
        <v>21.111111111111111</v>
      </c>
      <c r="V4056" s="141">
        <f t="shared" si="637"/>
        <v>18.333333333333336</v>
      </c>
      <c r="W4056" s="141">
        <f t="shared" si="638"/>
        <v>16.111111111111111</v>
      </c>
      <c r="X4056" s="141">
        <f t="shared" si="639"/>
        <v>5.0800000000000005E-2</v>
      </c>
      <c r="Y4056" s="38">
        <v>23.683525153832001</v>
      </c>
    </row>
    <row r="4057" spans="1:25" hidden="1" x14ac:dyDescent="0.25">
      <c r="A4057" s="145">
        <v>43137</v>
      </c>
      <c r="B4057" s="38">
        <v>79</v>
      </c>
      <c r="C4057" s="38">
        <v>74</v>
      </c>
      <c r="D4057" s="38">
        <v>69</v>
      </c>
      <c r="E4057" s="38">
        <v>67</v>
      </c>
      <c r="F4057" s="38">
        <v>64</v>
      </c>
      <c r="G4057" s="38">
        <v>62</v>
      </c>
      <c r="H4057" s="38">
        <v>0</v>
      </c>
      <c r="I4057" s="38">
        <v>79</v>
      </c>
      <c r="J4057" s="38">
        <f t="shared" si="640"/>
        <v>70.5</v>
      </c>
      <c r="K4057" s="38">
        <v>62</v>
      </c>
      <c r="L4057" s="38">
        <v>17</v>
      </c>
      <c r="M4057" s="38">
        <f t="shared" si="641"/>
        <v>13</v>
      </c>
      <c r="N4057" s="38">
        <v>9</v>
      </c>
      <c r="O4057" s="38">
        <v>30.31</v>
      </c>
      <c r="P4057" s="38">
        <f t="shared" si="642"/>
        <v>30.25</v>
      </c>
      <c r="Q4057" s="38">
        <v>30.19</v>
      </c>
      <c r="R4057" s="141">
        <f t="shared" si="633"/>
        <v>26.111111111111111</v>
      </c>
      <c r="S4057" s="141">
        <f t="shared" si="634"/>
        <v>23.333333333333336</v>
      </c>
      <c r="T4057" s="141">
        <f t="shared" si="635"/>
        <v>20.555555555555557</v>
      </c>
      <c r="U4057" s="141">
        <f t="shared" si="636"/>
        <v>19.444444444444446</v>
      </c>
      <c r="V4057" s="141">
        <f t="shared" si="637"/>
        <v>17.777777777777779</v>
      </c>
      <c r="W4057" s="141">
        <f t="shared" si="638"/>
        <v>16.666666666666668</v>
      </c>
      <c r="X4057" s="141">
        <f t="shared" si="639"/>
        <v>0</v>
      </c>
      <c r="Y4057" s="38">
        <v>24.1266920431264</v>
      </c>
    </row>
    <row r="4058" spans="1:25" hidden="1" x14ac:dyDescent="0.25">
      <c r="A4058" s="145">
        <v>43138</v>
      </c>
      <c r="B4058" s="38">
        <v>80</v>
      </c>
      <c r="C4058" s="38">
        <v>76</v>
      </c>
      <c r="D4058" s="38">
        <v>71</v>
      </c>
      <c r="E4058" s="38">
        <v>71</v>
      </c>
      <c r="F4058" s="38">
        <v>68</v>
      </c>
      <c r="G4058" s="38">
        <v>65</v>
      </c>
      <c r="H4058" s="38">
        <v>0</v>
      </c>
      <c r="I4058" s="38">
        <v>93</v>
      </c>
      <c r="J4058" s="38">
        <f t="shared" si="640"/>
        <v>81</v>
      </c>
      <c r="K4058" s="38">
        <v>69</v>
      </c>
      <c r="L4058" s="38">
        <v>22</v>
      </c>
      <c r="M4058" s="38">
        <f t="shared" si="641"/>
        <v>14</v>
      </c>
      <c r="N4058" s="38">
        <v>6</v>
      </c>
      <c r="O4058" s="38">
        <v>30.26</v>
      </c>
      <c r="P4058" s="38">
        <f t="shared" si="642"/>
        <v>30.21</v>
      </c>
      <c r="Q4058" s="38">
        <v>30.16</v>
      </c>
      <c r="R4058" s="141">
        <f t="shared" si="633"/>
        <v>26.666666666666668</v>
      </c>
      <c r="S4058" s="141">
        <f t="shared" si="634"/>
        <v>24.444444444444446</v>
      </c>
      <c r="T4058" s="141">
        <f t="shared" si="635"/>
        <v>21.666666666666668</v>
      </c>
      <c r="U4058" s="141">
        <f t="shared" si="636"/>
        <v>21.666666666666668</v>
      </c>
      <c r="V4058" s="141">
        <f t="shared" si="637"/>
        <v>20</v>
      </c>
      <c r="W4058" s="141">
        <f t="shared" si="638"/>
        <v>18.333333333333336</v>
      </c>
      <c r="X4058" s="141">
        <f t="shared" si="639"/>
        <v>0</v>
      </c>
      <c r="Y4058" s="38">
        <v>23.908656924799899</v>
      </c>
    </row>
    <row r="4059" spans="1:25" hidden="1" x14ac:dyDescent="0.25">
      <c r="A4059" s="145">
        <v>43139</v>
      </c>
      <c r="B4059" s="38">
        <v>81</v>
      </c>
      <c r="C4059" s="38">
        <v>74</v>
      </c>
      <c r="D4059" s="38">
        <v>66</v>
      </c>
      <c r="E4059" s="38">
        <v>71</v>
      </c>
      <c r="F4059" s="38">
        <v>69</v>
      </c>
      <c r="G4059" s="38">
        <v>68</v>
      </c>
      <c r="H4059" s="38">
        <v>0</v>
      </c>
      <c r="I4059" s="38">
        <v>100</v>
      </c>
      <c r="J4059" s="38">
        <f t="shared" si="640"/>
        <v>83.5</v>
      </c>
      <c r="K4059" s="38">
        <v>67</v>
      </c>
      <c r="L4059" s="38">
        <v>14</v>
      </c>
      <c r="M4059" s="38">
        <f t="shared" si="641"/>
        <v>7</v>
      </c>
      <c r="N4059" s="38">
        <v>0</v>
      </c>
      <c r="O4059" s="38">
        <v>30.27</v>
      </c>
      <c r="P4059" s="38">
        <f t="shared" si="642"/>
        <v>30.23</v>
      </c>
      <c r="Q4059" s="38">
        <v>30.19</v>
      </c>
      <c r="R4059" s="141">
        <f t="shared" si="633"/>
        <v>27.222222222222225</v>
      </c>
      <c r="S4059" s="141">
        <f t="shared" si="634"/>
        <v>23.333333333333336</v>
      </c>
      <c r="T4059" s="141">
        <f t="shared" si="635"/>
        <v>18.888888888888889</v>
      </c>
      <c r="U4059" s="141">
        <f t="shared" si="636"/>
        <v>21.666666666666668</v>
      </c>
      <c r="V4059" s="141">
        <f t="shared" si="637"/>
        <v>20.555555555555557</v>
      </c>
      <c r="W4059" s="141">
        <f t="shared" si="638"/>
        <v>20</v>
      </c>
      <c r="X4059" s="141">
        <f t="shared" si="639"/>
        <v>0</v>
      </c>
      <c r="Y4059" s="38">
        <v>23.7234858057388</v>
      </c>
    </row>
    <row r="4060" spans="1:25" hidden="1" x14ac:dyDescent="0.25">
      <c r="A4060" s="145">
        <v>43140</v>
      </c>
      <c r="B4060" s="38">
        <v>81</v>
      </c>
      <c r="C4060" s="38">
        <v>77</v>
      </c>
      <c r="D4060" s="38">
        <v>73</v>
      </c>
      <c r="E4060" s="38">
        <v>70</v>
      </c>
      <c r="F4060" s="38">
        <v>68</v>
      </c>
      <c r="G4060" s="38">
        <v>67</v>
      </c>
      <c r="H4060" s="38">
        <v>0.01</v>
      </c>
      <c r="I4060" s="38">
        <v>87</v>
      </c>
      <c r="J4060" s="38">
        <f t="shared" si="640"/>
        <v>77</v>
      </c>
      <c r="K4060" s="38">
        <v>67</v>
      </c>
      <c r="L4060" s="38">
        <v>21</v>
      </c>
      <c r="M4060" s="38">
        <f t="shared" si="641"/>
        <v>14.5</v>
      </c>
      <c r="N4060" s="38">
        <v>8</v>
      </c>
      <c r="O4060" s="38">
        <v>30.27</v>
      </c>
      <c r="P4060" s="38">
        <f t="shared" si="642"/>
        <v>30.23</v>
      </c>
      <c r="Q4060" s="38">
        <v>30.19</v>
      </c>
      <c r="R4060" s="141">
        <f t="shared" si="633"/>
        <v>27.222222222222225</v>
      </c>
      <c r="S4060" s="141">
        <f t="shared" si="634"/>
        <v>25</v>
      </c>
      <c r="T4060" s="141">
        <f t="shared" si="635"/>
        <v>22.777777777777779</v>
      </c>
      <c r="U4060" s="141">
        <f t="shared" si="636"/>
        <v>21.111111111111111</v>
      </c>
      <c r="V4060" s="141">
        <f t="shared" si="637"/>
        <v>20</v>
      </c>
      <c r="W4060" s="141">
        <f t="shared" si="638"/>
        <v>19.444444444444446</v>
      </c>
      <c r="X4060" s="141">
        <f t="shared" si="639"/>
        <v>2.5400000000000002E-2</v>
      </c>
      <c r="Y4060" s="38">
        <v>23.899564701003101</v>
      </c>
    </row>
    <row r="4061" spans="1:25" hidden="1" x14ac:dyDescent="0.25">
      <c r="A4061" s="145">
        <v>43141</v>
      </c>
      <c r="B4061" s="38">
        <v>82</v>
      </c>
      <c r="C4061" s="38">
        <v>77</v>
      </c>
      <c r="D4061" s="38">
        <v>72</v>
      </c>
      <c r="E4061" s="38">
        <v>70</v>
      </c>
      <c r="F4061" s="38">
        <v>68</v>
      </c>
      <c r="G4061" s="38">
        <v>67</v>
      </c>
      <c r="H4061" s="38">
        <v>0</v>
      </c>
      <c r="I4061" s="38">
        <v>87</v>
      </c>
      <c r="J4061" s="38">
        <f t="shared" si="640"/>
        <v>74.5</v>
      </c>
      <c r="K4061" s="38">
        <v>62</v>
      </c>
      <c r="L4061" s="38">
        <v>21</v>
      </c>
      <c r="M4061" s="38">
        <f t="shared" si="641"/>
        <v>14.5</v>
      </c>
      <c r="N4061" s="38">
        <v>8</v>
      </c>
      <c r="O4061" s="38">
        <v>30.23</v>
      </c>
      <c r="P4061" s="38">
        <f t="shared" si="642"/>
        <v>30.18</v>
      </c>
      <c r="Q4061" s="38">
        <v>30.13</v>
      </c>
      <c r="R4061" s="141">
        <f t="shared" si="633"/>
        <v>27.777777777777779</v>
      </c>
      <c r="S4061" s="141">
        <f t="shared" si="634"/>
        <v>25</v>
      </c>
      <c r="T4061" s="141">
        <f t="shared" si="635"/>
        <v>22.222222222222221</v>
      </c>
      <c r="U4061" s="141">
        <f t="shared" si="636"/>
        <v>21.111111111111111</v>
      </c>
      <c r="V4061" s="141">
        <f t="shared" si="637"/>
        <v>20</v>
      </c>
      <c r="W4061" s="141">
        <f t="shared" si="638"/>
        <v>19.444444444444446</v>
      </c>
      <c r="X4061" s="141">
        <f t="shared" si="639"/>
        <v>0</v>
      </c>
      <c r="Y4061" s="38">
        <v>23.9110826783457</v>
      </c>
    </row>
    <row r="4062" spans="1:25" hidden="1" x14ac:dyDescent="0.25">
      <c r="A4062" s="145">
        <v>43142</v>
      </c>
      <c r="B4062" s="38">
        <v>82</v>
      </c>
      <c r="C4062" s="38">
        <v>78</v>
      </c>
      <c r="D4062" s="38">
        <v>74</v>
      </c>
      <c r="E4062" s="38">
        <v>73</v>
      </c>
      <c r="F4062" s="38">
        <v>71</v>
      </c>
      <c r="G4062" s="38">
        <v>69</v>
      </c>
      <c r="H4062" s="38">
        <v>0</v>
      </c>
      <c r="I4062" s="38">
        <v>94</v>
      </c>
      <c r="J4062" s="38">
        <f t="shared" si="640"/>
        <v>81.5</v>
      </c>
      <c r="K4062" s="38">
        <v>69</v>
      </c>
      <c r="L4062" s="38">
        <v>25</v>
      </c>
      <c r="M4062" s="38">
        <f t="shared" si="641"/>
        <v>17</v>
      </c>
      <c r="N4062" s="38">
        <v>9</v>
      </c>
      <c r="O4062" s="38">
        <v>30.21</v>
      </c>
      <c r="P4062" s="38">
        <f t="shared" si="642"/>
        <v>30.17</v>
      </c>
      <c r="Q4062" s="38">
        <v>30.13</v>
      </c>
      <c r="R4062" s="141">
        <f t="shared" si="633"/>
        <v>27.777777777777779</v>
      </c>
      <c r="S4062" s="141">
        <f t="shared" si="634"/>
        <v>25.555555555555557</v>
      </c>
      <c r="T4062" s="141">
        <f t="shared" si="635"/>
        <v>23.333333333333336</v>
      </c>
      <c r="U4062" s="141">
        <f t="shared" si="636"/>
        <v>22.777777777777779</v>
      </c>
      <c r="V4062" s="141">
        <f t="shared" si="637"/>
        <v>21.666666666666668</v>
      </c>
      <c r="W4062" s="141">
        <f t="shared" si="638"/>
        <v>20.555555555555557</v>
      </c>
      <c r="X4062" s="141">
        <f t="shared" si="639"/>
        <v>0</v>
      </c>
      <c r="Y4062" s="38">
        <v>23.833286814484499</v>
      </c>
    </row>
    <row r="4063" spans="1:25" hidden="1" x14ac:dyDescent="0.25">
      <c r="A4063" s="145">
        <v>43143</v>
      </c>
      <c r="B4063" s="38">
        <v>83</v>
      </c>
      <c r="C4063" s="38">
        <v>79</v>
      </c>
      <c r="D4063" s="38">
        <v>74</v>
      </c>
      <c r="E4063" s="38">
        <v>71</v>
      </c>
      <c r="F4063" s="38">
        <v>70</v>
      </c>
      <c r="G4063" s="38">
        <v>69</v>
      </c>
      <c r="H4063" s="38">
        <v>0</v>
      </c>
      <c r="I4063" s="38">
        <v>87</v>
      </c>
      <c r="J4063" s="38">
        <f t="shared" si="640"/>
        <v>76</v>
      </c>
      <c r="K4063" s="38">
        <v>65</v>
      </c>
      <c r="L4063" s="38">
        <v>20</v>
      </c>
      <c r="M4063" s="38">
        <f t="shared" si="641"/>
        <v>13.5</v>
      </c>
      <c r="N4063" s="38">
        <v>7</v>
      </c>
      <c r="O4063" s="38">
        <v>30.34</v>
      </c>
      <c r="P4063" s="38">
        <f t="shared" si="642"/>
        <v>30.27</v>
      </c>
      <c r="Q4063" s="38">
        <v>30.2</v>
      </c>
      <c r="R4063" s="141">
        <f t="shared" si="633"/>
        <v>28.333333333333336</v>
      </c>
      <c r="S4063" s="141">
        <f t="shared" si="634"/>
        <v>26.111111111111111</v>
      </c>
      <c r="T4063" s="141">
        <f t="shared" si="635"/>
        <v>23.333333333333336</v>
      </c>
      <c r="U4063" s="141">
        <f t="shared" si="636"/>
        <v>21.666666666666668</v>
      </c>
      <c r="V4063" s="141">
        <f t="shared" si="637"/>
        <v>21.111111111111111</v>
      </c>
      <c r="W4063" s="141">
        <f t="shared" si="638"/>
        <v>20.555555555555557</v>
      </c>
      <c r="X4063" s="141">
        <f t="shared" si="639"/>
        <v>0</v>
      </c>
      <c r="Y4063" s="38">
        <v>23.932798901860298</v>
      </c>
    </row>
    <row r="4064" spans="1:25" hidden="1" x14ac:dyDescent="0.25">
      <c r="A4064" s="145">
        <v>43144</v>
      </c>
      <c r="B4064" s="38">
        <v>82</v>
      </c>
      <c r="C4064" s="38">
        <v>78</v>
      </c>
      <c r="D4064" s="38">
        <v>73</v>
      </c>
      <c r="E4064" s="38">
        <v>72</v>
      </c>
      <c r="F4064" s="38">
        <v>70</v>
      </c>
      <c r="G4064" s="38">
        <v>69</v>
      </c>
      <c r="H4064" s="38">
        <v>0</v>
      </c>
      <c r="I4064" s="38">
        <v>87</v>
      </c>
      <c r="J4064" s="38">
        <f t="shared" si="640"/>
        <v>78</v>
      </c>
      <c r="K4064" s="38">
        <v>69</v>
      </c>
      <c r="L4064" s="38">
        <v>18</v>
      </c>
      <c r="M4064" s="38">
        <f t="shared" si="641"/>
        <v>12.5</v>
      </c>
      <c r="N4064" s="38">
        <v>7</v>
      </c>
      <c r="O4064" s="38">
        <v>30.42</v>
      </c>
      <c r="P4064" s="38">
        <f t="shared" si="642"/>
        <v>30.36</v>
      </c>
      <c r="Q4064" s="38">
        <v>30.3</v>
      </c>
      <c r="R4064" s="141">
        <f t="shared" si="633"/>
        <v>27.777777777777779</v>
      </c>
      <c r="S4064" s="141">
        <f t="shared" si="634"/>
        <v>25.555555555555557</v>
      </c>
      <c r="T4064" s="141">
        <f t="shared" si="635"/>
        <v>22.777777777777779</v>
      </c>
      <c r="U4064" s="141">
        <f t="shared" si="636"/>
        <v>22.222222222222221</v>
      </c>
      <c r="V4064" s="141">
        <f t="shared" si="637"/>
        <v>21.111111111111111</v>
      </c>
      <c r="W4064" s="141">
        <f t="shared" si="638"/>
        <v>20.555555555555557</v>
      </c>
      <c r="X4064" s="141">
        <f t="shared" si="639"/>
        <v>0</v>
      </c>
      <c r="Y4064" s="38">
        <v>23.941727823260699</v>
      </c>
    </row>
    <row r="4065" spans="1:25" hidden="1" x14ac:dyDescent="0.25">
      <c r="A4065" s="145">
        <v>43145</v>
      </c>
      <c r="B4065" s="38">
        <v>82</v>
      </c>
      <c r="C4065" s="38">
        <v>77</v>
      </c>
      <c r="D4065" s="38">
        <v>72</v>
      </c>
      <c r="E4065" s="38">
        <v>69</v>
      </c>
      <c r="F4065" s="38">
        <v>66</v>
      </c>
      <c r="G4065" s="38">
        <v>64</v>
      </c>
      <c r="H4065" s="38">
        <v>0</v>
      </c>
      <c r="I4065" s="38">
        <v>87</v>
      </c>
      <c r="J4065" s="38">
        <f t="shared" si="640"/>
        <v>72.5</v>
      </c>
      <c r="K4065" s="38">
        <v>58</v>
      </c>
      <c r="L4065" s="38">
        <v>15</v>
      </c>
      <c r="M4065" s="38">
        <f t="shared" si="641"/>
        <v>10</v>
      </c>
      <c r="N4065" s="38">
        <v>5</v>
      </c>
      <c r="O4065" s="38">
        <v>30.4</v>
      </c>
      <c r="P4065" s="38">
        <f t="shared" si="642"/>
        <v>30.354999999999997</v>
      </c>
      <c r="Q4065" s="38">
        <v>30.31</v>
      </c>
      <c r="R4065" s="141">
        <f t="shared" si="633"/>
        <v>27.777777777777779</v>
      </c>
      <c r="S4065" s="141">
        <f t="shared" si="634"/>
        <v>25</v>
      </c>
      <c r="T4065" s="141">
        <f t="shared" si="635"/>
        <v>22.222222222222221</v>
      </c>
      <c r="U4065" s="141">
        <f t="shared" si="636"/>
        <v>20.555555555555557</v>
      </c>
      <c r="V4065" s="141">
        <f t="shared" si="637"/>
        <v>18.888888888888889</v>
      </c>
      <c r="W4065" s="141">
        <f t="shared" si="638"/>
        <v>17.777777777777779</v>
      </c>
      <c r="X4065" s="141">
        <f t="shared" si="639"/>
        <v>0</v>
      </c>
      <c r="Y4065" s="38">
        <v>23.924804790038898</v>
      </c>
    </row>
    <row r="4066" spans="1:25" hidden="1" x14ac:dyDescent="0.25">
      <c r="A4066" s="145">
        <v>43146</v>
      </c>
      <c r="B4066" s="38">
        <v>81</v>
      </c>
      <c r="C4066" s="38">
        <v>73</v>
      </c>
      <c r="D4066" s="38">
        <v>64</v>
      </c>
      <c r="E4066" s="38">
        <v>68</v>
      </c>
      <c r="F4066" s="38">
        <v>63</v>
      </c>
      <c r="G4066" s="38">
        <v>60</v>
      </c>
      <c r="H4066" s="38">
        <v>0</v>
      </c>
      <c r="I4066" s="38">
        <v>100</v>
      </c>
      <c r="J4066" s="38">
        <f t="shared" si="640"/>
        <v>78</v>
      </c>
      <c r="K4066" s="38">
        <v>56</v>
      </c>
      <c r="L4066" s="38">
        <v>13</v>
      </c>
      <c r="M4066" s="38">
        <f t="shared" si="641"/>
        <v>6.5</v>
      </c>
      <c r="N4066" s="38">
        <v>0</v>
      </c>
      <c r="O4066" s="38">
        <v>30.32</v>
      </c>
      <c r="P4066" s="38">
        <f t="shared" si="642"/>
        <v>30.28</v>
      </c>
      <c r="Q4066" s="38">
        <v>30.24</v>
      </c>
      <c r="R4066" s="141">
        <f t="shared" si="633"/>
        <v>27.222222222222225</v>
      </c>
      <c r="S4066" s="141">
        <f t="shared" si="634"/>
        <v>22.777777777777779</v>
      </c>
      <c r="T4066" s="141">
        <f t="shared" si="635"/>
        <v>17.777777777777779</v>
      </c>
      <c r="U4066" s="141">
        <f t="shared" si="636"/>
        <v>20</v>
      </c>
      <c r="V4066" s="141">
        <f t="shared" si="637"/>
        <v>17.222222222222221</v>
      </c>
      <c r="W4066" s="141">
        <f t="shared" si="638"/>
        <v>15.555555555555557</v>
      </c>
      <c r="X4066" s="141">
        <f t="shared" si="639"/>
        <v>0</v>
      </c>
      <c r="Y4066" s="38">
        <v>23.931706857084698</v>
      </c>
    </row>
    <row r="4067" spans="1:25" hidden="1" x14ac:dyDescent="0.25">
      <c r="A4067" s="145">
        <v>43147</v>
      </c>
      <c r="B4067" s="38">
        <v>83</v>
      </c>
      <c r="C4067" s="38">
        <v>73</v>
      </c>
      <c r="D4067" s="38">
        <v>62</v>
      </c>
      <c r="E4067" s="38">
        <v>66</v>
      </c>
      <c r="F4067" s="38">
        <v>62</v>
      </c>
      <c r="G4067" s="38">
        <v>55</v>
      </c>
      <c r="H4067" s="38">
        <v>0</v>
      </c>
      <c r="I4067" s="38">
        <v>100</v>
      </c>
      <c r="J4067" s="38">
        <f t="shared" si="640"/>
        <v>70</v>
      </c>
      <c r="K4067" s="38">
        <v>40</v>
      </c>
      <c r="L4067" s="38">
        <v>15</v>
      </c>
      <c r="M4067" s="38">
        <f t="shared" si="641"/>
        <v>7.5</v>
      </c>
      <c r="N4067" s="38">
        <v>0</v>
      </c>
      <c r="O4067" s="38">
        <v>30.24</v>
      </c>
      <c r="P4067" s="38">
        <f t="shared" si="642"/>
        <v>30.189999999999998</v>
      </c>
      <c r="Q4067" s="38">
        <v>30.14</v>
      </c>
      <c r="R4067" s="141">
        <f t="shared" si="633"/>
        <v>28.333333333333336</v>
      </c>
      <c r="S4067" s="141">
        <f t="shared" si="634"/>
        <v>22.777777777777779</v>
      </c>
      <c r="T4067" s="141">
        <f t="shared" si="635"/>
        <v>16.666666666666668</v>
      </c>
      <c r="U4067" s="141">
        <f t="shared" si="636"/>
        <v>18.888888888888889</v>
      </c>
      <c r="V4067" s="141">
        <f t="shared" si="637"/>
        <v>16.666666666666668</v>
      </c>
      <c r="W4067" s="141">
        <f t="shared" si="638"/>
        <v>12.777777777777779</v>
      </c>
      <c r="X4067" s="141">
        <f t="shared" si="639"/>
        <v>0</v>
      </c>
      <c r="Y4067" s="38">
        <v>23.806308792687499</v>
      </c>
    </row>
    <row r="4068" spans="1:25" hidden="1" x14ac:dyDescent="0.25">
      <c r="A4068" s="145">
        <v>43148</v>
      </c>
      <c r="B4068" s="38">
        <v>83</v>
      </c>
      <c r="C4068" s="38">
        <v>73</v>
      </c>
      <c r="D4068" s="38">
        <v>62</v>
      </c>
      <c r="E4068" s="38">
        <v>68</v>
      </c>
      <c r="F4068" s="38">
        <v>64</v>
      </c>
      <c r="G4068" s="38">
        <v>60</v>
      </c>
      <c r="H4068" s="38">
        <v>0</v>
      </c>
      <c r="I4068" s="38">
        <v>93</v>
      </c>
      <c r="J4068" s="38">
        <f t="shared" si="640"/>
        <v>70</v>
      </c>
      <c r="K4068" s="38">
        <v>47</v>
      </c>
      <c r="L4068" s="38">
        <v>17</v>
      </c>
      <c r="M4068" s="38">
        <f t="shared" si="641"/>
        <v>8.5</v>
      </c>
      <c r="N4068" s="38">
        <v>0</v>
      </c>
      <c r="O4068" s="38">
        <v>30.24</v>
      </c>
      <c r="P4068" s="38">
        <f t="shared" si="642"/>
        <v>30.2</v>
      </c>
      <c r="Q4068" s="38">
        <v>30.16</v>
      </c>
      <c r="R4068" s="141">
        <f t="shared" si="633"/>
        <v>28.333333333333336</v>
      </c>
      <c r="S4068" s="141">
        <f t="shared" si="634"/>
        <v>22.777777777777779</v>
      </c>
      <c r="T4068" s="141">
        <f t="shared" si="635"/>
        <v>16.666666666666668</v>
      </c>
      <c r="U4068" s="141">
        <f t="shared" si="636"/>
        <v>20</v>
      </c>
      <c r="V4068" s="141">
        <f t="shared" si="637"/>
        <v>17.777777777777779</v>
      </c>
      <c r="W4068" s="141">
        <f t="shared" si="638"/>
        <v>15.555555555555557</v>
      </c>
      <c r="X4068" s="141">
        <f t="shared" si="639"/>
        <v>0</v>
      </c>
      <c r="Y4068" s="38">
        <v>24.006047821823</v>
      </c>
    </row>
    <row r="4069" spans="1:25" hidden="1" x14ac:dyDescent="0.25">
      <c r="A4069" s="145">
        <v>43149</v>
      </c>
      <c r="B4069" s="38">
        <v>83</v>
      </c>
      <c r="C4069" s="38">
        <v>74</v>
      </c>
      <c r="D4069" s="38">
        <v>65</v>
      </c>
      <c r="E4069" s="38">
        <v>67</v>
      </c>
      <c r="F4069" s="38">
        <v>66</v>
      </c>
      <c r="G4069" s="38">
        <v>64</v>
      </c>
      <c r="H4069" s="38">
        <v>0</v>
      </c>
      <c r="I4069" s="38">
        <v>100</v>
      </c>
      <c r="J4069" s="38">
        <f t="shared" si="640"/>
        <v>79</v>
      </c>
      <c r="K4069" s="38">
        <v>58</v>
      </c>
      <c r="L4069" s="38">
        <v>17</v>
      </c>
      <c r="M4069" s="38">
        <f t="shared" si="641"/>
        <v>8.5</v>
      </c>
      <c r="N4069" s="38">
        <v>0</v>
      </c>
      <c r="O4069" s="38">
        <v>30.26</v>
      </c>
      <c r="P4069" s="38">
        <f t="shared" si="642"/>
        <v>30.22</v>
      </c>
      <c r="Q4069" s="38">
        <v>30.18</v>
      </c>
      <c r="R4069" s="141">
        <f t="shared" si="633"/>
        <v>28.333333333333336</v>
      </c>
      <c r="S4069" s="141">
        <f t="shared" si="634"/>
        <v>23.333333333333336</v>
      </c>
      <c r="T4069" s="141">
        <f t="shared" si="635"/>
        <v>18.333333333333336</v>
      </c>
      <c r="U4069" s="141">
        <f t="shared" si="636"/>
        <v>19.444444444444446</v>
      </c>
      <c r="V4069" s="141">
        <f t="shared" si="637"/>
        <v>18.888888888888889</v>
      </c>
      <c r="W4069" s="141">
        <f t="shared" si="638"/>
        <v>17.777777777777779</v>
      </c>
      <c r="X4069" s="141">
        <f t="shared" si="639"/>
        <v>0</v>
      </c>
      <c r="Y4069" s="38">
        <v>24.311844781387901</v>
      </c>
    </row>
    <row r="4070" spans="1:25" hidden="1" x14ac:dyDescent="0.25">
      <c r="A4070" s="145">
        <v>43150</v>
      </c>
      <c r="B4070" s="38">
        <v>82</v>
      </c>
      <c r="C4070" s="38">
        <v>78</v>
      </c>
      <c r="D4070" s="38">
        <v>73</v>
      </c>
      <c r="E4070" s="38">
        <v>71</v>
      </c>
      <c r="F4070" s="38">
        <v>67</v>
      </c>
      <c r="G4070" s="38">
        <v>62</v>
      </c>
      <c r="H4070" s="38">
        <v>0.03</v>
      </c>
      <c r="I4070" s="38">
        <v>82</v>
      </c>
      <c r="J4070" s="38">
        <f t="shared" si="640"/>
        <v>72</v>
      </c>
      <c r="K4070" s="38">
        <v>62</v>
      </c>
      <c r="L4070" s="38">
        <v>26</v>
      </c>
      <c r="M4070" s="38">
        <f t="shared" si="641"/>
        <v>18</v>
      </c>
      <c r="N4070" s="38">
        <v>10</v>
      </c>
      <c r="O4070" s="38">
        <v>30.31</v>
      </c>
      <c r="P4070" s="38">
        <f t="shared" si="642"/>
        <v>30.27</v>
      </c>
      <c r="Q4070" s="38">
        <v>30.23</v>
      </c>
      <c r="R4070" s="141">
        <f t="shared" si="633"/>
        <v>27.777777777777779</v>
      </c>
      <c r="S4070" s="141">
        <f t="shared" si="634"/>
        <v>25.555555555555557</v>
      </c>
      <c r="T4070" s="141">
        <f t="shared" si="635"/>
        <v>22.777777777777779</v>
      </c>
      <c r="U4070" s="141">
        <f t="shared" si="636"/>
        <v>21.666666666666668</v>
      </c>
      <c r="V4070" s="141">
        <f t="shared" si="637"/>
        <v>19.444444444444446</v>
      </c>
      <c r="W4070" s="141">
        <f t="shared" si="638"/>
        <v>16.666666666666668</v>
      </c>
      <c r="X4070" s="141">
        <f t="shared" si="639"/>
        <v>7.6200000000000004E-2</v>
      </c>
      <c r="Y4070" s="38">
        <v>24.400168824213701</v>
      </c>
    </row>
    <row r="4071" spans="1:25" hidden="1" x14ac:dyDescent="0.25">
      <c r="A4071" s="145">
        <v>43151</v>
      </c>
      <c r="B4071" s="38">
        <v>83</v>
      </c>
      <c r="C4071" s="38">
        <v>79</v>
      </c>
      <c r="D4071" s="38">
        <v>75</v>
      </c>
      <c r="E4071" s="38">
        <v>72</v>
      </c>
      <c r="F4071" s="38">
        <v>70</v>
      </c>
      <c r="G4071" s="38">
        <v>68</v>
      </c>
      <c r="H4071" s="38">
        <v>0</v>
      </c>
      <c r="I4071" s="38">
        <v>87</v>
      </c>
      <c r="J4071" s="38">
        <f t="shared" si="640"/>
        <v>77</v>
      </c>
      <c r="K4071" s="38">
        <v>67</v>
      </c>
      <c r="L4071" s="38">
        <v>23</v>
      </c>
      <c r="M4071" s="38">
        <f t="shared" si="641"/>
        <v>18.5</v>
      </c>
      <c r="N4071" s="38">
        <v>14</v>
      </c>
      <c r="O4071" s="38">
        <v>30.36</v>
      </c>
      <c r="P4071" s="38">
        <f t="shared" si="642"/>
        <v>30.314999999999998</v>
      </c>
      <c r="Q4071" s="38">
        <v>30.27</v>
      </c>
      <c r="R4071" s="141">
        <f t="shared" si="633"/>
        <v>28.333333333333336</v>
      </c>
      <c r="S4071" s="141">
        <f t="shared" si="634"/>
        <v>26.111111111111111</v>
      </c>
      <c r="T4071" s="141">
        <f t="shared" si="635"/>
        <v>23.888888888888889</v>
      </c>
      <c r="U4071" s="141">
        <f t="shared" si="636"/>
        <v>22.222222222222221</v>
      </c>
      <c r="V4071" s="141">
        <f t="shared" si="637"/>
        <v>21.111111111111111</v>
      </c>
      <c r="W4071" s="141">
        <f t="shared" si="638"/>
        <v>20</v>
      </c>
      <c r="X4071" s="141">
        <f t="shared" si="639"/>
        <v>0</v>
      </c>
      <c r="Y4071" s="38">
        <v>24.456398710956901</v>
      </c>
    </row>
    <row r="4072" spans="1:25" hidden="1" x14ac:dyDescent="0.25">
      <c r="A4072" s="145">
        <v>43152</v>
      </c>
      <c r="B4072" s="38">
        <v>84</v>
      </c>
      <c r="C4072" s="38">
        <v>79</v>
      </c>
      <c r="D4072" s="38">
        <v>74</v>
      </c>
      <c r="E4072" s="38">
        <v>70</v>
      </c>
      <c r="F4072" s="38">
        <v>68</v>
      </c>
      <c r="G4072" s="38">
        <v>66</v>
      </c>
      <c r="H4072" s="38">
        <v>0</v>
      </c>
      <c r="I4072" s="38">
        <v>82</v>
      </c>
      <c r="J4072" s="38">
        <f t="shared" si="640"/>
        <v>70.5</v>
      </c>
      <c r="K4072" s="38">
        <v>59</v>
      </c>
      <c r="L4072" s="38">
        <v>22</v>
      </c>
      <c r="M4072" s="38">
        <f t="shared" si="641"/>
        <v>18</v>
      </c>
      <c r="N4072" s="38">
        <v>14</v>
      </c>
      <c r="O4072" s="38">
        <v>30.4</v>
      </c>
      <c r="P4072" s="38">
        <f t="shared" si="642"/>
        <v>30.36</v>
      </c>
      <c r="Q4072" s="38">
        <v>30.32</v>
      </c>
      <c r="R4072" s="141">
        <f t="shared" si="633"/>
        <v>28.888888888888889</v>
      </c>
      <c r="S4072" s="141">
        <f t="shared" si="634"/>
        <v>26.111111111111111</v>
      </c>
      <c r="T4072" s="141">
        <f t="shared" si="635"/>
        <v>23.333333333333336</v>
      </c>
      <c r="U4072" s="141">
        <f t="shared" si="636"/>
        <v>21.111111111111111</v>
      </c>
      <c r="V4072" s="141">
        <f t="shared" si="637"/>
        <v>20</v>
      </c>
      <c r="W4072" s="141">
        <f t="shared" si="638"/>
        <v>18.888888888888889</v>
      </c>
      <c r="X4072" s="141">
        <f t="shared" si="639"/>
        <v>0</v>
      </c>
      <c r="Y4072" s="38">
        <v>24.400546757005301</v>
      </c>
    </row>
    <row r="4073" spans="1:25" hidden="1" x14ac:dyDescent="0.25">
      <c r="A4073" s="145">
        <v>43153</v>
      </c>
      <c r="B4073" s="38">
        <v>83</v>
      </c>
      <c r="C4073" s="38">
        <v>79</v>
      </c>
      <c r="D4073" s="38">
        <v>74</v>
      </c>
      <c r="E4073" s="38">
        <v>69</v>
      </c>
      <c r="F4073" s="38">
        <v>68</v>
      </c>
      <c r="G4073" s="38">
        <v>67</v>
      </c>
      <c r="H4073" s="38">
        <v>0</v>
      </c>
      <c r="I4073" s="38">
        <v>87</v>
      </c>
      <c r="J4073" s="38">
        <f t="shared" si="640"/>
        <v>74.5</v>
      </c>
      <c r="K4073" s="38">
        <v>62</v>
      </c>
      <c r="L4073" s="38">
        <v>22</v>
      </c>
      <c r="M4073" s="38">
        <f t="shared" si="641"/>
        <v>16</v>
      </c>
      <c r="N4073" s="38">
        <v>10</v>
      </c>
      <c r="O4073" s="38">
        <v>30.39</v>
      </c>
      <c r="P4073" s="38">
        <f t="shared" si="642"/>
        <v>30.355</v>
      </c>
      <c r="Q4073" s="38">
        <v>30.32</v>
      </c>
      <c r="R4073" s="141">
        <f t="shared" si="633"/>
        <v>28.333333333333336</v>
      </c>
      <c r="S4073" s="141">
        <f t="shared" si="634"/>
        <v>26.111111111111111</v>
      </c>
      <c r="T4073" s="141">
        <f t="shared" si="635"/>
        <v>23.333333333333336</v>
      </c>
      <c r="U4073" s="141">
        <f t="shared" si="636"/>
        <v>20.555555555555557</v>
      </c>
      <c r="V4073" s="141">
        <f t="shared" si="637"/>
        <v>20</v>
      </c>
      <c r="W4073" s="141">
        <f t="shared" si="638"/>
        <v>19.444444444444446</v>
      </c>
      <c r="X4073" s="141">
        <f t="shared" si="639"/>
        <v>0</v>
      </c>
      <c r="Y4073" s="38">
        <v>24.540443765078301</v>
      </c>
    </row>
    <row r="4074" spans="1:25" hidden="1" x14ac:dyDescent="0.25">
      <c r="A4074" s="145">
        <v>43154</v>
      </c>
      <c r="B4074" s="38">
        <v>83</v>
      </c>
      <c r="C4074" s="38">
        <v>77</v>
      </c>
      <c r="D4074" s="38">
        <v>71</v>
      </c>
      <c r="E4074" s="38">
        <v>70</v>
      </c>
      <c r="F4074" s="38">
        <v>67</v>
      </c>
      <c r="G4074" s="38">
        <v>66</v>
      </c>
      <c r="H4074" s="38">
        <v>0.02</v>
      </c>
      <c r="I4074" s="38">
        <v>87</v>
      </c>
      <c r="J4074" s="38">
        <f t="shared" si="640"/>
        <v>72.5</v>
      </c>
      <c r="K4074" s="38">
        <v>58</v>
      </c>
      <c r="L4074" s="38">
        <v>22</v>
      </c>
      <c r="M4074" s="38">
        <f t="shared" si="641"/>
        <v>15</v>
      </c>
      <c r="N4074" s="38">
        <v>8</v>
      </c>
      <c r="O4074" s="38">
        <v>30.36</v>
      </c>
      <c r="P4074" s="38">
        <f t="shared" si="642"/>
        <v>30.310000000000002</v>
      </c>
      <c r="Q4074" s="38">
        <v>30.26</v>
      </c>
      <c r="R4074" s="141">
        <f t="shared" si="633"/>
        <v>28.333333333333336</v>
      </c>
      <c r="S4074" s="141">
        <f t="shared" si="634"/>
        <v>25</v>
      </c>
      <c r="T4074" s="141">
        <f t="shared" si="635"/>
        <v>21.666666666666668</v>
      </c>
      <c r="U4074" s="141">
        <f t="shared" si="636"/>
        <v>21.111111111111111</v>
      </c>
      <c r="V4074" s="141">
        <f t="shared" si="637"/>
        <v>19.444444444444446</v>
      </c>
      <c r="W4074" s="141">
        <f t="shared" si="638"/>
        <v>18.888888888888889</v>
      </c>
      <c r="X4074" s="141">
        <f t="shared" si="639"/>
        <v>5.0800000000000005E-2</v>
      </c>
      <c r="Y4074" s="38">
        <v>24.6164056961805</v>
      </c>
    </row>
    <row r="4075" spans="1:25" hidden="1" x14ac:dyDescent="0.25">
      <c r="A4075" s="145">
        <v>43155</v>
      </c>
      <c r="B4075" s="38">
        <v>83</v>
      </c>
      <c r="C4075" s="38">
        <v>78</v>
      </c>
      <c r="D4075" s="38">
        <v>73</v>
      </c>
      <c r="E4075" s="38">
        <v>69</v>
      </c>
      <c r="F4075" s="38">
        <v>67</v>
      </c>
      <c r="G4075" s="38">
        <v>65</v>
      </c>
      <c r="H4075" s="38">
        <v>0</v>
      </c>
      <c r="I4075" s="38">
        <v>87</v>
      </c>
      <c r="J4075" s="38">
        <f t="shared" si="640"/>
        <v>72.5</v>
      </c>
      <c r="K4075" s="38">
        <v>58</v>
      </c>
      <c r="L4075" s="38">
        <v>21</v>
      </c>
      <c r="M4075" s="38">
        <f t="shared" si="641"/>
        <v>14.5</v>
      </c>
      <c r="N4075" s="38">
        <v>8</v>
      </c>
      <c r="O4075" s="38">
        <v>30.25</v>
      </c>
      <c r="P4075" s="38">
        <f t="shared" si="642"/>
        <v>30.2</v>
      </c>
      <c r="Q4075" s="38">
        <v>30.15</v>
      </c>
      <c r="R4075" s="141">
        <f t="shared" si="633"/>
        <v>28.333333333333336</v>
      </c>
      <c r="S4075" s="141">
        <f t="shared" si="634"/>
        <v>25.555555555555557</v>
      </c>
      <c r="T4075" s="141">
        <f t="shared" si="635"/>
        <v>22.777777777777779</v>
      </c>
      <c r="U4075" s="141">
        <f t="shared" si="636"/>
        <v>20.555555555555557</v>
      </c>
      <c r="V4075" s="141">
        <f t="shared" si="637"/>
        <v>19.444444444444446</v>
      </c>
      <c r="W4075" s="141">
        <f t="shared" si="638"/>
        <v>18.333333333333336</v>
      </c>
      <c r="X4075" s="141">
        <f t="shared" si="639"/>
        <v>0</v>
      </c>
      <c r="Y4075" s="38">
        <v>24.8802787910824</v>
      </c>
    </row>
    <row r="4076" spans="1:25" hidden="1" x14ac:dyDescent="0.25">
      <c r="A4076" s="145">
        <v>43156</v>
      </c>
      <c r="B4076" s="38">
        <v>83</v>
      </c>
      <c r="C4076" s="38">
        <v>77</v>
      </c>
      <c r="D4076" s="38">
        <v>71</v>
      </c>
      <c r="E4076" s="38">
        <v>69</v>
      </c>
      <c r="F4076" s="38">
        <v>67</v>
      </c>
      <c r="G4076" s="38">
        <v>64</v>
      </c>
      <c r="H4076" s="38">
        <v>0</v>
      </c>
      <c r="I4076" s="38">
        <v>87</v>
      </c>
      <c r="J4076" s="38">
        <f t="shared" si="640"/>
        <v>72.5</v>
      </c>
      <c r="K4076" s="38">
        <v>58</v>
      </c>
      <c r="L4076" s="38">
        <v>18</v>
      </c>
      <c r="M4076" s="38">
        <f t="shared" si="641"/>
        <v>11.5</v>
      </c>
      <c r="N4076" s="38">
        <v>5</v>
      </c>
      <c r="O4076" s="38">
        <v>30.21</v>
      </c>
      <c r="P4076" s="38">
        <f t="shared" si="642"/>
        <v>30.17</v>
      </c>
      <c r="Q4076" s="38">
        <v>30.13</v>
      </c>
      <c r="R4076" s="141">
        <f t="shared" si="633"/>
        <v>28.333333333333336</v>
      </c>
      <c r="S4076" s="141">
        <f t="shared" si="634"/>
        <v>25</v>
      </c>
      <c r="T4076" s="141">
        <f t="shared" si="635"/>
        <v>21.666666666666668</v>
      </c>
      <c r="U4076" s="141">
        <f t="shared" si="636"/>
        <v>20.555555555555557</v>
      </c>
      <c r="V4076" s="141">
        <f t="shared" si="637"/>
        <v>19.444444444444446</v>
      </c>
      <c r="W4076" s="141">
        <f t="shared" si="638"/>
        <v>17.777777777777779</v>
      </c>
      <c r="X4076" s="141">
        <f t="shared" si="639"/>
        <v>0</v>
      </c>
      <c r="Y4076" s="38">
        <v>24.8688568137377</v>
      </c>
    </row>
    <row r="4077" spans="1:25" hidden="1" x14ac:dyDescent="0.25">
      <c r="A4077" s="145">
        <v>43157</v>
      </c>
      <c r="B4077" s="38">
        <v>82</v>
      </c>
      <c r="C4077" s="38">
        <v>76</v>
      </c>
      <c r="D4077" s="38">
        <v>70</v>
      </c>
      <c r="E4077" s="38">
        <v>71</v>
      </c>
      <c r="F4077" s="38">
        <v>69</v>
      </c>
      <c r="G4077" s="38">
        <v>67</v>
      </c>
      <c r="H4077" s="38">
        <v>0.09</v>
      </c>
      <c r="I4077" s="38">
        <v>93</v>
      </c>
      <c r="J4077" s="38">
        <f t="shared" si="640"/>
        <v>75.5</v>
      </c>
      <c r="K4077" s="38">
        <v>58</v>
      </c>
      <c r="L4077" s="38">
        <v>16</v>
      </c>
      <c r="M4077" s="38">
        <f t="shared" si="641"/>
        <v>8</v>
      </c>
      <c r="N4077" s="38">
        <v>0</v>
      </c>
      <c r="O4077" s="38">
        <v>30.22</v>
      </c>
      <c r="P4077" s="38">
        <f t="shared" si="642"/>
        <v>30.174999999999997</v>
      </c>
      <c r="Q4077" s="38">
        <v>30.13</v>
      </c>
      <c r="R4077" s="141">
        <f t="shared" si="633"/>
        <v>27.777777777777779</v>
      </c>
      <c r="S4077" s="141">
        <f t="shared" si="634"/>
        <v>24.444444444444446</v>
      </c>
      <c r="T4077" s="141">
        <f t="shared" si="635"/>
        <v>21.111111111111111</v>
      </c>
      <c r="U4077" s="141">
        <f t="shared" si="636"/>
        <v>21.666666666666668</v>
      </c>
      <c r="V4077" s="141">
        <f t="shared" si="637"/>
        <v>20.555555555555557</v>
      </c>
      <c r="W4077" s="141">
        <f t="shared" si="638"/>
        <v>19.444444444444446</v>
      </c>
      <c r="X4077" s="141">
        <f t="shared" si="639"/>
        <v>0.2286</v>
      </c>
      <c r="Y4077" s="38">
        <v>24.944990700036001</v>
      </c>
    </row>
    <row r="4078" spans="1:25" hidden="1" x14ac:dyDescent="0.25">
      <c r="A4078" s="145">
        <v>43158</v>
      </c>
      <c r="B4078" s="38">
        <v>84</v>
      </c>
      <c r="C4078" s="38">
        <v>75</v>
      </c>
      <c r="D4078" s="38">
        <v>66</v>
      </c>
      <c r="E4078" s="38">
        <v>69</v>
      </c>
      <c r="F4078" s="38">
        <v>67</v>
      </c>
      <c r="G4078" s="38">
        <v>65</v>
      </c>
      <c r="H4078" s="38">
        <v>0</v>
      </c>
      <c r="I4078" s="38">
        <v>100</v>
      </c>
      <c r="J4078" s="38">
        <f t="shared" si="640"/>
        <v>79</v>
      </c>
      <c r="K4078" s="38">
        <v>58</v>
      </c>
      <c r="L4078" s="38">
        <v>21</v>
      </c>
      <c r="M4078" s="38">
        <f t="shared" si="641"/>
        <v>10.5</v>
      </c>
      <c r="N4078" s="38">
        <v>0</v>
      </c>
      <c r="O4078" s="38">
        <v>30.21</v>
      </c>
      <c r="P4078" s="38">
        <f t="shared" si="642"/>
        <v>30.17</v>
      </c>
      <c r="Q4078" s="38">
        <v>30.13</v>
      </c>
      <c r="R4078" s="141">
        <f t="shared" si="633"/>
        <v>28.888888888888889</v>
      </c>
      <c r="S4078" s="141">
        <f t="shared" si="634"/>
        <v>23.888888888888889</v>
      </c>
      <c r="T4078" s="141">
        <f t="shared" si="635"/>
        <v>18.888888888888889</v>
      </c>
      <c r="U4078" s="141">
        <f t="shared" si="636"/>
        <v>20.555555555555557</v>
      </c>
      <c r="V4078" s="141">
        <f t="shared" si="637"/>
        <v>19.444444444444446</v>
      </c>
      <c r="W4078" s="141">
        <f t="shared" si="638"/>
        <v>18.333333333333336</v>
      </c>
      <c r="X4078" s="141">
        <f t="shared" si="639"/>
        <v>0</v>
      </c>
      <c r="Y4078" s="38">
        <v>25.2563986930755</v>
      </c>
    </row>
    <row r="4079" spans="1:25" hidden="1" x14ac:dyDescent="0.25">
      <c r="A4079" s="145">
        <v>43159</v>
      </c>
      <c r="B4079" s="38">
        <v>81</v>
      </c>
      <c r="C4079" s="38">
        <v>77</v>
      </c>
      <c r="D4079" s="38">
        <v>72</v>
      </c>
      <c r="E4079" s="38">
        <v>66</v>
      </c>
      <c r="F4079" s="38">
        <v>63</v>
      </c>
      <c r="G4079" s="38">
        <v>61</v>
      </c>
      <c r="H4079" s="38">
        <v>0</v>
      </c>
      <c r="I4079" s="38">
        <v>79</v>
      </c>
      <c r="J4079" s="38">
        <f t="shared" si="640"/>
        <v>66.5</v>
      </c>
      <c r="K4079" s="38">
        <v>54</v>
      </c>
      <c r="L4079" s="38">
        <v>16</v>
      </c>
      <c r="M4079" s="38">
        <f t="shared" si="641"/>
        <v>11.5</v>
      </c>
      <c r="N4079" s="38">
        <v>7</v>
      </c>
      <c r="O4079" s="38">
        <v>30.17</v>
      </c>
      <c r="P4079" s="38">
        <f t="shared" si="642"/>
        <v>30.12</v>
      </c>
      <c r="Q4079" s="38">
        <v>30.07</v>
      </c>
      <c r="R4079" s="141">
        <f t="shared" si="633"/>
        <v>27.222222222222225</v>
      </c>
      <c r="S4079" s="141">
        <f t="shared" si="634"/>
        <v>25</v>
      </c>
      <c r="T4079" s="141">
        <f t="shared" si="635"/>
        <v>22.222222222222221</v>
      </c>
      <c r="U4079" s="141">
        <f t="shared" si="636"/>
        <v>18.888888888888889</v>
      </c>
      <c r="V4079" s="141">
        <f t="shared" si="637"/>
        <v>17.222222222222221</v>
      </c>
      <c r="W4079" s="141">
        <f t="shared" si="638"/>
        <v>16.111111111111111</v>
      </c>
      <c r="X4079" s="141">
        <f t="shared" si="639"/>
        <v>0</v>
      </c>
      <c r="Y4079" s="38">
        <v>25.046150787374899</v>
      </c>
    </row>
    <row r="4080" spans="1:25" hidden="1" x14ac:dyDescent="0.25">
      <c r="A4080" s="145">
        <v>43160</v>
      </c>
      <c r="B4080" s="38">
        <v>85</v>
      </c>
      <c r="C4080" s="38">
        <v>75</v>
      </c>
      <c r="D4080" s="38">
        <v>64</v>
      </c>
      <c r="E4080" s="38">
        <v>66</v>
      </c>
      <c r="F4080" s="38">
        <v>64</v>
      </c>
      <c r="G4080" s="38">
        <v>62</v>
      </c>
      <c r="H4080" s="38">
        <v>0</v>
      </c>
      <c r="I4080" s="38">
        <v>93</v>
      </c>
      <c r="J4080" s="38">
        <f t="shared" si="640"/>
        <v>72</v>
      </c>
      <c r="K4080" s="38">
        <v>51</v>
      </c>
      <c r="L4080" s="38">
        <v>17</v>
      </c>
      <c r="M4080" s="38">
        <f t="shared" si="641"/>
        <v>8.5</v>
      </c>
      <c r="N4080" s="38">
        <v>0</v>
      </c>
      <c r="O4080" s="38">
        <v>30.08</v>
      </c>
      <c r="P4080" s="38">
        <f t="shared" si="642"/>
        <v>30.045000000000002</v>
      </c>
      <c r="Q4080" s="38">
        <v>30.01</v>
      </c>
      <c r="R4080" s="141">
        <f t="shared" si="633"/>
        <v>29.444444444444446</v>
      </c>
      <c r="S4080" s="141">
        <f t="shared" si="634"/>
        <v>23.888888888888889</v>
      </c>
      <c r="T4080" s="141">
        <f t="shared" si="635"/>
        <v>17.777777777777779</v>
      </c>
      <c r="U4080" s="141">
        <f t="shared" si="636"/>
        <v>18.888888888888889</v>
      </c>
      <c r="V4080" s="141">
        <f t="shared" si="637"/>
        <v>17.777777777777779</v>
      </c>
      <c r="W4080" s="141">
        <f t="shared" si="638"/>
        <v>16.666666666666668</v>
      </c>
      <c r="X4080" s="141">
        <f t="shared" si="639"/>
        <v>0</v>
      </c>
      <c r="Y4080" s="38">
        <v>24.8275928146601</v>
      </c>
    </row>
    <row r="4081" spans="1:25" hidden="1" x14ac:dyDescent="0.25">
      <c r="A4081" s="145">
        <v>43161</v>
      </c>
      <c r="B4081" s="38">
        <v>85</v>
      </c>
      <c r="C4081" s="38">
        <v>73</v>
      </c>
      <c r="D4081" s="38">
        <v>61</v>
      </c>
      <c r="E4081" s="38">
        <v>73</v>
      </c>
      <c r="F4081" s="38">
        <v>62</v>
      </c>
      <c r="G4081" s="38">
        <v>48</v>
      </c>
      <c r="H4081" s="38">
        <v>0</v>
      </c>
      <c r="I4081" s="38">
        <v>100</v>
      </c>
      <c r="J4081" s="38">
        <f t="shared" si="640"/>
        <v>70.5</v>
      </c>
      <c r="K4081" s="38">
        <v>41</v>
      </c>
      <c r="L4081" s="38">
        <v>18</v>
      </c>
      <c r="M4081" s="38">
        <f t="shared" si="641"/>
        <v>11</v>
      </c>
      <c r="N4081" s="38">
        <v>4</v>
      </c>
      <c r="O4081" s="38">
        <v>30.07</v>
      </c>
      <c r="P4081" s="38">
        <f t="shared" si="642"/>
        <v>30.045000000000002</v>
      </c>
      <c r="Q4081" s="38">
        <v>30.02</v>
      </c>
      <c r="R4081" s="141">
        <f t="shared" si="633"/>
        <v>29.444444444444446</v>
      </c>
      <c r="S4081" s="141">
        <f t="shared" si="634"/>
        <v>22.777777777777779</v>
      </c>
      <c r="T4081" s="141">
        <f t="shared" si="635"/>
        <v>16.111111111111111</v>
      </c>
      <c r="U4081" s="141">
        <f t="shared" si="636"/>
        <v>22.777777777777779</v>
      </c>
      <c r="V4081" s="141">
        <f t="shared" si="637"/>
        <v>16.666666666666668</v>
      </c>
      <c r="W4081" s="141">
        <f t="shared" si="638"/>
        <v>8.8888888888888893</v>
      </c>
      <c r="X4081" s="141">
        <f t="shared" si="639"/>
        <v>0</v>
      </c>
      <c r="Y4081" s="38">
        <v>24.710243850883</v>
      </c>
    </row>
    <row r="4082" spans="1:25" hidden="1" x14ac:dyDescent="0.25">
      <c r="A4082" s="145">
        <v>43162</v>
      </c>
      <c r="B4082" s="38">
        <v>78</v>
      </c>
      <c r="C4082" s="38">
        <v>67</v>
      </c>
      <c r="D4082" s="38">
        <v>55</v>
      </c>
      <c r="E4082" s="38">
        <v>54</v>
      </c>
      <c r="F4082" s="38">
        <v>50</v>
      </c>
      <c r="G4082" s="38">
        <v>46</v>
      </c>
      <c r="H4082" s="38">
        <v>0</v>
      </c>
      <c r="I4082" s="38">
        <v>83</v>
      </c>
      <c r="J4082" s="38">
        <f t="shared" si="640"/>
        <v>61.5</v>
      </c>
      <c r="K4082" s="38">
        <v>40</v>
      </c>
      <c r="L4082" s="38">
        <v>23</v>
      </c>
      <c r="M4082" s="38">
        <f t="shared" si="641"/>
        <v>13.5</v>
      </c>
      <c r="N4082" s="38">
        <v>4</v>
      </c>
      <c r="O4082" s="38">
        <v>30.09</v>
      </c>
      <c r="P4082" s="38">
        <f t="shared" si="642"/>
        <v>30.060000000000002</v>
      </c>
      <c r="Q4082" s="38">
        <v>30.03</v>
      </c>
      <c r="R4082" s="141">
        <f t="shared" si="633"/>
        <v>25.555555555555557</v>
      </c>
      <c r="S4082" s="141">
        <f t="shared" si="634"/>
        <v>19.444444444444446</v>
      </c>
      <c r="T4082" s="141">
        <f t="shared" si="635"/>
        <v>12.777777777777779</v>
      </c>
      <c r="U4082" s="141">
        <f t="shared" si="636"/>
        <v>12.222222222222223</v>
      </c>
      <c r="V4082" s="141">
        <f t="shared" si="637"/>
        <v>10</v>
      </c>
      <c r="W4082" s="141">
        <f t="shared" si="638"/>
        <v>7.7777777777777786</v>
      </c>
      <c r="X4082" s="141">
        <f t="shared" si="639"/>
        <v>0</v>
      </c>
      <c r="Y4082" s="38">
        <v>24.465813878746399</v>
      </c>
    </row>
    <row r="4083" spans="1:25" hidden="1" x14ac:dyDescent="0.25">
      <c r="A4083" s="145">
        <v>43163</v>
      </c>
      <c r="B4083" s="38">
        <v>76</v>
      </c>
      <c r="C4083" s="38">
        <v>66</v>
      </c>
      <c r="D4083" s="38">
        <v>55</v>
      </c>
      <c r="E4083" s="38">
        <v>52</v>
      </c>
      <c r="F4083" s="38">
        <v>48</v>
      </c>
      <c r="G4083" s="38">
        <v>43</v>
      </c>
      <c r="H4083" s="38">
        <v>0</v>
      </c>
      <c r="I4083" s="38">
        <v>72</v>
      </c>
      <c r="J4083" s="38">
        <f t="shared" si="640"/>
        <v>55</v>
      </c>
      <c r="K4083" s="38">
        <v>38</v>
      </c>
      <c r="L4083" s="38">
        <v>22</v>
      </c>
      <c r="M4083" s="38">
        <f t="shared" si="641"/>
        <v>15</v>
      </c>
      <c r="N4083" s="38">
        <v>8</v>
      </c>
      <c r="O4083" s="38">
        <v>30.11</v>
      </c>
      <c r="P4083" s="38">
        <f t="shared" si="642"/>
        <v>30.07</v>
      </c>
      <c r="Q4083" s="38">
        <v>30.03</v>
      </c>
      <c r="R4083" s="141">
        <f t="shared" si="633"/>
        <v>24.444444444444446</v>
      </c>
      <c r="S4083" s="141">
        <f t="shared" si="634"/>
        <v>18.888888888888889</v>
      </c>
      <c r="T4083" s="141">
        <f t="shared" si="635"/>
        <v>12.777777777777779</v>
      </c>
      <c r="U4083" s="141">
        <f t="shared" si="636"/>
        <v>11.111111111111111</v>
      </c>
      <c r="V4083" s="141">
        <f t="shared" si="637"/>
        <v>8.8888888888888893</v>
      </c>
      <c r="W4083" s="141">
        <f t="shared" si="638"/>
        <v>6.1111111111111116</v>
      </c>
      <c r="X4083" s="141">
        <f t="shared" si="639"/>
        <v>0</v>
      </c>
      <c r="Y4083" s="38">
        <v>24.157035952848201</v>
      </c>
    </row>
    <row r="4084" spans="1:25" hidden="1" x14ac:dyDescent="0.25">
      <c r="A4084" s="145">
        <v>43164</v>
      </c>
      <c r="B4084" s="38">
        <v>75</v>
      </c>
      <c r="C4084" s="38">
        <v>65</v>
      </c>
      <c r="D4084" s="38">
        <v>55</v>
      </c>
      <c r="E4084" s="38">
        <v>53</v>
      </c>
      <c r="F4084" s="38">
        <v>49</v>
      </c>
      <c r="G4084" s="38">
        <v>46</v>
      </c>
      <c r="H4084" s="38">
        <v>0</v>
      </c>
      <c r="I4084" s="38">
        <v>86</v>
      </c>
      <c r="J4084" s="38">
        <f t="shared" si="640"/>
        <v>62</v>
      </c>
      <c r="K4084" s="38">
        <v>38</v>
      </c>
      <c r="L4084" s="38">
        <v>14</v>
      </c>
      <c r="M4084" s="38">
        <f t="shared" si="641"/>
        <v>7</v>
      </c>
      <c r="N4084" s="38">
        <v>0</v>
      </c>
      <c r="O4084" s="38">
        <v>30.08</v>
      </c>
      <c r="P4084" s="38">
        <f t="shared" si="642"/>
        <v>30.049999999999997</v>
      </c>
      <c r="Q4084" s="38">
        <v>30.02</v>
      </c>
      <c r="R4084" s="141">
        <f t="shared" si="633"/>
        <v>23.888888888888889</v>
      </c>
      <c r="S4084" s="141">
        <f t="shared" si="634"/>
        <v>18.333333333333336</v>
      </c>
      <c r="T4084" s="141">
        <f t="shared" si="635"/>
        <v>12.777777777777779</v>
      </c>
      <c r="U4084" s="141">
        <f t="shared" si="636"/>
        <v>11.666666666666668</v>
      </c>
      <c r="V4084" s="141">
        <f t="shared" si="637"/>
        <v>9.4444444444444446</v>
      </c>
      <c r="W4084" s="141">
        <f t="shared" si="638"/>
        <v>7.7777777777777786</v>
      </c>
      <c r="X4084" s="141">
        <f t="shared" si="639"/>
        <v>0</v>
      </c>
      <c r="Y4084" s="38">
        <v>24.1519731433613</v>
      </c>
    </row>
    <row r="4085" spans="1:25" x14ac:dyDescent="0.25">
      <c r="A4085" s="145">
        <v>43165</v>
      </c>
      <c r="B4085" s="38">
        <v>78</v>
      </c>
      <c r="C4085" s="38">
        <v>68</v>
      </c>
      <c r="D4085" s="38">
        <v>57</v>
      </c>
      <c r="E4085" s="38">
        <v>58</v>
      </c>
      <c r="F4085" s="38">
        <v>55</v>
      </c>
      <c r="G4085" s="38">
        <v>52</v>
      </c>
      <c r="H4085" s="38">
        <v>0</v>
      </c>
      <c r="I4085" s="38">
        <v>86</v>
      </c>
      <c r="J4085" s="38">
        <f t="shared" si="640"/>
        <v>66</v>
      </c>
      <c r="K4085" s="38">
        <v>46</v>
      </c>
      <c r="L4085" s="38">
        <v>22</v>
      </c>
      <c r="M4085" s="38">
        <f t="shared" si="641"/>
        <v>11</v>
      </c>
      <c r="N4085" s="38">
        <v>0</v>
      </c>
      <c r="O4085" s="38">
        <v>30.07</v>
      </c>
      <c r="P4085" s="38">
        <f t="shared" si="642"/>
        <v>30.024999999999999</v>
      </c>
      <c r="Q4085" s="38">
        <v>29.98</v>
      </c>
      <c r="R4085" s="141">
        <f t="shared" si="633"/>
        <v>25.555555555555557</v>
      </c>
      <c r="S4085" s="141">
        <f t="shared" si="634"/>
        <v>20</v>
      </c>
      <c r="T4085" s="141">
        <f t="shared" si="635"/>
        <v>13.888888888888889</v>
      </c>
      <c r="U4085" s="141">
        <f t="shared" si="636"/>
        <v>14.444444444444445</v>
      </c>
      <c r="V4085" s="141">
        <f t="shared" si="637"/>
        <v>12.777777777777779</v>
      </c>
      <c r="W4085" s="141">
        <f t="shared" si="638"/>
        <v>11.111111111111111</v>
      </c>
      <c r="X4085" s="141">
        <f t="shared" si="639"/>
        <v>0</v>
      </c>
      <c r="Y4085" s="38">
        <v>24.539258459504801</v>
      </c>
    </row>
    <row r="4086" spans="1:25" x14ac:dyDescent="0.25">
      <c r="A4086" s="145">
        <v>43166</v>
      </c>
      <c r="B4086" s="38">
        <v>79</v>
      </c>
      <c r="C4086" s="38">
        <v>70</v>
      </c>
      <c r="D4086" s="38">
        <v>61</v>
      </c>
      <c r="E4086" s="38">
        <v>69</v>
      </c>
      <c r="F4086" s="38">
        <v>56</v>
      </c>
      <c r="G4086" s="38">
        <v>45</v>
      </c>
      <c r="H4086" s="38">
        <v>0.34</v>
      </c>
      <c r="I4086" s="38">
        <v>87</v>
      </c>
      <c r="J4086" s="38">
        <f t="shared" si="640"/>
        <v>61</v>
      </c>
      <c r="K4086" s="38">
        <v>35</v>
      </c>
      <c r="L4086" s="38">
        <v>22</v>
      </c>
      <c r="M4086" s="38">
        <f t="shared" si="641"/>
        <v>13.5</v>
      </c>
      <c r="N4086" s="38">
        <v>5</v>
      </c>
      <c r="O4086" s="38">
        <v>30.03</v>
      </c>
      <c r="P4086" s="38">
        <f t="shared" si="642"/>
        <v>29.975000000000001</v>
      </c>
      <c r="Q4086" s="38">
        <v>29.92</v>
      </c>
      <c r="R4086" s="141">
        <f t="shared" si="633"/>
        <v>26.111111111111111</v>
      </c>
      <c r="S4086" s="141">
        <f t="shared" si="634"/>
        <v>21.111111111111111</v>
      </c>
      <c r="T4086" s="141">
        <f t="shared" si="635"/>
        <v>16.111111111111111</v>
      </c>
      <c r="U4086" s="141">
        <f t="shared" si="636"/>
        <v>20.555555555555557</v>
      </c>
      <c r="V4086" s="141">
        <f t="shared" si="637"/>
        <v>13.333333333333334</v>
      </c>
      <c r="W4086" s="141">
        <f t="shared" si="638"/>
        <v>7.2222222222222223</v>
      </c>
      <c r="X4086" s="141">
        <f t="shared" si="639"/>
        <v>0.86360000000000003</v>
      </c>
      <c r="Y4086" s="38">
        <v>24.350640172520801</v>
      </c>
    </row>
    <row r="4087" spans="1:25" x14ac:dyDescent="0.25">
      <c r="A4087" s="145">
        <v>43167</v>
      </c>
      <c r="B4087" s="38">
        <v>70</v>
      </c>
      <c r="C4087" s="38">
        <v>61</v>
      </c>
      <c r="D4087" s="38">
        <v>52</v>
      </c>
      <c r="E4087" s="38">
        <v>45</v>
      </c>
      <c r="F4087" s="38">
        <v>41</v>
      </c>
      <c r="G4087" s="38">
        <v>37</v>
      </c>
      <c r="H4087" s="38">
        <v>0</v>
      </c>
      <c r="I4087" s="38">
        <v>77</v>
      </c>
      <c r="J4087" s="38">
        <f t="shared" si="640"/>
        <v>55</v>
      </c>
      <c r="K4087" s="38">
        <v>33</v>
      </c>
      <c r="L4087" s="38">
        <v>23</v>
      </c>
      <c r="M4087" s="38">
        <f t="shared" si="641"/>
        <v>14.5</v>
      </c>
      <c r="N4087" s="38">
        <v>6</v>
      </c>
      <c r="O4087" s="38">
        <v>30.11</v>
      </c>
      <c r="P4087" s="38">
        <f t="shared" si="642"/>
        <v>30.049999999999997</v>
      </c>
      <c r="Q4087" s="38">
        <v>29.99</v>
      </c>
      <c r="R4087" s="141">
        <f t="shared" si="633"/>
        <v>21.111111111111111</v>
      </c>
      <c r="S4087" s="141">
        <f t="shared" si="634"/>
        <v>16.111111111111111</v>
      </c>
      <c r="T4087" s="141">
        <f t="shared" si="635"/>
        <v>11.111111111111111</v>
      </c>
      <c r="U4087" s="141">
        <f t="shared" si="636"/>
        <v>7.2222222222222223</v>
      </c>
      <c r="V4087" s="141">
        <f t="shared" si="637"/>
        <v>5</v>
      </c>
      <c r="W4087" s="141">
        <f t="shared" si="638"/>
        <v>2.7777777777777777</v>
      </c>
      <c r="X4087" s="141">
        <f t="shared" si="639"/>
        <v>0</v>
      </c>
      <c r="Y4087" s="38">
        <v>23.728690029622499</v>
      </c>
    </row>
    <row r="4088" spans="1:25" x14ac:dyDescent="0.25">
      <c r="A4088" s="145">
        <v>43168</v>
      </c>
      <c r="B4088" s="38">
        <v>68</v>
      </c>
      <c r="C4088" s="38">
        <v>59</v>
      </c>
      <c r="D4088" s="38">
        <v>50</v>
      </c>
      <c r="E4088" s="38">
        <v>50</v>
      </c>
      <c r="F4088" s="38">
        <v>42</v>
      </c>
      <c r="G4088" s="38">
        <v>36</v>
      </c>
      <c r="H4088" s="38">
        <v>0</v>
      </c>
      <c r="I4088" s="38">
        <v>77</v>
      </c>
      <c r="J4088" s="38">
        <f t="shared" si="640"/>
        <v>55.5</v>
      </c>
      <c r="K4088" s="38">
        <v>34</v>
      </c>
      <c r="L4088" s="38">
        <v>18</v>
      </c>
      <c r="M4088" s="38">
        <f t="shared" si="641"/>
        <v>9</v>
      </c>
      <c r="N4088" s="38">
        <v>0</v>
      </c>
      <c r="O4088" s="38">
        <v>30.18</v>
      </c>
      <c r="P4088" s="38">
        <f t="shared" si="642"/>
        <v>30.14</v>
      </c>
      <c r="Q4088" s="38">
        <v>30.1</v>
      </c>
      <c r="R4088" s="141">
        <f t="shared" si="633"/>
        <v>20</v>
      </c>
      <c r="S4088" s="141">
        <f t="shared" si="634"/>
        <v>15</v>
      </c>
      <c r="T4088" s="141">
        <f t="shared" si="635"/>
        <v>10</v>
      </c>
      <c r="U4088" s="141">
        <f t="shared" si="636"/>
        <v>10</v>
      </c>
      <c r="V4088" s="141">
        <f t="shared" si="637"/>
        <v>5.5555555555555554</v>
      </c>
      <c r="W4088" s="141">
        <f t="shared" si="638"/>
        <v>2.2222222222222223</v>
      </c>
      <c r="X4088" s="141">
        <f t="shared" si="639"/>
        <v>0</v>
      </c>
      <c r="Y4088" s="38">
        <v>23.878298115878501</v>
      </c>
    </row>
    <row r="4089" spans="1:25" x14ac:dyDescent="0.25">
      <c r="A4089" s="145">
        <v>43169</v>
      </c>
      <c r="B4089" s="38">
        <v>77</v>
      </c>
      <c r="C4089" s="38">
        <v>64</v>
      </c>
      <c r="D4089" s="38">
        <v>51</v>
      </c>
      <c r="E4089" s="38">
        <v>65</v>
      </c>
      <c r="F4089" s="38">
        <v>57</v>
      </c>
      <c r="G4089" s="38">
        <v>49</v>
      </c>
      <c r="H4089" s="38">
        <v>0.32</v>
      </c>
      <c r="I4089" s="38">
        <v>100</v>
      </c>
      <c r="J4089" s="38">
        <f t="shared" si="640"/>
        <v>75</v>
      </c>
      <c r="K4089" s="38">
        <v>50</v>
      </c>
      <c r="L4089" s="38">
        <v>21</v>
      </c>
      <c r="M4089" s="38">
        <f t="shared" si="641"/>
        <v>10.5</v>
      </c>
      <c r="N4089" s="38">
        <v>0</v>
      </c>
      <c r="O4089" s="38">
        <v>30.13</v>
      </c>
      <c r="P4089" s="38">
        <f t="shared" si="642"/>
        <v>30.045000000000002</v>
      </c>
      <c r="Q4089" s="38">
        <v>29.96</v>
      </c>
      <c r="R4089" s="141">
        <f t="shared" si="633"/>
        <v>25</v>
      </c>
      <c r="S4089" s="141">
        <f t="shared" si="634"/>
        <v>17.777777777777779</v>
      </c>
      <c r="T4089" s="141">
        <f t="shared" si="635"/>
        <v>10.555555555555555</v>
      </c>
      <c r="U4089" s="141">
        <f t="shared" si="636"/>
        <v>18.333333333333336</v>
      </c>
      <c r="V4089" s="141">
        <f t="shared" si="637"/>
        <v>13.888888888888889</v>
      </c>
      <c r="W4089" s="141">
        <f t="shared" si="638"/>
        <v>9.4444444444444446</v>
      </c>
      <c r="X4089" s="141">
        <f t="shared" si="639"/>
        <v>0.81280000000000008</v>
      </c>
      <c r="Y4089" s="38">
        <v>23.921635305309799</v>
      </c>
    </row>
    <row r="4090" spans="1:25" x14ac:dyDescent="0.25">
      <c r="A4090" s="145">
        <v>43170</v>
      </c>
      <c r="B4090" s="38">
        <v>86</v>
      </c>
      <c r="C4090" s="38">
        <v>77</v>
      </c>
      <c r="D4090" s="38">
        <v>67</v>
      </c>
      <c r="E4090" s="38">
        <v>70</v>
      </c>
      <c r="F4090" s="38">
        <v>68</v>
      </c>
      <c r="G4090" s="38">
        <v>64</v>
      </c>
      <c r="H4090" s="38">
        <v>7.0000000000000007E-2</v>
      </c>
      <c r="I4090" s="38">
        <v>93</v>
      </c>
      <c r="J4090" s="38">
        <f t="shared" si="640"/>
        <v>72</v>
      </c>
      <c r="K4090" s="38">
        <v>51</v>
      </c>
      <c r="L4090" s="38">
        <v>23</v>
      </c>
      <c r="M4090" s="38">
        <f t="shared" si="641"/>
        <v>14</v>
      </c>
      <c r="N4090" s="38">
        <v>5</v>
      </c>
      <c r="O4090" s="38">
        <v>29.96</v>
      </c>
      <c r="P4090" s="38">
        <f t="shared" si="642"/>
        <v>29.895</v>
      </c>
      <c r="Q4090" s="38">
        <v>29.83</v>
      </c>
      <c r="R4090" s="141">
        <f t="shared" si="633"/>
        <v>30</v>
      </c>
      <c r="S4090" s="141">
        <f t="shared" si="634"/>
        <v>25</v>
      </c>
      <c r="T4090" s="141">
        <f t="shared" si="635"/>
        <v>19.444444444444446</v>
      </c>
      <c r="U4090" s="141">
        <f t="shared" si="636"/>
        <v>21.111111111111111</v>
      </c>
      <c r="V4090" s="141">
        <f t="shared" si="637"/>
        <v>20</v>
      </c>
      <c r="W4090" s="141">
        <f t="shared" si="638"/>
        <v>17.777777777777779</v>
      </c>
      <c r="X4090" s="141">
        <f t="shared" si="639"/>
        <v>0.17780000000000001</v>
      </c>
      <c r="Y4090" s="38">
        <v>23.827191352220801</v>
      </c>
    </row>
    <row r="4091" spans="1:25" x14ac:dyDescent="0.25">
      <c r="A4091" s="145">
        <v>43171</v>
      </c>
      <c r="B4091" s="38">
        <v>79</v>
      </c>
      <c r="C4091" s="38">
        <v>67</v>
      </c>
      <c r="D4091" s="38">
        <v>55</v>
      </c>
      <c r="E4091" s="38">
        <v>72</v>
      </c>
      <c r="F4091" s="38">
        <v>64</v>
      </c>
      <c r="G4091" s="38">
        <v>40</v>
      </c>
      <c r="H4091" s="38">
        <v>0.01</v>
      </c>
      <c r="I4091" s="38">
        <v>100</v>
      </c>
      <c r="J4091" s="38">
        <f t="shared" si="640"/>
        <v>80</v>
      </c>
      <c r="K4091" s="38">
        <v>60</v>
      </c>
      <c r="L4091" s="38">
        <v>33</v>
      </c>
      <c r="M4091" s="38">
        <f t="shared" si="641"/>
        <v>20.5</v>
      </c>
      <c r="N4091" s="38">
        <v>8</v>
      </c>
      <c r="O4091" s="38">
        <v>29.99</v>
      </c>
      <c r="P4091" s="38">
        <f t="shared" si="642"/>
        <v>29.89</v>
      </c>
      <c r="Q4091" s="38">
        <v>29.79</v>
      </c>
      <c r="R4091" s="141">
        <f t="shared" si="633"/>
        <v>26.111111111111111</v>
      </c>
      <c r="S4091" s="141">
        <f t="shared" si="634"/>
        <v>19.444444444444446</v>
      </c>
      <c r="T4091" s="141">
        <f t="shared" si="635"/>
        <v>12.777777777777779</v>
      </c>
      <c r="U4091" s="141">
        <f t="shared" si="636"/>
        <v>22.222222222222221</v>
      </c>
      <c r="V4091" s="141">
        <f t="shared" si="637"/>
        <v>17.777777777777779</v>
      </c>
      <c r="W4091" s="141">
        <f t="shared" si="638"/>
        <v>4.4444444444444446</v>
      </c>
      <c r="X4091" s="141">
        <f t="shared" si="639"/>
        <v>2.5400000000000002E-2</v>
      </c>
      <c r="Y4091" s="38">
        <v>23.8596084522962</v>
      </c>
    </row>
    <row r="4092" spans="1:25" x14ac:dyDescent="0.25">
      <c r="A4092" s="145">
        <v>43172</v>
      </c>
      <c r="B4092" s="38">
        <v>69</v>
      </c>
      <c r="C4092" s="38">
        <v>59</v>
      </c>
      <c r="D4092" s="38">
        <v>48</v>
      </c>
      <c r="E4092" s="38">
        <v>49</v>
      </c>
      <c r="F4092" s="38">
        <v>44</v>
      </c>
      <c r="G4092" s="38">
        <v>39</v>
      </c>
      <c r="H4092" s="38">
        <v>0</v>
      </c>
      <c r="I4092" s="38">
        <v>77</v>
      </c>
      <c r="J4092" s="38">
        <f t="shared" si="640"/>
        <v>52.5</v>
      </c>
      <c r="K4092" s="38">
        <v>28</v>
      </c>
      <c r="L4092" s="38">
        <v>18</v>
      </c>
      <c r="M4092" s="38">
        <f t="shared" si="641"/>
        <v>9</v>
      </c>
      <c r="N4092" s="38">
        <v>0</v>
      </c>
      <c r="O4092" s="38">
        <v>30.09</v>
      </c>
      <c r="P4092" s="38">
        <f t="shared" si="642"/>
        <v>30.045000000000002</v>
      </c>
      <c r="Q4092" s="38">
        <v>30</v>
      </c>
      <c r="R4092" s="141">
        <f t="shared" si="633"/>
        <v>20.555555555555557</v>
      </c>
      <c r="S4092" s="141">
        <f t="shared" si="634"/>
        <v>15</v>
      </c>
      <c r="T4092" s="141">
        <f t="shared" si="635"/>
        <v>8.8888888888888893</v>
      </c>
      <c r="U4092" s="141">
        <f t="shared" si="636"/>
        <v>9.4444444444444446</v>
      </c>
      <c r="V4092" s="141">
        <f t="shared" si="637"/>
        <v>6.666666666666667</v>
      </c>
      <c r="W4092" s="141">
        <f t="shared" si="638"/>
        <v>3.8888888888888893</v>
      </c>
      <c r="X4092" s="141">
        <f t="shared" si="639"/>
        <v>0</v>
      </c>
      <c r="Y4092" s="38">
        <v>23.943373237623899</v>
      </c>
    </row>
    <row r="4093" spans="1:25" x14ac:dyDescent="0.25">
      <c r="A4093" s="145">
        <v>43173</v>
      </c>
      <c r="B4093" s="38">
        <v>73</v>
      </c>
      <c r="C4093" s="38">
        <v>61</v>
      </c>
      <c r="D4093" s="38">
        <v>49</v>
      </c>
      <c r="E4093" s="38">
        <v>50</v>
      </c>
      <c r="F4093" s="38">
        <v>42</v>
      </c>
      <c r="G4093" s="38">
        <v>31</v>
      </c>
      <c r="H4093" s="38">
        <v>0</v>
      </c>
      <c r="I4093" s="38">
        <v>89</v>
      </c>
      <c r="J4093" s="38">
        <f t="shared" si="640"/>
        <v>55.5</v>
      </c>
      <c r="K4093" s="38">
        <v>22</v>
      </c>
      <c r="L4093" s="38">
        <v>17</v>
      </c>
      <c r="M4093" s="38">
        <f t="shared" si="641"/>
        <v>10.5</v>
      </c>
      <c r="N4093" s="38">
        <v>4</v>
      </c>
      <c r="O4093" s="38">
        <v>30.12</v>
      </c>
      <c r="P4093" s="38">
        <f t="shared" si="642"/>
        <v>30.075000000000003</v>
      </c>
      <c r="Q4093" s="38">
        <v>30.03</v>
      </c>
      <c r="R4093" s="141">
        <f t="shared" si="633"/>
        <v>22.777777777777779</v>
      </c>
      <c r="S4093" s="141">
        <f t="shared" si="634"/>
        <v>16.111111111111111</v>
      </c>
      <c r="T4093" s="141">
        <f t="shared" si="635"/>
        <v>9.4444444444444446</v>
      </c>
      <c r="U4093" s="141">
        <f t="shared" si="636"/>
        <v>10</v>
      </c>
      <c r="V4093" s="141">
        <f t="shared" si="637"/>
        <v>5.5555555555555554</v>
      </c>
      <c r="W4093" s="141">
        <f t="shared" si="638"/>
        <v>-0.55555555555555558</v>
      </c>
      <c r="X4093" s="141">
        <f t="shared" si="639"/>
        <v>0</v>
      </c>
      <c r="Y4093" s="38">
        <v>23.832907038493001</v>
      </c>
    </row>
    <row r="4094" spans="1:25" x14ac:dyDescent="0.25">
      <c r="A4094" s="145">
        <v>43174</v>
      </c>
      <c r="B4094" s="38">
        <v>71</v>
      </c>
      <c r="C4094" s="38">
        <v>58</v>
      </c>
      <c r="D4094" s="38">
        <v>45</v>
      </c>
      <c r="E4094" s="38">
        <v>48</v>
      </c>
      <c r="F4094" s="38">
        <v>40</v>
      </c>
      <c r="G4094" s="38">
        <v>35</v>
      </c>
      <c r="H4094" s="38">
        <v>0</v>
      </c>
      <c r="I4094" s="38">
        <v>83</v>
      </c>
      <c r="J4094" s="38">
        <f t="shared" si="640"/>
        <v>55.5</v>
      </c>
      <c r="K4094" s="38">
        <v>28</v>
      </c>
      <c r="L4094" s="38">
        <v>14</v>
      </c>
      <c r="M4094" s="38">
        <f t="shared" si="641"/>
        <v>7</v>
      </c>
      <c r="N4094" s="38">
        <v>0</v>
      </c>
      <c r="O4094" s="38">
        <v>30.2</v>
      </c>
      <c r="P4094" s="38">
        <f t="shared" si="642"/>
        <v>30.145</v>
      </c>
      <c r="Q4094" s="38">
        <v>30.09</v>
      </c>
      <c r="R4094" s="141">
        <f t="shared" si="633"/>
        <v>21.666666666666668</v>
      </c>
      <c r="S4094" s="141">
        <f t="shared" si="634"/>
        <v>14.444444444444445</v>
      </c>
      <c r="T4094" s="141">
        <f t="shared" si="635"/>
        <v>7.2222222222222223</v>
      </c>
      <c r="U4094" s="141">
        <f t="shared" si="636"/>
        <v>8.8888888888888893</v>
      </c>
      <c r="V4094" s="141">
        <f t="shared" si="637"/>
        <v>4.4444444444444446</v>
      </c>
      <c r="W4094" s="141">
        <f t="shared" si="638"/>
        <v>1.6666666666666667</v>
      </c>
      <c r="X4094" s="141">
        <f t="shared" si="639"/>
        <v>0</v>
      </c>
      <c r="Y4094" s="38">
        <v>23.4922602365071</v>
      </c>
    </row>
    <row r="4095" spans="1:25" x14ac:dyDescent="0.25">
      <c r="A4095" s="145">
        <v>43175</v>
      </c>
      <c r="B4095" s="38">
        <v>76</v>
      </c>
      <c r="C4095" s="38">
        <v>62</v>
      </c>
      <c r="D4095" s="38">
        <v>48</v>
      </c>
      <c r="E4095" s="38">
        <v>54</v>
      </c>
      <c r="F4095" s="38">
        <v>50</v>
      </c>
      <c r="G4095" s="38">
        <v>45</v>
      </c>
      <c r="H4095" s="38">
        <v>0</v>
      </c>
      <c r="I4095" s="38">
        <v>86</v>
      </c>
      <c r="J4095" s="38">
        <f t="shared" si="640"/>
        <v>66</v>
      </c>
      <c r="K4095" s="38">
        <v>46</v>
      </c>
      <c r="L4095" s="38">
        <v>15</v>
      </c>
      <c r="M4095" s="38">
        <f t="shared" si="641"/>
        <v>7.5</v>
      </c>
      <c r="N4095" s="38">
        <v>0</v>
      </c>
      <c r="O4095" s="38">
        <v>30.16</v>
      </c>
      <c r="P4095" s="38">
        <f t="shared" si="642"/>
        <v>30.11</v>
      </c>
      <c r="Q4095" s="38">
        <v>30.06</v>
      </c>
      <c r="R4095" s="141">
        <f t="shared" si="633"/>
        <v>24.444444444444446</v>
      </c>
      <c r="S4095" s="141">
        <f t="shared" si="634"/>
        <v>16.666666666666668</v>
      </c>
      <c r="T4095" s="141">
        <f t="shared" si="635"/>
        <v>8.8888888888888893</v>
      </c>
      <c r="U4095" s="141">
        <f t="shared" si="636"/>
        <v>12.222222222222223</v>
      </c>
      <c r="V4095" s="141">
        <f t="shared" si="637"/>
        <v>10</v>
      </c>
      <c r="W4095" s="141">
        <f t="shared" si="638"/>
        <v>7.2222222222222223</v>
      </c>
      <c r="X4095" s="141">
        <f t="shared" si="639"/>
        <v>0</v>
      </c>
      <c r="Y4095" s="38">
        <v>24.1508601321862</v>
      </c>
    </row>
    <row r="4096" spans="1:25" x14ac:dyDescent="0.25">
      <c r="A4096" s="145">
        <v>43176</v>
      </c>
      <c r="B4096" s="38">
        <v>79</v>
      </c>
      <c r="C4096" s="38">
        <v>68</v>
      </c>
      <c r="D4096" s="38">
        <v>57</v>
      </c>
      <c r="E4096" s="38">
        <v>60</v>
      </c>
      <c r="F4096" s="38">
        <v>57</v>
      </c>
      <c r="G4096" s="38">
        <v>55</v>
      </c>
      <c r="H4096" s="38">
        <v>0</v>
      </c>
      <c r="I4096" s="38">
        <v>100</v>
      </c>
      <c r="J4096" s="38">
        <f t="shared" si="640"/>
        <v>77</v>
      </c>
      <c r="K4096" s="38">
        <v>54</v>
      </c>
      <c r="L4096" s="38">
        <v>18</v>
      </c>
      <c r="M4096" s="38">
        <f t="shared" si="641"/>
        <v>9</v>
      </c>
      <c r="N4096" s="38">
        <v>0</v>
      </c>
      <c r="O4096" s="38">
        <v>30.12</v>
      </c>
      <c r="P4096" s="38">
        <f t="shared" si="642"/>
        <v>30.065000000000001</v>
      </c>
      <c r="Q4096" s="38">
        <v>30.01</v>
      </c>
      <c r="R4096" s="141">
        <f t="shared" si="633"/>
        <v>26.111111111111111</v>
      </c>
      <c r="S4096" s="141">
        <f t="shared" si="634"/>
        <v>20</v>
      </c>
      <c r="T4096" s="141">
        <f t="shared" si="635"/>
        <v>13.888888888888889</v>
      </c>
      <c r="U4096" s="141">
        <f t="shared" si="636"/>
        <v>15.555555555555557</v>
      </c>
      <c r="V4096" s="141">
        <f t="shared" si="637"/>
        <v>13.888888888888889</v>
      </c>
      <c r="W4096" s="141">
        <f t="shared" si="638"/>
        <v>12.777777777777779</v>
      </c>
      <c r="X4096" s="141">
        <f t="shared" si="639"/>
        <v>0</v>
      </c>
      <c r="Y4096" s="38">
        <v>24.802797960814299</v>
      </c>
    </row>
    <row r="4097" spans="1:25" x14ac:dyDescent="0.25">
      <c r="A4097" s="145">
        <v>43177</v>
      </c>
      <c r="B4097" s="38">
        <v>85</v>
      </c>
      <c r="C4097" s="38">
        <v>71</v>
      </c>
      <c r="D4097" s="38">
        <v>57</v>
      </c>
      <c r="E4097" s="38">
        <v>67</v>
      </c>
      <c r="F4097" s="38">
        <v>60</v>
      </c>
      <c r="G4097" s="38">
        <v>48</v>
      </c>
      <c r="H4097" s="38">
        <v>0</v>
      </c>
      <c r="I4097" s="38">
        <v>100</v>
      </c>
      <c r="J4097" s="38">
        <f t="shared" si="640"/>
        <v>65.5</v>
      </c>
      <c r="K4097" s="38">
        <v>31</v>
      </c>
      <c r="L4097" s="38">
        <v>17</v>
      </c>
      <c r="M4097" s="38">
        <f t="shared" si="641"/>
        <v>8.5</v>
      </c>
      <c r="N4097" s="38">
        <v>0</v>
      </c>
      <c r="O4097" s="38">
        <v>30.02</v>
      </c>
      <c r="P4097" s="38">
        <f t="shared" si="642"/>
        <v>29.954999999999998</v>
      </c>
      <c r="Q4097" s="38">
        <v>29.89</v>
      </c>
      <c r="R4097" s="141">
        <f t="shared" si="633"/>
        <v>29.444444444444446</v>
      </c>
      <c r="S4097" s="141">
        <f t="shared" si="634"/>
        <v>21.666666666666668</v>
      </c>
      <c r="T4097" s="141">
        <f t="shared" si="635"/>
        <v>13.888888888888889</v>
      </c>
      <c r="U4097" s="141">
        <f t="shared" si="636"/>
        <v>19.444444444444446</v>
      </c>
      <c r="V4097" s="141">
        <f t="shared" si="637"/>
        <v>15.555555555555557</v>
      </c>
      <c r="W4097" s="141">
        <f t="shared" si="638"/>
        <v>8.8888888888888893</v>
      </c>
      <c r="X4097" s="141">
        <f t="shared" si="639"/>
        <v>0</v>
      </c>
      <c r="Y4097" s="38">
        <v>25.081293954589398</v>
      </c>
    </row>
    <row r="4098" spans="1:25" x14ac:dyDescent="0.25">
      <c r="A4098" s="145">
        <v>43178</v>
      </c>
      <c r="B4098" s="38">
        <v>87</v>
      </c>
      <c r="C4098" s="38">
        <v>75</v>
      </c>
      <c r="D4098" s="38">
        <v>62</v>
      </c>
      <c r="E4098" s="38">
        <v>69</v>
      </c>
      <c r="F4098" s="38">
        <v>66</v>
      </c>
      <c r="G4098" s="38">
        <v>62</v>
      </c>
      <c r="H4098" s="38">
        <v>0</v>
      </c>
      <c r="I4098" s="38">
        <v>100</v>
      </c>
      <c r="J4098" s="38">
        <f t="shared" si="640"/>
        <v>74</v>
      </c>
      <c r="K4098" s="38">
        <v>48</v>
      </c>
      <c r="L4098" s="38">
        <v>18</v>
      </c>
      <c r="M4098" s="38">
        <f t="shared" si="641"/>
        <v>11.5</v>
      </c>
      <c r="N4098" s="38">
        <v>5</v>
      </c>
      <c r="O4098" s="38">
        <v>29.92</v>
      </c>
      <c r="P4098" s="38">
        <f t="shared" si="642"/>
        <v>29.855</v>
      </c>
      <c r="Q4098" s="38">
        <v>29.79</v>
      </c>
      <c r="R4098" s="141">
        <f t="shared" si="633"/>
        <v>30.555555555555557</v>
      </c>
      <c r="S4098" s="141">
        <f t="shared" si="634"/>
        <v>23.888888888888889</v>
      </c>
      <c r="T4098" s="141">
        <f t="shared" si="635"/>
        <v>16.666666666666668</v>
      </c>
      <c r="U4098" s="141">
        <f t="shared" si="636"/>
        <v>20.555555555555557</v>
      </c>
      <c r="V4098" s="141">
        <f t="shared" si="637"/>
        <v>18.888888888888889</v>
      </c>
      <c r="W4098" s="141">
        <f t="shared" si="638"/>
        <v>16.666666666666668</v>
      </c>
      <c r="X4098" s="141">
        <f t="shared" si="639"/>
        <v>0</v>
      </c>
      <c r="Y4098" s="38">
        <v>25.0485469217214</v>
      </c>
    </row>
    <row r="4099" spans="1:25" x14ac:dyDescent="0.25">
      <c r="A4099" s="145">
        <v>43179</v>
      </c>
      <c r="B4099" s="38">
        <v>90</v>
      </c>
      <c r="C4099" s="38">
        <v>79</v>
      </c>
      <c r="D4099" s="38">
        <v>68</v>
      </c>
      <c r="E4099" s="38">
        <v>72</v>
      </c>
      <c r="F4099" s="38">
        <v>69</v>
      </c>
      <c r="G4099" s="38">
        <v>63</v>
      </c>
      <c r="H4099" s="38">
        <v>0</v>
      </c>
      <c r="I4099" s="38">
        <v>100</v>
      </c>
      <c r="J4099" s="38">
        <f t="shared" si="640"/>
        <v>73</v>
      </c>
      <c r="K4099" s="38">
        <v>46</v>
      </c>
      <c r="L4099" s="38">
        <v>30</v>
      </c>
      <c r="M4099" s="38">
        <f t="shared" si="641"/>
        <v>17.5</v>
      </c>
      <c r="N4099" s="38">
        <v>5</v>
      </c>
      <c r="O4099" s="38">
        <v>29.86</v>
      </c>
      <c r="P4099" s="38">
        <f t="shared" si="642"/>
        <v>29.799999999999997</v>
      </c>
      <c r="Q4099" s="38">
        <v>29.74</v>
      </c>
      <c r="R4099" s="141">
        <f t="shared" ref="R4099:R4162" si="643">(B4099-32)*(5/9)</f>
        <v>32.222222222222221</v>
      </c>
      <c r="S4099" s="141">
        <f t="shared" ref="S4099:S4162" si="644">(C4099-32)*(5/9)</f>
        <v>26.111111111111111</v>
      </c>
      <c r="T4099" s="141">
        <f t="shared" ref="T4099:T4162" si="645">(D4099-32)*(5/9)</f>
        <v>20</v>
      </c>
      <c r="U4099" s="141">
        <f t="shared" ref="U4099:U4162" si="646">(E4099-32)*(5/9)</f>
        <v>22.222222222222221</v>
      </c>
      <c r="V4099" s="141">
        <f t="shared" ref="V4099:V4162" si="647">(F4099-32)*(5/9)</f>
        <v>20.555555555555557</v>
      </c>
      <c r="W4099" s="141">
        <f t="shared" ref="W4099:W4162" si="648">(G4099-32)*(5/9)</f>
        <v>17.222222222222221</v>
      </c>
      <c r="X4099" s="141">
        <f t="shared" si="639"/>
        <v>0</v>
      </c>
      <c r="Y4099" s="38">
        <v>24.878656903118699</v>
      </c>
    </row>
    <row r="4100" spans="1:25" x14ac:dyDescent="0.25">
      <c r="A4100" s="145">
        <v>43180</v>
      </c>
      <c r="B4100" s="38">
        <v>78</v>
      </c>
      <c r="C4100" s="38">
        <v>67</v>
      </c>
      <c r="D4100" s="38">
        <v>56</v>
      </c>
      <c r="E4100" s="38">
        <v>63</v>
      </c>
      <c r="F4100" s="38">
        <v>52</v>
      </c>
      <c r="G4100" s="38">
        <v>37</v>
      </c>
      <c r="H4100" s="38">
        <v>0</v>
      </c>
      <c r="I4100" s="38">
        <v>81</v>
      </c>
      <c r="J4100" s="38">
        <f t="shared" si="640"/>
        <v>56</v>
      </c>
      <c r="K4100" s="38">
        <v>31</v>
      </c>
      <c r="L4100" s="38">
        <v>28</v>
      </c>
      <c r="M4100" s="38">
        <f t="shared" si="641"/>
        <v>18.5</v>
      </c>
      <c r="N4100" s="38">
        <v>9</v>
      </c>
      <c r="O4100" s="38">
        <v>30.1</v>
      </c>
      <c r="P4100" s="38">
        <f t="shared" si="642"/>
        <v>29.965</v>
      </c>
      <c r="Q4100" s="38">
        <v>29.83</v>
      </c>
      <c r="R4100" s="141">
        <f t="shared" si="643"/>
        <v>25.555555555555557</v>
      </c>
      <c r="S4100" s="141">
        <f t="shared" si="644"/>
        <v>19.444444444444446</v>
      </c>
      <c r="T4100" s="141">
        <f t="shared" si="645"/>
        <v>13.333333333333334</v>
      </c>
      <c r="U4100" s="141">
        <f t="shared" si="646"/>
        <v>17.222222222222221</v>
      </c>
      <c r="V4100" s="141">
        <f t="shared" si="647"/>
        <v>11.111111111111111</v>
      </c>
      <c r="W4100" s="141">
        <f t="shared" si="648"/>
        <v>2.7777777777777777</v>
      </c>
      <c r="X4100" s="141">
        <f t="shared" ref="X4100:X4163" si="649">H4100*2.54</f>
        <v>0</v>
      </c>
      <c r="Y4100" s="38">
        <v>24.704095985420398</v>
      </c>
    </row>
    <row r="4101" spans="1:25" x14ac:dyDescent="0.25">
      <c r="A4101" s="145">
        <v>43181</v>
      </c>
      <c r="B4101" s="38">
        <v>72</v>
      </c>
      <c r="C4101" s="38">
        <v>62</v>
      </c>
      <c r="D4101" s="38">
        <v>52</v>
      </c>
      <c r="E4101" s="38">
        <v>47</v>
      </c>
      <c r="F4101" s="38">
        <v>36</v>
      </c>
      <c r="G4101" s="38">
        <v>23</v>
      </c>
      <c r="H4101" s="38">
        <v>0</v>
      </c>
      <c r="I4101" s="38">
        <v>77</v>
      </c>
      <c r="J4101" s="38">
        <f t="shared" si="640"/>
        <v>47</v>
      </c>
      <c r="K4101" s="38">
        <v>17</v>
      </c>
      <c r="L4101" s="38">
        <v>21</v>
      </c>
      <c r="M4101" s="38">
        <f t="shared" si="641"/>
        <v>10.5</v>
      </c>
      <c r="N4101" s="38">
        <v>0</v>
      </c>
      <c r="O4101" s="38">
        <v>30.22</v>
      </c>
      <c r="P4101" s="38">
        <f t="shared" si="642"/>
        <v>30.164999999999999</v>
      </c>
      <c r="Q4101" s="38">
        <v>30.11</v>
      </c>
      <c r="R4101" s="141">
        <f t="shared" si="643"/>
        <v>22.222222222222221</v>
      </c>
      <c r="S4101" s="141">
        <f t="shared" si="644"/>
        <v>16.666666666666668</v>
      </c>
      <c r="T4101" s="141">
        <f t="shared" si="645"/>
        <v>11.111111111111111</v>
      </c>
      <c r="U4101" s="141">
        <f t="shared" si="646"/>
        <v>8.3333333333333339</v>
      </c>
      <c r="V4101" s="141">
        <f t="shared" si="647"/>
        <v>2.2222222222222223</v>
      </c>
      <c r="W4101" s="141">
        <f t="shared" si="648"/>
        <v>-5</v>
      </c>
      <c r="X4101" s="141">
        <f t="shared" si="649"/>
        <v>0</v>
      </c>
      <c r="Y4101" s="38">
        <v>24.305036128740099</v>
      </c>
    </row>
    <row r="4102" spans="1:25" x14ac:dyDescent="0.25">
      <c r="A4102" s="145">
        <v>43182</v>
      </c>
      <c r="B4102" s="38">
        <v>74</v>
      </c>
      <c r="C4102" s="38">
        <v>61</v>
      </c>
      <c r="D4102" s="38">
        <v>48</v>
      </c>
      <c r="E4102" s="38">
        <v>46</v>
      </c>
      <c r="F4102" s="38">
        <v>40</v>
      </c>
      <c r="G4102" s="38">
        <v>33</v>
      </c>
      <c r="H4102" s="38">
        <v>0</v>
      </c>
      <c r="I4102" s="38">
        <v>80</v>
      </c>
      <c r="J4102" s="38">
        <f t="shared" si="640"/>
        <v>53</v>
      </c>
      <c r="K4102" s="38">
        <v>26</v>
      </c>
      <c r="L4102" s="38">
        <v>16</v>
      </c>
      <c r="M4102" s="38">
        <f t="shared" si="641"/>
        <v>10</v>
      </c>
      <c r="N4102" s="38">
        <v>4</v>
      </c>
      <c r="O4102" s="38">
        <v>30.27</v>
      </c>
      <c r="P4102" s="38">
        <f t="shared" si="642"/>
        <v>30.225000000000001</v>
      </c>
      <c r="Q4102" s="38">
        <v>30.18</v>
      </c>
      <c r="R4102" s="141">
        <f t="shared" si="643"/>
        <v>23.333333333333336</v>
      </c>
      <c r="S4102" s="141">
        <f t="shared" si="644"/>
        <v>16.111111111111111</v>
      </c>
      <c r="T4102" s="141">
        <f t="shared" si="645"/>
        <v>8.8888888888888893</v>
      </c>
      <c r="U4102" s="141">
        <f t="shared" si="646"/>
        <v>7.7777777777777786</v>
      </c>
      <c r="V4102" s="141">
        <f t="shared" si="647"/>
        <v>4.4444444444444446</v>
      </c>
      <c r="W4102" s="141">
        <f t="shared" si="648"/>
        <v>0.55555555555555558</v>
      </c>
      <c r="X4102" s="141">
        <f t="shared" si="649"/>
        <v>0</v>
      </c>
      <c r="Y4102" s="38">
        <v>24.0725430779367</v>
      </c>
    </row>
    <row r="4103" spans="1:25" x14ac:dyDescent="0.25">
      <c r="A4103" s="145">
        <v>43183</v>
      </c>
      <c r="B4103" s="38">
        <v>75</v>
      </c>
      <c r="C4103" s="38">
        <v>64</v>
      </c>
      <c r="D4103" s="38">
        <v>53</v>
      </c>
      <c r="E4103" s="38">
        <v>56</v>
      </c>
      <c r="F4103" s="38">
        <v>51</v>
      </c>
      <c r="G4103" s="38">
        <v>44</v>
      </c>
      <c r="H4103" s="38">
        <v>0</v>
      </c>
      <c r="I4103" s="38">
        <v>77</v>
      </c>
      <c r="J4103" s="38">
        <f t="shared" ref="J4103:J4166" si="650">AVERAGE(I4103,K4103)</f>
        <v>63</v>
      </c>
      <c r="K4103" s="38">
        <v>49</v>
      </c>
      <c r="L4103" s="38">
        <v>17</v>
      </c>
      <c r="M4103" s="38">
        <f t="shared" ref="M4103:M4166" si="651">AVERAGE(L4103,N4103)</f>
        <v>8.5</v>
      </c>
      <c r="N4103" s="38">
        <v>0</v>
      </c>
      <c r="O4103" s="38">
        <v>30.22</v>
      </c>
      <c r="P4103" s="38">
        <f t="shared" ref="P4103:P4166" si="652">AVERAGE(O4103,Q4103)</f>
        <v>30.174999999999997</v>
      </c>
      <c r="Q4103" s="38">
        <v>30.13</v>
      </c>
      <c r="R4103" s="141">
        <f t="shared" si="643"/>
        <v>23.888888888888889</v>
      </c>
      <c r="S4103" s="141">
        <f t="shared" si="644"/>
        <v>17.777777777777779</v>
      </c>
      <c r="T4103" s="141">
        <f t="shared" si="645"/>
        <v>11.666666666666668</v>
      </c>
      <c r="U4103" s="141">
        <f t="shared" si="646"/>
        <v>13.333333333333334</v>
      </c>
      <c r="V4103" s="141">
        <f t="shared" si="647"/>
        <v>10.555555555555555</v>
      </c>
      <c r="W4103" s="141">
        <f t="shared" si="648"/>
        <v>6.666666666666667</v>
      </c>
      <c r="X4103" s="141">
        <f t="shared" si="649"/>
        <v>0</v>
      </c>
      <c r="Y4103" s="38">
        <v>24.111142065873999</v>
      </c>
    </row>
    <row r="4104" spans="1:25" x14ac:dyDescent="0.25">
      <c r="A4104" s="145">
        <v>43184</v>
      </c>
      <c r="B4104" s="38">
        <v>82</v>
      </c>
      <c r="C4104" s="38">
        <v>69</v>
      </c>
      <c r="D4104" s="38">
        <v>56</v>
      </c>
      <c r="E4104" s="38">
        <v>62</v>
      </c>
      <c r="F4104" s="38">
        <v>59</v>
      </c>
      <c r="G4104" s="38">
        <v>55</v>
      </c>
      <c r="H4104" s="38">
        <v>0</v>
      </c>
      <c r="I4104" s="38">
        <v>100</v>
      </c>
      <c r="J4104" s="38">
        <f t="shared" si="650"/>
        <v>74</v>
      </c>
      <c r="K4104" s="38">
        <v>48</v>
      </c>
      <c r="L4104" s="38">
        <v>18</v>
      </c>
      <c r="M4104" s="38">
        <f t="shared" si="651"/>
        <v>9</v>
      </c>
      <c r="N4104" s="38">
        <v>0</v>
      </c>
      <c r="O4104" s="38">
        <v>30.14</v>
      </c>
      <c r="P4104" s="38">
        <f t="shared" si="652"/>
        <v>30.085000000000001</v>
      </c>
      <c r="Q4104" s="38">
        <v>30.03</v>
      </c>
      <c r="R4104" s="141">
        <f t="shared" si="643"/>
        <v>27.777777777777779</v>
      </c>
      <c r="S4104" s="141">
        <f t="shared" si="644"/>
        <v>20.555555555555557</v>
      </c>
      <c r="T4104" s="141">
        <f t="shared" si="645"/>
        <v>13.333333333333334</v>
      </c>
      <c r="U4104" s="141">
        <f t="shared" si="646"/>
        <v>16.666666666666668</v>
      </c>
      <c r="V4104" s="141">
        <f t="shared" si="647"/>
        <v>15</v>
      </c>
      <c r="W4104" s="141">
        <f t="shared" si="648"/>
        <v>12.777777777777779</v>
      </c>
      <c r="X4104" s="141">
        <f t="shared" si="649"/>
        <v>0</v>
      </c>
      <c r="Y4104" s="38">
        <v>24.014802202427401</v>
      </c>
    </row>
    <row r="4105" spans="1:25" x14ac:dyDescent="0.25">
      <c r="A4105" s="145">
        <v>43185</v>
      </c>
      <c r="B4105" s="38">
        <v>80</v>
      </c>
      <c r="C4105" s="38">
        <v>71</v>
      </c>
      <c r="D4105" s="38">
        <v>61</v>
      </c>
      <c r="E4105" s="38">
        <v>68</v>
      </c>
      <c r="F4105" s="38">
        <v>64</v>
      </c>
      <c r="G4105" s="38">
        <v>61</v>
      </c>
      <c r="H4105" s="38">
        <v>0.06</v>
      </c>
      <c r="I4105" s="38">
        <v>100</v>
      </c>
      <c r="J4105" s="38">
        <f t="shared" si="650"/>
        <v>81</v>
      </c>
      <c r="K4105" s="38">
        <v>62</v>
      </c>
      <c r="L4105" s="38">
        <v>26</v>
      </c>
      <c r="M4105" s="38">
        <f t="shared" si="651"/>
        <v>15.5</v>
      </c>
      <c r="N4105" s="38">
        <v>5</v>
      </c>
      <c r="O4105" s="38">
        <v>30.26</v>
      </c>
      <c r="P4105" s="38">
        <f t="shared" si="652"/>
        <v>30.175000000000001</v>
      </c>
      <c r="Q4105" s="38">
        <v>30.09</v>
      </c>
      <c r="R4105" s="141">
        <f t="shared" si="643"/>
        <v>26.666666666666668</v>
      </c>
      <c r="S4105" s="141">
        <f t="shared" si="644"/>
        <v>21.666666666666668</v>
      </c>
      <c r="T4105" s="141">
        <f t="shared" si="645"/>
        <v>16.111111111111111</v>
      </c>
      <c r="U4105" s="141">
        <f t="shared" si="646"/>
        <v>20</v>
      </c>
      <c r="V4105" s="141">
        <f t="shared" si="647"/>
        <v>17.777777777777779</v>
      </c>
      <c r="W4105" s="141">
        <f t="shared" si="648"/>
        <v>16.111111111111111</v>
      </c>
      <c r="X4105" s="141">
        <f t="shared" si="649"/>
        <v>0.15240000000000001</v>
      </c>
      <c r="Y4105" s="38">
        <v>24.485215068712801</v>
      </c>
    </row>
    <row r="4106" spans="1:25" x14ac:dyDescent="0.25">
      <c r="A4106" s="145">
        <v>43186</v>
      </c>
      <c r="B4106" s="38">
        <v>76</v>
      </c>
      <c r="C4106" s="38">
        <v>72</v>
      </c>
      <c r="D4106" s="38">
        <v>68</v>
      </c>
      <c r="E4106" s="38">
        <v>61</v>
      </c>
      <c r="F4106" s="38">
        <v>55</v>
      </c>
      <c r="G4106" s="38">
        <v>50</v>
      </c>
      <c r="H4106" s="38">
        <v>0</v>
      </c>
      <c r="I4106" s="38">
        <v>73</v>
      </c>
      <c r="J4106" s="38">
        <f t="shared" si="650"/>
        <v>59.5</v>
      </c>
      <c r="K4106" s="38">
        <v>46</v>
      </c>
      <c r="L4106" s="38">
        <v>25</v>
      </c>
      <c r="M4106" s="38">
        <f t="shared" si="651"/>
        <v>19</v>
      </c>
      <c r="N4106" s="38">
        <v>13</v>
      </c>
      <c r="O4106" s="38">
        <v>30.3</v>
      </c>
      <c r="P4106" s="38">
        <f t="shared" si="652"/>
        <v>30.255000000000003</v>
      </c>
      <c r="Q4106" s="38">
        <v>30.21</v>
      </c>
      <c r="R4106" s="141">
        <f t="shared" si="643"/>
        <v>24.444444444444446</v>
      </c>
      <c r="S4106" s="141">
        <f t="shared" si="644"/>
        <v>22.222222222222221</v>
      </c>
      <c r="T4106" s="141">
        <f t="shared" si="645"/>
        <v>20</v>
      </c>
      <c r="U4106" s="141">
        <f t="shared" si="646"/>
        <v>16.111111111111111</v>
      </c>
      <c r="V4106" s="141">
        <f t="shared" si="647"/>
        <v>12.777777777777779</v>
      </c>
      <c r="W4106" s="141">
        <f t="shared" si="648"/>
        <v>10</v>
      </c>
      <c r="X4106" s="141">
        <f t="shared" si="649"/>
        <v>0</v>
      </c>
      <c r="Y4106" s="38">
        <v>24.501416258750702</v>
      </c>
    </row>
    <row r="4107" spans="1:25" x14ac:dyDescent="0.25">
      <c r="A4107" s="145">
        <v>43187</v>
      </c>
      <c r="B4107" s="38">
        <v>78</v>
      </c>
      <c r="C4107" s="38">
        <v>73</v>
      </c>
      <c r="D4107" s="38">
        <v>67</v>
      </c>
      <c r="E4107" s="38">
        <v>60</v>
      </c>
      <c r="F4107" s="38">
        <v>57</v>
      </c>
      <c r="G4107" s="38">
        <v>54</v>
      </c>
      <c r="H4107" s="38">
        <v>0</v>
      </c>
      <c r="I4107" s="38">
        <v>68</v>
      </c>
      <c r="J4107" s="38">
        <f t="shared" si="650"/>
        <v>57.5</v>
      </c>
      <c r="K4107" s="38">
        <v>47</v>
      </c>
      <c r="L4107" s="38">
        <v>23</v>
      </c>
      <c r="M4107" s="38">
        <f t="shared" si="651"/>
        <v>18</v>
      </c>
      <c r="N4107" s="38">
        <v>13</v>
      </c>
      <c r="O4107" s="38">
        <v>30.23</v>
      </c>
      <c r="P4107" s="38">
        <f t="shared" si="652"/>
        <v>30.18</v>
      </c>
      <c r="Q4107" s="38">
        <v>30.13</v>
      </c>
      <c r="R4107" s="141">
        <f t="shared" si="643"/>
        <v>25.555555555555557</v>
      </c>
      <c r="S4107" s="141">
        <f t="shared" si="644"/>
        <v>22.777777777777779</v>
      </c>
      <c r="T4107" s="141">
        <f t="shared" si="645"/>
        <v>19.444444444444446</v>
      </c>
      <c r="U4107" s="141">
        <f t="shared" si="646"/>
        <v>15.555555555555557</v>
      </c>
      <c r="V4107" s="141">
        <f t="shared" si="647"/>
        <v>13.888888888888889</v>
      </c>
      <c r="W4107" s="141">
        <f t="shared" si="648"/>
        <v>12.222222222222223</v>
      </c>
      <c r="X4107" s="141">
        <f t="shared" si="649"/>
        <v>0</v>
      </c>
      <c r="Y4107" s="38">
        <v>24.357984735556599</v>
      </c>
    </row>
    <row r="4108" spans="1:25" x14ac:dyDescent="0.25">
      <c r="A4108" s="145">
        <v>43188</v>
      </c>
      <c r="B4108" s="38">
        <v>80</v>
      </c>
      <c r="C4108" s="38">
        <v>75</v>
      </c>
      <c r="D4108" s="38">
        <v>70</v>
      </c>
      <c r="E4108" s="38">
        <v>64</v>
      </c>
      <c r="F4108" s="38">
        <v>60</v>
      </c>
      <c r="G4108" s="38">
        <v>57</v>
      </c>
      <c r="H4108" s="38">
        <v>0</v>
      </c>
      <c r="I4108" s="38">
        <v>79</v>
      </c>
      <c r="J4108" s="38">
        <f t="shared" si="650"/>
        <v>63.5</v>
      </c>
      <c r="K4108" s="38">
        <v>48</v>
      </c>
      <c r="L4108" s="38">
        <v>24</v>
      </c>
      <c r="M4108" s="38">
        <f t="shared" si="651"/>
        <v>16</v>
      </c>
      <c r="N4108" s="38">
        <v>8</v>
      </c>
      <c r="O4108" s="38">
        <v>30.17</v>
      </c>
      <c r="P4108" s="38">
        <f t="shared" si="652"/>
        <v>30.125</v>
      </c>
      <c r="Q4108" s="38">
        <v>30.08</v>
      </c>
      <c r="R4108" s="141">
        <f t="shared" si="643"/>
        <v>26.666666666666668</v>
      </c>
      <c r="S4108" s="141">
        <f t="shared" si="644"/>
        <v>23.888888888888889</v>
      </c>
      <c r="T4108" s="141">
        <f t="shared" si="645"/>
        <v>21.111111111111111</v>
      </c>
      <c r="U4108" s="141">
        <f t="shared" si="646"/>
        <v>17.777777777777779</v>
      </c>
      <c r="V4108" s="141">
        <f t="shared" si="647"/>
        <v>15.555555555555557</v>
      </c>
      <c r="W4108" s="141">
        <f t="shared" si="648"/>
        <v>13.888888888888889</v>
      </c>
      <c r="X4108" s="141">
        <f t="shared" si="649"/>
        <v>0</v>
      </c>
      <c r="Y4108" s="38">
        <v>24.0612066301901</v>
      </c>
    </row>
    <row r="4109" spans="1:25" x14ac:dyDescent="0.25">
      <c r="A4109" s="145">
        <v>43189</v>
      </c>
      <c r="B4109" s="38">
        <v>83</v>
      </c>
      <c r="C4109" s="38">
        <v>77</v>
      </c>
      <c r="D4109" s="38">
        <v>70</v>
      </c>
      <c r="E4109" s="38">
        <v>65</v>
      </c>
      <c r="F4109" s="38">
        <v>63</v>
      </c>
      <c r="G4109" s="38">
        <v>62</v>
      </c>
      <c r="H4109" s="38">
        <v>0</v>
      </c>
      <c r="I4109" s="38">
        <v>79</v>
      </c>
      <c r="J4109" s="38">
        <f t="shared" si="650"/>
        <v>65</v>
      </c>
      <c r="K4109" s="38">
        <v>51</v>
      </c>
      <c r="L4109" s="38">
        <v>21</v>
      </c>
      <c r="M4109" s="38">
        <f t="shared" si="651"/>
        <v>13</v>
      </c>
      <c r="N4109" s="38">
        <v>5</v>
      </c>
      <c r="O4109" s="38">
        <v>30.14</v>
      </c>
      <c r="P4109" s="38">
        <f t="shared" si="652"/>
        <v>30.1</v>
      </c>
      <c r="Q4109" s="38">
        <v>30.06</v>
      </c>
      <c r="R4109" s="141">
        <f t="shared" si="643"/>
        <v>28.333333333333336</v>
      </c>
      <c r="S4109" s="141">
        <f t="shared" si="644"/>
        <v>25</v>
      </c>
      <c r="T4109" s="141">
        <f t="shared" si="645"/>
        <v>21.111111111111111</v>
      </c>
      <c r="U4109" s="141">
        <f t="shared" si="646"/>
        <v>18.333333333333336</v>
      </c>
      <c r="V4109" s="141">
        <f t="shared" si="647"/>
        <v>17.222222222222221</v>
      </c>
      <c r="W4109" s="141">
        <f t="shared" si="648"/>
        <v>16.666666666666668</v>
      </c>
      <c r="X4109" s="141">
        <f t="shared" si="649"/>
        <v>0</v>
      </c>
      <c r="Y4109" s="38">
        <v>24.032786586025399</v>
      </c>
    </row>
    <row r="4110" spans="1:25" x14ac:dyDescent="0.25">
      <c r="A4110" s="145">
        <v>43190</v>
      </c>
      <c r="B4110" s="38">
        <v>81</v>
      </c>
      <c r="C4110" s="38">
        <v>73</v>
      </c>
      <c r="D4110" s="38">
        <v>64</v>
      </c>
      <c r="E4110" s="38">
        <v>67</v>
      </c>
      <c r="F4110" s="38">
        <v>64</v>
      </c>
      <c r="G4110" s="38">
        <v>61</v>
      </c>
      <c r="H4110" s="38">
        <v>0</v>
      </c>
      <c r="I4110" s="38">
        <v>93</v>
      </c>
      <c r="J4110" s="38">
        <f t="shared" si="650"/>
        <v>73.5</v>
      </c>
      <c r="K4110" s="38">
        <v>54</v>
      </c>
      <c r="L4110" s="38">
        <v>14</v>
      </c>
      <c r="M4110" s="38">
        <f t="shared" si="651"/>
        <v>7</v>
      </c>
      <c r="N4110" s="38">
        <v>0</v>
      </c>
      <c r="O4110" s="38">
        <v>30.14</v>
      </c>
      <c r="P4110" s="38">
        <f t="shared" si="652"/>
        <v>30.1</v>
      </c>
      <c r="Q4110" s="38">
        <v>30.06</v>
      </c>
      <c r="R4110" s="141">
        <f t="shared" si="643"/>
        <v>27.222222222222225</v>
      </c>
      <c r="S4110" s="141">
        <f t="shared" si="644"/>
        <v>22.777777777777779</v>
      </c>
      <c r="T4110" s="141">
        <f t="shared" si="645"/>
        <v>17.777777777777779</v>
      </c>
      <c r="U4110" s="141">
        <f t="shared" si="646"/>
        <v>19.444444444444446</v>
      </c>
      <c r="V4110" s="141">
        <f t="shared" si="647"/>
        <v>17.777777777777779</v>
      </c>
      <c r="W4110" s="141">
        <f t="shared" si="648"/>
        <v>16.111111111111111</v>
      </c>
      <c r="X4110" s="141">
        <f t="shared" si="649"/>
        <v>0</v>
      </c>
      <c r="Y4110" s="38">
        <v>24.4666186659285</v>
      </c>
    </row>
    <row r="4111" spans="1:25" x14ac:dyDescent="0.25">
      <c r="A4111" s="145">
        <v>43191</v>
      </c>
      <c r="B4111" s="38">
        <v>81</v>
      </c>
      <c r="C4111" s="38">
        <v>77</v>
      </c>
      <c r="D4111" s="38">
        <v>72</v>
      </c>
      <c r="E4111" s="38">
        <v>66</v>
      </c>
      <c r="F4111" s="38">
        <v>64</v>
      </c>
      <c r="G4111" s="38">
        <v>63</v>
      </c>
      <c r="H4111" s="38">
        <v>0</v>
      </c>
      <c r="I4111" s="38">
        <v>79</v>
      </c>
      <c r="J4111" s="38">
        <f t="shared" si="650"/>
        <v>66.5</v>
      </c>
      <c r="K4111" s="38">
        <v>54</v>
      </c>
      <c r="L4111" s="38">
        <v>15</v>
      </c>
      <c r="M4111" s="38">
        <f t="shared" si="651"/>
        <v>10.5</v>
      </c>
      <c r="N4111" s="38">
        <v>6</v>
      </c>
      <c r="O4111" s="38">
        <v>30.14</v>
      </c>
      <c r="P4111" s="38">
        <f t="shared" si="652"/>
        <v>30.085000000000001</v>
      </c>
      <c r="Q4111" s="38">
        <v>30.03</v>
      </c>
      <c r="R4111" s="141">
        <f t="shared" si="643"/>
        <v>27.222222222222225</v>
      </c>
      <c r="S4111" s="141">
        <f t="shared" si="644"/>
        <v>25</v>
      </c>
      <c r="T4111" s="141">
        <f t="shared" si="645"/>
        <v>22.222222222222221</v>
      </c>
      <c r="U4111" s="141">
        <f t="shared" si="646"/>
        <v>18.888888888888889</v>
      </c>
      <c r="V4111" s="141">
        <f t="shared" si="647"/>
        <v>17.777777777777779</v>
      </c>
      <c r="W4111" s="141">
        <f t="shared" si="648"/>
        <v>17.222222222222221</v>
      </c>
      <c r="X4111" s="141">
        <f t="shared" si="649"/>
        <v>0</v>
      </c>
      <c r="Y4111" s="38">
        <v>24.636446706932499</v>
      </c>
    </row>
    <row r="4112" spans="1:25" x14ac:dyDescent="0.25">
      <c r="A4112" s="145">
        <v>43192</v>
      </c>
      <c r="B4112" s="38">
        <v>83</v>
      </c>
      <c r="C4112" s="38">
        <v>75</v>
      </c>
      <c r="D4112" s="38">
        <v>67</v>
      </c>
      <c r="E4112" s="38">
        <v>67</v>
      </c>
      <c r="F4112" s="38">
        <v>66</v>
      </c>
      <c r="G4112" s="38">
        <v>64</v>
      </c>
      <c r="H4112" s="38">
        <v>0</v>
      </c>
      <c r="I4112" s="38">
        <v>93</v>
      </c>
      <c r="J4112" s="38">
        <f t="shared" si="650"/>
        <v>75.5</v>
      </c>
      <c r="K4112" s="38">
        <v>58</v>
      </c>
      <c r="L4112" s="38">
        <v>16</v>
      </c>
      <c r="M4112" s="38">
        <f t="shared" si="651"/>
        <v>10.5</v>
      </c>
      <c r="N4112" s="38">
        <v>5</v>
      </c>
      <c r="O4112" s="38">
        <v>30.08</v>
      </c>
      <c r="P4112" s="38">
        <f t="shared" si="652"/>
        <v>30.045000000000002</v>
      </c>
      <c r="Q4112" s="38">
        <v>30.01</v>
      </c>
      <c r="R4112" s="141">
        <f t="shared" si="643"/>
        <v>28.333333333333336</v>
      </c>
      <c r="S4112" s="141">
        <f t="shared" si="644"/>
        <v>23.888888888888889</v>
      </c>
      <c r="T4112" s="141">
        <f t="shared" si="645"/>
        <v>19.444444444444446</v>
      </c>
      <c r="U4112" s="141">
        <f t="shared" si="646"/>
        <v>19.444444444444446</v>
      </c>
      <c r="V4112" s="141">
        <f t="shared" si="647"/>
        <v>18.888888888888889</v>
      </c>
      <c r="W4112" s="141">
        <f t="shared" si="648"/>
        <v>17.777777777777779</v>
      </c>
      <c r="X4112" s="141">
        <f t="shared" si="649"/>
        <v>0</v>
      </c>
      <c r="Y4112" s="38">
        <v>24.728191626481799</v>
      </c>
    </row>
    <row r="4113" spans="1:25" x14ac:dyDescent="0.25">
      <c r="A4113" s="145">
        <v>43193</v>
      </c>
      <c r="B4113" s="38">
        <v>83</v>
      </c>
      <c r="C4113" s="38">
        <v>77</v>
      </c>
      <c r="D4113" s="38">
        <v>70</v>
      </c>
      <c r="E4113" s="38">
        <v>67</v>
      </c>
      <c r="F4113" s="38">
        <v>65</v>
      </c>
      <c r="G4113" s="38">
        <v>64</v>
      </c>
      <c r="H4113" s="38">
        <v>0</v>
      </c>
      <c r="I4113" s="38">
        <v>84</v>
      </c>
      <c r="J4113" s="38">
        <f t="shared" si="650"/>
        <v>69.5</v>
      </c>
      <c r="K4113" s="38">
        <v>55</v>
      </c>
      <c r="L4113" s="38">
        <v>16</v>
      </c>
      <c r="M4113" s="38">
        <f t="shared" si="651"/>
        <v>8</v>
      </c>
      <c r="N4113" s="38">
        <v>0</v>
      </c>
      <c r="O4113" s="38">
        <v>30.1</v>
      </c>
      <c r="P4113" s="38">
        <f t="shared" si="652"/>
        <v>30.055</v>
      </c>
      <c r="Q4113" s="38">
        <v>30.01</v>
      </c>
      <c r="R4113" s="141">
        <f t="shared" si="643"/>
        <v>28.333333333333336</v>
      </c>
      <c r="S4113" s="141">
        <f t="shared" si="644"/>
        <v>25</v>
      </c>
      <c r="T4113" s="141">
        <f t="shared" si="645"/>
        <v>21.111111111111111</v>
      </c>
      <c r="U4113" s="141">
        <f t="shared" si="646"/>
        <v>19.444444444444446</v>
      </c>
      <c r="V4113" s="141">
        <f t="shared" si="647"/>
        <v>18.333333333333336</v>
      </c>
      <c r="W4113" s="141">
        <f t="shared" si="648"/>
        <v>17.777777777777779</v>
      </c>
      <c r="X4113" s="141">
        <f t="shared" si="649"/>
        <v>0</v>
      </c>
      <c r="Y4113" s="38">
        <v>24.852298657307799</v>
      </c>
    </row>
    <row r="4114" spans="1:25" x14ac:dyDescent="0.25">
      <c r="A4114" s="145">
        <v>43194</v>
      </c>
      <c r="B4114" s="38">
        <v>85</v>
      </c>
      <c r="C4114" s="38">
        <v>76</v>
      </c>
      <c r="D4114" s="38">
        <v>66</v>
      </c>
      <c r="E4114" s="38">
        <v>70</v>
      </c>
      <c r="F4114" s="38">
        <v>68</v>
      </c>
      <c r="G4114" s="38">
        <v>65</v>
      </c>
      <c r="H4114" s="38">
        <v>0</v>
      </c>
      <c r="I4114" s="38">
        <v>100</v>
      </c>
      <c r="J4114" s="38">
        <f t="shared" si="650"/>
        <v>77.5</v>
      </c>
      <c r="K4114" s="38">
        <v>55</v>
      </c>
      <c r="L4114" s="38">
        <v>18</v>
      </c>
      <c r="M4114" s="38">
        <f t="shared" si="651"/>
        <v>9</v>
      </c>
      <c r="N4114" s="38">
        <v>0</v>
      </c>
      <c r="O4114" s="38">
        <v>30.05</v>
      </c>
      <c r="P4114" s="38">
        <f t="shared" si="652"/>
        <v>30.005000000000003</v>
      </c>
      <c r="Q4114" s="38">
        <v>29.96</v>
      </c>
      <c r="R4114" s="141">
        <f t="shared" si="643"/>
        <v>29.444444444444446</v>
      </c>
      <c r="S4114" s="141">
        <f t="shared" si="644"/>
        <v>24.444444444444446</v>
      </c>
      <c r="T4114" s="141">
        <f t="shared" si="645"/>
        <v>18.888888888888889</v>
      </c>
      <c r="U4114" s="141">
        <f t="shared" si="646"/>
        <v>21.111111111111111</v>
      </c>
      <c r="V4114" s="141">
        <f t="shared" si="647"/>
        <v>20</v>
      </c>
      <c r="W4114" s="141">
        <f t="shared" si="648"/>
        <v>18.333333333333336</v>
      </c>
      <c r="X4114" s="141">
        <f t="shared" si="649"/>
        <v>0</v>
      </c>
      <c r="Y4114" s="38">
        <v>25.109276673963901</v>
      </c>
    </row>
    <row r="4115" spans="1:25" x14ac:dyDescent="0.25">
      <c r="A4115" s="145">
        <v>43195</v>
      </c>
      <c r="B4115" s="38">
        <v>82</v>
      </c>
      <c r="C4115" s="38">
        <v>75</v>
      </c>
      <c r="D4115" s="38">
        <v>67</v>
      </c>
      <c r="E4115" s="38">
        <v>68</v>
      </c>
      <c r="F4115" s="38">
        <v>65</v>
      </c>
      <c r="G4115" s="38">
        <v>59</v>
      </c>
      <c r="H4115" s="38">
        <v>0</v>
      </c>
      <c r="I4115" s="38">
        <v>93</v>
      </c>
      <c r="J4115" s="38">
        <f t="shared" si="650"/>
        <v>74</v>
      </c>
      <c r="K4115" s="38">
        <v>55</v>
      </c>
      <c r="L4115" s="38">
        <v>20</v>
      </c>
      <c r="M4115" s="38">
        <f t="shared" si="651"/>
        <v>10</v>
      </c>
      <c r="N4115" s="38">
        <v>0</v>
      </c>
      <c r="O4115" s="38">
        <v>30.07</v>
      </c>
      <c r="P4115" s="38">
        <f t="shared" si="652"/>
        <v>30.02</v>
      </c>
      <c r="Q4115" s="38">
        <v>29.97</v>
      </c>
      <c r="R4115" s="141">
        <f t="shared" si="643"/>
        <v>27.777777777777779</v>
      </c>
      <c r="S4115" s="141">
        <f t="shared" si="644"/>
        <v>23.888888888888889</v>
      </c>
      <c r="T4115" s="141">
        <f t="shared" si="645"/>
        <v>19.444444444444446</v>
      </c>
      <c r="U4115" s="141">
        <f t="shared" si="646"/>
        <v>20</v>
      </c>
      <c r="V4115" s="141">
        <f t="shared" si="647"/>
        <v>18.333333333333336</v>
      </c>
      <c r="W4115" s="141">
        <f t="shared" si="648"/>
        <v>15</v>
      </c>
      <c r="X4115" s="141">
        <f t="shared" si="649"/>
        <v>0</v>
      </c>
      <c r="Y4115" s="38">
        <v>25.074674741937301</v>
      </c>
    </row>
    <row r="4116" spans="1:25" x14ac:dyDescent="0.25">
      <c r="A4116" s="145">
        <v>43196</v>
      </c>
      <c r="B4116" s="38">
        <v>82</v>
      </c>
      <c r="C4116" s="38">
        <v>77</v>
      </c>
      <c r="D4116" s="38">
        <v>72</v>
      </c>
      <c r="E4116" s="38">
        <v>66</v>
      </c>
      <c r="F4116" s="38">
        <v>63</v>
      </c>
      <c r="G4116" s="38">
        <v>59</v>
      </c>
      <c r="H4116" s="38">
        <v>0</v>
      </c>
      <c r="I4116" s="38">
        <v>79</v>
      </c>
      <c r="J4116" s="38">
        <f t="shared" si="650"/>
        <v>64</v>
      </c>
      <c r="K4116" s="38">
        <v>49</v>
      </c>
      <c r="L4116" s="38">
        <v>16</v>
      </c>
      <c r="M4116" s="38">
        <f t="shared" si="651"/>
        <v>11.5</v>
      </c>
      <c r="N4116" s="38">
        <v>7</v>
      </c>
      <c r="O4116" s="38">
        <v>30.09</v>
      </c>
      <c r="P4116" s="38">
        <f t="shared" si="652"/>
        <v>30.035</v>
      </c>
      <c r="Q4116" s="38">
        <v>29.98</v>
      </c>
      <c r="R4116" s="141">
        <f t="shared" si="643"/>
        <v>27.777777777777779</v>
      </c>
      <c r="S4116" s="141">
        <f t="shared" si="644"/>
        <v>25</v>
      </c>
      <c r="T4116" s="141">
        <f t="shared" si="645"/>
        <v>22.222222222222221</v>
      </c>
      <c r="U4116" s="141">
        <f t="shared" si="646"/>
        <v>18.888888888888889</v>
      </c>
      <c r="V4116" s="141">
        <f t="shared" si="647"/>
        <v>17.222222222222221</v>
      </c>
      <c r="W4116" s="141">
        <f t="shared" si="648"/>
        <v>15</v>
      </c>
      <c r="X4116" s="141">
        <f t="shared" si="649"/>
        <v>0</v>
      </c>
      <c r="Y4116" s="38">
        <v>25.024220855065099</v>
      </c>
    </row>
    <row r="4117" spans="1:25" x14ac:dyDescent="0.25">
      <c r="A4117" s="145">
        <v>43197</v>
      </c>
      <c r="B4117" s="38">
        <v>90</v>
      </c>
      <c r="C4117" s="38">
        <v>77</v>
      </c>
      <c r="D4117" s="38">
        <v>64</v>
      </c>
      <c r="E4117" s="38">
        <v>70</v>
      </c>
      <c r="F4117" s="38">
        <v>66</v>
      </c>
      <c r="G4117" s="38">
        <v>62</v>
      </c>
      <c r="H4117" s="38">
        <v>0</v>
      </c>
      <c r="I4117" s="38">
        <v>93</v>
      </c>
      <c r="J4117" s="38">
        <f t="shared" si="650"/>
        <v>68.5</v>
      </c>
      <c r="K4117" s="38">
        <v>44</v>
      </c>
      <c r="L4117" s="38">
        <v>28</v>
      </c>
      <c r="M4117" s="38">
        <f t="shared" si="651"/>
        <v>14</v>
      </c>
      <c r="N4117" s="38">
        <v>0</v>
      </c>
      <c r="O4117" s="38">
        <v>29.97</v>
      </c>
      <c r="P4117" s="38">
        <f t="shared" si="652"/>
        <v>29.88</v>
      </c>
      <c r="Q4117" s="38">
        <v>29.79</v>
      </c>
      <c r="R4117" s="141">
        <f t="shared" si="643"/>
        <v>32.222222222222221</v>
      </c>
      <c r="S4117" s="141">
        <f t="shared" si="644"/>
        <v>25</v>
      </c>
      <c r="T4117" s="141">
        <f t="shared" si="645"/>
        <v>17.777777777777779</v>
      </c>
      <c r="U4117" s="141">
        <f t="shared" si="646"/>
        <v>21.111111111111111</v>
      </c>
      <c r="V4117" s="141">
        <f t="shared" si="647"/>
        <v>18.888888888888889</v>
      </c>
      <c r="W4117" s="141">
        <f t="shared" si="648"/>
        <v>16.666666666666668</v>
      </c>
      <c r="X4117" s="141">
        <f t="shared" si="649"/>
        <v>0</v>
      </c>
      <c r="Y4117" s="38">
        <v>24.997572766060699</v>
      </c>
    </row>
    <row r="4118" spans="1:25" x14ac:dyDescent="0.25">
      <c r="A4118" s="145">
        <v>43198</v>
      </c>
      <c r="B4118" s="38">
        <v>85</v>
      </c>
      <c r="C4118" s="38">
        <v>78</v>
      </c>
      <c r="D4118" s="38">
        <v>70</v>
      </c>
      <c r="E4118" s="38">
        <v>73</v>
      </c>
      <c r="F4118" s="38">
        <v>69</v>
      </c>
      <c r="G4118" s="38">
        <v>64</v>
      </c>
      <c r="H4118" s="38">
        <v>0.49</v>
      </c>
      <c r="I4118" s="38">
        <v>94</v>
      </c>
      <c r="J4118" s="38">
        <f t="shared" si="650"/>
        <v>74.5</v>
      </c>
      <c r="K4118" s="38">
        <v>55</v>
      </c>
      <c r="L4118" s="38">
        <v>17</v>
      </c>
      <c r="M4118" s="38">
        <f t="shared" si="651"/>
        <v>8.5</v>
      </c>
      <c r="N4118" s="38">
        <v>0</v>
      </c>
      <c r="O4118" s="38">
        <v>29.97</v>
      </c>
      <c r="P4118" s="38">
        <f t="shared" si="652"/>
        <v>29.91</v>
      </c>
      <c r="Q4118" s="38">
        <v>29.85</v>
      </c>
      <c r="R4118" s="141">
        <f t="shared" si="643"/>
        <v>29.444444444444446</v>
      </c>
      <c r="S4118" s="141">
        <f t="shared" si="644"/>
        <v>25.555555555555557</v>
      </c>
      <c r="T4118" s="141">
        <f t="shared" si="645"/>
        <v>21.111111111111111</v>
      </c>
      <c r="U4118" s="141">
        <f t="shared" si="646"/>
        <v>22.777777777777779</v>
      </c>
      <c r="V4118" s="141">
        <f t="shared" si="647"/>
        <v>20.555555555555557</v>
      </c>
      <c r="W4118" s="141">
        <f t="shared" si="648"/>
        <v>17.777777777777779</v>
      </c>
      <c r="X4118" s="141">
        <f t="shared" si="649"/>
        <v>1.2445999999999999</v>
      </c>
      <c r="Y4118" s="38">
        <v>25.098794830998202</v>
      </c>
    </row>
    <row r="4119" spans="1:25" x14ac:dyDescent="0.25">
      <c r="A4119" s="145">
        <v>43199</v>
      </c>
      <c r="B4119" s="38">
        <v>88</v>
      </c>
      <c r="C4119" s="38">
        <v>79</v>
      </c>
      <c r="D4119" s="38">
        <v>70</v>
      </c>
      <c r="E4119" s="38">
        <v>74</v>
      </c>
      <c r="F4119" s="38">
        <v>70</v>
      </c>
      <c r="G4119" s="38">
        <v>66</v>
      </c>
      <c r="H4119" s="38">
        <v>0</v>
      </c>
      <c r="I4119" s="38">
        <v>100</v>
      </c>
      <c r="J4119" s="38">
        <f t="shared" si="650"/>
        <v>77.5</v>
      </c>
      <c r="K4119" s="38">
        <v>55</v>
      </c>
      <c r="L4119" s="38">
        <v>22</v>
      </c>
      <c r="M4119" s="38">
        <f t="shared" si="651"/>
        <v>11</v>
      </c>
      <c r="N4119" s="38">
        <v>0</v>
      </c>
      <c r="O4119" s="38">
        <v>30.05</v>
      </c>
      <c r="P4119" s="38">
        <f t="shared" si="652"/>
        <v>29.984999999999999</v>
      </c>
      <c r="Q4119" s="38">
        <v>29.92</v>
      </c>
      <c r="R4119" s="141">
        <f t="shared" si="643"/>
        <v>31.111111111111114</v>
      </c>
      <c r="S4119" s="141">
        <f t="shared" si="644"/>
        <v>26.111111111111111</v>
      </c>
      <c r="T4119" s="141">
        <f t="shared" si="645"/>
        <v>21.111111111111111</v>
      </c>
      <c r="U4119" s="141">
        <f t="shared" si="646"/>
        <v>23.333333333333336</v>
      </c>
      <c r="V4119" s="141">
        <f t="shared" si="647"/>
        <v>21.111111111111111</v>
      </c>
      <c r="W4119" s="141">
        <f t="shared" si="648"/>
        <v>18.888888888888889</v>
      </c>
      <c r="X4119" s="141">
        <f t="shared" si="649"/>
        <v>0</v>
      </c>
      <c r="Y4119" s="38">
        <v>25.4413149129423</v>
      </c>
    </row>
    <row r="4120" spans="1:25" x14ac:dyDescent="0.25">
      <c r="A4120" s="145">
        <v>43200</v>
      </c>
      <c r="B4120" s="38">
        <v>88</v>
      </c>
      <c r="C4120" s="38">
        <v>77</v>
      </c>
      <c r="D4120" s="38">
        <v>66</v>
      </c>
      <c r="E4120" s="38">
        <v>72</v>
      </c>
      <c r="F4120" s="38">
        <v>68</v>
      </c>
      <c r="G4120" s="38">
        <v>65</v>
      </c>
      <c r="H4120" s="38">
        <v>2.5099999999999998</v>
      </c>
      <c r="I4120" s="38">
        <v>100</v>
      </c>
      <c r="J4120" s="38">
        <f t="shared" si="650"/>
        <v>80.5</v>
      </c>
      <c r="K4120" s="38">
        <v>61</v>
      </c>
      <c r="L4120" s="38">
        <v>28</v>
      </c>
      <c r="M4120" s="38">
        <f t="shared" si="651"/>
        <v>14</v>
      </c>
      <c r="N4120" s="38">
        <v>0</v>
      </c>
      <c r="O4120" s="38">
        <v>30.11</v>
      </c>
      <c r="P4120" s="38">
        <f t="shared" si="652"/>
        <v>30.055</v>
      </c>
      <c r="Q4120" s="38">
        <v>30</v>
      </c>
      <c r="R4120" s="141">
        <f t="shared" si="643"/>
        <v>31.111111111111114</v>
      </c>
      <c r="S4120" s="141">
        <f t="shared" si="644"/>
        <v>25</v>
      </c>
      <c r="T4120" s="141">
        <f t="shared" si="645"/>
        <v>18.888888888888889</v>
      </c>
      <c r="U4120" s="141">
        <f t="shared" si="646"/>
        <v>22.222222222222221</v>
      </c>
      <c r="V4120" s="141">
        <f t="shared" si="647"/>
        <v>20</v>
      </c>
      <c r="W4120" s="141">
        <f t="shared" si="648"/>
        <v>18.333333333333336</v>
      </c>
      <c r="X4120" s="141">
        <f t="shared" si="649"/>
        <v>6.3754</v>
      </c>
      <c r="Y4120" s="38">
        <v>25.555188011197</v>
      </c>
    </row>
    <row r="4121" spans="1:25" x14ac:dyDescent="0.25">
      <c r="A4121" s="145">
        <v>43201</v>
      </c>
      <c r="B4121" s="38">
        <v>79</v>
      </c>
      <c r="C4121" s="38">
        <v>73</v>
      </c>
      <c r="D4121" s="38">
        <v>67</v>
      </c>
      <c r="E4121" s="38">
        <v>69</v>
      </c>
      <c r="F4121" s="38">
        <v>65</v>
      </c>
      <c r="G4121" s="38">
        <v>53</v>
      </c>
      <c r="H4121" s="38">
        <v>0</v>
      </c>
      <c r="I4121" s="38">
        <v>100</v>
      </c>
      <c r="J4121" s="38">
        <f t="shared" si="650"/>
        <v>76.5</v>
      </c>
      <c r="K4121" s="38">
        <v>53</v>
      </c>
      <c r="L4121" s="38">
        <v>21</v>
      </c>
      <c r="M4121" s="38">
        <f t="shared" si="651"/>
        <v>10.5</v>
      </c>
      <c r="N4121" s="38">
        <v>0</v>
      </c>
      <c r="O4121" s="38">
        <v>30.13</v>
      </c>
      <c r="P4121" s="38">
        <f t="shared" si="652"/>
        <v>30.064999999999998</v>
      </c>
      <c r="Q4121" s="38">
        <v>30</v>
      </c>
      <c r="R4121" s="141">
        <f t="shared" si="643"/>
        <v>26.111111111111111</v>
      </c>
      <c r="S4121" s="141">
        <f t="shared" si="644"/>
        <v>22.777777777777779</v>
      </c>
      <c r="T4121" s="141">
        <f t="shared" si="645"/>
        <v>19.444444444444446</v>
      </c>
      <c r="U4121" s="141">
        <f t="shared" si="646"/>
        <v>20.555555555555557</v>
      </c>
      <c r="V4121" s="141">
        <f t="shared" si="647"/>
        <v>18.333333333333336</v>
      </c>
      <c r="W4121" s="141">
        <f t="shared" si="648"/>
        <v>11.666666666666668</v>
      </c>
      <c r="X4121" s="141">
        <f t="shared" si="649"/>
        <v>0</v>
      </c>
      <c r="Y4121" s="38">
        <v>25.5036150459498</v>
      </c>
    </row>
    <row r="4122" spans="1:25" x14ac:dyDescent="0.25">
      <c r="A4122" s="145">
        <v>43202</v>
      </c>
      <c r="B4122" s="38">
        <v>80</v>
      </c>
      <c r="C4122" s="38">
        <v>70</v>
      </c>
      <c r="D4122" s="38">
        <v>59</v>
      </c>
      <c r="E4122" s="38">
        <v>62</v>
      </c>
      <c r="F4122" s="38">
        <v>59</v>
      </c>
      <c r="G4122" s="38">
        <v>53</v>
      </c>
      <c r="H4122" s="38">
        <v>0</v>
      </c>
      <c r="I4122" s="38">
        <v>97</v>
      </c>
      <c r="J4122" s="38">
        <f t="shared" si="650"/>
        <v>73</v>
      </c>
      <c r="K4122" s="38">
        <v>49</v>
      </c>
      <c r="L4122" s="38">
        <v>22</v>
      </c>
      <c r="M4122" s="38">
        <f t="shared" si="651"/>
        <v>13</v>
      </c>
      <c r="N4122" s="38">
        <v>4</v>
      </c>
      <c r="O4122" s="38">
        <v>30.17</v>
      </c>
      <c r="P4122" s="38">
        <f t="shared" si="652"/>
        <v>30.130000000000003</v>
      </c>
      <c r="Q4122" s="38">
        <v>30.09</v>
      </c>
      <c r="R4122" s="141">
        <f t="shared" si="643"/>
        <v>26.666666666666668</v>
      </c>
      <c r="S4122" s="141">
        <f t="shared" si="644"/>
        <v>21.111111111111111</v>
      </c>
      <c r="T4122" s="141">
        <f t="shared" si="645"/>
        <v>15</v>
      </c>
      <c r="U4122" s="141">
        <f t="shared" si="646"/>
        <v>16.666666666666668</v>
      </c>
      <c r="V4122" s="141">
        <f t="shared" si="647"/>
        <v>15</v>
      </c>
      <c r="W4122" s="141">
        <f t="shared" si="648"/>
        <v>11.666666666666668</v>
      </c>
      <c r="X4122" s="141">
        <f t="shared" si="649"/>
        <v>0</v>
      </c>
      <c r="Y4122" s="38">
        <v>25.041341213082401</v>
      </c>
    </row>
    <row r="4123" spans="1:25" x14ac:dyDescent="0.25">
      <c r="A4123" s="145">
        <v>43203</v>
      </c>
      <c r="B4123" s="38">
        <v>80</v>
      </c>
      <c r="C4123" s="38">
        <v>75</v>
      </c>
      <c r="D4123" s="38">
        <v>70</v>
      </c>
      <c r="E4123" s="38">
        <v>67</v>
      </c>
      <c r="F4123" s="38">
        <v>61</v>
      </c>
      <c r="G4123" s="38">
        <v>57</v>
      </c>
      <c r="H4123" s="38">
        <v>0</v>
      </c>
      <c r="I4123" s="38">
        <v>74</v>
      </c>
      <c r="J4123" s="38">
        <f t="shared" si="650"/>
        <v>61</v>
      </c>
      <c r="K4123" s="38">
        <v>48</v>
      </c>
      <c r="L4123" s="38">
        <v>20</v>
      </c>
      <c r="M4123" s="38">
        <f t="shared" si="651"/>
        <v>14.5</v>
      </c>
      <c r="N4123" s="38">
        <v>9</v>
      </c>
      <c r="O4123" s="38">
        <v>30.18</v>
      </c>
      <c r="P4123" s="38">
        <f t="shared" si="652"/>
        <v>30.134999999999998</v>
      </c>
      <c r="Q4123" s="38">
        <v>30.09</v>
      </c>
      <c r="R4123" s="141">
        <f t="shared" si="643"/>
        <v>26.666666666666668</v>
      </c>
      <c r="S4123" s="141">
        <f t="shared" si="644"/>
        <v>23.888888888888889</v>
      </c>
      <c r="T4123" s="141">
        <f t="shared" si="645"/>
        <v>21.111111111111111</v>
      </c>
      <c r="U4123" s="141">
        <f t="shared" si="646"/>
        <v>19.444444444444446</v>
      </c>
      <c r="V4123" s="141">
        <f t="shared" si="647"/>
        <v>16.111111111111111</v>
      </c>
      <c r="W4123" s="141">
        <f t="shared" si="648"/>
        <v>13.888888888888889</v>
      </c>
      <c r="X4123" s="141">
        <f t="shared" si="649"/>
        <v>0</v>
      </c>
      <c r="Y4123" s="38">
        <v>25.0741448987492</v>
      </c>
    </row>
    <row r="4124" spans="1:25" x14ac:dyDescent="0.25">
      <c r="A4124" s="145">
        <v>43204</v>
      </c>
      <c r="B4124" s="38">
        <v>85</v>
      </c>
      <c r="C4124" s="38">
        <v>79</v>
      </c>
      <c r="D4124" s="38">
        <v>73</v>
      </c>
      <c r="E4124" s="38">
        <v>73</v>
      </c>
      <c r="F4124" s="38">
        <v>69</v>
      </c>
      <c r="G4124" s="38">
        <v>65</v>
      </c>
      <c r="H4124" s="38">
        <v>0</v>
      </c>
      <c r="I4124" s="38">
        <v>88</v>
      </c>
      <c r="J4124" s="38">
        <f t="shared" si="650"/>
        <v>74.5</v>
      </c>
      <c r="K4124" s="38">
        <v>61</v>
      </c>
      <c r="L4124" s="38">
        <v>23</v>
      </c>
      <c r="M4124" s="38">
        <f t="shared" si="651"/>
        <v>16</v>
      </c>
      <c r="N4124" s="38">
        <v>9</v>
      </c>
      <c r="O4124" s="38">
        <v>30.1</v>
      </c>
      <c r="P4124" s="38">
        <f t="shared" si="652"/>
        <v>30.05</v>
      </c>
      <c r="Q4124" s="38">
        <v>30</v>
      </c>
      <c r="R4124" s="141">
        <f t="shared" si="643"/>
        <v>29.444444444444446</v>
      </c>
      <c r="S4124" s="141">
        <f t="shared" si="644"/>
        <v>26.111111111111111</v>
      </c>
      <c r="T4124" s="141">
        <f t="shared" si="645"/>
        <v>22.777777777777779</v>
      </c>
      <c r="U4124" s="141">
        <f t="shared" si="646"/>
        <v>22.777777777777779</v>
      </c>
      <c r="V4124" s="141">
        <f t="shared" si="647"/>
        <v>20.555555555555557</v>
      </c>
      <c r="W4124" s="141">
        <f t="shared" si="648"/>
        <v>18.333333333333336</v>
      </c>
      <c r="X4124" s="141">
        <f t="shared" si="649"/>
        <v>0</v>
      </c>
      <c r="Y4124" s="38">
        <v>25.141158606051299</v>
      </c>
    </row>
    <row r="4125" spans="1:25" x14ac:dyDescent="0.25">
      <c r="A4125" s="145">
        <v>43205</v>
      </c>
      <c r="B4125" s="38">
        <v>85</v>
      </c>
      <c r="C4125" s="38">
        <v>78</v>
      </c>
      <c r="D4125" s="38">
        <v>70</v>
      </c>
      <c r="E4125" s="38">
        <v>74</v>
      </c>
      <c r="F4125" s="38">
        <v>72</v>
      </c>
      <c r="G4125" s="38">
        <v>69</v>
      </c>
      <c r="H4125" s="38">
        <v>1.22</v>
      </c>
      <c r="I4125" s="38">
        <v>93</v>
      </c>
      <c r="J4125" s="38">
        <f t="shared" si="650"/>
        <v>79</v>
      </c>
      <c r="K4125" s="38">
        <v>65</v>
      </c>
      <c r="L4125" s="38">
        <v>33</v>
      </c>
      <c r="M4125" s="38">
        <f t="shared" si="651"/>
        <v>21</v>
      </c>
      <c r="N4125" s="38">
        <v>9</v>
      </c>
      <c r="O4125" s="38">
        <v>30.06</v>
      </c>
      <c r="P4125" s="38">
        <f t="shared" si="652"/>
        <v>29.994999999999997</v>
      </c>
      <c r="Q4125" s="38">
        <v>29.93</v>
      </c>
      <c r="R4125" s="141">
        <f t="shared" si="643"/>
        <v>29.444444444444446</v>
      </c>
      <c r="S4125" s="141">
        <f t="shared" si="644"/>
        <v>25.555555555555557</v>
      </c>
      <c r="T4125" s="141">
        <f t="shared" si="645"/>
        <v>21.111111111111111</v>
      </c>
      <c r="U4125" s="141">
        <f t="shared" si="646"/>
        <v>23.333333333333336</v>
      </c>
      <c r="V4125" s="141">
        <f t="shared" si="647"/>
        <v>22.222222222222221</v>
      </c>
      <c r="W4125" s="141">
        <f t="shared" si="648"/>
        <v>20.555555555555557</v>
      </c>
      <c r="X4125" s="141">
        <f t="shared" si="649"/>
        <v>3.0987999999999998</v>
      </c>
      <c r="Y4125" s="38">
        <v>25.102621595712701</v>
      </c>
    </row>
    <row r="4126" spans="1:25" x14ac:dyDescent="0.25">
      <c r="A4126" s="145">
        <v>43206</v>
      </c>
      <c r="B4126" s="38">
        <v>76</v>
      </c>
      <c r="C4126" s="38">
        <v>67</v>
      </c>
      <c r="D4126" s="38">
        <v>58</v>
      </c>
      <c r="E4126" s="38">
        <v>71</v>
      </c>
      <c r="F4126" s="38">
        <v>56</v>
      </c>
      <c r="G4126" s="38">
        <v>47</v>
      </c>
      <c r="H4126" s="38">
        <v>0</v>
      </c>
      <c r="I4126" s="38">
        <v>100</v>
      </c>
      <c r="J4126" s="38">
        <f t="shared" si="650"/>
        <v>69</v>
      </c>
      <c r="K4126" s="38">
        <v>38</v>
      </c>
      <c r="L4126" s="38">
        <v>21</v>
      </c>
      <c r="M4126" s="38">
        <f t="shared" si="651"/>
        <v>14</v>
      </c>
      <c r="N4126" s="38">
        <v>7</v>
      </c>
      <c r="O4126" s="38">
        <v>30.12</v>
      </c>
      <c r="P4126" s="38">
        <f t="shared" si="652"/>
        <v>30.060000000000002</v>
      </c>
      <c r="Q4126" s="38">
        <v>30</v>
      </c>
      <c r="R4126" s="141">
        <f t="shared" si="643"/>
        <v>24.444444444444446</v>
      </c>
      <c r="S4126" s="141">
        <f t="shared" si="644"/>
        <v>19.444444444444446</v>
      </c>
      <c r="T4126" s="141">
        <f t="shared" si="645"/>
        <v>14.444444444444445</v>
      </c>
      <c r="U4126" s="141">
        <f t="shared" si="646"/>
        <v>21.666666666666668</v>
      </c>
      <c r="V4126" s="141">
        <f t="shared" si="647"/>
        <v>13.333333333333334</v>
      </c>
      <c r="W4126" s="141">
        <f t="shared" si="648"/>
        <v>8.3333333333333339</v>
      </c>
      <c r="X4126" s="141">
        <f t="shared" si="649"/>
        <v>0</v>
      </c>
      <c r="Y4126" s="38">
        <v>24.942236677697601</v>
      </c>
    </row>
    <row r="4127" spans="1:25" x14ac:dyDescent="0.25">
      <c r="A4127" s="145">
        <v>43207</v>
      </c>
      <c r="B4127" s="38">
        <v>75</v>
      </c>
      <c r="C4127" s="38">
        <v>65</v>
      </c>
      <c r="D4127" s="38">
        <v>55</v>
      </c>
      <c r="E4127" s="38">
        <v>57</v>
      </c>
      <c r="F4127" s="38">
        <v>52</v>
      </c>
      <c r="G4127" s="38">
        <v>39</v>
      </c>
      <c r="H4127" s="38">
        <v>0</v>
      </c>
      <c r="I4127" s="38">
        <v>86</v>
      </c>
      <c r="J4127" s="38">
        <f t="shared" si="650"/>
        <v>58.5</v>
      </c>
      <c r="K4127" s="38">
        <v>31</v>
      </c>
      <c r="L4127" s="38">
        <v>17</v>
      </c>
      <c r="M4127" s="38">
        <f t="shared" si="651"/>
        <v>10.5</v>
      </c>
      <c r="N4127" s="38">
        <v>4</v>
      </c>
      <c r="O4127" s="38">
        <v>30.16</v>
      </c>
      <c r="P4127" s="38">
        <f t="shared" si="652"/>
        <v>30.125</v>
      </c>
      <c r="Q4127" s="38">
        <v>30.09</v>
      </c>
      <c r="R4127" s="141">
        <f t="shared" si="643"/>
        <v>23.888888888888889</v>
      </c>
      <c r="S4127" s="141">
        <f t="shared" si="644"/>
        <v>18.333333333333336</v>
      </c>
      <c r="T4127" s="141">
        <f t="shared" si="645"/>
        <v>12.777777777777779</v>
      </c>
      <c r="U4127" s="141">
        <f t="shared" si="646"/>
        <v>13.888888888888889</v>
      </c>
      <c r="V4127" s="141">
        <f t="shared" si="647"/>
        <v>11.111111111111111</v>
      </c>
      <c r="W4127" s="141">
        <f t="shared" si="648"/>
        <v>3.8888888888888893</v>
      </c>
      <c r="X4127" s="141">
        <f t="shared" si="649"/>
        <v>0</v>
      </c>
      <c r="Y4127" s="38">
        <v>25.024426832660499</v>
      </c>
    </row>
    <row r="4128" spans="1:25" x14ac:dyDescent="0.25">
      <c r="A4128" s="145">
        <v>43208</v>
      </c>
      <c r="B4128" s="38">
        <v>80</v>
      </c>
      <c r="C4128" s="38">
        <v>69</v>
      </c>
      <c r="D4128" s="38">
        <v>58</v>
      </c>
      <c r="E4128" s="38">
        <v>63</v>
      </c>
      <c r="F4128" s="38">
        <v>59</v>
      </c>
      <c r="G4128" s="38">
        <v>51</v>
      </c>
      <c r="H4128" s="38">
        <v>0</v>
      </c>
      <c r="I4128" s="38">
        <v>93</v>
      </c>
      <c r="J4128" s="38">
        <f t="shared" si="650"/>
        <v>69.5</v>
      </c>
      <c r="K4128" s="38">
        <v>46</v>
      </c>
      <c r="L4128" s="38">
        <v>15</v>
      </c>
      <c r="M4128" s="38">
        <f t="shared" si="651"/>
        <v>7.5</v>
      </c>
      <c r="N4128" s="38">
        <v>0</v>
      </c>
      <c r="O4128" s="38">
        <v>30.15</v>
      </c>
      <c r="P4128" s="38">
        <f t="shared" si="652"/>
        <v>30.104999999999997</v>
      </c>
      <c r="Q4128" s="38">
        <v>30.06</v>
      </c>
      <c r="R4128" s="141">
        <f t="shared" si="643"/>
        <v>26.666666666666668</v>
      </c>
      <c r="S4128" s="141">
        <f t="shared" si="644"/>
        <v>20.555555555555557</v>
      </c>
      <c r="T4128" s="141">
        <f t="shared" si="645"/>
        <v>14.444444444444445</v>
      </c>
      <c r="U4128" s="141">
        <f t="shared" si="646"/>
        <v>17.222222222222221</v>
      </c>
      <c r="V4128" s="141">
        <f t="shared" si="647"/>
        <v>15</v>
      </c>
      <c r="W4128" s="141">
        <f t="shared" si="648"/>
        <v>10.555555555555555</v>
      </c>
      <c r="X4128" s="141">
        <f t="shared" si="649"/>
        <v>0</v>
      </c>
      <c r="Y4128" s="38">
        <v>25.117462785781001</v>
      </c>
    </row>
    <row r="4129" spans="1:25" x14ac:dyDescent="0.25">
      <c r="A4129" s="145">
        <v>43209</v>
      </c>
      <c r="B4129" s="38">
        <v>83</v>
      </c>
      <c r="C4129" s="38">
        <v>72</v>
      </c>
      <c r="D4129" s="38">
        <v>61</v>
      </c>
      <c r="E4129" s="38">
        <v>65</v>
      </c>
      <c r="F4129" s="38">
        <v>63</v>
      </c>
      <c r="G4129" s="38">
        <v>61</v>
      </c>
      <c r="H4129" s="38">
        <v>0</v>
      </c>
      <c r="I4129" s="38">
        <v>100</v>
      </c>
      <c r="J4129" s="38">
        <f t="shared" si="650"/>
        <v>77</v>
      </c>
      <c r="K4129" s="38">
        <v>54</v>
      </c>
      <c r="L4129" s="38">
        <v>16</v>
      </c>
      <c r="M4129" s="38">
        <f t="shared" si="651"/>
        <v>8</v>
      </c>
      <c r="N4129" s="38">
        <v>0</v>
      </c>
      <c r="O4129" s="38">
        <v>30.14</v>
      </c>
      <c r="P4129" s="38">
        <f t="shared" si="652"/>
        <v>30.1</v>
      </c>
      <c r="Q4129" s="38">
        <v>30.06</v>
      </c>
      <c r="R4129" s="141">
        <f t="shared" si="643"/>
        <v>28.333333333333336</v>
      </c>
      <c r="S4129" s="141">
        <f t="shared" si="644"/>
        <v>22.222222222222221</v>
      </c>
      <c r="T4129" s="141">
        <f t="shared" si="645"/>
        <v>16.111111111111111</v>
      </c>
      <c r="U4129" s="141">
        <f t="shared" si="646"/>
        <v>18.333333333333336</v>
      </c>
      <c r="V4129" s="141">
        <f t="shared" si="647"/>
        <v>17.222222222222221</v>
      </c>
      <c r="W4129" s="141">
        <f t="shared" si="648"/>
        <v>16.111111111111111</v>
      </c>
      <c r="X4129" s="141">
        <f t="shared" si="649"/>
        <v>0</v>
      </c>
      <c r="Y4129" s="38">
        <v>25.2533007603447</v>
      </c>
    </row>
    <row r="4130" spans="1:25" x14ac:dyDescent="0.25">
      <c r="A4130" s="145">
        <v>43210</v>
      </c>
      <c r="B4130" s="38">
        <v>83</v>
      </c>
      <c r="C4130" s="38">
        <v>74</v>
      </c>
      <c r="D4130" s="38">
        <v>64</v>
      </c>
      <c r="E4130" s="38">
        <v>69</v>
      </c>
      <c r="F4130" s="38">
        <v>66</v>
      </c>
      <c r="G4130" s="38">
        <v>63</v>
      </c>
      <c r="H4130" s="38">
        <v>0</v>
      </c>
      <c r="I4130" s="38">
        <v>100</v>
      </c>
      <c r="J4130" s="38">
        <f t="shared" si="650"/>
        <v>81</v>
      </c>
      <c r="K4130" s="38">
        <v>62</v>
      </c>
      <c r="L4130" s="38">
        <v>15</v>
      </c>
      <c r="M4130" s="38">
        <f t="shared" si="651"/>
        <v>7.5</v>
      </c>
      <c r="N4130" s="38">
        <v>0</v>
      </c>
      <c r="O4130" s="38">
        <v>30.13</v>
      </c>
      <c r="P4130" s="38">
        <f t="shared" si="652"/>
        <v>30.094999999999999</v>
      </c>
      <c r="Q4130" s="38">
        <v>30.06</v>
      </c>
      <c r="R4130" s="141">
        <f t="shared" si="643"/>
        <v>28.333333333333336</v>
      </c>
      <c r="S4130" s="141">
        <f t="shared" si="644"/>
        <v>23.333333333333336</v>
      </c>
      <c r="T4130" s="141">
        <f t="shared" si="645"/>
        <v>17.777777777777779</v>
      </c>
      <c r="U4130" s="141">
        <f t="shared" si="646"/>
        <v>20.555555555555557</v>
      </c>
      <c r="V4130" s="141">
        <f t="shared" si="647"/>
        <v>18.888888888888889</v>
      </c>
      <c r="W4130" s="141">
        <f t="shared" si="648"/>
        <v>17.222222222222221</v>
      </c>
      <c r="X4130" s="141">
        <f t="shared" si="649"/>
        <v>0</v>
      </c>
      <c r="Y4130" s="38">
        <v>25.360594735546499</v>
      </c>
    </row>
    <row r="4131" spans="1:25" x14ac:dyDescent="0.25">
      <c r="A4131" s="145">
        <v>43211</v>
      </c>
      <c r="B4131" s="38">
        <v>83</v>
      </c>
      <c r="C4131" s="38">
        <v>79</v>
      </c>
      <c r="D4131" s="38">
        <v>75</v>
      </c>
      <c r="E4131" s="38">
        <v>72</v>
      </c>
      <c r="F4131" s="38">
        <v>70</v>
      </c>
      <c r="G4131" s="38">
        <v>67</v>
      </c>
      <c r="H4131" s="38">
        <v>0</v>
      </c>
      <c r="I4131" s="38">
        <v>87</v>
      </c>
      <c r="J4131" s="38">
        <f t="shared" si="650"/>
        <v>78</v>
      </c>
      <c r="K4131" s="38">
        <v>69</v>
      </c>
      <c r="L4131" s="38">
        <v>24</v>
      </c>
      <c r="M4131" s="38">
        <f t="shared" si="651"/>
        <v>15.5</v>
      </c>
      <c r="N4131" s="38">
        <v>7</v>
      </c>
      <c r="O4131" s="38">
        <v>30.14</v>
      </c>
      <c r="P4131" s="38">
        <f t="shared" si="652"/>
        <v>30.115000000000002</v>
      </c>
      <c r="Q4131" s="38">
        <v>30.09</v>
      </c>
      <c r="R4131" s="141">
        <f t="shared" si="643"/>
        <v>28.333333333333336</v>
      </c>
      <c r="S4131" s="141">
        <f t="shared" si="644"/>
        <v>26.111111111111111</v>
      </c>
      <c r="T4131" s="141">
        <f t="shared" si="645"/>
        <v>23.888888888888889</v>
      </c>
      <c r="U4131" s="141">
        <f t="shared" si="646"/>
        <v>22.222222222222221</v>
      </c>
      <c r="V4131" s="141">
        <f t="shared" si="647"/>
        <v>21.111111111111111</v>
      </c>
      <c r="W4131" s="141">
        <f t="shared" si="648"/>
        <v>19.444444444444446</v>
      </c>
      <c r="X4131" s="141">
        <f t="shared" si="649"/>
        <v>0</v>
      </c>
      <c r="Y4131" s="38">
        <v>25.158677863259701</v>
      </c>
    </row>
    <row r="4132" spans="1:25" x14ac:dyDescent="0.25">
      <c r="A4132" s="145">
        <v>43212</v>
      </c>
      <c r="B4132" s="38">
        <v>82</v>
      </c>
      <c r="C4132" s="38">
        <v>77</v>
      </c>
      <c r="D4132" s="38">
        <v>71</v>
      </c>
      <c r="E4132" s="38">
        <v>73</v>
      </c>
      <c r="F4132" s="38">
        <v>71</v>
      </c>
      <c r="G4132" s="38">
        <v>70</v>
      </c>
      <c r="H4132" s="38">
        <v>0.16</v>
      </c>
      <c r="I4132" s="38">
        <v>87</v>
      </c>
      <c r="J4132" s="38">
        <f t="shared" si="650"/>
        <v>78</v>
      </c>
      <c r="K4132" s="38">
        <v>69</v>
      </c>
      <c r="L4132" s="38">
        <v>24</v>
      </c>
      <c r="M4132" s="38">
        <f t="shared" si="651"/>
        <v>18</v>
      </c>
      <c r="N4132" s="38">
        <v>12</v>
      </c>
      <c r="O4132" s="38">
        <v>30.13</v>
      </c>
      <c r="P4132" s="38">
        <f t="shared" si="652"/>
        <v>30.074999999999999</v>
      </c>
      <c r="Q4132" s="38">
        <v>30.02</v>
      </c>
      <c r="R4132" s="141">
        <f t="shared" si="643"/>
        <v>27.777777777777779</v>
      </c>
      <c r="S4132" s="141">
        <f t="shared" si="644"/>
        <v>25</v>
      </c>
      <c r="T4132" s="141">
        <f t="shared" si="645"/>
        <v>21.666666666666668</v>
      </c>
      <c r="U4132" s="141">
        <f t="shared" si="646"/>
        <v>22.777777777777779</v>
      </c>
      <c r="V4132" s="141">
        <f t="shared" si="647"/>
        <v>21.666666666666668</v>
      </c>
      <c r="W4132" s="141">
        <f t="shared" si="648"/>
        <v>21.111111111111111</v>
      </c>
      <c r="X4132" s="141">
        <f t="shared" si="649"/>
        <v>0.40640000000000004</v>
      </c>
      <c r="Y4132" s="38">
        <v>24.4072768688549</v>
      </c>
    </row>
    <row r="4133" spans="1:25" x14ac:dyDescent="0.25">
      <c r="A4133" s="145">
        <v>43213</v>
      </c>
      <c r="B4133" s="38">
        <v>82</v>
      </c>
      <c r="C4133" s="38">
        <v>77</v>
      </c>
      <c r="D4133" s="38">
        <v>71</v>
      </c>
      <c r="E4133" s="38">
        <v>78</v>
      </c>
      <c r="F4133" s="38">
        <v>73</v>
      </c>
      <c r="G4133" s="38">
        <v>69</v>
      </c>
      <c r="H4133" s="38">
        <v>0.53</v>
      </c>
      <c r="I4133" s="38">
        <v>100</v>
      </c>
      <c r="J4133" s="38">
        <f t="shared" si="650"/>
        <v>84.5</v>
      </c>
      <c r="K4133" s="38">
        <v>69</v>
      </c>
      <c r="L4133" s="38">
        <v>30</v>
      </c>
      <c r="M4133" s="38">
        <f t="shared" si="651"/>
        <v>17</v>
      </c>
      <c r="N4133" s="38">
        <v>4</v>
      </c>
      <c r="O4133" s="38">
        <v>30.07</v>
      </c>
      <c r="P4133" s="38">
        <f t="shared" si="652"/>
        <v>30.02</v>
      </c>
      <c r="Q4133" s="38">
        <v>29.97</v>
      </c>
      <c r="R4133" s="141">
        <f t="shared" si="643"/>
        <v>27.777777777777779</v>
      </c>
      <c r="S4133" s="141">
        <f t="shared" si="644"/>
        <v>25</v>
      </c>
      <c r="T4133" s="141">
        <f t="shared" si="645"/>
        <v>21.666666666666668</v>
      </c>
      <c r="U4133" s="141">
        <f t="shared" si="646"/>
        <v>25.555555555555557</v>
      </c>
      <c r="V4133" s="141">
        <f t="shared" si="647"/>
        <v>22.777777777777779</v>
      </c>
      <c r="W4133" s="141">
        <f t="shared" si="648"/>
        <v>20.555555555555557</v>
      </c>
      <c r="X4133" s="141">
        <f t="shared" si="649"/>
        <v>1.3462000000000001</v>
      </c>
      <c r="Y4133" s="38">
        <v>24.813629038972199</v>
      </c>
    </row>
    <row r="4134" spans="1:25" x14ac:dyDescent="0.25">
      <c r="A4134" s="145">
        <v>43214</v>
      </c>
      <c r="B4134" s="38">
        <v>87</v>
      </c>
      <c r="C4134" s="38">
        <v>72</v>
      </c>
      <c r="D4134" s="38">
        <v>57</v>
      </c>
      <c r="E4134" s="38">
        <v>74</v>
      </c>
      <c r="F4134" s="38">
        <v>71</v>
      </c>
      <c r="G4134" s="38">
        <v>66</v>
      </c>
      <c r="H4134" s="38">
        <v>1.46</v>
      </c>
      <c r="I4134" s="38">
        <v>100</v>
      </c>
      <c r="J4134" s="38">
        <f t="shared" si="650"/>
        <v>82.5</v>
      </c>
      <c r="K4134" s="38">
        <v>65</v>
      </c>
      <c r="L4134" s="38">
        <v>22</v>
      </c>
      <c r="M4134" s="38">
        <f t="shared" si="651"/>
        <v>13</v>
      </c>
      <c r="N4134" s="38">
        <v>4</v>
      </c>
      <c r="O4134" s="38">
        <v>30</v>
      </c>
      <c r="P4134" s="38">
        <f t="shared" si="652"/>
        <v>29.95</v>
      </c>
      <c r="Q4134" s="38">
        <v>29.9</v>
      </c>
      <c r="R4134" s="141">
        <f t="shared" si="643"/>
        <v>30.555555555555557</v>
      </c>
      <c r="S4134" s="141">
        <f t="shared" si="644"/>
        <v>22.222222222222221</v>
      </c>
      <c r="T4134" s="141">
        <f t="shared" si="645"/>
        <v>13.888888888888889</v>
      </c>
      <c r="U4134" s="141">
        <f t="shared" si="646"/>
        <v>23.333333333333336</v>
      </c>
      <c r="V4134" s="141">
        <f t="shared" si="647"/>
        <v>21.666666666666668</v>
      </c>
      <c r="W4134" s="141">
        <f t="shared" si="648"/>
        <v>18.888888888888889</v>
      </c>
      <c r="X4134" s="141">
        <f t="shared" si="649"/>
        <v>3.7084000000000001</v>
      </c>
      <c r="Y4134" s="38">
        <v>24.9211429693691</v>
      </c>
    </row>
    <row r="4135" spans="1:25" x14ac:dyDescent="0.25">
      <c r="A4135" s="145">
        <v>43215</v>
      </c>
      <c r="B4135" s="38">
        <v>82</v>
      </c>
      <c r="C4135" s="38">
        <v>73</v>
      </c>
      <c r="D4135" s="38">
        <v>63</v>
      </c>
      <c r="E4135" s="38">
        <v>67</v>
      </c>
      <c r="F4135" s="38">
        <v>62</v>
      </c>
      <c r="G4135" s="38">
        <v>57</v>
      </c>
      <c r="H4135" s="38">
        <v>0</v>
      </c>
      <c r="I4135" s="38">
        <v>93</v>
      </c>
      <c r="J4135" s="38">
        <f t="shared" si="650"/>
        <v>70.5</v>
      </c>
      <c r="K4135" s="38">
        <v>48</v>
      </c>
      <c r="L4135" s="38">
        <v>20</v>
      </c>
      <c r="M4135" s="38">
        <f t="shared" si="651"/>
        <v>12.5</v>
      </c>
      <c r="N4135" s="38">
        <v>5</v>
      </c>
      <c r="O4135" s="38">
        <v>30.01</v>
      </c>
      <c r="P4135" s="38">
        <f t="shared" si="652"/>
        <v>29.945</v>
      </c>
      <c r="Q4135" s="38">
        <v>29.88</v>
      </c>
      <c r="R4135" s="141">
        <f t="shared" si="643"/>
        <v>27.777777777777779</v>
      </c>
      <c r="S4135" s="141">
        <f t="shared" si="644"/>
        <v>22.777777777777779</v>
      </c>
      <c r="T4135" s="141">
        <f t="shared" si="645"/>
        <v>17.222222222222221</v>
      </c>
      <c r="U4135" s="141">
        <f t="shared" si="646"/>
        <v>19.444444444444446</v>
      </c>
      <c r="V4135" s="141">
        <f t="shared" si="647"/>
        <v>16.666666666666668</v>
      </c>
      <c r="W4135" s="141">
        <f t="shared" si="648"/>
        <v>13.888888888888889</v>
      </c>
      <c r="X4135" s="141">
        <f t="shared" si="649"/>
        <v>0</v>
      </c>
      <c r="Y4135" s="38">
        <v>24.846747015831902</v>
      </c>
    </row>
    <row r="4136" spans="1:25" x14ac:dyDescent="0.25">
      <c r="A4136" s="145">
        <v>43216</v>
      </c>
      <c r="B4136" s="38">
        <v>82</v>
      </c>
      <c r="C4136" s="38">
        <v>71</v>
      </c>
      <c r="D4136" s="38">
        <v>60</v>
      </c>
      <c r="E4136" s="38">
        <v>68</v>
      </c>
      <c r="F4136" s="38">
        <v>62</v>
      </c>
      <c r="G4136" s="38">
        <v>59</v>
      </c>
      <c r="H4136" s="38">
        <v>0</v>
      </c>
      <c r="I4136" s="38">
        <v>97</v>
      </c>
      <c r="J4136" s="38">
        <f t="shared" si="650"/>
        <v>74</v>
      </c>
      <c r="K4136" s="38">
        <v>51</v>
      </c>
      <c r="L4136" s="38">
        <v>16</v>
      </c>
      <c r="M4136" s="38">
        <f t="shared" si="651"/>
        <v>8</v>
      </c>
      <c r="N4136" s="38">
        <v>0</v>
      </c>
      <c r="O4136" s="38">
        <v>29.98</v>
      </c>
      <c r="P4136" s="38">
        <f t="shared" si="652"/>
        <v>29.93</v>
      </c>
      <c r="Q4136" s="38">
        <v>29.88</v>
      </c>
      <c r="R4136" s="141">
        <f t="shared" si="643"/>
        <v>27.777777777777779</v>
      </c>
      <c r="S4136" s="141">
        <f t="shared" si="644"/>
        <v>21.666666666666668</v>
      </c>
      <c r="T4136" s="141">
        <f t="shared" si="645"/>
        <v>15.555555555555557</v>
      </c>
      <c r="U4136" s="141">
        <f t="shared" si="646"/>
        <v>20</v>
      </c>
      <c r="V4136" s="141">
        <f t="shared" si="647"/>
        <v>16.666666666666668</v>
      </c>
      <c r="W4136" s="141">
        <f t="shared" si="648"/>
        <v>15</v>
      </c>
      <c r="X4136" s="141">
        <f t="shared" si="649"/>
        <v>0</v>
      </c>
      <c r="Y4136" s="38">
        <v>25.033594090055601</v>
      </c>
    </row>
    <row r="4137" spans="1:25" x14ac:dyDescent="0.25">
      <c r="A4137" s="145">
        <v>43217</v>
      </c>
      <c r="B4137" s="38">
        <v>83</v>
      </c>
      <c r="C4137" s="38">
        <v>74</v>
      </c>
      <c r="D4137" s="38">
        <v>65</v>
      </c>
      <c r="E4137" s="38">
        <v>73</v>
      </c>
      <c r="F4137" s="38">
        <v>69</v>
      </c>
      <c r="G4137" s="38">
        <v>62</v>
      </c>
      <c r="H4137" s="38">
        <v>0.94</v>
      </c>
      <c r="I4137" s="38">
        <v>100</v>
      </c>
      <c r="J4137" s="38">
        <f t="shared" si="650"/>
        <v>83.5</v>
      </c>
      <c r="K4137" s="38">
        <v>67</v>
      </c>
      <c r="L4137" s="38">
        <v>18</v>
      </c>
      <c r="M4137" s="38">
        <f t="shared" si="651"/>
        <v>9</v>
      </c>
      <c r="N4137" s="38">
        <v>0</v>
      </c>
      <c r="O4137" s="38">
        <v>29.94</v>
      </c>
      <c r="P4137" s="38">
        <f t="shared" si="652"/>
        <v>29.89</v>
      </c>
      <c r="Q4137" s="38">
        <v>29.84</v>
      </c>
      <c r="R4137" s="141">
        <f t="shared" si="643"/>
        <v>28.333333333333336</v>
      </c>
      <c r="S4137" s="141">
        <f t="shared" si="644"/>
        <v>23.333333333333336</v>
      </c>
      <c r="T4137" s="141">
        <f t="shared" si="645"/>
        <v>18.333333333333336</v>
      </c>
      <c r="U4137" s="141">
        <f t="shared" si="646"/>
        <v>22.777777777777779</v>
      </c>
      <c r="V4137" s="141">
        <f t="shared" si="647"/>
        <v>20.555555555555557</v>
      </c>
      <c r="W4137" s="141">
        <f t="shared" si="648"/>
        <v>16.666666666666668</v>
      </c>
      <c r="X4137" s="141">
        <f t="shared" si="649"/>
        <v>2.3875999999999999</v>
      </c>
      <c r="Y4137" s="38">
        <v>25.063649078183801</v>
      </c>
    </row>
    <row r="4138" spans="1:25" x14ac:dyDescent="0.25">
      <c r="A4138" s="145">
        <v>43218</v>
      </c>
      <c r="B4138" s="38">
        <v>83</v>
      </c>
      <c r="C4138" s="38">
        <v>74</v>
      </c>
      <c r="D4138" s="38">
        <v>64</v>
      </c>
      <c r="E4138" s="38">
        <v>71</v>
      </c>
      <c r="F4138" s="38">
        <v>62</v>
      </c>
      <c r="G4138" s="38">
        <v>49</v>
      </c>
      <c r="H4138" s="38">
        <v>0</v>
      </c>
      <c r="I4138" s="38">
        <v>100</v>
      </c>
      <c r="J4138" s="38">
        <f t="shared" si="650"/>
        <v>65.5</v>
      </c>
      <c r="K4138" s="38">
        <v>31</v>
      </c>
      <c r="L4138" s="38">
        <v>17</v>
      </c>
      <c r="M4138" s="38">
        <f t="shared" si="651"/>
        <v>8.5</v>
      </c>
      <c r="N4138" s="38">
        <v>0</v>
      </c>
      <c r="O4138" s="38">
        <v>30.01</v>
      </c>
      <c r="P4138" s="38">
        <f t="shared" si="652"/>
        <v>29.93</v>
      </c>
      <c r="Q4138" s="38">
        <v>29.85</v>
      </c>
      <c r="R4138" s="141">
        <f t="shared" si="643"/>
        <v>28.333333333333336</v>
      </c>
      <c r="S4138" s="141">
        <f t="shared" si="644"/>
        <v>23.333333333333336</v>
      </c>
      <c r="T4138" s="141">
        <f t="shared" si="645"/>
        <v>17.777777777777779</v>
      </c>
      <c r="U4138" s="141">
        <f t="shared" si="646"/>
        <v>21.666666666666668</v>
      </c>
      <c r="V4138" s="141">
        <f t="shared" si="647"/>
        <v>16.666666666666668</v>
      </c>
      <c r="W4138" s="141">
        <f t="shared" si="648"/>
        <v>9.4444444444444446</v>
      </c>
      <c r="X4138" s="141">
        <f t="shared" si="649"/>
        <v>0</v>
      </c>
      <c r="Y4138" s="38">
        <v>24.784102972432098</v>
      </c>
    </row>
    <row r="4139" spans="1:25" x14ac:dyDescent="0.25">
      <c r="A4139" s="145">
        <v>43219</v>
      </c>
      <c r="B4139" s="38">
        <v>83</v>
      </c>
      <c r="C4139" s="38">
        <v>75</v>
      </c>
      <c r="D4139" s="38">
        <v>66</v>
      </c>
      <c r="E4139" s="38">
        <v>66</v>
      </c>
      <c r="F4139" s="38">
        <v>63</v>
      </c>
      <c r="G4139" s="38">
        <v>59</v>
      </c>
      <c r="H4139" s="38">
        <v>0</v>
      </c>
      <c r="I4139" s="38">
        <v>100</v>
      </c>
      <c r="J4139" s="38">
        <f t="shared" si="650"/>
        <v>73.5</v>
      </c>
      <c r="K4139" s="38">
        <v>47</v>
      </c>
      <c r="L4139" s="38">
        <v>14</v>
      </c>
      <c r="M4139" s="38">
        <f t="shared" si="651"/>
        <v>7</v>
      </c>
      <c r="N4139" s="38">
        <v>0</v>
      </c>
      <c r="O4139" s="38">
        <v>30.09</v>
      </c>
      <c r="P4139" s="38">
        <f t="shared" si="652"/>
        <v>30.04</v>
      </c>
      <c r="Q4139" s="38">
        <v>29.99</v>
      </c>
      <c r="R4139" s="141">
        <f t="shared" si="643"/>
        <v>28.333333333333336</v>
      </c>
      <c r="S4139" s="141">
        <f t="shared" si="644"/>
        <v>23.888888888888889</v>
      </c>
      <c r="T4139" s="141">
        <f t="shared" si="645"/>
        <v>18.888888888888889</v>
      </c>
      <c r="U4139" s="141">
        <f t="shared" si="646"/>
        <v>18.888888888888889</v>
      </c>
      <c r="V4139" s="141">
        <f t="shared" si="647"/>
        <v>17.222222222222221</v>
      </c>
      <c r="W4139" s="141">
        <f t="shared" si="648"/>
        <v>15</v>
      </c>
      <c r="X4139" s="141">
        <f t="shared" si="649"/>
        <v>0</v>
      </c>
      <c r="Y4139" s="38">
        <v>24.945785912818199</v>
      </c>
    </row>
    <row r="4140" spans="1:25" x14ac:dyDescent="0.25">
      <c r="A4140" s="145">
        <v>43220</v>
      </c>
      <c r="B4140" s="38">
        <v>83</v>
      </c>
      <c r="C4140" s="38">
        <v>76</v>
      </c>
      <c r="D4140" s="38">
        <v>68</v>
      </c>
      <c r="E4140" s="38">
        <v>66</v>
      </c>
      <c r="F4140" s="38">
        <v>60</v>
      </c>
      <c r="G4140" s="38">
        <v>55</v>
      </c>
      <c r="H4140" s="38">
        <v>0</v>
      </c>
      <c r="I4140" s="38">
        <v>84</v>
      </c>
      <c r="J4140" s="38">
        <f t="shared" si="650"/>
        <v>63.5</v>
      </c>
      <c r="K4140" s="38">
        <v>43</v>
      </c>
      <c r="L4140" s="38">
        <v>23</v>
      </c>
      <c r="M4140" s="38">
        <f t="shared" si="651"/>
        <v>13.5</v>
      </c>
      <c r="N4140" s="38">
        <v>4</v>
      </c>
      <c r="O4140" s="38">
        <v>30.17</v>
      </c>
      <c r="P4140" s="38">
        <f t="shared" si="652"/>
        <v>30.12</v>
      </c>
      <c r="Q4140" s="38">
        <v>30.07</v>
      </c>
      <c r="R4140" s="141">
        <f t="shared" si="643"/>
        <v>28.333333333333336</v>
      </c>
      <c r="S4140" s="141">
        <f t="shared" si="644"/>
        <v>24.444444444444446</v>
      </c>
      <c r="T4140" s="141">
        <f t="shared" si="645"/>
        <v>20</v>
      </c>
      <c r="U4140" s="141">
        <f t="shared" si="646"/>
        <v>18.888888888888889</v>
      </c>
      <c r="V4140" s="141">
        <f t="shared" si="647"/>
        <v>15.555555555555557</v>
      </c>
      <c r="W4140" s="141">
        <f t="shared" si="648"/>
        <v>12.777777777777779</v>
      </c>
      <c r="X4140" s="141">
        <f t="shared" si="649"/>
        <v>0</v>
      </c>
      <c r="Y4140" s="38">
        <v>25.108532942780599</v>
      </c>
    </row>
    <row r="4141" spans="1:25" x14ac:dyDescent="0.25">
      <c r="A4141" s="145">
        <v>43221</v>
      </c>
      <c r="B4141" s="38">
        <v>81</v>
      </c>
      <c r="C4141" s="38">
        <v>77</v>
      </c>
      <c r="D4141" s="38">
        <v>73</v>
      </c>
      <c r="E4141" s="38">
        <v>66</v>
      </c>
      <c r="F4141" s="38">
        <v>62</v>
      </c>
      <c r="G4141" s="38">
        <v>58</v>
      </c>
      <c r="H4141" s="38">
        <v>0</v>
      </c>
      <c r="I4141" s="38">
        <v>73</v>
      </c>
      <c r="J4141" s="38">
        <f t="shared" si="650"/>
        <v>63.5</v>
      </c>
      <c r="K4141" s="38">
        <v>54</v>
      </c>
      <c r="L4141" s="38">
        <v>23</v>
      </c>
      <c r="M4141" s="38">
        <f t="shared" si="651"/>
        <v>14.5</v>
      </c>
      <c r="N4141" s="38">
        <v>6</v>
      </c>
      <c r="O4141" s="38">
        <v>30.21</v>
      </c>
      <c r="P4141" s="38">
        <f t="shared" si="652"/>
        <v>30.164999999999999</v>
      </c>
      <c r="Q4141" s="38">
        <v>30.12</v>
      </c>
      <c r="R4141" s="141">
        <f t="shared" si="643"/>
        <v>27.222222222222225</v>
      </c>
      <c r="S4141" s="141">
        <f t="shared" si="644"/>
        <v>25</v>
      </c>
      <c r="T4141" s="141">
        <f t="shared" si="645"/>
        <v>22.777777777777779</v>
      </c>
      <c r="U4141" s="141">
        <f t="shared" si="646"/>
        <v>18.888888888888889</v>
      </c>
      <c r="V4141" s="141">
        <f t="shared" si="647"/>
        <v>16.666666666666668</v>
      </c>
      <c r="W4141" s="141">
        <f t="shared" si="648"/>
        <v>14.444444444444445</v>
      </c>
      <c r="X4141" s="141">
        <f t="shared" si="649"/>
        <v>0</v>
      </c>
      <c r="Y4141" s="38">
        <v>25.392763925227499</v>
      </c>
    </row>
    <row r="4142" spans="1:25" x14ac:dyDescent="0.25">
      <c r="A4142" s="145">
        <v>43222</v>
      </c>
      <c r="B4142" s="38">
        <v>81</v>
      </c>
      <c r="C4142" s="38">
        <v>78</v>
      </c>
      <c r="D4142" s="38">
        <v>74</v>
      </c>
      <c r="E4142" s="38">
        <v>65</v>
      </c>
      <c r="F4142" s="38">
        <v>64</v>
      </c>
      <c r="G4142" s="38">
        <v>61</v>
      </c>
      <c r="H4142" s="38">
        <v>0</v>
      </c>
      <c r="I4142" s="38">
        <v>73</v>
      </c>
      <c r="J4142" s="38">
        <f t="shared" si="650"/>
        <v>65.5</v>
      </c>
      <c r="K4142" s="38">
        <v>58</v>
      </c>
      <c r="L4142" s="38">
        <v>22</v>
      </c>
      <c r="M4142" s="38">
        <f t="shared" si="651"/>
        <v>15.5</v>
      </c>
      <c r="N4142" s="38">
        <v>9</v>
      </c>
      <c r="O4142" s="38">
        <v>30.23</v>
      </c>
      <c r="P4142" s="38">
        <f t="shared" si="652"/>
        <v>30.189999999999998</v>
      </c>
      <c r="Q4142" s="38">
        <v>30.15</v>
      </c>
      <c r="R4142" s="141">
        <f t="shared" si="643"/>
        <v>27.222222222222225</v>
      </c>
      <c r="S4142" s="141">
        <f t="shared" si="644"/>
        <v>25.555555555555557</v>
      </c>
      <c r="T4142" s="141">
        <f t="shared" si="645"/>
        <v>23.333333333333336</v>
      </c>
      <c r="U4142" s="141">
        <f t="shared" si="646"/>
        <v>18.333333333333336</v>
      </c>
      <c r="V4142" s="141">
        <f t="shared" si="647"/>
        <v>17.777777777777779</v>
      </c>
      <c r="W4142" s="141">
        <f t="shared" si="648"/>
        <v>16.111111111111111</v>
      </c>
      <c r="X4142" s="141">
        <f t="shared" si="649"/>
        <v>0</v>
      </c>
      <c r="Y4142" s="38">
        <v>25.197599795189799</v>
      </c>
    </row>
    <row r="4143" spans="1:25" x14ac:dyDescent="0.25">
      <c r="A4143" s="145">
        <v>43223</v>
      </c>
      <c r="B4143" s="38">
        <v>83</v>
      </c>
      <c r="C4143" s="38">
        <v>78</v>
      </c>
      <c r="D4143" s="38">
        <v>73</v>
      </c>
      <c r="E4143" s="38">
        <v>69</v>
      </c>
      <c r="F4143" s="38">
        <v>67</v>
      </c>
      <c r="G4143" s="38">
        <v>63</v>
      </c>
      <c r="H4143" s="38">
        <v>0</v>
      </c>
      <c r="I4143" s="38">
        <v>82</v>
      </c>
      <c r="J4143" s="38">
        <f t="shared" si="650"/>
        <v>72</v>
      </c>
      <c r="K4143" s="38">
        <v>62</v>
      </c>
      <c r="L4143" s="38">
        <v>22</v>
      </c>
      <c r="M4143" s="38">
        <f t="shared" si="651"/>
        <v>16</v>
      </c>
      <c r="N4143" s="38">
        <v>10</v>
      </c>
      <c r="O4143" s="38">
        <v>30.2</v>
      </c>
      <c r="P4143" s="38">
        <f t="shared" si="652"/>
        <v>30.16</v>
      </c>
      <c r="Q4143" s="38">
        <v>30.12</v>
      </c>
      <c r="R4143" s="141">
        <f t="shared" si="643"/>
        <v>28.333333333333336</v>
      </c>
      <c r="S4143" s="141">
        <f t="shared" si="644"/>
        <v>25.555555555555557</v>
      </c>
      <c r="T4143" s="141">
        <f t="shared" si="645"/>
        <v>22.777777777777779</v>
      </c>
      <c r="U4143" s="141">
        <f t="shared" si="646"/>
        <v>20.555555555555557</v>
      </c>
      <c r="V4143" s="141">
        <f t="shared" si="647"/>
        <v>19.444444444444446</v>
      </c>
      <c r="W4143" s="141">
        <f t="shared" si="648"/>
        <v>17.222222222222221</v>
      </c>
      <c r="X4143" s="141">
        <f t="shared" si="649"/>
        <v>0</v>
      </c>
      <c r="Y4143" s="38">
        <v>25.2093857277263</v>
      </c>
    </row>
    <row r="4144" spans="1:25" x14ac:dyDescent="0.25">
      <c r="A4144" s="145">
        <v>43224</v>
      </c>
      <c r="B4144" s="38">
        <v>82</v>
      </c>
      <c r="C4144" s="38">
        <v>79</v>
      </c>
      <c r="D4144" s="38">
        <v>75</v>
      </c>
      <c r="E4144" s="38">
        <v>69</v>
      </c>
      <c r="F4144" s="38">
        <v>66</v>
      </c>
      <c r="G4144" s="38">
        <v>61</v>
      </c>
      <c r="H4144" s="38">
        <v>0</v>
      </c>
      <c r="I4144" s="38">
        <v>82</v>
      </c>
      <c r="J4144" s="38">
        <f t="shared" si="650"/>
        <v>66.5</v>
      </c>
      <c r="K4144" s="38">
        <v>51</v>
      </c>
      <c r="L4144" s="38">
        <v>22</v>
      </c>
      <c r="M4144" s="38">
        <f t="shared" si="651"/>
        <v>15.5</v>
      </c>
      <c r="N4144" s="38">
        <v>9</v>
      </c>
      <c r="O4144" s="38">
        <v>30.15</v>
      </c>
      <c r="P4144" s="38">
        <f t="shared" si="652"/>
        <v>30.09</v>
      </c>
      <c r="Q4144" s="38">
        <v>30.03</v>
      </c>
      <c r="R4144" s="141">
        <f t="shared" si="643"/>
        <v>27.777777777777779</v>
      </c>
      <c r="S4144" s="141">
        <f t="shared" si="644"/>
        <v>26.111111111111111</v>
      </c>
      <c r="T4144" s="141">
        <f t="shared" si="645"/>
        <v>23.888888888888889</v>
      </c>
      <c r="U4144" s="141">
        <f t="shared" si="646"/>
        <v>20.555555555555557</v>
      </c>
      <c r="V4144" s="141">
        <f t="shared" si="647"/>
        <v>18.888888888888889</v>
      </c>
      <c r="W4144" s="141">
        <f t="shared" si="648"/>
        <v>16.111111111111111</v>
      </c>
      <c r="X4144" s="141">
        <f t="shared" si="649"/>
        <v>0</v>
      </c>
      <c r="Y4144" s="38">
        <v>25.4461917896333</v>
      </c>
    </row>
    <row r="4145" spans="1:25" x14ac:dyDescent="0.25">
      <c r="A4145" s="145">
        <v>43225</v>
      </c>
      <c r="B4145" s="38">
        <v>84</v>
      </c>
      <c r="C4145" s="38">
        <v>79</v>
      </c>
      <c r="D4145" s="38">
        <v>73</v>
      </c>
      <c r="E4145" s="38">
        <v>73</v>
      </c>
      <c r="F4145" s="38">
        <v>71</v>
      </c>
      <c r="G4145" s="38">
        <v>68</v>
      </c>
      <c r="H4145" s="38">
        <v>0.01</v>
      </c>
      <c r="I4145" s="38">
        <v>88</v>
      </c>
      <c r="J4145" s="38">
        <f t="shared" si="650"/>
        <v>76.5</v>
      </c>
      <c r="K4145" s="38">
        <v>65</v>
      </c>
      <c r="L4145" s="38">
        <v>21</v>
      </c>
      <c r="M4145" s="38">
        <f t="shared" si="651"/>
        <v>14.5</v>
      </c>
      <c r="N4145" s="38">
        <v>8</v>
      </c>
      <c r="O4145" s="38">
        <v>30.01</v>
      </c>
      <c r="P4145" s="38">
        <f t="shared" si="652"/>
        <v>29.954999999999998</v>
      </c>
      <c r="Q4145" s="38">
        <v>29.9</v>
      </c>
      <c r="R4145" s="141">
        <f t="shared" si="643"/>
        <v>28.888888888888889</v>
      </c>
      <c r="S4145" s="141">
        <f t="shared" si="644"/>
        <v>26.111111111111111</v>
      </c>
      <c r="T4145" s="141">
        <f t="shared" si="645"/>
        <v>22.777777777777779</v>
      </c>
      <c r="U4145" s="141">
        <f t="shared" si="646"/>
        <v>22.777777777777779</v>
      </c>
      <c r="V4145" s="141">
        <f t="shared" si="647"/>
        <v>21.666666666666668</v>
      </c>
      <c r="W4145" s="141">
        <f t="shared" si="648"/>
        <v>20</v>
      </c>
      <c r="X4145" s="141">
        <f t="shared" si="649"/>
        <v>2.5400000000000002E-2</v>
      </c>
      <c r="Y4145" s="38">
        <v>25.657104885719001</v>
      </c>
    </row>
    <row r="4146" spans="1:25" x14ac:dyDescent="0.25">
      <c r="A4146" s="145">
        <v>43226</v>
      </c>
      <c r="B4146" s="38">
        <v>86</v>
      </c>
      <c r="C4146" s="38">
        <v>79</v>
      </c>
      <c r="D4146" s="38">
        <v>71</v>
      </c>
      <c r="E4146" s="38">
        <v>73</v>
      </c>
      <c r="F4146" s="38">
        <v>72</v>
      </c>
      <c r="G4146" s="38">
        <v>68</v>
      </c>
      <c r="H4146" s="38">
        <v>0.28000000000000003</v>
      </c>
      <c r="I4146" s="38">
        <v>100</v>
      </c>
      <c r="J4146" s="38">
        <f t="shared" si="650"/>
        <v>84.5</v>
      </c>
      <c r="K4146" s="38">
        <v>69</v>
      </c>
      <c r="L4146" s="38">
        <v>26</v>
      </c>
      <c r="M4146" s="38">
        <f t="shared" si="651"/>
        <v>13</v>
      </c>
      <c r="N4146" s="38">
        <v>0</v>
      </c>
      <c r="O4146" s="38">
        <v>29.98</v>
      </c>
      <c r="P4146" s="38">
        <f t="shared" si="652"/>
        <v>29.945</v>
      </c>
      <c r="Q4146" s="38">
        <v>29.91</v>
      </c>
      <c r="R4146" s="141">
        <f t="shared" si="643"/>
        <v>30</v>
      </c>
      <c r="S4146" s="141">
        <f t="shared" si="644"/>
        <v>26.111111111111111</v>
      </c>
      <c r="T4146" s="141">
        <f t="shared" si="645"/>
        <v>21.666666666666668</v>
      </c>
      <c r="U4146" s="141">
        <f t="shared" si="646"/>
        <v>22.777777777777779</v>
      </c>
      <c r="V4146" s="141">
        <f t="shared" si="647"/>
        <v>22.222222222222221</v>
      </c>
      <c r="W4146" s="141">
        <f t="shared" si="648"/>
        <v>20</v>
      </c>
      <c r="X4146" s="141">
        <f t="shared" si="649"/>
        <v>0.71120000000000005</v>
      </c>
      <c r="Y4146" s="38">
        <v>25.838292926469201</v>
      </c>
    </row>
    <row r="4147" spans="1:25" x14ac:dyDescent="0.25">
      <c r="A4147" s="145">
        <v>43227</v>
      </c>
      <c r="B4147" s="38">
        <v>85</v>
      </c>
      <c r="C4147" s="38">
        <v>78</v>
      </c>
      <c r="D4147" s="38">
        <v>70</v>
      </c>
      <c r="E4147" s="38">
        <v>73</v>
      </c>
      <c r="F4147" s="38">
        <v>70</v>
      </c>
      <c r="G4147" s="38">
        <v>64</v>
      </c>
      <c r="H4147" s="38">
        <v>0</v>
      </c>
      <c r="I4147" s="38">
        <v>100</v>
      </c>
      <c r="J4147" s="38">
        <f t="shared" si="650"/>
        <v>77.5</v>
      </c>
      <c r="K4147" s="38">
        <v>55</v>
      </c>
      <c r="L4147" s="38">
        <v>14</v>
      </c>
      <c r="M4147" s="38">
        <f t="shared" si="651"/>
        <v>7</v>
      </c>
      <c r="N4147" s="38">
        <v>0</v>
      </c>
      <c r="O4147" s="38">
        <v>29.99</v>
      </c>
      <c r="P4147" s="38">
        <f t="shared" si="652"/>
        <v>29.954999999999998</v>
      </c>
      <c r="Q4147" s="38">
        <v>29.92</v>
      </c>
      <c r="R4147" s="141">
        <f t="shared" si="643"/>
        <v>29.444444444444446</v>
      </c>
      <c r="S4147" s="141">
        <f t="shared" si="644"/>
        <v>25.555555555555557</v>
      </c>
      <c r="T4147" s="141">
        <f t="shared" si="645"/>
        <v>21.111111111111111</v>
      </c>
      <c r="U4147" s="141">
        <f t="shared" si="646"/>
        <v>22.777777777777779</v>
      </c>
      <c r="V4147" s="141">
        <f t="shared" si="647"/>
        <v>21.111111111111111</v>
      </c>
      <c r="W4147" s="141">
        <f t="shared" si="648"/>
        <v>17.777777777777779</v>
      </c>
      <c r="X4147" s="141">
        <f t="shared" si="649"/>
        <v>0</v>
      </c>
      <c r="Y4147" s="38">
        <v>26.0213358663778</v>
      </c>
    </row>
    <row r="4148" spans="1:25" x14ac:dyDescent="0.25">
      <c r="A4148" s="145">
        <v>43228</v>
      </c>
      <c r="B4148" s="38">
        <v>84</v>
      </c>
      <c r="C4148" s="38">
        <v>78</v>
      </c>
      <c r="D4148" s="38">
        <v>71</v>
      </c>
      <c r="E4148" s="38">
        <v>70</v>
      </c>
      <c r="F4148" s="38">
        <v>66</v>
      </c>
      <c r="G4148" s="38">
        <v>62</v>
      </c>
      <c r="H4148" s="38">
        <v>0</v>
      </c>
      <c r="I4148" s="38">
        <v>93</v>
      </c>
      <c r="J4148" s="38">
        <f t="shared" si="650"/>
        <v>72</v>
      </c>
      <c r="K4148" s="38">
        <v>51</v>
      </c>
      <c r="L4148" s="38">
        <v>17</v>
      </c>
      <c r="M4148" s="38">
        <f t="shared" si="651"/>
        <v>10.5</v>
      </c>
      <c r="N4148" s="38">
        <v>4</v>
      </c>
      <c r="O4148" s="38">
        <v>30.06</v>
      </c>
      <c r="P4148" s="38">
        <f t="shared" si="652"/>
        <v>30</v>
      </c>
      <c r="Q4148" s="38">
        <v>29.94</v>
      </c>
      <c r="R4148" s="141">
        <f t="shared" si="643"/>
        <v>28.888888888888889</v>
      </c>
      <c r="S4148" s="141">
        <f t="shared" si="644"/>
        <v>25.555555555555557</v>
      </c>
      <c r="T4148" s="141">
        <f t="shared" si="645"/>
        <v>21.666666666666668</v>
      </c>
      <c r="U4148" s="141">
        <f t="shared" si="646"/>
        <v>21.111111111111111</v>
      </c>
      <c r="V4148" s="141">
        <f t="shared" si="647"/>
        <v>18.888888888888889</v>
      </c>
      <c r="W4148" s="141">
        <f t="shared" si="648"/>
        <v>16.666666666666668</v>
      </c>
      <c r="X4148" s="141">
        <f t="shared" si="649"/>
        <v>0</v>
      </c>
      <c r="Y4148" s="38">
        <v>26.220498716326201</v>
      </c>
    </row>
    <row r="4149" spans="1:25" x14ac:dyDescent="0.25">
      <c r="A4149" s="145">
        <v>43229</v>
      </c>
      <c r="B4149" s="38">
        <v>83</v>
      </c>
      <c r="C4149" s="38">
        <v>75</v>
      </c>
      <c r="D4149" s="38">
        <v>67</v>
      </c>
      <c r="E4149" s="38">
        <v>66</v>
      </c>
      <c r="F4149" s="38">
        <v>64</v>
      </c>
      <c r="G4149" s="38">
        <v>62</v>
      </c>
      <c r="H4149" s="38">
        <v>0</v>
      </c>
      <c r="I4149" s="38">
        <v>93</v>
      </c>
      <c r="J4149" s="38">
        <f t="shared" si="650"/>
        <v>72</v>
      </c>
      <c r="K4149" s="38">
        <v>51</v>
      </c>
      <c r="L4149" s="38">
        <v>17</v>
      </c>
      <c r="M4149" s="38">
        <f t="shared" si="651"/>
        <v>11</v>
      </c>
      <c r="N4149" s="38">
        <v>5</v>
      </c>
      <c r="O4149" s="38">
        <v>30.09</v>
      </c>
      <c r="P4149" s="38">
        <f t="shared" si="652"/>
        <v>30.055</v>
      </c>
      <c r="Q4149" s="38">
        <v>30.02</v>
      </c>
      <c r="R4149" s="141">
        <f t="shared" si="643"/>
        <v>28.333333333333336</v>
      </c>
      <c r="S4149" s="141">
        <f t="shared" si="644"/>
        <v>23.888888888888889</v>
      </c>
      <c r="T4149" s="141">
        <f t="shared" si="645"/>
        <v>19.444444444444446</v>
      </c>
      <c r="U4149" s="141">
        <f t="shared" si="646"/>
        <v>18.888888888888889</v>
      </c>
      <c r="V4149" s="141">
        <f t="shared" si="647"/>
        <v>17.777777777777779</v>
      </c>
      <c r="W4149" s="141">
        <f t="shared" si="648"/>
        <v>16.666666666666668</v>
      </c>
      <c r="X4149" s="141">
        <f t="shared" si="649"/>
        <v>0</v>
      </c>
      <c r="Y4149" s="38">
        <v>26.257751681893499</v>
      </c>
    </row>
    <row r="4150" spans="1:25" x14ac:dyDescent="0.25">
      <c r="A4150" s="145">
        <v>43230</v>
      </c>
      <c r="B4150" s="38">
        <v>84</v>
      </c>
      <c r="C4150" s="38">
        <v>76</v>
      </c>
      <c r="D4150" s="38">
        <v>68</v>
      </c>
      <c r="E4150" s="38">
        <v>67</v>
      </c>
      <c r="F4150" s="38">
        <v>65</v>
      </c>
      <c r="G4150" s="38">
        <v>63</v>
      </c>
      <c r="H4150" s="38">
        <v>0</v>
      </c>
      <c r="I4150" s="38">
        <v>87</v>
      </c>
      <c r="J4150" s="38">
        <f t="shared" si="650"/>
        <v>70.5</v>
      </c>
      <c r="K4150" s="38">
        <v>54</v>
      </c>
      <c r="L4150" s="38">
        <v>17</v>
      </c>
      <c r="M4150" s="38">
        <f t="shared" si="651"/>
        <v>10.5</v>
      </c>
      <c r="N4150" s="38">
        <v>4</v>
      </c>
      <c r="O4150" s="38">
        <v>30.12</v>
      </c>
      <c r="P4150" s="38">
        <f t="shared" si="652"/>
        <v>30.08</v>
      </c>
      <c r="Q4150" s="38">
        <v>30.04</v>
      </c>
      <c r="R4150" s="141">
        <f t="shared" si="643"/>
        <v>28.888888888888889</v>
      </c>
      <c r="S4150" s="141">
        <f t="shared" si="644"/>
        <v>24.444444444444446</v>
      </c>
      <c r="T4150" s="141">
        <f t="shared" si="645"/>
        <v>20</v>
      </c>
      <c r="U4150" s="141">
        <f t="shared" si="646"/>
        <v>19.444444444444446</v>
      </c>
      <c r="V4150" s="141">
        <f t="shared" si="647"/>
        <v>18.333333333333336</v>
      </c>
      <c r="W4150" s="141">
        <f t="shared" si="648"/>
        <v>17.222222222222221</v>
      </c>
      <c r="X4150" s="141">
        <f t="shared" si="649"/>
        <v>0</v>
      </c>
      <c r="Y4150" s="38">
        <v>26.183534672352401</v>
      </c>
    </row>
    <row r="4151" spans="1:25" x14ac:dyDescent="0.25">
      <c r="A4151" s="145">
        <v>43231</v>
      </c>
      <c r="B4151" s="38">
        <v>84</v>
      </c>
      <c r="C4151" s="38">
        <v>77</v>
      </c>
      <c r="D4151" s="38">
        <v>69</v>
      </c>
      <c r="E4151" s="38">
        <v>69</v>
      </c>
      <c r="F4151" s="38">
        <v>65</v>
      </c>
      <c r="G4151" s="38">
        <v>61</v>
      </c>
      <c r="H4151" s="38">
        <v>0</v>
      </c>
      <c r="I4151" s="38">
        <v>97</v>
      </c>
      <c r="J4151" s="38">
        <f t="shared" si="650"/>
        <v>72</v>
      </c>
      <c r="K4151" s="38">
        <v>47</v>
      </c>
      <c r="L4151" s="38">
        <v>14</v>
      </c>
      <c r="M4151" s="38">
        <f t="shared" si="651"/>
        <v>7</v>
      </c>
      <c r="N4151" s="38">
        <v>0</v>
      </c>
      <c r="O4151" s="38">
        <v>30.13</v>
      </c>
      <c r="P4151" s="38">
        <f t="shared" si="652"/>
        <v>30.104999999999997</v>
      </c>
      <c r="Q4151" s="38">
        <v>30.08</v>
      </c>
      <c r="R4151" s="141">
        <f t="shared" si="643"/>
        <v>28.888888888888889</v>
      </c>
      <c r="S4151" s="141">
        <f t="shared" si="644"/>
        <v>25</v>
      </c>
      <c r="T4151" s="141">
        <f t="shared" si="645"/>
        <v>20.555555555555557</v>
      </c>
      <c r="U4151" s="141">
        <f t="shared" si="646"/>
        <v>20.555555555555557</v>
      </c>
      <c r="V4151" s="141">
        <f t="shared" si="647"/>
        <v>18.333333333333336</v>
      </c>
      <c r="W4151" s="141">
        <f t="shared" si="648"/>
        <v>16.111111111111111</v>
      </c>
      <c r="X4151" s="141">
        <f t="shared" si="649"/>
        <v>0</v>
      </c>
      <c r="Y4151" s="38">
        <v>26.169145706274001</v>
      </c>
    </row>
    <row r="4152" spans="1:25" x14ac:dyDescent="0.25">
      <c r="A4152" s="145">
        <v>43232</v>
      </c>
      <c r="B4152" s="38">
        <v>81</v>
      </c>
      <c r="C4152" s="38">
        <v>78</v>
      </c>
      <c r="D4152" s="38">
        <v>75</v>
      </c>
      <c r="E4152" s="38">
        <v>69</v>
      </c>
      <c r="F4152" s="38">
        <v>65</v>
      </c>
      <c r="G4152" s="38">
        <v>64</v>
      </c>
      <c r="H4152" s="38">
        <v>0</v>
      </c>
      <c r="I4152" s="38">
        <v>76</v>
      </c>
      <c r="J4152" s="38">
        <f t="shared" si="650"/>
        <v>67</v>
      </c>
      <c r="K4152" s="38">
        <v>58</v>
      </c>
      <c r="L4152" s="38">
        <v>16</v>
      </c>
      <c r="M4152" s="38">
        <f t="shared" si="651"/>
        <v>10.5</v>
      </c>
      <c r="N4152" s="38">
        <v>5</v>
      </c>
      <c r="O4152" s="38">
        <v>30.14</v>
      </c>
      <c r="P4152" s="38">
        <f t="shared" si="652"/>
        <v>30.09</v>
      </c>
      <c r="Q4152" s="38">
        <v>30.04</v>
      </c>
      <c r="R4152" s="141">
        <f t="shared" si="643"/>
        <v>27.222222222222225</v>
      </c>
      <c r="S4152" s="141">
        <f t="shared" si="644"/>
        <v>25.555555555555557</v>
      </c>
      <c r="T4152" s="141">
        <f t="shared" si="645"/>
        <v>23.888888888888889</v>
      </c>
      <c r="U4152" s="141">
        <f t="shared" si="646"/>
        <v>20.555555555555557</v>
      </c>
      <c r="V4152" s="141">
        <f t="shared" si="647"/>
        <v>18.333333333333336</v>
      </c>
      <c r="W4152" s="141">
        <f t="shared" si="648"/>
        <v>17.777777777777779</v>
      </c>
      <c r="X4152" s="141">
        <f t="shared" si="649"/>
        <v>0</v>
      </c>
      <c r="Y4152" s="38">
        <v>26.1748257061471</v>
      </c>
    </row>
    <row r="4153" spans="1:25" x14ac:dyDescent="0.25">
      <c r="A4153" s="145">
        <v>43233</v>
      </c>
      <c r="B4153" s="38">
        <v>78</v>
      </c>
      <c r="C4153" s="38">
        <v>74</v>
      </c>
      <c r="D4153" s="38">
        <v>69</v>
      </c>
      <c r="E4153" s="38">
        <v>73</v>
      </c>
      <c r="F4153" s="38">
        <v>71</v>
      </c>
      <c r="G4153" s="38">
        <v>69</v>
      </c>
      <c r="H4153" s="38">
        <v>3.19</v>
      </c>
      <c r="I4153" s="38">
        <v>100</v>
      </c>
      <c r="J4153" s="38">
        <f t="shared" si="650"/>
        <v>88</v>
      </c>
      <c r="K4153" s="38">
        <v>76</v>
      </c>
      <c r="L4153" s="38">
        <v>22</v>
      </c>
      <c r="M4153" s="38">
        <f t="shared" si="651"/>
        <v>11</v>
      </c>
      <c r="N4153" s="38">
        <v>0</v>
      </c>
      <c r="O4153" s="38">
        <v>30.08</v>
      </c>
      <c r="P4153" s="38">
        <f t="shared" si="652"/>
        <v>30.04</v>
      </c>
      <c r="Q4153" s="38">
        <v>30</v>
      </c>
      <c r="R4153" s="141">
        <f t="shared" si="643"/>
        <v>25.555555555555557</v>
      </c>
      <c r="S4153" s="141">
        <f t="shared" si="644"/>
        <v>23.333333333333336</v>
      </c>
      <c r="T4153" s="141">
        <f t="shared" si="645"/>
        <v>20.555555555555557</v>
      </c>
      <c r="U4153" s="141">
        <f t="shared" si="646"/>
        <v>22.777777777777779</v>
      </c>
      <c r="V4153" s="141">
        <f t="shared" si="647"/>
        <v>21.666666666666668</v>
      </c>
      <c r="W4153" s="141">
        <f t="shared" si="648"/>
        <v>20.555555555555557</v>
      </c>
      <c r="X4153" s="141">
        <f t="shared" si="649"/>
        <v>8.1026000000000007</v>
      </c>
      <c r="Y4153" s="38">
        <v>25.993204743806601</v>
      </c>
    </row>
    <row r="4154" spans="1:25" x14ac:dyDescent="0.25">
      <c r="A4154" s="145">
        <v>43234</v>
      </c>
      <c r="B4154" s="38">
        <v>82</v>
      </c>
      <c r="C4154" s="38">
        <v>75</v>
      </c>
      <c r="D4154" s="38">
        <v>68</v>
      </c>
      <c r="E4154" s="38">
        <v>76</v>
      </c>
      <c r="F4154" s="38">
        <v>73</v>
      </c>
      <c r="G4154" s="38">
        <v>68</v>
      </c>
      <c r="H4154" s="38">
        <v>1.0900000000000001</v>
      </c>
      <c r="I4154" s="38">
        <v>100</v>
      </c>
      <c r="J4154" s="38">
        <f t="shared" si="650"/>
        <v>92.5</v>
      </c>
      <c r="K4154" s="38">
        <v>85</v>
      </c>
      <c r="L4154" s="38">
        <v>31</v>
      </c>
      <c r="M4154" s="38">
        <f t="shared" si="651"/>
        <v>15.5</v>
      </c>
      <c r="N4154" s="38">
        <v>0</v>
      </c>
      <c r="O4154" s="38">
        <v>30.01</v>
      </c>
      <c r="P4154" s="38">
        <f t="shared" si="652"/>
        <v>29.965000000000003</v>
      </c>
      <c r="Q4154" s="38">
        <v>29.92</v>
      </c>
      <c r="R4154" s="141">
        <f t="shared" si="643"/>
        <v>27.777777777777779</v>
      </c>
      <c r="S4154" s="141">
        <f t="shared" si="644"/>
        <v>23.888888888888889</v>
      </c>
      <c r="T4154" s="141">
        <f t="shared" si="645"/>
        <v>20</v>
      </c>
      <c r="U4154" s="141">
        <f t="shared" si="646"/>
        <v>24.444444444444446</v>
      </c>
      <c r="V4154" s="141">
        <f t="shared" si="647"/>
        <v>22.777777777777779</v>
      </c>
      <c r="W4154" s="141">
        <f t="shared" si="648"/>
        <v>20</v>
      </c>
      <c r="X4154" s="141">
        <f t="shared" si="649"/>
        <v>2.7686000000000002</v>
      </c>
      <c r="Y4154" s="38">
        <v>25.9085548128987</v>
      </c>
    </row>
    <row r="4155" spans="1:25" x14ac:dyDescent="0.25">
      <c r="A4155" s="145">
        <v>43235</v>
      </c>
      <c r="B4155" s="38">
        <v>86</v>
      </c>
      <c r="C4155" s="38">
        <v>79</v>
      </c>
      <c r="D4155" s="38">
        <v>71</v>
      </c>
      <c r="E4155" s="38">
        <v>76</v>
      </c>
      <c r="F4155" s="38">
        <v>73</v>
      </c>
      <c r="G4155" s="38">
        <v>70</v>
      </c>
      <c r="H4155" s="38">
        <v>0.31</v>
      </c>
      <c r="I4155" s="38">
        <v>100</v>
      </c>
      <c r="J4155" s="38">
        <f t="shared" si="650"/>
        <v>82.5</v>
      </c>
      <c r="K4155" s="38">
        <v>65</v>
      </c>
      <c r="L4155" s="38">
        <v>20</v>
      </c>
      <c r="M4155" s="38">
        <f t="shared" si="651"/>
        <v>10</v>
      </c>
      <c r="N4155" s="38">
        <v>0</v>
      </c>
      <c r="O4155" s="38">
        <v>30.02</v>
      </c>
      <c r="P4155" s="38">
        <f t="shared" si="652"/>
        <v>29.98</v>
      </c>
      <c r="Q4155" s="38">
        <v>29.94</v>
      </c>
      <c r="R4155" s="141">
        <f t="shared" si="643"/>
        <v>30</v>
      </c>
      <c r="S4155" s="141">
        <f t="shared" si="644"/>
        <v>26.111111111111111</v>
      </c>
      <c r="T4155" s="141">
        <f t="shared" si="645"/>
        <v>21.666666666666668</v>
      </c>
      <c r="U4155" s="141">
        <f t="shared" si="646"/>
        <v>24.444444444444446</v>
      </c>
      <c r="V4155" s="141">
        <f t="shared" si="647"/>
        <v>22.777777777777779</v>
      </c>
      <c r="W4155" s="141">
        <f t="shared" si="648"/>
        <v>21.111111111111111</v>
      </c>
      <c r="X4155" s="141">
        <f t="shared" si="649"/>
        <v>0.78739999999999999</v>
      </c>
      <c r="Y4155" s="38">
        <v>26.0069888330985</v>
      </c>
    </row>
    <row r="4156" spans="1:25" x14ac:dyDescent="0.25">
      <c r="A4156" s="145">
        <v>43236</v>
      </c>
      <c r="B4156" s="38">
        <v>84</v>
      </c>
      <c r="C4156" s="38">
        <v>78</v>
      </c>
      <c r="D4156" s="38">
        <v>71</v>
      </c>
      <c r="E4156" s="38">
        <v>76</v>
      </c>
      <c r="F4156" s="38">
        <v>73</v>
      </c>
      <c r="G4156" s="38">
        <v>69</v>
      </c>
      <c r="H4156" s="38">
        <v>0</v>
      </c>
      <c r="I4156" s="38">
        <v>100</v>
      </c>
      <c r="J4156" s="38">
        <f t="shared" si="650"/>
        <v>84.5</v>
      </c>
      <c r="K4156" s="38">
        <v>69</v>
      </c>
      <c r="L4156" s="38">
        <v>22</v>
      </c>
      <c r="M4156" s="38">
        <f t="shared" si="651"/>
        <v>13.5</v>
      </c>
      <c r="N4156" s="38">
        <v>5</v>
      </c>
      <c r="O4156" s="38">
        <v>30.01</v>
      </c>
      <c r="P4156" s="38">
        <f t="shared" si="652"/>
        <v>29.975000000000001</v>
      </c>
      <c r="Q4156" s="38">
        <v>29.94</v>
      </c>
      <c r="R4156" s="141">
        <f t="shared" si="643"/>
        <v>28.888888888888889</v>
      </c>
      <c r="S4156" s="141">
        <f t="shared" si="644"/>
        <v>25.555555555555557</v>
      </c>
      <c r="T4156" s="141">
        <f t="shared" si="645"/>
        <v>21.666666666666668</v>
      </c>
      <c r="U4156" s="141">
        <f t="shared" si="646"/>
        <v>24.444444444444446</v>
      </c>
      <c r="V4156" s="141">
        <f t="shared" si="647"/>
        <v>22.777777777777779</v>
      </c>
      <c r="W4156" s="141">
        <f t="shared" si="648"/>
        <v>20.555555555555557</v>
      </c>
      <c r="X4156" s="141">
        <f t="shared" si="649"/>
        <v>0</v>
      </c>
      <c r="Y4156" s="38">
        <v>26.191418806576198</v>
      </c>
    </row>
    <row r="4157" spans="1:25" x14ac:dyDescent="0.25">
      <c r="A4157" s="145">
        <v>43237</v>
      </c>
      <c r="B4157" s="38">
        <v>82</v>
      </c>
      <c r="C4157" s="38">
        <v>77</v>
      </c>
      <c r="D4157" s="38">
        <v>72</v>
      </c>
      <c r="E4157" s="38">
        <v>76</v>
      </c>
      <c r="F4157" s="38">
        <v>74</v>
      </c>
      <c r="G4157" s="38">
        <v>71</v>
      </c>
      <c r="H4157" s="38">
        <v>0.21</v>
      </c>
      <c r="I4157" s="38">
        <v>100</v>
      </c>
      <c r="J4157" s="38">
        <f t="shared" si="650"/>
        <v>89.5</v>
      </c>
      <c r="K4157" s="38">
        <v>79</v>
      </c>
      <c r="L4157" s="38">
        <v>18</v>
      </c>
      <c r="M4157" s="38">
        <f t="shared" si="651"/>
        <v>9</v>
      </c>
      <c r="N4157" s="38">
        <v>0</v>
      </c>
      <c r="O4157" s="38">
        <v>30.01</v>
      </c>
      <c r="P4157" s="38">
        <f t="shared" si="652"/>
        <v>29.975000000000001</v>
      </c>
      <c r="Q4157" s="38">
        <v>29.94</v>
      </c>
      <c r="R4157" s="141">
        <f t="shared" si="643"/>
        <v>27.777777777777779</v>
      </c>
      <c r="S4157" s="141">
        <f t="shared" si="644"/>
        <v>25</v>
      </c>
      <c r="T4157" s="141">
        <f t="shared" si="645"/>
        <v>22.222222222222221</v>
      </c>
      <c r="U4157" s="141">
        <f t="shared" si="646"/>
        <v>24.444444444444446</v>
      </c>
      <c r="V4157" s="141">
        <f t="shared" si="647"/>
        <v>23.333333333333336</v>
      </c>
      <c r="W4157" s="141">
        <f t="shared" si="648"/>
        <v>21.666666666666668</v>
      </c>
      <c r="X4157" s="141">
        <f t="shared" si="649"/>
        <v>0.53339999999999999</v>
      </c>
      <c r="Y4157" s="38">
        <v>26.425793790137501</v>
      </c>
    </row>
    <row r="4158" spans="1:25" x14ac:dyDescent="0.25">
      <c r="A4158" s="145">
        <v>43238</v>
      </c>
      <c r="B4158" s="38">
        <v>84</v>
      </c>
      <c r="C4158" s="38">
        <v>79</v>
      </c>
      <c r="D4158" s="38">
        <v>73</v>
      </c>
      <c r="E4158" s="38">
        <v>75</v>
      </c>
      <c r="F4158" s="38">
        <v>72</v>
      </c>
      <c r="G4158" s="38">
        <v>69</v>
      </c>
      <c r="H4158" s="38">
        <v>0.11</v>
      </c>
      <c r="I4158" s="38">
        <v>100</v>
      </c>
      <c r="J4158" s="38">
        <f t="shared" si="650"/>
        <v>82.5</v>
      </c>
      <c r="K4158" s="38">
        <v>65</v>
      </c>
      <c r="L4158" s="38">
        <v>20</v>
      </c>
      <c r="M4158" s="38">
        <f t="shared" si="651"/>
        <v>10</v>
      </c>
      <c r="N4158" s="38">
        <v>0</v>
      </c>
      <c r="O4158" s="38">
        <v>30.03</v>
      </c>
      <c r="P4158" s="38">
        <f t="shared" si="652"/>
        <v>29.984999999999999</v>
      </c>
      <c r="Q4158" s="38">
        <v>29.94</v>
      </c>
      <c r="R4158" s="141">
        <f t="shared" si="643"/>
        <v>28.888888888888889</v>
      </c>
      <c r="S4158" s="141">
        <f t="shared" si="644"/>
        <v>26.111111111111111</v>
      </c>
      <c r="T4158" s="141">
        <f t="shared" si="645"/>
        <v>22.777777777777779</v>
      </c>
      <c r="U4158" s="141">
        <f t="shared" si="646"/>
        <v>23.888888888888889</v>
      </c>
      <c r="V4158" s="141">
        <f t="shared" si="647"/>
        <v>22.222222222222221</v>
      </c>
      <c r="W4158" s="141">
        <f t="shared" si="648"/>
        <v>20.555555555555557</v>
      </c>
      <c r="X4158" s="141">
        <f t="shared" si="649"/>
        <v>0.27939999999999998</v>
      </c>
      <c r="Y4158" s="38">
        <v>26.501246844451</v>
      </c>
    </row>
    <row r="4159" spans="1:25" x14ac:dyDescent="0.25">
      <c r="A4159" s="145">
        <v>43239</v>
      </c>
      <c r="B4159" s="38">
        <v>77</v>
      </c>
      <c r="C4159" s="38">
        <v>74</v>
      </c>
      <c r="D4159" s="38">
        <v>70</v>
      </c>
      <c r="E4159" s="38">
        <v>74</v>
      </c>
      <c r="F4159" s="38">
        <v>72</v>
      </c>
      <c r="G4159" s="38">
        <v>67</v>
      </c>
      <c r="H4159" s="38">
        <v>1.56</v>
      </c>
      <c r="I4159" s="38">
        <v>100</v>
      </c>
      <c r="J4159" s="38">
        <f t="shared" si="650"/>
        <v>92</v>
      </c>
      <c r="K4159" s="38">
        <v>84</v>
      </c>
      <c r="L4159" s="38">
        <v>28</v>
      </c>
      <c r="M4159" s="38">
        <f t="shared" si="651"/>
        <v>14</v>
      </c>
      <c r="N4159" s="38">
        <v>0</v>
      </c>
      <c r="O4159" s="38">
        <v>30.1</v>
      </c>
      <c r="P4159" s="38">
        <f t="shared" si="652"/>
        <v>30.05</v>
      </c>
      <c r="Q4159" s="38">
        <v>30</v>
      </c>
      <c r="R4159" s="141">
        <f t="shared" si="643"/>
        <v>25</v>
      </c>
      <c r="S4159" s="141">
        <f t="shared" si="644"/>
        <v>23.333333333333336</v>
      </c>
      <c r="T4159" s="141">
        <f t="shared" si="645"/>
        <v>21.111111111111111</v>
      </c>
      <c r="U4159" s="141">
        <f t="shared" si="646"/>
        <v>23.333333333333336</v>
      </c>
      <c r="V4159" s="141">
        <f t="shared" si="647"/>
        <v>22.222222222222221</v>
      </c>
      <c r="W4159" s="141">
        <f t="shared" si="648"/>
        <v>19.444444444444446</v>
      </c>
      <c r="X4159" s="141">
        <f t="shared" si="649"/>
        <v>3.9624000000000001</v>
      </c>
      <c r="Y4159" s="38">
        <v>25.9272087900817</v>
      </c>
    </row>
    <row r="4160" spans="1:25" x14ac:dyDescent="0.25">
      <c r="A4160" s="145">
        <v>43240</v>
      </c>
      <c r="B4160" s="38">
        <v>82</v>
      </c>
      <c r="C4160" s="38">
        <v>77</v>
      </c>
      <c r="D4160" s="38">
        <v>71</v>
      </c>
      <c r="E4160" s="38">
        <v>75</v>
      </c>
      <c r="F4160" s="38">
        <v>73</v>
      </c>
      <c r="G4160" s="38">
        <v>71</v>
      </c>
      <c r="H4160" s="38">
        <v>0.59</v>
      </c>
      <c r="I4160" s="38">
        <v>100</v>
      </c>
      <c r="J4160" s="38">
        <f t="shared" si="650"/>
        <v>87</v>
      </c>
      <c r="K4160" s="38">
        <v>74</v>
      </c>
      <c r="L4160" s="38">
        <v>24</v>
      </c>
      <c r="M4160" s="38">
        <f t="shared" si="651"/>
        <v>14</v>
      </c>
      <c r="N4160" s="38">
        <v>4</v>
      </c>
      <c r="O4160" s="38">
        <v>30.12</v>
      </c>
      <c r="P4160" s="38">
        <f t="shared" si="652"/>
        <v>30.07</v>
      </c>
      <c r="Q4160" s="38">
        <v>30.02</v>
      </c>
      <c r="R4160" s="141">
        <f t="shared" si="643"/>
        <v>27.777777777777779</v>
      </c>
      <c r="S4160" s="141">
        <f t="shared" si="644"/>
        <v>25</v>
      </c>
      <c r="T4160" s="141">
        <f t="shared" si="645"/>
        <v>21.666666666666668</v>
      </c>
      <c r="U4160" s="141">
        <f t="shared" si="646"/>
        <v>23.888888888888889</v>
      </c>
      <c r="V4160" s="141">
        <f t="shared" si="647"/>
        <v>22.777777777777779</v>
      </c>
      <c r="W4160" s="141">
        <f t="shared" si="648"/>
        <v>21.666666666666668</v>
      </c>
      <c r="X4160" s="141">
        <f t="shared" si="649"/>
        <v>1.4985999999999999</v>
      </c>
      <c r="Y4160" s="38">
        <v>25.388774779716702</v>
      </c>
    </row>
    <row r="4161" spans="1:25" x14ac:dyDescent="0.25">
      <c r="A4161" s="145">
        <v>43241</v>
      </c>
      <c r="B4161" s="38">
        <v>84</v>
      </c>
      <c r="C4161" s="38">
        <v>78</v>
      </c>
      <c r="D4161" s="38">
        <v>71</v>
      </c>
      <c r="E4161" s="38">
        <v>75</v>
      </c>
      <c r="F4161" s="38">
        <v>72</v>
      </c>
      <c r="G4161" s="38">
        <v>70</v>
      </c>
      <c r="H4161" s="38">
        <v>0.15</v>
      </c>
      <c r="I4161" s="38">
        <v>94</v>
      </c>
      <c r="J4161" s="38">
        <f t="shared" si="650"/>
        <v>81.5</v>
      </c>
      <c r="K4161" s="38">
        <v>69</v>
      </c>
      <c r="L4161" s="38">
        <v>26</v>
      </c>
      <c r="M4161" s="38">
        <f t="shared" si="651"/>
        <v>17</v>
      </c>
      <c r="N4161" s="38">
        <v>8</v>
      </c>
      <c r="O4161" s="38">
        <v>30.09</v>
      </c>
      <c r="P4161" s="38">
        <f t="shared" si="652"/>
        <v>30.060000000000002</v>
      </c>
      <c r="Q4161" s="38">
        <v>30.03</v>
      </c>
      <c r="R4161" s="141">
        <f t="shared" si="643"/>
        <v>28.888888888888889</v>
      </c>
      <c r="S4161" s="141">
        <f t="shared" si="644"/>
        <v>25.555555555555557</v>
      </c>
      <c r="T4161" s="141">
        <f t="shared" si="645"/>
        <v>21.666666666666668</v>
      </c>
      <c r="U4161" s="141">
        <f t="shared" si="646"/>
        <v>23.888888888888889</v>
      </c>
      <c r="V4161" s="141">
        <f t="shared" si="647"/>
        <v>22.222222222222221</v>
      </c>
      <c r="W4161" s="141">
        <f t="shared" si="648"/>
        <v>21.111111111111111</v>
      </c>
      <c r="X4161" s="141">
        <f t="shared" si="649"/>
        <v>0.38100000000000001</v>
      </c>
      <c r="Y4161" s="38">
        <v>25.115621864222099</v>
      </c>
    </row>
    <row r="4162" spans="1:25" x14ac:dyDescent="0.25">
      <c r="A4162" s="145">
        <v>43242</v>
      </c>
      <c r="B4162" s="38">
        <v>80</v>
      </c>
      <c r="C4162" s="38">
        <v>76</v>
      </c>
      <c r="D4162" s="38">
        <v>71</v>
      </c>
      <c r="E4162" s="38">
        <v>73</v>
      </c>
      <c r="F4162" s="38">
        <v>72</v>
      </c>
      <c r="G4162" s="38">
        <v>69</v>
      </c>
      <c r="H4162" s="38">
        <v>0.32</v>
      </c>
      <c r="I4162" s="38">
        <v>94</v>
      </c>
      <c r="J4162" s="38">
        <f t="shared" si="650"/>
        <v>84</v>
      </c>
      <c r="K4162" s="38">
        <v>74</v>
      </c>
      <c r="L4162" s="38">
        <v>25</v>
      </c>
      <c r="M4162" s="38">
        <f t="shared" si="651"/>
        <v>15.5</v>
      </c>
      <c r="N4162" s="38">
        <v>6</v>
      </c>
      <c r="O4162" s="38">
        <v>30.12</v>
      </c>
      <c r="P4162" s="38">
        <f t="shared" si="652"/>
        <v>30.07</v>
      </c>
      <c r="Q4162" s="38">
        <v>30.02</v>
      </c>
      <c r="R4162" s="141">
        <f t="shared" si="643"/>
        <v>26.666666666666668</v>
      </c>
      <c r="S4162" s="141">
        <f t="shared" si="644"/>
        <v>24.444444444444446</v>
      </c>
      <c r="T4162" s="141">
        <f t="shared" si="645"/>
        <v>21.666666666666668</v>
      </c>
      <c r="U4162" s="141">
        <f t="shared" si="646"/>
        <v>22.777777777777779</v>
      </c>
      <c r="V4162" s="141">
        <f t="shared" si="647"/>
        <v>22.222222222222221</v>
      </c>
      <c r="W4162" s="141">
        <f t="shared" si="648"/>
        <v>20.555555555555557</v>
      </c>
      <c r="X4162" s="141">
        <f t="shared" si="649"/>
        <v>0.81280000000000008</v>
      </c>
      <c r="Y4162" s="38">
        <v>25.510483090596299</v>
      </c>
    </row>
    <row r="4163" spans="1:25" x14ac:dyDescent="0.25">
      <c r="A4163" s="145">
        <v>43243</v>
      </c>
      <c r="B4163" s="38">
        <v>85</v>
      </c>
      <c r="C4163" s="38">
        <v>80</v>
      </c>
      <c r="D4163" s="38">
        <v>74</v>
      </c>
      <c r="E4163" s="38">
        <v>75</v>
      </c>
      <c r="F4163" s="38">
        <v>72</v>
      </c>
      <c r="G4163" s="38">
        <v>70</v>
      </c>
      <c r="H4163" s="38">
        <v>0.02</v>
      </c>
      <c r="I4163" s="38">
        <v>100</v>
      </c>
      <c r="J4163" s="38">
        <f t="shared" si="650"/>
        <v>82.5</v>
      </c>
      <c r="K4163" s="38">
        <v>65</v>
      </c>
      <c r="L4163" s="38">
        <v>18</v>
      </c>
      <c r="M4163" s="38">
        <f t="shared" si="651"/>
        <v>12</v>
      </c>
      <c r="N4163" s="38">
        <v>6</v>
      </c>
      <c r="O4163" s="38">
        <v>30.11</v>
      </c>
      <c r="P4163" s="38">
        <f t="shared" si="652"/>
        <v>30.08</v>
      </c>
      <c r="Q4163" s="38">
        <v>30.05</v>
      </c>
      <c r="R4163" s="141">
        <f t="shared" ref="R4163:R4226" si="653">(B4163-32)*(5/9)</f>
        <v>29.444444444444446</v>
      </c>
      <c r="S4163" s="141">
        <f t="shared" ref="S4163:S4226" si="654">(C4163-32)*(5/9)</f>
        <v>26.666666666666668</v>
      </c>
      <c r="T4163" s="141">
        <f t="shared" ref="T4163:T4226" si="655">(D4163-32)*(5/9)</f>
        <v>23.333333333333336</v>
      </c>
      <c r="U4163" s="141">
        <f t="shared" ref="U4163:U4226" si="656">(E4163-32)*(5/9)</f>
        <v>23.888888888888889</v>
      </c>
      <c r="V4163" s="141">
        <f t="shared" ref="V4163:V4226" si="657">(F4163-32)*(5/9)</f>
        <v>22.222222222222221</v>
      </c>
      <c r="W4163" s="141">
        <f t="shared" ref="W4163:W4226" si="658">(G4163-32)*(5/9)</f>
        <v>21.111111111111111</v>
      </c>
      <c r="X4163" s="141">
        <f t="shared" si="649"/>
        <v>5.0800000000000005E-2</v>
      </c>
      <c r="Y4163" s="38">
        <v>26.061204921486699</v>
      </c>
    </row>
    <row r="4164" spans="1:25" x14ac:dyDescent="0.25">
      <c r="A4164" s="145">
        <v>43244</v>
      </c>
      <c r="B4164" s="38">
        <v>85</v>
      </c>
      <c r="C4164" s="38">
        <v>80</v>
      </c>
      <c r="D4164" s="38">
        <v>75</v>
      </c>
      <c r="E4164" s="38">
        <v>75</v>
      </c>
      <c r="F4164" s="38">
        <v>74</v>
      </c>
      <c r="G4164" s="38">
        <v>72</v>
      </c>
      <c r="H4164" s="38">
        <v>0</v>
      </c>
      <c r="I4164" s="38">
        <v>100</v>
      </c>
      <c r="J4164" s="38">
        <f t="shared" si="650"/>
        <v>84.5</v>
      </c>
      <c r="K4164" s="38">
        <v>69</v>
      </c>
      <c r="L4164" s="38">
        <v>16</v>
      </c>
      <c r="M4164" s="38">
        <f t="shared" si="651"/>
        <v>8</v>
      </c>
      <c r="N4164" s="38">
        <v>0</v>
      </c>
      <c r="O4164" s="38">
        <v>30.09</v>
      </c>
      <c r="P4164" s="38">
        <f t="shared" si="652"/>
        <v>30.064999999999998</v>
      </c>
      <c r="Q4164" s="38">
        <v>30.04</v>
      </c>
      <c r="R4164" s="141">
        <f t="shared" si="653"/>
        <v>29.444444444444446</v>
      </c>
      <c r="S4164" s="141">
        <f t="shared" si="654"/>
        <v>26.666666666666668</v>
      </c>
      <c r="T4164" s="141">
        <f t="shared" si="655"/>
        <v>23.888888888888889</v>
      </c>
      <c r="U4164" s="141">
        <f t="shared" si="656"/>
        <v>23.888888888888889</v>
      </c>
      <c r="V4164" s="141">
        <f t="shared" si="657"/>
        <v>23.333333333333336</v>
      </c>
      <c r="W4164" s="141">
        <f t="shared" si="658"/>
        <v>22.222222222222221</v>
      </c>
      <c r="X4164" s="141">
        <f t="shared" ref="X4164:X4227" si="659">H4164*2.54</f>
        <v>0</v>
      </c>
      <c r="Y4164" s="38">
        <v>26.6722916278278</v>
      </c>
    </row>
    <row r="4165" spans="1:25" x14ac:dyDescent="0.25">
      <c r="A4165" s="145">
        <v>43245</v>
      </c>
      <c r="B4165" s="38">
        <v>81</v>
      </c>
      <c r="C4165" s="38">
        <v>77</v>
      </c>
      <c r="D4165" s="38">
        <v>72</v>
      </c>
      <c r="E4165" s="38">
        <v>75</v>
      </c>
      <c r="F4165" s="38">
        <v>74</v>
      </c>
      <c r="G4165" s="38">
        <v>72</v>
      </c>
      <c r="H4165" s="38">
        <v>1.1399999999999999</v>
      </c>
      <c r="I4165" s="38">
        <v>100</v>
      </c>
      <c r="J4165" s="38">
        <f t="shared" si="650"/>
        <v>89.5</v>
      </c>
      <c r="K4165" s="38">
        <v>79</v>
      </c>
      <c r="L4165" s="38">
        <v>28</v>
      </c>
      <c r="M4165" s="38">
        <f t="shared" si="651"/>
        <v>14</v>
      </c>
      <c r="N4165" s="38">
        <v>0</v>
      </c>
      <c r="O4165" s="38">
        <v>30.05</v>
      </c>
      <c r="P4165" s="38">
        <f t="shared" si="652"/>
        <v>30.015000000000001</v>
      </c>
      <c r="Q4165" s="38">
        <v>29.98</v>
      </c>
      <c r="R4165" s="141">
        <f t="shared" si="653"/>
        <v>27.222222222222225</v>
      </c>
      <c r="S4165" s="141">
        <f t="shared" si="654"/>
        <v>25</v>
      </c>
      <c r="T4165" s="141">
        <f t="shared" si="655"/>
        <v>22.222222222222221</v>
      </c>
      <c r="U4165" s="141">
        <f t="shared" si="656"/>
        <v>23.888888888888889</v>
      </c>
      <c r="V4165" s="141">
        <f t="shared" si="657"/>
        <v>23.333333333333336</v>
      </c>
      <c r="W4165" s="141">
        <f t="shared" si="658"/>
        <v>22.222222222222221</v>
      </c>
      <c r="X4165" s="141">
        <f t="shared" si="659"/>
        <v>2.8956</v>
      </c>
      <c r="Y4165" s="38">
        <v>26.7444337830153</v>
      </c>
    </row>
    <row r="4166" spans="1:25" x14ac:dyDescent="0.25">
      <c r="A4166" s="145">
        <v>43246</v>
      </c>
      <c r="B4166" s="38">
        <v>79</v>
      </c>
      <c r="C4166" s="38">
        <v>74</v>
      </c>
      <c r="D4166" s="38">
        <v>69</v>
      </c>
      <c r="E4166" s="38">
        <v>74</v>
      </c>
      <c r="F4166" s="38">
        <v>72</v>
      </c>
      <c r="G4166" s="38">
        <v>69</v>
      </c>
      <c r="H4166" s="38">
        <v>1.28</v>
      </c>
      <c r="I4166" s="38">
        <v>100</v>
      </c>
      <c r="J4166" s="38">
        <f t="shared" si="650"/>
        <v>92.5</v>
      </c>
      <c r="K4166" s="38">
        <v>85</v>
      </c>
      <c r="L4166" s="38">
        <v>25</v>
      </c>
      <c r="M4166" s="38">
        <f t="shared" si="651"/>
        <v>15</v>
      </c>
      <c r="N4166" s="38">
        <v>5</v>
      </c>
      <c r="O4166" s="38">
        <v>29.97</v>
      </c>
      <c r="P4166" s="38">
        <f t="shared" si="652"/>
        <v>29.92</v>
      </c>
      <c r="Q4166" s="38">
        <v>29.87</v>
      </c>
      <c r="R4166" s="141">
        <f t="shared" si="653"/>
        <v>26.111111111111111</v>
      </c>
      <c r="S4166" s="141">
        <f t="shared" si="654"/>
        <v>23.333333333333336</v>
      </c>
      <c r="T4166" s="141">
        <f t="shared" si="655"/>
        <v>20.555555555555557</v>
      </c>
      <c r="U4166" s="141">
        <f t="shared" si="656"/>
        <v>23.333333333333336</v>
      </c>
      <c r="V4166" s="141">
        <f t="shared" si="657"/>
        <v>22.222222222222221</v>
      </c>
      <c r="W4166" s="141">
        <f t="shared" si="658"/>
        <v>20.555555555555557</v>
      </c>
      <c r="X4166" s="141">
        <f t="shared" si="659"/>
        <v>3.2512000000000003</v>
      </c>
      <c r="Y4166" s="38">
        <v>26.244776040583499</v>
      </c>
    </row>
    <row r="4167" spans="1:25" x14ac:dyDescent="0.25">
      <c r="A4167" s="145">
        <v>43247</v>
      </c>
      <c r="B4167" s="38">
        <v>84</v>
      </c>
      <c r="C4167" s="38">
        <v>78</v>
      </c>
      <c r="D4167" s="38">
        <v>72</v>
      </c>
      <c r="E4167" s="38">
        <v>77</v>
      </c>
      <c r="F4167" s="38">
        <v>74</v>
      </c>
      <c r="G4167" s="38">
        <v>72</v>
      </c>
      <c r="H4167" s="38">
        <v>1</v>
      </c>
      <c r="I4167" s="38">
        <v>100</v>
      </c>
      <c r="J4167" s="38">
        <f t="shared" ref="J4167:J4230" si="660">AVERAGE(I4167,K4167)</f>
        <v>87</v>
      </c>
      <c r="K4167" s="38">
        <v>74</v>
      </c>
      <c r="L4167" s="38">
        <v>32</v>
      </c>
      <c r="M4167" s="38">
        <f t="shared" ref="M4167:M4230" si="661">AVERAGE(L4167,N4167)</f>
        <v>20</v>
      </c>
      <c r="N4167" s="38">
        <v>8</v>
      </c>
      <c r="O4167" s="38">
        <v>29.88</v>
      </c>
      <c r="P4167" s="38">
        <f t="shared" ref="P4167:P4230" si="662">AVERAGE(O4167,Q4167)</f>
        <v>29.835000000000001</v>
      </c>
      <c r="Q4167" s="38">
        <v>29.79</v>
      </c>
      <c r="R4167" s="141">
        <f t="shared" si="653"/>
        <v>28.888888888888889</v>
      </c>
      <c r="S4167" s="141">
        <f t="shared" si="654"/>
        <v>25.555555555555557</v>
      </c>
      <c r="T4167" s="141">
        <f t="shared" si="655"/>
        <v>22.222222222222221</v>
      </c>
      <c r="U4167" s="141">
        <f t="shared" si="656"/>
        <v>25</v>
      </c>
      <c r="V4167" s="141">
        <f t="shared" si="657"/>
        <v>23.333333333333336</v>
      </c>
      <c r="W4167" s="141">
        <f t="shared" si="658"/>
        <v>22.222222222222221</v>
      </c>
      <c r="X4167" s="141">
        <f t="shared" si="659"/>
        <v>2.54</v>
      </c>
      <c r="Y4167" s="38">
        <v>25.460880326904999</v>
      </c>
    </row>
    <row r="4168" spans="1:25" x14ac:dyDescent="0.25">
      <c r="A4168" s="145">
        <v>43248</v>
      </c>
      <c r="B4168" s="38">
        <v>85</v>
      </c>
      <c r="C4168" s="38">
        <v>80</v>
      </c>
      <c r="D4168" s="38">
        <v>75</v>
      </c>
      <c r="E4168" s="38">
        <v>76</v>
      </c>
      <c r="F4168" s="38">
        <v>73</v>
      </c>
      <c r="G4168" s="38">
        <v>70</v>
      </c>
      <c r="H4168" s="38">
        <v>0</v>
      </c>
      <c r="I4168" s="38">
        <v>94</v>
      </c>
      <c r="J4168" s="38">
        <f t="shared" si="660"/>
        <v>79.5</v>
      </c>
      <c r="K4168" s="38">
        <v>65</v>
      </c>
      <c r="L4168" s="38">
        <v>26</v>
      </c>
      <c r="M4168" s="38">
        <f t="shared" si="661"/>
        <v>16.5</v>
      </c>
      <c r="N4168" s="38">
        <v>7</v>
      </c>
      <c r="O4168" s="38">
        <v>29.95</v>
      </c>
      <c r="P4168" s="38">
        <f t="shared" si="662"/>
        <v>29.895</v>
      </c>
      <c r="Q4168" s="38">
        <v>29.84</v>
      </c>
      <c r="R4168" s="141">
        <f t="shared" si="653"/>
        <v>29.444444444444446</v>
      </c>
      <c r="S4168" s="141">
        <f t="shared" si="654"/>
        <v>26.666666666666668</v>
      </c>
      <c r="T4168" s="141">
        <f t="shared" si="655"/>
        <v>23.888888888888889</v>
      </c>
      <c r="U4168" s="141">
        <f t="shared" si="656"/>
        <v>24.444444444444446</v>
      </c>
      <c r="V4168" s="141">
        <f t="shared" si="657"/>
        <v>22.777777777777779</v>
      </c>
      <c r="W4168" s="141">
        <f t="shared" si="658"/>
        <v>21.111111111111111</v>
      </c>
      <c r="X4168" s="141">
        <f t="shared" si="659"/>
        <v>0</v>
      </c>
      <c r="Y4168" s="38">
        <v>24.8758035527825</v>
      </c>
    </row>
    <row r="4169" spans="1:25" x14ac:dyDescent="0.25">
      <c r="A4169" s="145">
        <v>43249</v>
      </c>
      <c r="B4169" s="38">
        <v>86</v>
      </c>
      <c r="C4169" s="38">
        <v>80</v>
      </c>
      <c r="D4169" s="38">
        <v>74</v>
      </c>
      <c r="E4169" s="38">
        <v>77</v>
      </c>
      <c r="F4169" s="38">
        <v>75</v>
      </c>
      <c r="G4169" s="38">
        <v>70</v>
      </c>
      <c r="H4169" s="38">
        <v>0.02</v>
      </c>
      <c r="I4169" s="38">
        <v>100</v>
      </c>
      <c r="J4169" s="38">
        <f t="shared" si="660"/>
        <v>85</v>
      </c>
      <c r="K4169" s="38">
        <v>70</v>
      </c>
      <c r="L4169" s="38">
        <v>20</v>
      </c>
      <c r="M4169" s="38">
        <f t="shared" si="661"/>
        <v>12</v>
      </c>
      <c r="N4169" s="38">
        <v>4</v>
      </c>
      <c r="O4169" s="38">
        <v>30.01</v>
      </c>
      <c r="P4169" s="38">
        <f t="shared" si="662"/>
        <v>29.965000000000003</v>
      </c>
      <c r="Q4169" s="38">
        <v>29.92</v>
      </c>
      <c r="R4169" s="141">
        <f t="shared" si="653"/>
        <v>30</v>
      </c>
      <c r="S4169" s="141">
        <f t="shared" si="654"/>
        <v>26.666666666666668</v>
      </c>
      <c r="T4169" s="141">
        <f t="shared" si="655"/>
        <v>23.333333333333336</v>
      </c>
      <c r="U4169" s="141">
        <f t="shared" si="656"/>
        <v>25</v>
      </c>
      <c r="V4169" s="141">
        <f t="shared" si="657"/>
        <v>23.888888888888889</v>
      </c>
      <c r="W4169" s="141">
        <f t="shared" si="658"/>
        <v>21.111111111111111</v>
      </c>
      <c r="X4169" s="141">
        <f t="shared" si="659"/>
        <v>5.0800000000000005E-2</v>
      </c>
      <c r="Y4169" s="38">
        <v>24.674436568483401</v>
      </c>
    </row>
    <row r="4170" spans="1:25" x14ac:dyDescent="0.25">
      <c r="A4170" s="145">
        <v>43250</v>
      </c>
      <c r="B4170" s="38">
        <v>87</v>
      </c>
      <c r="C4170" s="38">
        <v>80</v>
      </c>
      <c r="D4170" s="38">
        <v>73</v>
      </c>
      <c r="E4170" s="38">
        <v>79</v>
      </c>
      <c r="F4170" s="38">
        <v>77</v>
      </c>
      <c r="G4170" s="38">
        <v>73</v>
      </c>
      <c r="H4170" s="38">
        <v>0.08</v>
      </c>
      <c r="I4170" s="38">
        <v>100</v>
      </c>
      <c r="J4170" s="38">
        <f t="shared" si="660"/>
        <v>87.5</v>
      </c>
      <c r="K4170" s="38">
        <v>75</v>
      </c>
      <c r="L4170" s="38">
        <v>24</v>
      </c>
      <c r="M4170" s="38">
        <f t="shared" si="661"/>
        <v>12</v>
      </c>
      <c r="N4170" s="38">
        <v>0</v>
      </c>
      <c r="O4170" s="38">
        <v>30.02</v>
      </c>
      <c r="P4170" s="38">
        <f t="shared" si="662"/>
        <v>29.990000000000002</v>
      </c>
      <c r="Q4170" s="38">
        <v>29.96</v>
      </c>
      <c r="R4170" s="141">
        <f t="shared" si="653"/>
        <v>30.555555555555557</v>
      </c>
      <c r="S4170" s="141">
        <f t="shared" si="654"/>
        <v>26.666666666666668</v>
      </c>
      <c r="T4170" s="141">
        <f t="shared" si="655"/>
        <v>22.777777777777779</v>
      </c>
      <c r="U4170" s="141">
        <f t="shared" si="656"/>
        <v>26.111111111111111</v>
      </c>
      <c r="V4170" s="141">
        <f t="shared" si="657"/>
        <v>25</v>
      </c>
      <c r="W4170" s="141">
        <f t="shared" si="658"/>
        <v>22.777777777777779</v>
      </c>
      <c r="X4170" s="141">
        <f t="shared" si="659"/>
        <v>0.20320000000000002</v>
      </c>
      <c r="Y4170" s="38">
        <v>24.204413948589199</v>
      </c>
    </row>
    <row r="4171" spans="1:25" x14ac:dyDescent="0.25">
      <c r="A4171" s="145">
        <v>43251</v>
      </c>
      <c r="B4171" s="38">
        <v>85</v>
      </c>
      <c r="C4171" s="38">
        <v>80</v>
      </c>
      <c r="D4171" s="38">
        <v>74</v>
      </c>
      <c r="E4171" s="38">
        <v>78</v>
      </c>
      <c r="F4171" s="38">
        <v>76</v>
      </c>
      <c r="G4171" s="38">
        <v>73</v>
      </c>
      <c r="H4171" s="38">
        <v>0.05</v>
      </c>
      <c r="I4171" s="38">
        <v>100</v>
      </c>
      <c r="J4171" s="38">
        <f t="shared" si="660"/>
        <v>89.5</v>
      </c>
      <c r="K4171" s="38">
        <v>79</v>
      </c>
      <c r="L4171" s="38">
        <v>15</v>
      </c>
      <c r="M4171" s="38">
        <f t="shared" si="661"/>
        <v>7.5</v>
      </c>
      <c r="N4171" s="38">
        <v>0</v>
      </c>
      <c r="O4171" s="38">
        <v>30.06</v>
      </c>
      <c r="P4171" s="38">
        <f t="shared" si="662"/>
        <v>30.02</v>
      </c>
      <c r="Q4171" s="38">
        <v>29.98</v>
      </c>
      <c r="R4171" s="141">
        <f t="shared" si="653"/>
        <v>29.444444444444446</v>
      </c>
      <c r="S4171" s="141">
        <f t="shared" si="654"/>
        <v>26.666666666666668</v>
      </c>
      <c r="T4171" s="141">
        <f t="shared" si="655"/>
        <v>23.333333333333336</v>
      </c>
      <c r="U4171" s="141">
        <f t="shared" si="656"/>
        <v>25.555555555555557</v>
      </c>
      <c r="V4171" s="141">
        <f t="shared" si="657"/>
        <v>24.444444444444446</v>
      </c>
      <c r="W4171" s="141">
        <f t="shared" si="658"/>
        <v>22.777777777777779</v>
      </c>
      <c r="X4171" s="141">
        <f t="shared" si="659"/>
        <v>0.127</v>
      </c>
      <c r="Y4171" s="38">
        <v>23.955079144562301</v>
      </c>
    </row>
    <row r="4172" spans="1:25" x14ac:dyDescent="0.25">
      <c r="A4172" s="145">
        <v>43252</v>
      </c>
      <c r="B4172" s="38">
        <v>87</v>
      </c>
      <c r="C4172" s="38">
        <v>80</v>
      </c>
      <c r="D4172" s="38">
        <v>72</v>
      </c>
      <c r="E4172" s="38">
        <v>75</v>
      </c>
      <c r="F4172" s="38">
        <v>71</v>
      </c>
      <c r="G4172" s="38">
        <v>68</v>
      </c>
      <c r="H4172" s="38">
        <v>0</v>
      </c>
      <c r="I4172" s="38">
        <v>100</v>
      </c>
      <c r="J4172" s="38">
        <f t="shared" si="660"/>
        <v>79.5</v>
      </c>
      <c r="K4172" s="38">
        <v>59</v>
      </c>
      <c r="L4172" s="38">
        <v>15</v>
      </c>
      <c r="M4172" s="38">
        <f t="shared" si="661"/>
        <v>7.5</v>
      </c>
      <c r="N4172" s="38">
        <v>0</v>
      </c>
      <c r="O4172" s="38">
        <v>30.04</v>
      </c>
      <c r="P4172" s="38">
        <f t="shared" si="662"/>
        <v>30.004999999999999</v>
      </c>
      <c r="Q4172" s="38">
        <v>29.97</v>
      </c>
      <c r="R4172" s="141">
        <f t="shared" si="653"/>
        <v>30.555555555555557</v>
      </c>
      <c r="S4172" s="141">
        <f t="shared" si="654"/>
        <v>26.666666666666668</v>
      </c>
      <c r="T4172" s="141">
        <f t="shared" si="655"/>
        <v>22.222222222222221</v>
      </c>
      <c r="U4172" s="141">
        <f t="shared" si="656"/>
        <v>23.888888888888889</v>
      </c>
      <c r="V4172" s="141">
        <f t="shared" si="657"/>
        <v>21.666666666666668</v>
      </c>
      <c r="W4172" s="141">
        <f t="shared" si="658"/>
        <v>20</v>
      </c>
      <c r="X4172" s="141">
        <f t="shared" si="659"/>
        <v>0</v>
      </c>
      <c r="Y4172" s="38">
        <v>25.742113779818901</v>
      </c>
    </row>
    <row r="4173" spans="1:25" x14ac:dyDescent="0.25">
      <c r="A4173" s="145">
        <v>43253</v>
      </c>
      <c r="B4173" s="38">
        <v>85</v>
      </c>
      <c r="C4173" s="38">
        <v>79</v>
      </c>
      <c r="D4173" s="38">
        <v>72</v>
      </c>
      <c r="E4173" s="38">
        <v>77</v>
      </c>
      <c r="F4173" s="38">
        <v>74</v>
      </c>
      <c r="G4173" s="38">
        <v>71</v>
      </c>
      <c r="H4173" s="38">
        <v>1.69</v>
      </c>
      <c r="I4173" s="38">
        <v>100</v>
      </c>
      <c r="J4173" s="38">
        <f t="shared" si="660"/>
        <v>89.5</v>
      </c>
      <c r="K4173" s="38">
        <v>79</v>
      </c>
      <c r="L4173" s="38">
        <v>17</v>
      </c>
      <c r="M4173" s="38">
        <f t="shared" si="661"/>
        <v>8.5</v>
      </c>
      <c r="N4173" s="38">
        <v>0</v>
      </c>
      <c r="O4173" s="38">
        <v>30</v>
      </c>
      <c r="P4173" s="38">
        <f t="shared" si="662"/>
        <v>29.96</v>
      </c>
      <c r="Q4173" s="38">
        <v>29.92</v>
      </c>
      <c r="R4173" s="141">
        <f t="shared" si="653"/>
        <v>29.444444444444446</v>
      </c>
      <c r="S4173" s="141">
        <f t="shared" si="654"/>
        <v>26.111111111111111</v>
      </c>
      <c r="T4173" s="141">
        <f t="shared" si="655"/>
        <v>22.222222222222221</v>
      </c>
      <c r="U4173" s="141">
        <f t="shared" si="656"/>
        <v>25</v>
      </c>
      <c r="V4173" s="141">
        <f t="shared" si="657"/>
        <v>23.333333333333336</v>
      </c>
      <c r="W4173" s="141">
        <f t="shared" si="658"/>
        <v>21.666666666666668</v>
      </c>
      <c r="X4173" s="141">
        <f t="shared" si="659"/>
        <v>4.2926000000000002</v>
      </c>
      <c r="Y4173" s="38">
        <v>26.560530145525899</v>
      </c>
    </row>
    <row r="4174" spans="1:25" x14ac:dyDescent="0.25">
      <c r="A4174" s="145">
        <v>43254</v>
      </c>
      <c r="B4174" s="38">
        <v>90</v>
      </c>
      <c r="C4174" s="38">
        <v>82</v>
      </c>
      <c r="D4174" s="38">
        <v>74</v>
      </c>
      <c r="E4174" s="38">
        <v>77</v>
      </c>
      <c r="F4174" s="38">
        <v>74</v>
      </c>
      <c r="G4174" s="38">
        <v>71</v>
      </c>
      <c r="H4174" s="38">
        <v>0</v>
      </c>
      <c r="I4174" s="38">
        <v>100</v>
      </c>
      <c r="J4174" s="38">
        <f t="shared" si="660"/>
        <v>78</v>
      </c>
      <c r="K4174" s="38">
        <v>56</v>
      </c>
      <c r="L4174" s="38">
        <v>15</v>
      </c>
      <c r="M4174" s="38">
        <f t="shared" si="661"/>
        <v>7.5</v>
      </c>
      <c r="N4174" s="38">
        <v>0</v>
      </c>
      <c r="O4174" s="38">
        <v>30.02</v>
      </c>
      <c r="P4174" s="38">
        <f t="shared" si="662"/>
        <v>29.98</v>
      </c>
      <c r="Q4174" s="38">
        <v>29.94</v>
      </c>
      <c r="R4174" s="141">
        <f t="shared" si="653"/>
        <v>32.222222222222221</v>
      </c>
      <c r="S4174" s="141">
        <f t="shared" si="654"/>
        <v>27.777777777777779</v>
      </c>
      <c r="T4174" s="141">
        <f t="shared" si="655"/>
        <v>23.333333333333336</v>
      </c>
      <c r="U4174" s="141">
        <f t="shared" si="656"/>
        <v>25</v>
      </c>
      <c r="V4174" s="141">
        <f t="shared" si="657"/>
        <v>23.333333333333336</v>
      </c>
      <c r="W4174" s="141">
        <f t="shared" si="658"/>
        <v>21.666666666666668</v>
      </c>
      <c r="X4174" s="141">
        <f t="shared" si="659"/>
        <v>0</v>
      </c>
      <c r="Y4174" s="38">
        <v>26.825874881994999</v>
      </c>
    </row>
    <row r="4175" spans="1:25" x14ac:dyDescent="0.25">
      <c r="A4175" s="145">
        <v>43255</v>
      </c>
      <c r="B4175" s="38">
        <v>90</v>
      </c>
      <c r="C4175" s="38">
        <v>80</v>
      </c>
      <c r="D4175" s="38">
        <v>70</v>
      </c>
      <c r="E4175" s="38">
        <v>78</v>
      </c>
      <c r="F4175" s="38">
        <v>75</v>
      </c>
      <c r="G4175" s="38">
        <v>68</v>
      </c>
      <c r="H4175" s="38">
        <v>0.65</v>
      </c>
      <c r="I4175" s="38">
        <v>100</v>
      </c>
      <c r="J4175" s="38">
        <f t="shared" si="660"/>
        <v>79.5</v>
      </c>
      <c r="K4175" s="38">
        <v>59</v>
      </c>
      <c r="L4175" s="38">
        <v>38</v>
      </c>
      <c r="M4175" s="38">
        <f t="shared" si="661"/>
        <v>21.5</v>
      </c>
      <c r="N4175" s="38">
        <v>5</v>
      </c>
      <c r="O4175" s="38">
        <v>30.02</v>
      </c>
      <c r="P4175" s="38">
        <f t="shared" si="662"/>
        <v>29.965</v>
      </c>
      <c r="Q4175" s="38">
        <v>29.91</v>
      </c>
      <c r="R4175" s="141">
        <f t="shared" si="653"/>
        <v>32.222222222222221</v>
      </c>
      <c r="S4175" s="141">
        <f t="shared" si="654"/>
        <v>26.666666666666668</v>
      </c>
      <c r="T4175" s="141">
        <f t="shared" si="655"/>
        <v>21.111111111111111</v>
      </c>
      <c r="U4175" s="141">
        <f t="shared" si="656"/>
        <v>25.555555555555557</v>
      </c>
      <c r="V4175" s="141">
        <f t="shared" si="657"/>
        <v>23.888888888888889</v>
      </c>
      <c r="W4175" s="141">
        <f t="shared" si="658"/>
        <v>20</v>
      </c>
      <c r="X4175" s="141">
        <f t="shared" si="659"/>
        <v>1.651</v>
      </c>
      <c r="Y4175" s="38">
        <v>26.697351851267701</v>
      </c>
    </row>
    <row r="4176" spans="1:25" x14ac:dyDescent="0.25">
      <c r="A4176" s="145">
        <v>43256</v>
      </c>
      <c r="B4176" s="38">
        <v>90</v>
      </c>
      <c r="C4176" s="38">
        <v>82</v>
      </c>
      <c r="D4176" s="38">
        <v>74</v>
      </c>
      <c r="E4176" s="38">
        <v>77</v>
      </c>
      <c r="F4176" s="38">
        <v>74</v>
      </c>
      <c r="G4176" s="38">
        <v>70</v>
      </c>
      <c r="H4176" s="38">
        <v>0.2</v>
      </c>
      <c r="I4176" s="38">
        <v>100</v>
      </c>
      <c r="J4176" s="38">
        <f t="shared" si="660"/>
        <v>79.5</v>
      </c>
      <c r="K4176" s="38">
        <v>59</v>
      </c>
      <c r="L4176" s="38">
        <v>23</v>
      </c>
      <c r="M4176" s="38">
        <f t="shared" si="661"/>
        <v>13.5</v>
      </c>
      <c r="N4176" s="38">
        <v>4</v>
      </c>
      <c r="O4176" s="38">
        <v>29.97</v>
      </c>
      <c r="P4176" s="38">
        <f t="shared" si="662"/>
        <v>29.914999999999999</v>
      </c>
      <c r="Q4176" s="38">
        <v>29.86</v>
      </c>
      <c r="R4176" s="141">
        <f t="shared" si="653"/>
        <v>32.222222222222221</v>
      </c>
      <c r="S4176" s="141">
        <f t="shared" si="654"/>
        <v>27.777777777777779</v>
      </c>
      <c r="T4176" s="141">
        <f t="shared" si="655"/>
        <v>23.333333333333336</v>
      </c>
      <c r="U4176" s="141">
        <f t="shared" si="656"/>
        <v>25</v>
      </c>
      <c r="V4176" s="141">
        <f t="shared" si="657"/>
        <v>23.333333333333336</v>
      </c>
      <c r="W4176" s="141">
        <f t="shared" si="658"/>
        <v>21.111111111111111</v>
      </c>
      <c r="X4176" s="141">
        <f t="shared" si="659"/>
        <v>0.50800000000000001</v>
      </c>
      <c r="Y4176" s="38">
        <v>26.915909823982499</v>
      </c>
    </row>
    <row r="4177" spans="1:25" x14ac:dyDescent="0.25">
      <c r="A4177" s="145">
        <v>43257</v>
      </c>
      <c r="B4177" s="38">
        <v>88</v>
      </c>
      <c r="C4177" s="38">
        <v>81</v>
      </c>
      <c r="D4177" s="38">
        <v>74</v>
      </c>
      <c r="E4177" s="38">
        <v>77</v>
      </c>
      <c r="F4177" s="38">
        <v>73</v>
      </c>
      <c r="G4177" s="38">
        <v>69</v>
      </c>
      <c r="H4177" s="38">
        <v>0.16</v>
      </c>
      <c r="I4177" s="38">
        <v>100</v>
      </c>
      <c r="J4177" s="38">
        <f t="shared" si="660"/>
        <v>79.5</v>
      </c>
      <c r="K4177" s="38">
        <v>59</v>
      </c>
      <c r="L4177" s="38">
        <v>20</v>
      </c>
      <c r="M4177" s="38">
        <f t="shared" si="661"/>
        <v>10</v>
      </c>
      <c r="N4177" s="38">
        <v>0</v>
      </c>
      <c r="O4177" s="38">
        <v>29.97</v>
      </c>
      <c r="P4177" s="38">
        <f t="shared" si="662"/>
        <v>29.924999999999997</v>
      </c>
      <c r="Q4177" s="38">
        <v>29.88</v>
      </c>
      <c r="R4177" s="141">
        <f t="shared" si="653"/>
        <v>31.111111111111114</v>
      </c>
      <c r="S4177" s="141">
        <f t="shared" si="654"/>
        <v>27.222222222222225</v>
      </c>
      <c r="T4177" s="141">
        <f t="shared" si="655"/>
        <v>23.333333333333336</v>
      </c>
      <c r="U4177" s="141">
        <f t="shared" si="656"/>
        <v>25</v>
      </c>
      <c r="V4177" s="141">
        <f t="shared" si="657"/>
        <v>22.777777777777779</v>
      </c>
      <c r="W4177" s="141">
        <f t="shared" si="658"/>
        <v>20.555555555555557</v>
      </c>
      <c r="X4177" s="141">
        <f t="shared" si="659"/>
        <v>0.40640000000000004</v>
      </c>
      <c r="Y4177" s="38">
        <v>27.418615835146198</v>
      </c>
    </row>
    <row r="4178" spans="1:25" x14ac:dyDescent="0.25">
      <c r="A4178" s="145">
        <v>43258</v>
      </c>
      <c r="B4178" s="38">
        <v>88</v>
      </c>
      <c r="C4178" s="38">
        <v>79</v>
      </c>
      <c r="D4178" s="38">
        <v>70</v>
      </c>
      <c r="E4178" s="38">
        <v>76</v>
      </c>
      <c r="F4178" s="38">
        <v>73</v>
      </c>
      <c r="G4178" s="38">
        <v>70</v>
      </c>
      <c r="H4178" s="38">
        <v>0.97</v>
      </c>
      <c r="I4178" s="38">
        <v>100</v>
      </c>
      <c r="J4178" s="38">
        <f t="shared" si="660"/>
        <v>82.5</v>
      </c>
      <c r="K4178" s="38">
        <v>65</v>
      </c>
      <c r="L4178" s="38">
        <v>22</v>
      </c>
      <c r="M4178" s="38">
        <f t="shared" si="661"/>
        <v>13</v>
      </c>
      <c r="N4178" s="38">
        <v>4</v>
      </c>
      <c r="O4178" s="38">
        <v>30.09</v>
      </c>
      <c r="P4178" s="38">
        <f t="shared" si="662"/>
        <v>30.015000000000001</v>
      </c>
      <c r="Q4178" s="38">
        <v>29.94</v>
      </c>
      <c r="R4178" s="141">
        <f t="shared" si="653"/>
        <v>31.111111111111114</v>
      </c>
      <c r="S4178" s="141">
        <f t="shared" si="654"/>
        <v>26.111111111111111</v>
      </c>
      <c r="T4178" s="141">
        <f t="shared" si="655"/>
        <v>21.111111111111111</v>
      </c>
      <c r="U4178" s="141">
        <f t="shared" si="656"/>
        <v>24.444444444444446</v>
      </c>
      <c r="V4178" s="141">
        <f t="shared" si="657"/>
        <v>22.777777777777779</v>
      </c>
      <c r="W4178" s="141">
        <f t="shared" si="658"/>
        <v>21.111111111111111</v>
      </c>
      <c r="X4178" s="141">
        <f t="shared" si="659"/>
        <v>2.4638</v>
      </c>
      <c r="Y4178" s="38">
        <v>27.4057998354326</v>
      </c>
    </row>
    <row r="4179" spans="1:25" x14ac:dyDescent="0.25">
      <c r="A4179" s="145">
        <v>43259</v>
      </c>
      <c r="B4179" s="38">
        <v>87</v>
      </c>
      <c r="C4179" s="38">
        <v>79</v>
      </c>
      <c r="D4179" s="38">
        <v>70</v>
      </c>
      <c r="E4179" s="38">
        <v>77</v>
      </c>
      <c r="F4179" s="38">
        <v>73</v>
      </c>
      <c r="G4179" s="38">
        <v>68</v>
      </c>
      <c r="H4179" s="38">
        <v>1.78</v>
      </c>
      <c r="I4179" s="38">
        <v>100</v>
      </c>
      <c r="J4179" s="38">
        <f t="shared" si="660"/>
        <v>84.5</v>
      </c>
      <c r="K4179" s="38">
        <v>69</v>
      </c>
      <c r="L4179" s="38">
        <v>26</v>
      </c>
      <c r="M4179" s="38">
        <f t="shared" si="661"/>
        <v>13</v>
      </c>
      <c r="N4179" s="38">
        <v>0</v>
      </c>
      <c r="O4179" s="38">
        <v>30.18</v>
      </c>
      <c r="P4179" s="38">
        <f t="shared" si="662"/>
        <v>30.119999999999997</v>
      </c>
      <c r="Q4179" s="38">
        <v>30.06</v>
      </c>
      <c r="R4179" s="141">
        <f t="shared" si="653"/>
        <v>30.555555555555557</v>
      </c>
      <c r="S4179" s="141">
        <f t="shared" si="654"/>
        <v>26.111111111111111</v>
      </c>
      <c r="T4179" s="141">
        <f t="shared" si="655"/>
        <v>21.111111111111111</v>
      </c>
      <c r="U4179" s="141">
        <f t="shared" si="656"/>
        <v>25</v>
      </c>
      <c r="V4179" s="141">
        <f t="shared" si="657"/>
        <v>22.777777777777779</v>
      </c>
      <c r="W4179" s="141">
        <f t="shared" si="658"/>
        <v>20</v>
      </c>
      <c r="X4179" s="141">
        <f t="shared" si="659"/>
        <v>4.5212000000000003</v>
      </c>
      <c r="Y4179" s="38">
        <v>27.408388891374798</v>
      </c>
    </row>
    <row r="4180" spans="1:25" x14ac:dyDescent="0.25">
      <c r="A4180" s="145">
        <v>43260</v>
      </c>
      <c r="B4180" s="38">
        <v>85</v>
      </c>
      <c r="C4180" s="38">
        <v>78</v>
      </c>
      <c r="D4180" s="38">
        <v>71</v>
      </c>
      <c r="E4180" s="38">
        <v>77</v>
      </c>
      <c r="F4180" s="38">
        <v>74</v>
      </c>
      <c r="G4180" s="38">
        <v>71</v>
      </c>
      <c r="H4180" s="38">
        <v>0.04</v>
      </c>
      <c r="I4180" s="38">
        <v>100</v>
      </c>
      <c r="J4180" s="38">
        <f t="shared" si="660"/>
        <v>87</v>
      </c>
      <c r="K4180" s="38">
        <v>74</v>
      </c>
      <c r="L4180" s="38">
        <v>12</v>
      </c>
      <c r="M4180" s="38">
        <f t="shared" si="661"/>
        <v>6</v>
      </c>
      <c r="N4180" s="38">
        <v>0</v>
      </c>
      <c r="O4180" s="38">
        <v>30.15</v>
      </c>
      <c r="P4180" s="38">
        <f t="shared" si="662"/>
        <v>30.104999999999997</v>
      </c>
      <c r="Q4180" s="38">
        <v>30.06</v>
      </c>
      <c r="R4180" s="141">
        <f t="shared" si="653"/>
        <v>29.444444444444446</v>
      </c>
      <c r="S4180" s="141">
        <f t="shared" si="654"/>
        <v>25.555555555555557</v>
      </c>
      <c r="T4180" s="141">
        <f t="shared" si="655"/>
        <v>21.666666666666668</v>
      </c>
      <c r="U4180" s="141">
        <f t="shared" si="656"/>
        <v>25</v>
      </c>
      <c r="V4180" s="141">
        <f t="shared" si="657"/>
        <v>23.333333333333336</v>
      </c>
      <c r="W4180" s="141">
        <f t="shared" si="658"/>
        <v>21.666666666666668</v>
      </c>
      <c r="X4180" s="141">
        <f t="shared" si="659"/>
        <v>0.10160000000000001</v>
      </c>
      <c r="Y4180" s="38">
        <v>27.348230915119402</v>
      </c>
    </row>
    <row r="4181" spans="1:25" x14ac:dyDescent="0.25">
      <c r="A4181" s="145">
        <v>43261</v>
      </c>
      <c r="B4181" s="38">
        <v>85</v>
      </c>
      <c r="C4181" s="38">
        <v>79</v>
      </c>
      <c r="D4181" s="38">
        <v>73</v>
      </c>
      <c r="E4181" s="38">
        <v>77</v>
      </c>
      <c r="F4181" s="38">
        <v>74</v>
      </c>
      <c r="G4181" s="38">
        <v>71</v>
      </c>
      <c r="H4181" s="38">
        <v>0.01</v>
      </c>
      <c r="I4181" s="38">
        <v>100</v>
      </c>
      <c r="J4181" s="38">
        <f t="shared" si="660"/>
        <v>84.5</v>
      </c>
      <c r="K4181" s="38">
        <v>69</v>
      </c>
      <c r="L4181" s="38">
        <v>13</v>
      </c>
      <c r="M4181" s="38">
        <f t="shared" si="661"/>
        <v>6.5</v>
      </c>
      <c r="N4181" s="38">
        <v>0</v>
      </c>
      <c r="O4181" s="38">
        <v>30.09</v>
      </c>
      <c r="P4181" s="38">
        <f t="shared" si="662"/>
        <v>30.05</v>
      </c>
      <c r="Q4181" s="38">
        <v>30.01</v>
      </c>
      <c r="R4181" s="141">
        <f t="shared" si="653"/>
        <v>29.444444444444446</v>
      </c>
      <c r="S4181" s="141">
        <f t="shared" si="654"/>
        <v>26.111111111111111</v>
      </c>
      <c r="T4181" s="141">
        <f t="shared" si="655"/>
        <v>22.777777777777779</v>
      </c>
      <c r="U4181" s="141">
        <f t="shared" si="656"/>
        <v>25</v>
      </c>
      <c r="V4181" s="141">
        <f t="shared" si="657"/>
        <v>23.333333333333336</v>
      </c>
      <c r="W4181" s="141">
        <f t="shared" si="658"/>
        <v>21.666666666666668</v>
      </c>
      <c r="X4181" s="141">
        <f t="shared" si="659"/>
        <v>2.5400000000000002E-2</v>
      </c>
      <c r="Y4181" s="38">
        <v>27.299982826597802</v>
      </c>
    </row>
    <row r="4182" spans="1:25" x14ac:dyDescent="0.25">
      <c r="A4182" s="145">
        <v>43262</v>
      </c>
      <c r="B4182" s="38">
        <v>87</v>
      </c>
      <c r="C4182" s="38">
        <v>78</v>
      </c>
      <c r="D4182" s="38">
        <v>68</v>
      </c>
      <c r="E4182" s="38">
        <v>76</v>
      </c>
      <c r="F4182" s="38">
        <v>71</v>
      </c>
      <c r="G4182" s="38">
        <v>66</v>
      </c>
      <c r="H4182" s="38">
        <v>1.33</v>
      </c>
      <c r="I4182" s="38">
        <v>100</v>
      </c>
      <c r="J4182" s="38">
        <f t="shared" si="660"/>
        <v>82.5</v>
      </c>
      <c r="K4182" s="38">
        <v>65</v>
      </c>
      <c r="L4182" s="38">
        <v>32</v>
      </c>
      <c r="M4182" s="38">
        <f t="shared" si="661"/>
        <v>16</v>
      </c>
      <c r="N4182" s="38">
        <v>0</v>
      </c>
      <c r="O4182" s="38">
        <v>30.1</v>
      </c>
      <c r="P4182" s="38">
        <f t="shared" si="662"/>
        <v>30.045000000000002</v>
      </c>
      <c r="Q4182" s="38">
        <v>29.99</v>
      </c>
      <c r="R4182" s="141">
        <f t="shared" si="653"/>
        <v>30.555555555555557</v>
      </c>
      <c r="S4182" s="141">
        <f t="shared" si="654"/>
        <v>25.555555555555557</v>
      </c>
      <c r="T4182" s="141">
        <f t="shared" si="655"/>
        <v>20</v>
      </c>
      <c r="U4182" s="141">
        <f t="shared" si="656"/>
        <v>24.444444444444446</v>
      </c>
      <c r="V4182" s="141">
        <f t="shared" si="657"/>
        <v>21.666666666666668</v>
      </c>
      <c r="W4182" s="141">
        <f t="shared" si="658"/>
        <v>18.888888888888889</v>
      </c>
      <c r="X4182" s="141">
        <f t="shared" si="659"/>
        <v>3.3782000000000001</v>
      </c>
      <c r="Y4182" s="38">
        <v>27.428856756517298</v>
      </c>
    </row>
    <row r="4183" spans="1:25" x14ac:dyDescent="0.25">
      <c r="A4183" s="145">
        <v>43263</v>
      </c>
      <c r="B4183" s="38">
        <v>85</v>
      </c>
      <c r="C4183" s="38">
        <v>79</v>
      </c>
      <c r="D4183" s="38">
        <v>72</v>
      </c>
      <c r="E4183" s="38">
        <v>77</v>
      </c>
      <c r="F4183" s="38">
        <v>74</v>
      </c>
      <c r="G4183" s="38">
        <v>68</v>
      </c>
      <c r="H4183" s="38">
        <v>0.03</v>
      </c>
      <c r="I4183" s="38">
        <v>100</v>
      </c>
      <c r="J4183" s="38">
        <f t="shared" si="660"/>
        <v>85</v>
      </c>
      <c r="K4183" s="38">
        <v>70</v>
      </c>
      <c r="L4183" s="38">
        <v>17</v>
      </c>
      <c r="M4183" s="38">
        <f t="shared" si="661"/>
        <v>8.5</v>
      </c>
      <c r="N4183" s="38">
        <v>0</v>
      </c>
      <c r="O4183" s="38">
        <v>30.1</v>
      </c>
      <c r="P4183" s="38">
        <f t="shared" si="662"/>
        <v>30.060000000000002</v>
      </c>
      <c r="Q4183" s="38">
        <v>30.02</v>
      </c>
      <c r="R4183" s="141">
        <f t="shared" si="653"/>
        <v>29.444444444444446</v>
      </c>
      <c r="S4183" s="141">
        <f t="shared" si="654"/>
        <v>26.111111111111111</v>
      </c>
      <c r="T4183" s="141">
        <f t="shared" si="655"/>
        <v>22.222222222222221</v>
      </c>
      <c r="U4183" s="141">
        <f t="shared" si="656"/>
        <v>25</v>
      </c>
      <c r="V4183" s="141">
        <f t="shared" si="657"/>
        <v>23.333333333333336</v>
      </c>
      <c r="W4183" s="141">
        <f t="shared" si="658"/>
        <v>20</v>
      </c>
      <c r="X4183" s="141">
        <f t="shared" si="659"/>
        <v>7.6200000000000004E-2</v>
      </c>
      <c r="Y4183" s="38">
        <v>26.884222477490798</v>
      </c>
    </row>
    <row r="4184" spans="1:25" x14ac:dyDescent="0.25">
      <c r="A4184" s="145">
        <v>43264</v>
      </c>
      <c r="B4184" s="38">
        <v>86</v>
      </c>
      <c r="C4184" s="38">
        <v>81</v>
      </c>
      <c r="D4184" s="38">
        <v>75</v>
      </c>
      <c r="E4184" s="38">
        <v>77</v>
      </c>
      <c r="F4184" s="38">
        <v>74</v>
      </c>
      <c r="G4184" s="38">
        <v>70</v>
      </c>
      <c r="H4184" s="38">
        <v>0</v>
      </c>
      <c r="I4184" s="38">
        <v>100</v>
      </c>
      <c r="J4184" s="38">
        <f t="shared" si="660"/>
        <v>84.5</v>
      </c>
      <c r="K4184" s="38">
        <v>69</v>
      </c>
      <c r="L4184" s="38">
        <v>15</v>
      </c>
      <c r="M4184" s="38">
        <f t="shared" si="661"/>
        <v>7.5</v>
      </c>
      <c r="N4184" s="38">
        <v>0</v>
      </c>
      <c r="O4184" s="38">
        <v>30.13</v>
      </c>
      <c r="P4184" s="38">
        <f t="shared" si="662"/>
        <v>30.085000000000001</v>
      </c>
      <c r="Q4184" s="38">
        <v>30.04</v>
      </c>
      <c r="R4184" s="141">
        <f t="shared" si="653"/>
        <v>30</v>
      </c>
      <c r="S4184" s="141">
        <f t="shared" si="654"/>
        <v>27.222222222222225</v>
      </c>
      <c r="T4184" s="141">
        <f t="shared" si="655"/>
        <v>23.888888888888889</v>
      </c>
      <c r="U4184" s="141">
        <f t="shared" si="656"/>
        <v>25</v>
      </c>
      <c r="V4184" s="141">
        <f t="shared" si="657"/>
        <v>23.333333333333336</v>
      </c>
      <c r="W4184" s="141">
        <f t="shared" si="658"/>
        <v>21.111111111111111</v>
      </c>
      <c r="X4184" s="141">
        <f t="shared" si="659"/>
        <v>0</v>
      </c>
      <c r="Y4184" s="38">
        <v>26.643282348476198</v>
      </c>
    </row>
    <row r="4185" spans="1:25" x14ac:dyDescent="0.25">
      <c r="A4185" s="145">
        <v>43265</v>
      </c>
      <c r="B4185" s="38">
        <v>87</v>
      </c>
      <c r="C4185" s="38">
        <v>81</v>
      </c>
      <c r="D4185" s="38">
        <v>75</v>
      </c>
      <c r="E4185" s="38">
        <v>77</v>
      </c>
      <c r="F4185" s="38">
        <v>75</v>
      </c>
      <c r="G4185" s="38">
        <v>71</v>
      </c>
      <c r="H4185" s="38">
        <v>0.09</v>
      </c>
      <c r="I4185" s="38">
        <v>100</v>
      </c>
      <c r="J4185" s="38">
        <f t="shared" si="660"/>
        <v>89.5</v>
      </c>
      <c r="K4185" s="38">
        <v>79</v>
      </c>
      <c r="L4185" s="38">
        <v>15</v>
      </c>
      <c r="M4185" s="38">
        <f t="shared" si="661"/>
        <v>7.5</v>
      </c>
      <c r="N4185" s="38">
        <v>0</v>
      </c>
      <c r="O4185" s="38">
        <v>30.12</v>
      </c>
      <c r="P4185" s="38">
        <f t="shared" si="662"/>
        <v>30.08</v>
      </c>
      <c r="Q4185" s="38">
        <v>30.04</v>
      </c>
      <c r="R4185" s="141">
        <f t="shared" si="653"/>
        <v>30.555555555555557</v>
      </c>
      <c r="S4185" s="141">
        <f t="shared" si="654"/>
        <v>27.222222222222225</v>
      </c>
      <c r="T4185" s="141">
        <f t="shared" si="655"/>
        <v>23.888888888888889</v>
      </c>
      <c r="U4185" s="141">
        <f t="shared" si="656"/>
        <v>25</v>
      </c>
      <c r="V4185" s="141">
        <f t="shared" si="657"/>
        <v>23.888888888888889</v>
      </c>
      <c r="W4185" s="141">
        <f t="shared" si="658"/>
        <v>21.666666666666668</v>
      </c>
      <c r="X4185" s="141">
        <f t="shared" si="659"/>
        <v>0.2286</v>
      </c>
      <c r="Y4185" s="38">
        <v>26.382122264713601</v>
      </c>
    </row>
    <row r="4186" spans="1:25" x14ac:dyDescent="0.25">
      <c r="A4186" s="145">
        <v>43266</v>
      </c>
      <c r="B4186" s="38">
        <v>87</v>
      </c>
      <c r="C4186" s="38">
        <v>80</v>
      </c>
      <c r="D4186" s="38">
        <v>73</v>
      </c>
      <c r="E4186" s="38">
        <v>76</v>
      </c>
      <c r="F4186" s="38">
        <v>74</v>
      </c>
      <c r="G4186" s="38">
        <v>71</v>
      </c>
      <c r="H4186" s="38">
        <v>0.09</v>
      </c>
      <c r="I4186" s="38">
        <v>100</v>
      </c>
      <c r="J4186" s="38">
        <f t="shared" si="660"/>
        <v>81.5</v>
      </c>
      <c r="K4186" s="38">
        <v>63</v>
      </c>
      <c r="L4186" s="38">
        <v>16</v>
      </c>
      <c r="M4186" s="38">
        <f t="shared" si="661"/>
        <v>8</v>
      </c>
      <c r="N4186" s="38">
        <v>0</v>
      </c>
      <c r="O4186" s="38">
        <v>30.08</v>
      </c>
      <c r="P4186" s="38">
        <f t="shared" si="662"/>
        <v>30.049999999999997</v>
      </c>
      <c r="Q4186" s="38">
        <v>30.02</v>
      </c>
      <c r="R4186" s="141">
        <f t="shared" si="653"/>
        <v>30.555555555555557</v>
      </c>
      <c r="S4186" s="141">
        <f t="shared" si="654"/>
        <v>26.666666666666668</v>
      </c>
      <c r="T4186" s="141">
        <f t="shared" si="655"/>
        <v>22.777777777777779</v>
      </c>
      <c r="U4186" s="141">
        <f t="shared" si="656"/>
        <v>24.444444444444446</v>
      </c>
      <c r="V4186" s="141">
        <f t="shared" si="657"/>
        <v>23.333333333333336</v>
      </c>
      <c r="W4186" s="141">
        <f t="shared" si="658"/>
        <v>21.666666666666668</v>
      </c>
      <c r="X4186" s="141">
        <f t="shared" si="659"/>
        <v>0.2286</v>
      </c>
      <c r="Y4186" s="38">
        <v>26.5393752275987</v>
      </c>
    </row>
    <row r="4187" spans="1:25" x14ac:dyDescent="0.25">
      <c r="A4187" s="145">
        <v>43267</v>
      </c>
      <c r="B4187" s="38">
        <v>88</v>
      </c>
      <c r="C4187" s="38">
        <v>80</v>
      </c>
      <c r="D4187" s="38">
        <v>72</v>
      </c>
      <c r="E4187" s="38">
        <v>75</v>
      </c>
      <c r="F4187" s="38">
        <v>73</v>
      </c>
      <c r="G4187" s="38">
        <v>72</v>
      </c>
      <c r="H4187" s="38">
        <v>0</v>
      </c>
      <c r="I4187" s="38">
        <v>100</v>
      </c>
      <c r="J4187" s="38">
        <f t="shared" si="660"/>
        <v>82.5</v>
      </c>
      <c r="K4187" s="38">
        <v>65</v>
      </c>
      <c r="L4187" s="38">
        <v>14</v>
      </c>
      <c r="M4187" s="38">
        <f t="shared" si="661"/>
        <v>7</v>
      </c>
      <c r="N4187" s="38">
        <v>0</v>
      </c>
      <c r="O4187" s="38">
        <v>30.1</v>
      </c>
      <c r="P4187" s="38">
        <f t="shared" si="662"/>
        <v>30.065000000000001</v>
      </c>
      <c r="Q4187" s="38">
        <v>30.03</v>
      </c>
      <c r="R4187" s="141">
        <f t="shared" si="653"/>
        <v>31.111111111111114</v>
      </c>
      <c r="S4187" s="141">
        <f t="shared" si="654"/>
        <v>26.666666666666668</v>
      </c>
      <c r="T4187" s="141">
        <f t="shared" si="655"/>
        <v>22.222222222222221</v>
      </c>
      <c r="U4187" s="141">
        <f t="shared" si="656"/>
        <v>23.888888888888889</v>
      </c>
      <c r="V4187" s="141">
        <f t="shared" si="657"/>
        <v>22.777777777777779</v>
      </c>
      <c r="W4187" s="141">
        <f t="shared" si="658"/>
        <v>22.222222222222221</v>
      </c>
      <c r="X4187" s="141">
        <f t="shared" si="659"/>
        <v>0</v>
      </c>
      <c r="Y4187" s="38">
        <v>26.9929593966603</v>
      </c>
    </row>
    <row r="4188" spans="1:25" x14ac:dyDescent="0.25">
      <c r="A4188" s="145">
        <v>43268</v>
      </c>
      <c r="B4188" s="38">
        <v>88</v>
      </c>
      <c r="C4188" s="38">
        <v>82</v>
      </c>
      <c r="D4188" s="38">
        <v>76</v>
      </c>
      <c r="E4188" s="38">
        <v>78</v>
      </c>
      <c r="F4188" s="38">
        <v>74</v>
      </c>
      <c r="G4188" s="38">
        <v>71</v>
      </c>
      <c r="H4188" s="38">
        <v>0</v>
      </c>
      <c r="I4188" s="38">
        <v>97</v>
      </c>
      <c r="J4188" s="38">
        <f t="shared" si="660"/>
        <v>80</v>
      </c>
      <c r="K4188" s="38">
        <v>63</v>
      </c>
      <c r="L4188" s="38">
        <v>15</v>
      </c>
      <c r="M4188" s="38">
        <f t="shared" si="661"/>
        <v>7.5</v>
      </c>
      <c r="N4188" s="38">
        <v>0</v>
      </c>
      <c r="O4188" s="38">
        <v>30.14</v>
      </c>
      <c r="P4188" s="38">
        <f t="shared" si="662"/>
        <v>30.1</v>
      </c>
      <c r="Q4188" s="38">
        <v>30.06</v>
      </c>
      <c r="R4188" s="141">
        <f t="shared" si="653"/>
        <v>31.111111111111114</v>
      </c>
      <c r="S4188" s="141">
        <f t="shared" si="654"/>
        <v>27.777777777777779</v>
      </c>
      <c r="T4188" s="141">
        <f t="shared" si="655"/>
        <v>24.444444444444446</v>
      </c>
      <c r="U4188" s="141">
        <f t="shared" si="656"/>
        <v>25.555555555555557</v>
      </c>
      <c r="V4188" s="141">
        <f t="shared" si="657"/>
        <v>23.333333333333336</v>
      </c>
      <c r="W4188" s="141">
        <f t="shared" si="658"/>
        <v>21.666666666666668</v>
      </c>
      <c r="X4188" s="141">
        <f t="shared" si="659"/>
        <v>0</v>
      </c>
      <c r="Y4188" s="38">
        <v>27.690629627466201</v>
      </c>
    </row>
    <row r="4189" spans="1:25" x14ac:dyDescent="0.25">
      <c r="A4189" s="145">
        <v>43269</v>
      </c>
      <c r="B4189" s="38">
        <v>88</v>
      </c>
      <c r="C4189" s="38">
        <v>82</v>
      </c>
      <c r="D4189" s="38">
        <v>75</v>
      </c>
      <c r="E4189" s="38">
        <v>76</v>
      </c>
      <c r="F4189" s="38">
        <v>74</v>
      </c>
      <c r="G4189" s="38">
        <v>72</v>
      </c>
      <c r="H4189" s="38">
        <v>0.18</v>
      </c>
      <c r="I4189" s="38">
        <v>94</v>
      </c>
      <c r="J4189" s="38">
        <f t="shared" si="660"/>
        <v>76.5</v>
      </c>
      <c r="K4189" s="38">
        <v>59</v>
      </c>
      <c r="L4189" s="38">
        <v>20</v>
      </c>
      <c r="M4189" s="38">
        <f t="shared" si="661"/>
        <v>10</v>
      </c>
      <c r="N4189" s="38">
        <v>0</v>
      </c>
      <c r="O4189" s="38">
        <v>30.13</v>
      </c>
      <c r="P4189" s="38">
        <f t="shared" si="662"/>
        <v>30.09</v>
      </c>
      <c r="Q4189" s="38">
        <v>30.05</v>
      </c>
      <c r="R4189" s="141">
        <f t="shared" si="653"/>
        <v>31.111111111111114</v>
      </c>
      <c r="S4189" s="141">
        <f t="shared" si="654"/>
        <v>27.777777777777779</v>
      </c>
      <c r="T4189" s="141">
        <f t="shared" si="655"/>
        <v>23.888888888888889</v>
      </c>
      <c r="U4189" s="141">
        <f t="shared" si="656"/>
        <v>24.444444444444446</v>
      </c>
      <c r="V4189" s="141">
        <f t="shared" si="657"/>
        <v>23.333333333333336</v>
      </c>
      <c r="W4189" s="141">
        <f t="shared" si="658"/>
        <v>22.222222222222221</v>
      </c>
      <c r="X4189" s="141">
        <f t="shared" si="659"/>
        <v>0.4572</v>
      </c>
      <c r="Y4189" s="38">
        <v>27.803541624942401</v>
      </c>
    </row>
    <row r="4190" spans="1:25" x14ac:dyDescent="0.25">
      <c r="A4190" s="145">
        <v>43270</v>
      </c>
      <c r="B4190" s="38">
        <v>86</v>
      </c>
      <c r="C4190" s="38">
        <v>80</v>
      </c>
      <c r="D4190" s="38">
        <v>74</v>
      </c>
      <c r="E4190" s="38">
        <v>73</v>
      </c>
      <c r="F4190" s="38">
        <v>71</v>
      </c>
      <c r="G4190" s="38">
        <v>68</v>
      </c>
      <c r="H4190" s="38">
        <v>0</v>
      </c>
      <c r="I4190" s="38">
        <v>94</v>
      </c>
      <c r="J4190" s="38">
        <f t="shared" si="660"/>
        <v>77.5</v>
      </c>
      <c r="K4190" s="38">
        <v>61</v>
      </c>
      <c r="L4190" s="38">
        <v>18</v>
      </c>
      <c r="M4190" s="38">
        <f t="shared" si="661"/>
        <v>11</v>
      </c>
      <c r="N4190" s="38">
        <v>4</v>
      </c>
      <c r="O4190" s="38">
        <v>30.06</v>
      </c>
      <c r="P4190" s="38">
        <f t="shared" si="662"/>
        <v>30.009999999999998</v>
      </c>
      <c r="Q4190" s="38">
        <v>29.96</v>
      </c>
      <c r="R4190" s="141">
        <f t="shared" si="653"/>
        <v>30</v>
      </c>
      <c r="S4190" s="141">
        <f t="shared" si="654"/>
        <v>26.666666666666668</v>
      </c>
      <c r="T4190" s="141">
        <f t="shared" si="655"/>
        <v>23.333333333333336</v>
      </c>
      <c r="U4190" s="141">
        <f t="shared" si="656"/>
        <v>22.777777777777779</v>
      </c>
      <c r="V4190" s="141">
        <f t="shared" si="657"/>
        <v>21.666666666666668</v>
      </c>
      <c r="W4190" s="141">
        <f t="shared" si="658"/>
        <v>20</v>
      </c>
      <c r="X4190" s="141">
        <f t="shared" si="659"/>
        <v>0</v>
      </c>
      <c r="Y4190" s="38">
        <v>27.720698593194101</v>
      </c>
    </row>
    <row r="4191" spans="1:25" x14ac:dyDescent="0.25">
      <c r="A4191" s="145">
        <v>43271</v>
      </c>
      <c r="B4191" s="38">
        <v>87</v>
      </c>
      <c r="C4191" s="38">
        <v>80</v>
      </c>
      <c r="D4191" s="38">
        <v>73</v>
      </c>
      <c r="E4191" s="38">
        <v>75</v>
      </c>
      <c r="F4191" s="38">
        <v>72</v>
      </c>
      <c r="G4191" s="38">
        <v>70</v>
      </c>
      <c r="H4191" s="38">
        <v>0</v>
      </c>
      <c r="I4191" s="38">
        <v>93</v>
      </c>
      <c r="J4191" s="38">
        <f t="shared" si="660"/>
        <v>76</v>
      </c>
      <c r="K4191" s="38">
        <v>59</v>
      </c>
      <c r="L4191" s="38">
        <v>15</v>
      </c>
      <c r="M4191" s="38">
        <f t="shared" si="661"/>
        <v>7.5</v>
      </c>
      <c r="N4191" s="38">
        <v>0</v>
      </c>
      <c r="O4191" s="38">
        <v>30</v>
      </c>
      <c r="P4191" s="38">
        <f t="shared" si="662"/>
        <v>29.96</v>
      </c>
      <c r="Q4191" s="38">
        <v>29.92</v>
      </c>
      <c r="R4191" s="141">
        <f t="shared" si="653"/>
        <v>30.555555555555557</v>
      </c>
      <c r="S4191" s="141">
        <f t="shared" si="654"/>
        <v>26.666666666666668</v>
      </c>
      <c r="T4191" s="141">
        <f t="shared" si="655"/>
        <v>22.777777777777779</v>
      </c>
      <c r="U4191" s="141">
        <f t="shared" si="656"/>
        <v>23.888888888888889</v>
      </c>
      <c r="V4191" s="141">
        <f t="shared" si="657"/>
        <v>22.222222222222221</v>
      </c>
      <c r="W4191" s="141">
        <f t="shared" si="658"/>
        <v>21.111111111111111</v>
      </c>
      <c r="X4191" s="141">
        <f t="shared" si="659"/>
        <v>0</v>
      </c>
      <c r="Y4191" s="38">
        <v>28.025766720775302</v>
      </c>
    </row>
    <row r="4192" spans="1:25" x14ac:dyDescent="0.25">
      <c r="A4192" s="145">
        <v>43272</v>
      </c>
      <c r="B4192" s="38">
        <v>93</v>
      </c>
      <c r="C4192" s="38">
        <v>85</v>
      </c>
      <c r="D4192" s="38">
        <v>76</v>
      </c>
      <c r="E4192" s="38">
        <v>78</v>
      </c>
      <c r="F4192" s="38">
        <v>75</v>
      </c>
      <c r="G4192" s="38">
        <v>73</v>
      </c>
      <c r="H4192" s="38">
        <v>0</v>
      </c>
      <c r="I4192" s="38">
        <v>94</v>
      </c>
      <c r="J4192" s="38">
        <f t="shared" si="660"/>
        <v>75</v>
      </c>
      <c r="K4192" s="38">
        <v>56</v>
      </c>
      <c r="L4192" s="38">
        <v>24</v>
      </c>
      <c r="M4192" s="38">
        <f t="shared" si="661"/>
        <v>12</v>
      </c>
      <c r="N4192" s="38">
        <v>0</v>
      </c>
      <c r="O4192" s="38">
        <v>29.99</v>
      </c>
      <c r="P4192" s="38">
        <f t="shared" si="662"/>
        <v>29.945</v>
      </c>
      <c r="Q4192" s="38">
        <v>29.9</v>
      </c>
      <c r="R4192" s="141">
        <f t="shared" si="653"/>
        <v>33.888888888888893</v>
      </c>
      <c r="S4192" s="141">
        <f t="shared" si="654"/>
        <v>29.444444444444446</v>
      </c>
      <c r="T4192" s="141">
        <f t="shared" si="655"/>
        <v>24.444444444444446</v>
      </c>
      <c r="U4192" s="141">
        <f t="shared" si="656"/>
        <v>25.555555555555557</v>
      </c>
      <c r="V4192" s="141">
        <f t="shared" si="657"/>
        <v>23.888888888888889</v>
      </c>
      <c r="W4192" s="141">
        <f t="shared" si="658"/>
        <v>22.777777777777779</v>
      </c>
      <c r="X4192" s="141">
        <f t="shared" si="659"/>
        <v>0</v>
      </c>
      <c r="Y4192" s="38">
        <v>28.322044602152999</v>
      </c>
    </row>
    <row r="4193" spans="1:25" x14ac:dyDescent="0.25">
      <c r="A4193" s="145">
        <v>43273</v>
      </c>
      <c r="B4193" s="38">
        <v>90</v>
      </c>
      <c r="C4193" s="38">
        <v>83</v>
      </c>
      <c r="D4193" s="38">
        <v>76</v>
      </c>
      <c r="E4193" s="38">
        <v>77</v>
      </c>
      <c r="F4193" s="38">
        <v>75</v>
      </c>
      <c r="G4193" s="38">
        <v>73</v>
      </c>
      <c r="H4193" s="38">
        <v>0.96</v>
      </c>
      <c r="I4193" s="38">
        <v>94</v>
      </c>
      <c r="J4193" s="38">
        <f t="shared" si="660"/>
        <v>78.5</v>
      </c>
      <c r="K4193" s="38">
        <v>63</v>
      </c>
      <c r="L4193" s="38">
        <v>20</v>
      </c>
      <c r="M4193" s="38">
        <f t="shared" si="661"/>
        <v>10</v>
      </c>
      <c r="N4193" s="38">
        <v>0</v>
      </c>
      <c r="O4193" s="38">
        <v>30.01</v>
      </c>
      <c r="P4193" s="38">
        <f t="shared" si="662"/>
        <v>29.975000000000001</v>
      </c>
      <c r="Q4193" s="38">
        <v>29.94</v>
      </c>
      <c r="R4193" s="141">
        <f t="shared" si="653"/>
        <v>32.222222222222221</v>
      </c>
      <c r="S4193" s="141">
        <f t="shared" si="654"/>
        <v>28.333333333333336</v>
      </c>
      <c r="T4193" s="141">
        <f t="shared" si="655"/>
        <v>24.444444444444446</v>
      </c>
      <c r="U4193" s="141">
        <f t="shared" si="656"/>
        <v>25</v>
      </c>
      <c r="V4193" s="141">
        <f t="shared" si="657"/>
        <v>23.888888888888889</v>
      </c>
      <c r="W4193" s="141">
        <f t="shared" si="658"/>
        <v>22.777777777777779</v>
      </c>
      <c r="X4193" s="141">
        <f t="shared" si="659"/>
        <v>2.4384000000000001</v>
      </c>
      <c r="Y4193" s="38">
        <v>28.3096685128296</v>
      </c>
    </row>
    <row r="4194" spans="1:25" x14ac:dyDescent="0.25">
      <c r="A4194" s="145">
        <v>43274</v>
      </c>
      <c r="B4194" s="38">
        <v>91</v>
      </c>
      <c r="C4194" s="38">
        <v>82</v>
      </c>
      <c r="D4194" s="38">
        <v>72</v>
      </c>
      <c r="E4194" s="38">
        <v>77</v>
      </c>
      <c r="F4194" s="38">
        <v>75</v>
      </c>
      <c r="G4194" s="38">
        <v>72</v>
      </c>
      <c r="H4194" s="38">
        <v>1.32</v>
      </c>
      <c r="I4194" s="38">
        <v>100</v>
      </c>
      <c r="J4194" s="38">
        <f t="shared" si="660"/>
        <v>79.5</v>
      </c>
      <c r="K4194" s="38">
        <v>59</v>
      </c>
      <c r="L4194" s="38">
        <v>22</v>
      </c>
      <c r="M4194" s="38">
        <f t="shared" si="661"/>
        <v>11</v>
      </c>
      <c r="N4194" s="38">
        <v>0</v>
      </c>
      <c r="O4194" s="38">
        <v>30.07</v>
      </c>
      <c r="P4194" s="38">
        <f t="shared" si="662"/>
        <v>30.024999999999999</v>
      </c>
      <c r="Q4194" s="38">
        <v>29.98</v>
      </c>
      <c r="R4194" s="141">
        <f t="shared" si="653"/>
        <v>32.777777777777779</v>
      </c>
      <c r="S4194" s="141">
        <f t="shared" si="654"/>
        <v>27.777777777777779</v>
      </c>
      <c r="T4194" s="141">
        <f t="shared" si="655"/>
        <v>22.222222222222221</v>
      </c>
      <c r="U4194" s="141">
        <f t="shared" si="656"/>
        <v>25</v>
      </c>
      <c r="V4194" s="141">
        <f t="shared" si="657"/>
        <v>23.888888888888889</v>
      </c>
      <c r="W4194" s="141">
        <f t="shared" si="658"/>
        <v>22.222222222222221</v>
      </c>
      <c r="X4194" s="141">
        <f t="shared" si="659"/>
        <v>3.3528000000000002</v>
      </c>
      <c r="Y4194" s="38">
        <v>28.262085614693198</v>
      </c>
    </row>
    <row r="4195" spans="1:25" x14ac:dyDescent="0.25">
      <c r="A4195" s="145">
        <v>43275</v>
      </c>
      <c r="B4195" s="38">
        <v>89</v>
      </c>
      <c r="C4195" s="38">
        <v>83</v>
      </c>
      <c r="D4195" s="38">
        <v>76</v>
      </c>
      <c r="E4195" s="38">
        <v>78</v>
      </c>
      <c r="F4195" s="38">
        <v>75</v>
      </c>
      <c r="G4195" s="38">
        <v>72</v>
      </c>
      <c r="H4195" s="38">
        <v>0</v>
      </c>
      <c r="I4195" s="38">
        <v>97</v>
      </c>
      <c r="J4195" s="38">
        <f t="shared" si="660"/>
        <v>80</v>
      </c>
      <c r="K4195" s="38">
        <v>63</v>
      </c>
      <c r="L4195" s="38">
        <v>20</v>
      </c>
      <c r="M4195" s="38">
        <f t="shared" si="661"/>
        <v>10</v>
      </c>
      <c r="N4195" s="38">
        <v>0</v>
      </c>
      <c r="O4195" s="38">
        <v>30.09</v>
      </c>
      <c r="P4195" s="38">
        <f t="shared" si="662"/>
        <v>30.045000000000002</v>
      </c>
      <c r="Q4195" s="38">
        <v>30</v>
      </c>
      <c r="R4195" s="141">
        <f t="shared" si="653"/>
        <v>31.666666666666668</v>
      </c>
      <c r="S4195" s="141">
        <f t="shared" si="654"/>
        <v>28.333333333333336</v>
      </c>
      <c r="T4195" s="141">
        <f t="shared" si="655"/>
        <v>24.444444444444446</v>
      </c>
      <c r="U4195" s="141">
        <f t="shared" si="656"/>
        <v>25.555555555555557</v>
      </c>
      <c r="V4195" s="141">
        <f t="shared" si="657"/>
        <v>23.888888888888889</v>
      </c>
      <c r="W4195" s="141">
        <f t="shared" si="658"/>
        <v>22.222222222222221</v>
      </c>
      <c r="X4195" s="141">
        <f t="shared" si="659"/>
        <v>0</v>
      </c>
      <c r="Y4195" s="38">
        <v>28.227820604259001</v>
      </c>
    </row>
    <row r="4196" spans="1:25" x14ac:dyDescent="0.25">
      <c r="A4196" s="145">
        <v>43276</v>
      </c>
      <c r="B4196" s="38">
        <v>87</v>
      </c>
      <c r="C4196" s="38">
        <v>81</v>
      </c>
      <c r="D4196" s="38">
        <v>75</v>
      </c>
      <c r="E4196" s="38">
        <v>79</v>
      </c>
      <c r="F4196" s="38">
        <v>75</v>
      </c>
      <c r="G4196" s="38">
        <v>72</v>
      </c>
      <c r="H4196" s="38">
        <v>0.2</v>
      </c>
      <c r="I4196" s="38">
        <v>94</v>
      </c>
      <c r="J4196" s="38">
        <f t="shared" si="660"/>
        <v>82</v>
      </c>
      <c r="K4196" s="38">
        <v>70</v>
      </c>
      <c r="L4196" s="38">
        <v>24</v>
      </c>
      <c r="M4196" s="38">
        <f t="shared" si="661"/>
        <v>12</v>
      </c>
      <c r="N4196" s="38">
        <v>0</v>
      </c>
      <c r="O4196" s="38">
        <v>30.13</v>
      </c>
      <c r="P4196" s="38">
        <f t="shared" si="662"/>
        <v>30.085000000000001</v>
      </c>
      <c r="Q4196" s="38">
        <v>30.04</v>
      </c>
      <c r="R4196" s="141">
        <f t="shared" si="653"/>
        <v>30.555555555555557</v>
      </c>
      <c r="S4196" s="141">
        <f t="shared" si="654"/>
        <v>27.222222222222225</v>
      </c>
      <c r="T4196" s="141">
        <f t="shared" si="655"/>
        <v>23.888888888888889</v>
      </c>
      <c r="U4196" s="141">
        <f t="shared" si="656"/>
        <v>26.111111111111111</v>
      </c>
      <c r="V4196" s="141">
        <f t="shared" si="657"/>
        <v>23.888888888888889</v>
      </c>
      <c r="W4196" s="141">
        <f t="shared" si="658"/>
        <v>22.222222222222221</v>
      </c>
      <c r="X4196" s="141">
        <f t="shared" si="659"/>
        <v>0.50800000000000001</v>
      </c>
      <c r="Y4196" s="38">
        <v>28.692037605083001</v>
      </c>
    </row>
    <row r="4197" spans="1:25" x14ac:dyDescent="0.25">
      <c r="A4197" s="145">
        <v>43277</v>
      </c>
      <c r="B4197" s="38">
        <v>89</v>
      </c>
      <c r="C4197" s="38">
        <v>83</v>
      </c>
      <c r="D4197" s="38">
        <v>76</v>
      </c>
      <c r="E4197" s="38">
        <v>76</v>
      </c>
      <c r="F4197" s="38">
        <v>73</v>
      </c>
      <c r="G4197" s="38">
        <v>68</v>
      </c>
      <c r="H4197" s="38">
        <v>0</v>
      </c>
      <c r="I4197" s="38">
        <v>94</v>
      </c>
      <c r="J4197" s="38">
        <f t="shared" si="660"/>
        <v>76.5</v>
      </c>
      <c r="K4197" s="38">
        <v>59</v>
      </c>
      <c r="L4197" s="38">
        <v>22</v>
      </c>
      <c r="M4197" s="38">
        <f t="shared" si="661"/>
        <v>11</v>
      </c>
      <c r="N4197" s="38">
        <v>0</v>
      </c>
      <c r="O4197" s="38">
        <v>30.14</v>
      </c>
      <c r="P4197" s="38">
        <f t="shared" si="662"/>
        <v>30.1</v>
      </c>
      <c r="Q4197" s="38">
        <v>30.06</v>
      </c>
      <c r="R4197" s="141">
        <f t="shared" si="653"/>
        <v>31.666666666666668</v>
      </c>
      <c r="S4197" s="141">
        <f t="shared" si="654"/>
        <v>28.333333333333336</v>
      </c>
      <c r="T4197" s="141">
        <f t="shared" si="655"/>
        <v>24.444444444444446</v>
      </c>
      <c r="U4197" s="141">
        <f t="shared" si="656"/>
        <v>24.444444444444446</v>
      </c>
      <c r="V4197" s="141">
        <f t="shared" si="657"/>
        <v>22.777777777777779</v>
      </c>
      <c r="W4197" s="141">
        <f t="shared" si="658"/>
        <v>20</v>
      </c>
      <c r="X4197" s="141">
        <f t="shared" si="659"/>
        <v>0</v>
      </c>
      <c r="Y4197" s="38">
        <v>28.890072723856498</v>
      </c>
    </row>
    <row r="4198" spans="1:25" x14ac:dyDescent="0.25">
      <c r="A4198" s="145">
        <v>43278</v>
      </c>
      <c r="B4198" s="38">
        <v>89</v>
      </c>
      <c r="C4198" s="38">
        <v>82</v>
      </c>
      <c r="D4198" s="38">
        <v>74</v>
      </c>
      <c r="E4198" s="38">
        <v>75</v>
      </c>
      <c r="F4198" s="38">
        <v>74</v>
      </c>
      <c r="G4198" s="38">
        <v>71</v>
      </c>
      <c r="H4198" s="38">
        <v>0</v>
      </c>
      <c r="I4198" s="38">
        <v>94</v>
      </c>
      <c r="J4198" s="38">
        <f t="shared" si="660"/>
        <v>78.5</v>
      </c>
      <c r="K4198" s="38">
        <v>63</v>
      </c>
      <c r="L4198" s="38">
        <v>16</v>
      </c>
      <c r="M4198" s="38">
        <f t="shared" si="661"/>
        <v>8</v>
      </c>
      <c r="N4198" s="38">
        <v>0</v>
      </c>
      <c r="O4198" s="38">
        <v>30.13</v>
      </c>
      <c r="P4198" s="38">
        <f t="shared" si="662"/>
        <v>30.08</v>
      </c>
      <c r="Q4198" s="38">
        <v>30.03</v>
      </c>
      <c r="R4198" s="141">
        <f t="shared" si="653"/>
        <v>31.666666666666668</v>
      </c>
      <c r="S4198" s="141">
        <f t="shared" si="654"/>
        <v>27.777777777777779</v>
      </c>
      <c r="T4198" s="141">
        <f t="shared" si="655"/>
        <v>23.333333333333336</v>
      </c>
      <c r="U4198" s="141">
        <f t="shared" si="656"/>
        <v>23.888888888888889</v>
      </c>
      <c r="V4198" s="141">
        <f t="shared" si="657"/>
        <v>23.333333333333336</v>
      </c>
      <c r="W4198" s="141">
        <f t="shared" si="658"/>
        <v>21.666666666666668</v>
      </c>
      <c r="X4198" s="141">
        <f t="shared" si="659"/>
        <v>0</v>
      </c>
      <c r="Y4198" s="38">
        <v>28.868437780340098</v>
      </c>
    </row>
    <row r="4199" spans="1:25" x14ac:dyDescent="0.25">
      <c r="A4199" s="145">
        <v>43279</v>
      </c>
      <c r="B4199" s="38">
        <v>89</v>
      </c>
      <c r="C4199" s="38">
        <v>81</v>
      </c>
      <c r="D4199" s="38">
        <v>73</v>
      </c>
      <c r="E4199" s="38">
        <v>76</v>
      </c>
      <c r="F4199" s="38">
        <v>73</v>
      </c>
      <c r="G4199" s="38">
        <v>70</v>
      </c>
      <c r="H4199" s="38">
        <v>0.85</v>
      </c>
      <c r="I4199" s="38">
        <v>100</v>
      </c>
      <c r="J4199" s="38">
        <f t="shared" si="660"/>
        <v>87</v>
      </c>
      <c r="K4199" s="38">
        <v>74</v>
      </c>
      <c r="L4199" s="38">
        <v>25</v>
      </c>
      <c r="M4199" s="38">
        <f t="shared" si="661"/>
        <v>12.5</v>
      </c>
      <c r="N4199" s="38">
        <v>0</v>
      </c>
      <c r="O4199" s="38">
        <v>30.1</v>
      </c>
      <c r="P4199" s="38">
        <f t="shared" si="662"/>
        <v>30.045000000000002</v>
      </c>
      <c r="Q4199" s="38">
        <v>29.99</v>
      </c>
      <c r="R4199" s="141">
        <f t="shared" si="653"/>
        <v>31.666666666666668</v>
      </c>
      <c r="S4199" s="141">
        <f t="shared" si="654"/>
        <v>27.222222222222225</v>
      </c>
      <c r="T4199" s="141">
        <f t="shared" si="655"/>
        <v>22.777777777777779</v>
      </c>
      <c r="U4199" s="141">
        <f t="shared" si="656"/>
        <v>24.444444444444446</v>
      </c>
      <c r="V4199" s="141">
        <f t="shared" si="657"/>
        <v>22.777777777777779</v>
      </c>
      <c r="W4199" s="141">
        <f t="shared" si="658"/>
        <v>21.111111111111111</v>
      </c>
      <c r="X4199" s="141">
        <f t="shared" si="659"/>
        <v>2.1589999999999998</v>
      </c>
      <c r="Y4199" s="38">
        <v>28.790003759693299</v>
      </c>
    </row>
    <row r="4200" spans="1:25" x14ac:dyDescent="0.25">
      <c r="A4200" s="145">
        <v>43280</v>
      </c>
      <c r="B4200" s="38">
        <v>88</v>
      </c>
      <c r="C4200" s="38">
        <v>81</v>
      </c>
      <c r="D4200" s="38">
        <v>74</v>
      </c>
      <c r="E4200" s="38">
        <v>0</v>
      </c>
      <c r="F4200" s="38">
        <v>0</v>
      </c>
      <c r="G4200" s="38">
        <v>0</v>
      </c>
      <c r="H4200" s="38">
        <v>0.15</v>
      </c>
      <c r="I4200" s="38">
        <v>100</v>
      </c>
      <c r="J4200" s="38">
        <f t="shared" si="660"/>
        <v>81.5</v>
      </c>
      <c r="K4200" s="38">
        <v>63</v>
      </c>
      <c r="L4200" s="38">
        <v>22</v>
      </c>
      <c r="M4200" s="38">
        <f t="shared" si="661"/>
        <v>11</v>
      </c>
      <c r="N4200" s="38">
        <v>0</v>
      </c>
      <c r="O4200" s="38">
        <v>0</v>
      </c>
      <c r="P4200" s="38">
        <f t="shared" si="662"/>
        <v>0</v>
      </c>
      <c r="Q4200" s="38">
        <v>0</v>
      </c>
      <c r="R4200" s="141">
        <f t="shared" si="653"/>
        <v>31.111111111111114</v>
      </c>
      <c r="S4200" s="141">
        <f t="shared" si="654"/>
        <v>27.222222222222225</v>
      </c>
      <c r="T4200" s="141">
        <f t="shared" si="655"/>
        <v>23.333333333333336</v>
      </c>
      <c r="U4200" s="141">
        <f t="shared" si="656"/>
        <v>-17.777777777777779</v>
      </c>
      <c r="V4200" s="141">
        <f t="shared" si="657"/>
        <v>-17.777777777777779</v>
      </c>
      <c r="W4200" s="141">
        <f t="shared" si="658"/>
        <v>-17.777777777777779</v>
      </c>
      <c r="X4200" s="141">
        <f t="shared" si="659"/>
        <v>0.38100000000000001</v>
      </c>
      <c r="Y4200" s="38">
        <v>28.115635774766599</v>
      </c>
    </row>
    <row r="4201" spans="1:25" x14ac:dyDescent="0.25">
      <c r="A4201" s="145">
        <v>43281</v>
      </c>
      <c r="B4201" s="38">
        <v>87</v>
      </c>
      <c r="C4201" s="38">
        <v>81</v>
      </c>
      <c r="D4201" s="38">
        <v>75</v>
      </c>
      <c r="E4201" s="38">
        <v>0</v>
      </c>
      <c r="F4201" s="38">
        <v>0</v>
      </c>
      <c r="G4201" s="38">
        <v>0</v>
      </c>
      <c r="H4201" s="38">
        <v>0</v>
      </c>
      <c r="I4201" s="38">
        <v>100</v>
      </c>
      <c r="J4201" s="38">
        <f t="shared" si="660"/>
        <v>84</v>
      </c>
      <c r="K4201" s="38">
        <v>68</v>
      </c>
      <c r="L4201" s="38">
        <v>17</v>
      </c>
      <c r="M4201" s="38">
        <f t="shared" si="661"/>
        <v>8.5</v>
      </c>
      <c r="N4201" s="38">
        <v>0</v>
      </c>
      <c r="O4201" s="38">
        <v>0</v>
      </c>
      <c r="P4201" s="38">
        <f t="shared" si="662"/>
        <v>0</v>
      </c>
      <c r="Q4201" s="38">
        <v>0</v>
      </c>
      <c r="R4201" s="141">
        <f t="shared" si="653"/>
        <v>30.555555555555557</v>
      </c>
      <c r="S4201" s="141">
        <f t="shared" si="654"/>
        <v>27.222222222222225</v>
      </c>
      <c r="T4201" s="141">
        <f t="shared" si="655"/>
        <v>23.888888888888889</v>
      </c>
      <c r="U4201" s="141">
        <f t="shared" si="656"/>
        <v>-17.777777777777779</v>
      </c>
      <c r="V4201" s="141">
        <f t="shared" si="657"/>
        <v>-17.777777777777779</v>
      </c>
      <c r="W4201" s="141">
        <f t="shared" si="658"/>
        <v>-17.777777777777779</v>
      </c>
      <c r="X4201" s="141">
        <f t="shared" si="659"/>
        <v>0</v>
      </c>
      <c r="Y4201" s="38">
        <v>28.600957875918802</v>
      </c>
    </row>
    <row r="4202" spans="1:25" x14ac:dyDescent="0.25">
      <c r="A4202" s="145">
        <v>43282</v>
      </c>
      <c r="B4202" s="38">
        <v>89</v>
      </c>
      <c r="C4202" s="38">
        <v>83</v>
      </c>
      <c r="D4202" s="38">
        <v>76</v>
      </c>
      <c r="E4202" s="38">
        <v>77</v>
      </c>
      <c r="F4202" s="38">
        <v>75</v>
      </c>
      <c r="G4202" s="38">
        <v>72</v>
      </c>
      <c r="H4202" s="38">
        <v>7.0000000000000007E-2</v>
      </c>
      <c r="I4202" s="38">
        <v>97</v>
      </c>
      <c r="J4202" s="38">
        <f t="shared" si="660"/>
        <v>82.5</v>
      </c>
      <c r="K4202" s="38">
        <v>68</v>
      </c>
      <c r="L4202" s="38">
        <v>21</v>
      </c>
      <c r="M4202" s="38">
        <f t="shared" si="661"/>
        <v>10.5</v>
      </c>
      <c r="N4202" s="38">
        <v>0</v>
      </c>
      <c r="O4202" s="38">
        <v>30.09</v>
      </c>
      <c r="P4202" s="38">
        <f t="shared" si="662"/>
        <v>30.045000000000002</v>
      </c>
      <c r="Q4202" s="38">
        <v>30</v>
      </c>
      <c r="R4202" s="141">
        <f t="shared" si="653"/>
        <v>31.666666666666668</v>
      </c>
      <c r="S4202" s="141">
        <f t="shared" si="654"/>
        <v>28.333333333333336</v>
      </c>
      <c r="T4202" s="141">
        <f t="shared" si="655"/>
        <v>24.444444444444446</v>
      </c>
      <c r="U4202" s="141">
        <f t="shared" si="656"/>
        <v>25</v>
      </c>
      <c r="V4202" s="141">
        <f t="shared" si="657"/>
        <v>23.888888888888889</v>
      </c>
      <c r="W4202" s="141">
        <f t="shared" si="658"/>
        <v>22.222222222222221</v>
      </c>
      <c r="X4202" s="141">
        <f t="shared" si="659"/>
        <v>0.17780000000000001</v>
      </c>
      <c r="Y4202" s="38">
        <v>28.816754837495299</v>
      </c>
    </row>
    <row r="4203" spans="1:25" x14ac:dyDescent="0.25">
      <c r="A4203" s="145">
        <v>43283</v>
      </c>
      <c r="B4203" s="38">
        <v>89</v>
      </c>
      <c r="C4203" s="38">
        <v>82</v>
      </c>
      <c r="D4203" s="38">
        <v>75</v>
      </c>
      <c r="E4203" s="38">
        <v>76</v>
      </c>
      <c r="F4203" s="38">
        <v>74</v>
      </c>
      <c r="G4203" s="38">
        <v>71</v>
      </c>
      <c r="H4203" s="38">
        <v>0.01</v>
      </c>
      <c r="I4203" s="38">
        <v>100</v>
      </c>
      <c r="J4203" s="38">
        <f t="shared" si="660"/>
        <v>81.5</v>
      </c>
      <c r="K4203" s="38">
        <v>63</v>
      </c>
      <c r="L4203" s="38">
        <v>16</v>
      </c>
      <c r="M4203" s="38">
        <f t="shared" si="661"/>
        <v>8</v>
      </c>
      <c r="N4203" s="38">
        <v>0</v>
      </c>
      <c r="O4203" s="38">
        <v>30.07</v>
      </c>
      <c r="P4203" s="38">
        <f t="shared" si="662"/>
        <v>30.03</v>
      </c>
      <c r="Q4203" s="38">
        <v>29.99</v>
      </c>
      <c r="R4203" s="141">
        <f t="shared" si="653"/>
        <v>31.666666666666668</v>
      </c>
      <c r="S4203" s="141">
        <f t="shared" si="654"/>
        <v>27.777777777777779</v>
      </c>
      <c r="T4203" s="141">
        <f t="shared" si="655"/>
        <v>23.888888888888889</v>
      </c>
      <c r="U4203" s="141">
        <f t="shared" si="656"/>
        <v>24.444444444444446</v>
      </c>
      <c r="V4203" s="141">
        <f t="shared" si="657"/>
        <v>23.333333333333336</v>
      </c>
      <c r="W4203" s="141">
        <f t="shared" si="658"/>
        <v>21.666666666666668</v>
      </c>
      <c r="X4203" s="141">
        <f t="shared" si="659"/>
        <v>2.5400000000000002E-2</v>
      </c>
      <c r="Y4203" s="38">
        <v>29.014399709877601</v>
      </c>
    </row>
    <row r="4204" spans="1:25" x14ac:dyDescent="0.25">
      <c r="A4204" s="145">
        <v>43284</v>
      </c>
      <c r="B4204" s="38">
        <v>88</v>
      </c>
      <c r="C4204" s="38">
        <v>82</v>
      </c>
      <c r="D4204" s="38">
        <v>75</v>
      </c>
      <c r="E4204" s="38">
        <v>77</v>
      </c>
      <c r="F4204" s="38">
        <v>73</v>
      </c>
      <c r="G4204" s="38">
        <v>68</v>
      </c>
      <c r="H4204" s="38">
        <v>0.3</v>
      </c>
      <c r="I4204" s="38">
        <v>100</v>
      </c>
      <c r="J4204" s="38">
        <f t="shared" si="660"/>
        <v>76.5</v>
      </c>
      <c r="K4204" s="38">
        <v>53</v>
      </c>
      <c r="L4204" s="38">
        <v>17</v>
      </c>
      <c r="M4204" s="38">
        <f t="shared" si="661"/>
        <v>8.5</v>
      </c>
      <c r="N4204" s="38">
        <v>0</v>
      </c>
      <c r="O4204" s="38">
        <v>30.04</v>
      </c>
      <c r="P4204" s="38">
        <f t="shared" si="662"/>
        <v>30</v>
      </c>
      <c r="Q4204" s="38">
        <v>29.96</v>
      </c>
      <c r="R4204" s="141">
        <f t="shared" si="653"/>
        <v>31.111111111111114</v>
      </c>
      <c r="S4204" s="141">
        <f t="shared" si="654"/>
        <v>27.777777777777779</v>
      </c>
      <c r="T4204" s="141">
        <f t="shared" si="655"/>
        <v>23.888888888888889</v>
      </c>
      <c r="U4204" s="141">
        <f t="shared" si="656"/>
        <v>25</v>
      </c>
      <c r="V4204" s="141">
        <f t="shared" si="657"/>
        <v>22.777777777777779</v>
      </c>
      <c r="W4204" s="141">
        <f t="shared" si="658"/>
        <v>20</v>
      </c>
      <c r="X4204" s="141">
        <f t="shared" si="659"/>
        <v>0.76200000000000001</v>
      </c>
      <c r="Y4204" s="38">
        <v>29.356419567832901</v>
      </c>
    </row>
    <row r="4205" spans="1:25" x14ac:dyDescent="0.25">
      <c r="A4205" s="145">
        <v>43285</v>
      </c>
      <c r="B4205" s="38">
        <v>88</v>
      </c>
      <c r="C4205" s="38">
        <v>81</v>
      </c>
      <c r="D4205" s="38">
        <v>73</v>
      </c>
      <c r="E4205" s="38">
        <v>75</v>
      </c>
      <c r="F4205" s="38">
        <v>73</v>
      </c>
      <c r="G4205" s="38">
        <v>69</v>
      </c>
      <c r="H4205" s="38">
        <v>0.09</v>
      </c>
      <c r="I4205" s="38">
        <v>100</v>
      </c>
      <c r="J4205" s="38">
        <f t="shared" si="660"/>
        <v>80.5</v>
      </c>
      <c r="K4205" s="38">
        <v>61</v>
      </c>
      <c r="L4205" s="38">
        <v>18</v>
      </c>
      <c r="M4205" s="38">
        <f t="shared" si="661"/>
        <v>9</v>
      </c>
      <c r="N4205" s="38">
        <v>0</v>
      </c>
      <c r="O4205" s="38">
        <v>30.09</v>
      </c>
      <c r="P4205" s="38">
        <f t="shared" si="662"/>
        <v>30.04</v>
      </c>
      <c r="Q4205" s="38">
        <v>29.99</v>
      </c>
      <c r="R4205" s="141">
        <f t="shared" si="653"/>
        <v>31.111111111111114</v>
      </c>
      <c r="S4205" s="141">
        <f t="shared" si="654"/>
        <v>27.222222222222225</v>
      </c>
      <c r="T4205" s="141">
        <f t="shared" si="655"/>
        <v>22.777777777777779</v>
      </c>
      <c r="U4205" s="141">
        <f t="shared" si="656"/>
        <v>23.888888888888889</v>
      </c>
      <c r="V4205" s="141">
        <f t="shared" si="657"/>
        <v>22.777777777777779</v>
      </c>
      <c r="W4205" s="141">
        <f t="shared" si="658"/>
        <v>20.555555555555557</v>
      </c>
      <c r="X4205" s="141">
        <f t="shared" si="659"/>
        <v>0.2286</v>
      </c>
      <c r="Y4205" s="38">
        <v>29.366137634815701</v>
      </c>
    </row>
    <row r="4206" spans="1:25" x14ac:dyDescent="0.25">
      <c r="A4206" s="145">
        <v>43286</v>
      </c>
      <c r="B4206" s="38">
        <v>89</v>
      </c>
      <c r="C4206" s="38">
        <v>81</v>
      </c>
      <c r="D4206" s="38">
        <v>72</v>
      </c>
      <c r="E4206" s="38">
        <v>77</v>
      </c>
      <c r="F4206" s="38">
        <v>74</v>
      </c>
      <c r="G4206" s="38">
        <v>70</v>
      </c>
      <c r="H4206" s="38">
        <v>1.77</v>
      </c>
      <c r="I4206" s="38">
        <v>100</v>
      </c>
      <c r="J4206" s="38">
        <f t="shared" si="660"/>
        <v>78.5</v>
      </c>
      <c r="K4206" s="38">
        <v>57</v>
      </c>
      <c r="L4206" s="38">
        <v>25</v>
      </c>
      <c r="M4206" s="38">
        <f t="shared" si="661"/>
        <v>12.5</v>
      </c>
      <c r="N4206" s="38">
        <v>0</v>
      </c>
      <c r="O4206" s="38">
        <v>30.16</v>
      </c>
      <c r="P4206" s="38">
        <f t="shared" si="662"/>
        <v>30.119999999999997</v>
      </c>
      <c r="Q4206" s="38">
        <v>30.08</v>
      </c>
      <c r="R4206" s="141">
        <f t="shared" si="653"/>
        <v>31.666666666666668</v>
      </c>
      <c r="S4206" s="141">
        <f t="shared" si="654"/>
        <v>27.222222222222225</v>
      </c>
      <c r="T4206" s="141">
        <f t="shared" si="655"/>
        <v>22.222222222222221</v>
      </c>
      <c r="U4206" s="141">
        <f t="shared" si="656"/>
        <v>25</v>
      </c>
      <c r="V4206" s="141">
        <f t="shared" si="657"/>
        <v>23.333333333333336</v>
      </c>
      <c r="W4206" s="141">
        <f t="shared" si="658"/>
        <v>21.111111111111111</v>
      </c>
      <c r="X4206" s="141">
        <f t="shared" si="659"/>
        <v>4.4958</v>
      </c>
      <c r="Y4206" s="38">
        <v>28.891886611815998</v>
      </c>
    </row>
    <row r="4207" spans="1:25" x14ac:dyDescent="0.25">
      <c r="A4207" s="145">
        <v>43287</v>
      </c>
      <c r="B4207" s="38">
        <v>88</v>
      </c>
      <c r="C4207" s="38">
        <v>80</v>
      </c>
      <c r="D4207" s="38">
        <v>71</v>
      </c>
      <c r="E4207" s="38">
        <v>76</v>
      </c>
      <c r="F4207" s="38">
        <v>73</v>
      </c>
      <c r="G4207" s="38">
        <v>69</v>
      </c>
      <c r="H4207" s="38">
        <v>0.1</v>
      </c>
      <c r="I4207" s="38">
        <v>100</v>
      </c>
      <c r="J4207" s="38">
        <f t="shared" si="660"/>
        <v>84</v>
      </c>
      <c r="K4207" s="38">
        <v>68</v>
      </c>
      <c r="L4207" s="38">
        <v>16</v>
      </c>
      <c r="M4207" s="38">
        <f t="shared" si="661"/>
        <v>8</v>
      </c>
      <c r="N4207" s="38">
        <v>0</v>
      </c>
      <c r="O4207" s="38">
        <v>30.16</v>
      </c>
      <c r="P4207" s="38">
        <f t="shared" si="662"/>
        <v>30.105</v>
      </c>
      <c r="Q4207" s="38">
        <v>30.05</v>
      </c>
      <c r="R4207" s="141">
        <f t="shared" si="653"/>
        <v>31.111111111111114</v>
      </c>
      <c r="S4207" s="141">
        <f t="shared" si="654"/>
        <v>26.666666666666668</v>
      </c>
      <c r="T4207" s="141">
        <f t="shared" si="655"/>
        <v>21.666666666666668</v>
      </c>
      <c r="U4207" s="141">
        <f t="shared" si="656"/>
        <v>24.444444444444446</v>
      </c>
      <c r="V4207" s="141">
        <f t="shared" si="657"/>
        <v>22.777777777777779</v>
      </c>
      <c r="W4207" s="141">
        <f t="shared" si="658"/>
        <v>20.555555555555557</v>
      </c>
      <c r="X4207" s="141">
        <f t="shared" si="659"/>
        <v>0.254</v>
      </c>
      <c r="Y4207" s="38">
        <v>29.125032539404799</v>
      </c>
    </row>
    <row r="4208" spans="1:25" x14ac:dyDescent="0.25">
      <c r="A4208" s="145">
        <v>43288</v>
      </c>
      <c r="B4208" s="38">
        <v>88</v>
      </c>
      <c r="C4208" s="38">
        <v>80</v>
      </c>
      <c r="D4208" s="38">
        <v>72</v>
      </c>
      <c r="E4208" s="38">
        <v>76</v>
      </c>
      <c r="F4208" s="38">
        <v>73</v>
      </c>
      <c r="G4208" s="38">
        <v>71</v>
      </c>
      <c r="H4208" s="38">
        <v>0</v>
      </c>
      <c r="I4208" s="38">
        <v>100</v>
      </c>
      <c r="J4208" s="38">
        <f t="shared" si="660"/>
        <v>81.5</v>
      </c>
      <c r="K4208" s="38">
        <v>63</v>
      </c>
      <c r="L4208" s="38">
        <v>18</v>
      </c>
      <c r="M4208" s="38">
        <f t="shared" si="661"/>
        <v>9</v>
      </c>
      <c r="N4208" s="38">
        <v>0</v>
      </c>
      <c r="O4208" s="38">
        <v>30.14</v>
      </c>
      <c r="P4208" s="38">
        <f t="shared" si="662"/>
        <v>30.1</v>
      </c>
      <c r="Q4208" s="38">
        <v>30.06</v>
      </c>
      <c r="R4208" s="141">
        <f t="shared" si="653"/>
        <v>31.111111111111114</v>
      </c>
      <c r="S4208" s="141">
        <f t="shared" si="654"/>
        <v>26.666666666666668</v>
      </c>
      <c r="T4208" s="141">
        <f t="shared" si="655"/>
        <v>22.222222222222221</v>
      </c>
      <c r="U4208" s="141">
        <f t="shared" si="656"/>
        <v>24.444444444444446</v>
      </c>
      <c r="V4208" s="141">
        <f t="shared" si="657"/>
        <v>22.777777777777779</v>
      </c>
      <c r="W4208" s="141">
        <f t="shared" si="658"/>
        <v>21.666666666666668</v>
      </c>
      <c r="X4208" s="141">
        <f t="shared" si="659"/>
        <v>0</v>
      </c>
      <c r="Y4208" s="38">
        <v>29.288054513361001</v>
      </c>
    </row>
    <row r="4209" spans="1:25" x14ac:dyDescent="0.25">
      <c r="A4209" s="145">
        <v>43289</v>
      </c>
      <c r="B4209" s="38">
        <v>89</v>
      </c>
      <c r="C4209" s="38">
        <v>81</v>
      </c>
      <c r="D4209" s="38">
        <v>73</v>
      </c>
      <c r="E4209" s="38">
        <v>75</v>
      </c>
      <c r="F4209" s="38">
        <v>73</v>
      </c>
      <c r="G4209" s="38">
        <v>68</v>
      </c>
      <c r="H4209" s="38">
        <v>0</v>
      </c>
      <c r="I4209" s="38">
        <v>100</v>
      </c>
      <c r="J4209" s="38">
        <f t="shared" si="660"/>
        <v>76.5</v>
      </c>
      <c r="K4209" s="38">
        <v>53</v>
      </c>
      <c r="L4209" s="38">
        <v>13</v>
      </c>
      <c r="M4209" s="38">
        <f t="shared" si="661"/>
        <v>6.5</v>
      </c>
      <c r="N4209" s="38">
        <v>0</v>
      </c>
      <c r="O4209" s="38">
        <v>30.18</v>
      </c>
      <c r="P4209" s="38">
        <f t="shared" si="662"/>
        <v>30.14</v>
      </c>
      <c r="Q4209" s="38">
        <v>30.1</v>
      </c>
      <c r="R4209" s="141">
        <f t="shared" si="653"/>
        <v>31.666666666666668</v>
      </c>
      <c r="S4209" s="141">
        <f t="shared" si="654"/>
        <v>27.222222222222225</v>
      </c>
      <c r="T4209" s="141">
        <f t="shared" si="655"/>
        <v>22.777777777777779</v>
      </c>
      <c r="U4209" s="141">
        <f t="shared" si="656"/>
        <v>23.888888888888889</v>
      </c>
      <c r="V4209" s="141">
        <f t="shared" si="657"/>
        <v>22.777777777777779</v>
      </c>
      <c r="W4209" s="141">
        <f t="shared" si="658"/>
        <v>20</v>
      </c>
      <c r="X4209" s="141">
        <f t="shared" si="659"/>
        <v>0</v>
      </c>
      <c r="Y4209" s="38">
        <v>29.180409638966999</v>
      </c>
    </row>
    <row r="4210" spans="1:25" x14ac:dyDescent="0.25">
      <c r="A4210" s="145">
        <v>43290</v>
      </c>
      <c r="B4210" s="38">
        <v>90</v>
      </c>
      <c r="C4210" s="38">
        <v>83</v>
      </c>
      <c r="D4210" s="38">
        <v>76</v>
      </c>
      <c r="E4210" s="38">
        <v>77</v>
      </c>
      <c r="F4210" s="38">
        <v>75</v>
      </c>
      <c r="G4210" s="38">
        <v>71</v>
      </c>
      <c r="H4210" s="38">
        <v>0</v>
      </c>
      <c r="I4210" s="38">
        <v>100</v>
      </c>
      <c r="J4210" s="38">
        <f t="shared" si="660"/>
        <v>80.5</v>
      </c>
      <c r="K4210" s="38">
        <v>61</v>
      </c>
      <c r="L4210" s="38">
        <v>14</v>
      </c>
      <c r="M4210" s="38">
        <f t="shared" si="661"/>
        <v>7</v>
      </c>
      <c r="N4210" s="38">
        <v>0</v>
      </c>
      <c r="O4210" s="38">
        <v>30.18</v>
      </c>
      <c r="P4210" s="38">
        <f t="shared" si="662"/>
        <v>30.134999999999998</v>
      </c>
      <c r="Q4210" s="38">
        <v>30.09</v>
      </c>
      <c r="R4210" s="141">
        <f t="shared" si="653"/>
        <v>32.222222222222221</v>
      </c>
      <c r="S4210" s="141">
        <f t="shared" si="654"/>
        <v>28.333333333333336</v>
      </c>
      <c r="T4210" s="141">
        <f t="shared" si="655"/>
        <v>24.444444444444446</v>
      </c>
      <c r="U4210" s="141">
        <f t="shared" si="656"/>
        <v>25</v>
      </c>
      <c r="V4210" s="141">
        <f t="shared" si="657"/>
        <v>23.888888888888889</v>
      </c>
      <c r="W4210" s="141">
        <f t="shared" si="658"/>
        <v>21.666666666666668</v>
      </c>
      <c r="X4210" s="141">
        <f t="shared" si="659"/>
        <v>0</v>
      </c>
      <c r="Y4210" s="38">
        <v>28.7126547950222</v>
      </c>
    </row>
    <row r="4211" spans="1:25" x14ac:dyDescent="0.25">
      <c r="A4211" s="145">
        <v>43291</v>
      </c>
      <c r="B4211" s="38">
        <v>88</v>
      </c>
      <c r="C4211" s="38">
        <v>82</v>
      </c>
      <c r="D4211" s="38">
        <v>76</v>
      </c>
      <c r="E4211" s="38">
        <v>77</v>
      </c>
      <c r="F4211" s="38">
        <v>74</v>
      </c>
      <c r="G4211" s="38">
        <v>71</v>
      </c>
      <c r="H4211" s="38">
        <v>0</v>
      </c>
      <c r="I4211" s="38">
        <v>100</v>
      </c>
      <c r="J4211" s="38">
        <f t="shared" si="660"/>
        <v>81.5</v>
      </c>
      <c r="K4211" s="38">
        <v>63</v>
      </c>
      <c r="L4211" s="38">
        <v>18</v>
      </c>
      <c r="M4211" s="38">
        <f t="shared" si="661"/>
        <v>9</v>
      </c>
      <c r="N4211" s="38">
        <v>0</v>
      </c>
      <c r="O4211" s="38">
        <v>30.11</v>
      </c>
      <c r="P4211" s="38">
        <f t="shared" si="662"/>
        <v>30.055</v>
      </c>
      <c r="Q4211" s="38">
        <v>30</v>
      </c>
      <c r="R4211" s="141">
        <f t="shared" si="653"/>
        <v>31.111111111111114</v>
      </c>
      <c r="S4211" s="141">
        <f t="shared" si="654"/>
        <v>27.777777777777779</v>
      </c>
      <c r="T4211" s="141">
        <f t="shared" si="655"/>
        <v>24.444444444444446</v>
      </c>
      <c r="U4211" s="141">
        <f t="shared" si="656"/>
        <v>25</v>
      </c>
      <c r="V4211" s="141">
        <f t="shared" si="657"/>
        <v>23.333333333333336</v>
      </c>
      <c r="W4211" s="141">
        <f t="shared" si="658"/>
        <v>21.666666666666668</v>
      </c>
      <c r="X4211" s="141">
        <f t="shared" si="659"/>
        <v>0</v>
      </c>
      <c r="Y4211" s="38">
        <v>28.894839622949998</v>
      </c>
    </row>
    <row r="4212" spans="1:25" x14ac:dyDescent="0.25">
      <c r="A4212" s="145">
        <v>43292</v>
      </c>
      <c r="B4212" s="38">
        <v>90</v>
      </c>
      <c r="C4212" s="38">
        <v>82</v>
      </c>
      <c r="D4212" s="38">
        <v>73</v>
      </c>
      <c r="E4212" s="38">
        <v>74</v>
      </c>
      <c r="F4212" s="38">
        <v>72</v>
      </c>
      <c r="G4212" s="38">
        <v>71</v>
      </c>
      <c r="H4212" s="38">
        <v>0</v>
      </c>
      <c r="I4212" s="38">
        <v>100</v>
      </c>
      <c r="J4212" s="38">
        <f t="shared" si="660"/>
        <v>78</v>
      </c>
      <c r="K4212" s="38">
        <v>56</v>
      </c>
      <c r="L4212" s="38">
        <v>17</v>
      </c>
      <c r="M4212" s="38">
        <f t="shared" si="661"/>
        <v>8.5</v>
      </c>
      <c r="N4212" s="38">
        <v>0</v>
      </c>
      <c r="O4212" s="38">
        <v>30.05</v>
      </c>
      <c r="P4212" s="38">
        <f t="shared" si="662"/>
        <v>30.02</v>
      </c>
      <c r="Q4212" s="38">
        <v>29.99</v>
      </c>
      <c r="R4212" s="141">
        <f t="shared" si="653"/>
        <v>32.222222222222221</v>
      </c>
      <c r="S4212" s="141">
        <f t="shared" si="654"/>
        <v>27.777777777777779</v>
      </c>
      <c r="T4212" s="141">
        <f t="shared" si="655"/>
        <v>22.777777777777779</v>
      </c>
      <c r="U4212" s="141">
        <f t="shared" si="656"/>
        <v>23.333333333333336</v>
      </c>
      <c r="V4212" s="141">
        <f t="shared" si="657"/>
        <v>22.222222222222221</v>
      </c>
      <c r="W4212" s="141">
        <f t="shared" si="658"/>
        <v>21.666666666666668</v>
      </c>
      <c r="X4212" s="141">
        <f t="shared" si="659"/>
        <v>0</v>
      </c>
      <c r="Y4212" s="38">
        <v>29.2537895029268</v>
      </c>
    </row>
    <row r="4213" spans="1:25" x14ac:dyDescent="0.25">
      <c r="A4213" s="145">
        <v>43293</v>
      </c>
      <c r="B4213" s="38">
        <v>92</v>
      </c>
      <c r="C4213" s="38">
        <v>83</v>
      </c>
      <c r="D4213" s="38">
        <v>74</v>
      </c>
      <c r="E4213" s="38">
        <v>77</v>
      </c>
      <c r="F4213" s="38">
        <v>74</v>
      </c>
      <c r="G4213" s="38">
        <v>67</v>
      </c>
      <c r="H4213" s="38">
        <v>0.24</v>
      </c>
      <c r="I4213" s="38">
        <v>97</v>
      </c>
      <c r="J4213" s="38">
        <f t="shared" si="660"/>
        <v>76.5</v>
      </c>
      <c r="K4213" s="38">
        <v>56</v>
      </c>
      <c r="L4213" s="38">
        <v>23</v>
      </c>
      <c r="M4213" s="38">
        <f t="shared" si="661"/>
        <v>11.5</v>
      </c>
      <c r="N4213" s="38">
        <v>0</v>
      </c>
      <c r="O4213" s="38">
        <v>30.14</v>
      </c>
      <c r="P4213" s="38">
        <f t="shared" si="662"/>
        <v>30.08</v>
      </c>
      <c r="Q4213" s="38">
        <v>30.02</v>
      </c>
      <c r="R4213" s="141">
        <f t="shared" si="653"/>
        <v>33.333333333333336</v>
      </c>
      <c r="S4213" s="141">
        <f t="shared" si="654"/>
        <v>28.333333333333336</v>
      </c>
      <c r="T4213" s="141">
        <f t="shared" si="655"/>
        <v>23.333333333333336</v>
      </c>
      <c r="U4213" s="141">
        <f t="shared" si="656"/>
        <v>25</v>
      </c>
      <c r="V4213" s="141">
        <f t="shared" si="657"/>
        <v>23.333333333333336</v>
      </c>
      <c r="W4213" s="141">
        <f t="shared" si="658"/>
        <v>19.444444444444446</v>
      </c>
      <c r="X4213" s="141">
        <f t="shared" si="659"/>
        <v>0.60960000000000003</v>
      </c>
      <c r="Y4213" s="38">
        <v>29.280815524722801</v>
      </c>
    </row>
    <row r="4214" spans="1:25" x14ac:dyDescent="0.25">
      <c r="A4214" s="145">
        <v>43294</v>
      </c>
      <c r="B4214" s="38">
        <v>92</v>
      </c>
      <c r="C4214" s="38">
        <v>83</v>
      </c>
      <c r="D4214" s="38">
        <v>74</v>
      </c>
      <c r="E4214" s="38">
        <v>74</v>
      </c>
      <c r="F4214" s="38">
        <v>72</v>
      </c>
      <c r="G4214" s="38">
        <v>63</v>
      </c>
      <c r="H4214" s="38">
        <v>0</v>
      </c>
      <c r="I4214" s="38">
        <v>100</v>
      </c>
      <c r="J4214" s="38">
        <f t="shared" si="660"/>
        <v>69</v>
      </c>
      <c r="K4214" s="38">
        <v>38</v>
      </c>
      <c r="L4214" s="38">
        <v>17</v>
      </c>
      <c r="M4214" s="38">
        <f t="shared" si="661"/>
        <v>8.5</v>
      </c>
      <c r="N4214" s="38">
        <v>0</v>
      </c>
      <c r="O4214" s="38">
        <v>30.14</v>
      </c>
      <c r="P4214" s="38">
        <f t="shared" si="662"/>
        <v>30.115000000000002</v>
      </c>
      <c r="Q4214" s="38">
        <v>30.09</v>
      </c>
      <c r="R4214" s="141">
        <f t="shared" si="653"/>
        <v>33.333333333333336</v>
      </c>
      <c r="S4214" s="141">
        <f t="shared" si="654"/>
        <v>28.333333333333336</v>
      </c>
      <c r="T4214" s="141">
        <f t="shared" si="655"/>
        <v>23.333333333333336</v>
      </c>
      <c r="U4214" s="141">
        <f t="shared" si="656"/>
        <v>23.333333333333336</v>
      </c>
      <c r="V4214" s="141">
        <f t="shared" si="657"/>
        <v>22.222222222222221</v>
      </c>
      <c r="W4214" s="141">
        <f t="shared" si="658"/>
        <v>17.222222222222221</v>
      </c>
      <c r="X4214" s="141">
        <f t="shared" si="659"/>
        <v>0</v>
      </c>
      <c r="Y4214" s="38">
        <v>29.156681460297399</v>
      </c>
    </row>
    <row r="4215" spans="1:25" x14ac:dyDescent="0.25">
      <c r="A4215" s="145">
        <v>43295</v>
      </c>
      <c r="B4215" s="38">
        <v>91</v>
      </c>
      <c r="C4215" s="38">
        <v>83</v>
      </c>
      <c r="D4215" s="38">
        <v>74</v>
      </c>
      <c r="E4215" s="38">
        <v>76</v>
      </c>
      <c r="F4215" s="38">
        <v>73</v>
      </c>
      <c r="G4215" s="38">
        <v>68</v>
      </c>
      <c r="H4215" s="38">
        <v>0</v>
      </c>
      <c r="I4215" s="38">
        <v>100</v>
      </c>
      <c r="J4215" s="38">
        <f t="shared" si="660"/>
        <v>76</v>
      </c>
      <c r="K4215" s="38">
        <v>52</v>
      </c>
      <c r="L4215" s="38">
        <v>14</v>
      </c>
      <c r="M4215" s="38">
        <f t="shared" si="661"/>
        <v>7</v>
      </c>
      <c r="N4215" s="38">
        <v>0</v>
      </c>
      <c r="O4215" s="38">
        <v>30.12</v>
      </c>
      <c r="P4215" s="38">
        <f t="shared" si="662"/>
        <v>30.08</v>
      </c>
      <c r="Q4215" s="38">
        <v>30.04</v>
      </c>
      <c r="R4215" s="141">
        <f t="shared" si="653"/>
        <v>32.777777777777779</v>
      </c>
      <c r="S4215" s="141">
        <f t="shared" si="654"/>
        <v>28.333333333333336</v>
      </c>
      <c r="T4215" s="141">
        <f t="shared" si="655"/>
        <v>23.333333333333336</v>
      </c>
      <c r="U4215" s="141">
        <f t="shared" si="656"/>
        <v>24.444444444444446</v>
      </c>
      <c r="V4215" s="141">
        <f t="shared" si="657"/>
        <v>22.777777777777779</v>
      </c>
      <c r="W4215" s="141">
        <f t="shared" si="658"/>
        <v>20</v>
      </c>
      <c r="X4215" s="141">
        <f t="shared" si="659"/>
        <v>0</v>
      </c>
      <c r="Y4215" s="38">
        <v>29.154044404356299</v>
      </c>
    </row>
    <row r="4216" spans="1:25" x14ac:dyDescent="0.25">
      <c r="A4216" s="145">
        <v>43296</v>
      </c>
      <c r="B4216" s="38">
        <v>90</v>
      </c>
      <c r="C4216" s="38">
        <v>83</v>
      </c>
      <c r="D4216" s="38">
        <v>75</v>
      </c>
      <c r="E4216" s="38">
        <v>75</v>
      </c>
      <c r="F4216" s="38">
        <v>73</v>
      </c>
      <c r="G4216" s="38">
        <v>70</v>
      </c>
      <c r="H4216" s="38">
        <v>0</v>
      </c>
      <c r="I4216" s="38">
        <v>100</v>
      </c>
      <c r="J4216" s="38">
        <f t="shared" si="660"/>
        <v>78</v>
      </c>
      <c r="K4216" s="38">
        <v>56</v>
      </c>
      <c r="L4216" s="38">
        <v>13</v>
      </c>
      <c r="M4216" s="38">
        <f t="shared" si="661"/>
        <v>6.5</v>
      </c>
      <c r="N4216" s="38">
        <v>0</v>
      </c>
      <c r="O4216" s="38">
        <v>30.09</v>
      </c>
      <c r="P4216" s="38">
        <f t="shared" si="662"/>
        <v>30.060000000000002</v>
      </c>
      <c r="Q4216" s="38">
        <v>30.03</v>
      </c>
      <c r="R4216" s="141">
        <f t="shared" si="653"/>
        <v>32.222222222222221</v>
      </c>
      <c r="S4216" s="141">
        <f t="shared" si="654"/>
        <v>28.333333333333336</v>
      </c>
      <c r="T4216" s="141">
        <f t="shared" si="655"/>
        <v>23.888888888888889</v>
      </c>
      <c r="U4216" s="141">
        <f t="shared" si="656"/>
        <v>23.888888888888889</v>
      </c>
      <c r="V4216" s="141">
        <f t="shared" si="657"/>
        <v>22.777777777777779</v>
      </c>
      <c r="W4216" s="141">
        <f t="shared" si="658"/>
        <v>21.111111111111111</v>
      </c>
      <c r="X4216" s="141">
        <f t="shared" si="659"/>
        <v>0</v>
      </c>
      <c r="Y4216" s="38">
        <v>29.1973553025882</v>
      </c>
    </row>
    <row r="4217" spans="1:25" x14ac:dyDescent="0.25">
      <c r="A4217" s="145">
        <v>43297</v>
      </c>
      <c r="B4217" s="38">
        <v>91</v>
      </c>
      <c r="C4217" s="38">
        <v>84</v>
      </c>
      <c r="D4217" s="38">
        <v>77</v>
      </c>
      <c r="E4217" s="38">
        <v>76</v>
      </c>
      <c r="F4217" s="38">
        <v>74</v>
      </c>
      <c r="G4217" s="38">
        <v>72</v>
      </c>
      <c r="H4217" s="38">
        <v>0</v>
      </c>
      <c r="I4217" s="38">
        <v>85</v>
      </c>
      <c r="J4217" s="38">
        <f t="shared" si="660"/>
        <v>72</v>
      </c>
      <c r="K4217" s="38">
        <v>59</v>
      </c>
      <c r="L4217" s="38">
        <v>17</v>
      </c>
      <c r="M4217" s="38">
        <f t="shared" si="661"/>
        <v>8.5</v>
      </c>
      <c r="N4217" s="38">
        <v>0</v>
      </c>
      <c r="O4217" s="38">
        <v>30.11</v>
      </c>
      <c r="P4217" s="38">
        <f t="shared" si="662"/>
        <v>30.074999999999999</v>
      </c>
      <c r="Q4217" s="38">
        <v>30.04</v>
      </c>
      <c r="R4217" s="141">
        <f t="shared" si="653"/>
        <v>32.777777777777779</v>
      </c>
      <c r="S4217" s="141">
        <f t="shared" si="654"/>
        <v>28.888888888888889</v>
      </c>
      <c r="T4217" s="141">
        <f t="shared" si="655"/>
        <v>25</v>
      </c>
      <c r="U4217" s="141">
        <f t="shared" si="656"/>
        <v>24.444444444444446</v>
      </c>
      <c r="V4217" s="141">
        <f t="shared" si="657"/>
        <v>23.333333333333336</v>
      </c>
      <c r="W4217" s="141">
        <f t="shared" si="658"/>
        <v>22.222222222222221</v>
      </c>
      <c r="X4217" s="141">
        <f t="shared" si="659"/>
        <v>0</v>
      </c>
      <c r="Y4217" s="38">
        <v>29.6070183718316</v>
      </c>
    </row>
    <row r="4218" spans="1:25" x14ac:dyDescent="0.25">
      <c r="A4218" s="145">
        <v>43298</v>
      </c>
      <c r="B4218" s="38">
        <v>91</v>
      </c>
      <c r="C4218" s="38">
        <v>84</v>
      </c>
      <c r="D4218" s="38">
        <v>77</v>
      </c>
      <c r="E4218" s="38">
        <v>78</v>
      </c>
      <c r="F4218" s="38">
        <v>75</v>
      </c>
      <c r="G4218" s="38">
        <v>73</v>
      </c>
      <c r="H4218" s="38">
        <v>0.01</v>
      </c>
      <c r="I4218" s="38">
        <v>91</v>
      </c>
      <c r="J4218" s="38">
        <f t="shared" si="660"/>
        <v>77</v>
      </c>
      <c r="K4218" s="38">
        <v>63</v>
      </c>
      <c r="L4218" s="38">
        <v>18</v>
      </c>
      <c r="M4218" s="38">
        <f t="shared" si="661"/>
        <v>9</v>
      </c>
      <c r="N4218" s="38">
        <v>0</v>
      </c>
      <c r="O4218" s="38">
        <v>30.13</v>
      </c>
      <c r="P4218" s="38">
        <f t="shared" si="662"/>
        <v>30.085000000000001</v>
      </c>
      <c r="Q4218" s="38">
        <v>30.04</v>
      </c>
      <c r="R4218" s="141">
        <f t="shared" si="653"/>
        <v>32.777777777777779</v>
      </c>
      <c r="S4218" s="141">
        <f t="shared" si="654"/>
        <v>28.888888888888889</v>
      </c>
      <c r="T4218" s="141">
        <f t="shared" si="655"/>
        <v>25</v>
      </c>
      <c r="U4218" s="141">
        <f t="shared" si="656"/>
        <v>25.555555555555557</v>
      </c>
      <c r="V4218" s="141">
        <f t="shared" si="657"/>
        <v>23.888888888888889</v>
      </c>
      <c r="W4218" s="141">
        <f t="shared" si="658"/>
        <v>22.777777777777779</v>
      </c>
      <c r="X4218" s="141">
        <f t="shared" si="659"/>
        <v>2.5400000000000002E-2</v>
      </c>
      <c r="Y4218" s="38">
        <v>29.882760343268199</v>
      </c>
    </row>
    <row r="4219" spans="1:25" x14ac:dyDescent="0.25">
      <c r="A4219" s="145">
        <v>43299</v>
      </c>
      <c r="B4219" s="38">
        <v>92</v>
      </c>
      <c r="C4219" s="38">
        <v>83</v>
      </c>
      <c r="D4219" s="38">
        <v>74</v>
      </c>
      <c r="E4219" s="38">
        <v>78</v>
      </c>
      <c r="F4219" s="38">
        <v>75</v>
      </c>
      <c r="G4219" s="38">
        <v>70</v>
      </c>
      <c r="H4219" s="38">
        <v>0.6</v>
      </c>
      <c r="I4219" s="38">
        <v>94</v>
      </c>
      <c r="J4219" s="38">
        <f t="shared" si="660"/>
        <v>75</v>
      </c>
      <c r="K4219" s="38">
        <v>56</v>
      </c>
      <c r="L4219" s="38">
        <v>28</v>
      </c>
      <c r="M4219" s="38">
        <f t="shared" si="661"/>
        <v>14</v>
      </c>
      <c r="N4219" s="38">
        <v>0</v>
      </c>
      <c r="O4219" s="38">
        <v>30.09</v>
      </c>
      <c r="P4219" s="38">
        <f t="shared" si="662"/>
        <v>30.045000000000002</v>
      </c>
      <c r="Q4219" s="38">
        <v>30</v>
      </c>
      <c r="R4219" s="141">
        <f t="shared" si="653"/>
        <v>33.333333333333336</v>
      </c>
      <c r="S4219" s="141">
        <f t="shared" si="654"/>
        <v>28.333333333333336</v>
      </c>
      <c r="T4219" s="141">
        <f t="shared" si="655"/>
        <v>23.333333333333336</v>
      </c>
      <c r="U4219" s="141">
        <f t="shared" si="656"/>
        <v>25.555555555555557</v>
      </c>
      <c r="V4219" s="141">
        <f t="shared" si="657"/>
        <v>23.888888888888889</v>
      </c>
      <c r="W4219" s="141">
        <f t="shared" si="658"/>
        <v>21.111111111111111</v>
      </c>
      <c r="X4219" s="141">
        <f t="shared" si="659"/>
        <v>1.524</v>
      </c>
      <c r="Y4219" s="38">
        <v>29.878495332163599</v>
      </c>
    </row>
    <row r="4220" spans="1:25" x14ac:dyDescent="0.25">
      <c r="A4220" s="145">
        <v>43300</v>
      </c>
      <c r="B4220" s="38">
        <v>92</v>
      </c>
      <c r="C4220" s="38">
        <v>85</v>
      </c>
      <c r="D4220" s="38">
        <v>78</v>
      </c>
      <c r="E4220" s="38">
        <v>78</v>
      </c>
      <c r="F4220" s="38">
        <v>75</v>
      </c>
      <c r="G4220" s="38">
        <v>73</v>
      </c>
      <c r="H4220" s="38">
        <v>0</v>
      </c>
      <c r="I4220" s="38">
        <v>97</v>
      </c>
      <c r="J4220" s="38">
        <f t="shared" si="660"/>
        <v>78</v>
      </c>
      <c r="K4220" s="38">
        <v>59</v>
      </c>
      <c r="L4220" s="38">
        <v>18</v>
      </c>
      <c r="M4220" s="38">
        <f t="shared" si="661"/>
        <v>9</v>
      </c>
      <c r="N4220" s="38">
        <v>0</v>
      </c>
      <c r="O4220" s="38">
        <v>30.04</v>
      </c>
      <c r="P4220" s="38">
        <f t="shared" si="662"/>
        <v>30</v>
      </c>
      <c r="Q4220" s="38">
        <v>29.96</v>
      </c>
      <c r="R4220" s="141">
        <f t="shared" si="653"/>
        <v>33.333333333333336</v>
      </c>
      <c r="S4220" s="141">
        <f t="shared" si="654"/>
        <v>29.444444444444446</v>
      </c>
      <c r="T4220" s="141">
        <f t="shared" si="655"/>
        <v>25.555555555555557</v>
      </c>
      <c r="U4220" s="141">
        <f t="shared" si="656"/>
        <v>25.555555555555557</v>
      </c>
      <c r="V4220" s="141">
        <f t="shared" si="657"/>
        <v>23.888888888888889</v>
      </c>
      <c r="W4220" s="141">
        <f t="shared" si="658"/>
        <v>22.777777777777779</v>
      </c>
      <c r="X4220" s="141">
        <f t="shared" si="659"/>
        <v>0</v>
      </c>
      <c r="Y4220" s="38">
        <v>29.861921534134002</v>
      </c>
    </row>
    <row r="4221" spans="1:25" x14ac:dyDescent="0.25">
      <c r="A4221" s="145">
        <v>43301</v>
      </c>
      <c r="B4221" s="38">
        <v>94</v>
      </c>
      <c r="C4221" s="38">
        <v>86</v>
      </c>
      <c r="D4221" s="38">
        <v>77</v>
      </c>
      <c r="E4221" s="38">
        <v>77</v>
      </c>
      <c r="F4221" s="38">
        <v>75</v>
      </c>
      <c r="G4221" s="38">
        <v>70</v>
      </c>
      <c r="H4221" s="38">
        <v>0.45</v>
      </c>
      <c r="I4221" s="38">
        <v>91</v>
      </c>
      <c r="J4221" s="38">
        <f t="shared" si="660"/>
        <v>68.5</v>
      </c>
      <c r="K4221" s="38">
        <v>46</v>
      </c>
      <c r="L4221" s="38">
        <v>26</v>
      </c>
      <c r="M4221" s="38">
        <f t="shared" si="661"/>
        <v>13</v>
      </c>
      <c r="N4221" s="38">
        <v>0</v>
      </c>
      <c r="O4221" s="38">
        <v>30.03</v>
      </c>
      <c r="P4221" s="38">
        <f t="shared" si="662"/>
        <v>30</v>
      </c>
      <c r="Q4221" s="38">
        <v>29.97</v>
      </c>
      <c r="R4221" s="141">
        <f t="shared" si="653"/>
        <v>34.444444444444443</v>
      </c>
      <c r="S4221" s="141">
        <f t="shared" si="654"/>
        <v>30</v>
      </c>
      <c r="T4221" s="141">
        <f t="shared" si="655"/>
        <v>25</v>
      </c>
      <c r="U4221" s="141">
        <f t="shared" si="656"/>
        <v>25</v>
      </c>
      <c r="V4221" s="141">
        <f t="shared" si="657"/>
        <v>23.888888888888889</v>
      </c>
      <c r="W4221" s="141">
        <f t="shared" si="658"/>
        <v>21.111111111111111</v>
      </c>
      <c r="X4221" s="141">
        <f t="shared" si="659"/>
        <v>1.143</v>
      </c>
      <c r="Y4221" s="38">
        <v>29.355327702257298</v>
      </c>
    </row>
    <row r="4222" spans="1:25" x14ac:dyDescent="0.25">
      <c r="A4222" s="145">
        <v>43302</v>
      </c>
      <c r="B4222" s="38">
        <v>94</v>
      </c>
      <c r="C4222" s="38">
        <v>85</v>
      </c>
      <c r="D4222" s="38">
        <v>75</v>
      </c>
      <c r="E4222" s="38">
        <v>77</v>
      </c>
      <c r="F4222" s="38">
        <v>74</v>
      </c>
      <c r="G4222" s="38">
        <v>68</v>
      </c>
      <c r="H4222" s="38">
        <v>0.04</v>
      </c>
      <c r="I4222" s="38">
        <v>97</v>
      </c>
      <c r="J4222" s="38">
        <f t="shared" si="660"/>
        <v>71.5</v>
      </c>
      <c r="K4222" s="38">
        <v>46</v>
      </c>
      <c r="L4222" s="38">
        <v>32</v>
      </c>
      <c r="M4222" s="38">
        <f t="shared" si="661"/>
        <v>18</v>
      </c>
      <c r="N4222" s="38">
        <v>4</v>
      </c>
      <c r="O4222" s="38">
        <v>30.03</v>
      </c>
      <c r="P4222" s="38">
        <f t="shared" si="662"/>
        <v>29.984999999999999</v>
      </c>
      <c r="Q4222" s="38">
        <v>29.94</v>
      </c>
      <c r="R4222" s="141">
        <f t="shared" si="653"/>
        <v>34.444444444444443</v>
      </c>
      <c r="S4222" s="141">
        <f t="shared" si="654"/>
        <v>29.444444444444446</v>
      </c>
      <c r="T4222" s="141">
        <f t="shared" si="655"/>
        <v>23.888888888888889</v>
      </c>
      <c r="U4222" s="141">
        <f t="shared" si="656"/>
        <v>25</v>
      </c>
      <c r="V4222" s="141">
        <f t="shared" si="657"/>
        <v>23.333333333333336</v>
      </c>
      <c r="W4222" s="141">
        <f t="shared" si="658"/>
        <v>20</v>
      </c>
      <c r="X4222" s="141">
        <f t="shared" si="659"/>
        <v>0.10160000000000001</v>
      </c>
      <c r="Y4222" s="38">
        <v>29.338487613033699</v>
      </c>
    </row>
    <row r="4223" spans="1:25" x14ac:dyDescent="0.25">
      <c r="A4223" s="145">
        <v>43303</v>
      </c>
      <c r="B4223" s="38">
        <v>94</v>
      </c>
      <c r="C4223" s="38">
        <v>84</v>
      </c>
      <c r="D4223" s="38">
        <v>73</v>
      </c>
      <c r="E4223" s="38">
        <v>79</v>
      </c>
      <c r="F4223" s="38">
        <v>74</v>
      </c>
      <c r="G4223" s="38">
        <v>70</v>
      </c>
      <c r="H4223" s="38">
        <v>0.65</v>
      </c>
      <c r="I4223" s="38">
        <v>100</v>
      </c>
      <c r="J4223" s="38">
        <f t="shared" si="660"/>
        <v>78</v>
      </c>
      <c r="K4223" s="38">
        <v>56</v>
      </c>
      <c r="L4223" s="38">
        <v>31</v>
      </c>
      <c r="M4223" s="38">
        <f t="shared" si="661"/>
        <v>15.5</v>
      </c>
      <c r="N4223" s="38">
        <v>0</v>
      </c>
      <c r="O4223" s="38">
        <v>29.97</v>
      </c>
      <c r="P4223" s="38">
        <f t="shared" si="662"/>
        <v>29.914999999999999</v>
      </c>
      <c r="Q4223" s="38">
        <v>29.86</v>
      </c>
      <c r="R4223" s="141">
        <f t="shared" si="653"/>
        <v>34.444444444444443</v>
      </c>
      <c r="S4223" s="141">
        <f t="shared" si="654"/>
        <v>28.888888888888889</v>
      </c>
      <c r="T4223" s="141">
        <f t="shared" si="655"/>
        <v>22.777777777777779</v>
      </c>
      <c r="U4223" s="141">
        <f t="shared" si="656"/>
        <v>26.111111111111111</v>
      </c>
      <c r="V4223" s="141">
        <f t="shared" si="657"/>
        <v>23.333333333333336</v>
      </c>
      <c r="W4223" s="141">
        <f t="shared" si="658"/>
        <v>21.111111111111111</v>
      </c>
      <c r="X4223" s="141">
        <f t="shared" si="659"/>
        <v>1.651</v>
      </c>
      <c r="Y4223" s="38">
        <v>29.8617495789379</v>
      </c>
    </row>
    <row r="4224" spans="1:25" x14ac:dyDescent="0.25">
      <c r="A4224" s="145">
        <v>43304</v>
      </c>
      <c r="B4224" s="38">
        <v>93</v>
      </c>
      <c r="C4224" s="38">
        <v>84</v>
      </c>
      <c r="D4224" s="38">
        <v>74</v>
      </c>
      <c r="E4224" s="38">
        <v>79</v>
      </c>
      <c r="F4224" s="38">
        <v>74</v>
      </c>
      <c r="G4224" s="38">
        <v>70</v>
      </c>
      <c r="H4224" s="38">
        <v>0.02</v>
      </c>
      <c r="I4224" s="38">
        <v>94</v>
      </c>
      <c r="J4224" s="38">
        <f t="shared" si="660"/>
        <v>79</v>
      </c>
      <c r="K4224" s="38">
        <v>64</v>
      </c>
      <c r="L4224" s="38">
        <v>30</v>
      </c>
      <c r="M4224" s="38">
        <f t="shared" si="661"/>
        <v>17</v>
      </c>
      <c r="N4224" s="38">
        <v>4</v>
      </c>
      <c r="O4224" s="38">
        <v>29.94</v>
      </c>
      <c r="P4224" s="38">
        <f t="shared" si="662"/>
        <v>29.89</v>
      </c>
      <c r="Q4224" s="38">
        <v>29.84</v>
      </c>
      <c r="R4224" s="141">
        <f t="shared" si="653"/>
        <v>33.888888888888893</v>
      </c>
      <c r="S4224" s="141">
        <f t="shared" si="654"/>
        <v>28.888888888888889</v>
      </c>
      <c r="T4224" s="141">
        <f t="shared" si="655"/>
        <v>23.333333333333336</v>
      </c>
      <c r="U4224" s="141">
        <f t="shared" si="656"/>
        <v>26.111111111111111</v>
      </c>
      <c r="V4224" s="141">
        <f t="shared" si="657"/>
        <v>23.333333333333336</v>
      </c>
      <c r="W4224" s="141">
        <f t="shared" si="658"/>
        <v>21.111111111111111</v>
      </c>
      <c r="X4224" s="141">
        <f t="shared" si="659"/>
        <v>5.0800000000000005E-2</v>
      </c>
      <c r="Y4224" s="38">
        <v>29.732916660217501</v>
      </c>
    </row>
    <row r="4225" spans="1:25" x14ac:dyDescent="0.25">
      <c r="A4225" s="145">
        <v>43305</v>
      </c>
      <c r="B4225" s="38">
        <v>91</v>
      </c>
      <c r="C4225" s="38">
        <v>84</v>
      </c>
      <c r="D4225" s="38">
        <v>77</v>
      </c>
      <c r="E4225" s="38">
        <v>78</v>
      </c>
      <c r="F4225" s="38">
        <v>75</v>
      </c>
      <c r="G4225" s="38">
        <v>72</v>
      </c>
      <c r="H4225" s="38">
        <v>0.49</v>
      </c>
      <c r="I4225" s="38">
        <v>97</v>
      </c>
      <c r="J4225" s="38">
        <f t="shared" si="660"/>
        <v>78</v>
      </c>
      <c r="K4225" s="38">
        <v>59</v>
      </c>
      <c r="L4225" s="38">
        <v>23</v>
      </c>
      <c r="M4225" s="38">
        <f t="shared" si="661"/>
        <v>13.5</v>
      </c>
      <c r="N4225" s="38">
        <v>4</v>
      </c>
      <c r="O4225" s="38">
        <v>30.01</v>
      </c>
      <c r="P4225" s="38">
        <f t="shared" si="662"/>
        <v>29.96</v>
      </c>
      <c r="Q4225" s="38">
        <v>29.91</v>
      </c>
      <c r="R4225" s="141">
        <f t="shared" si="653"/>
        <v>32.777777777777779</v>
      </c>
      <c r="S4225" s="141">
        <f t="shared" si="654"/>
        <v>28.888888888888889</v>
      </c>
      <c r="T4225" s="141">
        <f t="shared" si="655"/>
        <v>25</v>
      </c>
      <c r="U4225" s="141">
        <f t="shared" si="656"/>
        <v>25.555555555555557</v>
      </c>
      <c r="V4225" s="141">
        <f t="shared" si="657"/>
        <v>23.888888888888889</v>
      </c>
      <c r="W4225" s="141">
        <f t="shared" si="658"/>
        <v>22.222222222222221</v>
      </c>
      <c r="X4225" s="141">
        <f t="shared" si="659"/>
        <v>1.2445999999999999</v>
      </c>
      <c r="Y4225" s="38">
        <v>29.145773684541201</v>
      </c>
    </row>
    <row r="4226" spans="1:25" x14ac:dyDescent="0.25">
      <c r="A4226" s="145">
        <v>43306</v>
      </c>
      <c r="B4226" s="38">
        <v>92</v>
      </c>
      <c r="C4226" s="38">
        <v>84</v>
      </c>
      <c r="D4226" s="38">
        <v>76</v>
      </c>
      <c r="E4226" s="38">
        <v>77</v>
      </c>
      <c r="F4226" s="38">
        <v>75</v>
      </c>
      <c r="G4226" s="38">
        <v>73</v>
      </c>
      <c r="H4226" s="38">
        <v>0.4</v>
      </c>
      <c r="I4226" s="38">
        <v>91</v>
      </c>
      <c r="J4226" s="38">
        <f t="shared" si="660"/>
        <v>75</v>
      </c>
      <c r="K4226" s="38">
        <v>59</v>
      </c>
      <c r="L4226" s="38">
        <v>23</v>
      </c>
      <c r="M4226" s="38">
        <f t="shared" si="661"/>
        <v>13.5</v>
      </c>
      <c r="N4226" s="38">
        <v>4</v>
      </c>
      <c r="O4226" s="38">
        <v>30.03</v>
      </c>
      <c r="P4226" s="38">
        <f t="shared" si="662"/>
        <v>29.995000000000001</v>
      </c>
      <c r="Q4226" s="38">
        <v>29.96</v>
      </c>
      <c r="R4226" s="141">
        <f t="shared" si="653"/>
        <v>33.333333333333336</v>
      </c>
      <c r="S4226" s="141">
        <f t="shared" si="654"/>
        <v>28.888888888888889</v>
      </c>
      <c r="T4226" s="141">
        <f t="shared" si="655"/>
        <v>24.444444444444446</v>
      </c>
      <c r="U4226" s="141">
        <f t="shared" si="656"/>
        <v>25</v>
      </c>
      <c r="V4226" s="141">
        <f t="shared" si="657"/>
        <v>23.888888888888889</v>
      </c>
      <c r="W4226" s="141">
        <f t="shared" si="658"/>
        <v>22.777777777777779</v>
      </c>
      <c r="X4226" s="141">
        <f t="shared" si="659"/>
        <v>1.016</v>
      </c>
      <c r="Y4226" s="38">
        <v>29.260842558769198</v>
      </c>
    </row>
    <row r="4227" spans="1:25" x14ac:dyDescent="0.25">
      <c r="A4227" s="145">
        <v>43307</v>
      </c>
      <c r="B4227" s="38">
        <v>93</v>
      </c>
      <c r="C4227" s="38">
        <v>85</v>
      </c>
      <c r="D4227" s="38">
        <v>76</v>
      </c>
      <c r="E4227" s="38">
        <v>79</v>
      </c>
      <c r="F4227" s="38">
        <v>76</v>
      </c>
      <c r="G4227" s="38">
        <v>72</v>
      </c>
      <c r="H4227" s="38">
        <v>0.01</v>
      </c>
      <c r="I4227" s="38">
        <v>97</v>
      </c>
      <c r="J4227" s="38">
        <f t="shared" si="660"/>
        <v>80.5</v>
      </c>
      <c r="K4227" s="38">
        <v>64</v>
      </c>
      <c r="L4227" s="38">
        <v>18</v>
      </c>
      <c r="M4227" s="38">
        <f t="shared" si="661"/>
        <v>9</v>
      </c>
      <c r="N4227" s="38">
        <v>0</v>
      </c>
      <c r="O4227" s="38">
        <v>30.06</v>
      </c>
      <c r="P4227" s="38">
        <f t="shared" si="662"/>
        <v>30.024999999999999</v>
      </c>
      <c r="Q4227" s="38">
        <v>29.99</v>
      </c>
      <c r="R4227" s="141">
        <f t="shared" ref="R4227:R4287" si="663">(B4227-32)*(5/9)</f>
        <v>33.888888888888893</v>
      </c>
      <c r="S4227" s="141">
        <f t="shared" ref="S4227:S4287" si="664">(C4227-32)*(5/9)</f>
        <v>29.444444444444446</v>
      </c>
      <c r="T4227" s="141">
        <f t="shared" ref="T4227:T4287" si="665">(D4227-32)*(5/9)</f>
        <v>24.444444444444446</v>
      </c>
      <c r="U4227" s="141">
        <f t="shared" ref="U4227:U4287" si="666">(E4227-32)*(5/9)</f>
        <v>26.111111111111111</v>
      </c>
      <c r="V4227" s="141">
        <f t="shared" ref="V4227:V4287" si="667">(F4227-32)*(5/9)</f>
        <v>24.444444444444446</v>
      </c>
      <c r="W4227" s="141">
        <f t="shared" ref="W4227:W4287" si="668">(G4227-32)*(5/9)</f>
        <v>22.222222222222221</v>
      </c>
      <c r="X4227" s="141">
        <f t="shared" si="659"/>
        <v>2.5400000000000002E-2</v>
      </c>
      <c r="Y4227" s="38">
        <v>29.33373359074</v>
      </c>
    </row>
    <row r="4228" spans="1:25" x14ac:dyDescent="0.25">
      <c r="A4228" s="145">
        <v>43308</v>
      </c>
      <c r="B4228" s="38">
        <v>89</v>
      </c>
      <c r="C4228" s="38">
        <v>84</v>
      </c>
      <c r="D4228" s="38">
        <v>78</v>
      </c>
      <c r="E4228" s="38">
        <v>78</v>
      </c>
      <c r="F4228" s="38">
        <v>76</v>
      </c>
      <c r="G4228" s="38">
        <v>72</v>
      </c>
      <c r="H4228" s="38">
        <v>0.02</v>
      </c>
      <c r="I4228" s="38">
        <v>97</v>
      </c>
      <c r="J4228" s="38">
        <f t="shared" si="660"/>
        <v>82.5</v>
      </c>
      <c r="K4228" s="38">
        <v>68</v>
      </c>
      <c r="L4228" s="38">
        <v>14</v>
      </c>
      <c r="M4228" s="38">
        <f t="shared" si="661"/>
        <v>7</v>
      </c>
      <c r="N4228" s="38">
        <v>0</v>
      </c>
      <c r="O4228" s="38">
        <v>30.09</v>
      </c>
      <c r="P4228" s="38">
        <f t="shared" si="662"/>
        <v>30.045000000000002</v>
      </c>
      <c r="Q4228" s="38">
        <v>30</v>
      </c>
      <c r="R4228" s="141">
        <f t="shared" si="663"/>
        <v>31.666666666666668</v>
      </c>
      <c r="S4228" s="141">
        <f t="shared" si="664"/>
        <v>28.888888888888889</v>
      </c>
      <c r="T4228" s="141">
        <f t="shared" si="665"/>
        <v>25.555555555555557</v>
      </c>
      <c r="U4228" s="141">
        <f t="shared" si="666"/>
        <v>25.555555555555557</v>
      </c>
      <c r="V4228" s="141">
        <f t="shared" si="667"/>
        <v>24.444444444444446</v>
      </c>
      <c r="W4228" s="141">
        <f t="shared" si="668"/>
        <v>22.222222222222221</v>
      </c>
      <c r="X4228" s="141">
        <f t="shared" ref="X4228:X4287" si="669">H4228*2.54</f>
        <v>5.0800000000000005E-2</v>
      </c>
      <c r="Y4228" s="38">
        <v>29.240869592815599</v>
      </c>
    </row>
    <row r="4229" spans="1:25" x14ac:dyDescent="0.25">
      <c r="A4229" s="145">
        <v>43309</v>
      </c>
      <c r="B4229" s="38">
        <v>89</v>
      </c>
      <c r="C4229" s="38">
        <v>82</v>
      </c>
      <c r="D4229" s="38">
        <v>74</v>
      </c>
      <c r="E4229" s="38">
        <v>78</v>
      </c>
      <c r="F4229" s="38">
        <v>75</v>
      </c>
      <c r="G4229" s="38">
        <v>69</v>
      </c>
      <c r="H4229" s="38">
        <v>0.04</v>
      </c>
      <c r="I4229" s="38">
        <v>94</v>
      </c>
      <c r="J4229" s="38">
        <f t="shared" si="660"/>
        <v>76.5</v>
      </c>
      <c r="K4229" s="38">
        <v>59</v>
      </c>
      <c r="L4229" s="38">
        <v>18</v>
      </c>
      <c r="M4229" s="38">
        <f t="shared" si="661"/>
        <v>9</v>
      </c>
      <c r="N4229" s="38">
        <v>0</v>
      </c>
      <c r="O4229" s="38">
        <v>30.08</v>
      </c>
      <c r="P4229" s="38">
        <f t="shared" si="662"/>
        <v>30.045000000000002</v>
      </c>
      <c r="Q4229" s="38">
        <v>30.01</v>
      </c>
      <c r="R4229" s="141">
        <f t="shared" si="663"/>
        <v>31.666666666666668</v>
      </c>
      <c r="S4229" s="141">
        <f t="shared" si="664"/>
        <v>27.777777777777779</v>
      </c>
      <c r="T4229" s="141">
        <f t="shared" si="665"/>
        <v>23.333333333333336</v>
      </c>
      <c r="U4229" s="141">
        <f t="shared" si="666"/>
        <v>25.555555555555557</v>
      </c>
      <c r="V4229" s="141">
        <f t="shared" si="667"/>
        <v>23.888888888888889</v>
      </c>
      <c r="W4229" s="141">
        <f t="shared" si="668"/>
        <v>20.555555555555557</v>
      </c>
      <c r="X4229" s="141">
        <f t="shared" si="669"/>
        <v>0.10160000000000001</v>
      </c>
      <c r="Y4229" s="38">
        <v>28.970436677260299</v>
      </c>
    </row>
    <row r="4230" spans="1:25" x14ac:dyDescent="0.25">
      <c r="A4230" s="145">
        <v>43310</v>
      </c>
      <c r="B4230" s="38">
        <v>85</v>
      </c>
      <c r="C4230" s="38">
        <v>81</v>
      </c>
      <c r="D4230" s="38">
        <v>76</v>
      </c>
      <c r="E4230" s="38">
        <v>77</v>
      </c>
      <c r="F4230" s="38">
        <v>75</v>
      </c>
      <c r="G4230" s="38">
        <v>73</v>
      </c>
      <c r="H4230" s="38">
        <v>0.28999999999999998</v>
      </c>
      <c r="I4230" s="38">
        <v>97</v>
      </c>
      <c r="J4230" s="38">
        <f t="shared" si="660"/>
        <v>88</v>
      </c>
      <c r="K4230" s="38">
        <v>79</v>
      </c>
      <c r="L4230" s="38">
        <v>16</v>
      </c>
      <c r="M4230" s="38">
        <f t="shared" si="661"/>
        <v>8</v>
      </c>
      <c r="N4230" s="38">
        <v>0</v>
      </c>
      <c r="O4230" s="38">
        <v>30.08</v>
      </c>
      <c r="P4230" s="38">
        <f t="shared" si="662"/>
        <v>30.045000000000002</v>
      </c>
      <c r="Q4230" s="38">
        <v>30.01</v>
      </c>
      <c r="R4230" s="141">
        <f t="shared" si="663"/>
        <v>29.444444444444446</v>
      </c>
      <c r="S4230" s="141">
        <f t="shared" si="664"/>
        <v>27.222222222222225</v>
      </c>
      <c r="T4230" s="141">
        <f t="shared" si="665"/>
        <v>24.444444444444446</v>
      </c>
      <c r="U4230" s="141">
        <f t="shared" si="666"/>
        <v>25</v>
      </c>
      <c r="V4230" s="141">
        <f t="shared" si="667"/>
        <v>23.888888888888889</v>
      </c>
      <c r="W4230" s="141">
        <f t="shared" si="668"/>
        <v>22.777777777777779</v>
      </c>
      <c r="X4230" s="141">
        <f t="shared" si="669"/>
        <v>0.73659999999999992</v>
      </c>
      <c r="Y4230" s="38">
        <v>28.720668951642999</v>
      </c>
    </row>
    <row r="4231" spans="1:25" x14ac:dyDescent="0.25">
      <c r="A4231" s="145">
        <v>43311</v>
      </c>
      <c r="B4231" s="38">
        <v>86</v>
      </c>
      <c r="C4231" s="38">
        <v>80</v>
      </c>
      <c r="D4231" s="38">
        <v>74</v>
      </c>
      <c r="E4231" s="38">
        <v>76</v>
      </c>
      <c r="F4231" s="38">
        <v>74</v>
      </c>
      <c r="G4231" s="38">
        <v>71</v>
      </c>
      <c r="H4231" s="38">
        <v>1.1100000000000001</v>
      </c>
      <c r="I4231" s="38">
        <v>94</v>
      </c>
      <c r="J4231" s="38">
        <f t="shared" ref="J4231:J4232" si="670">AVERAGE(I4231,K4231)</f>
        <v>79.5</v>
      </c>
      <c r="K4231" s="38">
        <v>65</v>
      </c>
      <c r="L4231" s="38">
        <v>33</v>
      </c>
      <c r="M4231" s="38">
        <f t="shared" ref="M4231:M4232" si="671">AVERAGE(L4231,N4231)</f>
        <v>16.5</v>
      </c>
      <c r="N4231" s="38">
        <v>0</v>
      </c>
      <c r="O4231" s="38">
        <v>30.12</v>
      </c>
      <c r="P4231" s="38">
        <f t="shared" ref="P4231:P4232" si="672">AVERAGE(O4231,Q4231)</f>
        <v>30.075000000000003</v>
      </c>
      <c r="Q4231" s="38">
        <v>30.03</v>
      </c>
      <c r="R4231" s="141">
        <f t="shared" si="663"/>
        <v>30</v>
      </c>
      <c r="S4231" s="141">
        <f t="shared" si="664"/>
        <v>26.666666666666668</v>
      </c>
      <c r="T4231" s="141">
        <f t="shared" si="665"/>
        <v>23.333333333333336</v>
      </c>
      <c r="U4231" s="141">
        <f t="shared" si="666"/>
        <v>24.444444444444446</v>
      </c>
      <c r="V4231" s="141">
        <f t="shared" si="667"/>
        <v>23.333333333333336</v>
      </c>
      <c r="W4231" s="141">
        <f t="shared" si="668"/>
        <v>21.666666666666668</v>
      </c>
      <c r="X4231" s="141">
        <f t="shared" si="669"/>
        <v>2.8194000000000004</v>
      </c>
      <c r="Y4231" s="38">
        <v>28.285661140566202</v>
      </c>
    </row>
    <row r="4232" spans="1:25" s="110" customFormat="1" x14ac:dyDescent="0.25">
      <c r="A4232" s="146">
        <v>43312</v>
      </c>
      <c r="B4232" s="110">
        <v>89</v>
      </c>
      <c r="C4232" s="110">
        <v>83</v>
      </c>
      <c r="D4232" s="110">
        <v>76</v>
      </c>
      <c r="E4232" s="110">
        <v>77</v>
      </c>
      <c r="F4232" s="110">
        <v>75</v>
      </c>
      <c r="G4232" s="110">
        <v>73</v>
      </c>
      <c r="H4232" s="110">
        <v>0.16</v>
      </c>
      <c r="I4232" s="110">
        <v>91</v>
      </c>
      <c r="J4232" s="110">
        <f t="shared" si="670"/>
        <v>77</v>
      </c>
      <c r="K4232" s="110">
        <v>63</v>
      </c>
      <c r="L4232" s="110">
        <v>21</v>
      </c>
      <c r="M4232" s="110">
        <f t="shared" si="671"/>
        <v>10.5</v>
      </c>
      <c r="N4232" s="110">
        <v>0</v>
      </c>
      <c r="O4232" s="110">
        <v>30.12</v>
      </c>
      <c r="P4232" s="110">
        <f t="shared" si="672"/>
        <v>30.09</v>
      </c>
      <c r="Q4232" s="110">
        <v>30.06</v>
      </c>
      <c r="R4232" s="144">
        <f t="shared" si="663"/>
        <v>31.666666666666668</v>
      </c>
      <c r="S4232" s="144">
        <f t="shared" si="664"/>
        <v>28.333333333333336</v>
      </c>
      <c r="T4232" s="144">
        <f t="shared" si="665"/>
        <v>24.444444444444446</v>
      </c>
      <c r="U4232" s="144">
        <f t="shared" si="666"/>
        <v>25</v>
      </c>
      <c r="V4232" s="144">
        <f t="shared" si="667"/>
        <v>23.888888888888889</v>
      </c>
      <c r="W4232" s="144">
        <f t="shared" si="668"/>
        <v>22.777777777777779</v>
      </c>
      <c r="X4232" s="144">
        <f t="shared" si="669"/>
        <v>0.40640000000000004</v>
      </c>
      <c r="Y4232" s="110">
        <v>28.380201093653099</v>
      </c>
    </row>
    <row r="4233" spans="1:25" x14ac:dyDescent="0.25">
      <c r="A4233" s="143">
        <v>43531</v>
      </c>
      <c r="B4233" s="38">
        <v>73</v>
      </c>
      <c r="C4233" s="38">
        <v>64</v>
      </c>
      <c r="D4233" s="38">
        <v>51</v>
      </c>
      <c r="E4233" s="38">
        <v>52</v>
      </c>
      <c r="F4233" s="38">
        <v>49</v>
      </c>
      <c r="G4233" s="38">
        <v>46</v>
      </c>
      <c r="H4233" s="38">
        <v>0</v>
      </c>
      <c r="I4233" s="38">
        <v>89</v>
      </c>
      <c r="J4233" s="38">
        <v>60.6</v>
      </c>
      <c r="K4233" s="38">
        <v>43</v>
      </c>
      <c r="L4233" s="38">
        <v>14</v>
      </c>
      <c r="M4233" s="38">
        <v>9.9</v>
      </c>
      <c r="N4233" s="38">
        <v>6</v>
      </c>
      <c r="O4233" s="38">
        <v>30.3</v>
      </c>
      <c r="P4233" s="38">
        <v>30.2</v>
      </c>
      <c r="Q4233" s="38">
        <v>30.2</v>
      </c>
      <c r="R4233" s="141">
        <f t="shared" si="663"/>
        <v>22.777777777777779</v>
      </c>
      <c r="S4233" s="141">
        <f t="shared" si="664"/>
        <v>17.777777777777779</v>
      </c>
      <c r="T4233" s="141">
        <f t="shared" si="665"/>
        <v>10.555555555555555</v>
      </c>
      <c r="U4233" s="141">
        <f t="shared" si="666"/>
        <v>11.111111111111111</v>
      </c>
      <c r="V4233" s="141">
        <f t="shared" si="667"/>
        <v>9.4444444444444446</v>
      </c>
      <c r="W4233" s="141">
        <f t="shared" si="668"/>
        <v>7.7777777777777786</v>
      </c>
      <c r="X4233" s="141">
        <f t="shared" si="669"/>
        <v>0</v>
      </c>
      <c r="Y4233" s="38">
        <v>19.439583333333331</v>
      </c>
    </row>
    <row r="4234" spans="1:25" x14ac:dyDescent="0.25">
      <c r="A4234" s="143">
        <v>43532</v>
      </c>
      <c r="B4234" s="38">
        <v>76</v>
      </c>
      <c r="C4234" s="38">
        <v>72.099999999999994</v>
      </c>
      <c r="D4234" s="38">
        <v>68</v>
      </c>
      <c r="E4234" s="38">
        <v>63</v>
      </c>
      <c r="F4234" s="38">
        <v>58.5</v>
      </c>
      <c r="G4234" s="38">
        <v>53</v>
      </c>
      <c r="H4234" s="38">
        <v>0</v>
      </c>
      <c r="I4234" s="38">
        <v>71</v>
      </c>
      <c r="J4234" s="38">
        <v>62.4</v>
      </c>
      <c r="K4234" s="38">
        <v>56</v>
      </c>
      <c r="L4234" s="38">
        <v>18</v>
      </c>
      <c r="M4234" s="38">
        <v>13</v>
      </c>
      <c r="N4234" s="38">
        <v>5</v>
      </c>
      <c r="O4234" s="38">
        <v>30.2</v>
      </c>
      <c r="P4234" s="38">
        <v>30.1</v>
      </c>
      <c r="Q4234" s="38">
        <v>30.1</v>
      </c>
      <c r="R4234" s="141">
        <f t="shared" si="663"/>
        <v>24.444444444444446</v>
      </c>
      <c r="S4234" s="141">
        <f t="shared" si="664"/>
        <v>22.277777777777775</v>
      </c>
      <c r="T4234" s="141">
        <f t="shared" si="665"/>
        <v>20</v>
      </c>
      <c r="U4234" s="141">
        <f t="shared" si="666"/>
        <v>17.222222222222221</v>
      </c>
      <c r="V4234" s="141">
        <f t="shared" si="667"/>
        <v>14.722222222222223</v>
      </c>
      <c r="W4234" s="141">
        <f t="shared" si="668"/>
        <v>11.666666666666668</v>
      </c>
      <c r="X4234" s="141">
        <f t="shared" si="669"/>
        <v>0</v>
      </c>
      <c r="Y4234" s="38">
        <v>19.831250000000001</v>
      </c>
    </row>
    <row r="4235" spans="1:25" x14ac:dyDescent="0.25">
      <c r="A4235" s="143">
        <v>43533</v>
      </c>
      <c r="B4235" s="38">
        <v>80</v>
      </c>
      <c r="C4235" s="38">
        <v>75.400000000000006</v>
      </c>
      <c r="D4235" s="38">
        <v>72</v>
      </c>
      <c r="E4235" s="38">
        <v>69</v>
      </c>
      <c r="F4235" s="38">
        <v>65.5</v>
      </c>
      <c r="G4235" s="38">
        <v>63</v>
      </c>
      <c r="H4235" s="38">
        <v>0.01</v>
      </c>
      <c r="I4235" s="38">
        <v>81</v>
      </c>
      <c r="J4235" s="38">
        <v>71.5</v>
      </c>
      <c r="K4235" s="38">
        <v>58</v>
      </c>
      <c r="L4235" s="38">
        <v>17</v>
      </c>
      <c r="M4235" s="38">
        <v>12.3</v>
      </c>
      <c r="N4235" s="38">
        <v>8</v>
      </c>
      <c r="O4235" s="38">
        <v>30.1</v>
      </c>
      <c r="P4235" s="38">
        <v>30.1</v>
      </c>
      <c r="Q4235" s="38">
        <v>30.1</v>
      </c>
      <c r="R4235" s="141">
        <f t="shared" si="663"/>
        <v>26.666666666666668</v>
      </c>
      <c r="S4235" s="141">
        <f t="shared" si="664"/>
        <v>24.111111111111114</v>
      </c>
      <c r="T4235" s="141">
        <f t="shared" si="665"/>
        <v>22.222222222222221</v>
      </c>
      <c r="U4235" s="141">
        <f t="shared" si="666"/>
        <v>20.555555555555557</v>
      </c>
      <c r="V4235" s="141">
        <f t="shared" si="667"/>
        <v>18.611111111111111</v>
      </c>
      <c r="W4235" s="141">
        <f t="shared" si="668"/>
        <v>17.222222222222221</v>
      </c>
      <c r="X4235" s="141">
        <f t="shared" si="669"/>
        <v>2.5400000000000002E-2</v>
      </c>
      <c r="Y4235" s="38">
        <v>20.620833333333334</v>
      </c>
    </row>
    <row r="4236" spans="1:25" x14ac:dyDescent="0.25">
      <c r="A4236" s="143">
        <v>43534</v>
      </c>
      <c r="B4236" s="38">
        <v>82</v>
      </c>
      <c r="C4236" s="38">
        <v>77</v>
      </c>
      <c r="D4236" s="38">
        <v>73</v>
      </c>
      <c r="E4236" s="38">
        <v>68</v>
      </c>
      <c r="F4236" s="38">
        <v>66.8</v>
      </c>
      <c r="G4236" s="38">
        <v>66</v>
      </c>
      <c r="H4236" s="38">
        <v>0.04</v>
      </c>
      <c r="I4236" s="38">
        <v>79</v>
      </c>
      <c r="J4236" s="38">
        <v>70.8</v>
      </c>
      <c r="K4236" s="38">
        <v>58</v>
      </c>
      <c r="L4236" s="38">
        <v>20</v>
      </c>
      <c r="M4236" s="38">
        <v>13.3</v>
      </c>
      <c r="N4236" s="38">
        <v>6</v>
      </c>
      <c r="O4236" s="38">
        <v>30.2</v>
      </c>
      <c r="P4236" s="38">
        <v>30.1</v>
      </c>
      <c r="Q4236" s="38">
        <v>30.1</v>
      </c>
      <c r="R4236" s="141">
        <f t="shared" si="663"/>
        <v>27.777777777777779</v>
      </c>
      <c r="S4236" s="141">
        <f t="shared" si="664"/>
        <v>25</v>
      </c>
      <c r="T4236" s="141">
        <f t="shared" si="665"/>
        <v>22.777777777777779</v>
      </c>
      <c r="U4236" s="141">
        <f t="shared" si="666"/>
        <v>20</v>
      </c>
      <c r="V4236" s="141">
        <f t="shared" si="667"/>
        <v>19.333333333333332</v>
      </c>
      <c r="W4236" s="141">
        <f t="shared" si="668"/>
        <v>18.888888888888889</v>
      </c>
      <c r="X4236" s="141">
        <f t="shared" si="669"/>
        <v>0.10160000000000001</v>
      </c>
      <c r="Y4236" s="38">
        <v>20.841666666666661</v>
      </c>
    </row>
    <row r="4237" spans="1:25" x14ac:dyDescent="0.25">
      <c r="A4237" s="143">
        <v>43535</v>
      </c>
      <c r="B4237" s="38">
        <v>83</v>
      </c>
      <c r="C4237" s="38">
        <v>75.8</v>
      </c>
      <c r="D4237" s="38">
        <v>68</v>
      </c>
      <c r="E4237" s="38">
        <v>69</v>
      </c>
      <c r="F4237" s="38">
        <v>66.900000000000006</v>
      </c>
      <c r="G4237" s="38">
        <v>65</v>
      </c>
      <c r="H4237" s="38">
        <v>0</v>
      </c>
      <c r="I4237" s="38">
        <v>93</v>
      </c>
      <c r="J4237" s="38">
        <v>74.8</v>
      </c>
      <c r="K4237" s="38">
        <v>56</v>
      </c>
      <c r="L4237" s="38">
        <v>13</v>
      </c>
      <c r="M4237" s="38">
        <v>6.4</v>
      </c>
      <c r="N4237" s="38">
        <v>0</v>
      </c>
      <c r="O4237" s="38">
        <v>30.2</v>
      </c>
      <c r="P4237" s="38">
        <v>30.1</v>
      </c>
      <c r="Q4237" s="38">
        <v>30.1</v>
      </c>
      <c r="R4237" s="141">
        <f t="shared" si="663"/>
        <v>28.333333333333336</v>
      </c>
      <c r="S4237" s="141">
        <f t="shared" si="664"/>
        <v>24.333333333333332</v>
      </c>
      <c r="T4237" s="141">
        <f t="shared" si="665"/>
        <v>20</v>
      </c>
      <c r="U4237" s="141">
        <f t="shared" si="666"/>
        <v>20.555555555555557</v>
      </c>
      <c r="V4237" s="141">
        <f t="shared" si="667"/>
        <v>19.388888888888893</v>
      </c>
      <c r="W4237" s="141">
        <f t="shared" si="668"/>
        <v>18.333333333333336</v>
      </c>
      <c r="X4237" s="141">
        <f t="shared" si="669"/>
        <v>0</v>
      </c>
      <c r="Y4237" s="38">
        <v>21.747916666666665</v>
      </c>
    </row>
    <row r="4238" spans="1:25" x14ac:dyDescent="0.25">
      <c r="A4238" s="143">
        <v>43536</v>
      </c>
      <c r="B4238" s="38">
        <v>83</v>
      </c>
      <c r="C4238" s="38">
        <v>75.099999999999994</v>
      </c>
      <c r="D4238" s="38">
        <v>69</v>
      </c>
      <c r="E4238" s="38">
        <v>68</v>
      </c>
      <c r="F4238" s="38">
        <v>66.8</v>
      </c>
      <c r="G4238" s="38">
        <v>63</v>
      </c>
      <c r="H4238" s="38">
        <v>0</v>
      </c>
      <c r="I4238" s="38">
        <v>93</v>
      </c>
      <c r="J4238" s="38">
        <v>76.5</v>
      </c>
      <c r="K4238" s="38">
        <v>54</v>
      </c>
      <c r="L4238" s="38">
        <v>17</v>
      </c>
      <c r="M4238" s="38">
        <v>10.199999999999999</v>
      </c>
      <c r="N4238" s="38">
        <v>0</v>
      </c>
      <c r="O4238" s="38">
        <v>30.1</v>
      </c>
      <c r="P4238" s="38">
        <v>30.1</v>
      </c>
      <c r="Q4238" s="38">
        <v>30.1</v>
      </c>
      <c r="R4238" s="141">
        <f t="shared" si="663"/>
        <v>28.333333333333336</v>
      </c>
      <c r="S4238" s="141">
        <f t="shared" si="664"/>
        <v>23.944444444444443</v>
      </c>
      <c r="T4238" s="141">
        <f t="shared" si="665"/>
        <v>20.555555555555557</v>
      </c>
      <c r="U4238" s="141">
        <f t="shared" si="666"/>
        <v>20</v>
      </c>
      <c r="V4238" s="141">
        <f t="shared" si="667"/>
        <v>19.333333333333332</v>
      </c>
      <c r="W4238" s="141">
        <f t="shared" si="668"/>
        <v>17.222222222222221</v>
      </c>
      <c r="X4238" s="141">
        <f t="shared" si="669"/>
        <v>0</v>
      </c>
      <c r="Y4238" s="38">
        <v>21.747916666666669</v>
      </c>
    </row>
    <row r="4239" spans="1:25" x14ac:dyDescent="0.25">
      <c r="A4239" s="143">
        <v>43537</v>
      </c>
      <c r="B4239" s="38">
        <v>80</v>
      </c>
      <c r="C4239" s="38">
        <v>75.400000000000006</v>
      </c>
      <c r="D4239" s="38">
        <v>73</v>
      </c>
      <c r="E4239" s="38">
        <v>65</v>
      </c>
      <c r="F4239" s="38">
        <v>60.4</v>
      </c>
      <c r="G4239" s="38">
        <v>57</v>
      </c>
      <c r="H4239" s="38">
        <v>0.01</v>
      </c>
      <c r="I4239" s="38">
        <v>71</v>
      </c>
      <c r="J4239" s="38">
        <v>60</v>
      </c>
      <c r="K4239" s="38">
        <v>45</v>
      </c>
      <c r="L4239" s="38">
        <v>21</v>
      </c>
      <c r="M4239" s="38">
        <v>15</v>
      </c>
      <c r="N4239" s="38">
        <v>10</v>
      </c>
      <c r="O4239" s="38">
        <v>30.1</v>
      </c>
      <c r="P4239" s="38">
        <v>30.1</v>
      </c>
      <c r="Q4239" s="38">
        <v>30.1</v>
      </c>
      <c r="R4239" s="141">
        <f t="shared" si="663"/>
        <v>26.666666666666668</v>
      </c>
      <c r="S4239" s="141">
        <f t="shared" si="664"/>
        <v>24.111111111111114</v>
      </c>
      <c r="T4239" s="141">
        <f t="shared" si="665"/>
        <v>22.777777777777779</v>
      </c>
      <c r="U4239" s="141">
        <f t="shared" si="666"/>
        <v>18.333333333333336</v>
      </c>
      <c r="V4239" s="141">
        <f t="shared" si="667"/>
        <v>15.777777777777779</v>
      </c>
      <c r="W4239" s="141">
        <f t="shared" si="668"/>
        <v>13.888888888888889</v>
      </c>
      <c r="X4239" s="141">
        <f t="shared" si="669"/>
        <v>2.5400000000000002E-2</v>
      </c>
      <c r="Y4239" s="38">
        <v>20.95</v>
      </c>
    </row>
    <row r="4240" spans="1:25" x14ac:dyDescent="0.25">
      <c r="A4240" s="143">
        <v>43538</v>
      </c>
      <c r="B4240" s="38">
        <v>79</v>
      </c>
      <c r="C4240" s="38">
        <v>75.2</v>
      </c>
      <c r="D4240" s="38">
        <v>72</v>
      </c>
      <c r="E4240" s="38">
        <v>64</v>
      </c>
      <c r="F4240" s="38">
        <v>61.9</v>
      </c>
      <c r="G4240" s="38">
        <v>60</v>
      </c>
      <c r="H4240" s="38">
        <v>0</v>
      </c>
      <c r="I4240" s="38">
        <v>71</v>
      </c>
      <c r="J4240" s="38">
        <v>63.5</v>
      </c>
      <c r="K4240" s="38">
        <v>54</v>
      </c>
      <c r="L4240" s="38">
        <v>22</v>
      </c>
      <c r="M4240" s="38">
        <v>16.2</v>
      </c>
      <c r="N4240" s="38">
        <v>12</v>
      </c>
      <c r="O4240" s="38">
        <v>30.2</v>
      </c>
      <c r="P4240" s="38">
        <v>30.1</v>
      </c>
      <c r="Q4240" s="38">
        <v>30.1</v>
      </c>
      <c r="R4240" s="141">
        <f t="shared" si="663"/>
        <v>26.111111111111111</v>
      </c>
      <c r="S4240" s="141">
        <f t="shared" si="664"/>
        <v>24.000000000000004</v>
      </c>
      <c r="T4240" s="141">
        <f t="shared" si="665"/>
        <v>22.222222222222221</v>
      </c>
      <c r="U4240" s="141">
        <f t="shared" si="666"/>
        <v>17.777777777777779</v>
      </c>
      <c r="V4240" s="141">
        <f t="shared" si="667"/>
        <v>16.611111111111111</v>
      </c>
      <c r="W4240" s="141">
        <f t="shared" si="668"/>
        <v>15.555555555555557</v>
      </c>
      <c r="X4240" s="141">
        <f t="shared" si="669"/>
        <v>0</v>
      </c>
      <c r="Y4240" s="38">
        <v>20.873333333333338</v>
      </c>
    </row>
    <row r="4241" spans="1:25" x14ac:dyDescent="0.25">
      <c r="A4241" s="143">
        <v>43539</v>
      </c>
      <c r="B4241" s="38">
        <v>78</v>
      </c>
      <c r="C4241" s="38">
        <v>74.599999999999994</v>
      </c>
      <c r="D4241" s="38">
        <v>72</v>
      </c>
      <c r="E4241" s="38">
        <v>69</v>
      </c>
      <c r="F4241" s="38">
        <v>66.7</v>
      </c>
      <c r="G4241" s="38">
        <v>64</v>
      </c>
      <c r="H4241" s="38">
        <v>0.12</v>
      </c>
      <c r="I4241" s="38">
        <v>87</v>
      </c>
      <c r="J4241" s="38">
        <v>76.5</v>
      </c>
      <c r="K4241" s="38">
        <v>66</v>
      </c>
      <c r="L4241" s="38">
        <v>17</v>
      </c>
      <c r="M4241" s="38">
        <v>10.3</v>
      </c>
      <c r="N4241" s="38">
        <v>3</v>
      </c>
      <c r="O4241" s="38">
        <v>30.1</v>
      </c>
      <c r="P4241" s="38">
        <v>30.1</v>
      </c>
      <c r="Q4241" s="38">
        <v>30.1</v>
      </c>
      <c r="R4241" s="141">
        <f t="shared" si="663"/>
        <v>25.555555555555557</v>
      </c>
      <c r="S4241" s="141">
        <f t="shared" si="664"/>
        <v>23.666666666666664</v>
      </c>
      <c r="T4241" s="141">
        <f t="shared" si="665"/>
        <v>22.222222222222221</v>
      </c>
      <c r="U4241" s="141">
        <f t="shared" si="666"/>
        <v>20.555555555555557</v>
      </c>
      <c r="V4241" s="141">
        <f t="shared" si="667"/>
        <v>19.277777777777779</v>
      </c>
      <c r="W4241" s="141">
        <f t="shared" si="668"/>
        <v>17.777777777777779</v>
      </c>
      <c r="X4241" s="141">
        <f t="shared" si="669"/>
        <v>0.30480000000000002</v>
      </c>
      <c r="Y4241" s="38">
        <v>21.339130434782614</v>
      </c>
    </row>
    <row r="4242" spans="1:25" x14ac:dyDescent="0.25">
      <c r="A4242" s="143">
        <v>43540</v>
      </c>
      <c r="B4242" s="38">
        <v>80</v>
      </c>
      <c r="C4242" s="38">
        <v>73.599999999999994</v>
      </c>
      <c r="D4242" s="38">
        <v>71</v>
      </c>
      <c r="E4242" s="38">
        <v>71</v>
      </c>
      <c r="F4242" s="38">
        <v>67.8</v>
      </c>
      <c r="G4242" s="38">
        <v>64</v>
      </c>
      <c r="H4242" s="38">
        <v>0.14000000000000001</v>
      </c>
      <c r="I4242" s="38">
        <v>93</v>
      </c>
      <c r="J4242" s="38">
        <v>82.3</v>
      </c>
      <c r="K4242" s="38">
        <v>66</v>
      </c>
      <c r="L4242" s="38">
        <v>10</v>
      </c>
      <c r="M4242" s="38">
        <v>5</v>
      </c>
      <c r="N4242" s="38">
        <v>0</v>
      </c>
      <c r="O4242" s="38">
        <v>30.1</v>
      </c>
      <c r="P4242" s="38">
        <v>30.1</v>
      </c>
      <c r="Q4242" s="38">
        <v>30</v>
      </c>
      <c r="R4242" s="141">
        <f t="shared" si="663"/>
        <v>26.666666666666668</v>
      </c>
      <c r="S4242" s="141">
        <f t="shared" si="664"/>
        <v>23.111111111111111</v>
      </c>
      <c r="T4242" s="141">
        <f t="shared" si="665"/>
        <v>21.666666666666668</v>
      </c>
      <c r="U4242" s="141">
        <f t="shared" si="666"/>
        <v>21.666666666666668</v>
      </c>
      <c r="V4242" s="141">
        <f t="shared" si="667"/>
        <v>19.888888888888889</v>
      </c>
      <c r="W4242" s="141">
        <f t="shared" si="668"/>
        <v>17.777777777777779</v>
      </c>
      <c r="X4242" s="141">
        <f t="shared" si="669"/>
        <v>0.35560000000000003</v>
      </c>
      <c r="Y4242" s="38">
        <v>22.425531914893611</v>
      </c>
    </row>
    <row r="4243" spans="1:25" x14ac:dyDescent="0.25">
      <c r="A4243" s="143">
        <v>43541</v>
      </c>
      <c r="B4243" s="38">
        <v>81</v>
      </c>
      <c r="C4243" s="38">
        <v>71.400000000000006</v>
      </c>
      <c r="D4243" s="38">
        <v>66</v>
      </c>
      <c r="E4243" s="38">
        <v>69</v>
      </c>
      <c r="F4243" s="38">
        <v>66.5</v>
      </c>
      <c r="G4243" s="38">
        <v>64</v>
      </c>
      <c r="H4243" s="38">
        <v>0.27</v>
      </c>
      <c r="I4243" s="38">
        <v>97</v>
      </c>
      <c r="J4243" s="38">
        <v>85.1</v>
      </c>
      <c r="K4243" s="38">
        <v>62</v>
      </c>
      <c r="L4243" s="38">
        <v>14</v>
      </c>
      <c r="M4243" s="38">
        <v>7.3</v>
      </c>
      <c r="N4243" s="38">
        <v>0</v>
      </c>
      <c r="O4243" s="38">
        <v>30.1</v>
      </c>
      <c r="P4243" s="38">
        <v>30</v>
      </c>
      <c r="Q4243" s="38">
        <v>30</v>
      </c>
      <c r="R4243" s="141">
        <f t="shared" si="663"/>
        <v>27.222222222222225</v>
      </c>
      <c r="S4243" s="141">
        <f t="shared" si="664"/>
        <v>21.888888888888893</v>
      </c>
      <c r="T4243" s="141">
        <f t="shared" si="665"/>
        <v>18.888888888888889</v>
      </c>
      <c r="U4243" s="141">
        <f t="shared" si="666"/>
        <v>20.555555555555557</v>
      </c>
      <c r="V4243" s="141">
        <f t="shared" si="667"/>
        <v>19.166666666666668</v>
      </c>
      <c r="W4243" s="141">
        <f t="shared" si="668"/>
        <v>17.777777777777779</v>
      </c>
      <c r="X4243" s="141">
        <f t="shared" si="669"/>
        <v>0.68580000000000008</v>
      </c>
      <c r="Y4243" s="38">
        <v>21.955319148936177</v>
      </c>
    </row>
    <row r="4244" spans="1:25" x14ac:dyDescent="0.25">
      <c r="A4244" s="143">
        <v>43542</v>
      </c>
      <c r="B4244" s="38">
        <v>77</v>
      </c>
      <c r="C4244" s="38">
        <v>69.599999999999994</v>
      </c>
      <c r="D4244" s="38">
        <v>66</v>
      </c>
      <c r="E4244" s="38">
        <v>66</v>
      </c>
      <c r="F4244" s="38">
        <v>63.7</v>
      </c>
      <c r="G4244" s="38">
        <v>63</v>
      </c>
      <c r="H4244" s="38">
        <v>0</v>
      </c>
      <c r="I4244" s="38">
        <v>90</v>
      </c>
      <c r="J4244" s="38">
        <v>81.7</v>
      </c>
      <c r="K4244" s="38">
        <v>66</v>
      </c>
      <c r="L4244" s="38">
        <v>15</v>
      </c>
      <c r="M4244" s="38">
        <v>9.9</v>
      </c>
      <c r="N4244" s="38">
        <v>5</v>
      </c>
      <c r="O4244" s="38">
        <v>30.1</v>
      </c>
      <c r="P4244" s="38">
        <v>30</v>
      </c>
      <c r="Q4244" s="38">
        <v>30</v>
      </c>
      <c r="R4244" s="141">
        <f t="shared" si="663"/>
        <v>25</v>
      </c>
      <c r="S4244" s="141">
        <f t="shared" si="664"/>
        <v>20.888888888888886</v>
      </c>
      <c r="T4244" s="141">
        <f t="shared" si="665"/>
        <v>18.888888888888889</v>
      </c>
      <c r="U4244" s="141">
        <f t="shared" si="666"/>
        <v>18.888888888888889</v>
      </c>
      <c r="V4244" s="141">
        <f t="shared" si="667"/>
        <v>17.611111111111114</v>
      </c>
      <c r="W4244" s="141">
        <f t="shared" si="668"/>
        <v>17.222222222222221</v>
      </c>
      <c r="X4244" s="141">
        <f t="shared" si="669"/>
        <v>0</v>
      </c>
      <c r="Y4244" s="38">
        <v>21.017391304347832</v>
      </c>
    </row>
    <row r="4245" spans="1:25" x14ac:dyDescent="0.25">
      <c r="A4245" s="143">
        <v>43543</v>
      </c>
      <c r="B4245" s="38">
        <v>70</v>
      </c>
      <c r="C4245" s="38">
        <v>65.7</v>
      </c>
      <c r="D4245" s="38">
        <v>63</v>
      </c>
      <c r="E4245" s="38">
        <v>65</v>
      </c>
      <c r="F4245" s="38">
        <v>62.6</v>
      </c>
      <c r="G4245" s="38">
        <v>60</v>
      </c>
      <c r="H4245" s="38">
        <v>0.39</v>
      </c>
      <c r="I4245" s="38">
        <v>94</v>
      </c>
      <c r="J4245" s="38">
        <v>89.7</v>
      </c>
      <c r="K4245" s="38">
        <v>81</v>
      </c>
      <c r="L4245" s="38">
        <v>17</v>
      </c>
      <c r="M4245" s="38">
        <v>11.5</v>
      </c>
      <c r="N4245" s="38">
        <v>5</v>
      </c>
      <c r="O4245" s="38">
        <v>30.1</v>
      </c>
      <c r="P4245" s="38">
        <v>30</v>
      </c>
      <c r="Q4245" s="38">
        <v>30</v>
      </c>
      <c r="R4245" s="141">
        <f t="shared" si="663"/>
        <v>21.111111111111111</v>
      </c>
      <c r="S4245" s="141">
        <f t="shared" si="664"/>
        <v>18.722222222222225</v>
      </c>
      <c r="T4245" s="141">
        <f t="shared" si="665"/>
        <v>17.222222222222221</v>
      </c>
      <c r="U4245" s="141">
        <f t="shared" si="666"/>
        <v>18.333333333333336</v>
      </c>
      <c r="V4245" s="141">
        <f t="shared" si="667"/>
        <v>17</v>
      </c>
      <c r="W4245" s="141">
        <f t="shared" si="668"/>
        <v>15.555555555555557</v>
      </c>
      <c r="X4245" s="141">
        <f t="shared" si="669"/>
        <v>0.99060000000000004</v>
      </c>
      <c r="Y4245" s="38">
        <v>20.452083333333317</v>
      </c>
    </row>
    <row r="4246" spans="1:25" x14ac:dyDescent="0.25">
      <c r="A4246" s="143">
        <v>43544</v>
      </c>
      <c r="B4246" s="38">
        <v>75</v>
      </c>
      <c r="C4246" s="38">
        <v>66.400000000000006</v>
      </c>
      <c r="D4246" s="38">
        <v>62</v>
      </c>
      <c r="E4246" s="38">
        <v>66</v>
      </c>
      <c r="F4246" s="38">
        <v>62.3</v>
      </c>
      <c r="G4246" s="38">
        <v>59</v>
      </c>
      <c r="H4246" s="38">
        <v>1.43</v>
      </c>
      <c r="I4246" s="38">
        <v>96</v>
      </c>
      <c r="J4246" s="38">
        <v>87.3</v>
      </c>
      <c r="K4246" s="38">
        <v>57</v>
      </c>
      <c r="L4246" s="38">
        <v>18</v>
      </c>
      <c r="M4246" s="38">
        <v>10.3</v>
      </c>
      <c r="N4246" s="38">
        <v>3</v>
      </c>
      <c r="O4246" s="38">
        <v>30</v>
      </c>
      <c r="P4246" s="38">
        <v>30</v>
      </c>
      <c r="Q4246" s="38">
        <v>29.9</v>
      </c>
      <c r="R4246" s="141">
        <f t="shared" si="663"/>
        <v>23.888888888888889</v>
      </c>
      <c r="S4246" s="141">
        <f t="shared" si="664"/>
        <v>19.111111111111114</v>
      </c>
      <c r="T4246" s="141">
        <f t="shared" si="665"/>
        <v>16.666666666666668</v>
      </c>
      <c r="U4246" s="141">
        <f t="shared" si="666"/>
        <v>18.888888888888889</v>
      </c>
      <c r="V4246" s="141">
        <f t="shared" si="667"/>
        <v>16.833333333333332</v>
      </c>
      <c r="W4246" s="141">
        <f t="shared" si="668"/>
        <v>15</v>
      </c>
      <c r="X4246" s="141">
        <f t="shared" si="669"/>
        <v>3.6322000000000001</v>
      </c>
      <c r="Y4246" s="38">
        <v>20.410416666666663</v>
      </c>
    </row>
    <row r="4247" spans="1:25" x14ac:dyDescent="0.25">
      <c r="A4247" s="143">
        <v>43545</v>
      </c>
      <c r="B4247" s="38">
        <v>77</v>
      </c>
      <c r="C4247" s="38">
        <v>68.3</v>
      </c>
      <c r="D4247" s="38">
        <v>61</v>
      </c>
      <c r="E4247" s="38">
        <v>61</v>
      </c>
      <c r="F4247" s="38">
        <v>57.5</v>
      </c>
      <c r="G4247" s="38">
        <v>47</v>
      </c>
      <c r="H4247" s="38">
        <v>0.28000000000000003</v>
      </c>
      <c r="I4247" s="38">
        <v>90</v>
      </c>
      <c r="J4247" s="38">
        <v>70.400000000000006</v>
      </c>
      <c r="K4247" s="38">
        <v>48</v>
      </c>
      <c r="L4247" s="38">
        <v>14</v>
      </c>
      <c r="M4247" s="38">
        <v>8.6999999999999993</v>
      </c>
      <c r="N4247" s="38">
        <v>6</v>
      </c>
      <c r="O4247" s="38">
        <v>30</v>
      </c>
      <c r="P4247" s="38">
        <v>30</v>
      </c>
      <c r="Q4247" s="38">
        <v>29.9</v>
      </c>
      <c r="R4247" s="141">
        <f t="shared" si="663"/>
        <v>25</v>
      </c>
      <c r="S4247" s="141">
        <f t="shared" si="664"/>
        <v>20.166666666666664</v>
      </c>
      <c r="T4247" s="141">
        <f t="shared" si="665"/>
        <v>16.111111111111111</v>
      </c>
      <c r="U4247" s="141">
        <f t="shared" si="666"/>
        <v>16.111111111111111</v>
      </c>
      <c r="V4247" s="141">
        <f t="shared" si="667"/>
        <v>14.166666666666668</v>
      </c>
      <c r="W4247" s="141">
        <f t="shared" si="668"/>
        <v>8.3333333333333339</v>
      </c>
      <c r="X4247" s="141">
        <f t="shared" si="669"/>
        <v>0.71120000000000005</v>
      </c>
      <c r="Y4247" s="38">
        <v>20.237500000000004</v>
      </c>
    </row>
    <row r="4248" spans="1:25" x14ac:dyDescent="0.25">
      <c r="A4248" s="143">
        <v>43546</v>
      </c>
      <c r="B4248" s="38">
        <v>74</v>
      </c>
      <c r="C4248" s="38">
        <v>64.400000000000006</v>
      </c>
      <c r="D4248" s="38">
        <v>54</v>
      </c>
      <c r="E4248" s="38">
        <v>50</v>
      </c>
      <c r="F4248" s="38">
        <v>44.1</v>
      </c>
      <c r="G4248" s="38">
        <v>35</v>
      </c>
      <c r="H4248" s="38">
        <v>0</v>
      </c>
      <c r="I4248" s="38">
        <v>80</v>
      </c>
      <c r="J4248" s="38">
        <v>51</v>
      </c>
      <c r="K4248" s="38">
        <v>27</v>
      </c>
      <c r="L4248" s="38">
        <v>13</v>
      </c>
      <c r="M4248" s="38">
        <v>7.8</v>
      </c>
      <c r="N4248" s="38">
        <v>0</v>
      </c>
      <c r="O4248" s="38">
        <v>30.1</v>
      </c>
      <c r="P4248" s="38">
        <v>30</v>
      </c>
      <c r="Q4248" s="38">
        <v>30</v>
      </c>
      <c r="R4248" s="141">
        <f t="shared" si="663"/>
        <v>23.333333333333336</v>
      </c>
      <c r="S4248" s="141">
        <f t="shared" si="664"/>
        <v>18.000000000000004</v>
      </c>
      <c r="T4248" s="141">
        <f t="shared" si="665"/>
        <v>12.222222222222223</v>
      </c>
      <c r="U4248" s="141">
        <f t="shared" si="666"/>
        <v>10</v>
      </c>
      <c r="V4248" s="141">
        <f t="shared" si="667"/>
        <v>6.7222222222222232</v>
      </c>
      <c r="W4248" s="141">
        <f t="shared" si="668"/>
        <v>1.6666666666666667</v>
      </c>
      <c r="X4248" s="141">
        <f t="shared" si="669"/>
        <v>0</v>
      </c>
      <c r="Y4248" s="38">
        <v>20.280434782608701</v>
      </c>
    </row>
    <row r="4249" spans="1:25" x14ac:dyDescent="0.25">
      <c r="A4249" s="143">
        <v>43547</v>
      </c>
      <c r="B4249" s="38">
        <v>76</v>
      </c>
      <c r="C4249" s="38">
        <v>66.7</v>
      </c>
      <c r="D4249" s="38">
        <v>54</v>
      </c>
      <c r="E4249" s="38">
        <v>59</v>
      </c>
      <c r="F4249" s="38">
        <v>52.3</v>
      </c>
      <c r="G4249" s="38">
        <v>46</v>
      </c>
      <c r="H4249" s="38">
        <v>0</v>
      </c>
      <c r="I4249" s="38">
        <v>77</v>
      </c>
      <c r="J4249" s="38">
        <v>61.2</v>
      </c>
      <c r="K4249" s="38">
        <v>43</v>
      </c>
      <c r="L4249" s="38">
        <v>10</v>
      </c>
      <c r="M4249" s="38">
        <v>7.1</v>
      </c>
      <c r="N4249" s="38">
        <v>5</v>
      </c>
      <c r="O4249" s="38">
        <v>30.2</v>
      </c>
      <c r="P4249" s="38">
        <v>30.1</v>
      </c>
      <c r="Q4249" s="38">
        <v>30.1</v>
      </c>
      <c r="R4249" s="141">
        <f t="shared" si="663"/>
        <v>24.444444444444446</v>
      </c>
      <c r="S4249" s="141">
        <f t="shared" si="664"/>
        <v>19.277777777777779</v>
      </c>
      <c r="T4249" s="141">
        <f t="shared" si="665"/>
        <v>12.222222222222223</v>
      </c>
      <c r="U4249" s="141">
        <f t="shared" si="666"/>
        <v>15</v>
      </c>
      <c r="V4249" s="141">
        <f t="shared" si="667"/>
        <v>11.277777777777777</v>
      </c>
      <c r="W4249" s="141">
        <f t="shared" si="668"/>
        <v>7.7777777777777786</v>
      </c>
      <c r="X4249" s="141">
        <f t="shared" si="669"/>
        <v>0</v>
      </c>
      <c r="Y4249" s="38">
        <v>20.643750000000001</v>
      </c>
    </row>
    <row r="4250" spans="1:25" x14ac:dyDescent="0.25">
      <c r="A4250" s="143">
        <v>43548</v>
      </c>
      <c r="B4250" s="38">
        <v>78</v>
      </c>
      <c r="C4250" s="38">
        <v>73.400000000000006</v>
      </c>
      <c r="D4250" s="38">
        <v>70</v>
      </c>
      <c r="E4250" s="38">
        <v>60</v>
      </c>
      <c r="F4250" s="38">
        <v>56.5</v>
      </c>
      <c r="G4250" s="38">
        <v>54</v>
      </c>
      <c r="H4250" s="38">
        <v>0</v>
      </c>
      <c r="I4250" s="38">
        <v>66</v>
      </c>
      <c r="J4250" s="38">
        <v>55.5</v>
      </c>
      <c r="K4250" s="38">
        <v>48</v>
      </c>
      <c r="L4250" s="38">
        <v>17</v>
      </c>
      <c r="M4250" s="38">
        <v>11.2</v>
      </c>
      <c r="N4250" s="38">
        <v>5</v>
      </c>
      <c r="O4250" s="38">
        <v>30.2</v>
      </c>
      <c r="P4250" s="38">
        <v>30.2</v>
      </c>
      <c r="Q4250" s="38">
        <v>30.1</v>
      </c>
      <c r="R4250" s="141">
        <f t="shared" si="663"/>
        <v>25.555555555555557</v>
      </c>
      <c r="S4250" s="141">
        <f t="shared" si="664"/>
        <v>23.000000000000004</v>
      </c>
      <c r="T4250" s="141">
        <f t="shared" si="665"/>
        <v>21.111111111111111</v>
      </c>
      <c r="U4250" s="141">
        <f t="shared" si="666"/>
        <v>15.555555555555557</v>
      </c>
      <c r="V4250" s="141">
        <f t="shared" si="667"/>
        <v>13.611111111111112</v>
      </c>
      <c r="W4250" s="141">
        <f t="shared" si="668"/>
        <v>12.222222222222223</v>
      </c>
      <c r="X4250" s="141">
        <f t="shared" si="669"/>
        <v>0</v>
      </c>
      <c r="Y4250" s="38">
        <v>20.9375</v>
      </c>
    </row>
    <row r="4251" spans="1:25" x14ac:dyDescent="0.25">
      <c r="A4251" s="143">
        <v>43549</v>
      </c>
      <c r="B4251" s="38">
        <v>81</v>
      </c>
      <c r="C4251" s="38">
        <v>74.599999999999994</v>
      </c>
      <c r="D4251" s="38">
        <v>68</v>
      </c>
      <c r="E4251" s="38">
        <v>67</v>
      </c>
      <c r="F4251" s="38">
        <v>63.5</v>
      </c>
      <c r="G4251" s="38">
        <v>59</v>
      </c>
      <c r="H4251" s="38">
        <v>0</v>
      </c>
      <c r="I4251" s="38">
        <v>81</v>
      </c>
      <c r="J4251" s="38">
        <v>68.8</v>
      </c>
      <c r="K4251" s="38">
        <v>56</v>
      </c>
      <c r="L4251" s="38">
        <v>17</v>
      </c>
      <c r="M4251" s="38">
        <v>7.1</v>
      </c>
      <c r="N4251" s="38">
        <v>0</v>
      </c>
      <c r="O4251" s="38">
        <v>30.2</v>
      </c>
      <c r="P4251" s="38">
        <v>30.1</v>
      </c>
      <c r="Q4251" s="38">
        <v>30</v>
      </c>
      <c r="R4251" s="141">
        <f t="shared" si="663"/>
        <v>27.222222222222225</v>
      </c>
      <c r="S4251" s="141">
        <f t="shared" si="664"/>
        <v>23.666666666666664</v>
      </c>
      <c r="T4251" s="141">
        <f t="shared" si="665"/>
        <v>20</v>
      </c>
      <c r="U4251" s="141">
        <f t="shared" si="666"/>
        <v>19.444444444444446</v>
      </c>
      <c r="V4251" s="141">
        <f t="shared" si="667"/>
        <v>17.5</v>
      </c>
      <c r="W4251" s="141">
        <f t="shared" si="668"/>
        <v>15</v>
      </c>
      <c r="X4251" s="141">
        <f t="shared" si="669"/>
        <v>0</v>
      </c>
      <c r="Y4251" s="38">
        <v>22.177083333333329</v>
      </c>
    </row>
    <row r="4252" spans="1:25" x14ac:dyDescent="0.25">
      <c r="A4252" s="143">
        <v>43550</v>
      </c>
      <c r="B4252" s="38">
        <v>82</v>
      </c>
      <c r="C4252" s="38">
        <v>73.2</v>
      </c>
      <c r="D4252" s="38">
        <v>65</v>
      </c>
      <c r="E4252" s="38">
        <v>67</v>
      </c>
      <c r="F4252" s="38">
        <v>63.6</v>
      </c>
      <c r="G4252" s="38">
        <v>59</v>
      </c>
      <c r="H4252" s="38">
        <v>0.01</v>
      </c>
      <c r="I4252" s="38">
        <v>93</v>
      </c>
      <c r="J4252" s="38">
        <v>73.5</v>
      </c>
      <c r="K4252" s="38">
        <v>49</v>
      </c>
      <c r="L4252" s="38">
        <v>10</v>
      </c>
      <c r="M4252" s="38">
        <v>6</v>
      </c>
      <c r="N4252" s="38">
        <v>0</v>
      </c>
      <c r="O4252" s="38">
        <v>30</v>
      </c>
      <c r="P4252" s="38">
        <v>30</v>
      </c>
      <c r="Q4252" s="38">
        <v>29.9</v>
      </c>
      <c r="R4252" s="141">
        <f t="shared" si="663"/>
        <v>27.777777777777779</v>
      </c>
      <c r="S4252" s="141">
        <f t="shared" si="664"/>
        <v>22.888888888888893</v>
      </c>
      <c r="T4252" s="141">
        <f t="shared" si="665"/>
        <v>18.333333333333336</v>
      </c>
      <c r="U4252" s="141">
        <f t="shared" si="666"/>
        <v>19.444444444444446</v>
      </c>
      <c r="V4252" s="141">
        <f t="shared" si="667"/>
        <v>17.555555555555557</v>
      </c>
      <c r="W4252" s="141">
        <f t="shared" si="668"/>
        <v>15</v>
      </c>
      <c r="X4252" s="141">
        <f t="shared" si="669"/>
        <v>2.5400000000000002E-2</v>
      </c>
      <c r="Y4252" s="38">
        <v>22.797916666666666</v>
      </c>
    </row>
    <row r="4253" spans="1:25" x14ac:dyDescent="0.25">
      <c r="A4253" s="143">
        <v>43551</v>
      </c>
      <c r="B4253" s="38">
        <v>77</v>
      </c>
      <c r="C4253" s="38">
        <v>68.400000000000006</v>
      </c>
      <c r="D4253" s="38">
        <v>62</v>
      </c>
      <c r="E4253" s="38">
        <v>65</v>
      </c>
      <c r="F4253" s="38">
        <v>60.2</v>
      </c>
      <c r="G4253" s="38">
        <v>54</v>
      </c>
      <c r="H4253" s="38">
        <v>0.01</v>
      </c>
      <c r="I4253" s="38">
        <v>93</v>
      </c>
      <c r="J4253" s="38">
        <v>76.7</v>
      </c>
      <c r="K4253" s="38">
        <v>50</v>
      </c>
      <c r="L4253" s="38">
        <v>26</v>
      </c>
      <c r="M4253" s="38">
        <v>12.3</v>
      </c>
      <c r="N4253" s="38">
        <v>5</v>
      </c>
      <c r="O4253" s="38">
        <v>30.1</v>
      </c>
      <c r="P4253" s="38">
        <v>30</v>
      </c>
      <c r="Q4253" s="38">
        <v>29.9</v>
      </c>
      <c r="R4253" s="141">
        <f t="shared" si="663"/>
        <v>25</v>
      </c>
      <c r="S4253" s="141">
        <f t="shared" si="664"/>
        <v>20.222222222222225</v>
      </c>
      <c r="T4253" s="141">
        <f t="shared" si="665"/>
        <v>16.666666666666668</v>
      </c>
      <c r="U4253" s="141">
        <f t="shared" si="666"/>
        <v>18.333333333333336</v>
      </c>
      <c r="V4253" s="141">
        <f t="shared" si="667"/>
        <v>15.66666666666667</v>
      </c>
      <c r="W4253" s="141">
        <f t="shared" si="668"/>
        <v>12.222222222222223</v>
      </c>
      <c r="X4253" s="141">
        <f t="shared" si="669"/>
        <v>2.5400000000000002E-2</v>
      </c>
      <c r="Y4253" s="38">
        <v>23.440425531914901</v>
      </c>
    </row>
    <row r="4254" spans="1:25" x14ac:dyDescent="0.25">
      <c r="A4254" s="143">
        <v>43552</v>
      </c>
      <c r="B4254" s="38">
        <v>78</v>
      </c>
      <c r="C4254" s="38">
        <v>70</v>
      </c>
      <c r="D4254" s="38">
        <v>60</v>
      </c>
      <c r="E4254" s="38">
        <v>60</v>
      </c>
      <c r="F4254" s="38">
        <v>57.4</v>
      </c>
      <c r="G4254" s="38">
        <v>55</v>
      </c>
      <c r="H4254" s="38">
        <v>0.06</v>
      </c>
      <c r="I4254" s="38">
        <v>97</v>
      </c>
      <c r="J4254" s="38">
        <v>66.599999999999994</v>
      </c>
      <c r="K4254" s="38">
        <v>46</v>
      </c>
      <c r="L4254" s="38">
        <v>23</v>
      </c>
      <c r="M4254" s="38">
        <v>15.8</v>
      </c>
      <c r="N4254" s="38">
        <v>7</v>
      </c>
      <c r="O4254" s="38">
        <v>30.1</v>
      </c>
      <c r="P4254" s="38">
        <v>30.1</v>
      </c>
      <c r="Q4254" s="38">
        <v>30</v>
      </c>
      <c r="R4254" s="141">
        <f t="shared" si="663"/>
        <v>25.555555555555557</v>
      </c>
      <c r="S4254" s="141">
        <f t="shared" si="664"/>
        <v>21.111111111111111</v>
      </c>
      <c r="T4254" s="141">
        <f t="shared" si="665"/>
        <v>15.555555555555557</v>
      </c>
      <c r="U4254" s="141">
        <f t="shared" si="666"/>
        <v>15.555555555555557</v>
      </c>
      <c r="V4254" s="141">
        <f t="shared" si="667"/>
        <v>14.111111111111111</v>
      </c>
      <c r="W4254" s="141">
        <f t="shared" si="668"/>
        <v>12.777777777777779</v>
      </c>
      <c r="X4254" s="141">
        <f t="shared" si="669"/>
        <v>0.15240000000000001</v>
      </c>
      <c r="Y4254" s="38">
        <v>22.439130434782605</v>
      </c>
    </row>
    <row r="4255" spans="1:25" x14ac:dyDescent="0.25">
      <c r="A4255" s="143">
        <v>43553</v>
      </c>
      <c r="B4255" s="38">
        <v>77</v>
      </c>
      <c r="C4255" s="38">
        <v>72</v>
      </c>
      <c r="D4255" s="38">
        <v>67</v>
      </c>
      <c r="E4255" s="38">
        <v>63</v>
      </c>
      <c r="F4255" s="38">
        <v>58.1</v>
      </c>
      <c r="G4255" s="38">
        <v>53</v>
      </c>
      <c r="H4255" s="38">
        <v>0.01</v>
      </c>
      <c r="I4255" s="38">
        <v>81</v>
      </c>
      <c r="J4255" s="38">
        <v>62.3</v>
      </c>
      <c r="K4255" s="38">
        <v>51</v>
      </c>
      <c r="L4255" s="38">
        <v>18</v>
      </c>
      <c r="M4255" s="38">
        <v>11.9</v>
      </c>
      <c r="N4255" s="38">
        <v>6</v>
      </c>
      <c r="O4255" s="38">
        <v>30.1</v>
      </c>
      <c r="P4255" s="38">
        <v>30.1</v>
      </c>
      <c r="Q4255" s="38">
        <v>30.1</v>
      </c>
      <c r="R4255" s="141">
        <f t="shared" si="663"/>
        <v>25</v>
      </c>
      <c r="S4255" s="141">
        <f t="shared" si="664"/>
        <v>22.222222222222221</v>
      </c>
      <c r="T4255" s="141">
        <f t="shared" si="665"/>
        <v>19.444444444444446</v>
      </c>
      <c r="U4255" s="141">
        <f t="shared" si="666"/>
        <v>17.222222222222221</v>
      </c>
      <c r="V4255" s="141">
        <f t="shared" si="667"/>
        <v>14.500000000000002</v>
      </c>
      <c r="W4255" s="141">
        <f t="shared" si="668"/>
        <v>11.666666666666668</v>
      </c>
      <c r="X4255" s="141">
        <f t="shared" si="669"/>
        <v>2.5400000000000002E-2</v>
      </c>
      <c r="Y4255" s="38">
        <v>21.329166666666669</v>
      </c>
    </row>
    <row r="4256" spans="1:25" x14ac:dyDescent="0.25">
      <c r="A4256" s="143">
        <v>43554</v>
      </c>
      <c r="B4256" s="38">
        <v>78</v>
      </c>
      <c r="C4256" s="38">
        <v>73.900000000000006</v>
      </c>
      <c r="D4256" s="38">
        <v>70</v>
      </c>
      <c r="E4256" s="38">
        <v>62</v>
      </c>
      <c r="F4256" s="38">
        <v>60</v>
      </c>
      <c r="G4256" s="38">
        <v>55</v>
      </c>
      <c r="H4256" s="38">
        <v>0.11</v>
      </c>
      <c r="I4256" s="38">
        <v>73</v>
      </c>
      <c r="J4256" s="38">
        <v>62</v>
      </c>
      <c r="K4256" s="38">
        <v>55</v>
      </c>
      <c r="L4256" s="38">
        <v>15</v>
      </c>
      <c r="M4256" s="38">
        <v>11</v>
      </c>
      <c r="N4256" s="38">
        <v>0</v>
      </c>
      <c r="O4256" s="38">
        <v>30.1</v>
      </c>
      <c r="P4256" s="38">
        <v>30</v>
      </c>
      <c r="Q4256" s="38">
        <v>30</v>
      </c>
      <c r="R4256" s="141">
        <f t="shared" si="663"/>
        <v>25.555555555555557</v>
      </c>
      <c r="S4256" s="141">
        <f t="shared" si="664"/>
        <v>23.277777777777782</v>
      </c>
      <c r="T4256" s="141">
        <f t="shared" si="665"/>
        <v>21.111111111111111</v>
      </c>
      <c r="U4256" s="141">
        <f t="shared" si="666"/>
        <v>16.666666666666668</v>
      </c>
      <c r="V4256" s="141">
        <f t="shared" si="667"/>
        <v>15.555555555555557</v>
      </c>
      <c r="W4256" s="141">
        <f t="shared" si="668"/>
        <v>12.777777777777779</v>
      </c>
      <c r="X4256" s="141">
        <f t="shared" si="669"/>
        <v>0.27939999999999998</v>
      </c>
      <c r="Y4256" s="38">
        <v>21.252083333333331</v>
      </c>
    </row>
    <row r="4257" spans="1:25" x14ac:dyDescent="0.25">
      <c r="A4257" s="143">
        <v>43555</v>
      </c>
      <c r="B4257" s="38">
        <v>80</v>
      </c>
      <c r="C4257" s="38">
        <v>73.7</v>
      </c>
      <c r="D4257" s="38">
        <v>66</v>
      </c>
      <c r="E4257" s="38">
        <v>65</v>
      </c>
      <c r="F4257" s="38">
        <v>62.7</v>
      </c>
      <c r="G4257" s="38">
        <v>60</v>
      </c>
      <c r="H4257" s="38">
        <v>0.01</v>
      </c>
      <c r="I4257" s="38">
        <v>90</v>
      </c>
      <c r="J4257" s="38">
        <v>69.2</v>
      </c>
      <c r="K4257" s="38">
        <v>56</v>
      </c>
      <c r="L4257" s="38">
        <v>13</v>
      </c>
      <c r="M4257" s="38">
        <v>7.5</v>
      </c>
      <c r="N4257" s="38">
        <v>3</v>
      </c>
      <c r="O4257" s="38">
        <v>30.1</v>
      </c>
      <c r="P4257" s="38">
        <v>30</v>
      </c>
      <c r="Q4257" s="38">
        <v>30</v>
      </c>
      <c r="R4257" s="141">
        <f t="shared" si="663"/>
        <v>26.666666666666668</v>
      </c>
      <c r="S4257" s="141">
        <f t="shared" si="664"/>
        <v>23.166666666666668</v>
      </c>
      <c r="T4257" s="141">
        <f t="shared" si="665"/>
        <v>18.888888888888889</v>
      </c>
      <c r="U4257" s="141">
        <f t="shared" si="666"/>
        <v>18.333333333333336</v>
      </c>
      <c r="V4257" s="141">
        <f t="shared" si="667"/>
        <v>17.055555555555557</v>
      </c>
      <c r="W4257" s="141">
        <f t="shared" si="668"/>
        <v>15.555555555555557</v>
      </c>
      <c r="X4257" s="141">
        <f t="shared" si="669"/>
        <v>2.5400000000000002E-2</v>
      </c>
      <c r="Y4257" s="38">
        <v>22.408333333333331</v>
      </c>
    </row>
    <row r="4258" spans="1:25" x14ac:dyDescent="0.25">
      <c r="A4258" s="143">
        <v>43556</v>
      </c>
      <c r="B4258" s="38">
        <v>83</v>
      </c>
      <c r="C4258" s="38">
        <v>74.400000000000006</v>
      </c>
      <c r="D4258" s="38">
        <v>63</v>
      </c>
      <c r="E4258" s="38">
        <v>66</v>
      </c>
      <c r="F4258" s="38">
        <v>62.5</v>
      </c>
      <c r="G4258" s="38">
        <v>58</v>
      </c>
      <c r="H4258" s="38">
        <v>0</v>
      </c>
      <c r="I4258" s="38">
        <v>93</v>
      </c>
      <c r="J4258" s="38">
        <v>68.3</v>
      </c>
      <c r="K4258" s="38">
        <v>45</v>
      </c>
      <c r="L4258" s="38">
        <v>16</v>
      </c>
      <c r="M4258" s="38">
        <v>8</v>
      </c>
      <c r="N4258" s="38">
        <v>0</v>
      </c>
      <c r="O4258" s="38">
        <v>30.1</v>
      </c>
      <c r="P4258" s="38">
        <v>30</v>
      </c>
      <c r="Q4258" s="38">
        <v>30</v>
      </c>
      <c r="R4258" s="141">
        <f t="shared" si="663"/>
        <v>28.333333333333336</v>
      </c>
      <c r="S4258" s="141">
        <f t="shared" si="664"/>
        <v>23.555555555555561</v>
      </c>
      <c r="T4258" s="141">
        <f t="shared" si="665"/>
        <v>17.222222222222221</v>
      </c>
      <c r="U4258" s="141">
        <f t="shared" si="666"/>
        <v>18.888888888888889</v>
      </c>
      <c r="V4258" s="141">
        <f t="shared" si="667"/>
        <v>16.944444444444446</v>
      </c>
      <c r="W4258" s="141">
        <f t="shared" si="668"/>
        <v>14.444444444444445</v>
      </c>
      <c r="X4258" s="141">
        <f t="shared" si="669"/>
        <v>0</v>
      </c>
      <c r="Y4258" s="38">
        <v>23.370833333333341</v>
      </c>
    </row>
    <row r="4259" spans="1:25" x14ac:dyDescent="0.25">
      <c r="A4259" s="143">
        <v>43557</v>
      </c>
      <c r="B4259" s="38">
        <v>83</v>
      </c>
      <c r="C4259" s="38">
        <v>71.099999999999994</v>
      </c>
      <c r="D4259" s="38">
        <v>64</v>
      </c>
      <c r="E4259" s="38">
        <v>71</v>
      </c>
      <c r="F4259" s="38">
        <v>66</v>
      </c>
      <c r="G4259" s="38">
        <v>62</v>
      </c>
      <c r="H4259" s="38">
        <v>0</v>
      </c>
      <c r="I4259" s="38">
        <v>100</v>
      </c>
      <c r="J4259" s="38">
        <v>85.1</v>
      </c>
      <c r="K4259" s="38">
        <v>51</v>
      </c>
      <c r="L4259" s="38">
        <v>14</v>
      </c>
      <c r="M4259" s="38">
        <v>6.2</v>
      </c>
      <c r="N4259" s="38">
        <v>0</v>
      </c>
      <c r="O4259" s="38">
        <v>30.1</v>
      </c>
      <c r="P4259" s="38">
        <v>30</v>
      </c>
      <c r="Q4259" s="38">
        <v>30</v>
      </c>
      <c r="R4259" s="141">
        <f t="shared" si="663"/>
        <v>28.333333333333336</v>
      </c>
      <c r="S4259" s="141">
        <f t="shared" si="664"/>
        <v>21.722222222222221</v>
      </c>
      <c r="T4259" s="141">
        <f t="shared" si="665"/>
        <v>17.777777777777779</v>
      </c>
      <c r="U4259" s="141">
        <f t="shared" si="666"/>
        <v>21.666666666666668</v>
      </c>
      <c r="V4259" s="141">
        <f t="shared" si="667"/>
        <v>18.888888888888889</v>
      </c>
      <c r="W4259" s="141">
        <f t="shared" si="668"/>
        <v>16.666666666666668</v>
      </c>
      <c r="X4259" s="141">
        <f t="shared" si="669"/>
        <v>0</v>
      </c>
      <c r="Y4259" s="38">
        <v>23.383333333333336</v>
      </c>
    </row>
    <row r="4260" spans="1:25" x14ac:dyDescent="0.25">
      <c r="A4260" s="143">
        <v>43558</v>
      </c>
      <c r="B4260" s="38">
        <v>77</v>
      </c>
      <c r="C4260" s="38">
        <v>73.400000000000006</v>
      </c>
      <c r="D4260" s="38">
        <v>70</v>
      </c>
      <c r="E4260" s="38">
        <v>68</v>
      </c>
      <c r="F4260" s="38">
        <v>63.4</v>
      </c>
      <c r="G4260" s="38">
        <v>60</v>
      </c>
      <c r="H4260" s="38">
        <v>0.34</v>
      </c>
      <c r="I4260" s="38">
        <v>90</v>
      </c>
      <c r="J4260" s="38">
        <v>71.400000000000006</v>
      </c>
      <c r="K4260" s="38">
        <v>60</v>
      </c>
      <c r="L4260" s="38">
        <v>18</v>
      </c>
      <c r="M4260" s="38">
        <v>12.8</v>
      </c>
      <c r="N4260" s="38">
        <v>6</v>
      </c>
      <c r="O4260" s="38">
        <v>30.3</v>
      </c>
      <c r="P4260" s="38">
        <v>30.2</v>
      </c>
      <c r="Q4260" s="38">
        <v>30.1</v>
      </c>
      <c r="R4260" s="141">
        <f t="shared" si="663"/>
        <v>25</v>
      </c>
      <c r="S4260" s="141">
        <f t="shared" si="664"/>
        <v>23.000000000000004</v>
      </c>
      <c r="T4260" s="141">
        <f t="shared" si="665"/>
        <v>21.111111111111111</v>
      </c>
      <c r="U4260" s="141">
        <f t="shared" si="666"/>
        <v>20</v>
      </c>
      <c r="V4260" s="141">
        <f t="shared" si="667"/>
        <v>17.444444444444443</v>
      </c>
      <c r="W4260" s="141">
        <f t="shared" si="668"/>
        <v>15.555555555555557</v>
      </c>
      <c r="X4260" s="141">
        <f t="shared" si="669"/>
        <v>0.86360000000000003</v>
      </c>
      <c r="Y4260" s="38">
        <v>22.175000000000011</v>
      </c>
    </row>
    <row r="4261" spans="1:25" x14ac:dyDescent="0.25">
      <c r="A4261" s="143">
        <v>43559</v>
      </c>
      <c r="B4261" s="38">
        <v>78</v>
      </c>
      <c r="C4261" s="38">
        <v>75.3</v>
      </c>
      <c r="D4261" s="38">
        <v>73</v>
      </c>
      <c r="E4261" s="38">
        <v>67</v>
      </c>
      <c r="F4261" s="38">
        <v>64.599999999999994</v>
      </c>
      <c r="G4261" s="38">
        <v>63</v>
      </c>
      <c r="H4261" s="38">
        <v>0</v>
      </c>
      <c r="I4261" s="38">
        <v>76</v>
      </c>
      <c r="J4261" s="38">
        <v>69.3</v>
      </c>
      <c r="K4261" s="38">
        <v>64</v>
      </c>
      <c r="L4261" s="38">
        <v>17</v>
      </c>
      <c r="M4261" s="38">
        <v>14.3</v>
      </c>
      <c r="N4261" s="38">
        <v>10</v>
      </c>
      <c r="O4261" s="38">
        <v>30.3</v>
      </c>
      <c r="P4261" s="38">
        <v>30.2</v>
      </c>
      <c r="Q4261" s="38">
        <v>30.1</v>
      </c>
      <c r="R4261" s="141">
        <f t="shared" si="663"/>
        <v>25.555555555555557</v>
      </c>
      <c r="S4261" s="141">
        <f t="shared" si="664"/>
        <v>24.055555555555554</v>
      </c>
      <c r="T4261" s="141">
        <f t="shared" si="665"/>
        <v>22.777777777777779</v>
      </c>
      <c r="U4261" s="141">
        <f t="shared" si="666"/>
        <v>19.444444444444446</v>
      </c>
      <c r="V4261" s="141">
        <f t="shared" si="667"/>
        <v>18.111111111111107</v>
      </c>
      <c r="W4261" s="141">
        <f t="shared" si="668"/>
        <v>17.222222222222221</v>
      </c>
      <c r="X4261" s="141">
        <f t="shared" si="669"/>
        <v>0</v>
      </c>
      <c r="Y4261" s="38">
        <v>22.127083333333331</v>
      </c>
    </row>
    <row r="4262" spans="1:25" x14ac:dyDescent="0.25">
      <c r="A4262" s="143">
        <v>43560</v>
      </c>
      <c r="B4262" s="38">
        <v>83</v>
      </c>
      <c r="C4262" s="38">
        <v>77.099999999999994</v>
      </c>
      <c r="D4262" s="38">
        <v>74</v>
      </c>
      <c r="E4262" s="38">
        <v>69</v>
      </c>
      <c r="F4262" s="38">
        <v>67.900000000000006</v>
      </c>
      <c r="G4262" s="38">
        <v>66</v>
      </c>
      <c r="H4262" s="38">
        <v>0</v>
      </c>
      <c r="I4262" s="38">
        <v>85</v>
      </c>
      <c r="J4262" s="38">
        <v>73.599999999999994</v>
      </c>
      <c r="K4262" s="38">
        <v>60</v>
      </c>
      <c r="L4262" s="38">
        <v>18</v>
      </c>
      <c r="M4262" s="38">
        <v>10.6</v>
      </c>
      <c r="N4262" s="38">
        <v>5</v>
      </c>
      <c r="O4262" s="38">
        <v>30.1</v>
      </c>
      <c r="P4262" s="38">
        <v>30.1</v>
      </c>
      <c r="Q4262" s="38">
        <v>30</v>
      </c>
      <c r="R4262" s="141">
        <f t="shared" si="663"/>
        <v>28.333333333333336</v>
      </c>
      <c r="S4262" s="141">
        <f t="shared" si="664"/>
        <v>25.055555555555554</v>
      </c>
      <c r="T4262" s="141">
        <f t="shared" si="665"/>
        <v>23.333333333333336</v>
      </c>
      <c r="U4262" s="141">
        <f t="shared" si="666"/>
        <v>20.555555555555557</v>
      </c>
      <c r="V4262" s="141">
        <f t="shared" si="667"/>
        <v>19.94444444444445</v>
      </c>
      <c r="W4262" s="141">
        <f t="shared" si="668"/>
        <v>18.888888888888889</v>
      </c>
      <c r="X4262" s="141">
        <f t="shared" si="669"/>
        <v>0</v>
      </c>
      <c r="Y4262" s="38">
        <v>22.566666666666666</v>
      </c>
    </row>
    <row r="4263" spans="1:25" x14ac:dyDescent="0.25">
      <c r="A4263" s="143">
        <v>43561</v>
      </c>
      <c r="B4263" s="38">
        <v>83</v>
      </c>
      <c r="C4263" s="38">
        <v>76.900000000000006</v>
      </c>
      <c r="D4263" s="38">
        <v>69</v>
      </c>
      <c r="E4263" s="38">
        <v>69</v>
      </c>
      <c r="F4263" s="38">
        <v>68.099999999999994</v>
      </c>
      <c r="G4263" s="38">
        <v>67</v>
      </c>
      <c r="H4263" s="38">
        <v>0.03</v>
      </c>
      <c r="I4263" s="38">
        <v>93</v>
      </c>
      <c r="J4263" s="38">
        <v>75.2</v>
      </c>
      <c r="K4263" s="38">
        <v>58</v>
      </c>
      <c r="L4263" s="38">
        <v>13</v>
      </c>
      <c r="M4263" s="38">
        <v>7</v>
      </c>
      <c r="N4263" s="38">
        <v>0</v>
      </c>
      <c r="O4263" s="38">
        <v>30.1</v>
      </c>
      <c r="P4263" s="38">
        <v>30.1</v>
      </c>
      <c r="Q4263" s="38">
        <v>30.1</v>
      </c>
      <c r="R4263" s="141">
        <f t="shared" si="663"/>
        <v>28.333333333333336</v>
      </c>
      <c r="S4263" s="141">
        <f t="shared" si="664"/>
        <v>24.94444444444445</v>
      </c>
      <c r="T4263" s="141">
        <f t="shared" si="665"/>
        <v>20.555555555555557</v>
      </c>
      <c r="U4263" s="141">
        <f t="shared" si="666"/>
        <v>20.555555555555557</v>
      </c>
      <c r="V4263" s="141">
        <f t="shared" si="667"/>
        <v>20.055555555555554</v>
      </c>
      <c r="W4263" s="141">
        <f t="shared" si="668"/>
        <v>19.444444444444446</v>
      </c>
      <c r="X4263" s="141">
        <f t="shared" si="669"/>
        <v>7.6200000000000004E-2</v>
      </c>
      <c r="Y4263" s="38">
        <v>23.597916666666663</v>
      </c>
    </row>
    <row r="4264" spans="1:25" x14ac:dyDescent="0.25">
      <c r="A4264" s="143">
        <v>43562</v>
      </c>
      <c r="B4264" s="38">
        <v>83</v>
      </c>
      <c r="C4264" s="38">
        <v>78.3</v>
      </c>
      <c r="D4264" s="38">
        <v>74</v>
      </c>
      <c r="E4264" s="38">
        <v>70</v>
      </c>
      <c r="F4264" s="38">
        <v>68.599999999999994</v>
      </c>
      <c r="G4264" s="38">
        <v>67</v>
      </c>
      <c r="H4264" s="38">
        <v>0</v>
      </c>
      <c r="I4264" s="38">
        <v>82</v>
      </c>
      <c r="J4264" s="38">
        <v>72.400000000000006</v>
      </c>
      <c r="K4264" s="38">
        <v>60</v>
      </c>
      <c r="L4264" s="38">
        <v>15</v>
      </c>
      <c r="M4264" s="38">
        <v>11.9</v>
      </c>
      <c r="N4264" s="38">
        <v>8</v>
      </c>
      <c r="O4264" s="38">
        <v>30.2</v>
      </c>
      <c r="P4264" s="38">
        <v>30.1</v>
      </c>
      <c r="Q4264" s="38">
        <v>30.1</v>
      </c>
      <c r="R4264" s="141">
        <f t="shared" si="663"/>
        <v>28.333333333333336</v>
      </c>
      <c r="S4264" s="141">
        <f t="shared" si="664"/>
        <v>25.722222222222221</v>
      </c>
      <c r="T4264" s="141">
        <f t="shared" si="665"/>
        <v>23.333333333333336</v>
      </c>
      <c r="U4264" s="141">
        <f t="shared" si="666"/>
        <v>21.111111111111111</v>
      </c>
      <c r="V4264" s="141">
        <f t="shared" si="667"/>
        <v>20.333333333333332</v>
      </c>
      <c r="W4264" s="141">
        <f t="shared" si="668"/>
        <v>19.444444444444446</v>
      </c>
      <c r="X4264" s="141">
        <f t="shared" si="669"/>
        <v>0</v>
      </c>
      <c r="Y4264" s="38">
        <v>24.644680851063828</v>
      </c>
    </row>
    <row r="4265" spans="1:25" x14ac:dyDescent="0.25">
      <c r="A4265" s="143">
        <v>43563</v>
      </c>
      <c r="B4265" s="38">
        <v>84</v>
      </c>
      <c r="C4265" s="38">
        <v>78.900000000000006</v>
      </c>
      <c r="D4265" s="38">
        <v>76</v>
      </c>
      <c r="E4265" s="38">
        <v>71</v>
      </c>
      <c r="F4265" s="38">
        <v>69.3</v>
      </c>
      <c r="G4265" s="38">
        <v>68</v>
      </c>
      <c r="H4265" s="38">
        <v>0</v>
      </c>
      <c r="I4265" s="38">
        <v>82</v>
      </c>
      <c r="J4265" s="38">
        <v>72.900000000000006</v>
      </c>
      <c r="K4265" s="38">
        <v>58</v>
      </c>
      <c r="L4265" s="38">
        <v>21</v>
      </c>
      <c r="M4265" s="38">
        <v>13.9</v>
      </c>
      <c r="N4265" s="38">
        <v>8</v>
      </c>
      <c r="O4265" s="38">
        <v>30.1</v>
      </c>
      <c r="P4265" s="38">
        <v>30</v>
      </c>
      <c r="Q4265" s="38">
        <v>30</v>
      </c>
      <c r="R4265" s="141">
        <f t="shared" si="663"/>
        <v>28.888888888888889</v>
      </c>
      <c r="S4265" s="141">
        <f t="shared" si="664"/>
        <v>26.055555555555561</v>
      </c>
      <c r="T4265" s="141">
        <f t="shared" si="665"/>
        <v>24.444444444444446</v>
      </c>
      <c r="U4265" s="141">
        <f t="shared" si="666"/>
        <v>21.666666666666668</v>
      </c>
      <c r="V4265" s="141">
        <f t="shared" si="667"/>
        <v>20.722222222222221</v>
      </c>
      <c r="W4265" s="141">
        <f t="shared" si="668"/>
        <v>20</v>
      </c>
      <c r="X4265" s="141">
        <f t="shared" si="669"/>
        <v>0</v>
      </c>
      <c r="Y4265" s="38">
        <v>24.587234042553188</v>
      </c>
    </row>
    <row r="4266" spans="1:25" x14ac:dyDescent="0.25">
      <c r="A4266" s="143">
        <v>43564</v>
      </c>
      <c r="B4266" s="38">
        <v>82</v>
      </c>
      <c r="C4266" s="38">
        <v>76.2</v>
      </c>
      <c r="D4266" s="38">
        <v>72</v>
      </c>
      <c r="E4266" s="38">
        <v>71</v>
      </c>
      <c r="F4266" s="38">
        <v>68.7</v>
      </c>
      <c r="G4266" s="38">
        <v>63</v>
      </c>
      <c r="H4266" s="38">
        <v>0</v>
      </c>
      <c r="I4266" s="38">
        <v>91</v>
      </c>
      <c r="J4266" s="38">
        <v>78.3</v>
      </c>
      <c r="K4266" s="38">
        <v>54</v>
      </c>
      <c r="L4266" s="38">
        <v>21</v>
      </c>
      <c r="M4266" s="38">
        <v>10.199999999999999</v>
      </c>
      <c r="N4266" s="38">
        <v>3</v>
      </c>
      <c r="O4266" s="38">
        <v>30</v>
      </c>
      <c r="P4266" s="38">
        <v>29.9</v>
      </c>
      <c r="Q4266" s="38">
        <v>29.8</v>
      </c>
      <c r="R4266" s="141">
        <f t="shared" si="663"/>
        <v>27.777777777777779</v>
      </c>
      <c r="S4266" s="141">
        <f t="shared" si="664"/>
        <v>24.555555555555557</v>
      </c>
      <c r="T4266" s="141">
        <f t="shared" si="665"/>
        <v>22.222222222222221</v>
      </c>
      <c r="U4266" s="141">
        <f t="shared" si="666"/>
        <v>21.666666666666668</v>
      </c>
      <c r="V4266" s="141">
        <f t="shared" si="667"/>
        <v>20.388888888888893</v>
      </c>
      <c r="W4266" s="141">
        <f t="shared" si="668"/>
        <v>17.222222222222221</v>
      </c>
      <c r="X4266" s="141">
        <f t="shared" si="669"/>
        <v>0</v>
      </c>
      <c r="Y4266" s="38">
        <v>23.951063829787241</v>
      </c>
    </row>
    <row r="4267" spans="1:25" x14ac:dyDescent="0.25">
      <c r="A4267" s="143">
        <v>43565</v>
      </c>
      <c r="B4267" s="38">
        <v>86</v>
      </c>
      <c r="C4267" s="38">
        <v>76.5</v>
      </c>
      <c r="D4267" s="38">
        <v>71</v>
      </c>
      <c r="E4267" s="38">
        <v>69</v>
      </c>
      <c r="F4267" s="38">
        <v>64.900000000000006</v>
      </c>
      <c r="G4267" s="38">
        <v>58</v>
      </c>
      <c r="H4267" s="38">
        <v>0</v>
      </c>
      <c r="I4267" s="38">
        <v>93</v>
      </c>
      <c r="J4267" s="38">
        <v>70</v>
      </c>
      <c r="K4267" s="38">
        <v>41</v>
      </c>
      <c r="L4267" s="38">
        <v>16</v>
      </c>
      <c r="M4267" s="38">
        <v>9.8000000000000007</v>
      </c>
      <c r="N4267" s="38">
        <v>6</v>
      </c>
      <c r="O4267" s="38">
        <v>29.8</v>
      </c>
      <c r="P4267" s="38">
        <v>29.8</v>
      </c>
      <c r="Q4267" s="38">
        <v>29.7</v>
      </c>
      <c r="R4267" s="141">
        <f t="shared" si="663"/>
        <v>30</v>
      </c>
      <c r="S4267" s="141">
        <f t="shared" si="664"/>
        <v>24.722222222222225</v>
      </c>
      <c r="T4267" s="141">
        <f t="shared" si="665"/>
        <v>21.666666666666668</v>
      </c>
      <c r="U4267" s="141">
        <f t="shared" si="666"/>
        <v>20.555555555555557</v>
      </c>
      <c r="V4267" s="141">
        <f t="shared" si="667"/>
        <v>18.277777777777782</v>
      </c>
      <c r="W4267" s="141">
        <f t="shared" si="668"/>
        <v>14.444444444444445</v>
      </c>
      <c r="X4267" s="141">
        <f t="shared" si="669"/>
        <v>0</v>
      </c>
      <c r="Y4267" s="38">
        <v>23.702127659574469</v>
      </c>
    </row>
    <row r="4268" spans="1:25" x14ac:dyDescent="0.25">
      <c r="A4268" s="143">
        <v>43566</v>
      </c>
      <c r="B4268" s="38">
        <v>84</v>
      </c>
      <c r="C4268" s="38">
        <v>75.900000000000006</v>
      </c>
      <c r="D4268" s="38">
        <v>65</v>
      </c>
      <c r="E4268" s="38">
        <v>68</v>
      </c>
      <c r="F4268" s="38">
        <v>65.3</v>
      </c>
      <c r="G4268" s="38">
        <v>63</v>
      </c>
      <c r="H4268" s="38">
        <v>0</v>
      </c>
      <c r="I4268" s="38">
        <v>93</v>
      </c>
      <c r="J4268" s="38">
        <v>71</v>
      </c>
      <c r="K4268" s="38">
        <v>51</v>
      </c>
      <c r="L4268" s="38">
        <v>15</v>
      </c>
      <c r="M4268" s="38">
        <v>7.4</v>
      </c>
      <c r="N4268" s="38">
        <v>0</v>
      </c>
      <c r="O4268" s="38">
        <v>29.9</v>
      </c>
      <c r="P4268" s="38">
        <v>29.9</v>
      </c>
      <c r="Q4268" s="38">
        <v>29.8</v>
      </c>
      <c r="R4268" s="141">
        <f t="shared" si="663"/>
        <v>28.888888888888889</v>
      </c>
      <c r="S4268" s="141">
        <f t="shared" si="664"/>
        <v>24.388888888888893</v>
      </c>
      <c r="T4268" s="141">
        <f t="shared" si="665"/>
        <v>18.333333333333336</v>
      </c>
      <c r="U4268" s="141">
        <f t="shared" si="666"/>
        <v>20</v>
      </c>
      <c r="V4268" s="141">
        <f t="shared" si="667"/>
        <v>18.5</v>
      </c>
      <c r="W4268" s="141">
        <f t="shared" si="668"/>
        <v>17.222222222222221</v>
      </c>
      <c r="X4268" s="141">
        <f t="shared" si="669"/>
        <v>0</v>
      </c>
      <c r="Y4268" s="38">
        <v>23.89791666666666</v>
      </c>
    </row>
    <row r="4269" spans="1:25" x14ac:dyDescent="0.25">
      <c r="A4269" s="143">
        <v>43567</v>
      </c>
      <c r="B4269" s="38">
        <v>85</v>
      </c>
      <c r="C4269" s="38">
        <v>79.099999999999994</v>
      </c>
      <c r="D4269" s="38">
        <v>73</v>
      </c>
      <c r="E4269" s="38">
        <v>70</v>
      </c>
      <c r="F4269" s="38">
        <v>68.099999999999994</v>
      </c>
      <c r="G4269" s="38">
        <v>66</v>
      </c>
      <c r="H4269" s="38">
        <v>0</v>
      </c>
      <c r="I4269" s="38">
        <v>84</v>
      </c>
      <c r="J4269" s="38">
        <v>69.900000000000006</v>
      </c>
      <c r="K4269" s="38">
        <v>55</v>
      </c>
      <c r="L4269" s="38">
        <v>17</v>
      </c>
      <c r="M4269" s="38">
        <v>10.3</v>
      </c>
      <c r="N4269" s="38">
        <v>0</v>
      </c>
      <c r="O4269" s="38">
        <v>30</v>
      </c>
      <c r="P4269" s="38">
        <v>30</v>
      </c>
      <c r="Q4269" s="38">
        <v>29.9</v>
      </c>
      <c r="R4269" s="141">
        <f t="shared" si="663"/>
        <v>29.444444444444446</v>
      </c>
      <c r="S4269" s="141">
        <f t="shared" si="664"/>
        <v>26.166666666666664</v>
      </c>
      <c r="T4269" s="141">
        <f t="shared" si="665"/>
        <v>22.777777777777779</v>
      </c>
      <c r="U4269" s="141">
        <f t="shared" si="666"/>
        <v>21.111111111111111</v>
      </c>
      <c r="V4269" s="141">
        <f t="shared" si="667"/>
        <v>20.055555555555554</v>
      </c>
      <c r="W4269" s="141">
        <f t="shared" si="668"/>
        <v>18.888888888888889</v>
      </c>
      <c r="X4269" s="141">
        <f t="shared" si="669"/>
        <v>0</v>
      </c>
      <c r="Y4269" s="38">
        <v>24.256250000000009</v>
      </c>
    </row>
    <row r="4270" spans="1:25" x14ac:dyDescent="0.25">
      <c r="A4270" s="143">
        <v>43568</v>
      </c>
      <c r="B4270" s="38">
        <v>85</v>
      </c>
      <c r="C4270" s="38">
        <v>79.8</v>
      </c>
      <c r="D4270" s="38">
        <v>76</v>
      </c>
      <c r="E4270" s="38">
        <v>71</v>
      </c>
      <c r="F4270" s="38">
        <v>69.3</v>
      </c>
      <c r="G4270" s="38">
        <v>68</v>
      </c>
      <c r="H4270" s="38">
        <v>0</v>
      </c>
      <c r="I4270" s="38">
        <v>82</v>
      </c>
      <c r="J4270" s="38">
        <v>70.8</v>
      </c>
      <c r="K4270" s="38">
        <v>57</v>
      </c>
      <c r="L4270" s="38">
        <v>18</v>
      </c>
      <c r="M4270" s="38">
        <v>13.8</v>
      </c>
      <c r="N4270" s="38">
        <v>8</v>
      </c>
      <c r="O4270" s="38">
        <v>30</v>
      </c>
      <c r="P4270" s="38">
        <v>30</v>
      </c>
      <c r="Q4270" s="38">
        <v>29.9</v>
      </c>
      <c r="R4270" s="141">
        <f t="shared" si="663"/>
        <v>29.444444444444446</v>
      </c>
      <c r="S4270" s="141">
        <f t="shared" si="664"/>
        <v>26.555555555555554</v>
      </c>
      <c r="T4270" s="141">
        <f t="shared" si="665"/>
        <v>24.444444444444446</v>
      </c>
      <c r="U4270" s="141">
        <f t="shared" si="666"/>
        <v>21.666666666666668</v>
      </c>
      <c r="V4270" s="141">
        <f t="shared" si="667"/>
        <v>20.722222222222221</v>
      </c>
      <c r="W4270" s="141">
        <f t="shared" si="668"/>
        <v>20</v>
      </c>
      <c r="X4270" s="141">
        <f t="shared" si="669"/>
        <v>0</v>
      </c>
      <c r="Y4270" s="38">
        <v>24.570833333333326</v>
      </c>
    </row>
    <row r="4271" spans="1:25" x14ac:dyDescent="0.25">
      <c r="A4271" s="143">
        <v>43569</v>
      </c>
      <c r="B4271" s="38">
        <v>87</v>
      </c>
      <c r="C4271" s="38">
        <v>79.099999999999994</v>
      </c>
      <c r="D4271" s="38">
        <v>73</v>
      </c>
      <c r="E4271" s="38">
        <v>74</v>
      </c>
      <c r="F4271" s="38">
        <v>71.8</v>
      </c>
      <c r="G4271" s="38">
        <v>70</v>
      </c>
      <c r="H4271" s="38">
        <v>0</v>
      </c>
      <c r="I4271" s="38">
        <v>93</v>
      </c>
      <c r="J4271" s="38">
        <v>78.5</v>
      </c>
      <c r="K4271" s="38">
        <v>61</v>
      </c>
      <c r="L4271" s="38">
        <v>22</v>
      </c>
      <c r="M4271" s="38">
        <v>13.4</v>
      </c>
      <c r="N4271" s="38">
        <v>0</v>
      </c>
      <c r="O4271" s="38">
        <v>30</v>
      </c>
      <c r="P4271" s="38">
        <v>29.9</v>
      </c>
      <c r="Q4271" s="38">
        <v>29.9</v>
      </c>
      <c r="R4271" s="141">
        <f t="shared" si="663"/>
        <v>30.555555555555557</v>
      </c>
      <c r="S4271" s="141">
        <f t="shared" si="664"/>
        <v>26.166666666666664</v>
      </c>
      <c r="T4271" s="141">
        <f t="shared" si="665"/>
        <v>22.777777777777779</v>
      </c>
      <c r="U4271" s="141">
        <f t="shared" si="666"/>
        <v>23.333333333333336</v>
      </c>
      <c r="V4271" s="141">
        <f t="shared" si="667"/>
        <v>22.111111111111111</v>
      </c>
      <c r="W4271" s="141">
        <f t="shared" si="668"/>
        <v>21.111111111111111</v>
      </c>
      <c r="X4271" s="141">
        <f t="shared" si="669"/>
        <v>0</v>
      </c>
      <c r="Y4271" s="38">
        <v>24.572916666666668</v>
      </c>
    </row>
    <row r="4272" spans="1:25" x14ac:dyDescent="0.25">
      <c r="A4272" s="143">
        <v>43570</v>
      </c>
      <c r="B4272" s="38">
        <v>86</v>
      </c>
      <c r="C4272" s="38">
        <v>79.3</v>
      </c>
      <c r="D4272" s="38">
        <v>75</v>
      </c>
      <c r="E4272" s="38">
        <v>73</v>
      </c>
      <c r="F4272" s="38">
        <v>64.900000000000006</v>
      </c>
      <c r="G4272" s="38">
        <v>47</v>
      </c>
      <c r="H4272" s="38">
        <v>0.56999999999999995</v>
      </c>
      <c r="I4272" s="38">
        <v>90</v>
      </c>
      <c r="J4272" s="38">
        <v>65.099999999999994</v>
      </c>
      <c r="K4272" s="38">
        <v>26</v>
      </c>
      <c r="L4272" s="38">
        <v>20</v>
      </c>
      <c r="M4272" s="38">
        <v>11.7</v>
      </c>
      <c r="N4272" s="38">
        <v>3</v>
      </c>
      <c r="O4272" s="38">
        <v>30.1</v>
      </c>
      <c r="P4272" s="38">
        <v>30</v>
      </c>
      <c r="Q4272" s="38">
        <v>29.9</v>
      </c>
      <c r="R4272" s="141">
        <f t="shared" si="663"/>
        <v>30</v>
      </c>
      <c r="S4272" s="141">
        <f t="shared" si="664"/>
        <v>26.277777777777779</v>
      </c>
      <c r="T4272" s="141">
        <f t="shared" si="665"/>
        <v>23.888888888888889</v>
      </c>
      <c r="U4272" s="141">
        <f t="shared" si="666"/>
        <v>22.777777777777779</v>
      </c>
      <c r="V4272" s="141">
        <f t="shared" si="667"/>
        <v>18.277777777777782</v>
      </c>
      <c r="W4272" s="141">
        <f t="shared" si="668"/>
        <v>8.3333333333333339</v>
      </c>
      <c r="X4272" s="141">
        <f t="shared" si="669"/>
        <v>1.4478</v>
      </c>
      <c r="Y4272" s="38">
        <v>24.466666666666669</v>
      </c>
    </row>
    <row r="4273" spans="1:25" x14ac:dyDescent="0.25">
      <c r="A4273" s="143">
        <v>43571</v>
      </c>
      <c r="B4273" s="38">
        <v>81</v>
      </c>
      <c r="C4273" s="38">
        <v>75.7</v>
      </c>
      <c r="D4273" s="38">
        <v>65</v>
      </c>
      <c r="E4273" s="38">
        <v>63</v>
      </c>
      <c r="F4273" s="38">
        <v>59.2</v>
      </c>
      <c r="G4273" s="38">
        <v>56</v>
      </c>
      <c r="H4273" s="38">
        <v>0</v>
      </c>
      <c r="I4273" s="38">
        <v>81</v>
      </c>
      <c r="J4273" s="38">
        <v>57.2</v>
      </c>
      <c r="K4273" s="38">
        <v>44</v>
      </c>
      <c r="L4273" s="38">
        <v>14</v>
      </c>
      <c r="M4273" s="38">
        <v>9.4</v>
      </c>
      <c r="N4273" s="38">
        <v>5</v>
      </c>
      <c r="O4273" s="38">
        <v>30.1</v>
      </c>
      <c r="P4273" s="38">
        <v>30.1</v>
      </c>
      <c r="Q4273" s="38">
        <v>30.1</v>
      </c>
      <c r="R4273" s="141">
        <f t="shared" si="663"/>
        <v>27.222222222222225</v>
      </c>
      <c r="S4273" s="141">
        <f t="shared" si="664"/>
        <v>24.277777777777782</v>
      </c>
      <c r="T4273" s="141">
        <f t="shared" si="665"/>
        <v>18.333333333333336</v>
      </c>
      <c r="U4273" s="141">
        <f t="shared" si="666"/>
        <v>17.222222222222221</v>
      </c>
      <c r="V4273" s="141">
        <f t="shared" si="667"/>
        <v>15.111111111111112</v>
      </c>
      <c r="W4273" s="141">
        <f t="shared" si="668"/>
        <v>13.333333333333334</v>
      </c>
      <c r="X4273" s="141">
        <f t="shared" si="669"/>
        <v>0</v>
      </c>
      <c r="Y4273" s="38">
        <v>24.122916666666665</v>
      </c>
    </row>
    <row r="4274" spans="1:25" x14ac:dyDescent="0.25">
      <c r="A4274" s="143">
        <v>43572</v>
      </c>
      <c r="B4274" s="38">
        <v>80</v>
      </c>
      <c r="C4274" s="38">
        <v>76.3</v>
      </c>
      <c r="D4274" s="38">
        <v>73</v>
      </c>
      <c r="E4274" s="38">
        <v>63</v>
      </c>
      <c r="F4274" s="38">
        <v>59.1</v>
      </c>
      <c r="G4274" s="38">
        <v>56</v>
      </c>
      <c r="H4274" s="38">
        <v>0</v>
      </c>
      <c r="I4274" s="38">
        <v>64</v>
      </c>
      <c r="J4274" s="38">
        <v>55.3</v>
      </c>
      <c r="K4274" s="38">
        <v>45</v>
      </c>
      <c r="L4274" s="38">
        <v>15</v>
      </c>
      <c r="M4274" s="38">
        <v>9.8000000000000007</v>
      </c>
      <c r="N4274" s="38">
        <v>5</v>
      </c>
      <c r="O4274" s="38">
        <v>30.1</v>
      </c>
      <c r="P4274" s="38">
        <v>30.1</v>
      </c>
      <c r="Q4274" s="38">
        <v>30</v>
      </c>
      <c r="R4274" s="141">
        <f t="shared" si="663"/>
        <v>26.666666666666668</v>
      </c>
      <c r="S4274" s="141">
        <f t="shared" si="664"/>
        <v>24.611111111111111</v>
      </c>
      <c r="T4274" s="141">
        <f t="shared" si="665"/>
        <v>22.777777777777779</v>
      </c>
      <c r="U4274" s="141">
        <f t="shared" si="666"/>
        <v>17.222222222222221</v>
      </c>
      <c r="V4274" s="141">
        <f t="shared" si="667"/>
        <v>15.055555555555557</v>
      </c>
      <c r="W4274" s="141">
        <f t="shared" si="668"/>
        <v>13.333333333333334</v>
      </c>
      <c r="X4274" s="141">
        <f t="shared" si="669"/>
        <v>0</v>
      </c>
      <c r="Y4274" s="38">
        <v>24.128571428571419</v>
      </c>
    </row>
    <row r="4275" spans="1:25" x14ac:dyDescent="0.25">
      <c r="A4275" s="143">
        <v>43573</v>
      </c>
      <c r="B4275" s="38">
        <v>86</v>
      </c>
      <c r="C4275" s="38">
        <v>79</v>
      </c>
      <c r="D4275" s="38">
        <v>74</v>
      </c>
      <c r="E4275" s="38">
        <v>72</v>
      </c>
      <c r="F4275" s="38">
        <v>68.8</v>
      </c>
      <c r="G4275" s="38">
        <v>61</v>
      </c>
      <c r="H4275" s="38">
        <v>0</v>
      </c>
      <c r="I4275" s="38">
        <v>82</v>
      </c>
      <c r="J4275" s="38">
        <v>71.400000000000006</v>
      </c>
      <c r="K4275" s="38">
        <v>57</v>
      </c>
      <c r="L4275" s="38">
        <v>23</v>
      </c>
      <c r="M4275" s="38">
        <v>16.2</v>
      </c>
      <c r="N4275" s="38">
        <v>7</v>
      </c>
      <c r="O4275" s="38">
        <v>30</v>
      </c>
      <c r="P4275" s="38">
        <v>30</v>
      </c>
      <c r="Q4275" s="38">
        <v>29.9</v>
      </c>
      <c r="R4275" s="141">
        <f t="shared" si="663"/>
        <v>30</v>
      </c>
      <c r="S4275" s="141">
        <f t="shared" si="664"/>
        <v>26.111111111111111</v>
      </c>
      <c r="T4275" s="141">
        <f t="shared" si="665"/>
        <v>23.333333333333336</v>
      </c>
      <c r="U4275" s="141">
        <f t="shared" si="666"/>
        <v>22.222222222222221</v>
      </c>
      <c r="V4275" s="141">
        <f t="shared" si="667"/>
        <v>20.444444444444443</v>
      </c>
      <c r="W4275" s="141">
        <f t="shared" si="668"/>
        <v>16.111111111111111</v>
      </c>
      <c r="X4275" s="141">
        <f t="shared" si="669"/>
        <v>0</v>
      </c>
      <c r="Y4275" s="38">
        <v>24.357894736842102</v>
      </c>
    </row>
    <row r="4276" spans="1:25" x14ac:dyDescent="0.25">
      <c r="A4276" s="143">
        <v>43574</v>
      </c>
      <c r="B4276" s="38">
        <v>86</v>
      </c>
      <c r="C4276" s="38">
        <v>77</v>
      </c>
      <c r="D4276" s="38">
        <v>70</v>
      </c>
      <c r="E4276" s="38">
        <v>72</v>
      </c>
      <c r="F4276" s="38">
        <v>68.400000000000006</v>
      </c>
      <c r="G4276" s="38">
        <v>63</v>
      </c>
      <c r="H4276" s="38">
        <v>0.02</v>
      </c>
      <c r="I4276" s="38">
        <v>96</v>
      </c>
      <c r="J4276" s="38">
        <v>75.400000000000006</v>
      </c>
      <c r="K4276" s="38">
        <v>55</v>
      </c>
      <c r="L4276" s="38">
        <v>23</v>
      </c>
      <c r="M4276" s="38">
        <v>15.8</v>
      </c>
      <c r="N4276" s="38">
        <v>7</v>
      </c>
      <c r="O4276" s="38">
        <v>29.9</v>
      </c>
      <c r="P4276" s="38">
        <v>29.9</v>
      </c>
      <c r="Q4276" s="38">
        <v>29.8</v>
      </c>
      <c r="R4276" s="141">
        <f t="shared" si="663"/>
        <v>30</v>
      </c>
      <c r="S4276" s="141">
        <f t="shared" si="664"/>
        <v>25</v>
      </c>
      <c r="T4276" s="141">
        <f t="shared" si="665"/>
        <v>21.111111111111111</v>
      </c>
      <c r="U4276" s="141">
        <f t="shared" si="666"/>
        <v>22.222222222222221</v>
      </c>
      <c r="V4276" s="141">
        <f t="shared" si="667"/>
        <v>20.222222222222225</v>
      </c>
      <c r="W4276" s="141">
        <f t="shared" si="668"/>
        <v>17.222222222222221</v>
      </c>
      <c r="X4276" s="141">
        <f t="shared" si="669"/>
        <v>5.0800000000000005E-2</v>
      </c>
      <c r="Y4276" s="38">
        <v>24.618750000000006</v>
      </c>
    </row>
    <row r="4277" spans="1:25" x14ac:dyDescent="0.25">
      <c r="A4277" s="143">
        <v>43575</v>
      </c>
      <c r="B4277" s="38">
        <v>81</v>
      </c>
      <c r="C4277" s="38">
        <v>72</v>
      </c>
      <c r="D4277" s="38">
        <v>65</v>
      </c>
      <c r="E4277" s="38">
        <v>63</v>
      </c>
      <c r="F4277" s="38">
        <v>49.3</v>
      </c>
      <c r="G4277" s="38">
        <v>42</v>
      </c>
      <c r="H4277" s="38">
        <v>0.47</v>
      </c>
      <c r="I4277" s="38">
        <v>75</v>
      </c>
      <c r="J4277" s="38">
        <v>46.2</v>
      </c>
      <c r="K4277" s="38">
        <v>30</v>
      </c>
      <c r="L4277" s="38">
        <v>20</v>
      </c>
      <c r="M4277" s="38">
        <v>11.7</v>
      </c>
      <c r="N4277" s="38">
        <v>5</v>
      </c>
      <c r="O4277" s="38">
        <v>30.1</v>
      </c>
      <c r="P4277" s="38">
        <v>29.9</v>
      </c>
      <c r="Q4277" s="38">
        <v>29.9</v>
      </c>
      <c r="R4277" s="141">
        <f t="shared" si="663"/>
        <v>27.222222222222225</v>
      </c>
      <c r="S4277" s="141">
        <f t="shared" si="664"/>
        <v>22.222222222222221</v>
      </c>
      <c r="T4277" s="141">
        <f t="shared" si="665"/>
        <v>18.333333333333336</v>
      </c>
      <c r="U4277" s="141">
        <f t="shared" si="666"/>
        <v>17.222222222222221</v>
      </c>
      <c r="V4277" s="141">
        <f t="shared" si="667"/>
        <v>9.6111111111111107</v>
      </c>
      <c r="W4277" s="141">
        <f t="shared" si="668"/>
        <v>5.5555555555555554</v>
      </c>
      <c r="X4277" s="141">
        <f t="shared" si="669"/>
        <v>1.1938</v>
      </c>
      <c r="Y4277" s="38">
        <v>24.637500000000014</v>
      </c>
    </row>
    <row r="4278" spans="1:25" x14ac:dyDescent="0.25">
      <c r="A4278" s="143">
        <v>43576</v>
      </c>
      <c r="B4278" s="38">
        <v>78</v>
      </c>
      <c r="C4278" s="38">
        <v>69.7</v>
      </c>
      <c r="D4278" s="38">
        <v>59</v>
      </c>
      <c r="E4278" s="38">
        <v>58</v>
      </c>
      <c r="F4278" s="38">
        <v>46.7</v>
      </c>
      <c r="G4278" s="38">
        <v>35</v>
      </c>
      <c r="H4278" s="38">
        <v>0</v>
      </c>
      <c r="I4278" s="38">
        <v>62</v>
      </c>
      <c r="J4278" s="38">
        <v>46</v>
      </c>
      <c r="K4278" s="38">
        <v>21</v>
      </c>
      <c r="L4278" s="38">
        <v>13</v>
      </c>
      <c r="M4278" s="38">
        <v>6</v>
      </c>
      <c r="N4278" s="38">
        <v>0</v>
      </c>
      <c r="O4278" s="38">
        <v>30.1</v>
      </c>
      <c r="P4278" s="38">
        <v>30.1</v>
      </c>
      <c r="Q4278" s="38">
        <v>30</v>
      </c>
      <c r="R4278" s="141">
        <f t="shared" si="663"/>
        <v>25.555555555555557</v>
      </c>
      <c r="S4278" s="141">
        <f t="shared" si="664"/>
        <v>20.944444444444446</v>
      </c>
      <c r="T4278" s="141">
        <f t="shared" si="665"/>
        <v>15</v>
      </c>
      <c r="U4278" s="141">
        <f t="shared" si="666"/>
        <v>14.444444444444445</v>
      </c>
      <c r="V4278" s="141">
        <f t="shared" si="667"/>
        <v>8.1666666666666679</v>
      </c>
      <c r="W4278" s="141">
        <f t="shared" si="668"/>
        <v>1.6666666666666667</v>
      </c>
      <c r="X4278" s="141">
        <f t="shared" si="669"/>
        <v>0</v>
      </c>
      <c r="Y4278" s="38">
        <v>23.956250000000011</v>
      </c>
    </row>
    <row r="4279" spans="1:25" x14ac:dyDescent="0.25">
      <c r="A4279" s="143">
        <v>43577</v>
      </c>
      <c r="B4279" s="38">
        <v>78</v>
      </c>
      <c r="C4279" s="38">
        <v>72.5</v>
      </c>
      <c r="D4279" s="38">
        <v>63</v>
      </c>
      <c r="E4279" s="38">
        <v>60</v>
      </c>
      <c r="F4279" s="38">
        <v>51.5</v>
      </c>
      <c r="G4279" s="38">
        <v>37</v>
      </c>
      <c r="H4279" s="38">
        <v>0</v>
      </c>
      <c r="I4279" s="38">
        <v>65</v>
      </c>
      <c r="J4279" s="38">
        <v>48.7</v>
      </c>
      <c r="K4279" s="38">
        <v>27</v>
      </c>
      <c r="L4279" s="38">
        <v>13</v>
      </c>
      <c r="M4279" s="38">
        <v>7.4</v>
      </c>
      <c r="N4279" s="38">
        <v>0</v>
      </c>
      <c r="O4279" s="38">
        <v>30.2</v>
      </c>
      <c r="P4279" s="38">
        <v>30.1</v>
      </c>
      <c r="Q4279" s="38">
        <v>30.1</v>
      </c>
      <c r="R4279" s="141">
        <f t="shared" si="663"/>
        <v>25.555555555555557</v>
      </c>
      <c r="S4279" s="141">
        <f t="shared" si="664"/>
        <v>22.5</v>
      </c>
      <c r="T4279" s="141">
        <f t="shared" si="665"/>
        <v>17.222222222222221</v>
      </c>
      <c r="U4279" s="141">
        <f t="shared" si="666"/>
        <v>15.555555555555557</v>
      </c>
      <c r="V4279" s="141">
        <f t="shared" si="667"/>
        <v>10.833333333333334</v>
      </c>
      <c r="W4279" s="141">
        <f t="shared" si="668"/>
        <v>2.7777777777777777</v>
      </c>
      <c r="X4279" s="141">
        <f t="shared" si="669"/>
        <v>0</v>
      </c>
      <c r="Y4279" s="38">
        <v>23.537499999999994</v>
      </c>
    </row>
    <row r="4280" spans="1:25" x14ac:dyDescent="0.25">
      <c r="A4280" s="143">
        <v>43578</v>
      </c>
      <c r="B4280" s="38">
        <v>80</v>
      </c>
      <c r="C4280" s="38">
        <v>74</v>
      </c>
      <c r="D4280" s="38">
        <v>65</v>
      </c>
      <c r="E4280" s="38">
        <v>65</v>
      </c>
      <c r="F4280" s="38">
        <v>59.3</v>
      </c>
      <c r="G4280" s="38">
        <v>56</v>
      </c>
      <c r="H4280" s="38">
        <v>0</v>
      </c>
      <c r="I4280" s="38">
        <v>90</v>
      </c>
      <c r="J4280" s="38">
        <v>60.8</v>
      </c>
      <c r="K4280" s="38">
        <v>48</v>
      </c>
      <c r="L4280" s="38">
        <v>15</v>
      </c>
      <c r="M4280" s="38">
        <v>7.6</v>
      </c>
      <c r="N4280" s="38">
        <v>0</v>
      </c>
      <c r="O4280" s="38">
        <v>30.1</v>
      </c>
      <c r="P4280" s="38">
        <v>30.1</v>
      </c>
      <c r="Q4280" s="38">
        <v>30</v>
      </c>
      <c r="R4280" s="141">
        <f t="shared" si="663"/>
        <v>26.666666666666668</v>
      </c>
      <c r="S4280" s="141">
        <f t="shared" si="664"/>
        <v>23.333333333333336</v>
      </c>
      <c r="T4280" s="141">
        <f t="shared" si="665"/>
        <v>18.333333333333336</v>
      </c>
      <c r="U4280" s="141">
        <f t="shared" si="666"/>
        <v>18.333333333333336</v>
      </c>
      <c r="V4280" s="141">
        <f t="shared" si="667"/>
        <v>15.166666666666666</v>
      </c>
      <c r="W4280" s="141">
        <f t="shared" si="668"/>
        <v>13.333333333333334</v>
      </c>
      <c r="X4280" s="141">
        <f t="shared" si="669"/>
        <v>0</v>
      </c>
      <c r="Y4280" s="38">
        <v>23.525000000000006</v>
      </c>
    </row>
    <row r="4281" spans="1:25" x14ac:dyDescent="0.25">
      <c r="A4281" s="143">
        <v>43579</v>
      </c>
      <c r="B4281" s="38">
        <v>79</v>
      </c>
      <c r="C4281" s="38">
        <v>73.5</v>
      </c>
      <c r="D4281" s="38">
        <v>65</v>
      </c>
      <c r="E4281" s="38">
        <v>63</v>
      </c>
      <c r="F4281" s="38">
        <v>59.2</v>
      </c>
      <c r="G4281" s="38">
        <v>56</v>
      </c>
      <c r="H4281" s="38">
        <v>0</v>
      </c>
      <c r="I4281" s="38">
        <v>87</v>
      </c>
      <c r="J4281" s="38">
        <v>61.7</v>
      </c>
      <c r="K4281" s="38">
        <v>48</v>
      </c>
      <c r="L4281" s="38">
        <v>12</v>
      </c>
      <c r="M4281" s="38">
        <v>6</v>
      </c>
      <c r="N4281" s="38">
        <v>0</v>
      </c>
      <c r="O4281" s="38">
        <v>30.1</v>
      </c>
      <c r="P4281" s="38">
        <v>30</v>
      </c>
      <c r="Q4281" s="38">
        <v>30</v>
      </c>
      <c r="R4281" s="141">
        <f t="shared" si="663"/>
        <v>26.111111111111111</v>
      </c>
      <c r="S4281" s="141">
        <f t="shared" si="664"/>
        <v>23.055555555555557</v>
      </c>
      <c r="T4281" s="141">
        <f t="shared" si="665"/>
        <v>18.333333333333336</v>
      </c>
      <c r="U4281" s="141">
        <f t="shared" si="666"/>
        <v>17.222222222222221</v>
      </c>
      <c r="V4281" s="141">
        <f t="shared" si="667"/>
        <v>15.111111111111112</v>
      </c>
      <c r="W4281" s="141">
        <f t="shared" si="668"/>
        <v>13.333333333333334</v>
      </c>
      <c r="X4281" s="141">
        <f t="shared" si="669"/>
        <v>0</v>
      </c>
      <c r="Y4281" s="38">
        <v>24.272916666666671</v>
      </c>
    </row>
    <row r="4282" spans="1:25" x14ac:dyDescent="0.25">
      <c r="A4282" s="143">
        <v>43580</v>
      </c>
      <c r="B4282" s="38">
        <v>84</v>
      </c>
      <c r="C4282" s="38">
        <v>76.5</v>
      </c>
      <c r="D4282" s="38">
        <v>67</v>
      </c>
      <c r="E4282" s="38">
        <v>69</v>
      </c>
      <c r="F4282" s="38">
        <v>64.599999999999994</v>
      </c>
      <c r="G4282" s="38">
        <v>62</v>
      </c>
      <c r="H4282" s="38">
        <v>0</v>
      </c>
      <c r="I4282" s="38">
        <v>90</v>
      </c>
      <c r="J4282" s="38">
        <v>68</v>
      </c>
      <c r="K4282" s="38">
        <v>47</v>
      </c>
      <c r="L4282" s="38">
        <v>17</v>
      </c>
      <c r="M4282" s="38">
        <v>8.8000000000000007</v>
      </c>
      <c r="N4282" s="38">
        <v>0</v>
      </c>
      <c r="O4282" s="38">
        <v>30</v>
      </c>
      <c r="P4282" s="38">
        <v>30</v>
      </c>
      <c r="Q4282" s="38">
        <v>29.9</v>
      </c>
      <c r="R4282" s="141">
        <f t="shared" si="663"/>
        <v>28.888888888888889</v>
      </c>
      <c r="S4282" s="141">
        <f t="shared" si="664"/>
        <v>24.722222222222225</v>
      </c>
      <c r="T4282" s="141">
        <f t="shared" si="665"/>
        <v>19.444444444444446</v>
      </c>
      <c r="U4282" s="141">
        <f t="shared" si="666"/>
        <v>20.555555555555557</v>
      </c>
      <c r="V4282" s="141">
        <f t="shared" si="667"/>
        <v>18.111111111111107</v>
      </c>
      <c r="W4282" s="141">
        <f t="shared" si="668"/>
        <v>16.666666666666668</v>
      </c>
      <c r="X4282" s="141">
        <f t="shared" si="669"/>
        <v>0</v>
      </c>
      <c r="Y4282" s="38">
        <v>24.516666666666662</v>
      </c>
    </row>
    <row r="4283" spans="1:25" x14ac:dyDescent="0.25">
      <c r="A4283" s="143">
        <v>43581</v>
      </c>
      <c r="B4283" s="38">
        <v>88</v>
      </c>
      <c r="C4283" s="38">
        <v>79</v>
      </c>
      <c r="D4283" s="38">
        <v>72</v>
      </c>
      <c r="E4283" s="38">
        <v>71</v>
      </c>
      <c r="F4283" s="38">
        <v>67.8</v>
      </c>
      <c r="G4283" s="38">
        <v>64</v>
      </c>
      <c r="H4283" s="38">
        <v>0</v>
      </c>
      <c r="I4283" s="38">
        <v>87</v>
      </c>
      <c r="J4283" s="38">
        <v>70</v>
      </c>
      <c r="K4283" s="38">
        <v>45</v>
      </c>
      <c r="L4283" s="38">
        <v>21</v>
      </c>
      <c r="M4283" s="38">
        <v>11.5</v>
      </c>
      <c r="N4283" s="38">
        <v>5</v>
      </c>
      <c r="O4283" s="38">
        <v>30</v>
      </c>
      <c r="P4283" s="38">
        <v>29.9</v>
      </c>
      <c r="Q4283" s="38">
        <v>29.8</v>
      </c>
      <c r="R4283" s="141">
        <f t="shared" si="663"/>
        <v>31.111111111111114</v>
      </c>
      <c r="S4283" s="141">
        <f t="shared" si="664"/>
        <v>26.111111111111111</v>
      </c>
      <c r="T4283" s="141">
        <f t="shared" si="665"/>
        <v>22.222222222222221</v>
      </c>
      <c r="U4283" s="141">
        <f t="shared" si="666"/>
        <v>21.666666666666668</v>
      </c>
      <c r="V4283" s="141">
        <f t="shared" si="667"/>
        <v>19.888888888888889</v>
      </c>
      <c r="W4283" s="141">
        <f t="shared" si="668"/>
        <v>17.777777777777779</v>
      </c>
      <c r="X4283" s="141">
        <f t="shared" si="669"/>
        <v>0</v>
      </c>
      <c r="Y4283" s="38">
        <v>24.114583333333325</v>
      </c>
    </row>
    <row r="4284" spans="1:25" x14ac:dyDescent="0.25">
      <c r="A4284" s="143">
        <v>43582</v>
      </c>
      <c r="B4284" s="38">
        <v>83</v>
      </c>
      <c r="C4284" s="38">
        <v>75.900000000000006</v>
      </c>
      <c r="D4284" s="38">
        <v>65</v>
      </c>
      <c r="E4284" s="38">
        <v>69</v>
      </c>
      <c r="F4284" s="38">
        <v>65.400000000000006</v>
      </c>
      <c r="G4284" s="38">
        <v>62</v>
      </c>
      <c r="H4284" s="38">
        <v>0</v>
      </c>
      <c r="I4284" s="38">
        <v>97</v>
      </c>
      <c r="J4284" s="38">
        <v>71.8</v>
      </c>
      <c r="K4284" s="38">
        <v>51</v>
      </c>
      <c r="L4284" s="38">
        <v>18</v>
      </c>
      <c r="M4284" s="38">
        <v>10.8</v>
      </c>
      <c r="N4284" s="38">
        <v>5</v>
      </c>
      <c r="O4284" s="38">
        <v>30</v>
      </c>
      <c r="P4284" s="38">
        <v>30</v>
      </c>
      <c r="Q4284" s="38">
        <v>29.9</v>
      </c>
      <c r="R4284" s="141">
        <f t="shared" si="663"/>
        <v>28.333333333333336</v>
      </c>
      <c r="S4284" s="141">
        <f t="shared" si="664"/>
        <v>24.388888888888893</v>
      </c>
      <c r="T4284" s="141">
        <f t="shared" si="665"/>
        <v>18.333333333333336</v>
      </c>
      <c r="U4284" s="141">
        <f t="shared" si="666"/>
        <v>20.555555555555557</v>
      </c>
      <c r="V4284" s="141">
        <f t="shared" si="667"/>
        <v>18.555555555555561</v>
      </c>
      <c r="W4284" s="141">
        <f t="shared" si="668"/>
        <v>16.666666666666668</v>
      </c>
      <c r="X4284" s="141">
        <f t="shared" si="669"/>
        <v>0</v>
      </c>
      <c r="Y4284" s="38">
        <v>23.597916666666663</v>
      </c>
    </row>
    <row r="4285" spans="1:25" x14ac:dyDescent="0.25">
      <c r="A4285" s="143">
        <v>43583</v>
      </c>
      <c r="B4285" s="38">
        <v>83</v>
      </c>
      <c r="C4285" s="38">
        <v>78.599999999999994</v>
      </c>
      <c r="D4285" s="38">
        <v>75</v>
      </c>
      <c r="E4285" s="38">
        <v>69</v>
      </c>
      <c r="F4285" s="38">
        <v>67.8</v>
      </c>
      <c r="G4285" s="38">
        <v>65</v>
      </c>
      <c r="H4285" s="38">
        <v>0</v>
      </c>
      <c r="I4285" s="38">
        <v>79</v>
      </c>
      <c r="J4285" s="38">
        <v>69.8</v>
      </c>
      <c r="K4285" s="38">
        <v>54</v>
      </c>
      <c r="L4285" s="38">
        <v>16</v>
      </c>
      <c r="M4285" s="38">
        <v>11.6</v>
      </c>
      <c r="N4285" s="38">
        <v>7</v>
      </c>
      <c r="O4285" s="38">
        <v>30.1</v>
      </c>
      <c r="P4285" s="38">
        <v>30</v>
      </c>
      <c r="Q4285" s="38">
        <v>30</v>
      </c>
      <c r="R4285" s="141">
        <f t="shared" si="663"/>
        <v>28.333333333333336</v>
      </c>
      <c r="S4285" s="141">
        <f t="shared" si="664"/>
        <v>25.888888888888886</v>
      </c>
      <c r="T4285" s="141">
        <f t="shared" si="665"/>
        <v>23.888888888888889</v>
      </c>
      <c r="U4285" s="141">
        <f t="shared" si="666"/>
        <v>20.555555555555557</v>
      </c>
      <c r="V4285" s="141">
        <f t="shared" si="667"/>
        <v>19.888888888888889</v>
      </c>
      <c r="W4285" s="141">
        <f t="shared" si="668"/>
        <v>18.333333333333336</v>
      </c>
      <c r="X4285" s="141">
        <f t="shared" si="669"/>
        <v>0</v>
      </c>
      <c r="Y4285" s="38">
        <v>24.13333333333334</v>
      </c>
    </row>
    <row r="4286" spans="1:25" x14ac:dyDescent="0.25">
      <c r="A4286" s="143">
        <v>43584</v>
      </c>
      <c r="B4286" s="38">
        <v>84</v>
      </c>
      <c r="C4286" s="38">
        <v>79.3</v>
      </c>
      <c r="D4286" s="38">
        <v>76</v>
      </c>
      <c r="E4286" s="38">
        <v>71</v>
      </c>
      <c r="F4286" s="38">
        <v>69.5</v>
      </c>
      <c r="G4286" s="38">
        <v>68</v>
      </c>
      <c r="H4286" s="38">
        <v>0</v>
      </c>
      <c r="I4286" s="38">
        <v>79</v>
      </c>
      <c r="J4286" s="38">
        <v>72</v>
      </c>
      <c r="K4286" s="38">
        <v>63</v>
      </c>
      <c r="L4286" s="38">
        <v>18</v>
      </c>
      <c r="M4286" s="38">
        <v>12.8</v>
      </c>
      <c r="N4286" s="38">
        <v>7</v>
      </c>
      <c r="O4286" s="38">
        <v>30.1</v>
      </c>
      <c r="P4286" s="38">
        <v>30.1</v>
      </c>
      <c r="Q4286" s="38">
        <v>30</v>
      </c>
      <c r="R4286" s="141">
        <f t="shared" si="663"/>
        <v>28.888888888888889</v>
      </c>
      <c r="S4286" s="141">
        <f t="shared" si="664"/>
        <v>26.277777777777779</v>
      </c>
      <c r="T4286" s="141">
        <f t="shared" si="665"/>
        <v>24.444444444444446</v>
      </c>
      <c r="U4286" s="141">
        <f t="shared" si="666"/>
        <v>21.666666666666668</v>
      </c>
      <c r="V4286" s="141">
        <f t="shared" si="667"/>
        <v>20.833333333333336</v>
      </c>
      <c r="W4286" s="141">
        <f t="shared" si="668"/>
        <v>20</v>
      </c>
      <c r="X4286" s="141">
        <f t="shared" si="669"/>
        <v>0</v>
      </c>
      <c r="Y4286" s="38">
        <v>24.702083333333348</v>
      </c>
    </row>
    <row r="4287" spans="1:25" x14ac:dyDescent="0.25">
      <c r="A4287" s="143">
        <v>43585</v>
      </c>
      <c r="B4287" s="38">
        <v>84</v>
      </c>
      <c r="C4287" s="38">
        <v>79</v>
      </c>
      <c r="D4287" s="38">
        <v>75</v>
      </c>
      <c r="E4287" s="38">
        <v>70</v>
      </c>
      <c r="F4287" s="38">
        <v>67.3</v>
      </c>
      <c r="G4287" s="38">
        <v>64</v>
      </c>
      <c r="H4287" s="38">
        <v>0.08</v>
      </c>
      <c r="I4287" s="38">
        <v>79</v>
      </c>
      <c r="J4287" s="38">
        <v>67.599999999999994</v>
      </c>
      <c r="K4287" s="38">
        <v>56</v>
      </c>
      <c r="L4287" s="38">
        <v>22</v>
      </c>
      <c r="M4287" s="38">
        <v>13.7</v>
      </c>
      <c r="N4287" s="38">
        <v>5</v>
      </c>
      <c r="O4287" s="38">
        <v>30.2</v>
      </c>
      <c r="P4287" s="38">
        <v>30.1</v>
      </c>
      <c r="Q4287" s="38">
        <v>30.1</v>
      </c>
      <c r="R4287" s="141">
        <f t="shared" si="663"/>
        <v>28.888888888888889</v>
      </c>
      <c r="S4287" s="141">
        <f t="shared" si="664"/>
        <v>26.111111111111111</v>
      </c>
      <c r="T4287" s="141">
        <f t="shared" si="665"/>
        <v>23.888888888888889</v>
      </c>
      <c r="U4287" s="141">
        <f t="shared" si="666"/>
        <v>21.111111111111111</v>
      </c>
      <c r="V4287" s="141">
        <f t="shared" si="667"/>
        <v>19.611111111111111</v>
      </c>
      <c r="W4287" s="141">
        <f t="shared" si="668"/>
        <v>17.777777777777779</v>
      </c>
      <c r="X4287" s="141">
        <f t="shared" si="669"/>
        <v>0.20320000000000002</v>
      </c>
      <c r="Y4287" s="38">
        <v>24.810416666666672</v>
      </c>
    </row>
    <row r="4288" spans="1:25" x14ac:dyDescent="0.25">
      <c r="A4288" s="143">
        <v>43586</v>
      </c>
      <c r="B4288" s="38">
        <v>82</v>
      </c>
      <c r="C4288" s="38">
        <v>77.7</v>
      </c>
      <c r="D4288" s="38">
        <v>71</v>
      </c>
      <c r="E4288" s="38">
        <v>72</v>
      </c>
      <c r="F4288" s="38">
        <v>67.8</v>
      </c>
      <c r="G4288" s="38">
        <v>64</v>
      </c>
      <c r="H4288" s="38">
        <v>0</v>
      </c>
      <c r="I4288" s="38">
        <v>87</v>
      </c>
      <c r="J4288" s="38">
        <v>71.900000000000006</v>
      </c>
      <c r="K4288" s="38">
        <v>60</v>
      </c>
      <c r="L4288" s="38">
        <v>31</v>
      </c>
      <c r="M4288" s="38">
        <v>16.399999999999999</v>
      </c>
      <c r="N4288" s="38">
        <v>8</v>
      </c>
      <c r="O4288" s="38">
        <v>30.2</v>
      </c>
      <c r="P4288" s="38">
        <v>30.1</v>
      </c>
      <c r="Q4288" s="38">
        <v>30</v>
      </c>
      <c r="R4288" s="141">
        <f t="shared" ref="R4288:R4318" si="673">(B4288-32)*(5/9)</f>
        <v>27.777777777777779</v>
      </c>
      <c r="S4288" s="141">
        <f t="shared" ref="S4288:S4318" si="674">(C4288-32)*(5/9)</f>
        <v>25.388888888888893</v>
      </c>
      <c r="T4288" s="141">
        <f t="shared" ref="T4288:T4318" si="675">(D4288-32)*(5/9)</f>
        <v>21.666666666666668</v>
      </c>
      <c r="U4288" s="141">
        <f t="shared" ref="U4288:U4318" si="676">(E4288-32)*(5/9)</f>
        <v>22.222222222222221</v>
      </c>
      <c r="V4288" s="141">
        <f t="shared" ref="V4288:V4318" si="677">(F4288-32)*(5/9)</f>
        <v>19.888888888888889</v>
      </c>
      <c r="W4288" s="141">
        <f t="shared" ref="W4288:W4318" si="678">(G4288-32)*(5/9)</f>
        <v>17.777777777777779</v>
      </c>
      <c r="X4288" s="141">
        <f t="shared" ref="X4288:X4318" si="679">H4288*2.54</f>
        <v>0</v>
      </c>
      <c r="Y4288" s="38">
        <v>24.641666666666676</v>
      </c>
    </row>
    <row r="4289" spans="1:25" x14ac:dyDescent="0.25">
      <c r="A4289" s="143">
        <v>43587</v>
      </c>
      <c r="B4289" s="38">
        <v>83</v>
      </c>
      <c r="C4289" s="38">
        <v>77.099999999999994</v>
      </c>
      <c r="D4289" s="38">
        <v>73</v>
      </c>
      <c r="E4289" s="38">
        <v>74</v>
      </c>
      <c r="F4289" s="38">
        <v>69.7</v>
      </c>
      <c r="G4289" s="38">
        <v>66</v>
      </c>
      <c r="H4289" s="38">
        <v>0.44</v>
      </c>
      <c r="I4289" s="38">
        <v>91</v>
      </c>
      <c r="J4289" s="38">
        <v>78.400000000000006</v>
      </c>
      <c r="K4289" s="38">
        <v>58</v>
      </c>
      <c r="L4289" s="38">
        <v>21</v>
      </c>
      <c r="M4289" s="38">
        <v>11.9</v>
      </c>
      <c r="N4289" s="38">
        <v>0</v>
      </c>
      <c r="O4289" s="38">
        <v>30.1</v>
      </c>
      <c r="P4289" s="38">
        <v>30</v>
      </c>
      <c r="Q4289" s="38">
        <v>30</v>
      </c>
      <c r="R4289" s="141">
        <f t="shared" si="673"/>
        <v>28.333333333333336</v>
      </c>
      <c r="S4289" s="141">
        <f t="shared" si="674"/>
        <v>25.055555555555554</v>
      </c>
      <c r="T4289" s="141">
        <f t="shared" si="675"/>
        <v>22.777777777777779</v>
      </c>
      <c r="U4289" s="141">
        <f t="shared" si="676"/>
        <v>23.333333333333336</v>
      </c>
      <c r="V4289" s="141">
        <f t="shared" si="677"/>
        <v>20.944444444444446</v>
      </c>
      <c r="W4289" s="141">
        <f t="shared" si="678"/>
        <v>18.888888888888889</v>
      </c>
      <c r="X4289" s="141">
        <f t="shared" si="679"/>
        <v>1.1175999999999999</v>
      </c>
      <c r="Y4289" s="38">
        <v>24.689583333333335</v>
      </c>
    </row>
    <row r="4290" spans="1:25" x14ac:dyDescent="0.25">
      <c r="A4290" s="143">
        <v>43588</v>
      </c>
      <c r="B4290" s="38">
        <v>85</v>
      </c>
      <c r="C4290" s="38">
        <v>76.599999999999994</v>
      </c>
      <c r="D4290" s="38">
        <v>70</v>
      </c>
      <c r="E4290" s="38">
        <v>74</v>
      </c>
      <c r="F4290" s="38">
        <v>70.099999999999994</v>
      </c>
      <c r="G4290" s="38">
        <v>64</v>
      </c>
      <c r="H4290" s="38">
        <v>0.19</v>
      </c>
      <c r="I4290" s="38">
        <v>97</v>
      </c>
      <c r="J4290" s="38">
        <v>80.7</v>
      </c>
      <c r="K4290" s="38">
        <v>58</v>
      </c>
      <c r="L4290" s="38">
        <v>22</v>
      </c>
      <c r="M4290" s="38">
        <v>11.7</v>
      </c>
      <c r="N4290" s="38">
        <v>0</v>
      </c>
      <c r="O4290" s="38">
        <v>30</v>
      </c>
      <c r="P4290" s="38">
        <v>30</v>
      </c>
      <c r="Q4290" s="38">
        <v>29.9</v>
      </c>
      <c r="R4290" s="141">
        <f t="shared" si="673"/>
        <v>29.444444444444446</v>
      </c>
      <c r="S4290" s="141">
        <f t="shared" si="674"/>
        <v>24.777777777777775</v>
      </c>
      <c r="T4290" s="141">
        <f t="shared" si="675"/>
        <v>21.111111111111111</v>
      </c>
      <c r="U4290" s="141">
        <f t="shared" si="676"/>
        <v>23.333333333333336</v>
      </c>
      <c r="V4290" s="141">
        <f t="shared" si="677"/>
        <v>21.166666666666664</v>
      </c>
      <c r="W4290" s="141">
        <f t="shared" si="678"/>
        <v>17.777777777777779</v>
      </c>
      <c r="X4290" s="141">
        <f t="shared" si="679"/>
        <v>0.48260000000000003</v>
      </c>
      <c r="Y4290" s="38">
        <v>25.014893617021272</v>
      </c>
    </row>
    <row r="4291" spans="1:25" x14ac:dyDescent="0.25">
      <c r="A4291" s="143">
        <v>43589</v>
      </c>
      <c r="B4291" s="38">
        <v>86</v>
      </c>
      <c r="C4291" s="38">
        <v>79.5</v>
      </c>
      <c r="D4291" s="38">
        <v>71</v>
      </c>
      <c r="E4291" s="38">
        <v>75</v>
      </c>
      <c r="F4291" s="38">
        <v>72.400000000000006</v>
      </c>
      <c r="G4291" s="38">
        <v>69</v>
      </c>
      <c r="H4291" s="38">
        <v>0.73</v>
      </c>
      <c r="I4291" s="38">
        <v>96</v>
      </c>
      <c r="J4291" s="38">
        <v>79.7</v>
      </c>
      <c r="K4291" s="38">
        <v>63</v>
      </c>
      <c r="L4291" s="38">
        <v>20</v>
      </c>
      <c r="M4291" s="38">
        <v>9.4</v>
      </c>
      <c r="N4291" s="38">
        <v>0</v>
      </c>
      <c r="O4291" s="38">
        <v>30</v>
      </c>
      <c r="P4291" s="38">
        <v>29.9</v>
      </c>
      <c r="Q4291" s="38">
        <v>29.9</v>
      </c>
      <c r="R4291" s="141">
        <f t="shared" si="673"/>
        <v>30</v>
      </c>
      <c r="S4291" s="141">
        <f t="shared" si="674"/>
        <v>26.388888888888889</v>
      </c>
      <c r="T4291" s="141">
        <f t="shared" si="675"/>
        <v>21.666666666666668</v>
      </c>
      <c r="U4291" s="141">
        <f t="shared" si="676"/>
        <v>23.888888888888889</v>
      </c>
      <c r="V4291" s="141">
        <f t="shared" si="677"/>
        <v>22.44444444444445</v>
      </c>
      <c r="W4291" s="141">
        <f t="shared" si="678"/>
        <v>20.555555555555557</v>
      </c>
      <c r="X4291" s="141">
        <f t="shared" si="679"/>
        <v>1.8542000000000001</v>
      </c>
      <c r="Y4291" s="38">
        <v>25.170833333333338</v>
      </c>
    </row>
    <row r="4292" spans="1:25" x14ac:dyDescent="0.25">
      <c r="A4292" s="143">
        <v>43590</v>
      </c>
      <c r="B4292" s="38">
        <v>87</v>
      </c>
      <c r="C4292" s="38">
        <v>78.2</v>
      </c>
      <c r="D4292" s="38">
        <v>73</v>
      </c>
      <c r="E4292" s="38">
        <v>75</v>
      </c>
      <c r="F4292" s="38">
        <v>72.099999999999994</v>
      </c>
      <c r="G4292" s="38">
        <v>68</v>
      </c>
      <c r="H4292" s="38">
        <v>0.01</v>
      </c>
      <c r="I4292" s="38">
        <v>94</v>
      </c>
      <c r="J4292" s="38">
        <v>82.5</v>
      </c>
      <c r="K4292" s="38">
        <v>59</v>
      </c>
      <c r="L4292" s="38">
        <v>22</v>
      </c>
      <c r="M4292" s="38">
        <v>9</v>
      </c>
      <c r="N4292" s="38">
        <v>0</v>
      </c>
      <c r="O4292" s="38">
        <v>29.9</v>
      </c>
      <c r="P4292" s="38">
        <v>29.9</v>
      </c>
      <c r="Q4292" s="38">
        <v>29.8</v>
      </c>
      <c r="R4292" s="141">
        <f t="shared" si="673"/>
        <v>30.555555555555557</v>
      </c>
      <c r="S4292" s="141">
        <f t="shared" si="674"/>
        <v>25.666666666666668</v>
      </c>
      <c r="T4292" s="141">
        <f t="shared" si="675"/>
        <v>22.777777777777779</v>
      </c>
      <c r="U4292" s="141">
        <f t="shared" si="676"/>
        <v>23.888888888888889</v>
      </c>
      <c r="V4292" s="141">
        <f t="shared" si="677"/>
        <v>22.277777777777775</v>
      </c>
      <c r="W4292" s="141">
        <f t="shared" si="678"/>
        <v>20</v>
      </c>
      <c r="X4292" s="141">
        <f t="shared" si="679"/>
        <v>2.5400000000000002E-2</v>
      </c>
      <c r="Y4292" s="38">
        <v>25.589130434782607</v>
      </c>
    </row>
    <row r="4293" spans="1:25" x14ac:dyDescent="0.25">
      <c r="A4293" s="143">
        <v>43591</v>
      </c>
      <c r="B4293" s="38">
        <v>88</v>
      </c>
      <c r="C4293" s="38">
        <v>76.8</v>
      </c>
      <c r="D4293" s="38">
        <v>71</v>
      </c>
      <c r="E4293" s="38">
        <v>75</v>
      </c>
      <c r="F4293" s="38">
        <v>71.3</v>
      </c>
      <c r="G4293" s="38">
        <v>68</v>
      </c>
      <c r="H4293" s="38">
        <v>0.91</v>
      </c>
      <c r="I4293" s="38">
        <v>93</v>
      </c>
      <c r="J4293" s="38">
        <v>83.8</v>
      </c>
      <c r="K4293" s="38">
        <v>55</v>
      </c>
      <c r="L4293" s="38">
        <v>35</v>
      </c>
      <c r="M4293" s="38">
        <v>8.5</v>
      </c>
      <c r="N4293" s="38">
        <v>0</v>
      </c>
      <c r="O4293" s="38">
        <v>30</v>
      </c>
      <c r="P4293" s="38">
        <v>30</v>
      </c>
      <c r="Q4293" s="38">
        <v>29.9</v>
      </c>
      <c r="R4293" s="141">
        <f t="shared" si="673"/>
        <v>31.111111111111114</v>
      </c>
      <c r="S4293" s="141">
        <f t="shared" si="674"/>
        <v>24.888888888888889</v>
      </c>
      <c r="T4293" s="141">
        <f t="shared" si="675"/>
        <v>21.666666666666668</v>
      </c>
      <c r="U4293" s="141">
        <f t="shared" si="676"/>
        <v>23.888888888888889</v>
      </c>
      <c r="V4293" s="141">
        <f t="shared" si="677"/>
        <v>21.833333333333332</v>
      </c>
      <c r="W4293" s="141">
        <f t="shared" si="678"/>
        <v>20</v>
      </c>
      <c r="X4293" s="141">
        <f t="shared" si="679"/>
        <v>2.3113999999999999</v>
      </c>
      <c r="Y4293" s="38">
        <v>25.639583333333338</v>
      </c>
    </row>
    <row r="4294" spans="1:25" x14ac:dyDescent="0.25">
      <c r="A4294" s="143">
        <v>43592</v>
      </c>
      <c r="B4294" s="38">
        <v>83</v>
      </c>
      <c r="C4294" s="38">
        <v>76.8</v>
      </c>
      <c r="D4294" s="38">
        <v>71</v>
      </c>
      <c r="E4294" s="38">
        <v>74</v>
      </c>
      <c r="F4294" s="38">
        <v>71</v>
      </c>
      <c r="G4294" s="38">
        <v>68</v>
      </c>
      <c r="H4294" s="38">
        <v>0.48</v>
      </c>
      <c r="I4294" s="38">
        <v>93</v>
      </c>
      <c r="J4294" s="38">
        <v>82.9</v>
      </c>
      <c r="K4294" s="38">
        <v>67</v>
      </c>
      <c r="L4294" s="38">
        <v>10</v>
      </c>
      <c r="M4294" s="38">
        <v>5.2</v>
      </c>
      <c r="N4294" s="38">
        <v>0</v>
      </c>
      <c r="O4294" s="38">
        <v>30.1</v>
      </c>
      <c r="P4294" s="38">
        <v>30</v>
      </c>
      <c r="Q4294" s="38">
        <v>30</v>
      </c>
      <c r="R4294" s="141">
        <f t="shared" si="673"/>
        <v>28.333333333333336</v>
      </c>
      <c r="S4294" s="141">
        <f t="shared" si="674"/>
        <v>24.888888888888889</v>
      </c>
      <c r="T4294" s="141">
        <f t="shared" si="675"/>
        <v>21.666666666666668</v>
      </c>
      <c r="U4294" s="141">
        <f t="shared" si="676"/>
        <v>23.333333333333336</v>
      </c>
      <c r="V4294" s="141">
        <f t="shared" si="677"/>
        <v>21.666666666666668</v>
      </c>
      <c r="W4294" s="141">
        <f t="shared" si="678"/>
        <v>20</v>
      </c>
      <c r="X4294" s="141">
        <f t="shared" si="679"/>
        <v>1.2192000000000001</v>
      </c>
      <c r="Y4294" s="38">
        <v>25.945833333333329</v>
      </c>
    </row>
    <row r="4295" spans="1:25" x14ac:dyDescent="0.25">
      <c r="A4295" s="143">
        <v>43593</v>
      </c>
      <c r="B4295" s="38">
        <v>83</v>
      </c>
      <c r="C4295" s="38">
        <v>77.2</v>
      </c>
      <c r="D4295" s="38">
        <v>71</v>
      </c>
      <c r="E4295" s="38">
        <v>73</v>
      </c>
      <c r="F4295" s="38">
        <v>70.2</v>
      </c>
      <c r="G4295" s="38">
        <v>67</v>
      </c>
      <c r="H4295" s="38">
        <v>0.82</v>
      </c>
      <c r="I4295" s="38">
        <v>93</v>
      </c>
      <c r="J4295" s="38">
        <v>79.3</v>
      </c>
      <c r="K4295" s="38">
        <v>67</v>
      </c>
      <c r="L4295" s="38">
        <v>20</v>
      </c>
      <c r="M4295" s="38">
        <v>9.6</v>
      </c>
      <c r="N4295" s="38">
        <v>0</v>
      </c>
      <c r="O4295" s="38">
        <v>30</v>
      </c>
      <c r="P4295" s="38">
        <v>30</v>
      </c>
      <c r="Q4295" s="38">
        <v>30</v>
      </c>
      <c r="R4295" s="141">
        <f t="shared" si="673"/>
        <v>28.333333333333336</v>
      </c>
      <c r="S4295" s="141">
        <f t="shared" si="674"/>
        <v>25.111111111111114</v>
      </c>
      <c r="T4295" s="141">
        <f t="shared" si="675"/>
        <v>21.666666666666668</v>
      </c>
      <c r="U4295" s="141">
        <f t="shared" si="676"/>
        <v>22.777777777777779</v>
      </c>
      <c r="V4295" s="141">
        <f t="shared" si="677"/>
        <v>21.222222222222225</v>
      </c>
      <c r="W4295" s="141">
        <f t="shared" si="678"/>
        <v>19.444444444444446</v>
      </c>
      <c r="X4295" s="141">
        <f t="shared" si="679"/>
        <v>2.0827999999999998</v>
      </c>
      <c r="Y4295" s="38">
        <v>25.819148936170222</v>
      </c>
    </row>
    <row r="4296" spans="1:25" x14ac:dyDescent="0.25">
      <c r="A4296" s="143">
        <v>43594</v>
      </c>
      <c r="B4296" s="38">
        <v>84</v>
      </c>
      <c r="C4296" s="38">
        <v>80.099999999999994</v>
      </c>
      <c r="D4296" s="38">
        <v>75</v>
      </c>
      <c r="E4296" s="38">
        <v>74</v>
      </c>
      <c r="F4296" s="38">
        <v>71.7</v>
      </c>
      <c r="G4296" s="38">
        <v>71</v>
      </c>
      <c r="H4296" s="38">
        <v>0</v>
      </c>
      <c r="I4296" s="38">
        <v>87</v>
      </c>
      <c r="J4296" s="38">
        <v>75.8</v>
      </c>
      <c r="K4296" s="38">
        <v>67</v>
      </c>
      <c r="L4296" s="38">
        <v>17</v>
      </c>
      <c r="M4296" s="38">
        <v>10.9</v>
      </c>
      <c r="N4296" s="38">
        <v>3</v>
      </c>
      <c r="O4296" s="38">
        <v>30</v>
      </c>
      <c r="P4296" s="38">
        <v>30</v>
      </c>
      <c r="Q4296" s="38">
        <v>29.9</v>
      </c>
      <c r="R4296" s="141">
        <f t="shared" si="673"/>
        <v>28.888888888888889</v>
      </c>
      <c r="S4296" s="141">
        <f t="shared" si="674"/>
        <v>26.722222222222221</v>
      </c>
      <c r="T4296" s="141">
        <f t="shared" si="675"/>
        <v>23.888888888888889</v>
      </c>
      <c r="U4296" s="141">
        <f t="shared" si="676"/>
        <v>23.333333333333336</v>
      </c>
      <c r="V4296" s="141">
        <f t="shared" si="677"/>
        <v>22.055555555555557</v>
      </c>
      <c r="W4296" s="141">
        <f t="shared" si="678"/>
        <v>21.666666666666668</v>
      </c>
      <c r="X4296" s="141">
        <f t="shared" si="679"/>
        <v>0</v>
      </c>
      <c r="Y4296" s="38">
        <v>25.739583333333353</v>
      </c>
    </row>
    <row r="4297" spans="1:25" x14ac:dyDescent="0.25">
      <c r="A4297" s="143">
        <v>43595</v>
      </c>
      <c r="B4297" s="38">
        <v>85</v>
      </c>
      <c r="C4297" s="38">
        <v>80.2</v>
      </c>
      <c r="D4297" s="38">
        <v>77</v>
      </c>
      <c r="E4297" s="38">
        <v>73</v>
      </c>
      <c r="F4297" s="38">
        <v>71.2</v>
      </c>
      <c r="G4297" s="38">
        <v>70</v>
      </c>
      <c r="H4297" s="38">
        <v>0</v>
      </c>
      <c r="I4297" s="38">
        <v>84</v>
      </c>
      <c r="J4297" s="38">
        <v>74.5</v>
      </c>
      <c r="K4297" s="38">
        <v>61</v>
      </c>
      <c r="L4297" s="38">
        <v>15</v>
      </c>
      <c r="M4297" s="38">
        <v>10.199999999999999</v>
      </c>
      <c r="N4297" s="38">
        <v>5</v>
      </c>
      <c r="O4297" s="38">
        <v>30</v>
      </c>
      <c r="P4297" s="38">
        <v>30</v>
      </c>
      <c r="Q4297" s="38">
        <v>29.9</v>
      </c>
      <c r="R4297" s="141">
        <f t="shared" si="673"/>
        <v>29.444444444444446</v>
      </c>
      <c r="S4297" s="141">
        <f t="shared" si="674"/>
        <v>26.777777777777782</v>
      </c>
      <c r="T4297" s="141">
        <f t="shared" si="675"/>
        <v>25</v>
      </c>
      <c r="U4297" s="141">
        <f t="shared" si="676"/>
        <v>22.777777777777779</v>
      </c>
      <c r="V4297" s="141">
        <f t="shared" si="677"/>
        <v>21.777777777777779</v>
      </c>
      <c r="W4297" s="141">
        <f t="shared" si="678"/>
        <v>21.111111111111111</v>
      </c>
      <c r="X4297" s="141">
        <f t="shared" si="679"/>
        <v>0</v>
      </c>
      <c r="Y4297" s="38">
        <v>25.897916666666678</v>
      </c>
    </row>
    <row r="4298" spans="1:25" x14ac:dyDescent="0.25">
      <c r="A4298" s="143">
        <v>43596</v>
      </c>
      <c r="B4298" s="38">
        <v>86</v>
      </c>
      <c r="C4298" s="38">
        <v>80.3</v>
      </c>
      <c r="D4298" s="38">
        <v>76</v>
      </c>
      <c r="E4298" s="38">
        <v>74</v>
      </c>
      <c r="F4298" s="38">
        <v>71.599999999999994</v>
      </c>
      <c r="G4298" s="38">
        <v>69</v>
      </c>
      <c r="H4298" s="38">
        <v>0.02</v>
      </c>
      <c r="I4298" s="38">
        <v>91</v>
      </c>
      <c r="J4298" s="38">
        <v>75.5</v>
      </c>
      <c r="K4298" s="38">
        <v>59</v>
      </c>
      <c r="L4298" s="38">
        <v>17</v>
      </c>
      <c r="M4298" s="38">
        <v>9.1</v>
      </c>
      <c r="N4298" s="38">
        <v>0</v>
      </c>
      <c r="O4298" s="38">
        <v>30</v>
      </c>
      <c r="P4298" s="38">
        <v>30</v>
      </c>
      <c r="Q4298" s="38">
        <v>29.9</v>
      </c>
      <c r="R4298" s="141">
        <f t="shared" si="673"/>
        <v>30</v>
      </c>
      <c r="S4298" s="141">
        <f t="shared" si="674"/>
        <v>26.833333333333332</v>
      </c>
      <c r="T4298" s="141">
        <f t="shared" si="675"/>
        <v>24.444444444444446</v>
      </c>
      <c r="U4298" s="141">
        <f t="shared" si="676"/>
        <v>23.333333333333336</v>
      </c>
      <c r="V4298" s="141">
        <f t="shared" si="677"/>
        <v>21.999999999999996</v>
      </c>
      <c r="W4298" s="141">
        <f t="shared" si="678"/>
        <v>20.555555555555557</v>
      </c>
      <c r="X4298" s="141">
        <f t="shared" si="679"/>
        <v>5.0800000000000005E-2</v>
      </c>
      <c r="Y4298" s="38">
        <v>26.191666666666666</v>
      </c>
    </row>
    <row r="4299" spans="1:25" x14ac:dyDescent="0.25">
      <c r="A4299" s="143">
        <v>43597</v>
      </c>
      <c r="B4299" s="38">
        <v>87</v>
      </c>
      <c r="C4299" s="38">
        <v>78.5</v>
      </c>
      <c r="D4299" s="38">
        <v>72</v>
      </c>
      <c r="E4299" s="38">
        <v>75</v>
      </c>
      <c r="F4299" s="38">
        <v>71.2</v>
      </c>
      <c r="G4299" s="38">
        <v>69</v>
      </c>
      <c r="H4299" s="38">
        <v>0</v>
      </c>
      <c r="I4299" s="38">
        <v>91</v>
      </c>
      <c r="J4299" s="38">
        <v>79.400000000000006</v>
      </c>
      <c r="K4299" s="38">
        <v>57</v>
      </c>
      <c r="L4299" s="38">
        <v>22</v>
      </c>
      <c r="M4299" s="38">
        <v>8</v>
      </c>
      <c r="N4299" s="38">
        <v>0</v>
      </c>
      <c r="O4299" s="38">
        <v>30</v>
      </c>
      <c r="P4299" s="38">
        <v>29.9</v>
      </c>
      <c r="Q4299" s="38">
        <v>29.8</v>
      </c>
      <c r="R4299" s="141">
        <f t="shared" si="673"/>
        <v>30.555555555555557</v>
      </c>
      <c r="S4299" s="141">
        <f t="shared" si="674"/>
        <v>25.833333333333336</v>
      </c>
      <c r="T4299" s="141">
        <f t="shared" si="675"/>
        <v>22.222222222222221</v>
      </c>
      <c r="U4299" s="141">
        <f t="shared" si="676"/>
        <v>23.888888888888889</v>
      </c>
      <c r="V4299" s="141">
        <f t="shared" si="677"/>
        <v>21.777777777777779</v>
      </c>
      <c r="W4299" s="141">
        <f t="shared" si="678"/>
        <v>20.555555555555557</v>
      </c>
      <c r="X4299" s="141">
        <f t="shared" si="679"/>
        <v>0</v>
      </c>
      <c r="Y4299" s="38">
        <v>26.279166666666672</v>
      </c>
    </row>
    <row r="4300" spans="1:25" x14ac:dyDescent="0.25">
      <c r="A4300" s="143">
        <v>43598</v>
      </c>
      <c r="B4300" s="38">
        <v>89</v>
      </c>
      <c r="C4300" s="38">
        <v>77.2</v>
      </c>
      <c r="D4300" s="38">
        <v>73</v>
      </c>
      <c r="E4300" s="38">
        <v>76</v>
      </c>
      <c r="F4300" s="38">
        <v>72.900000000000006</v>
      </c>
      <c r="G4300" s="38">
        <v>71</v>
      </c>
      <c r="H4300" s="38">
        <v>0.47</v>
      </c>
      <c r="I4300" s="38">
        <v>96</v>
      </c>
      <c r="J4300" s="38">
        <v>87.4</v>
      </c>
      <c r="K4300" s="38">
        <v>57</v>
      </c>
      <c r="L4300" s="38">
        <v>20</v>
      </c>
      <c r="M4300" s="38">
        <v>9.3000000000000007</v>
      </c>
      <c r="N4300" s="38">
        <v>3</v>
      </c>
      <c r="O4300" s="38">
        <v>29.9</v>
      </c>
      <c r="P4300" s="38">
        <v>29.9</v>
      </c>
      <c r="Q4300" s="38">
        <v>29.9</v>
      </c>
      <c r="R4300" s="141">
        <f t="shared" si="673"/>
        <v>31.666666666666668</v>
      </c>
      <c r="S4300" s="141">
        <f t="shared" si="674"/>
        <v>25.111111111111114</v>
      </c>
      <c r="T4300" s="141">
        <f t="shared" si="675"/>
        <v>22.777777777777779</v>
      </c>
      <c r="U4300" s="141">
        <f t="shared" si="676"/>
        <v>24.444444444444446</v>
      </c>
      <c r="V4300" s="141">
        <f t="shared" si="677"/>
        <v>22.722222222222225</v>
      </c>
      <c r="W4300" s="141">
        <f t="shared" si="678"/>
        <v>21.666666666666668</v>
      </c>
      <c r="X4300" s="141">
        <f t="shared" si="679"/>
        <v>1.1938</v>
      </c>
      <c r="Y4300" s="38">
        <v>25.958333333333339</v>
      </c>
    </row>
    <row r="4301" spans="1:25" x14ac:dyDescent="0.25">
      <c r="A4301" s="143">
        <v>43599</v>
      </c>
      <c r="B4301" s="38">
        <v>90</v>
      </c>
      <c r="C4301" s="38">
        <v>79.7</v>
      </c>
      <c r="D4301" s="38">
        <v>73</v>
      </c>
      <c r="E4301" s="38">
        <v>74</v>
      </c>
      <c r="F4301" s="38">
        <v>71.599999999999994</v>
      </c>
      <c r="G4301" s="38">
        <v>69</v>
      </c>
      <c r="H4301" s="38">
        <v>1.19</v>
      </c>
      <c r="I4301" s="38">
        <v>97</v>
      </c>
      <c r="J4301" s="38">
        <v>78</v>
      </c>
      <c r="K4301" s="38">
        <v>55</v>
      </c>
      <c r="L4301" s="38">
        <v>17</v>
      </c>
      <c r="M4301" s="38">
        <v>7.8</v>
      </c>
      <c r="N4301" s="38">
        <v>0</v>
      </c>
      <c r="O4301" s="38">
        <v>29.9</v>
      </c>
      <c r="P4301" s="38">
        <v>29.9</v>
      </c>
      <c r="Q4301" s="38">
        <v>29.9</v>
      </c>
      <c r="R4301" s="141">
        <f t="shared" si="673"/>
        <v>32.222222222222221</v>
      </c>
      <c r="S4301" s="141">
        <f t="shared" si="674"/>
        <v>26.500000000000004</v>
      </c>
      <c r="T4301" s="141">
        <f t="shared" si="675"/>
        <v>22.777777777777779</v>
      </c>
      <c r="U4301" s="141">
        <f t="shared" si="676"/>
        <v>23.333333333333336</v>
      </c>
      <c r="V4301" s="141">
        <f t="shared" si="677"/>
        <v>21.999999999999996</v>
      </c>
      <c r="W4301" s="141">
        <f t="shared" si="678"/>
        <v>20.555555555555557</v>
      </c>
      <c r="X4301" s="141">
        <f t="shared" si="679"/>
        <v>3.0225999999999997</v>
      </c>
      <c r="Y4301" s="38">
        <v>25.655319148936176</v>
      </c>
    </row>
    <row r="4302" spans="1:25" x14ac:dyDescent="0.25">
      <c r="A4302" s="143">
        <v>43600</v>
      </c>
      <c r="B4302" s="38">
        <v>84</v>
      </c>
      <c r="C4302" s="38">
        <v>77.900000000000006</v>
      </c>
      <c r="D4302" s="38">
        <v>73</v>
      </c>
      <c r="E4302" s="38">
        <v>72</v>
      </c>
      <c r="F4302" s="38">
        <v>69.099999999999994</v>
      </c>
      <c r="G4302" s="38">
        <v>67</v>
      </c>
      <c r="H4302" s="38">
        <v>0</v>
      </c>
      <c r="I4302" s="38">
        <v>87</v>
      </c>
      <c r="J4302" s="38">
        <v>74.599999999999994</v>
      </c>
      <c r="K4302" s="38">
        <v>61</v>
      </c>
      <c r="L4302" s="38">
        <v>13</v>
      </c>
      <c r="M4302" s="38">
        <v>7.8</v>
      </c>
      <c r="N4302" s="38">
        <v>3</v>
      </c>
      <c r="O4302" s="38">
        <v>30</v>
      </c>
      <c r="P4302" s="38">
        <v>29.9</v>
      </c>
      <c r="Q4302" s="38">
        <v>29.9</v>
      </c>
      <c r="R4302" s="141">
        <f t="shared" si="673"/>
        <v>28.888888888888889</v>
      </c>
      <c r="S4302" s="141">
        <f t="shared" si="674"/>
        <v>25.500000000000004</v>
      </c>
      <c r="T4302" s="141">
        <f t="shared" si="675"/>
        <v>22.777777777777779</v>
      </c>
      <c r="U4302" s="141">
        <f t="shared" si="676"/>
        <v>22.222222222222221</v>
      </c>
      <c r="V4302" s="141">
        <f t="shared" si="677"/>
        <v>20.611111111111107</v>
      </c>
      <c r="W4302" s="141">
        <f t="shared" si="678"/>
        <v>19.444444444444446</v>
      </c>
      <c r="X4302" s="141">
        <f t="shared" si="679"/>
        <v>0</v>
      </c>
      <c r="Y4302" s="38">
        <v>25.560416666666683</v>
      </c>
    </row>
    <row r="4303" spans="1:25" x14ac:dyDescent="0.25">
      <c r="A4303" s="143">
        <v>43601</v>
      </c>
      <c r="B4303" s="38">
        <v>83</v>
      </c>
      <c r="C4303" s="38">
        <v>79.5</v>
      </c>
      <c r="D4303" s="38">
        <v>77</v>
      </c>
      <c r="E4303" s="38">
        <v>68</v>
      </c>
      <c r="F4303" s="38">
        <v>63.7</v>
      </c>
      <c r="G4303" s="38">
        <v>60</v>
      </c>
      <c r="H4303" s="38">
        <v>0.03</v>
      </c>
      <c r="I4303" s="38">
        <v>71</v>
      </c>
      <c r="J4303" s="38">
        <v>58.8</v>
      </c>
      <c r="K4303" s="38">
        <v>46</v>
      </c>
      <c r="L4303" s="38">
        <v>17</v>
      </c>
      <c r="M4303" s="38">
        <v>11.3</v>
      </c>
      <c r="N4303" s="38">
        <v>7</v>
      </c>
      <c r="O4303" s="38">
        <v>30</v>
      </c>
      <c r="P4303" s="38">
        <v>30</v>
      </c>
      <c r="Q4303" s="38">
        <v>29.9</v>
      </c>
      <c r="R4303" s="141">
        <f t="shared" si="673"/>
        <v>28.333333333333336</v>
      </c>
      <c r="S4303" s="141">
        <f t="shared" si="674"/>
        <v>26.388888888888889</v>
      </c>
      <c r="T4303" s="141">
        <f t="shared" si="675"/>
        <v>25</v>
      </c>
      <c r="U4303" s="141">
        <f t="shared" si="676"/>
        <v>20</v>
      </c>
      <c r="V4303" s="141">
        <f t="shared" si="677"/>
        <v>17.611111111111114</v>
      </c>
      <c r="W4303" s="141">
        <f t="shared" si="678"/>
        <v>15.555555555555557</v>
      </c>
      <c r="X4303" s="141">
        <f t="shared" si="679"/>
        <v>7.6200000000000004E-2</v>
      </c>
      <c r="Y4303" s="38">
        <v>25.266666666666662</v>
      </c>
    </row>
    <row r="4304" spans="1:25" x14ac:dyDescent="0.25">
      <c r="A4304" s="143">
        <v>43602</v>
      </c>
      <c r="B4304" s="38">
        <v>83</v>
      </c>
      <c r="C4304" s="38">
        <v>78.599999999999994</v>
      </c>
      <c r="D4304" s="38">
        <v>71</v>
      </c>
      <c r="E4304" s="38">
        <v>65</v>
      </c>
      <c r="F4304" s="38">
        <v>63</v>
      </c>
      <c r="G4304" s="38">
        <v>61</v>
      </c>
      <c r="H4304" s="38">
        <v>0</v>
      </c>
      <c r="I4304" s="38">
        <v>81</v>
      </c>
      <c r="J4304" s="38">
        <v>59.3</v>
      </c>
      <c r="K4304" s="38">
        <v>49</v>
      </c>
      <c r="L4304" s="38">
        <v>13</v>
      </c>
      <c r="M4304" s="38">
        <v>8.3000000000000007</v>
      </c>
      <c r="N4304" s="38">
        <v>0</v>
      </c>
      <c r="O4304" s="38">
        <v>30</v>
      </c>
      <c r="P4304" s="38">
        <v>30</v>
      </c>
      <c r="Q4304" s="38">
        <v>30</v>
      </c>
      <c r="R4304" s="141">
        <f t="shared" si="673"/>
        <v>28.333333333333336</v>
      </c>
      <c r="S4304" s="141">
        <f t="shared" si="674"/>
        <v>25.888888888888886</v>
      </c>
      <c r="T4304" s="141">
        <f t="shared" si="675"/>
        <v>21.666666666666668</v>
      </c>
      <c r="U4304" s="141">
        <f t="shared" si="676"/>
        <v>18.333333333333336</v>
      </c>
      <c r="V4304" s="141">
        <f t="shared" si="677"/>
        <v>17.222222222222221</v>
      </c>
      <c r="W4304" s="141">
        <f t="shared" si="678"/>
        <v>16.111111111111111</v>
      </c>
      <c r="X4304" s="141">
        <f t="shared" si="679"/>
        <v>0</v>
      </c>
      <c r="Y4304" s="38">
        <v>25.614583333333325</v>
      </c>
    </row>
    <row r="4305" spans="1:25" x14ac:dyDescent="0.25">
      <c r="A4305" s="143">
        <v>43603</v>
      </c>
      <c r="B4305" s="38">
        <v>85</v>
      </c>
      <c r="C4305" s="38">
        <v>79.5</v>
      </c>
      <c r="D4305" s="38">
        <v>70</v>
      </c>
      <c r="E4305" s="38">
        <v>68</v>
      </c>
      <c r="F4305" s="38">
        <v>66.3</v>
      </c>
      <c r="G4305" s="38">
        <v>64</v>
      </c>
      <c r="H4305" s="38">
        <v>0</v>
      </c>
      <c r="I4305" s="38">
        <v>81</v>
      </c>
      <c r="J4305" s="38">
        <v>63.9</v>
      </c>
      <c r="K4305" s="38">
        <v>54</v>
      </c>
      <c r="L4305" s="38">
        <v>15</v>
      </c>
      <c r="M4305" s="38">
        <v>9</v>
      </c>
      <c r="N4305" s="38">
        <v>0</v>
      </c>
      <c r="O4305" s="38">
        <v>30</v>
      </c>
      <c r="P4305" s="38">
        <v>30</v>
      </c>
      <c r="Q4305" s="38">
        <v>30</v>
      </c>
      <c r="R4305" s="141">
        <f t="shared" si="673"/>
        <v>29.444444444444446</v>
      </c>
      <c r="S4305" s="141">
        <f t="shared" si="674"/>
        <v>26.388888888888889</v>
      </c>
      <c r="T4305" s="141">
        <f t="shared" si="675"/>
        <v>21.111111111111111</v>
      </c>
      <c r="U4305" s="141">
        <f t="shared" si="676"/>
        <v>20</v>
      </c>
      <c r="V4305" s="141">
        <f t="shared" si="677"/>
        <v>19.055555555555554</v>
      </c>
      <c r="W4305" s="141">
        <f t="shared" si="678"/>
        <v>17.777777777777779</v>
      </c>
      <c r="X4305" s="141">
        <f t="shared" si="679"/>
        <v>0</v>
      </c>
      <c r="Y4305" s="38">
        <v>25.787500000000009</v>
      </c>
    </row>
    <row r="4306" spans="1:25" x14ac:dyDescent="0.25">
      <c r="A4306" s="143">
        <v>43604</v>
      </c>
      <c r="B4306" s="38">
        <v>86</v>
      </c>
      <c r="C4306" s="38">
        <v>81.400000000000006</v>
      </c>
      <c r="D4306" s="38">
        <v>75</v>
      </c>
      <c r="E4306" s="38">
        <v>70</v>
      </c>
      <c r="F4306" s="38">
        <v>69.099999999999994</v>
      </c>
      <c r="G4306" s="38">
        <v>67</v>
      </c>
      <c r="H4306" s="38">
        <v>0</v>
      </c>
      <c r="I4306" s="38">
        <v>82</v>
      </c>
      <c r="J4306" s="38">
        <v>66.8</v>
      </c>
      <c r="K4306" s="38">
        <v>59</v>
      </c>
      <c r="L4306" s="38">
        <v>16</v>
      </c>
      <c r="M4306" s="38">
        <v>10.199999999999999</v>
      </c>
      <c r="N4306" s="38">
        <v>0</v>
      </c>
      <c r="O4306" s="38">
        <v>30</v>
      </c>
      <c r="P4306" s="38">
        <v>30</v>
      </c>
      <c r="Q4306" s="38">
        <v>30</v>
      </c>
      <c r="R4306" s="141">
        <f t="shared" si="673"/>
        <v>30</v>
      </c>
      <c r="S4306" s="141">
        <f t="shared" si="674"/>
        <v>27.44444444444445</v>
      </c>
      <c r="T4306" s="141">
        <f t="shared" si="675"/>
        <v>23.888888888888889</v>
      </c>
      <c r="U4306" s="141">
        <f t="shared" si="676"/>
        <v>21.111111111111111</v>
      </c>
      <c r="V4306" s="141">
        <f t="shared" si="677"/>
        <v>20.611111111111107</v>
      </c>
      <c r="W4306" s="141">
        <f t="shared" si="678"/>
        <v>19.444444444444446</v>
      </c>
      <c r="X4306" s="141">
        <f t="shared" si="679"/>
        <v>0</v>
      </c>
      <c r="Y4306" s="38">
        <v>26.081250000000001</v>
      </c>
    </row>
    <row r="4307" spans="1:25" x14ac:dyDescent="0.25">
      <c r="A4307" s="143">
        <v>43605</v>
      </c>
      <c r="B4307" s="38">
        <v>86</v>
      </c>
      <c r="C4307" s="38">
        <v>81.2</v>
      </c>
      <c r="D4307" s="38">
        <v>73</v>
      </c>
      <c r="E4307" s="38">
        <v>72</v>
      </c>
      <c r="F4307" s="38">
        <v>69</v>
      </c>
      <c r="G4307" s="38">
        <v>68</v>
      </c>
      <c r="H4307" s="38">
        <v>0</v>
      </c>
      <c r="I4307" s="38">
        <v>87</v>
      </c>
      <c r="J4307" s="38">
        <v>67.3</v>
      </c>
      <c r="K4307" s="38">
        <v>57</v>
      </c>
      <c r="L4307" s="38">
        <v>14</v>
      </c>
      <c r="M4307" s="38">
        <v>8.6999999999999993</v>
      </c>
      <c r="N4307" s="38">
        <v>0</v>
      </c>
      <c r="O4307" s="38">
        <v>30</v>
      </c>
      <c r="P4307" s="38">
        <v>30</v>
      </c>
      <c r="Q4307" s="38">
        <v>29.9</v>
      </c>
      <c r="R4307" s="141">
        <f t="shared" si="673"/>
        <v>30</v>
      </c>
      <c r="S4307" s="141">
        <f t="shared" si="674"/>
        <v>27.333333333333336</v>
      </c>
      <c r="T4307" s="141">
        <f t="shared" si="675"/>
        <v>22.777777777777779</v>
      </c>
      <c r="U4307" s="141">
        <f t="shared" si="676"/>
        <v>22.222222222222221</v>
      </c>
      <c r="V4307" s="141">
        <f t="shared" si="677"/>
        <v>20.555555555555557</v>
      </c>
      <c r="W4307" s="141">
        <f t="shared" si="678"/>
        <v>20</v>
      </c>
      <c r="X4307" s="141">
        <f t="shared" si="679"/>
        <v>0</v>
      </c>
      <c r="Y4307" s="38">
        <v>26.77291666666666</v>
      </c>
    </row>
    <row r="4308" spans="1:25" x14ac:dyDescent="0.25">
      <c r="A4308" s="143">
        <v>43606</v>
      </c>
      <c r="B4308" s="38">
        <v>87</v>
      </c>
      <c r="C4308" s="38">
        <v>81.5</v>
      </c>
      <c r="D4308" s="38">
        <v>74</v>
      </c>
      <c r="E4308" s="38">
        <v>70</v>
      </c>
      <c r="F4308" s="38">
        <v>67.8</v>
      </c>
      <c r="G4308" s="38">
        <v>64</v>
      </c>
      <c r="H4308" s="38">
        <v>0</v>
      </c>
      <c r="I4308" s="38">
        <v>79</v>
      </c>
      <c r="J4308" s="38">
        <v>63.2</v>
      </c>
      <c r="K4308" s="38">
        <v>55</v>
      </c>
      <c r="L4308" s="38">
        <v>17</v>
      </c>
      <c r="M4308" s="38">
        <v>9.4</v>
      </c>
      <c r="N4308" s="38">
        <v>0</v>
      </c>
      <c r="O4308" s="38">
        <v>30</v>
      </c>
      <c r="P4308" s="38">
        <v>29.9</v>
      </c>
      <c r="Q4308" s="38">
        <v>29.9</v>
      </c>
      <c r="R4308" s="141">
        <f t="shared" si="673"/>
        <v>30.555555555555557</v>
      </c>
      <c r="S4308" s="141">
        <f t="shared" si="674"/>
        <v>27.5</v>
      </c>
      <c r="T4308" s="141">
        <f t="shared" si="675"/>
        <v>23.333333333333336</v>
      </c>
      <c r="U4308" s="141">
        <f t="shared" si="676"/>
        <v>21.111111111111111</v>
      </c>
      <c r="V4308" s="141">
        <f t="shared" si="677"/>
        <v>19.888888888888889</v>
      </c>
      <c r="W4308" s="141">
        <f t="shared" si="678"/>
        <v>17.777777777777779</v>
      </c>
      <c r="X4308" s="141">
        <f t="shared" si="679"/>
        <v>0</v>
      </c>
      <c r="Y4308" s="38">
        <v>26.835416666666664</v>
      </c>
    </row>
    <row r="4309" spans="1:25" x14ac:dyDescent="0.25">
      <c r="A4309" s="143">
        <v>43607</v>
      </c>
      <c r="B4309" s="38">
        <v>86</v>
      </c>
      <c r="C4309" s="38">
        <v>81.400000000000006</v>
      </c>
      <c r="D4309" s="38">
        <v>73</v>
      </c>
      <c r="E4309" s="38">
        <v>69</v>
      </c>
      <c r="F4309" s="38">
        <v>66.5</v>
      </c>
      <c r="G4309" s="38">
        <v>63</v>
      </c>
      <c r="H4309" s="38">
        <v>0</v>
      </c>
      <c r="I4309" s="38">
        <v>81</v>
      </c>
      <c r="J4309" s="38">
        <v>61.3</v>
      </c>
      <c r="K4309" s="38">
        <v>48</v>
      </c>
      <c r="L4309" s="38">
        <v>17</v>
      </c>
      <c r="M4309" s="38">
        <v>10.3</v>
      </c>
      <c r="N4309" s="38">
        <v>0</v>
      </c>
      <c r="O4309" s="38">
        <v>30.1</v>
      </c>
      <c r="P4309" s="38">
        <v>30</v>
      </c>
      <c r="Q4309" s="38">
        <v>30</v>
      </c>
      <c r="R4309" s="141">
        <f t="shared" si="673"/>
        <v>30</v>
      </c>
      <c r="S4309" s="141">
        <f t="shared" si="674"/>
        <v>27.44444444444445</v>
      </c>
      <c r="T4309" s="141">
        <f t="shared" si="675"/>
        <v>22.777777777777779</v>
      </c>
      <c r="U4309" s="141">
        <f t="shared" si="676"/>
        <v>20.555555555555557</v>
      </c>
      <c r="V4309" s="141">
        <f t="shared" si="677"/>
        <v>19.166666666666668</v>
      </c>
      <c r="W4309" s="141">
        <f t="shared" si="678"/>
        <v>17.222222222222221</v>
      </c>
      <c r="X4309" s="141">
        <f t="shared" si="679"/>
        <v>0</v>
      </c>
      <c r="Y4309" s="38">
        <v>26.335416666666674</v>
      </c>
    </row>
    <row r="4310" spans="1:25" x14ac:dyDescent="0.25">
      <c r="A4310" s="143">
        <v>43608</v>
      </c>
      <c r="B4310" s="38">
        <v>86</v>
      </c>
      <c r="C4310" s="38">
        <v>81.599999999999994</v>
      </c>
      <c r="D4310" s="38">
        <v>78</v>
      </c>
      <c r="E4310" s="38">
        <v>71</v>
      </c>
      <c r="F4310" s="38">
        <v>67.900000000000006</v>
      </c>
      <c r="G4310" s="38">
        <v>63</v>
      </c>
      <c r="H4310" s="38">
        <v>0</v>
      </c>
      <c r="I4310" s="38">
        <v>74</v>
      </c>
      <c r="J4310" s="38">
        <v>63.3</v>
      </c>
      <c r="K4310" s="38">
        <v>55</v>
      </c>
      <c r="L4310" s="38">
        <v>21</v>
      </c>
      <c r="M4310" s="38">
        <v>16.100000000000001</v>
      </c>
      <c r="N4310" s="38">
        <v>12</v>
      </c>
      <c r="O4310" s="38">
        <v>30.1</v>
      </c>
      <c r="P4310" s="38">
        <v>30.1</v>
      </c>
      <c r="Q4310" s="38">
        <v>30.1</v>
      </c>
      <c r="R4310" s="141">
        <f t="shared" si="673"/>
        <v>30</v>
      </c>
      <c r="S4310" s="141">
        <f t="shared" si="674"/>
        <v>27.555555555555554</v>
      </c>
      <c r="T4310" s="141">
        <f t="shared" si="675"/>
        <v>25.555555555555557</v>
      </c>
      <c r="U4310" s="141">
        <f t="shared" si="676"/>
        <v>21.666666666666668</v>
      </c>
      <c r="V4310" s="141">
        <f t="shared" si="677"/>
        <v>19.94444444444445</v>
      </c>
      <c r="W4310" s="141">
        <f t="shared" si="678"/>
        <v>17.222222222222221</v>
      </c>
      <c r="X4310" s="141">
        <f t="shared" si="679"/>
        <v>0</v>
      </c>
      <c r="Y4310" s="38">
        <v>26.004166666666649</v>
      </c>
    </row>
    <row r="4311" spans="1:25" x14ac:dyDescent="0.25">
      <c r="A4311" s="143">
        <v>43609</v>
      </c>
      <c r="B4311" s="38">
        <v>84</v>
      </c>
      <c r="C4311" s="38">
        <v>79.400000000000006</v>
      </c>
      <c r="D4311" s="38">
        <v>75</v>
      </c>
      <c r="E4311" s="38">
        <v>67</v>
      </c>
      <c r="F4311" s="38">
        <v>63.6</v>
      </c>
      <c r="G4311" s="38">
        <v>62</v>
      </c>
      <c r="H4311" s="38">
        <v>0</v>
      </c>
      <c r="I4311" s="38">
        <v>67</v>
      </c>
      <c r="J4311" s="38">
        <v>58.5</v>
      </c>
      <c r="K4311" s="38">
        <v>51</v>
      </c>
      <c r="L4311" s="38">
        <v>18</v>
      </c>
      <c r="M4311" s="38">
        <v>14.9</v>
      </c>
      <c r="N4311" s="38">
        <v>10</v>
      </c>
      <c r="O4311" s="38">
        <v>30.1</v>
      </c>
      <c r="P4311" s="38">
        <v>30.1</v>
      </c>
      <c r="Q4311" s="38">
        <v>30.1</v>
      </c>
      <c r="R4311" s="141">
        <f t="shared" si="673"/>
        <v>28.888888888888889</v>
      </c>
      <c r="S4311" s="141">
        <f t="shared" si="674"/>
        <v>26.333333333333339</v>
      </c>
      <c r="T4311" s="141">
        <f t="shared" si="675"/>
        <v>23.888888888888889</v>
      </c>
      <c r="U4311" s="141">
        <f t="shared" si="676"/>
        <v>19.444444444444446</v>
      </c>
      <c r="V4311" s="141">
        <f t="shared" si="677"/>
        <v>17.555555555555557</v>
      </c>
      <c r="W4311" s="141">
        <f t="shared" si="678"/>
        <v>16.666666666666668</v>
      </c>
      <c r="X4311" s="141">
        <f t="shared" si="679"/>
        <v>0</v>
      </c>
      <c r="Y4311" s="38">
        <v>25.331249999999997</v>
      </c>
    </row>
    <row r="4312" spans="1:25" x14ac:dyDescent="0.25">
      <c r="A4312" s="143">
        <v>43610</v>
      </c>
      <c r="B4312" s="38">
        <v>85</v>
      </c>
      <c r="C4312" s="38">
        <v>79.099999999999994</v>
      </c>
      <c r="D4312" s="38">
        <v>76</v>
      </c>
      <c r="E4312" s="38">
        <v>68</v>
      </c>
      <c r="F4312" s="38">
        <v>65.8</v>
      </c>
      <c r="G4312" s="38">
        <v>63</v>
      </c>
      <c r="H4312" s="38">
        <v>0</v>
      </c>
      <c r="I4312" s="38">
        <v>71</v>
      </c>
      <c r="J4312" s="38">
        <v>63.8</v>
      </c>
      <c r="K4312" s="38">
        <v>53</v>
      </c>
      <c r="L4312" s="38">
        <v>20</v>
      </c>
      <c r="M4312" s="38">
        <v>13.8</v>
      </c>
      <c r="N4312" s="38">
        <v>9</v>
      </c>
      <c r="O4312" s="38">
        <v>30.1</v>
      </c>
      <c r="P4312" s="38">
        <v>30.1</v>
      </c>
      <c r="Q4312" s="38">
        <v>30</v>
      </c>
      <c r="R4312" s="141">
        <f t="shared" si="673"/>
        <v>29.444444444444446</v>
      </c>
      <c r="S4312" s="141">
        <f t="shared" si="674"/>
        <v>26.166666666666664</v>
      </c>
      <c r="T4312" s="141">
        <f t="shared" si="675"/>
        <v>24.444444444444446</v>
      </c>
      <c r="U4312" s="141">
        <f t="shared" si="676"/>
        <v>20</v>
      </c>
      <c r="V4312" s="141">
        <f t="shared" si="677"/>
        <v>18.777777777777779</v>
      </c>
      <c r="W4312" s="141">
        <f t="shared" si="678"/>
        <v>17.222222222222221</v>
      </c>
      <c r="X4312" s="141">
        <f t="shared" si="679"/>
        <v>0</v>
      </c>
      <c r="Y4312" s="38">
        <v>25.295833333333348</v>
      </c>
    </row>
    <row r="4313" spans="1:25" x14ac:dyDescent="0.25">
      <c r="A4313" s="143">
        <v>43611</v>
      </c>
      <c r="B4313" s="38">
        <v>86</v>
      </c>
      <c r="C4313" s="38">
        <v>82</v>
      </c>
      <c r="D4313" s="38">
        <v>78</v>
      </c>
      <c r="E4313" s="38">
        <v>72</v>
      </c>
      <c r="F4313" s="38">
        <v>69.599999999999994</v>
      </c>
      <c r="G4313" s="38">
        <v>67</v>
      </c>
      <c r="H4313" s="38">
        <v>0</v>
      </c>
      <c r="I4313" s="38">
        <v>74</v>
      </c>
      <c r="J4313" s="38">
        <v>66.3</v>
      </c>
      <c r="K4313" s="38">
        <v>57</v>
      </c>
      <c r="L4313" s="38">
        <v>15</v>
      </c>
      <c r="M4313" s="38">
        <v>11.6</v>
      </c>
      <c r="N4313" s="38">
        <v>8</v>
      </c>
      <c r="O4313" s="38">
        <v>30.1</v>
      </c>
      <c r="P4313" s="38">
        <v>30.1</v>
      </c>
      <c r="Q4313" s="38">
        <v>30.1</v>
      </c>
      <c r="R4313" s="141">
        <f t="shared" si="673"/>
        <v>30</v>
      </c>
      <c r="S4313" s="141">
        <f t="shared" si="674"/>
        <v>27.777777777777779</v>
      </c>
      <c r="T4313" s="141">
        <f t="shared" si="675"/>
        <v>25.555555555555557</v>
      </c>
      <c r="U4313" s="141">
        <f t="shared" si="676"/>
        <v>22.222222222222221</v>
      </c>
      <c r="V4313" s="141">
        <f t="shared" si="677"/>
        <v>20.888888888888886</v>
      </c>
      <c r="W4313" s="141">
        <f t="shared" si="678"/>
        <v>19.444444444444446</v>
      </c>
      <c r="X4313" s="141">
        <f t="shared" si="679"/>
        <v>0</v>
      </c>
      <c r="Y4313" s="38">
        <v>25.862500000000001</v>
      </c>
    </row>
    <row r="4314" spans="1:25" x14ac:dyDescent="0.25">
      <c r="A4314" s="143">
        <v>43612</v>
      </c>
      <c r="B4314" s="38">
        <v>86</v>
      </c>
      <c r="C4314" s="38">
        <v>82.1</v>
      </c>
      <c r="D4314" s="38">
        <v>79</v>
      </c>
      <c r="E4314" s="38">
        <v>72</v>
      </c>
      <c r="F4314" s="38">
        <v>70</v>
      </c>
      <c r="G4314" s="38">
        <v>68</v>
      </c>
      <c r="H4314" s="38">
        <v>0</v>
      </c>
      <c r="I4314" s="38">
        <v>79</v>
      </c>
      <c r="J4314" s="38">
        <v>67.3</v>
      </c>
      <c r="K4314" s="38">
        <v>55</v>
      </c>
      <c r="L4314" s="38">
        <v>14</v>
      </c>
      <c r="M4314" s="38">
        <v>9.5</v>
      </c>
      <c r="N4314" s="38">
        <v>5</v>
      </c>
      <c r="O4314" s="38">
        <v>30.1</v>
      </c>
      <c r="P4314" s="38">
        <v>30</v>
      </c>
      <c r="Q4314" s="38">
        <v>30</v>
      </c>
      <c r="R4314" s="141">
        <f t="shared" si="673"/>
        <v>30</v>
      </c>
      <c r="S4314" s="141">
        <f t="shared" si="674"/>
        <v>27.833333333333332</v>
      </c>
      <c r="T4314" s="141">
        <f t="shared" si="675"/>
        <v>26.111111111111111</v>
      </c>
      <c r="U4314" s="141">
        <f t="shared" si="676"/>
        <v>22.222222222222221</v>
      </c>
      <c r="V4314" s="141">
        <f t="shared" si="677"/>
        <v>21.111111111111111</v>
      </c>
      <c r="W4314" s="141">
        <f t="shared" si="678"/>
        <v>20</v>
      </c>
      <c r="X4314" s="141">
        <f t="shared" si="679"/>
        <v>0</v>
      </c>
      <c r="Y4314" s="38">
        <v>26.360416666666669</v>
      </c>
    </row>
    <row r="4315" spans="1:25" x14ac:dyDescent="0.25">
      <c r="A4315" s="143">
        <v>43613</v>
      </c>
      <c r="B4315" s="38">
        <v>87</v>
      </c>
      <c r="C4315" s="38">
        <v>81</v>
      </c>
      <c r="D4315" s="38">
        <v>74</v>
      </c>
      <c r="E4315" s="38">
        <v>69</v>
      </c>
      <c r="F4315" s="38">
        <v>67.400000000000006</v>
      </c>
      <c r="G4315" s="38">
        <v>63</v>
      </c>
      <c r="H4315" s="38">
        <v>0</v>
      </c>
      <c r="I4315" s="38">
        <v>79</v>
      </c>
      <c r="J4315" s="38">
        <v>64</v>
      </c>
      <c r="K4315" s="38">
        <v>44</v>
      </c>
      <c r="L4315" s="38">
        <v>14</v>
      </c>
      <c r="M4315" s="38">
        <v>8</v>
      </c>
      <c r="N4315" s="38">
        <v>0</v>
      </c>
      <c r="O4315" s="38">
        <v>30</v>
      </c>
      <c r="P4315" s="38">
        <v>30</v>
      </c>
      <c r="Q4315" s="38">
        <v>29.9</v>
      </c>
      <c r="R4315" s="141">
        <f t="shared" si="673"/>
        <v>30.555555555555557</v>
      </c>
      <c r="S4315" s="141">
        <f t="shared" si="674"/>
        <v>27.222222222222225</v>
      </c>
      <c r="T4315" s="141">
        <f t="shared" si="675"/>
        <v>23.333333333333336</v>
      </c>
      <c r="U4315" s="141">
        <f t="shared" si="676"/>
        <v>20.555555555555557</v>
      </c>
      <c r="V4315" s="141">
        <f t="shared" si="677"/>
        <v>19.666666666666671</v>
      </c>
      <c r="W4315" s="141">
        <f t="shared" si="678"/>
        <v>17.222222222222221</v>
      </c>
      <c r="X4315" s="141">
        <f t="shared" si="679"/>
        <v>0</v>
      </c>
      <c r="Y4315" s="38">
        <v>26.722916666666677</v>
      </c>
    </row>
    <row r="4316" spans="1:25" x14ac:dyDescent="0.25">
      <c r="A4316" s="143">
        <v>43614</v>
      </c>
      <c r="B4316" s="38">
        <v>87</v>
      </c>
      <c r="C4316" s="38">
        <v>81.8</v>
      </c>
      <c r="D4316" s="38">
        <v>77</v>
      </c>
      <c r="E4316" s="38">
        <v>71</v>
      </c>
      <c r="F4316" s="38">
        <v>68.5</v>
      </c>
      <c r="G4316" s="38">
        <v>65</v>
      </c>
      <c r="H4316" s="38">
        <v>0</v>
      </c>
      <c r="I4316" s="38">
        <v>74</v>
      </c>
      <c r="J4316" s="38">
        <v>64.2</v>
      </c>
      <c r="K4316" s="38">
        <v>49</v>
      </c>
      <c r="L4316" s="38">
        <v>15</v>
      </c>
      <c r="M4316" s="38">
        <v>11.1</v>
      </c>
      <c r="N4316" s="38">
        <v>7</v>
      </c>
      <c r="O4316" s="38">
        <v>30</v>
      </c>
      <c r="P4316" s="38">
        <v>30</v>
      </c>
      <c r="Q4316" s="38">
        <v>29.9</v>
      </c>
      <c r="R4316" s="141">
        <f t="shared" si="673"/>
        <v>30.555555555555557</v>
      </c>
      <c r="S4316" s="141">
        <f t="shared" si="674"/>
        <v>27.666666666666668</v>
      </c>
      <c r="T4316" s="141">
        <f t="shared" si="675"/>
        <v>25</v>
      </c>
      <c r="U4316" s="141">
        <f t="shared" si="676"/>
        <v>21.666666666666668</v>
      </c>
      <c r="V4316" s="141">
        <f t="shared" si="677"/>
        <v>20.277777777777779</v>
      </c>
      <c r="W4316" s="141">
        <f t="shared" si="678"/>
        <v>18.333333333333336</v>
      </c>
      <c r="X4316" s="141">
        <f t="shared" si="679"/>
        <v>0</v>
      </c>
      <c r="Y4316" s="38">
        <v>26.974468085106398</v>
      </c>
    </row>
    <row r="4317" spans="1:25" x14ac:dyDescent="0.25">
      <c r="A4317" s="143">
        <v>43615</v>
      </c>
      <c r="B4317" s="38">
        <v>88</v>
      </c>
      <c r="C4317" s="38">
        <v>82.6</v>
      </c>
      <c r="D4317" s="38">
        <v>78</v>
      </c>
      <c r="E4317" s="38">
        <v>73</v>
      </c>
      <c r="F4317" s="38">
        <v>70.5</v>
      </c>
      <c r="G4317" s="38">
        <v>68</v>
      </c>
      <c r="H4317" s="38">
        <v>0</v>
      </c>
      <c r="I4317" s="38">
        <v>77</v>
      </c>
      <c r="J4317" s="38">
        <v>67.3</v>
      </c>
      <c r="K4317" s="38">
        <v>51</v>
      </c>
      <c r="L4317" s="38">
        <v>14</v>
      </c>
      <c r="M4317" s="38">
        <v>10</v>
      </c>
      <c r="N4317" s="38">
        <v>5</v>
      </c>
      <c r="O4317" s="38">
        <v>30</v>
      </c>
      <c r="P4317" s="38">
        <v>30</v>
      </c>
      <c r="Q4317" s="38">
        <v>29.9</v>
      </c>
      <c r="R4317" s="141">
        <f t="shared" si="673"/>
        <v>31.111111111111114</v>
      </c>
      <c r="S4317" s="141">
        <f t="shared" si="674"/>
        <v>28.111111111111111</v>
      </c>
      <c r="T4317" s="141">
        <f t="shared" si="675"/>
        <v>25.555555555555557</v>
      </c>
      <c r="U4317" s="141">
        <f t="shared" si="676"/>
        <v>22.777777777777779</v>
      </c>
      <c r="V4317" s="141">
        <f t="shared" si="677"/>
        <v>21.388888888888889</v>
      </c>
      <c r="W4317" s="141">
        <f t="shared" si="678"/>
        <v>20</v>
      </c>
      <c r="X4317" s="141">
        <f t="shared" si="679"/>
        <v>0</v>
      </c>
      <c r="Y4317" s="38">
        <v>26.859574468085103</v>
      </c>
    </row>
    <row r="4318" spans="1:25" x14ac:dyDescent="0.25">
      <c r="A4318" s="143">
        <v>43616</v>
      </c>
      <c r="B4318" s="38">
        <v>89</v>
      </c>
      <c r="C4318" s="38">
        <v>83.8</v>
      </c>
      <c r="D4318" s="38">
        <v>80</v>
      </c>
      <c r="E4318" s="38">
        <v>74</v>
      </c>
      <c r="F4318" s="38">
        <v>72.099999999999994</v>
      </c>
      <c r="G4318" s="38">
        <v>71</v>
      </c>
      <c r="H4318" s="38">
        <v>0</v>
      </c>
      <c r="I4318" s="38">
        <v>79</v>
      </c>
      <c r="J4318" s="38">
        <v>68.400000000000006</v>
      </c>
      <c r="K4318" s="38">
        <v>55</v>
      </c>
      <c r="L4318" s="38">
        <v>18</v>
      </c>
      <c r="M4318" s="38">
        <v>11.1</v>
      </c>
      <c r="N4318" s="38">
        <v>6</v>
      </c>
      <c r="O4318" s="38">
        <v>30</v>
      </c>
      <c r="P4318" s="38">
        <v>30</v>
      </c>
      <c r="Q4318" s="38">
        <v>29.9</v>
      </c>
      <c r="R4318" s="141">
        <f t="shared" si="673"/>
        <v>31.666666666666668</v>
      </c>
      <c r="S4318" s="141">
        <f t="shared" si="674"/>
        <v>28.777777777777779</v>
      </c>
      <c r="T4318" s="141">
        <f t="shared" si="675"/>
        <v>26.666666666666668</v>
      </c>
      <c r="U4318" s="141">
        <f t="shared" si="676"/>
        <v>23.333333333333336</v>
      </c>
      <c r="V4318" s="141">
        <f t="shared" si="677"/>
        <v>22.277777777777775</v>
      </c>
      <c r="W4318" s="141">
        <f t="shared" si="678"/>
        <v>21.666666666666668</v>
      </c>
      <c r="X4318" s="141">
        <f t="shared" si="679"/>
        <v>0</v>
      </c>
      <c r="Y4318" s="38">
        <v>25.779166666666665</v>
      </c>
    </row>
    <row r="4319" spans="1:25" x14ac:dyDescent="0.25">
      <c r="A4319" s="143">
        <v>43617</v>
      </c>
      <c r="B4319" s="38">
        <v>91</v>
      </c>
      <c r="C4319" s="38">
        <v>81.3</v>
      </c>
      <c r="D4319" s="38">
        <v>73</v>
      </c>
      <c r="E4319" s="38">
        <v>74</v>
      </c>
      <c r="F4319" s="38">
        <v>71.5</v>
      </c>
      <c r="G4319" s="38">
        <v>68</v>
      </c>
      <c r="H4319" s="38">
        <v>0</v>
      </c>
      <c r="I4319" s="38">
        <v>93</v>
      </c>
      <c r="J4319" s="38">
        <v>73.3</v>
      </c>
      <c r="K4319" s="38">
        <v>48</v>
      </c>
      <c r="L4319" s="38">
        <v>35</v>
      </c>
      <c r="M4319" s="38">
        <v>8.6999999999999993</v>
      </c>
      <c r="N4319" s="38">
        <v>0</v>
      </c>
      <c r="O4319" s="38">
        <v>29.9</v>
      </c>
      <c r="P4319" s="38">
        <v>29.9</v>
      </c>
      <c r="Q4319" s="38">
        <v>29.9</v>
      </c>
      <c r="R4319" s="141">
        <f t="shared" ref="R4319:R4348" si="680">(B4319-32)*(5/9)</f>
        <v>32.777777777777779</v>
      </c>
      <c r="S4319" s="141">
        <f t="shared" ref="S4319:S4348" si="681">(C4319-32)*(5/9)</f>
        <v>27.388888888888889</v>
      </c>
      <c r="T4319" s="141">
        <f t="shared" ref="T4319:T4348" si="682">(D4319-32)*(5/9)</f>
        <v>22.777777777777779</v>
      </c>
      <c r="U4319" s="141">
        <f t="shared" ref="U4319:U4348" si="683">(E4319-32)*(5/9)</f>
        <v>23.333333333333336</v>
      </c>
      <c r="V4319" s="141">
        <f t="shared" ref="V4319:V4348" si="684">(F4319-32)*(5/9)</f>
        <v>21.944444444444446</v>
      </c>
      <c r="W4319" s="141">
        <f t="shared" ref="W4319:W4348" si="685">(G4319-32)*(5/9)</f>
        <v>20</v>
      </c>
      <c r="X4319" s="141">
        <f t="shared" ref="X4319:X4348" si="686">H4319*2.54</f>
        <v>0</v>
      </c>
      <c r="Y4319" s="38">
        <v>26.183333333333323</v>
      </c>
    </row>
    <row r="4320" spans="1:25" x14ac:dyDescent="0.25">
      <c r="A4320" s="143">
        <v>43618</v>
      </c>
      <c r="B4320" s="38">
        <v>92</v>
      </c>
      <c r="C4320" s="38">
        <v>83.2</v>
      </c>
      <c r="D4320" s="38">
        <v>77</v>
      </c>
      <c r="E4320" s="38">
        <v>75</v>
      </c>
      <c r="F4320" s="38">
        <v>72.2</v>
      </c>
      <c r="G4320" s="38">
        <v>68</v>
      </c>
      <c r="H4320" s="38">
        <v>1.32</v>
      </c>
      <c r="I4320" s="38">
        <v>88</v>
      </c>
      <c r="J4320" s="38">
        <v>70.599999999999994</v>
      </c>
      <c r="K4320" s="38">
        <v>47</v>
      </c>
      <c r="L4320" s="38">
        <v>15</v>
      </c>
      <c r="M4320" s="38">
        <v>7.1</v>
      </c>
      <c r="N4320" s="38">
        <v>0</v>
      </c>
      <c r="O4320" s="38">
        <v>29.9</v>
      </c>
      <c r="P4320" s="38">
        <v>29.9</v>
      </c>
      <c r="Q4320" s="38">
        <v>29.9</v>
      </c>
      <c r="R4320" s="141">
        <f t="shared" si="680"/>
        <v>33.333333333333336</v>
      </c>
      <c r="S4320" s="141">
        <f t="shared" si="681"/>
        <v>28.444444444444446</v>
      </c>
      <c r="T4320" s="141">
        <f t="shared" si="682"/>
        <v>25</v>
      </c>
      <c r="U4320" s="141">
        <f t="shared" si="683"/>
        <v>23.888888888888889</v>
      </c>
      <c r="V4320" s="141">
        <f t="shared" si="684"/>
        <v>22.333333333333336</v>
      </c>
      <c r="W4320" s="141">
        <f t="shared" si="685"/>
        <v>20</v>
      </c>
      <c r="X4320" s="141">
        <f t="shared" si="686"/>
        <v>3.3528000000000002</v>
      </c>
      <c r="Y4320" s="38">
        <v>27.793750000000014</v>
      </c>
    </row>
    <row r="4321" spans="1:25" x14ac:dyDescent="0.25">
      <c r="A4321" s="143">
        <v>43619</v>
      </c>
      <c r="B4321" s="38">
        <v>91</v>
      </c>
      <c r="C4321" s="38">
        <v>84.8</v>
      </c>
      <c r="D4321" s="38">
        <v>80</v>
      </c>
      <c r="E4321" s="38">
        <v>75</v>
      </c>
      <c r="F4321" s="38">
        <v>74</v>
      </c>
      <c r="G4321" s="38">
        <v>71</v>
      </c>
      <c r="H4321" s="38">
        <v>0.09</v>
      </c>
      <c r="I4321" s="38">
        <v>85</v>
      </c>
      <c r="J4321" s="38">
        <v>70.5</v>
      </c>
      <c r="K4321" s="38">
        <v>54</v>
      </c>
      <c r="L4321" s="38">
        <v>15</v>
      </c>
      <c r="M4321" s="38">
        <v>9.5</v>
      </c>
      <c r="N4321" s="38">
        <v>3</v>
      </c>
      <c r="O4321" s="38">
        <v>30</v>
      </c>
      <c r="P4321" s="38">
        <v>29.9</v>
      </c>
      <c r="Q4321" s="38">
        <v>29.9</v>
      </c>
      <c r="R4321" s="141">
        <f t="shared" si="680"/>
        <v>32.777777777777779</v>
      </c>
      <c r="S4321" s="141">
        <f t="shared" si="681"/>
        <v>29.333333333333332</v>
      </c>
      <c r="T4321" s="141">
        <f t="shared" si="682"/>
        <v>26.666666666666668</v>
      </c>
      <c r="U4321" s="141">
        <f t="shared" si="683"/>
        <v>23.888888888888889</v>
      </c>
      <c r="V4321" s="141">
        <f t="shared" si="684"/>
        <v>23.333333333333336</v>
      </c>
      <c r="W4321" s="141">
        <f t="shared" si="685"/>
        <v>21.666666666666668</v>
      </c>
      <c r="X4321" s="141">
        <f t="shared" si="686"/>
        <v>0.2286</v>
      </c>
      <c r="Y4321" s="38">
        <v>27.589743589743591</v>
      </c>
    </row>
    <row r="4322" spans="1:25" x14ac:dyDescent="0.25">
      <c r="A4322" s="143">
        <v>43620</v>
      </c>
      <c r="B4322" s="38">
        <v>90</v>
      </c>
      <c r="C4322" s="38">
        <v>84.9</v>
      </c>
      <c r="D4322" s="38">
        <v>81</v>
      </c>
      <c r="E4322" s="38">
        <v>77</v>
      </c>
      <c r="F4322" s="38">
        <v>74.2</v>
      </c>
      <c r="G4322" s="38">
        <v>70</v>
      </c>
      <c r="H4322" s="38">
        <v>0</v>
      </c>
      <c r="I4322" s="38">
        <v>82</v>
      </c>
      <c r="J4322" s="38">
        <v>70.3</v>
      </c>
      <c r="K4322" s="38">
        <v>57</v>
      </c>
      <c r="L4322" s="38">
        <v>15</v>
      </c>
      <c r="M4322" s="38">
        <v>8.1</v>
      </c>
      <c r="N4322" s="38">
        <v>0</v>
      </c>
      <c r="O4322" s="38">
        <v>30</v>
      </c>
      <c r="P4322" s="38">
        <v>30</v>
      </c>
      <c r="Q4322" s="38">
        <v>30</v>
      </c>
      <c r="R4322" s="141">
        <f t="shared" si="680"/>
        <v>32.222222222222221</v>
      </c>
      <c r="S4322" s="141">
        <f t="shared" si="681"/>
        <v>29.388888888888893</v>
      </c>
      <c r="T4322" s="141">
        <f t="shared" si="682"/>
        <v>27.222222222222225</v>
      </c>
      <c r="U4322" s="141">
        <f t="shared" si="683"/>
        <v>25</v>
      </c>
      <c r="V4322" s="141">
        <f t="shared" si="684"/>
        <v>23.444444444444446</v>
      </c>
      <c r="W4322" s="141">
        <f t="shared" si="685"/>
        <v>21.111111111111111</v>
      </c>
      <c r="X4322" s="141">
        <f t="shared" si="686"/>
        <v>0</v>
      </c>
      <c r="Y4322" s="38">
        <v>27.546153846153828</v>
      </c>
    </row>
    <row r="4323" spans="1:25" x14ac:dyDescent="0.25">
      <c r="A4323" s="143">
        <v>43621</v>
      </c>
      <c r="B4323" s="38">
        <v>89</v>
      </c>
      <c r="C4323" s="38">
        <v>84.3</v>
      </c>
      <c r="D4323" s="38">
        <v>78</v>
      </c>
      <c r="E4323" s="38">
        <v>75</v>
      </c>
      <c r="F4323" s="38">
        <v>73.099999999999994</v>
      </c>
      <c r="G4323" s="38">
        <v>71</v>
      </c>
      <c r="H4323" s="38">
        <v>0.02</v>
      </c>
      <c r="I4323" s="38">
        <v>84</v>
      </c>
      <c r="J4323" s="38">
        <v>69.3</v>
      </c>
      <c r="K4323" s="38">
        <v>59</v>
      </c>
      <c r="L4323" s="38">
        <v>16</v>
      </c>
      <c r="M4323" s="38">
        <v>8.6999999999999993</v>
      </c>
      <c r="N4323" s="38">
        <v>0</v>
      </c>
      <c r="O4323" s="38">
        <v>30</v>
      </c>
      <c r="P4323" s="38">
        <v>30</v>
      </c>
      <c r="Q4323" s="38">
        <v>30</v>
      </c>
      <c r="R4323" s="141">
        <f t="shared" si="680"/>
        <v>31.666666666666668</v>
      </c>
      <c r="S4323" s="141">
        <f t="shared" si="681"/>
        <v>29.055555555555554</v>
      </c>
      <c r="T4323" s="141">
        <f t="shared" si="682"/>
        <v>25.555555555555557</v>
      </c>
      <c r="U4323" s="141">
        <f t="shared" si="683"/>
        <v>23.888888888888889</v>
      </c>
      <c r="V4323" s="141">
        <f t="shared" si="684"/>
        <v>22.833333333333332</v>
      </c>
      <c r="W4323" s="141">
        <f t="shared" si="685"/>
        <v>21.666666666666668</v>
      </c>
      <c r="X4323" s="141">
        <f t="shared" si="686"/>
        <v>5.0800000000000005E-2</v>
      </c>
      <c r="Y4323" s="38">
        <v>27.451111111111111</v>
      </c>
    </row>
    <row r="4324" spans="1:25" x14ac:dyDescent="0.25">
      <c r="A4324" s="143">
        <v>43622</v>
      </c>
      <c r="B4324" s="38">
        <v>90</v>
      </c>
      <c r="C4324" s="38">
        <v>84</v>
      </c>
      <c r="D4324" s="38">
        <v>80</v>
      </c>
      <c r="E4324" s="38">
        <v>75</v>
      </c>
      <c r="F4324" s="38">
        <v>72.900000000000006</v>
      </c>
      <c r="G4324" s="38">
        <v>72</v>
      </c>
      <c r="H4324" s="38">
        <v>0</v>
      </c>
      <c r="I4324" s="38">
        <v>82</v>
      </c>
      <c r="J4324" s="38">
        <v>69.7</v>
      </c>
      <c r="K4324" s="38">
        <v>57</v>
      </c>
      <c r="L4324" s="38">
        <v>16</v>
      </c>
      <c r="M4324" s="38">
        <v>8.6</v>
      </c>
      <c r="N4324" s="38">
        <v>0</v>
      </c>
      <c r="O4324" s="38">
        <v>30</v>
      </c>
      <c r="P4324" s="38">
        <v>29.9</v>
      </c>
      <c r="Q4324" s="38">
        <v>29.9</v>
      </c>
      <c r="R4324" s="141">
        <f t="shared" si="680"/>
        <v>32.222222222222221</v>
      </c>
      <c r="S4324" s="141">
        <f t="shared" si="681"/>
        <v>28.888888888888889</v>
      </c>
      <c r="T4324" s="141">
        <f t="shared" si="682"/>
        <v>26.666666666666668</v>
      </c>
      <c r="U4324" s="141">
        <f t="shared" si="683"/>
        <v>23.888888888888889</v>
      </c>
      <c r="V4324" s="141">
        <f t="shared" si="684"/>
        <v>22.722222222222225</v>
      </c>
      <c r="W4324" s="141">
        <f t="shared" si="685"/>
        <v>22.222222222222221</v>
      </c>
      <c r="X4324" s="141">
        <f t="shared" si="686"/>
        <v>0</v>
      </c>
      <c r="Y4324" s="38">
        <v>27.541666666666668</v>
      </c>
    </row>
    <row r="4325" spans="1:25" x14ac:dyDescent="0.25">
      <c r="A4325" s="143">
        <v>43623</v>
      </c>
      <c r="B4325" s="38">
        <v>91</v>
      </c>
      <c r="C4325" s="38">
        <v>81.5</v>
      </c>
      <c r="D4325" s="38">
        <v>77</v>
      </c>
      <c r="E4325" s="38">
        <v>76</v>
      </c>
      <c r="F4325" s="38">
        <v>73.2</v>
      </c>
      <c r="G4325" s="38">
        <v>70</v>
      </c>
      <c r="H4325" s="38">
        <v>0.01</v>
      </c>
      <c r="I4325" s="38">
        <v>88</v>
      </c>
      <c r="J4325" s="38">
        <v>76.3</v>
      </c>
      <c r="K4325" s="38">
        <v>50</v>
      </c>
      <c r="L4325" s="38">
        <v>15</v>
      </c>
      <c r="M4325" s="38">
        <v>7.1</v>
      </c>
      <c r="N4325" s="38">
        <v>0</v>
      </c>
      <c r="O4325" s="38">
        <v>29.9</v>
      </c>
      <c r="P4325" s="38">
        <v>29.9</v>
      </c>
      <c r="Q4325" s="38">
        <v>29.9</v>
      </c>
      <c r="R4325" s="141">
        <f t="shared" si="680"/>
        <v>32.777777777777779</v>
      </c>
      <c r="S4325" s="141">
        <f t="shared" si="681"/>
        <v>27.5</v>
      </c>
      <c r="T4325" s="141">
        <f t="shared" si="682"/>
        <v>25</v>
      </c>
      <c r="U4325" s="141">
        <f t="shared" si="683"/>
        <v>24.444444444444446</v>
      </c>
      <c r="V4325" s="141">
        <f t="shared" si="684"/>
        <v>22.888888888888893</v>
      </c>
      <c r="W4325" s="141">
        <f t="shared" si="685"/>
        <v>21.111111111111111</v>
      </c>
      <c r="X4325" s="141">
        <f t="shared" si="686"/>
        <v>2.5400000000000002E-2</v>
      </c>
      <c r="Y4325" s="38">
        <v>27.704166666666662</v>
      </c>
    </row>
    <row r="4326" spans="1:25" x14ac:dyDescent="0.25">
      <c r="A4326" s="143">
        <v>43624</v>
      </c>
      <c r="B4326" s="38">
        <v>90</v>
      </c>
      <c r="C4326" s="38">
        <v>82.2</v>
      </c>
      <c r="D4326" s="38">
        <v>77</v>
      </c>
      <c r="E4326" s="38">
        <v>77</v>
      </c>
      <c r="F4326" s="38">
        <v>74.5</v>
      </c>
      <c r="G4326" s="38">
        <v>72</v>
      </c>
      <c r="H4326" s="38">
        <v>0.31</v>
      </c>
      <c r="I4326" s="38">
        <v>93</v>
      </c>
      <c r="J4326" s="38">
        <v>77.7</v>
      </c>
      <c r="K4326" s="38">
        <v>59</v>
      </c>
      <c r="L4326" s="38">
        <v>35</v>
      </c>
      <c r="M4326" s="38">
        <v>7.3</v>
      </c>
      <c r="N4326" s="38">
        <v>0</v>
      </c>
      <c r="O4326" s="38">
        <v>29.9</v>
      </c>
      <c r="P4326" s="38">
        <v>29.9</v>
      </c>
      <c r="Q4326" s="38">
        <v>29.9</v>
      </c>
      <c r="R4326" s="141">
        <f t="shared" si="680"/>
        <v>32.222222222222221</v>
      </c>
      <c r="S4326" s="141">
        <f t="shared" si="681"/>
        <v>27.888888888888893</v>
      </c>
      <c r="T4326" s="141">
        <f t="shared" si="682"/>
        <v>25</v>
      </c>
      <c r="U4326" s="141">
        <f t="shared" si="683"/>
        <v>25</v>
      </c>
      <c r="V4326" s="141">
        <f t="shared" si="684"/>
        <v>23.611111111111111</v>
      </c>
      <c r="W4326" s="141">
        <f t="shared" si="685"/>
        <v>22.222222222222221</v>
      </c>
      <c r="X4326" s="141">
        <f t="shared" si="686"/>
        <v>0.78739999999999999</v>
      </c>
      <c r="Y4326" s="38">
        <v>27.387234042553203</v>
      </c>
    </row>
    <row r="4327" spans="1:25" x14ac:dyDescent="0.25">
      <c r="A4327" s="143">
        <v>43625</v>
      </c>
      <c r="B4327" s="38">
        <v>90</v>
      </c>
      <c r="C4327" s="38">
        <v>79.8</v>
      </c>
      <c r="D4327" s="38">
        <v>75</v>
      </c>
      <c r="E4327" s="38">
        <v>78</v>
      </c>
      <c r="F4327" s="38">
        <v>73.3</v>
      </c>
      <c r="G4327" s="38">
        <v>70</v>
      </c>
      <c r="H4327" s="38">
        <v>0.3</v>
      </c>
      <c r="I4327" s="38">
        <v>91</v>
      </c>
      <c r="J4327" s="38">
        <v>80.7</v>
      </c>
      <c r="K4327" s="38">
        <v>65</v>
      </c>
      <c r="L4327" s="38">
        <v>21</v>
      </c>
      <c r="M4327" s="38">
        <v>7.2</v>
      </c>
      <c r="N4327" s="38">
        <v>0</v>
      </c>
      <c r="O4327" s="38">
        <v>30</v>
      </c>
      <c r="P4327" s="38">
        <v>30</v>
      </c>
      <c r="Q4327" s="38">
        <v>29.9</v>
      </c>
      <c r="R4327" s="141">
        <f t="shared" si="680"/>
        <v>32.222222222222221</v>
      </c>
      <c r="S4327" s="141">
        <f t="shared" si="681"/>
        <v>26.555555555555554</v>
      </c>
      <c r="T4327" s="141">
        <f t="shared" si="682"/>
        <v>23.888888888888889</v>
      </c>
      <c r="U4327" s="141">
        <f t="shared" si="683"/>
        <v>25.555555555555557</v>
      </c>
      <c r="V4327" s="141">
        <f t="shared" si="684"/>
        <v>22.944444444444443</v>
      </c>
      <c r="W4327" s="141">
        <f t="shared" si="685"/>
        <v>21.111111111111111</v>
      </c>
      <c r="X4327" s="141">
        <f t="shared" si="686"/>
        <v>0.76200000000000001</v>
      </c>
      <c r="Y4327" s="38">
        <v>25.552083333333343</v>
      </c>
    </row>
    <row r="4328" spans="1:25" x14ac:dyDescent="0.25">
      <c r="A4328" s="143">
        <v>43626</v>
      </c>
      <c r="B4328" s="38">
        <v>89</v>
      </c>
      <c r="C4328" s="38">
        <v>81.099999999999994</v>
      </c>
      <c r="D4328" s="38">
        <v>76</v>
      </c>
      <c r="E4328" s="38">
        <v>77</v>
      </c>
      <c r="F4328" s="38">
        <v>72</v>
      </c>
      <c r="G4328" s="38">
        <v>67</v>
      </c>
      <c r="H4328" s="38">
        <v>0.3</v>
      </c>
      <c r="I4328" s="38">
        <v>94</v>
      </c>
      <c r="J4328" s="38">
        <v>74.900000000000006</v>
      </c>
      <c r="K4328" s="38">
        <v>55</v>
      </c>
      <c r="L4328" s="38">
        <v>21</v>
      </c>
      <c r="M4328" s="38">
        <v>8.1999999999999993</v>
      </c>
      <c r="N4328" s="38">
        <v>0</v>
      </c>
      <c r="O4328" s="38">
        <v>30.1</v>
      </c>
      <c r="P4328" s="38">
        <v>30</v>
      </c>
      <c r="Q4328" s="38">
        <v>29.9</v>
      </c>
      <c r="R4328" s="141">
        <f t="shared" si="680"/>
        <v>31.666666666666668</v>
      </c>
      <c r="S4328" s="141">
        <f t="shared" si="681"/>
        <v>27.277777777777775</v>
      </c>
      <c r="T4328" s="141">
        <f t="shared" si="682"/>
        <v>24.444444444444446</v>
      </c>
      <c r="U4328" s="141">
        <f t="shared" si="683"/>
        <v>25</v>
      </c>
      <c r="V4328" s="141">
        <f t="shared" si="684"/>
        <v>22.222222222222221</v>
      </c>
      <c r="W4328" s="141">
        <f t="shared" si="685"/>
        <v>19.444444444444446</v>
      </c>
      <c r="X4328" s="141">
        <f t="shared" si="686"/>
        <v>0.76200000000000001</v>
      </c>
      <c r="Y4328" s="38">
        <v>25.045833333333324</v>
      </c>
    </row>
    <row r="4329" spans="1:25" x14ac:dyDescent="0.25">
      <c r="A4329" s="143">
        <v>43627</v>
      </c>
      <c r="B4329" s="38">
        <v>91</v>
      </c>
      <c r="C4329" s="38">
        <v>81.400000000000006</v>
      </c>
      <c r="D4329" s="38">
        <v>76</v>
      </c>
      <c r="E4329" s="38">
        <v>75</v>
      </c>
      <c r="F4329" s="38">
        <v>71.8</v>
      </c>
      <c r="G4329" s="38">
        <v>67</v>
      </c>
      <c r="H4329" s="38">
        <v>0.53</v>
      </c>
      <c r="I4329" s="38">
        <v>88</v>
      </c>
      <c r="J4329" s="38">
        <v>73.099999999999994</v>
      </c>
      <c r="K4329" s="38">
        <v>57</v>
      </c>
      <c r="L4329" s="38">
        <v>17</v>
      </c>
      <c r="M4329" s="38">
        <v>5.6</v>
      </c>
      <c r="N4329" s="38">
        <v>0</v>
      </c>
      <c r="O4329" s="38">
        <v>30</v>
      </c>
      <c r="P4329" s="38">
        <v>30</v>
      </c>
      <c r="Q4329" s="38">
        <v>30</v>
      </c>
      <c r="R4329" s="141">
        <f t="shared" si="680"/>
        <v>32.777777777777779</v>
      </c>
      <c r="S4329" s="141">
        <f t="shared" si="681"/>
        <v>27.44444444444445</v>
      </c>
      <c r="T4329" s="141">
        <f t="shared" si="682"/>
        <v>24.444444444444446</v>
      </c>
      <c r="U4329" s="141">
        <f t="shared" si="683"/>
        <v>23.888888888888889</v>
      </c>
      <c r="V4329" s="141">
        <f t="shared" si="684"/>
        <v>22.111111111111111</v>
      </c>
      <c r="W4329" s="141">
        <f t="shared" si="685"/>
        <v>19.444444444444446</v>
      </c>
      <c r="X4329" s="141">
        <f t="shared" si="686"/>
        <v>1.3462000000000001</v>
      </c>
      <c r="Y4329" s="38">
        <v>25.545833333333338</v>
      </c>
    </row>
    <row r="4330" spans="1:25" x14ac:dyDescent="0.25">
      <c r="A4330" s="143">
        <v>43628</v>
      </c>
      <c r="B4330" s="38">
        <v>91</v>
      </c>
      <c r="C4330" s="38">
        <v>83.1</v>
      </c>
      <c r="D4330" s="38">
        <v>77</v>
      </c>
      <c r="E4330" s="38">
        <v>75</v>
      </c>
      <c r="F4330" s="38">
        <v>72.599999999999994</v>
      </c>
      <c r="G4330" s="38">
        <v>68</v>
      </c>
      <c r="H4330" s="38">
        <v>0.03</v>
      </c>
      <c r="I4330" s="38">
        <v>88</v>
      </c>
      <c r="J4330" s="38">
        <v>71.400000000000006</v>
      </c>
      <c r="K4330" s="38">
        <v>57</v>
      </c>
      <c r="L4330" s="38">
        <v>17</v>
      </c>
      <c r="M4330" s="38">
        <v>6.5</v>
      </c>
      <c r="N4330" s="38">
        <v>0</v>
      </c>
      <c r="O4330" s="38">
        <v>30.1</v>
      </c>
      <c r="P4330" s="38">
        <v>30</v>
      </c>
      <c r="Q4330" s="38">
        <v>29.9</v>
      </c>
      <c r="R4330" s="141">
        <f t="shared" si="680"/>
        <v>32.777777777777779</v>
      </c>
      <c r="S4330" s="141">
        <f t="shared" si="681"/>
        <v>28.388888888888886</v>
      </c>
      <c r="T4330" s="141">
        <f t="shared" si="682"/>
        <v>25</v>
      </c>
      <c r="U4330" s="141">
        <f t="shared" si="683"/>
        <v>23.888888888888889</v>
      </c>
      <c r="V4330" s="141">
        <f t="shared" si="684"/>
        <v>22.555555555555554</v>
      </c>
      <c r="W4330" s="141">
        <f t="shared" si="685"/>
        <v>20</v>
      </c>
      <c r="X4330" s="141">
        <f t="shared" si="686"/>
        <v>7.6200000000000004E-2</v>
      </c>
      <c r="Y4330" s="38">
        <v>25.302083333333343</v>
      </c>
    </row>
    <row r="4331" spans="1:25" x14ac:dyDescent="0.25">
      <c r="A4331" s="143">
        <v>43629</v>
      </c>
      <c r="B4331" s="38">
        <v>89</v>
      </c>
      <c r="C4331" s="38">
        <v>80.7</v>
      </c>
      <c r="D4331" s="38">
        <v>77</v>
      </c>
      <c r="E4331" s="38">
        <v>77</v>
      </c>
      <c r="F4331" s="38">
        <v>73.400000000000006</v>
      </c>
      <c r="G4331" s="38">
        <v>71</v>
      </c>
      <c r="H4331" s="38">
        <v>0</v>
      </c>
      <c r="I4331" s="38">
        <v>90</v>
      </c>
      <c r="J4331" s="38">
        <v>78.900000000000006</v>
      </c>
      <c r="K4331" s="38">
        <v>61</v>
      </c>
      <c r="L4331" s="38">
        <v>17</v>
      </c>
      <c r="M4331" s="38">
        <v>6.2</v>
      </c>
      <c r="N4331" s="38">
        <v>0</v>
      </c>
      <c r="O4331" s="38">
        <v>30.1</v>
      </c>
      <c r="P4331" s="38">
        <v>30</v>
      </c>
      <c r="Q4331" s="38">
        <v>30</v>
      </c>
      <c r="R4331" s="141">
        <f t="shared" si="680"/>
        <v>31.666666666666668</v>
      </c>
      <c r="S4331" s="141">
        <f t="shared" si="681"/>
        <v>27.055555555555557</v>
      </c>
      <c r="T4331" s="141">
        <f t="shared" si="682"/>
        <v>25</v>
      </c>
      <c r="U4331" s="141">
        <f t="shared" si="683"/>
        <v>25</v>
      </c>
      <c r="V4331" s="141">
        <f t="shared" si="684"/>
        <v>23.000000000000004</v>
      </c>
      <c r="W4331" s="141">
        <f t="shared" si="685"/>
        <v>21.666666666666668</v>
      </c>
      <c r="X4331" s="141">
        <f t="shared" si="686"/>
        <v>0</v>
      </c>
      <c r="Y4331" s="38">
        <v>25.727083333333336</v>
      </c>
    </row>
    <row r="4332" spans="1:25" x14ac:dyDescent="0.25">
      <c r="A4332" s="143">
        <v>43630</v>
      </c>
      <c r="B4332" s="38">
        <v>86</v>
      </c>
      <c r="C4332" s="38">
        <v>82</v>
      </c>
      <c r="D4332" s="38">
        <v>76</v>
      </c>
      <c r="E4332" s="38">
        <v>74</v>
      </c>
      <c r="F4332" s="38">
        <v>70.8</v>
      </c>
      <c r="G4332" s="38">
        <v>0</v>
      </c>
      <c r="H4332" s="38">
        <v>0.75</v>
      </c>
      <c r="I4332" s="38">
        <v>91</v>
      </c>
      <c r="J4332" s="38">
        <v>72.599999999999994</v>
      </c>
      <c r="K4332" s="38">
        <v>0</v>
      </c>
      <c r="L4332" s="38">
        <v>15</v>
      </c>
      <c r="M4332" s="38">
        <v>7.2</v>
      </c>
      <c r="N4332" s="38">
        <v>0</v>
      </c>
      <c r="O4332" s="38">
        <v>30.1</v>
      </c>
      <c r="P4332" s="38">
        <v>30.1</v>
      </c>
      <c r="Q4332" s="38">
        <v>30</v>
      </c>
      <c r="R4332" s="141">
        <f t="shared" si="680"/>
        <v>30</v>
      </c>
      <c r="S4332" s="141">
        <f t="shared" si="681"/>
        <v>27.777777777777779</v>
      </c>
      <c r="T4332" s="141">
        <f t="shared" si="682"/>
        <v>24.444444444444446</v>
      </c>
      <c r="U4332" s="141">
        <f t="shared" si="683"/>
        <v>23.333333333333336</v>
      </c>
      <c r="V4332" s="141">
        <f t="shared" si="684"/>
        <v>21.555555555555554</v>
      </c>
      <c r="W4332" s="141">
        <f t="shared" si="685"/>
        <v>-17.777777777777779</v>
      </c>
      <c r="X4332" s="141">
        <f t="shared" si="686"/>
        <v>1.905</v>
      </c>
      <c r="Y4332" s="38">
        <v>26.227083333333336</v>
      </c>
    </row>
    <row r="4333" spans="1:25" x14ac:dyDescent="0.25">
      <c r="A4333" s="143">
        <v>43631</v>
      </c>
      <c r="B4333" s="38">
        <v>89</v>
      </c>
      <c r="C4333" s="38">
        <v>82.4</v>
      </c>
      <c r="D4333" s="38">
        <v>77</v>
      </c>
      <c r="E4333" s="38">
        <v>76</v>
      </c>
      <c r="F4333" s="38">
        <v>71.099999999999994</v>
      </c>
      <c r="G4333" s="38">
        <v>0</v>
      </c>
      <c r="H4333" s="38">
        <v>0.06</v>
      </c>
      <c r="I4333" s="38">
        <v>90</v>
      </c>
      <c r="J4333" s="38">
        <v>73.099999999999994</v>
      </c>
      <c r="K4333" s="38">
        <v>0</v>
      </c>
      <c r="L4333" s="38">
        <v>14</v>
      </c>
      <c r="M4333" s="38">
        <v>6.6</v>
      </c>
      <c r="N4333" s="38">
        <v>0</v>
      </c>
      <c r="O4333" s="38">
        <v>30.1</v>
      </c>
      <c r="P4333" s="38">
        <v>30.1</v>
      </c>
      <c r="Q4333" s="38">
        <v>30</v>
      </c>
      <c r="R4333" s="141">
        <f t="shared" si="680"/>
        <v>31.666666666666668</v>
      </c>
      <c r="S4333" s="141">
        <f t="shared" si="681"/>
        <v>28.000000000000004</v>
      </c>
      <c r="T4333" s="141">
        <f t="shared" si="682"/>
        <v>25</v>
      </c>
      <c r="U4333" s="141">
        <f t="shared" si="683"/>
        <v>24.444444444444446</v>
      </c>
      <c r="V4333" s="141">
        <f t="shared" si="684"/>
        <v>21.722222222222221</v>
      </c>
      <c r="W4333" s="141">
        <f t="shared" si="685"/>
        <v>-17.777777777777779</v>
      </c>
      <c r="X4333" s="141">
        <f t="shared" si="686"/>
        <v>0.15240000000000001</v>
      </c>
      <c r="Y4333" s="38">
        <v>26.614583333333339</v>
      </c>
    </row>
    <row r="4334" spans="1:25" x14ac:dyDescent="0.25">
      <c r="A4334" s="143">
        <v>43632</v>
      </c>
      <c r="B4334" s="38">
        <v>84</v>
      </c>
      <c r="C4334" s="38">
        <v>79.8</v>
      </c>
      <c r="D4334" s="38">
        <v>75</v>
      </c>
      <c r="E4334" s="38">
        <v>74</v>
      </c>
      <c r="F4334" s="38">
        <v>71.099999999999994</v>
      </c>
      <c r="G4334" s="38">
        <v>67</v>
      </c>
      <c r="H4334" s="38">
        <v>0.33</v>
      </c>
      <c r="I4334" s="38">
        <v>87</v>
      </c>
      <c r="J4334" s="38">
        <v>74.900000000000006</v>
      </c>
      <c r="K4334" s="38">
        <v>63</v>
      </c>
      <c r="L4334" s="38">
        <v>22</v>
      </c>
      <c r="M4334" s="38">
        <v>8.3000000000000007</v>
      </c>
      <c r="N4334" s="38">
        <v>0</v>
      </c>
      <c r="O4334" s="38">
        <v>30.1</v>
      </c>
      <c r="P4334" s="38">
        <v>30</v>
      </c>
      <c r="Q4334" s="38">
        <v>30</v>
      </c>
      <c r="R4334" s="141">
        <f t="shared" si="680"/>
        <v>28.888888888888889</v>
      </c>
      <c r="S4334" s="141">
        <f t="shared" si="681"/>
        <v>26.555555555555554</v>
      </c>
      <c r="T4334" s="141">
        <f t="shared" si="682"/>
        <v>23.888888888888889</v>
      </c>
      <c r="U4334" s="141">
        <f t="shared" si="683"/>
        <v>23.333333333333336</v>
      </c>
      <c r="V4334" s="141">
        <f t="shared" si="684"/>
        <v>21.722222222222221</v>
      </c>
      <c r="W4334" s="141">
        <f t="shared" si="685"/>
        <v>19.444444444444446</v>
      </c>
      <c r="X4334" s="141">
        <f t="shared" si="686"/>
        <v>0.83820000000000006</v>
      </c>
      <c r="Y4334" s="38">
        <v>27.158333333333314</v>
      </c>
    </row>
    <row r="4335" spans="1:25" x14ac:dyDescent="0.25">
      <c r="A4335" s="143">
        <v>43633</v>
      </c>
      <c r="B4335" s="38">
        <v>82</v>
      </c>
      <c r="C4335" s="38">
        <v>78.5</v>
      </c>
      <c r="D4335" s="38">
        <v>75</v>
      </c>
      <c r="E4335" s="38">
        <v>75</v>
      </c>
      <c r="F4335" s="38">
        <v>73.099999999999994</v>
      </c>
      <c r="G4335" s="38">
        <v>71</v>
      </c>
      <c r="H4335" s="38">
        <v>0.5</v>
      </c>
      <c r="I4335" s="38">
        <v>94</v>
      </c>
      <c r="J4335" s="38">
        <v>83.4</v>
      </c>
      <c r="K4335" s="38">
        <v>69</v>
      </c>
      <c r="L4335" s="38">
        <v>17</v>
      </c>
      <c r="M4335" s="38">
        <v>10.199999999999999</v>
      </c>
      <c r="N4335" s="38">
        <v>0</v>
      </c>
      <c r="O4335" s="38">
        <v>30.1</v>
      </c>
      <c r="P4335" s="38">
        <v>30.1</v>
      </c>
      <c r="Q4335" s="38">
        <v>30</v>
      </c>
      <c r="R4335" s="141">
        <f t="shared" si="680"/>
        <v>27.777777777777779</v>
      </c>
      <c r="S4335" s="141">
        <f t="shared" si="681"/>
        <v>25.833333333333336</v>
      </c>
      <c r="T4335" s="141">
        <f t="shared" si="682"/>
        <v>23.888888888888889</v>
      </c>
      <c r="U4335" s="141">
        <f t="shared" si="683"/>
        <v>23.888888888888889</v>
      </c>
      <c r="V4335" s="141">
        <f t="shared" si="684"/>
        <v>22.833333333333332</v>
      </c>
      <c r="W4335" s="141">
        <f t="shared" si="685"/>
        <v>21.666666666666668</v>
      </c>
      <c r="X4335" s="141">
        <f t="shared" si="686"/>
        <v>1.27</v>
      </c>
      <c r="Y4335" s="38">
        <v>26.508333333333329</v>
      </c>
    </row>
    <row r="4336" spans="1:25" x14ac:dyDescent="0.25">
      <c r="A4336" s="143">
        <v>43634</v>
      </c>
      <c r="B4336" s="38">
        <v>91</v>
      </c>
      <c r="C4336" s="38">
        <v>81.099999999999994</v>
      </c>
      <c r="D4336" s="38">
        <v>75</v>
      </c>
      <c r="E4336" s="38">
        <v>74</v>
      </c>
      <c r="F4336" s="38">
        <v>72.400000000000006</v>
      </c>
      <c r="G4336" s="38">
        <v>69</v>
      </c>
      <c r="H4336" s="38">
        <v>0.56000000000000005</v>
      </c>
      <c r="I4336" s="38">
        <v>90</v>
      </c>
      <c r="J4336" s="38">
        <v>75.2</v>
      </c>
      <c r="K4336" s="38">
        <v>53</v>
      </c>
      <c r="L4336" s="38">
        <v>13</v>
      </c>
      <c r="M4336" s="38">
        <v>7.4</v>
      </c>
      <c r="N4336" s="38">
        <v>0</v>
      </c>
      <c r="O4336" s="38">
        <v>30.1</v>
      </c>
      <c r="P4336" s="38">
        <v>30</v>
      </c>
      <c r="Q4336" s="38">
        <v>30</v>
      </c>
      <c r="R4336" s="141">
        <f t="shared" si="680"/>
        <v>32.777777777777779</v>
      </c>
      <c r="S4336" s="141">
        <f t="shared" si="681"/>
        <v>27.277777777777775</v>
      </c>
      <c r="T4336" s="141">
        <f t="shared" si="682"/>
        <v>23.888888888888889</v>
      </c>
      <c r="U4336" s="141">
        <f t="shared" si="683"/>
        <v>23.333333333333336</v>
      </c>
      <c r="V4336" s="141">
        <f t="shared" si="684"/>
        <v>22.44444444444445</v>
      </c>
      <c r="W4336" s="141">
        <f t="shared" si="685"/>
        <v>20.555555555555557</v>
      </c>
      <c r="X4336" s="141">
        <f t="shared" si="686"/>
        <v>1.4224000000000001</v>
      </c>
      <c r="Y4336" s="38">
        <v>26.177083333333329</v>
      </c>
    </row>
    <row r="4337" spans="1:25" x14ac:dyDescent="0.25">
      <c r="A4337" s="143">
        <v>43635</v>
      </c>
      <c r="B4337" s="38">
        <v>88</v>
      </c>
      <c r="C4337" s="38">
        <v>79.599999999999994</v>
      </c>
      <c r="D4337" s="38">
        <v>74</v>
      </c>
      <c r="E4337" s="38">
        <v>78</v>
      </c>
      <c r="F4337" s="38">
        <v>72.7</v>
      </c>
      <c r="G4337" s="38">
        <v>68</v>
      </c>
      <c r="H4337" s="38">
        <v>0.31</v>
      </c>
      <c r="I4337" s="38">
        <v>88</v>
      </c>
      <c r="J4337" s="38">
        <v>79.7</v>
      </c>
      <c r="K4337" s="38">
        <v>63</v>
      </c>
      <c r="L4337" s="38">
        <v>16</v>
      </c>
      <c r="M4337" s="38">
        <v>6</v>
      </c>
      <c r="N4337" s="38">
        <v>0</v>
      </c>
      <c r="O4337" s="38">
        <v>30.1</v>
      </c>
      <c r="P4337" s="38">
        <v>30</v>
      </c>
      <c r="Q4337" s="38">
        <v>30</v>
      </c>
      <c r="R4337" s="141">
        <f t="shared" si="680"/>
        <v>31.111111111111114</v>
      </c>
      <c r="S4337" s="141">
        <f t="shared" si="681"/>
        <v>26.444444444444443</v>
      </c>
      <c r="T4337" s="141">
        <f t="shared" si="682"/>
        <v>23.333333333333336</v>
      </c>
      <c r="U4337" s="141">
        <f t="shared" si="683"/>
        <v>25.555555555555557</v>
      </c>
      <c r="V4337" s="141">
        <f t="shared" si="684"/>
        <v>22.611111111111114</v>
      </c>
      <c r="W4337" s="141">
        <f t="shared" si="685"/>
        <v>20</v>
      </c>
      <c r="X4337" s="141">
        <f t="shared" si="686"/>
        <v>0.78739999999999999</v>
      </c>
      <c r="Y4337" s="38">
        <v>27.009090909090901</v>
      </c>
    </row>
    <row r="4338" spans="1:25" x14ac:dyDescent="0.25">
      <c r="A4338" s="143">
        <v>43636</v>
      </c>
      <c r="B4338" s="38">
        <v>91</v>
      </c>
      <c r="C4338" s="38">
        <v>84.4</v>
      </c>
      <c r="D4338" s="38">
        <v>77</v>
      </c>
      <c r="E4338" s="38">
        <v>77</v>
      </c>
      <c r="F4338" s="38">
        <v>75.400000000000006</v>
      </c>
      <c r="G4338" s="38">
        <v>72</v>
      </c>
      <c r="H4338" s="38">
        <v>0.36</v>
      </c>
      <c r="I4338" s="38">
        <v>93</v>
      </c>
      <c r="J4338" s="38">
        <v>75.099999999999994</v>
      </c>
      <c r="K4338" s="38">
        <v>53</v>
      </c>
      <c r="L4338" s="38">
        <v>16</v>
      </c>
      <c r="M4338" s="38">
        <v>9.3000000000000007</v>
      </c>
      <c r="N4338" s="38">
        <v>0</v>
      </c>
      <c r="O4338" s="38">
        <v>30.1</v>
      </c>
      <c r="P4338" s="38">
        <v>30</v>
      </c>
      <c r="Q4338" s="38">
        <v>30</v>
      </c>
      <c r="R4338" s="141">
        <f t="shared" si="680"/>
        <v>32.777777777777779</v>
      </c>
      <c r="S4338" s="141">
        <f t="shared" si="681"/>
        <v>29.111111111111114</v>
      </c>
      <c r="T4338" s="141">
        <f t="shared" si="682"/>
        <v>25</v>
      </c>
      <c r="U4338" s="141">
        <f t="shared" si="683"/>
        <v>25</v>
      </c>
      <c r="V4338" s="141">
        <f t="shared" si="684"/>
        <v>24.111111111111114</v>
      </c>
      <c r="W4338" s="141">
        <f t="shared" si="685"/>
        <v>22.222222222222221</v>
      </c>
      <c r="X4338" s="141">
        <f t="shared" si="686"/>
        <v>0.91439999999999999</v>
      </c>
      <c r="Y4338" s="38">
        <v>26.704347826086963</v>
      </c>
    </row>
    <row r="4339" spans="1:25" x14ac:dyDescent="0.25">
      <c r="A4339" s="143">
        <v>43637</v>
      </c>
      <c r="B4339" s="38">
        <v>94</v>
      </c>
      <c r="C4339" s="38">
        <v>85.8</v>
      </c>
      <c r="D4339" s="38">
        <v>80</v>
      </c>
      <c r="E4339" s="38">
        <v>78</v>
      </c>
      <c r="F4339" s="38">
        <v>75.7</v>
      </c>
      <c r="G4339" s="38">
        <v>69</v>
      </c>
      <c r="H4339" s="38">
        <v>0</v>
      </c>
      <c r="I4339" s="38">
        <v>88</v>
      </c>
      <c r="J4339" s="38">
        <v>72.599999999999994</v>
      </c>
      <c r="K4339" s="38">
        <v>44</v>
      </c>
      <c r="L4339" s="38">
        <v>13</v>
      </c>
      <c r="M4339" s="38">
        <v>7.3</v>
      </c>
      <c r="N4339" s="38">
        <v>0</v>
      </c>
      <c r="O4339" s="38">
        <v>30.1</v>
      </c>
      <c r="P4339" s="38">
        <v>30.1</v>
      </c>
      <c r="Q4339" s="38">
        <v>30</v>
      </c>
      <c r="R4339" s="141">
        <f t="shared" si="680"/>
        <v>34.444444444444443</v>
      </c>
      <c r="S4339" s="141">
        <f t="shared" si="681"/>
        <v>29.888888888888889</v>
      </c>
      <c r="T4339" s="141">
        <f t="shared" si="682"/>
        <v>26.666666666666668</v>
      </c>
      <c r="U4339" s="141">
        <f t="shared" si="683"/>
        <v>25.555555555555557</v>
      </c>
      <c r="V4339" s="141">
        <f t="shared" si="684"/>
        <v>24.277777777777782</v>
      </c>
      <c r="W4339" s="141">
        <f t="shared" si="685"/>
        <v>20.555555555555557</v>
      </c>
      <c r="X4339" s="141">
        <f t="shared" si="686"/>
        <v>0</v>
      </c>
      <c r="Y4339" s="38">
        <v>27.049999999999997</v>
      </c>
    </row>
    <row r="4340" spans="1:25" x14ac:dyDescent="0.25">
      <c r="A4340" s="143">
        <v>43638</v>
      </c>
      <c r="B4340" s="38">
        <v>93</v>
      </c>
      <c r="C4340" s="38">
        <v>85.3</v>
      </c>
      <c r="D4340" s="38">
        <v>80</v>
      </c>
      <c r="E4340" s="38">
        <v>79</v>
      </c>
      <c r="F4340" s="38">
        <v>76</v>
      </c>
      <c r="G4340" s="38">
        <v>72</v>
      </c>
      <c r="H4340" s="38">
        <v>0</v>
      </c>
      <c r="I4340" s="38">
        <v>90</v>
      </c>
      <c r="J4340" s="38">
        <v>74</v>
      </c>
      <c r="K4340" s="38">
        <v>56</v>
      </c>
      <c r="L4340" s="38">
        <v>12</v>
      </c>
      <c r="M4340" s="38">
        <v>5.4</v>
      </c>
      <c r="N4340" s="38">
        <v>0</v>
      </c>
      <c r="O4340" s="38">
        <v>30.1</v>
      </c>
      <c r="P4340" s="38">
        <v>30.1</v>
      </c>
      <c r="Q4340" s="38">
        <v>30.1</v>
      </c>
      <c r="R4340" s="141">
        <f t="shared" si="680"/>
        <v>33.888888888888893</v>
      </c>
      <c r="S4340" s="141">
        <f t="shared" si="681"/>
        <v>29.611111111111111</v>
      </c>
      <c r="T4340" s="141">
        <f t="shared" si="682"/>
        <v>26.666666666666668</v>
      </c>
      <c r="U4340" s="141">
        <f t="shared" si="683"/>
        <v>26.111111111111111</v>
      </c>
      <c r="V4340" s="141">
        <f t="shared" si="684"/>
        <v>24.444444444444446</v>
      </c>
      <c r="W4340" s="141">
        <f t="shared" si="685"/>
        <v>22.222222222222221</v>
      </c>
      <c r="X4340" s="141">
        <f t="shared" si="686"/>
        <v>0</v>
      </c>
      <c r="Y4340" s="38">
        <v>27.020000000000003</v>
      </c>
    </row>
    <row r="4341" spans="1:25" x14ac:dyDescent="0.25">
      <c r="A4341" s="143">
        <v>43639</v>
      </c>
      <c r="B4341" s="38">
        <v>92</v>
      </c>
      <c r="C4341" s="38">
        <v>86</v>
      </c>
      <c r="D4341" s="38">
        <v>80</v>
      </c>
      <c r="E4341" s="38">
        <v>78</v>
      </c>
      <c r="F4341" s="38">
        <v>76</v>
      </c>
      <c r="G4341" s="38">
        <v>74</v>
      </c>
      <c r="H4341" s="38">
        <v>0.01</v>
      </c>
      <c r="I4341" s="38">
        <v>87</v>
      </c>
      <c r="J4341" s="38">
        <v>72.2</v>
      </c>
      <c r="K4341" s="38">
        <v>57</v>
      </c>
      <c r="L4341" s="38">
        <v>12</v>
      </c>
      <c r="M4341" s="38">
        <v>6.3</v>
      </c>
      <c r="N4341" s="38">
        <v>0</v>
      </c>
      <c r="O4341" s="38">
        <v>30.1</v>
      </c>
      <c r="P4341" s="38">
        <v>30.1</v>
      </c>
      <c r="Q4341" s="38">
        <v>30</v>
      </c>
      <c r="R4341" s="141">
        <f t="shared" si="680"/>
        <v>33.333333333333336</v>
      </c>
      <c r="S4341" s="141">
        <f t="shared" si="681"/>
        <v>30</v>
      </c>
      <c r="T4341" s="141">
        <f t="shared" si="682"/>
        <v>26.666666666666668</v>
      </c>
      <c r="U4341" s="141">
        <f t="shared" si="683"/>
        <v>25.555555555555557</v>
      </c>
      <c r="V4341" s="141">
        <f t="shared" si="684"/>
        <v>24.444444444444446</v>
      </c>
      <c r="W4341" s="141">
        <f t="shared" si="685"/>
        <v>23.333333333333336</v>
      </c>
      <c r="X4341" s="141">
        <f t="shared" si="686"/>
        <v>2.5400000000000002E-2</v>
      </c>
      <c r="Y4341" s="38">
        <v>27.609302325581407</v>
      </c>
    </row>
    <row r="4342" spans="1:25" x14ac:dyDescent="0.25">
      <c r="A4342" s="143">
        <v>43640</v>
      </c>
      <c r="B4342" s="38">
        <v>94</v>
      </c>
      <c r="C4342" s="38">
        <v>87.2</v>
      </c>
      <c r="D4342" s="38">
        <v>81</v>
      </c>
      <c r="E4342" s="38">
        <v>77</v>
      </c>
      <c r="F4342" s="38">
        <v>74.900000000000006</v>
      </c>
      <c r="G4342" s="38">
        <v>72</v>
      </c>
      <c r="H4342" s="38">
        <v>0</v>
      </c>
      <c r="I4342" s="38">
        <v>85</v>
      </c>
      <c r="J4342" s="38">
        <v>67.900000000000006</v>
      </c>
      <c r="K4342" s="38">
        <v>49</v>
      </c>
      <c r="L4342" s="38">
        <v>13</v>
      </c>
      <c r="M4342" s="38">
        <v>7.9</v>
      </c>
      <c r="N4342" s="38">
        <v>3</v>
      </c>
      <c r="O4342" s="38">
        <v>30</v>
      </c>
      <c r="P4342" s="38">
        <v>30</v>
      </c>
      <c r="Q4342" s="38">
        <v>30</v>
      </c>
      <c r="R4342" s="141">
        <f t="shared" si="680"/>
        <v>34.444444444444443</v>
      </c>
      <c r="S4342" s="141">
        <f t="shared" si="681"/>
        <v>30.666666666666668</v>
      </c>
      <c r="T4342" s="141">
        <f t="shared" si="682"/>
        <v>27.222222222222225</v>
      </c>
      <c r="U4342" s="141">
        <f t="shared" si="683"/>
        <v>25</v>
      </c>
      <c r="V4342" s="141">
        <f t="shared" si="684"/>
        <v>23.833333333333339</v>
      </c>
      <c r="W4342" s="141">
        <f t="shared" si="685"/>
        <v>22.222222222222221</v>
      </c>
      <c r="X4342" s="141">
        <f t="shared" si="686"/>
        <v>0</v>
      </c>
      <c r="Y4342" s="38">
        <v>27.919565217391295</v>
      </c>
    </row>
    <row r="4343" spans="1:25" x14ac:dyDescent="0.25">
      <c r="A4343" s="143">
        <v>43641</v>
      </c>
      <c r="B4343" s="38">
        <v>94</v>
      </c>
      <c r="C4343" s="38">
        <v>87</v>
      </c>
      <c r="D4343" s="38">
        <v>81</v>
      </c>
      <c r="E4343" s="38">
        <v>79</v>
      </c>
      <c r="F4343" s="38">
        <v>75.900000000000006</v>
      </c>
      <c r="G4343" s="38">
        <v>71</v>
      </c>
      <c r="H4343" s="38">
        <v>0</v>
      </c>
      <c r="I4343" s="38">
        <v>82</v>
      </c>
      <c r="J4343" s="38">
        <v>70</v>
      </c>
      <c r="K4343" s="38">
        <v>52</v>
      </c>
      <c r="L4343" s="38">
        <v>10</v>
      </c>
      <c r="M4343" s="38">
        <v>5.4</v>
      </c>
      <c r="N4343" s="38">
        <v>0</v>
      </c>
      <c r="O4343" s="38">
        <v>30.1</v>
      </c>
      <c r="P4343" s="38">
        <v>30</v>
      </c>
      <c r="Q4343" s="38">
        <v>30</v>
      </c>
      <c r="R4343" s="141">
        <f t="shared" si="680"/>
        <v>34.444444444444443</v>
      </c>
      <c r="S4343" s="141">
        <f t="shared" si="681"/>
        <v>30.555555555555557</v>
      </c>
      <c r="T4343" s="141">
        <f t="shared" si="682"/>
        <v>27.222222222222225</v>
      </c>
      <c r="U4343" s="141">
        <f t="shared" si="683"/>
        <v>26.111111111111111</v>
      </c>
      <c r="V4343" s="141">
        <f t="shared" si="684"/>
        <v>24.388888888888893</v>
      </c>
      <c r="W4343" s="141">
        <f t="shared" si="685"/>
        <v>21.666666666666668</v>
      </c>
      <c r="X4343" s="141">
        <f t="shared" si="686"/>
        <v>0</v>
      </c>
      <c r="Y4343" s="38">
        <v>27.771739130434781</v>
      </c>
    </row>
    <row r="4344" spans="1:25" x14ac:dyDescent="0.25">
      <c r="A4344" s="143">
        <v>43642</v>
      </c>
      <c r="B4344" s="38">
        <v>95</v>
      </c>
      <c r="C4344" s="38">
        <v>87.6</v>
      </c>
      <c r="D4344" s="38">
        <v>80</v>
      </c>
      <c r="E4344" s="38">
        <v>78</v>
      </c>
      <c r="F4344" s="38">
        <v>74.8</v>
      </c>
      <c r="G4344" s="38">
        <v>70</v>
      </c>
      <c r="H4344" s="38">
        <v>0</v>
      </c>
      <c r="I4344" s="38">
        <v>88</v>
      </c>
      <c r="J4344" s="38">
        <v>66.8</v>
      </c>
      <c r="K4344" s="38">
        <v>47</v>
      </c>
      <c r="L4344" s="38">
        <v>14</v>
      </c>
      <c r="M4344" s="38">
        <v>6.6</v>
      </c>
      <c r="N4344" s="38">
        <v>0</v>
      </c>
      <c r="O4344" s="38">
        <v>30.1</v>
      </c>
      <c r="P4344" s="38">
        <v>30.1</v>
      </c>
      <c r="Q4344" s="38">
        <v>30</v>
      </c>
      <c r="R4344" s="141">
        <f t="shared" si="680"/>
        <v>35</v>
      </c>
      <c r="S4344" s="141">
        <f t="shared" si="681"/>
        <v>30.888888888888886</v>
      </c>
      <c r="T4344" s="141">
        <f t="shared" si="682"/>
        <v>26.666666666666668</v>
      </c>
      <c r="U4344" s="141">
        <f t="shared" si="683"/>
        <v>25.555555555555557</v>
      </c>
      <c r="V4344" s="141">
        <f t="shared" si="684"/>
        <v>23.777777777777779</v>
      </c>
      <c r="W4344" s="141">
        <f t="shared" si="685"/>
        <v>21.111111111111111</v>
      </c>
      <c r="X4344" s="141">
        <f t="shared" si="686"/>
        <v>0</v>
      </c>
      <c r="Y4344" s="38">
        <v>28.249999999999989</v>
      </c>
    </row>
    <row r="4345" spans="1:25" x14ac:dyDescent="0.25">
      <c r="A4345" s="143">
        <v>43643</v>
      </c>
      <c r="B4345" s="38">
        <v>92</v>
      </c>
      <c r="C4345" s="38">
        <v>84.9</v>
      </c>
      <c r="D4345" s="38">
        <v>78</v>
      </c>
      <c r="E4345" s="38">
        <v>75</v>
      </c>
      <c r="F4345" s="38">
        <v>72.599999999999994</v>
      </c>
      <c r="G4345" s="38">
        <v>68</v>
      </c>
      <c r="H4345" s="38">
        <v>0</v>
      </c>
      <c r="I4345" s="38">
        <v>87</v>
      </c>
      <c r="J4345" s="38">
        <v>67.599999999999994</v>
      </c>
      <c r="K4345" s="38">
        <v>45</v>
      </c>
      <c r="L4345" s="38">
        <v>15</v>
      </c>
      <c r="M4345" s="38">
        <v>7.9</v>
      </c>
      <c r="N4345" s="38">
        <v>0</v>
      </c>
      <c r="O4345" s="38">
        <v>30.1</v>
      </c>
      <c r="P4345" s="38">
        <v>30.1</v>
      </c>
      <c r="Q4345" s="38">
        <v>30</v>
      </c>
      <c r="R4345" s="141">
        <f t="shared" si="680"/>
        <v>33.333333333333336</v>
      </c>
      <c r="S4345" s="141">
        <f t="shared" si="681"/>
        <v>29.388888888888893</v>
      </c>
      <c r="T4345" s="141">
        <f t="shared" si="682"/>
        <v>25.555555555555557</v>
      </c>
      <c r="U4345" s="141">
        <f t="shared" si="683"/>
        <v>23.888888888888889</v>
      </c>
      <c r="V4345" s="141">
        <f t="shared" si="684"/>
        <v>22.555555555555554</v>
      </c>
      <c r="W4345" s="141">
        <f t="shared" si="685"/>
        <v>20</v>
      </c>
      <c r="X4345" s="141">
        <f t="shared" si="686"/>
        <v>0</v>
      </c>
      <c r="Y4345" s="38">
        <v>28.429166666666664</v>
      </c>
    </row>
    <row r="4346" spans="1:25" x14ac:dyDescent="0.25">
      <c r="A4346" s="143">
        <v>43644</v>
      </c>
      <c r="B4346" s="38">
        <v>91</v>
      </c>
      <c r="C4346" s="38">
        <v>83.7</v>
      </c>
      <c r="D4346" s="38">
        <v>72</v>
      </c>
      <c r="E4346" s="38">
        <v>76</v>
      </c>
      <c r="F4346" s="38">
        <v>73.3</v>
      </c>
      <c r="G4346" s="38">
        <v>67</v>
      </c>
      <c r="H4346" s="38">
        <v>0.03</v>
      </c>
      <c r="I4346" s="38">
        <v>91</v>
      </c>
      <c r="J4346" s="38">
        <v>71.5</v>
      </c>
      <c r="K4346" s="38">
        <v>52</v>
      </c>
      <c r="L4346" s="38">
        <v>44</v>
      </c>
      <c r="M4346" s="38">
        <v>14.2</v>
      </c>
      <c r="N4346" s="38">
        <v>5</v>
      </c>
      <c r="O4346" s="38">
        <v>30.1</v>
      </c>
      <c r="P4346" s="38">
        <v>30.1</v>
      </c>
      <c r="Q4346" s="38">
        <v>30</v>
      </c>
      <c r="R4346" s="141">
        <f t="shared" si="680"/>
        <v>32.777777777777779</v>
      </c>
      <c r="S4346" s="141">
        <f t="shared" si="681"/>
        <v>28.722222222222225</v>
      </c>
      <c r="T4346" s="141">
        <f t="shared" si="682"/>
        <v>22.222222222222221</v>
      </c>
      <c r="U4346" s="141">
        <f t="shared" si="683"/>
        <v>24.444444444444446</v>
      </c>
      <c r="V4346" s="141">
        <f t="shared" si="684"/>
        <v>22.944444444444443</v>
      </c>
      <c r="W4346" s="141">
        <f t="shared" si="685"/>
        <v>19.444444444444446</v>
      </c>
      <c r="X4346" s="141">
        <f t="shared" si="686"/>
        <v>7.6200000000000004E-2</v>
      </c>
      <c r="Y4346" s="38">
        <v>28.133333333333329</v>
      </c>
    </row>
    <row r="4347" spans="1:25" x14ac:dyDescent="0.25">
      <c r="A4347" s="143">
        <v>43645</v>
      </c>
      <c r="B4347" s="38">
        <v>83</v>
      </c>
      <c r="C4347" s="38">
        <v>78.5</v>
      </c>
      <c r="D4347" s="38">
        <v>74</v>
      </c>
      <c r="E4347" s="38">
        <v>74</v>
      </c>
      <c r="F4347" s="38">
        <v>71.8</v>
      </c>
      <c r="G4347" s="38">
        <v>69</v>
      </c>
      <c r="H4347" s="38">
        <v>0.75</v>
      </c>
      <c r="I4347" s="38">
        <v>90</v>
      </c>
      <c r="J4347" s="38">
        <v>80.099999999999994</v>
      </c>
      <c r="K4347" s="38">
        <v>67</v>
      </c>
      <c r="L4347" s="38">
        <v>20</v>
      </c>
      <c r="M4347" s="38">
        <v>8.8000000000000007</v>
      </c>
      <c r="N4347" s="38">
        <v>3</v>
      </c>
      <c r="O4347" s="38">
        <v>30.1</v>
      </c>
      <c r="P4347" s="38">
        <v>30.1</v>
      </c>
      <c r="Q4347" s="38">
        <v>30.1</v>
      </c>
      <c r="R4347" s="141">
        <f t="shared" si="680"/>
        <v>28.333333333333336</v>
      </c>
      <c r="S4347" s="141">
        <f t="shared" si="681"/>
        <v>25.833333333333336</v>
      </c>
      <c r="T4347" s="141">
        <f t="shared" si="682"/>
        <v>23.333333333333336</v>
      </c>
      <c r="U4347" s="141">
        <f t="shared" si="683"/>
        <v>23.333333333333336</v>
      </c>
      <c r="V4347" s="141">
        <f t="shared" si="684"/>
        <v>22.111111111111111</v>
      </c>
      <c r="W4347" s="141">
        <f t="shared" si="685"/>
        <v>20.555555555555557</v>
      </c>
      <c r="X4347" s="141">
        <f t="shared" si="686"/>
        <v>1.905</v>
      </c>
      <c r="Y4347" s="38">
        <v>28.012499999999999</v>
      </c>
    </row>
    <row r="4348" spans="1:25" x14ac:dyDescent="0.25">
      <c r="A4348" s="143">
        <v>43646</v>
      </c>
      <c r="B4348" s="38">
        <v>88</v>
      </c>
      <c r="C4348" s="38">
        <v>82.2</v>
      </c>
      <c r="D4348" s="38">
        <v>76</v>
      </c>
      <c r="E4348" s="38">
        <v>76</v>
      </c>
      <c r="F4348" s="38">
        <v>70.599999999999994</v>
      </c>
      <c r="G4348" s="38">
        <v>0</v>
      </c>
      <c r="H4348" s="38">
        <v>0.41</v>
      </c>
      <c r="I4348" s="38">
        <v>91</v>
      </c>
      <c r="J4348" s="38">
        <v>73</v>
      </c>
      <c r="K4348" s="38">
        <v>0</v>
      </c>
      <c r="L4348" s="38">
        <v>12</v>
      </c>
      <c r="M4348" s="38">
        <v>4.9000000000000004</v>
      </c>
      <c r="N4348" s="38">
        <v>0</v>
      </c>
      <c r="O4348" s="38">
        <v>30.1</v>
      </c>
      <c r="P4348" s="38">
        <v>30.1</v>
      </c>
      <c r="Q4348" s="38">
        <v>30</v>
      </c>
      <c r="R4348" s="141">
        <f t="shared" si="680"/>
        <v>31.111111111111114</v>
      </c>
      <c r="S4348" s="141">
        <f t="shared" si="681"/>
        <v>27.888888888888893</v>
      </c>
      <c r="T4348" s="141">
        <f t="shared" si="682"/>
        <v>24.444444444444446</v>
      </c>
      <c r="U4348" s="141">
        <f t="shared" si="683"/>
        <v>24.444444444444446</v>
      </c>
      <c r="V4348" s="141">
        <f t="shared" si="684"/>
        <v>21.444444444444443</v>
      </c>
      <c r="W4348" s="141">
        <f t="shared" si="685"/>
        <v>-17.777777777777779</v>
      </c>
      <c r="X4348" s="141">
        <f t="shared" si="686"/>
        <v>1.0413999999999999</v>
      </c>
      <c r="Y4348" s="38">
        <v>28.493749999999991</v>
      </c>
    </row>
    <row r="4349" spans="1:25" x14ac:dyDescent="0.25">
      <c r="A4349" s="143">
        <v>43647</v>
      </c>
      <c r="B4349" s="38">
        <v>89</v>
      </c>
      <c r="C4349" s="38">
        <v>81.8</v>
      </c>
      <c r="D4349" s="38">
        <v>74</v>
      </c>
      <c r="E4349" s="38">
        <v>76</v>
      </c>
      <c r="F4349" s="38">
        <v>74.400000000000006</v>
      </c>
      <c r="G4349" s="38">
        <v>71</v>
      </c>
      <c r="H4349" s="38">
        <v>0.21</v>
      </c>
      <c r="I4349" s="38">
        <v>93</v>
      </c>
      <c r="J4349" s="38">
        <v>78.599999999999994</v>
      </c>
      <c r="K4349" s="38">
        <v>59</v>
      </c>
      <c r="L4349" s="38">
        <v>12</v>
      </c>
      <c r="M4349" s="38">
        <v>6.3</v>
      </c>
      <c r="N4349" s="38">
        <v>0</v>
      </c>
      <c r="O4349" s="38">
        <v>30.1</v>
      </c>
      <c r="P4349" s="38">
        <v>30</v>
      </c>
      <c r="Q4349" s="38">
        <v>30</v>
      </c>
      <c r="R4349" s="141">
        <f t="shared" ref="R4349:R4376" si="687">(B4349-32)*(5/9)</f>
        <v>31.666666666666668</v>
      </c>
      <c r="S4349" s="141">
        <f t="shared" ref="S4349:S4376" si="688">(C4349-32)*(5/9)</f>
        <v>27.666666666666668</v>
      </c>
      <c r="T4349" s="141">
        <f t="shared" ref="T4349:T4376" si="689">(D4349-32)*(5/9)</f>
        <v>23.333333333333336</v>
      </c>
      <c r="U4349" s="141">
        <f t="shared" ref="U4349:U4376" si="690">(E4349-32)*(5/9)</f>
        <v>24.444444444444446</v>
      </c>
      <c r="V4349" s="141">
        <f t="shared" ref="V4349:V4376" si="691">(F4349-32)*(5/9)</f>
        <v>23.555555555555561</v>
      </c>
      <c r="W4349" s="141">
        <f t="shared" ref="W4349:W4376" si="692">(G4349-32)*(5/9)</f>
        <v>21.666666666666668</v>
      </c>
      <c r="X4349" s="141">
        <f t="shared" ref="X4349:X4376" si="693">H4349*2.54</f>
        <v>0.53339999999999999</v>
      </c>
      <c r="Y4349" s="38">
        <v>28.389583333333331</v>
      </c>
    </row>
    <row r="4350" spans="1:25" x14ac:dyDescent="0.25">
      <c r="A4350" s="143">
        <v>43648</v>
      </c>
      <c r="B4350" s="38">
        <v>92</v>
      </c>
      <c r="C4350" s="38">
        <v>84.7</v>
      </c>
      <c r="D4350" s="38">
        <v>79</v>
      </c>
      <c r="E4350" s="38">
        <v>77</v>
      </c>
      <c r="F4350" s="38">
        <v>75.7</v>
      </c>
      <c r="G4350" s="38">
        <v>74</v>
      </c>
      <c r="H4350" s="38">
        <v>0</v>
      </c>
      <c r="I4350" s="38">
        <v>90</v>
      </c>
      <c r="J4350" s="38">
        <v>74.8</v>
      </c>
      <c r="K4350" s="38">
        <v>59</v>
      </c>
      <c r="L4350" s="38">
        <v>13</v>
      </c>
      <c r="M4350" s="38">
        <v>7.2</v>
      </c>
      <c r="N4350" s="38">
        <v>0</v>
      </c>
      <c r="O4350" s="38">
        <v>30</v>
      </c>
      <c r="P4350" s="38">
        <v>30</v>
      </c>
      <c r="Q4350" s="38">
        <v>29.9</v>
      </c>
      <c r="R4350" s="141">
        <f t="shared" si="687"/>
        <v>33.333333333333336</v>
      </c>
      <c r="S4350" s="141">
        <f t="shared" si="688"/>
        <v>29.277777777777782</v>
      </c>
      <c r="T4350" s="141">
        <f t="shared" si="689"/>
        <v>26.111111111111111</v>
      </c>
      <c r="U4350" s="141">
        <f t="shared" si="690"/>
        <v>25</v>
      </c>
      <c r="V4350" s="141">
        <f t="shared" si="691"/>
        <v>24.277777777777782</v>
      </c>
      <c r="W4350" s="141">
        <f t="shared" si="692"/>
        <v>23.333333333333336</v>
      </c>
      <c r="X4350" s="141">
        <f t="shared" si="693"/>
        <v>0</v>
      </c>
      <c r="Y4350" s="38">
        <v>28.487500000000008</v>
      </c>
    </row>
    <row r="4351" spans="1:25" x14ac:dyDescent="0.25">
      <c r="A4351" s="143">
        <v>43649</v>
      </c>
      <c r="B4351" s="38">
        <v>91</v>
      </c>
      <c r="C4351" s="38">
        <v>84.4</v>
      </c>
      <c r="D4351" s="38">
        <v>80</v>
      </c>
      <c r="E4351" s="38">
        <v>78</v>
      </c>
      <c r="F4351" s="38">
        <v>76.7</v>
      </c>
      <c r="G4351" s="38">
        <v>75</v>
      </c>
      <c r="H4351" s="38">
        <v>0</v>
      </c>
      <c r="I4351" s="38">
        <v>91</v>
      </c>
      <c r="J4351" s="38">
        <v>78.099999999999994</v>
      </c>
      <c r="K4351" s="38">
        <v>61</v>
      </c>
      <c r="L4351" s="38">
        <v>13</v>
      </c>
      <c r="M4351" s="38">
        <v>4.5999999999999996</v>
      </c>
      <c r="N4351" s="38">
        <v>0</v>
      </c>
      <c r="O4351" s="38">
        <v>30</v>
      </c>
      <c r="P4351" s="38">
        <v>29.9</v>
      </c>
      <c r="Q4351" s="38">
        <v>29.9</v>
      </c>
      <c r="R4351" s="141">
        <f t="shared" si="687"/>
        <v>32.777777777777779</v>
      </c>
      <c r="S4351" s="141">
        <f t="shared" si="688"/>
        <v>29.111111111111114</v>
      </c>
      <c r="T4351" s="141">
        <f t="shared" si="689"/>
        <v>26.666666666666668</v>
      </c>
      <c r="U4351" s="141">
        <f t="shared" si="690"/>
        <v>25.555555555555557</v>
      </c>
      <c r="V4351" s="141">
        <f t="shared" si="691"/>
        <v>24.833333333333336</v>
      </c>
      <c r="W4351" s="141">
        <f t="shared" si="692"/>
        <v>23.888888888888889</v>
      </c>
      <c r="X4351" s="141">
        <f t="shared" si="693"/>
        <v>0</v>
      </c>
      <c r="Y4351" s="38">
        <v>28.718750000000011</v>
      </c>
    </row>
    <row r="4352" spans="1:25" x14ac:dyDescent="0.25">
      <c r="A4352" s="143">
        <v>43650</v>
      </c>
      <c r="B4352" s="38">
        <v>89</v>
      </c>
      <c r="C4352" s="38">
        <v>83.9</v>
      </c>
      <c r="D4352" s="38">
        <v>78</v>
      </c>
      <c r="E4352" s="38">
        <v>77</v>
      </c>
      <c r="F4352" s="38">
        <v>74.2</v>
      </c>
      <c r="G4352" s="38">
        <v>73</v>
      </c>
      <c r="H4352" s="38">
        <v>0</v>
      </c>
      <c r="I4352" s="38">
        <v>90</v>
      </c>
      <c r="J4352" s="38">
        <v>73.2</v>
      </c>
      <c r="K4352" s="38">
        <v>59</v>
      </c>
      <c r="L4352" s="38">
        <v>13</v>
      </c>
      <c r="M4352" s="38">
        <v>6.5</v>
      </c>
      <c r="N4352" s="38">
        <v>0</v>
      </c>
      <c r="O4352" s="38">
        <v>30</v>
      </c>
      <c r="P4352" s="38">
        <v>30</v>
      </c>
      <c r="Q4352" s="38">
        <v>29.9</v>
      </c>
      <c r="R4352" s="141">
        <f t="shared" si="687"/>
        <v>31.666666666666668</v>
      </c>
      <c r="S4352" s="141">
        <f t="shared" si="688"/>
        <v>28.833333333333339</v>
      </c>
      <c r="T4352" s="141">
        <f t="shared" si="689"/>
        <v>25.555555555555557</v>
      </c>
      <c r="U4352" s="141">
        <f t="shared" si="690"/>
        <v>25</v>
      </c>
      <c r="V4352" s="141">
        <f t="shared" si="691"/>
        <v>23.444444444444446</v>
      </c>
      <c r="W4352" s="141">
        <f t="shared" si="692"/>
        <v>22.777777777777779</v>
      </c>
      <c r="X4352" s="141">
        <f t="shared" si="693"/>
        <v>0</v>
      </c>
      <c r="Y4352" s="38">
        <v>28.933333333333341</v>
      </c>
    </row>
    <row r="4353" spans="1:25" x14ac:dyDescent="0.25">
      <c r="A4353" s="143">
        <v>43651</v>
      </c>
      <c r="B4353" s="38">
        <v>90</v>
      </c>
      <c r="C4353" s="38">
        <v>85</v>
      </c>
      <c r="D4353" s="38">
        <v>80</v>
      </c>
      <c r="E4353" s="38">
        <v>77</v>
      </c>
      <c r="F4353" s="38">
        <v>74.7</v>
      </c>
      <c r="G4353" s="38">
        <v>71</v>
      </c>
      <c r="H4353" s="38">
        <v>0</v>
      </c>
      <c r="I4353" s="38">
        <v>82</v>
      </c>
      <c r="J4353" s="38">
        <v>71.5</v>
      </c>
      <c r="K4353" s="38">
        <v>57</v>
      </c>
      <c r="L4353" s="38">
        <v>23</v>
      </c>
      <c r="M4353" s="38">
        <v>10.4</v>
      </c>
      <c r="N4353" s="38">
        <v>0</v>
      </c>
      <c r="O4353" s="38">
        <v>30.1</v>
      </c>
      <c r="P4353" s="38">
        <v>30.1</v>
      </c>
      <c r="Q4353" s="38">
        <v>30</v>
      </c>
      <c r="R4353" s="141">
        <f t="shared" si="687"/>
        <v>32.222222222222221</v>
      </c>
      <c r="S4353" s="141">
        <f t="shared" si="688"/>
        <v>29.444444444444446</v>
      </c>
      <c r="T4353" s="141">
        <f t="shared" si="689"/>
        <v>26.666666666666668</v>
      </c>
      <c r="U4353" s="141">
        <f t="shared" si="690"/>
        <v>25</v>
      </c>
      <c r="V4353" s="141">
        <f t="shared" si="691"/>
        <v>23.722222222222225</v>
      </c>
      <c r="W4353" s="141">
        <f t="shared" si="692"/>
        <v>21.666666666666668</v>
      </c>
      <c r="X4353" s="141">
        <f t="shared" si="693"/>
        <v>0</v>
      </c>
      <c r="Y4353" s="38">
        <v>28.895652173913053</v>
      </c>
    </row>
    <row r="4354" spans="1:25" x14ac:dyDescent="0.25">
      <c r="A4354" s="143">
        <v>43652</v>
      </c>
      <c r="B4354" s="38">
        <v>87</v>
      </c>
      <c r="C4354" s="38">
        <v>82.1</v>
      </c>
      <c r="D4354" s="38">
        <v>77</v>
      </c>
      <c r="E4354" s="38">
        <v>75</v>
      </c>
      <c r="F4354" s="38">
        <v>73.099999999999994</v>
      </c>
      <c r="G4354" s="38">
        <v>69</v>
      </c>
      <c r="H4354" s="38">
        <v>0</v>
      </c>
      <c r="I4354" s="38">
        <v>90</v>
      </c>
      <c r="J4354" s="38">
        <v>74.2</v>
      </c>
      <c r="K4354" s="38">
        <v>61</v>
      </c>
      <c r="L4354" s="38">
        <v>15</v>
      </c>
      <c r="M4354" s="38">
        <v>6.2</v>
      </c>
      <c r="N4354" s="38">
        <v>0</v>
      </c>
      <c r="O4354" s="38">
        <v>30.1</v>
      </c>
      <c r="P4354" s="38">
        <v>30.1</v>
      </c>
      <c r="Q4354" s="38">
        <v>30</v>
      </c>
      <c r="R4354" s="141">
        <f t="shared" si="687"/>
        <v>30.555555555555557</v>
      </c>
      <c r="S4354" s="141">
        <f t="shared" si="688"/>
        <v>27.833333333333332</v>
      </c>
      <c r="T4354" s="141">
        <f t="shared" si="689"/>
        <v>25</v>
      </c>
      <c r="U4354" s="141">
        <f t="shared" si="690"/>
        <v>23.888888888888889</v>
      </c>
      <c r="V4354" s="141">
        <f t="shared" si="691"/>
        <v>22.833333333333332</v>
      </c>
      <c r="W4354" s="141">
        <f t="shared" si="692"/>
        <v>20.555555555555557</v>
      </c>
      <c r="X4354" s="141">
        <f t="shared" si="693"/>
        <v>0</v>
      </c>
      <c r="Y4354" s="38">
        <v>28.056250000000002</v>
      </c>
    </row>
    <row r="4355" spans="1:25" x14ac:dyDescent="0.25">
      <c r="A4355" s="143">
        <v>43653</v>
      </c>
      <c r="B4355" s="38">
        <v>89</v>
      </c>
      <c r="C4355" s="38">
        <v>81.8</v>
      </c>
      <c r="D4355" s="38">
        <v>77</v>
      </c>
      <c r="E4355" s="38">
        <v>76</v>
      </c>
      <c r="F4355" s="38">
        <v>72.8</v>
      </c>
      <c r="G4355" s="38">
        <v>68</v>
      </c>
      <c r="H4355" s="38">
        <v>0</v>
      </c>
      <c r="I4355" s="38">
        <v>90</v>
      </c>
      <c r="J4355" s="38">
        <v>74.7</v>
      </c>
      <c r="K4355" s="38">
        <v>53</v>
      </c>
      <c r="L4355" s="38">
        <v>14</v>
      </c>
      <c r="M4355" s="38">
        <v>5.5</v>
      </c>
      <c r="N4355" s="38">
        <v>0</v>
      </c>
      <c r="O4355" s="38">
        <v>30.1</v>
      </c>
      <c r="P4355" s="38">
        <v>30</v>
      </c>
      <c r="Q4355" s="38">
        <v>30</v>
      </c>
      <c r="R4355" s="141">
        <f t="shared" si="687"/>
        <v>31.666666666666668</v>
      </c>
      <c r="S4355" s="141">
        <f t="shared" si="688"/>
        <v>27.666666666666668</v>
      </c>
      <c r="T4355" s="141">
        <f t="shared" si="689"/>
        <v>25</v>
      </c>
      <c r="U4355" s="141">
        <f t="shared" si="690"/>
        <v>24.444444444444446</v>
      </c>
      <c r="V4355" s="141">
        <f t="shared" si="691"/>
        <v>22.666666666666668</v>
      </c>
      <c r="W4355" s="141">
        <f t="shared" si="692"/>
        <v>20</v>
      </c>
      <c r="X4355" s="141">
        <f t="shared" si="693"/>
        <v>0</v>
      </c>
      <c r="Y4355" s="38">
        <v>27.443749999999991</v>
      </c>
    </row>
    <row r="4356" spans="1:25" x14ac:dyDescent="0.25">
      <c r="A4356" s="143">
        <v>43654</v>
      </c>
      <c r="B4356" s="38">
        <v>88</v>
      </c>
      <c r="C4356" s="38">
        <v>78.7</v>
      </c>
      <c r="D4356" s="38">
        <v>75</v>
      </c>
      <c r="E4356" s="38">
        <v>75</v>
      </c>
      <c r="F4356" s="38">
        <v>73.3</v>
      </c>
      <c r="G4356" s="38">
        <v>71</v>
      </c>
      <c r="H4356" s="38">
        <v>0.01</v>
      </c>
      <c r="I4356" s="38">
        <v>96</v>
      </c>
      <c r="J4356" s="38">
        <v>84.6</v>
      </c>
      <c r="K4356" s="38">
        <v>63</v>
      </c>
      <c r="L4356" s="38">
        <v>24</v>
      </c>
      <c r="M4356" s="38">
        <v>8.1999999999999993</v>
      </c>
      <c r="N4356" s="38">
        <v>0</v>
      </c>
      <c r="O4356" s="38">
        <v>30</v>
      </c>
      <c r="P4356" s="38">
        <v>29.9</v>
      </c>
      <c r="Q4356" s="38">
        <v>29.9</v>
      </c>
      <c r="R4356" s="141">
        <f t="shared" si="687"/>
        <v>31.111111111111114</v>
      </c>
      <c r="S4356" s="141">
        <f t="shared" si="688"/>
        <v>25.944444444444446</v>
      </c>
      <c r="T4356" s="141">
        <f t="shared" si="689"/>
        <v>23.888888888888889</v>
      </c>
      <c r="U4356" s="141">
        <f t="shared" si="690"/>
        <v>23.888888888888889</v>
      </c>
      <c r="V4356" s="141">
        <f t="shared" si="691"/>
        <v>22.944444444444443</v>
      </c>
      <c r="W4356" s="141">
        <f t="shared" si="692"/>
        <v>21.666666666666668</v>
      </c>
      <c r="X4356" s="141">
        <f t="shared" si="693"/>
        <v>2.5400000000000002E-2</v>
      </c>
      <c r="Y4356" s="38">
        <v>26.845833333333335</v>
      </c>
    </row>
    <row r="4357" spans="1:25" x14ac:dyDescent="0.25">
      <c r="A4357" s="143">
        <v>43655</v>
      </c>
      <c r="B4357" s="38">
        <v>89</v>
      </c>
      <c r="C4357" s="38">
        <v>81.5</v>
      </c>
      <c r="D4357" s="38">
        <v>74</v>
      </c>
      <c r="E4357" s="38">
        <v>74</v>
      </c>
      <c r="F4357" s="38">
        <v>72.8</v>
      </c>
      <c r="G4357" s="38">
        <v>71</v>
      </c>
      <c r="H4357" s="38">
        <v>0.84</v>
      </c>
      <c r="I4357" s="38">
        <v>94</v>
      </c>
      <c r="J4357" s="38">
        <v>75.900000000000006</v>
      </c>
      <c r="K4357" s="38">
        <v>55</v>
      </c>
      <c r="L4357" s="38">
        <v>16</v>
      </c>
      <c r="M4357" s="38">
        <v>7.8</v>
      </c>
      <c r="N4357" s="38">
        <v>0</v>
      </c>
      <c r="O4357" s="38">
        <v>30</v>
      </c>
      <c r="P4357" s="38">
        <v>30</v>
      </c>
      <c r="Q4357" s="38">
        <v>29.9</v>
      </c>
      <c r="R4357" s="141">
        <f t="shared" si="687"/>
        <v>31.666666666666668</v>
      </c>
      <c r="S4357" s="141">
        <f t="shared" si="688"/>
        <v>27.5</v>
      </c>
      <c r="T4357" s="141">
        <f t="shared" si="689"/>
        <v>23.333333333333336</v>
      </c>
      <c r="U4357" s="141">
        <f t="shared" si="690"/>
        <v>23.333333333333336</v>
      </c>
      <c r="V4357" s="141">
        <f t="shared" si="691"/>
        <v>22.666666666666668</v>
      </c>
      <c r="W4357" s="141">
        <f t="shared" si="692"/>
        <v>21.666666666666668</v>
      </c>
      <c r="X4357" s="141">
        <f t="shared" si="693"/>
        <v>2.1335999999999999</v>
      </c>
      <c r="Y4357" s="38">
        <v>26.666666666666668</v>
      </c>
    </row>
    <row r="4358" spans="1:25" x14ac:dyDescent="0.25">
      <c r="A4358" s="143">
        <v>43656</v>
      </c>
      <c r="B4358" s="38">
        <v>90</v>
      </c>
      <c r="C4358" s="38">
        <v>83.2</v>
      </c>
      <c r="D4358" s="38">
        <v>77</v>
      </c>
      <c r="E4358" s="38">
        <v>75</v>
      </c>
      <c r="F4358" s="38">
        <v>73.599999999999994</v>
      </c>
      <c r="G4358" s="38">
        <v>70</v>
      </c>
      <c r="H4358" s="38">
        <v>0</v>
      </c>
      <c r="I4358" s="38">
        <v>90</v>
      </c>
      <c r="J4358" s="38">
        <v>73.400000000000006</v>
      </c>
      <c r="K4358" s="38">
        <v>57</v>
      </c>
      <c r="L4358" s="38">
        <v>18</v>
      </c>
      <c r="M4358" s="38">
        <v>9</v>
      </c>
      <c r="N4358" s="38">
        <v>0</v>
      </c>
      <c r="O4358" s="38">
        <v>30</v>
      </c>
      <c r="P4358" s="38">
        <v>30</v>
      </c>
      <c r="Q4358" s="38">
        <v>30</v>
      </c>
      <c r="R4358" s="141">
        <f t="shared" si="687"/>
        <v>32.222222222222221</v>
      </c>
      <c r="S4358" s="141">
        <f t="shared" si="688"/>
        <v>28.444444444444446</v>
      </c>
      <c r="T4358" s="141">
        <f t="shared" si="689"/>
        <v>25</v>
      </c>
      <c r="U4358" s="141">
        <f t="shared" si="690"/>
        <v>23.888888888888889</v>
      </c>
      <c r="V4358" s="141">
        <f t="shared" si="691"/>
        <v>23.111111111111111</v>
      </c>
      <c r="W4358" s="141">
        <f t="shared" si="692"/>
        <v>21.111111111111111</v>
      </c>
      <c r="X4358" s="141">
        <f t="shared" si="693"/>
        <v>0</v>
      </c>
      <c r="Y4358" s="38">
        <v>26.537499999999994</v>
      </c>
    </row>
    <row r="4359" spans="1:25" x14ac:dyDescent="0.25">
      <c r="A4359" s="143">
        <v>43657</v>
      </c>
      <c r="B4359" s="38">
        <v>90</v>
      </c>
      <c r="C4359" s="38">
        <v>84.5</v>
      </c>
      <c r="D4359" s="38">
        <v>78</v>
      </c>
      <c r="E4359" s="38">
        <v>75</v>
      </c>
      <c r="F4359" s="38">
        <v>72.599999999999994</v>
      </c>
      <c r="G4359" s="38">
        <v>68</v>
      </c>
      <c r="H4359" s="38">
        <v>0</v>
      </c>
      <c r="I4359" s="38">
        <v>81</v>
      </c>
      <c r="J4359" s="38">
        <v>67.900000000000006</v>
      </c>
      <c r="K4359" s="38">
        <v>52</v>
      </c>
      <c r="L4359" s="38">
        <v>18</v>
      </c>
      <c r="M4359" s="38">
        <v>10</v>
      </c>
      <c r="N4359" s="38">
        <v>3</v>
      </c>
      <c r="O4359" s="38">
        <v>30</v>
      </c>
      <c r="P4359" s="38">
        <v>30</v>
      </c>
      <c r="Q4359" s="38">
        <v>30</v>
      </c>
      <c r="R4359" s="141">
        <f t="shared" si="687"/>
        <v>32.222222222222221</v>
      </c>
      <c r="S4359" s="141">
        <f t="shared" si="688"/>
        <v>29.166666666666668</v>
      </c>
      <c r="T4359" s="141">
        <f t="shared" si="689"/>
        <v>25.555555555555557</v>
      </c>
      <c r="U4359" s="141">
        <f t="shared" si="690"/>
        <v>23.888888888888889</v>
      </c>
      <c r="V4359" s="141">
        <f t="shared" si="691"/>
        <v>22.555555555555554</v>
      </c>
      <c r="W4359" s="141">
        <f t="shared" si="692"/>
        <v>20</v>
      </c>
      <c r="X4359" s="141">
        <f t="shared" si="693"/>
        <v>0</v>
      </c>
      <c r="Y4359" s="38">
        <v>25.650000000000002</v>
      </c>
    </row>
    <row r="4360" spans="1:25" x14ac:dyDescent="0.25">
      <c r="A4360" s="143">
        <v>43658</v>
      </c>
      <c r="B4360" s="38">
        <v>88</v>
      </c>
      <c r="C4360" s="38">
        <v>81.599999999999994</v>
      </c>
      <c r="D4360" s="38">
        <v>74</v>
      </c>
      <c r="E4360" s="38">
        <v>76</v>
      </c>
      <c r="F4360" s="38">
        <v>71.400000000000006</v>
      </c>
      <c r="G4360" s="38">
        <v>64</v>
      </c>
      <c r="H4360" s="38">
        <v>0.03</v>
      </c>
      <c r="I4360" s="38">
        <v>87</v>
      </c>
      <c r="J4360" s="38">
        <v>72</v>
      </c>
      <c r="K4360" s="38">
        <v>45</v>
      </c>
      <c r="L4360" s="38">
        <v>20</v>
      </c>
      <c r="M4360" s="38">
        <v>8.1</v>
      </c>
      <c r="N4360" s="38">
        <v>0</v>
      </c>
      <c r="O4360" s="38">
        <v>30.1</v>
      </c>
      <c r="P4360" s="38">
        <v>30</v>
      </c>
      <c r="Q4360" s="38">
        <v>30</v>
      </c>
      <c r="R4360" s="141">
        <f t="shared" si="687"/>
        <v>31.111111111111114</v>
      </c>
      <c r="S4360" s="141">
        <f t="shared" si="688"/>
        <v>27.555555555555554</v>
      </c>
      <c r="T4360" s="141">
        <f t="shared" si="689"/>
        <v>23.333333333333336</v>
      </c>
      <c r="U4360" s="141">
        <f t="shared" si="690"/>
        <v>24.444444444444446</v>
      </c>
      <c r="V4360" s="141">
        <f t="shared" si="691"/>
        <v>21.888888888888893</v>
      </c>
      <c r="W4360" s="141">
        <f t="shared" si="692"/>
        <v>17.777777777777779</v>
      </c>
      <c r="X4360" s="141">
        <f t="shared" si="693"/>
        <v>7.6200000000000004E-2</v>
      </c>
      <c r="Y4360" s="38">
        <v>25.561702127659572</v>
      </c>
    </row>
    <row r="4361" spans="1:25" x14ac:dyDescent="0.25">
      <c r="A4361" s="143">
        <v>43659</v>
      </c>
      <c r="B4361" s="38">
        <v>90</v>
      </c>
      <c r="C4361" s="38">
        <v>85.5</v>
      </c>
      <c r="D4361" s="38">
        <v>81</v>
      </c>
      <c r="E4361" s="38">
        <v>77</v>
      </c>
      <c r="F4361" s="38">
        <v>75.7</v>
      </c>
      <c r="G4361" s="38">
        <v>74</v>
      </c>
      <c r="H4361" s="38">
        <v>0</v>
      </c>
      <c r="I4361" s="38">
        <v>85</v>
      </c>
      <c r="J4361" s="38">
        <v>72.7</v>
      </c>
      <c r="K4361" s="38">
        <v>61</v>
      </c>
      <c r="L4361" s="38">
        <v>16</v>
      </c>
      <c r="M4361" s="38">
        <v>9.8000000000000007</v>
      </c>
      <c r="N4361" s="38">
        <v>5</v>
      </c>
      <c r="O4361" s="38">
        <v>30.1</v>
      </c>
      <c r="P4361" s="38">
        <v>30.1</v>
      </c>
      <c r="Q4361" s="38">
        <v>30</v>
      </c>
      <c r="R4361" s="141">
        <f t="shared" si="687"/>
        <v>32.222222222222221</v>
      </c>
      <c r="S4361" s="141">
        <f t="shared" si="688"/>
        <v>29.722222222222225</v>
      </c>
      <c r="T4361" s="141">
        <f t="shared" si="689"/>
        <v>27.222222222222225</v>
      </c>
      <c r="U4361" s="141">
        <f t="shared" si="690"/>
        <v>25</v>
      </c>
      <c r="V4361" s="141">
        <f t="shared" si="691"/>
        <v>24.277777777777782</v>
      </c>
      <c r="W4361" s="141">
        <f t="shared" si="692"/>
        <v>23.333333333333336</v>
      </c>
      <c r="X4361" s="141">
        <f t="shared" si="693"/>
        <v>0</v>
      </c>
      <c r="Y4361" s="38">
        <v>26.706250000000001</v>
      </c>
    </row>
    <row r="4362" spans="1:25" x14ac:dyDescent="0.25">
      <c r="A4362" s="143">
        <v>43660</v>
      </c>
      <c r="B4362" s="38">
        <v>90</v>
      </c>
      <c r="C4362" s="38">
        <v>86.1</v>
      </c>
      <c r="D4362" s="38">
        <v>83</v>
      </c>
      <c r="E4362" s="38">
        <v>76</v>
      </c>
      <c r="F4362" s="38">
        <v>73.8</v>
      </c>
      <c r="G4362" s="38">
        <v>71</v>
      </c>
      <c r="H4362" s="38">
        <v>0</v>
      </c>
      <c r="I4362" s="38">
        <v>77</v>
      </c>
      <c r="J4362" s="38">
        <v>67.3</v>
      </c>
      <c r="K4362" s="38">
        <v>54</v>
      </c>
      <c r="L4362" s="38">
        <v>14</v>
      </c>
      <c r="M4362" s="38">
        <v>10.1</v>
      </c>
      <c r="N4362" s="38">
        <v>7</v>
      </c>
      <c r="O4362" s="38">
        <v>30.1</v>
      </c>
      <c r="P4362" s="38">
        <v>30.1</v>
      </c>
      <c r="Q4362" s="38">
        <v>30.1</v>
      </c>
      <c r="R4362" s="141">
        <f t="shared" si="687"/>
        <v>32.222222222222221</v>
      </c>
      <c r="S4362" s="141">
        <f t="shared" si="688"/>
        <v>30.055555555555554</v>
      </c>
      <c r="T4362" s="141">
        <f t="shared" si="689"/>
        <v>28.333333333333336</v>
      </c>
      <c r="U4362" s="141">
        <f t="shared" si="690"/>
        <v>24.444444444444446</v>
      </c>
      <c r="V4362" s="141">
        <f t="shared" si="691"/>
        <v>23.222222222222221</v>
      </c>
      <c r="W4362" s="141">
        <f t="shared" si="692"/>
        <v>21.666666666666668</v>
      </c>
      <c r="X4362" s="141">
        <f t="shared" si="693"/>
        <v>0</v>
      </c>
      <c r="Y4362" s="38">
        <v>27.591666666666665</v>
      </c>
    </row>
    <row r="4363" spans="1:25" x14ac:dyDescent="0.25">
      <c r="A4363" s="143">
        <v>43661</v>
      </c>
      <c r="B4363" s="38">
        <v>90</v>
      </c>
      <c r="C4363" s="38">
        <v>85.9</v>
      </c>
      <c r="D4363" s="38">
        <v>82</v>
      </c>
      <c r="E4363" s="38">
        <v>76</v>
      </c>
      <c r="F4363" s="38">
        <v>74</v>
      </c>
      <c r="G4363" s="38">
        <v>70</v>
      </c>
      <c r="H4363" s="38">
        <v>0</v>
      </c>
      <c r="I4363" s="38">
        <v>77</v>
      </c>
      <c r="J4363" s="38">
        <v>67.599999999999994</v>
      </c>
      <c r="K4363" s="38">
        <v>52</v>
      </c>
      <c r="L4363" s="38">
        <v>13</v>
      </c>
      <c r="M4363" s="38">
        <v>9.9</v>
      </c>
      <c r="N4363" s="38">
        <v>8</v>
      </c>
      <c r="O4363" s="38">
        <v>30.1</v>
      </c>
      <c r="P4363" s="38">
        <v>30.1</v>
      </c>
      <c r="Q4363" s="38">
        <v>30</v>
      </c>
      <c r="R4363" s="141">
        <f t="shared" si="687"/>
        <v>32.222222222222221</v>
      </c>
      <c r="S4363" s="141">
        <f t="shared" si="688"/>
        <v>29.94444444444445</v>
      </c>
      <c r="T4363" s="141">
        <f t="shared" si="689"/>
        <v>27.777777777777779</v>
      </c>
      <c r="U4363" s="141">
        <f t="shared" si="690"/>
        <v>24.444444444444446</v>
      </c>
      <c r="V4363" s="141">
        <f t="shared" si="691"/>
        <v>23.333333333333336</v>
      </c>
      <c r="W4363" s="141">
        <f t="shared" si="692"/>
        <v>21.111111111111111</v>
      </c>
      <c r="X4363" s="141">
        <f t="shared" si="693"/>
        <v>0</v>
      </c>
      <c r="Y4363" s="38">
        <v>27.718750000000004</v>
      </c>
    </row>
    <row r="4364" spans="1:25" x14ac:dyDescent="0.25">
      <c r="A4364" s="143">
        <v>43662</v>
      </c>
      <c r="B4364" s="38">
        <v>91</v>
      </c>
      <c r="C4364" s="38">
        <v>85.8</v>
      </c>
      <c r="D4364" s="38">
        <v>82</v>
      </c>
      <c r="E4364" s="38">
        <v>77</v>
      </c>
      <c r="F4364" s="38">
        <v>74.8</v>
      </c>
      <c r="G4364" s="38">
        <v>71</v>
      </c>
      <c r="H4364" s="38">
        <v>0</v>
      </c>
      <c r="I4364" s="38">
        <v>79</v>
      </c>
      <c r="J4364" s="38">
        <v>69.599999999999994</v>
      </c>
      <c r="K4364" s="38">
        <v>57</v>
      </c>
      <c r="L4364" s="38">
        <v>15</v>
      </c>
      <c r="M4364" s="38">
        <v>9.5</v>
      </c>
      <c r="N4364" s="38">
        <v>5</v>
      </c>
      <c r="O4364" s="38">
        <v>30.1</v>
      </c>
      <c r="P4364" s="38">
        <v>30.1</v>
      </c>
      <c r="Q4364" s="38">
        <v>30.1</v>
      </c>
      <c r="R4364" s="141">
        <f t="shared" si="687"/>
        <v>32.777777777777779</v>
      </c>
      <c r="S4364" s="141">
        <f t="shared" si="688"/>
        <v>29.888888888888889</v>
      </c>
      <c r="T4364" s="141">
        <f t="shared" si="689"/>
        <v>27.777777777777779</v>
      </c>
      <c r="U4364" s="141">
        <f t="shared" si="690"/>
        <v>25</v>
      </c>
      <c r="V4364" s="141">
        <f t="shared" si="691"/>
        <v>23.777777777777779</v>
      </c>
      <c r="W4364" s="141">
        <f t="shared" si="692"/>
        <v>21.666666666666668</v>
      </c>
      <c r="X4364" s="141">
        <f t="shared" si="693"/>
        <v>0</v>
      </c>
      <c r="Y4364" s="38">
        <v>28.197916666666671</v>
      </c>
    </row>
    <row r="4365" spans="1:25" x14ac:dyDescent="0.25">
      <c r="A4365" s="143">
        <v>43663</v>
      </c>
      <c r="B4365" s="38">
        <v>91</v>
      </c>
      <c r="C4365" s="38">
        <v>85.6</v>
      </c>
      <c r="D4365" s="38">
        <v>82</v>
      </c>
      <c r="E4365" s="38">
        <v>75</v>
      </c>
      <c r="F4365" s="38">
        <v>73</v>
      </c>
      <c r="G4365" s="38">
        <v>68</v>
      </c>
      <c r="H4365" s="38">
        <v>0.01</v>
      </c>
      <c r="I4365" s="38">
        <v>77</v>
      </c>
      <c r="J4365" s="38">
        <v>66.5</v>
      </c>
      <c r="K4365" s="38">
        <v>52</v>
      </c>
      <c r="L4365" s="38">
        <v>14</v>
      </c>
      <c r="M4365" s="38">
        <v>9.3000000000000007</v>
      </c>
      <c r="N4365" s="38">
        <v>5</v>
      </c>
      <c r="O4365" s="38">
        <v>30.1</v>
      </c>
      <c r="P4365" s="38">
        <v>30.1</v>
      </c>
      <c r="Q4365" s="38">
        <v>30.1</v>
      </c>
      <c r="R4365" s="141">
        <f t="shared" si="687"/>
        <v>32.777777777777779</v>
      </c>
      <c r="S4365" s="141">
        <f t="shared" si="688"/>
        <v>29.777777777777775</v>
      </c>
      <c r="T4365" s="141">
        <f t="shared" si="689"/>
        <v>27.777777777777779</v>
      </c>
      <c r="U4365" s="141">
        <f t="shared" si="690"/>
        <v>23.888888888888889</v>
      </c>
      <c r="V4365" s="141">
        <f t="shared" si="691"/>
        <v>22.777777777777779</v>
      </c>
      <c r="W4365" s="141">
        <f t="shared" si="692"/>
        <v>20</v>
      </c>
      <c r="X4365" s="141">
        <f t="shared" si="693"/>
        <v>2.5400000000000002E-2</v>
      </c>
      <c r="Y4365" s="38">
        <v>28.476595744680846</v>
      </c>
    </row>
    <row r="4366" spans="1:25" x14ac:dyDescent="0.25">
      <c r="A4366" s="143">
        <v>43664</v>
      </c>
      <c r="B4366" s="38">
        <v>87</v>
      </c>
      <c r="C4366" s="38">
        <v>84.1</v>
      </c>
      <c r="D4366" s="38">
        <v>82</v>
      </c>
      <c r="E4366" s="38">
        <v>75</v>
      </c>
      <c r="F4366" s="38">
        <v>73.8</v>
      </c>
      <c r="G4366" s="38">
        <v>72</v>
      </c>
      <c r="H4366" s="38">
        <v>0</v>
      </c>
      <c r="I4366" s="38">
        <v>77</v>
      </c>
      <c r="J4366" s="38">
        <v>70.900000000000006</v>
      </c>
      <c r="K4366" s="38">
        <v>65</v>
      </c>
      <c r="L4366" s="38">
        <v>14</v>
      </c>
      <c r="M4366" s="38">
        <v>8.5</v>
      </c>
      <c r="N4366" s="38">
        <v>3</v>
      </c>
      <c r="O4366" s="38">
        <v>30.1</v>
      </c>
      <c r="P4366" s="38">
        <v>30.1</v>
      </c>
      <c r="Q4366" s="38">
        <v>30</v>
      </c>
      <c r="R4366" s="141">
        <f t="shared" si="687"/>
        <v>30.555555555555557</v>
      </c>
      <c r="S4366" s="141">
        <f t="shared" si="688"/>
        <v>28.944444444444443</v>
      </c>
      <c r="T4366" s="141">
        <f t="shared" si="689"/>
        <v>27.777777777777779</v>
      </c>
      <c r="U4366" s="141">
        <f t="shared" si="690"/>
        <v>23.888888888888889</v>
      </c>
      <c r="V4366" s="141">
        <f t="shared" si="691"/>
        <v>23.222222222222221</v>
      </c>
      <c r="W4366" s="141">
        <f t="shared" si="692"/>
        <v>22.222222222222221</v>
      </c>
      <c r="X4366" s="141">
        <f t="shared" si="693"/>
        <v>0</v>
      </c>
      <c r="Y4366" s="38">
        <v>28.024999999999988</v>
      </c>
    </row>
    <row r="4367" spans="1:25" x14ac:dyDescent="0.25">
      <c r="A4367" s="143">
        <v>43665</v>
      </c>
      <c r="B4367" s="38">
        <v>91</v>
      </c>
      <c r="C4367" s="38">
        <v>85</v>
      </c>
      <c r="D4367" s="38">
        <v>80</v>
      </c>
      <c r="E4367" s="38">
        <v>76</v>
      </c>
      <c r="F4367" s="38">
        <v>73.599999999999994</v>
      </c>
      <c r="G4367" s="38">
        <v>71</v>
      </c>
      <c r="H4367" s="38">
        <v>0</v>
      </c>
      <c r="I4367" s="38">
        <v>79</v>
      </c>
      <c r="J4367" s="38">
        <v>69.099999999999994</v>
      </c>
      <c r="K4367" s="38">
        <v>52</v>
      </c>
      <c r="L4367" s="38">
        <v>16</v>
      </c>
      <c r="M4367" s="38">
        <v>9.4</v>
      </c>
      <c r="N4367" s="38">
        <v>5</v>
      </c>
      <c r="O4367" s="38">
        <v>30.1</v>
      </c>
      <c r="P4367" s="38">
        <v>30.1</v>
      </c>
      <c r="Q4367" s="38">
        <v>30</v>
      </c>
      <c r="R4367" s="141">
        <f t="shared" si="687"/>
        <v>32.777777777777779</v>
      </c>
      <c r="S4367" s="141">
        <f t="shared" si="688"/>
        <v>29.444444444444446</v>
      </c>
      <c r="T4367" s="141">
        <f t="shared" si="689"/>
        <v>26.666666666666668</v>
      </c>
      <c r="U4367" s="141">
        <f t="shared" si="690"/>
        <v>24.444444444444446</v>
      </c>
      <c r="V4367" s="141">
        <f t="shared" si="691"/>
        <v>23.111111111111111</v>
      </c>
      <c r="W4367" s="141">
        <f t="shared" si="692"/>
        <v>21.666666666666668</v>
      </c>
      <c r="X4367" s="141">
        <f t="shared" si="693"/>
        <v>0</v>
      </c>
      <c r="Y4367" s="38">
        <v>28.197916666666671</v>
      </c>
    </row>
    <row r="4368" spans="1:25" x14ac:dyDescent="0.25">
      <c r="A4368" s="143">
        <v>43666</v>
      </c>
      <c r="B4368" s="38">
        <v>90</v>
      </c>
      <c r="C4368" s="38">
        <v>84.2</v>
      </c>
      <c r="D4368" s="38">
        <v>81</v>
      </c>
      <c r="E4368" s="38">
        <v>75</v>
      </c>
      <c r="F4368" s="38">
        <v>73.7</v>
      </c>
      <c r="G4368" s="38">
        <v>72</v>
      </c>
      <c r="H4368" s="38">
        <v>0</v>
      </c>
      <c r="I4368" s="38">
        <v>79</v>
      </c>
      <c r="J4368" s="38">
        <v>71</v>
      </c>
      <c r="K4368" s="38">
        <v>55</v>
      </c>
      <c r="L4368" s="38">
        <v>16</v>
      </c>
      <c r="M4368" s="38">
        <v>8.4</v>
      </c>
      <c r="N4368" s="38">
        <v>3</v>
      </c>
      <c r="O4368" s="38">
        <v>30.1</v>
      </c>
      <c r="P4368" s="38">
        <v>30.1</v>
      </c>
      <c r="Q4368" s="38">
        <v>30</v>
      </c>
      <c r="R4368" s="141">
        <f t="shared" si="687"/>
        <v>32.222222222222221</v>
      </c>
      <c r="S4368" s="141">
        <f t="shared" si="688"/>
        <v>29.000000000000004</v>
      </c>
      <c r="T4368" s="141">
        <f t="shared" si="689"/>
        <v>27.222222222222225</v>
      </c>
      <c r="U4368" s="141">
        <f t="shared" si="690"/>
        <v>23.888888888888889</v>
      </c>
      <c r="V4368" s="141">
        <f t="shared" si="691"/>
        <v>23.166666666666668</v>
      </c>
      <c r="W4368" s="141">
        <f t="shared" si="692"/>
        <v>22.222222222222221</v>
      </c>
      <c r="X4368" s="141">
        <f t="shared" si="693"/>
        <v>0</v>
      </c>
      <c r="Y4368" s="38">
        <v>28.227083333333336</v>
      </c>
    </row>
    <row r="4369" spans="1:25" x14ac:dyDescent="0.25">
      <c r="A4369" s="143">
        <v>43667</v>
      </c>
      <c r="B4369" s="38">
        <v>90</v>
      </c>
      <c r="C4369" s="38">
        <v>82.4</v>
      </c>
      <c r="D4369" s="38">
        <v>57</v>
      </c>
      <c r="E4369" s="38">
        <v>76</v>
      </c>
      <c r="F4369" s="38">
        <v>72.8</v>
      </c>
      <c r="G4369" s="38">
        <v>57</v>
      </c>
      <c r="H4369" s="38">
        <v>0</v>
      </c>
      <c r="I4369" s="38">
        <v>100</v>
      </c>
      <c r="J4369" s="38">
        <v>73.3</v>
      </c>
      <c r="K4369" s="38">
        <v>55</v>
      </c>
      <c r="L4369" s="38">
        <v>16</v>
      </c>
      <c r="M4369" s="38">
        <v>8</v>
      </c>
      <c r="N4369" s="38">
        <v>0</v>
      </c>
      <c r="O4369" s="38">
        <v>30.1</v>
      </c>
      <c r="P4369" s="38">
        <v>30</v>
      </c>
      <c r="Q4369" s="38">
        <v>30</v>
      </c>
      <c r="R4369" s="141">
        <f t="shared" si="687"/>
        <v>32.222222222222221</v>
      </c>
      <c r="S4369" s="141">
        <f t="shared" si="688"/>
        <v>28.000000000000004</v>
      </c>
      <c r="T4369" s="141">
        <f t="shared" si="689"/>
        <v>13.888888888888889</v>
      </c>
      <c r="U4369" s="141">
        <f t="shared" si="690"/>
        <v>24.444444444444446</v>
      </c>
      <c r="V4369" s="141">
        <f t="shared" si="691"/>
        <v>22.666666666666668</v>
      </c>
      <c r="W4369" s="141">
        <f t="shared" si="692"/>
        <v>13.888888888888889</v>
      </c>
      <c r="X4369" s="141">
        <f t="shared" si="693"/>
        <v>0</v>
      </c>
      <c r="Y4369" s="38">
        <v>28.293478260869573</v>
      </c>
    </row>
    <row r="4370" spans="1:25" x14ac:dyDescent="0.25">
      <c r="A4370" s="143">
        <v>43668</v>
      </c>
      <c r="B4370" s="38">
        <v>90</v>
      </c>
      <c r="C4370" s="38">
        <v>82.8</v>
      </c>
      <c r="D4370" s="38">
        <v>77</v>
      </c>
      <c r="E4370" s="38">
        <v>77</v>
      </c>
      <c r="F4370" s="38">
        <v>74.099999999999994</v>
      </c>
      <c r="G4370" s="38">
        <v>72</v>
      </c>
      <c r="H4370" s="38">
        <v>0</v>
      </c>
      <c r="I4370" s="38">
        <v>88</v>
      </c>
      <c r="J4370" s="38">
        <v>75.3</v>
      </c>
      <c r="K4370" s="38">
        <v>61</v>
      </c>
      <c r="L4370" s="38">
        <v>23</v>
      </c>
      <c r="M4370" s="38">
        <v>7.5</v>
      </c>
      <c r="N4370" s="38">
        <v>0</v>
      </c>
      <c r="O4370" s="38">
        <v>30</v>
      </c>
      <c r="P4370" s="38">
        <v>30</v>
      </c>
      <c r="Q4370" s="38">
        <v>29.9</v>
      </c>
      <c r="R4370" s="141">
        <f t="shared" si="687"/>
        <v>32.222222222222221</v>
      </c>
      <c r="S4370" s="141">
        <f t="shared" si="688"/>
        <v>28.222222222222221</v>
      </c>
      <c r="T4370" s="141">
        <f t="shared" si="689"/>
        <v>25</v>
      </c>
      <c r="U4370" s="141">
        <f t="shared" si="690"/>
        <v>25</v>
      </c>
      <c r="V4370" s="141">
        <f t="shared" si="691"/>
        <v>23.388888888888886</v>
      </c>
      <c r="W4370" s="141">
        <f t="shared" si="692"/>
        <v>22.222222222222221</v>
      </c>
      <c r="X4370" s="141">
        <f t="shared" si="693"/>
        <v>0</v>
      </c>
      <c r="Y4370" s="38">
        <v>28.2046511627907</v>
      </c>
    </row>
    <row r="4371" spans="1:25" x14ac:dyDescent="0.25">
      <c r="A4371" s="143">
        <v>43669</v>
      </c>
      <c r="B4371" s="38">
        <v>93</v>
      </c>
      <c r="C4371" s="38">
        <v>81.099999999999994</v>
      </c>
      <c r="D4371" s="38">
        <v>75</v>
      </c>
      <c r="E4371" s="38">
        <v>75</v>
      </c>
      <c r="F4371" s="38">
        <v>72.7</v>
      </c>
      <c r="G4371" s="38">
        <v>70</v>
      </c>
      <c r="H4371" s="38">
        <v>0</v>
      </c>
      <c r="I4371" s="38">
        <v>94</v>
      </c>
      <c r="J4371" s="38">
        <v>77.3</v>
      </c>
      <c r="K4371" s="38">
        <v>47</v>
      </c>
      <c r="L4371" s="38">
        <v>20</v>
      </c>
      <c r="M4371" s="38">
        <v>6.8</v>
      </c>
      <c r="N4371" s="38">
        <v>0</v>
      </c>
      <c r="O4371" s="38">
        <v>30</v>
      </c>
      <c r="P4371" s="38">
        <v>30</v>
      </c>
      <c r="Q4371" s="38">
        <v>29.9</v>
      </c>
      <c r="R4371" s="141">
        <f t="shared" si="687"/>
        <v>33.888888888888893</v>
      </c>
      <c r="S4371" s="141">
        <f t="shared" si="688"/>
        <v>27.277777777777775</v>
      </c>
      <c r="T4371" s="141">
        <f t="shared" si="689"/>
        <v>23.888888888888889</v>
      </c>
      <c r="U4371" s="141">
        <f t="shared" si="690"/>
        <v>23.888888888888889</v>
      </c>
      <c r="V4371" s="141">
        <f t="shared" si="691"/>
        <v>22.611111111111114</v>
      </c>
      <c r="W4371" s="141">
        <f t="shared" si="692"/>
        <v>21.111111111111111</v>
      </c>
      <c r="X4371" s="141">
        <f t="shared" si="693"/>
        <v>0</v>
      </c>
      <c r="Y4371" s="38">
        <v>27.028260869565216</v>
      </c>
    </row>
    <row r="4372" spans="1:25" x14ac:dyDescent="0.25">
      <c r="A4372" s="143">
        <v>43670</v>
      </c>
      <c r="B4372" s="38">
        <v>94</v>
      </c>
      <c r="C4372" s="38">
        <v>82.8</v>
      </c>
      <c r="D4372" s="38">
        <v>78</v>
      </c>
      <c r="E4372" s="38">
        <v>76</v>
      </c>
      <c r="F4372" s="38">
        <v>73.8</v>
      </c>
      <c r="G4372" s="38">
        <v>72</v>
      </c>
      <c r="H4372" s="38">
        <v>0</v>
      </c>
      <c r="I4372" s="38">
        <v>87</v>
      </c>
      <c r="J4372" s="38">
        <v>75.3</v>
      </c>
      <c r="K4372" s="38">
        <v>51</v>
      </c>
      <c r="L4372" s="38">
        <v>20</v>
      </c>
      <c r="M4372" s="38">
        <v>8.1999999999999993</v>
      </c>
      <c r="N4372" s="38">
        <v>0</v>
      </c>
      <c r="O4372" s="38">
        <v>30</v>
      </c>
      <c r="P4372" s="38">
        <v>30</v>
      </c>
      <c r="Q4372" s="38">
        <v>29.9</v>
      </c>
      <c r="R4372" s="141">
        <f t="shared" si="687"/>
        <v>34.444444444444443</v>
      </c>
      <c r="S4372" s="141">
        <f t="shared" si="688"/>
        <v>28.222222222222221</v>
      </c>
      <c r="T4372" s="141">
        <f t="shared" si="689"/>
        <v>25.555555555555557</v>
      </c>
      <c r="U4372" s="141">
        <f t="shared" si="690"/>
        <v>24.444444444444446</v>
      </c>
      <c r="V4372" s="141">
        <f t="shared" si="691"/>
        <v>23.222222222222221</v>
      </c>
      <c r="W4372" s="141">
        <f t="shared" si="692"/>
        <v>22.222222222222221</v>
      </c>
      <c r="X4372" s="141">
        <f t="shared" si="693"/>
        <v>0</v>
      </c>
      <c r="Y4372" s="38">
        <v>27.510416666666654</v>
      </c>
    </row>
    <row r="4373" spans="1:25" x14ac:dyDescent="0.25">
      <c r="A4373" s="143">
        <v>43671</v>
      </c>
      <c r="B4373" s="38">
        <v>93</v>
      </c>
      <c r="C4373" s="38">
        <v>81.3</v>
      </c>
      <c r="D4373" s="38">
        <v>75</v>
      </c>
      <c r="E4373" s="38">
        <v>76</v>
      </c>
      <c r="F4373" s="38">
        <v>73.7</v>
      </c>
      <c r="G4373" s="38">
        <v>72</v>
      </c>
      <c r="H4373" s="38">
        <v>0</v>
      </c>
      <c r="I4373" s="38">
        <v>94</v>
      </c>
      <c r="J4373" s="38">
        <v>78.5</v>
      </c>
      <c r="K4373" s="38">
        <v>50</v>
      </c>
      <c r="L4373" s="38">
        <v>35</v>
      </c>
      <c r="M4373" s="38">
        <v>6.7</v>
      </c>
      <c r="N4373" s="38">
        <v>0</v>
      </c>
      <c r="O4373" s="38">
        <v>30.1</v>
      </c>
      <c r="P4373" s="38">
        <v>30</v>
      </c>
      <c r="Q4373" s="38">
        <v>30</v>
      </c>
      <c r="R4373" s="141">
        <f t="shared" si="687"/>
        <v>33.888888888888893</v>
      </c>
      <c r="S4373" s="141">
        <f t="shared" si="688"/>
        <v>27.388888888888889</v>
      </c>
      <c r="T4373" s="141">
        <f t="shared" si="689"/>
        <v>23.888888888888889</v>
      </c>
      <c r="U4373" s="141">
        <f t="shared" si="690"/>
        <v>24.444444444444446</v>
      </c>
      <c r="V4373" s="141">
        <f t="shared" si="691"/>
        <v>23.166666666666668</v>
      </c>
      <c r="W4373" s="141">
        <f t="shared" si="692"/>
        <v>22.222222222222221</v>
      </c>
      <c r="X4373" s="141">
        <f t="shared" si="693"/>
        <v>0</v>
      </c>
      <c r="Y4373" s="38">
        <v>27.352083333333351</v>
      </c>
    </row>
    <row r="4374" spans="1:25" x14ac:dyDescent="0.25">
      <c r="A4374" s="143">
        <v>43672</v>
      </c>
      <c r="B4374" s="38">
        <v>91</v>
      </c>
      <c r="C4374" s="38">
        <v>82.3</v>
      </c>
      <c r="D4374" s="38">
        <v>76</v>
      </c>
      <c r="E4374" s="38">
        <v>76</v>
      </c>
      <c r="F4374" s="38">
        <v>72.599999999999994</v>
      </c>
      <c r="G4374" s="38">
        <v>70</v>
      </c>
      <c r="H4374" s="38">
        <v>0.69</v>
      </c>
      <c r="I4374" s="38">
        <v>93</v>
      </c>
      <c r="J4374" s="38">
        <v>73.5</v>
      </c>
      <c r="K4374" s="38">
        <v>55</v>
      </c>
      <c r="L4374" s="38">
        <v>16</v>
      </c>
      <c r="M4374" s="38">
        <v>6.1</v>
      </c>
      <c r="N4374" s="38">
        <v>0</v>
      </c>
      <c r="O4374" s="38">
        <v>30.1</v>
      </c>
      <c r="P4374" s="38">
        <v>30.1</v>
      </c>
      <c r="Q4374" s="38">
        <v>30</v>
      </c>
      <c r="R4374" s="141">
        <f t="shared" si="687"/>
        <v>32.777777777777779</v>
      </c>
      <c r="S4374" s="141">
        <f t="shared" si="688"/>
        <v>27.944444444444443</v>
      </c>
      <c r="T4374" s="141">
        <f t="shared" si="689"/>
        <v>24.444444444444446</v>
      </c>
      <c r="U4374" s="141">
        <f t="shared" si="690"/>
        <v>24.444444444444446</v>
      </c>
      <c r="V4374" s="141">
        <f t="shared" si="691"/>
        <v>22.555555555555554</v>
      </c>
      <c r="W4374" s="141">
        <f t="shared" si="692"/>
        <v>21.111111111111111</v>
      </c>
      <c r="X4374" s="141">
        <f t="shared" si="693"/>
        <v>1.7525999999999999</v>
      </c>
      <c r="Y4374" s="38">
        <v>27.281249999999989</v>
      </c>
    </row>
    <row r="4375" spans="1:25" x14ac:dyDescent="0.25">
      <c r="A4375" s="143">
        <v>43673</v>
      </c>
      <c r="B4375" s="38">
        <v>90</v>
      </c>
      <c r="C4375" s="38">
        <v>83.8</v>
      </c>
      <c r="D4375" s="38">
        <v>77</v>
      </c>
      <c r="E4375" s="38">
        <v>79</v>
      </c>
      <c r="F4375" s="38">
        <v>74.3</v>
      </c>
      <c r="G4375" s="38">
        <v>72</v>
      </c>
      <c r="H4375" s="38">
        <v>0</v>
      </c>
      <c r="I4375" s="38">
        <v>96</v>
      </c>
      <c r="J4375" s="38">
        <v>73.5</v>
      </c>
      <c r="K4375" s="38">
        <v>61</v>
      </c>
      <c r="L4375" s="38">
        <v>14</v>
      </c>
      <c r="M4375" s="38">
        <v>5.3</v>
      </c>
      <c r="N4375" s="38">
        <v>0</v>
      </c>
      <c r="O4375" s="38">
        <v>30.1</v>
      </c>
      <c r="P4375" s="38">
        <v>30.1</v>
      </c>
      <c r="Q4375" s="38">
        <v>30.1</v>
      </c>
      <c r="R4375" s="141">
        <f t="shared" si="687"/>
        <v>32.222222222222221</v>
      </c>
      <c r="S4375" s="141">
        <f t="shared" si="688"/>
        <v>28.777777777777779</v>
      </c>
      <c r="T4375" s="141">
        <f t="shared" si="689"/>
        <v>25</v>
      </c>
      <c r="U4375" s="141">
        <f t="shared" si="690"/>
        <v>26.111111111111111</v>
      </c>
      <c r="V4375" s="141">
        <f t="shared" si="691"/>
        <v>23.5</v>
      </c>
      <c r="W4375" s="141">
        <f t="shared" si="692"/>
        <v>22.222222222222221</v>
      </c>
      <c r="X4375" s="141">
        <f t="shared" si="693"/>
        <v>0</v>
      </c>
      <c r="Y4375" s="38">
        <v>27.514583333333324</v>
      </c>
    </row>
    <row r="4376" spans="1:25" x14ac:dyDescent="0.25">
      <c r="A4376" s="143">
        <v>43674</v>
      </c>
      <c r="B4376" s="38">
        <v>88</v>
      </c>
      <c r="C4376" s="38">
        <v>83.1</v>
      </c>
      <c r="D4376" s="38">
        <v>77</v>
      </c>
      <c r="E4376" s="38">
        <v>78</v>
      </c>
      <c r="F4376" s="38">
        <v>75.099999999999994</v>
      </c>
      <c r="G4376" s="38">
        <v>72</v>
      </c>
      <c r="H4376" s="38">
        <v>1.33</v>
      </c>
      <c r="I4376" s="38">
        <v>96</v>
      </c>
      <c r="J4376" s="38">
        <v>77.2</v>
      </c>
      <c r="K4376" s="38">
        <v>58</v>
      </c>
      <c r="L4376" s="38">
        <v>14</v>
      </c>
      <c r="M4376" s="38">
        <v>5.5</v>
      </c>
      <c r="N4376" s="38">
        <v>0</v>
      </c>
      <c r="O4376" s="38">
        <v>30.1</v>
      </c>
      <c r="P4376" s="38">
        <v>30.1</v>
      </c>
      <c r="Q4376" s="38">
        <v>30</v>
      </c>
      <c r="R4376" s="141">
        <f t="shared" si="687"/>
        <v>31.111111111111114</v>
      </c>
      <c r="S4376" s="141">
        <f t="shared" si="688"/>
        <v>28.388888888888886</v>
      </c>
      <c r="T4376" s="141">
        <f t="shared" si="689"/>
        <v>25</v>
      </c>
      <c r="U4376" s="141">
        <f t="shared" si="690"/>
        <v>25.555555555555557</v>
      </c>
      <c r="V4376" s="141">
        <f t="shared" si="691"/>
        <v>23.944444444444443</v>
      </c>
      <c r="W4376" s="141">
        <f t="shared" si="692"/>
        <v>22.222222222222221</v>
      </c>
      <c r="X4376" s="141">
        <f t="shared" si="693"/>
        <v>3.3782000000000001</v>
      </c>
      <c r="Y4376" s="38">
        <v>27.947916666666668</v>
      </c>
    </row>
    <row r="4377" spans="1:25" x14ac:dyDescent="0.25">
      <c r="A4377" s="143">
        <v>43889</v>
      </c>
      <c r="B4377" s="38">
        <v>68</v>
      </c>
      <c r="C4377" s="38">
        <v>57.5</v>
      </c>
      <c r="D4377" s="38">
        <v>48</v>
      </c>
      <c r="E4377" s="38">
        <v>44</v>
      </c>
      <c r="F4377" s="38">
        <v>40</v>
      </c>
      <c r="G4377" s="38">
        <v>34</v>
      </c>
      <c r="H4377" s="38">
        <v>0</v>
      </c>
      <c r="I4377" s="38">
        <v>77</v>
      </c>
      <c r="J4377" s="38">
        <v>54.8</v>
      </c>
      <c r="K4377" s="38">
        <v>30</v>
      </c>
      <c r="L4377" s="38">
        <v>16</v>
      </c>
      <c r="M4377" s="38">
        <v>10.3</v>
      </c>
      <c r="N4377" s="38">
        <v>3</v>
      </c>
      <c r="O4377" s="38">
        <v>30.2</v>
      </c>
      <c r="P4377" s="38">
        <v>30.2</v>
      </c>
      <c r="Q4377" s="38">
        <v>30.2</v>
      </c>
      <c r="R4377" s="141">
        <f t="shared" ref="R4377:R4440" si="694">(B4377-32)*(5/9)</f>
        <v>20</v>
      </c>
      <c r="S4377" s="141">
        <f t="shared" ref="S4377:S4440" si="695">(C4377-32)*(5/9)</f>
        <v>14.166666666666668</v>
      </c>
      <c r="T4377" s="141">
        <f t="shared" ref="T4377:T4440" si="696">(D4377-32)*(5/9)</f>
        <v>8.8888888888888893</v>
      </c>
      <c r="U4377" s="141">
        <f t="shared" ref="U4377:U4440" si="697">(E4377-32)*(5/9)</f>
        <v>6.666666666666667</v>
      </c>
      <c r="V4377" s="141">
        <f t="shared" ref="V4377:V4440" si="698">(F4377-32)*(5/9)</f>
        <v>4.4444444444444446</v>
      </c>
      <c r="W4377" s="141">
        <f t="shared" ref="W4377:W4440" si="699">(G4377-32)*(5/9)</f>
        <v>1.1111111111111112</v>
      </c>
      <c r="X4377" s="141">
        <f t="shared" ref="X4377:X4440" si="700">H4377*2.54</f>
        <v>0</v>
      </c>
      <c r="Y4377" s="38">
        <v>24.125423728813544</v>
      </c>
    </row>
    <row r="4378" spans="1:25" x14ac:dyDescent="0.25">
      <c r="A4378" s="143">
        <v>43890</v>
      </c>
      <c r="B4378" s="38">
        <v>71</v>
      </c>
      <c r="C4378" s="38">
        <v>59.6</v>
      </c>
      <c r="D4378" s="38">
        <v>49</v>
      </c>
      <c r="E4378" s="38">
        <v>49</v>
      </c>
      <c r="F4378" s="38">
        <v>39.299999999999997</v>
      </c>
      <c r="G4378" s="38">
        <v>30</v>
      </c>
      <c r="H4378" s="38">
        <v>0</v>
      </c>
      <c r="I4378" s="38">
        <v>77</v>
      </c>
      <c r="J4378" s="38">
        <v>50.8</v>
      </c>
      <c r="K4378" s="38">
        <v>23</v>
      </c>
      <c r="L4378" s="38">
        <v>18</v>
      </c>
      <c r="M4378" s="38">
        <v>8.6999999999999993</v>
      </c>
      <c r="N4378" s="38">
        <v>0</v>
      </c>
      <c r="O4378" s="38">
        <v>30.3</v>
      </c>
      <c r="P4378" s="38">
        <v>30.2</v>
      </c>
      <c r="Q4378" s="38">
        <v>30.2</v>
      </c>
      <c r="R4378" s="141">
        <f t="shared" si="694"/>
        <v>21.666666666666668</v>
      </c>
      <c r="S4378" s="141">
        <f t="shared" si="695"/>
        <v>15.333333333333334</v>
      </c>
      <c r="T4378" s="141">
        <f t="shared" si="696"/>
        <v>9.4444444444444446</v>
      </c>
      <c r="U4378" s="141">
        <f t="shared" si="697"/>
        <v>9.4444444444444446</v>
      </c>
      <c r="V4378" s="141">
        <f t="shared" si="698"/>
        <v>4.0555555555555545</v>
      </c>
      <c r="W4378" s="141">
        <f t="shared" si="699"/>
        <v>-1.1111111111111112</v>
      </c>
      <c r="X4378" s="141">
        <f t="shared" si="700"/>
        <v>0</v>
      </c>
      <c r="Y4378" s="38">
        <v>24.355462184873954</v>
      </c>
    </row>
    <row r="4379" spans="1:25" x14ac:dyDescent="0.25">
      <c r="A4379" s="143">
        <v>43891</v>
      </c>
      <c r="B4379" s="38">
        <v>74</v>
      </c>
      <c r="C4379" s="38">
        <v>64.7</v>
      </c>
      <c r="D4379" s="38">
        <v>51</v>
      </c>
      <c r="E4379" s="38">
        <v>52</v>
      </c>
      <c r="F4379" s="38">
        <v>45.2</v>
      </c>
      <c r="G4379" s="38">
        <v>38</v>
      </c>
      <c r="H4379" s="38">
        <v>0</v>
      </c>
      <c r="I4379" s="38">
        <v>63</v>
      </c>
      <c r="J4379" s="38">
        <v>49.9</v>
      </c>
      <c r="K4379" s="38">
        <v>40</v>
      </c>
      <c r="L4379" s="38">
        <v>16</v>
      </c>
      <c r="M4379" s="38">
        <v>10.8</v>
      </c>
      <c r="N4379" s="38">
        <v>7</v>
      </c>
      <c r="O4379" s="38">
        <v>30.3</v>
      </c>
      <c r="P4379" s="38">
        <v>30.3</v>
      </c>
      <c r="Q4379" s="38">
        <v>30.2</v>
      </c>
      <c r="R4379" s="141">
        <f t="shared" si="694"/>
        <v>23.333333333333336</v>
      </c>
      <c r="S4379" s="141">
        <f t="shared" si="695"/>
        <v>18.166666666666668</v>
      </c>
      <c r="T4379" s="141">
        <f t="shared" si="696"/>
        <v>10.555555555555555</v>
      </c>
      <c r="U4379" s="141">
        <f t="shared" si="697"/>
        <v>11.111111111111111</v>
      </c>
      <c r="V4379" s="141">
        <f t="shared" si="698"/>
        <v>7.3333333333333348</v>
      </c>
      <c r="W4379" s="141">
        <f t="shared" si="699"/>
        <v>3.3333333333333335</v>
      </c>
      <c r="X4379" s="141">
        <f t="shared" si="700"/>
        <v>0</v>
      </c>
      <c r="Y4379" s="38">
        <v>24.405462184873976</v>
      </c>
    </row>
    <row r="4380" spans="1:25" x14ac:dyDescent="0.25">
      <c r="A4380" s="143">
        <v>43892</v>
      </c>
      <c r="B4380" s="38">
        <v>80</v>
      </c>
      <c r="C4380" s="38">
        <v>74.099999999999994</v>
      </c>
      <c r="D4380" s="38">
        <v>70</v>
      </c>
      <c r="E4380" s="38">
        <v>60</v>
      </c>
      <c r="F4380" s="38">
        <v>54.6</v>
      </c>
      <c r="G4380" s="38">
        <v>51</v>
      </c>
      <c r="H4380" s="38">
        <v>0</v>
      </c>
      <c r="I4380" s="38">
        <v>64</v>
      </c>
      <c r="J4380" s="38">
        <v>51</v>
      </c>
      <c r="K4380" s="38">
        <v>39</v>
      </c>
      <c r="L4380" s="38">
        <v>20</v>
      </c>
      <c r="M4380" s="38">
        <v>12.7</v>
      </c>
      <c r="N4380" s="38">
        <v>7</v>
      </c>
      <c r="O4380" s="38">
        <v>30.2</v>
      </c>
      <c r="P4380" s="38">
        <v>30.1</v>
      </c>
      <c r="Q4380" s="38">
        <v>30.1</v>
      </c>
      <c r="R4380" s="141">
        <f t="shared" si="694"/>
        <v>26.666666666666668</v>
      </c>
      <c r="S4380" s="141">
        <f t="shared" si="695"/>
        <v>23.388888888888886</v>
      </c>
      <c r="T4380" s="141">
        <f t="shared" si="696"/>
        <v>21.111111111111111</v>
      </c>
      <c r="U4380" s="141">
        <f t="shared" si="697"/>
        <v>15.555555555555557</v>
      </c>
      <c r="V4380" s="141">
        <f t="shared" si="698"/>
        <v>12.555555555555557</v>
      </c>
      <c r="W4380" s="141">
        <f t="shared" si="699"/>
        <v>10.555555555555555</v>
      </c>
      <c r="X4380" s="141">
        <f t="shared" si="700"/>
        <v>0</v>
      </c>
      <c r="Y4380" s="38">
        <v>24.297854077253223</v>
      </c>
    </row>
    <row r="4381" spans="1:25" x14ac:dyDescent="0.25">
      <c r="A4381" s="143">
        <v>43893</v>
      </c>
      <c r="B4381" s="38">
        <v>83</v>
      </c>
      <c r="C4381" s="38">
        <v>77.099999999999994</v>
      </c>
      <c r="D4381" s="38">
        <v>71</v>
      </c>
      <c r="E4381" s="38">
        <v>68</v>
      </c>
      <c r="F4381" s="38">
        <v>64.8</v>
      </c>
      <c r="G4381" s="38">
        <v>59</v>
      </c>
      <c r="H4381" s="38">
        <v>0</v>
      </c>
      <c r="I4381" s="38">
        <v>82</v>
      </c>
      <c r="J4381" s="38">
        <v>66.099999999999994</v>
      </c>
      <c r="K4381" s="38">
        <v>56</v>
      </c>
      <c r="L4381" s="38">
        <v>20</v>
      </c>
      <c r="M4381" s="38">
        <v>12</v>
      </c>
      <c r="N4381" s="38">
        <v>6</v>
      </c>
      <c r="O4381" s="38">
        <v>30.1</v>
      </c>
      <c r="P4381" s="38">
        <v>30</v>
      </c>
      <c r="Q4381" s="38">
        <v>30</v>
      </c>
      <c r="R4381" s="141">
        <f t="shared" si="694"/>
        <v>28.333333333333336</v>
      </c>
      <c r="S4381" s="141">
        <f t="shared" si="695"/>
        <v>25.055555555555554</v>
      </c>
      <c r="T4381" s="141">
        <f t="shared" si="696"/>
        <v>21.666666666666668</v>
      </c>
      <c r="U4381" s="141">
        <f t="shared" si="697"/>
        <v>20</v>
      </c>
      <c r="V4381" s="141">
        <f t="shared" si="698"/>
        <v>18.222222222222221</v>
      </c>
      <c r="W4381" s="141">
        <f t="shared" si="699"/>
        <v>15</v>
      </c>
      <c r="X4381" s="141">
        <f t="shared" si="700"/>
        <v>0</v>
      </c>
      <c r="Y4381" s="38">
        <v>24.045726495726502</v>
      </c>
    </row>
    <row r="4382" spans="1:25" x14ac:dyDescent="0.25">
      <c r="A4382" s="143">
        <v>43894</v>
      </c>
      <c r="B4382" s="38">
        <v>86</v>
      </c>
      <c r="C4382" s="38">
        <v>77.8</v>
      </c>
      <c r="D4382" s="38">
        <v>68</v>
      </c>
      <c r="E4382" s="38">
        <v>71</v>
      </c>
      <c r="F4382" s="38">
        <v>68.5</v>
      </c>
      <c r="G4382" s="38">
        <v>65</v>
      </c>
      <c r="H4382" s="38">
        <v>0</v>
      </c>
      <c r="I4382" s="38">
        <v>90</v>
      </c>
      <c r="J4382" s="38">
        <v>74.5</v>
      </c>
      <c r="K4382" s="38">
        <v>55</v>
      </c>
      <c r="L4382" s="38">
        <v>20</v>
      </c>
      <c r="M4382" s="38">
        <v>9.6</v>
      </c>
      <c r="N4382" s="38">
        <v>0</v>
      </c>
      <c r="O4382" s="38">
        <v>30</v>
      </c>
      <c r="P4382" s="38">
        <v>30</v>
      </c>
      <c r="Q4382" s="38">
        <v>29.9</v>
      </c>
      <c r="R4382" s="141">
        <f t="shared" si="694"/>
        <v>30</v>
      </c>
      <c r="S4382" s="141">
        <f t="shared" si="695"/>
        <v>25.444444444444443</v>
      </c>
      <c r="T4382" s="141">
        <f t="shared" si="696"/>
        <v>20</v>
      </c>
      <c r="U4382" s="141">
        <f t="shared" si="697"/>
        <v>21.666666666666668</v>
      </c>
      <c r="V4382" s="141">
        <f t="shared" si="698"/>
        <v>20.277777777777779</v>
      </c>
      <c r="W4382" s="141">
        <f t="shared" si="699"/>
        <v>18.333333333333336</v>
      </c>
      <c r="X4382" s="141">
        <f t="shared" si="700"/>
        <v>0</v>
      </c>
      <c r="Y4382" s="38">
        <v>24.68686440677968</v>
      </c>
    </row>
    <row r="4383" spans="1:25" x14ac:dyDescent="0.25">
      <c r="A4383" s="143">
        <v>43895</v>
      </c>
      <c r="B4383" s="38">
        <v>93</v>
      </c>
      <c r="C4383" s="38">
        <v>82.9</v>
      </c>
      <c r="D4383" s="38">
        <v>76</v>
      </c>
      <c r="E4383" s="38">
        <v>73</v>
      </c>
      <c r="F4383" s="38">
        <v>69.3</v>
      </c>
      <c r="G4383" s="38">
        <v>65</v>
      </c>
      <c r="H4383" s="38">
        <v>0</v>
      </c>
      <c r="I4383" s="38">
        <v>85</v>
      </c>
      <c r="J4383" s="38">
        <v>65.7</v>
      </c>
      <c r="K4383" s="38">
        <v>41</v>
      </c>
      <c r="L4383" s="38">
        <v>20</v>
      </c>
      <c r="M4383" s="38">
        <v>12.2</v>
      </c>
      <c r="N4383" s="38">
        <v>6</v>
      </c>
      <c r="O4383" s="38">
        <v>30.1</v>
      </c>
      <c r="P4383" s="38">
        <v>30</v>
      </c>
      <c r="Q4383" s="38">
        <v>29.9</v>
      </c>
      <c r="R4383" s="141">
        <f t="shared" si="694"/>
        <v>33.888888888888893</v>
      </c>
      <c r="S4383" s="141">
        <f t="shared" si="695"/>
        <v>28.277777777777782</v>
      </c>
      <c r="T4383" s="141">
        <f t="shared" si="696"/>
        <v>24.444444444444446</v>
      </c>
      <c r="U4383" s="141">
        <f t="shared" si="697"/>
        <v>22.777777777777779</v>
      </c>
      <c r="V4383" s="141">
        <f t="shared" si="698"/>
        <v>20.722222222222221</v>
      </c>
      <c r="W4383" s="141">
        <f t="shared" si="699"/>
        <v>18.333333333333336</v>
      </c>
      <c r="X4383" s="141">
        <f t="shared" si="700"/>
        <v>0</v>
      </c>
      <c r="Y4383" s="38">
        <v>25.335470085470075</v>
      </c>
    </row>
    <row r="4384" spans="1:25" x14ac:dyDescent="0.25">
      <c r="A4384" s="143">
        <v>43896</v>
      </c>
      <c r="B4384" s="38">
        <v>82</v>
      </c>
      <c r="C4384" s="38">
        <v>75.8</v>
      </c>
      <c r="D4384" s="38">
        <v>65</v>
      </c>
      <c r="E4384" s="38">
        <v>72</v>
      </c>
      <c r="F4384" s="38">
        <v>65.099999999999994</v>
      </c>
      <c r="G4384" s="38">
        <v>53</v>
      </c>
      <c r="H4384" s="38">
        <v>0</v>
      </c>
      <c r="I4384" s="38">
        <v>85</v>
      </c>
      <c r="J4384" s="38">
        <v>70.2</v>
      </c>
      <c r="K4384" s="38">
        <v>49</v>
      </c>
      <c r="L4384" s="38">
        <v>17</v>
      </c>
      <c r="M4384" s="38">
        <v>11.5</v>
      </c>
      <c r="N4384" s="38">
        <v>6</v>
      </c>
      <c r="O4384" s="38">
        <v>30.1</v>
      </c>
      <c r="P4384" s="38">
        <v>30</v>
      </c>
      <c r="Q4384" s="38">
        <v>30</v>
      </c>
      <c r="R4384" s="141">
        <f t="shared" si="694"/>
        <v>27.777777777777779</v>
      </c>
      <c r="S4384" s="141">
        <f t="shared" si="695"/>
        <v>24.333333333333332</v>
      </c>
      <c r="T4384" s="141">
        <f t="shared" si="696"/>
        <v>18.333333333333336</v>
      </c>
      <c r="U4384" s="141">
        <f t="shared" si="697"/>
        <v>22.222222222222221</v>
      </c>
      <c r="V4384" s="141">
        <f t="shared" si="698"/>
        <v>18.388888888888886</v>
      </c>
      <c r="W4384" s="141">
        <f t="shared" si="699"/>
        <v>11.666666666666668</v>
      </c>
      <c r="X4384" s="141">
        <f t="shared" si="700"/>
        <v>0</v>
      </c>
      <c r="Y4384" s="38">
        <v>25.465258215962468</v>
      </c>
    </row>
    <row r="4385" spans="1:25" x14ac:dyDescent="0.25">
      <c r="A4385" s="143">
        <v>43897</v>
      </c>
      <c r="B4385" s="38">
        <v>73</v>
      </c>
      <c r="C4385" s="38">
        <v>66.599999999999994</v>
      </c>
      <c r="D4385" s="38">
        <v>57</v>
      </c>
      <c r="E4385" s="38">
        <v>51</v>
      </c>
      <c r="F4385" s="38">
        <v>46.4</v>
      </c>
      <c r="G4385" s="38">
        <v>40</v>
      </c>
      <c r="H4385" s="38">
        <v>0</v>
      </c>
      <c r="I4385" s="38">
        <v>61</v>
      </c>
      <c r="J4385" s="38">
        <v>48.4</v>
      </c>
      <c r="K4385" s="38">
        <v>40</v>
      </c>
      <c r="L4385" s="38">
        <v>22</v>
      </c>
      <c r="M4385" s="38">
        <v>15.7</v>
      </c>
      <c r="N4385" s="38">
        <v>9</v>
      </c>
      <c r="O4385" s="38">
        <v>30.3</v>
      </c>
      <c r="P4385" s="38">
        <v>30.2</v>
      </c>
      <c r="Q4385" s="38">
        <v>30.1</v>
      </c>
      <c r="R4385" s="141">
        <f t="shared" si="694"/>
        <v>22.777777777777779</v>
      </c>
      <c r="S4385" s="141">
        <f t="shared" si="695"/>
        <v>19.222222222222221</v>
      </c>
      <c r="T4385" s="141">
        <f t="shared" si="696"/>
        <v>13.888888888888889</v>
      </c>
      <c r="U4385" s="141">
        <f t="shared" si="697"/>
        <v>10.555555555555555</v>
      </c>
      <c r="V4385" s="141">
        <f t="shared" si="698"/>
        <v>8</v>
      </c>
      <c r="W4385" s="141">
        <f t="shared" si="699"/>
        <v>4.4444444444444446</v>
      </c>
      <c r="X4385" s="141">
        <f t="shared" si="700"/>
        <v>0</v>
      </c>
      <c r="Y4385" s="38">
        <v>24.434848484848473</v>
      </c>
    </row>
    <row r="4386" spans="1:25" x14ac:dyDescent="0.25">
      <c r="A4386" s="143">
        <v>43898</v>
      </c>
      <c r="B4386" s="38">
        <v>74</v>
      </c>
      <c r="C4386" s="38">
        <v>71</v>
      </c>
      <c r="D4386" s="38">
        <v>68</v>
      </c>
      <c r="E4386" s="38">
        <v>53</v>
      </c>
      <c r="F4386" s="38">
        <v>48.5</v>
      </c>
      <c r="G4386" s="38">
        <v>45</v>
      </c>
      <c r="H4386" s="38">
        <v>0</v>
      </c>
      <c r="I4386" s="38">
        <v>53</v>
      </c>
      <c r="J4386" s="38">
        <v>44.8</v>
      </c>
      <c r="K4386" s="38">
        <v>41</v>
      </c>
      <c r="L4386" s="38">
        <v>24</v>
      </c>
      <c r="M4386" s="38">
        <v>18.7</v>
      </c>
      <c r="N4386" s="38">
        <v>12</v>
      </c>
      <c r="O4386" s="38">
        <v>30.4</v>
      </c>
      <c r="P4386" s="38">
        <v>30.4</v>
      </c>
      <c r="Q4386" s="38">
        <v>30.3</v>
      </c>
      <c r="R4386" s="141">
        <f t="shared" si="694"/>
        <v>23.333333333333336</v>
      </c>
      <c r="S4386" s="141">
        <f t="shared" si="695"/>
        <v>21.666666666666668</v>
      </c>
      <c r="T4386" s="141">
        <f t="shared" si="696"/>
        <v>20</v>
      </c>
      <c r="U4386" s="141">
        <f t="shared" si="697"/>
        <v>11.666666666666668</v>
      </c>
      <c r="V4386" s="141">
        <f t="shared" si="698"/>
        <v>9.1666666666666679</v>
      </c>
      <c r="W4386" s="141">
        <f t="shared" si="699"/>
        <v>7.2222222222222223</v>
      </c>
      <c r="X4386" s="141">
        <f t="shared" si="700"/>
        <v>0</v>
      </c>
      <c r="Y4386" s="38">
        <v>23.352631578947378</v>
      </c>
    </row>
    <row r="4387" spans="1:25" x14ac:dyDescent="0.25">
      <c r="A4387" s="143">
        <v>43899</v>
      </c>
      <c r="B4387" s="38">
        <v>78</v>
      </c>
      <c r="C4387" s="38">
        <v>73.5</v>
      </c>
      <c r="D4387" s="38">
        <v>68</v>
      </c>
      <c r="E4387" s="38">
        <v>61</v>
      </c>
      <c r="F4387" s="38">
        <v>54.5</v>
      </c>
      <c r="G4387" s="38">
        <v>47</v>
      </c>
      <c r="H4387" s="38">
        <v>0</v>
      </c>
      <c r="I4387" s="38">
        <v>66</v>
      </c>
      <c r="J4387" s="38">
        <v>51.5</v>
      </c>
      <c r="K4387" s="38">
        <v>42</v>
      </c>
      <c r="L4387" s="38">
        <v>30</v>
      </c>
      <c r="M4387" s="38">
        <v>20.6</v>
      </c>
      <c r="N4387" s="38">
        <v>15</v>
      </c>
      <c r="O4387" s="38">
        <v>30.4</v>
      </c>
      <c r="P4387" s="38">
        <v>30.4</v>
      </c>
      <c r="Q4387" s="38">
        <v>30.3</v>
      </c>
      <c r="R4387" s="141">
        <f t="shared" si="694"/>
        <v>25.555555555555557</v>
      </c>
      <c r="S4387" s="141">
        <f t="shared" si="695"/>
        <v>23.055555555555557</v>
      </c>
      <c r="T4387" s="141">
        <f t="shared" si="696"/>
        <v>20</v>
      </c>
      <c r="U4387" s="141">
        <f t="shared" si="697"/>
        <v>16.111111111111111</v>
      </c>
      <c r="V4387" s="141">
        <f t="shared" si="698"/>
        <v>12.5</v>
      </c>
      <c r="W4387" s="141">
        <f t="shared" si="699"/>
        <v>8.3333333333333339</v>
      </c>
      <c r="X4387" s="141">
        <f t="shared" si="700"/>
        <v>0</v>
      </c>
      <c r="Y4387" s="38">
        <v>23.86608187134506</v>
      </c>
    </row>
    <row r="4388" spans="1:25" x14ac:dyDescent="0.25">
      <c r="A4388" s="143">
        <v>43900</v>
      </c>
      <c r="B4388" s="38">
        <v>79</v>
      </c>
      <c r="C4388" s="38">
        <v>73.8</v>
      </c>
      <c r="D4388" s="38">
        <v>68</v>
      </c>
      <c r="E4388" s="38">
        <v>64</v>
      </c>
      <c r="F4388" s="38">
        <v>61.7</v>
      </c>
      <c r="G4388" s="38">
        <v>60</v>
      </c>
      <c r="H4388" s="38">
        <v>0.06</v>
      </c>
      <c r="I4388" s="38">
        <v>87</v>
      </c>
      <c r="J4388" s="38">
        <v>66.5</v>
      </c>
      <c r="K4388" s="38">
        <v>52</v>
      </c>
      <c r="L4388" s="38">
        <v>24</v>
      </c>
      <c r="M4388" s="38">
        <v>12.7</v>
      </c>
      <c r="N4388" s="38">
        <v>0</v>
      </c>
      <c r="O4388" s="38">
        <v>30.4</v>
      </c>
      <c r="P4388" s="38">
        <v>30.3</v>
      </c>
      <c r="Q4388" s="38">
        <v>30.2</v>
      </c>
      <c r="R4388" s="141">
        <f t="shared" si="694"/>
        <v>26.111111111111111</v>
      </c>
      <c r="S4388" s="141">
        <f t="shared" si="695"/>
        <v>23.222222222222221</v>
      </c>
      <c r="T4388" s="141">
        <f t="shared" si="696"/>
        <v>20</v>
      </c>
      <c r="U4388" s="141">
        <f t="shared" si="697"/>
        <v>17.777777777777779</v>
      </c>
      <c r="V4388" s="141">
        <f t="shared" si="698"/>
        <v>16.500000000000004</v>
      </c>
      <c r="W4388" s="141">
        <f t="shared" si="699"/>
        <v>15.555555555555557</v>
      </c>
      <c r="X4388" s="141">
        <f t="shared" si="700"/>
        <v>0.15240000000000001</v>
      </c>
      <c r="Y4388" s="38">
        <v>24.344571428571459</v>
      </c>
    </row>
    <row r="4389" spans="1:25" x14ac:dyDescent="0.25">
      <c r="A4389" s="143">
        <v>43901</v>
      </c>
      <c r="B4389" s="38">
        <v>81</v>
      </c>
      <c r="C4389" s="38">
        <v>75.8</v>
      </c>
      <c r="D4389" s="38">
        <v>72</v>
      </c>
      <c r="E4389" s="38">
        <v>65</v>
      </c>
      <c r="F4389" s="38">
        <v>62.5</v>
      </c>
      <c r="G4389" s="38">
        <v>60</v>
      </c>
      <c r="H4389" s="38">
        <v>0.03</v>
      </c>
      <c r="I4389" s="38">
        <v>71</v>
      </c>
      <c r="J4389" s="38">
        <v>63.6</v>
      </c>
      <c r="K4389" s="38">
        <v>54</v>
      </c>
      <c r="L4389" s="38">
        <v>16</v>
      </c>
      <c r="M4389" s="38">
        <v>11</v>
      </c>
      <c r="N4389" s="38">
        <v>5</v>
      </c>
      <c r="O4389" s="38">
        <v>30.2</v>
      </c>
      <c r="P4389" s="38">
        <v>30.1</v>
      </c>
      <c r="Q4389" s="38">
        <v>30.1</v>
      </c>
      <c r="R4389" s="141">
        <f t="shared" si="694"/>
        <v>27.222222222222225</v>
      </c>
      <c r="S4389" s="141">
        <f t="shared" si="695"/>
        <v>24.333333333333332</v>
      </c>
      <c r="T4389" s="141">
        <f t="shared" si="696"/>
        <v>22.222222222222221</v>
      </c>
      <c r="U4389" s="141">
        <f t="shared" si="697"/>
        <v>18.333333333333336</v>
      </c>
      <c r="V4389" s="141">
        <f t="shared" si="698"/>
        <v>16.944444444444446</v>
      </c>
      <c r="W4389" s="141">
        <f t="shared" si="699"/>
        <v>15.555555555555557</v>
      </c>
      <c r="X4389" s="141">
        <f t="shared" si="700"/>
        <v>7.6200000000000004E-2</v>
      </c>
      <c r="Y4389" s="38">
        <v>24.393650793650803</v>
      </c>
    </row>
    <row r="4390" spans="1:25" x14ac:dyDescent="0.25">
      <c r="A4390" s="143">
        <v>43902</v>
      </c>
      <c r="B4390" s="38">
        <v>82</v>
      </c>
      <c r="C4390" s="38">
        <v>76.099999999999994</v>
      </c>
      <c r="D4390" s="38">
        <v>69</v>
      </c>
      <c r="E4390" s="38">
        <v>66</v>
      </c>
      <c r="F4390" s="38">
        <v>62.2</v>
      </c>
      <c r="G4390" s="38">
        <v>58</v>
      </c>
      <c r="H4390" s="38">
        <v>0.08</v>
      </c>
      <c r="I4390" s="38">
        <v>84</v>
      </c>
      <c r="J4390" s="38">
        <v>63.2</v>
      </c>
      <c r="K4390" s="38">
        <v>45</v>
      </c>
      <c r="L4390" s="38">
        <v>14</v>
      </c>
      <c r="M4390" s="38">
        <v>7.9</v>
      </c>
      <c r="N4390" s="38">
        <v>0</v>
      </c>
      <c r="O4390" s="38">
        <v>30.1</v>
      </c>
      <c r="P4390" s="38">
        <v>30</v>
      </c>
      <c r="Q4390" s="38">
        <v>30</v>
      </c>
      <c r="R4390" s="141">
        <f t="shared" si="694"/>
        <v>27.777777777777779</v>
      </c>
      <c r="S4390" s="141">
        <f t="shared" si="695"/>
        <v>24.499999999999996</v>
      </c>
      <c r="T4390" s="141">
        <f t="shared" si="696"/>
        <v>20.555555555555557</v>
      </c>
      <c r="U4390" s="141">
        <f t="shared" si="697"/>
        <v>18.888888888888889</v>
      </c>
      <c r="V4390" s="141">
        <f t="shared" si="698"/>
        <v>16.777777777777779</v>
      </c>
      <c r="W4390" s="141">
        <f t="shared" si="699"/>
        <v>14.444444444444445</v>
      </c>
      <c r="X4390" s="141">
        <f t="shared" si="700"/>
        <v>0.20320000000000002</v>
      </c>
      <c r="Y4390" s="38">
        <v>24.934499999999943</v>
      </c>
    </row>
    <row r="4391" spans="1:25" x14ac:dyDescent="0.25">
      <c r="A4391" s="143">
        <v>43903</v>
      </c>
      <c r="B4391" s="38">
        <v>82</v>
      </c>
      <c r="C4391" s="38">
        <v>76.5</v>
      </c>
      <c r="D4391" s="38">
        <v>67</v>
      </c>
      <c r="E4391" s="38">
        <v>66</v>
      </c>
      <c r="F4391" s="38">
        <v>63.1</v>
      </c>
      <c r="G4391" s="38">
        <v>61</v>
      </c>
      <c r="H4391" s="38">
        <v>0</v>
      </c>
      <c r="I4391" s="38">
        <v>81</v>
      </c>
      <c r="J4391" s="38">
        <v>63.8</v>
      </c>
      <c r="K4391" s="38">
        <v>51</v>
      </c>
      <c r="L4391" s="38">
        <v>14</v>
      </c>
      <c r="M4391" s="38">
        <v>8.6999999999999993</v>
      </c>
      <c r="N4391" s="38">
        <v>0</v>
      </c>
      <c r="O4391" s="38">
        <v>30.2</v>
      </c>
      <c r="P4391" s="38">
        <v>30.1</v>
      </c>
      <c r="Q4391" s="38">
        <v>30.1</v>
      </c>
      <c r="R4391" s="141">
        <f t="shared" si="694"/>
        <v>27.777777777777779</v>
      </c>
      <c r="S4391" s="141">
        <f t="shared" si="695"/>
        <v>24.722222222222225</v>
      </c>
      <c r="T4391" s="141">
        <f t="shared" si="696"/>
        <v>19.444444444444446</v>
      </c>
      <c r="U4391" s="141">
        <f t="shared" si="697"/>
        <v>18.888888888888889</v>
      </c>
      <c r="V4391" s="141">
        <f t="shared" si="698"/>
        <v>17.277777777777779</v>
      </c>
      <c r="W4391" s="141">
        <f t="shared" si="699"/>
        <v>16.111111111111111</v>
      </c>
      <c r="X4391" s="141">
        <f t="shared" si="700"/>
        <v>0</v>
      </c>
      <c r="Y4391" s="38">
        <v>25.312568306010963</v>
      </c>
    </row>
    <row r="4392" spans="1:25" x14ac:dyDescent="0.25">
      <c r="A4392" s="143">
        <v>43904</v>
      </c>
      <c r="B4392" s="38">
        <v>82</v>
      </c>
      <c r="C4392" s="38">
        <v>78.8</v>
      </c>
      <c r="D4392" s="38">
        <v>76</v>
      </c>
      <c r="E4392" s="38">
        <v>69</v>
      </c>
      <c r="F4392" s="38">
        <v>67.3</v>
      </c>
      <c r="G4392" s="38">
        <v>65</v>
      </c>
      <c r="H4392" s="38">
        <v>0</v>
      </c>
      <c r="I4392" s="38">
        <v>76</v>
      </c>
      <c r="J4392" s="38">
        <v>68</v>
      </c>
      <c r="K4392" s="38">
        <v>56</v>
      </c>
      <c r="L4392" s="38">
        <v>14</v>
      </c>
      <c r="M4392" s="38">
        <v>11.2</v>
      </c>
      <c r="N4392" s="38">
        <v>8</v>
      </c>
      <c r="O4392" s="38">
        <v>30.2</v>
      </c>
      <c r="P4392" s="38">
        <v>30.2</v>
      </c>
      <c r="Q4392" s="38">
        <v>30.2</v>
      </c>
      <c r="R4392" s="141">
        <f t="shared" si="694"/>
        <v>27.777777777777779</v>
      </c>
      <c r="S4392" s="141">
        <f t="shared" si="695"/>
        <v>26</v>
      </c>
      <c r="T4392" s="141">
        <f t="shared" si="696"/>
        <v>24.444444444444446</v>
      </c>
      <c r="U4392" s="141">
        <f t="shared" si="697"/>
        <v>20.555555555555557</v>
      </c>
      <c r="V4392" s="141">
        <f t="shared" si="698"/>
        <v>19.611111111111111</v>
      </c>
      <c r="W4392" s="141">
        <f t="shared" si="699"/>
        <v>18.333333333333336</v>
      </c>
      <c r="X4392" s="141">
        <f t="shared" si="700"/>
        <v>0</v>
      </c>
      <c r="Y4392" s="38">
        <v>25.773743016759791</v>
      </c>
    </row>
    <row r="4393" spans="1:25" x14ac:dyDescent="0.25">
      <c r="A4393" s="143">
        <v>43905</v>
      </c>
      <c r="B4393" s="38">
        <v>84</v>
      </c>
      <c r="C4393" s="38">
        <v>79</v>
      </c>
      <c r="D4393" s="38">
        <v>75</v>
      </c>
      <c r="E4393" s="38">
        <v>68</v>
      </c>
      <c r="F4393" s="38">
        <v>66.2</v>
      </c>
      <c r="G4393" s="38">
        <v>64</v>
      </c>
      <c r="H4393" s="38">
        <v>0</v>
      </c>
      <c r="I4393" s="38">
        <v>76</v>
      </c>
      <c r="J4393" s="38">
        <v>65.3</v>
      </c>
      <c r="K4393" s="38">
        <v>54</v>
      </c>
      <c r="L4393" s="38">
        <v>13</v>
      </c>
      <c r="M4393" s="38">
        <v>9.3000000000000007</v>
      </c>
      <c r="N4393" s="38">
        <v>6</v>
      </c>
      <c r="O4393" s="38">
        <v>30.2</v>
      </c>
      <c r="P4393" s="38">
        <v>30.2</v>
      </c>
      <c r="Q4393" s="38">
        <v>30.2</v>
      </c>
      <c r="R4393" s="141">
        <f t="shared" si="694"/>
        <v>28.888888888888889</v>
      </c>
      <c r="S4393" s="141">
        <f t="shared" si="695"/>
        <v>26.111111111111111</v>
      </c>
      <c r="T4393" s="141">
        <f t="shared" si="696"/>
        <v>23.888888888888889</v>
      </c>
      <c r="U4393" s="141">
        <f t="shared" si="697"/>
        <v>20</v>
      </c>
      <c r="V4393" s="141">
        <f t="shared" si="698"/>
        <v>19.000000000000004</v>
      </c>
      <c r="W4393" s="141">
        <f t="shared" si="699"/>
        <v>17.777777777777779</v>
      </c>
      <c r="X4393" s="141">
        <f t="shared" si="700"/>
        <v>0</v>
      </c>
      <c r="Y4393" s="38">
        <v>25.992307692307698</v>
      </c>
    </row>
    <row r="4394" spans="1:25" x14ac:dyDescent="0.25">
      <c r="A4394" s="143">
        <v>43906</v>
      </c>
      <c r="B4394" s="38">
        <v>82</v>
      </c>
      <c r="C4394" s="38">
        <v>77.5</v>
      </c>
      <c r="D4394" s="38">
        <v>68</v>
      </c>
      <c r="E4394" s="38">
        <v>66</v>
      </c>
      <c r="F4394" s="38">
        <v>64.3</v>
      </c>
      <c r="G4394" s="38">
        <v>62</v>
      </c>
      <c r="H4394" s="38">
        <v>0</v>
      </c>
      <c r="I4394" s="38">
        <v>81</v>
      </c>
      <c r="J4394" s="38">
        <v>64.099999999999994</v>
      </c>
      <c r="K4394" s="38">
        <v>52</v>
      </c>
      <c r="L4394" s="38">
        <v>14</v>
      </c>
      <c r="M4394" s="38">
        <v>8.6</v>
      </c>
      <c r="N4394" s="38">
        <v>0</v>
      </c>
      <c r="O4394" s="38">
        <v>30.2</v>
      </c>
      <c r="P4394" s="38">
        <v>30.2</v>
      </c>
      <c r="Q4394" s="38">
        <v>30.1</v>
      </c>
      <c r="R4394" s="141">
        <f t="shared" si="694"/>
        <v>27.777777777777779</v>
      </c>
      <c r="S4394" s="141">
        <f t="shared" si="695"/>
        <v>25.277777777777779</v>
      </c>
      <c r="T4394" s="141">
        <f t="shared" si="696"/>
        <v>20</v>
      </c>
      <c r="U4394" s="141">
        <f t="shared" si="697"/>
        <v>18.888888888888889</v>
      </c>
      <c r="V4394" s="141">
        <f t="shared" si="698"/>
        <v>17.944444444444443</v>
      </c>
      <c r="W4394" s="141">
        <f t="shared" si="699"/>
        <v>16.666666666666668</v>
      </c>
      <c r="X4394" s="141">
        <f t="shared" si="700"/>
        <v>0</v>
      </c>
      <c r="Y4394" s="38">
        <v>26.067368421052588</v>
      </c>
    </row>
    <row r="4395" spans="1:25" x14ac:dyDescent="0.25">
      <c r="A4395" s="143">
        <v>43907</v>
      </c>
      <c r="B4395" s="38">
        <v>84</v>
      </c>
      <c r="C4395" s="38">
        <v>78.3</v>
      </c>
      <c r="D4395" s="38">
        <v>74</v>
      </c>
      <c r="E4395" s="38">
        <v>66</v>
      </c>
      <c r="F4395" s="38">
        <v>64.599999999999994</v>
      </c>
      <c r="G4395" s="38">
        <v>63</v>
      </c>
      <c r="H4395" s="38">
        <v>0</v>
      </c>
      <c r="I4395" s="38">
        <v>76</v>
      </c>
      <c r="J4395" s="38">
        <v>63</v>
      </c>
      <c r="K4395" s="38">
        <v>51</v>
      </c>
      <c r="L4395" s="38">
        <v>16</v>
      </c>
      <c r="M4395" s="38">
        <v>11.1</v>
      </c>
      <c r="N4395" s="38">
        <v>8</v>
      </c>
      <c r="O4395" s="38">
        <v>30.2</v>
      </c>
      <c r="P4395" s="38">
        <v>30.2</v>
      </c>
      <c r="Q4395" s="38">
        <v>30.1</v>
      </c>
      <c r="R4395" s="141">
        <f t="shared" si="694"/>
        <v>28.888888888888889</v>
      </c>
      <c r="S4395" s="141">
        <f t="shared" si="695"/>
        <v>25.722222222222221</v>
      </c>
      <c r="T4395" s="141">
        <f t="shared" si="696"/>
        <v>23.333333333333336</v>
      </c>
      <c r="U4395" s="141">
        <f t="shared" si="697"/>
        <v>18.888888888888889</v>
      </c>
      <c r="V4395" s="141">
        <f t="shared" si="698"/>
        <v>18.111111111111107</v>
      </c>
      <c r="W4395" s="141">
        <f t="shared" si="699"/>
        <v>17.222222222222221</v>
      </c>
      <c r="X4395" s="141">
        <f t="shared" si="700"/>
        <v>0</v>
      </c>
      <c r="Y4395" s="38">
        <v>25.963730569948211</v>
      </c>
    </row>
    <row r="4396" spans="1:25" x14ac:dyDescent="0.25">
      <c r="A4396" s="143">
        <v>43908</v>
      </c>
      <c r="B4396" s="38">
        <v>82</v>
      </c>
      <c r="C4396" s="38">
        <v>76.8</v>
      </c>
      <c r="D4396" s="38">
        <v>74</v>
      </c>
      <c r="E4396" s="38">
        <v>66</v>
      </c>
      <c r="F4396" s="38">
        <v>64.2</v>
      </c>
      <c r="G4396" s="38">
        <v>62</v>
      </c>
      <c r="H4396" s="38">
        <v>0</v>
      </c>
      <c r="I4396" s="38">
        <v>73</v>
      </c>
      <c r="J4396" s="38">
        <v>65.3</v>
      </c>
      <c r="K4396" s="38">
        <v>51</v>
      </c>
      <c r="L4396" s="38">
        <v>15</v>
      </c>
      <c r="M4396" s="38">
        <v>11.4</v>
      </c>
      <c r="N4396" s="38">
        <v>8</v>
      </c>
      <c r="O4396" s="38">
        <v>30.3</v>
      </c>
      <c r="P4396" s="38">
        <v>30.2</v>
      </c>
      <c r="Q4396" s="38">
        <v>30.2</v>
      </c>
      <c r="R4396" s="141">
        <f t="shared" si="694"/>
        <v>27.777777777777779</v>
      </c>
      <c r="S4396" s="141">
        <f t="shared" si="695"/>
        <v>24.888888888888889</v>
      </c>
      <c r="T4396" s="141">
        <f t="shared" si="696"/>
        <v>23.333333333333336</v>
      </c>
      <c r="U4396" s="141">
        <f t="shared" si="697"/>
        <v>18.888888888888889</v>
      </c>
      <c r="V4396" s="141">
        <f t="shared" si="698"/>
        <v>17.888888888888893</v>
      </c>
      <c r="W4396" s="141">
        <f t="shared" si="699"/>
        <v>16.666666666666668</v>
      </c>
      <c r="X4396" s="141">
        <f t="shared" si="700"/>
        <v>0</v>
      </c>
      <c r="Y4396" s="38">
        <v>25.788297872340454</v>
      </c>
    </row>
    <row r="4397" spans="1:25" x14ac:dyDescent="0.25">
      <c r="A4397" s="143">
        <v>43909</v>
      </c>
      <c r="B4397" s="38">
        <v>84</v>
      </c>
      <c r="C4397" s="38">
        <v>78.400000000000006</v>
      </c>
      <c r="D4397" s="38">
        <v>74</v>
      </c>
      <c r="E4397" s="38">
        <v>67</v>
      </c>
      <c r="F4397" s="38">
        <v>65</v>
      </c>
      <c r="G4397" s="38">
        <v>63</v>
      </c>
      <c r="H4397" s="38">
        <v>0</v>
      </c>
      <c r="I4397" s="38">
        <v>79</v>
      </c>
      <c r="J4397" s="38">
        <v>63.8</v>
      </c>
      <c r="K4397" s="38">
        <v>51</v>
      </c>
      <c r="L4397" s="38">
        <v>18</v>
      </c>
      <c r="M4397" s="38">
        <v>14.3</v>
      </c>
      <c r="N4397" s="38">
        <v>8</v>
      </c>
      <c r="O4397" s="38">
        <v>30.3</v>
      </c>
      <c r="P4397" s="38">
        <v>30.3</v>
      </c>
      <c r="Q4397" s="38">
        <v>30.2</v>
      </c>
      <c r="R4397" s="141">
        <f t="shared" si="694"/>
        <v>28.888888888888889</v>
      </c>
      <c r="S4397" s="141">
        <f t="shared" si="695"/>
        <v>25.777777777777782</v>
      </c>
      <c r="T4397" s="141">
        <f t="shared" si="696"/>
        <v>23.333333333333336</v>
      </c>
      <c r="U4397" s="141">
        <f t="shared" si="697"/>
        <v>19.444444444444446</v>
      </c>
      <c r="V4397" s="141">
        <f t="shared" si="698"/>
        <v>18.333333333333336</v>
      </c>
      <c r="W4397" s="141">
        <f t="shared" si="699"/>
        <v>17.222222222222221</v>
      </c>
      <c r="X4397" s="141">
        <f t="shared" si="700"/>
        <v>0</v>
      </c>
      <c r="Y4397" s="38">
        <v>25.824873096446709</v>
      </c>
    </row>
    <row r="4398" spans="1:25" x14ac:dyDescent="0.25">
      <c r="A4398" s="143">
        <v>43910</v>
      </c>
      <c r="B4398" s="38">
        <v>83</v>
      </c>
      <c r="C4398" s="38">
        <v>78.8</v>
      </c>
      <c r="D4398" s="38">
        <v>76</v>
      </c>
      <c r="E4398" s="38">
        <v>67</v>
      </c>
      <c r="F4398" s="38">
        <v>64.8</v>
      </c>
      <c r="G4398" s="38">
        <v>62</v>
      </c>
      <c r="H4398" s="38">
        <v>0</v>
      </c>
      <c r="I4398" s="38">
        <v>69</v>
      </c>
      <c r="J4398" s="38">
        <v>62.2</v>
      </c>
      <c r="K4398" s="38">
        <v>53</v>
      </c>
      <c r="L4398" s="38">
        <v>21</v>
      </c>
      <c r="M4398" s="38">
        <v>14</v>
      </c>
      <c r="N4398" s="38">
        <v>8</v>
      </c>
      <c r="O4398" s="38">
        <v>30.3</v>
      </c>
      <c r="P4398" s="38">
        <v>30.3</v>
      </c>
      <c r="Q4398" s="38">
        <v>30.2</v>
      </c>
      <c r="R4398" s="141">
        <f t="shared" si="694"/>
        <v>28.333333333333336</v>
      </c>
      <c r="S4398" s="141">
        <f t="shared" si="695"/>
        <v>26</v>
      </c>
      <c r="T4398" s="141">
        <f t="shared" si="696"/>
        <v>24.444444444444446</v>
      </c>
      <c r="U4398" s="141">
        <f t="shared" si="697"/>
        <v>19.444444444444446</v>
      </c>
      <c r="V4398" s="141">
        <f t="shared" si="698"/>
        <v>18.222222222222221</v>
      </c>
      <c r="W4398" s="141">
        <f t="shared" si="699"/>
        <v>16.666666666666668</v>
      </c>
      <c r="X4398" s="141">
        <f t="shared" si="700"/>
        <v>0</v>
      </c>
      <c r="Y4398" s="38">
        <v>25.708947368421097</v>
      </c>
    </row>
    <row r="4399" spans="1:25" x14ac:dyDescent="0.25">
      <c r="A4399" s="143">
        <v>43911</v>
      </c>
      <c r="B4399" s="38">
        <v>84</v>
      </c>
      <c r="C4399" s="38">
        <v>78.599999999999994</v>
      </c>
      <c r="D4399" s="38">
        <v>75</v>
      </c>
      <c r="E4399" s="38">
        <v>67</v>
      </c>
      <c r="F4399" s="38">
        <v>65.599999999999994</v>
      </c>
      <c r="G4399" s="38">
        <v>63</v>
      </c>
      <c r="H4399" s="38">
        <v>0</v>
      </c>
      <c r="I4399" s="38">
        <v>74</v>
      </c>
      <c r="J4399" s="38">
        <v>64.5</v>
      </c>
      <c r="K4399" s="38">
        <v>49</v>
      </c>
      <c r="L4399" s="38">
        <v>14</v>
      </c>
      <c r="M4399" s="38">
        <v>9.5</v>
      </c>
      <c r="N4399" s="38">
        <v>5</v>
      </c>
      <c r="O4399" s="38">
        <v>30.3</v>
      </c>
      <c r="P4399" s="38">
        <v>30.2</v>
      </c>
      <c r="Q4399" s="38">
        <v>30.2</v>
      </c>
      <c r="R4399" s="141">
        <f t="shared" si="694"/>
        <v>28.888888888888889</v>
      </c>
      <c r="S4399" s="141">
        <f t="shared" si="695"/>
        <v>25.888888888888886</v>
      </c>
      <c r="T4399" s="141">
        <f t="shared" si="696"/>
        <v>23.888888888888889</v>
      </c>
      <c r="U4399" s="141">
        <f t="shared" si="697"/>
        <v>19.444444444444446</v>
      </c>
      <c r="V4399" s="141">
        <f t="shared" si="698"/>
        <v>18.666666666666664</v>
      </c>
      <c r="W4399" s="141">
        <f t="shared" si="699"/>
        <v>17.222222222222221</v>
      </c>
      <c r="X4399" s="141">
        <f t="shared" si="700"/>
        <v>0</v>
      </c>
      <c r="Y4399" s="38">
        <v>25.781767955801119</v>
      </c>
    </row>
    <row r="4400" spans="1:25" x14ac:dyDescent="0.25">
      <c r="A4400" s="143">
        <v>43912</v>
      </c>
      <c r="B4400" s="38">
        <v>84</v>
      </c>
      <c r="C4400" s="38">
        <v>78.599999999999994</v>
      </c>
      <c r="D4400" s="38">
        <v>74</v>
      </c>
      <c r="E4400" s="38">
        <v>67</v>
      </c>
      <c r="F4400" s="38">
        <v>64.5</v>
      </c>
      <c r="G4400" s="38">
        <v>61</v>
      </c>
      <c r="H4400" s="38">
        <v>0</v>
      </c>
      <c r="I4400" s="38">
        <v>71</v>
      </c>
      <c r="J4400" s="38">
        <v>62.2</v>
      </c>
      <c r="K4400" s="38">
        <v>49</v>
      </c>
      <c r="L4400" s="38">
        <v>13</v>
      </c>
      <c r="M4400" s="38">
        <v>8.9</v>
      </c>
      <c r="N4400" s="38">
        <v>6</v>
      </c>
      <c r="O4400" s="38">
        <v>30.2</v>
      </c>
      <c r="P4400" s="38">
        <v>30.2</v>
      </c>
      <c r="Q4400" s="38">
        <v>30.1</v>
      </c>
      <c r="R4400" s="141">
        <f t="shared" si="694"/>
        <v>28.888888888888889</v>
      </c>
      <c r="S4400" s="141">
        <f t="shared" si="695"/>
        <v>25.888888888888886</v>
      </c>
      <c r="T4400" s="141">
        <f t="shared" si="696"/>
        <v>23.333333333333336</v>
      </c>
      <c r="U4400" s="141">
        <f t="shared" si="697"/>
        <v>19.444444444444446</v>
      </c>
      <c r="V4400" s="141">
        <f t="shared" si="698"/>
        <v>18.055555555555557</v>
      </c>
      <c r="W4400" s="141">
        <f t="shared" si="699"/>
        <v>16.111111111111111</v>
      </c>
      <c r="X4400" s="141">
        <f t="shared" si="700"/>
        <v>0</v>
      </c>
      <c r="Y4400" s="38">
        <v>25.885000000000026</v>
      </c>
    </row>
    <row r="4401" spans="1:25" x14ac:dyDescent="0.25">
      <c r="A4401" s="143">
        <v>43913</v>
      </c>
      <c r="B4401" s="38">
        <v>84</v>
      </c>
      <c r="C4401" s="38">
        <v>78</v>
      </c>
      <c r="D4401" s="38">
        <v>70</v>
      </c>
      <c r="E4401" s="38">
        <v>67</v>
      </c>
      <c r="F4401" s="38">
        <v>64.2</v>
      </c>
      <c r="G4401" s="38">
        <v>62</v>
      </c>
      <c r="H4401" s="38">
        <v>0</v>
      </c>
      <c r="I4401" s="38">
        <v>78</v>
      </c>
      <c r="J4401" s="38">
        <v>62.7</v>
      </c>
      <c r="K4401" s="38">
        <v>51</v>
      </c>
      <c r="L4401" s="38">
        <v>16</v>
      </c>
      <c r="M4401" s="38">
        <v>8.6</v>
      </c>
      <c r="N4401" s="38">
        <v>0</v>
      </c>
      <c r="O4401" s="38">
        <v>30.2</v>
      </c>
      <c r="P4401" s="38">
        <v>30.2</v>
      </c>
      <c r="Q4401" s="38">
        <v>30.1</v>
      </c>
      <c r="R4401" s="141">
        <f t="shared" si="694"/>
        <v>28.888888888888889</v>
      </c>
      <c r="S4401" s="141">
        <f t="shared" si="695"/>
        <v>25.555555555555557</v>
      </c>
      <c r="T4401" s="141">
        <f t="shared" si="696"/>
        <v>21.111111111111111</v>
      </c>
      <c r="U4401" s="141">
        <f t="shared" si="697"/>
        <v>19.444444444444446</v>
      </c>
      <c r="V4401" s="141">
        <f t="shared" si="698"/>
        <v>17.888888888888893</v>
      </c>
      <c r="W4401" s="141">
        <f t="shared" si="699"/>
        <v>16.666666666666668</v>
      </c>
      <c r="X4401" s="141">
        <f t="shared" si="700"/>
        <v>0</v>
      </c>
      <c r="Y4401" s="38">
        <v>25.640659340659372</v>
      </c>
    </row>
    <row r="4402" spans="1:25" x14ac:dyDescent="0.25">
      <c r="A4402" s="143">
        <v>43914</v>
      </c>
      <c r="B4402" s="38">
        <v>86</v>
      </c>
      <c r="C4402" s="38">
        <v>77.3</v>
      </c>
      <c r="D4402" s="38">
        <v>70</v>
      </c>
      <c r="E4402" s="38">
        <v>68</v>
      </c>
      <c r="F4402" s="38">
        <v>65.7</v>
      </c>
      <c r="G4402" s="38">
        <v>63</v>
      </c>
      <c r="H4402" s="38">
        <v>0</v>
      </c>
      <c r="I4402" s="38">
        <v>87</v>
      </c>
      <c r="J4402" s="38">
        <v>68.400000000000006</v>
      </c>
      <c r="K4402" s="38">
        <v>46</v>
      </c>
      <c r="L4402" s="38">
        <v>16</v>
      </c>
      <c r="M4402" s="38">
        <v>7.5</v>
      </c>
      <c r="N4402" s="38">
        <v>0</v>
      </c>
      <c r="O4402" s="38">
        <v>30.2</v>
      </c>
      <c r="P4402" s="38">
        <v>30.1</v>
      </c>
      <c r="Q4402" s="38">
        <v>30</v>
      </c>
      <c r="R4402" s="141">
        <f t="shared" si="694"/>
        <v>30</v>
      </c>
      <c r="S4402" s="141">
        <f t="shared" si="695"/>
        <v>25.166666666666668</v>
      </c>
      <c r="T4402" s="141">
        <f t="shared" si="696"/>
        <v>21.111111111111111</v>
      </c>
      <c r="U4402" s="141">
        <f t="shared" si="697"/>
        <v>20</v>
      </c>
      <c r="V4402" s="141">
        <f t="shared" si="698"/>
        <v>18.722222222222225</v>
      </c>
      <c r="W4402" s="141">
        <f t="shared" si="699"/>
        <v>17.222222222222221</v>
      </c>
      <c r="X4402" s="141">
        <f t="shared" si="700"/>
        <v>0</v>
      </c>
      <c r="Y4402" s="38">
        <v>25.498265895953757</v>
      </c>
    </row>
    <row r="4403" spans="1:25" x14ac:dyDescent="0.25">
      <c r="A4403" s="143">
        <v>43915</v>
      </c>
      <c r="B4403" s="38">
        <v>90</v>
      </c>
      <c r="C4403" s="38">
        <v>79.400000000000006</v>
      </c>
      <c r="D4403" s="38">
        <v>69</v>
      </c>
      <c r="E4403" s="38">
        <v>67</v>
      </c>
      <c r="F4403" s="38">
        <v>64.400000000000006</v>
      </c>
      <c r="G4403" s="38">
        <v>61</v>
      </c>
      <c r="H4403" s="38">
        <v>0</v>
      </c>
      <c r="I4403" s="38">
        <v>90</v>
      </c>
      <c r="J4403" s="38">
        <v>62.5</v>
      </c>
      <c r="K4403" s="38">
        <v>39</v>
      </c>
      <c r="L4403" s="38">
        <v>13</v>
      </c>
      <c r="M4403" s="38">
        <v>8.9</v>
      </c>
      <c r="N4403" s="38">
        <v>3</v>
      </c>
      <c r="O4403" s="38">
        <v>30</v>
      </c>
      <c r="P4403" s="38">
        <v>30</v>
      </c>
      <c r="Q4403" s="38">
        <v>29.9</v>
      </c>
      <c r="R4403" s="141">
        <f t="shared" si="694"/>
        <v>32.222222222222221</v>
      </c>
      <c r="S4403" s="141">
        <f t="shared" si="695"/>
        <v>26.333333333333339</v>
      </c>
      <c r="T4403" s="141">
        <f t="shared" si="696"/>
        <v>20.555555555555557</v>
      </c>
      <c r="U4403" s="141">
        <f t="shared" si="697"/>
        <v>19.444444444444446</v>
      </c>
      <c r="V4403" s="141">
        <f t="shared" si="698"/>
        <v>18.000000000000004</v>
      </c>
      <c r="W4403" s="141">
        <f t="shared" si="699"/>
        <v>16.111111111111111</v>
      </c>
      <c r="X4403" s="141">
        <f t="shared" si="700"/>
        <v>0</v>
      </c>
      <c r="Y4403" s="38">
        <v>25.615428571428588</v>
      </c>
    </row>
    <row r="4404" spans="1:25" x14ac:dyDescent="0.25">
      <c r="A4404" s="143">
        <v>43916</v>
      </c>
      <c r="B4404" s="38">
        <v>87</v>
      </c>
      <c r="C4404" s="38">
        <v>76.900000000000006</v>
      </c>
      <c r="D4404" s="38">
        <v>71</v>
      </c>
      <c r="E4404" s="38">
        <v>72</v>
      </c>
      <c r="F4404" s="38">
        <v>68.8</v>
      </c>
      <c r="G4404" s="38">
        <v>65</v>
      </c>
      <c r="H4404" s="38">
        <v>0</v>
      </c>
      <c r="I4404" s="38">
        <v>93</v>
      </c>
      <c r="J4404" s="38">
        <v>77.400000000000006</v>
      </c>
      <c r="K4404" s="38">
        <v>49</v>
      </c>
      <c r="L4404" s="38">
        <v>15</v>
      </c>
      <c r="M4404" s="38">
        <v>8.8000000000000007</v>
      </c>
      <c r="N4404" s="38">
        <v>5</v>
      </c>
      <c r="O4404" s="38">
        <v>30</v>
      </c>
      <c r="P4404" s="38">
        <v>30</v>
      </c>
      <c r="Q4404" s="38">
        <v>29.9</v>
      </c>
      <c r="R4404" s="141">
        <f t="shared" si="694"/>
        <v>30.555555555555557</v>
      </c>
      <c r="S4404" s="141">
        <f t="shared" si="695"/>
        <v>24.94444444444445</v>
      </c>
      <c r="T4404" s="141">
        <f t="shared" si="696"/>
        <v>21.666666666666668</v>
      </c>
      <c r="U4404" s="141">
        <f t="shared" si="697"/>
        <v>22.222222222222221</v>
      </c>
      <c r="V4404" s="141">
        <f t="shared" si="698"/>
        <v>20.444444444444443</v>
      </c>
      <c r="W4404" s="141">
        <f t="shared" si="699"/>
        <v>18.333333333333336</v>
      </c>
      <c r="X4404" s="141">
        <f t="shared" si="700"/>
        <v>0</v>
      </c>
      <c r="Y4404" s="38">
        <v>25.288397790055257</v>
      </c>
    </row>
    <row r="4405" spans="1:25" x14ac:dyDescent="0.25">
      <c r="A4405" s="143">
        <v>43917</v>
      </c>
      <c r="B4405" s="38">
        <v>85</v>
      </c>
      <c r="C4405" s="38">
        <v>79</v>
      </c>
      <c r="D4405" s="38">
        <v>75</v>
      </c>
      <c r="E4405" s="38">
        <v>72</v>
      </c>
      <c r="F4405" s="38">
        <v>68.599999999999994</v>
      </c>
      <c r="G4405" s="38">
        <v>66</v>
      </c>
      <c r="H4405" s="38">
        <v>0</v>
      </c>
      <c r="I4405" s="38">
        <v>87</v>
      </c>
      <c r="J4405" s="38">
        <v>71.099999999999994</v>
      </c>
      <c r="K4405" s="38">
        <v>56</v>
      </c>
      <c r="L4405" s="38">
        <v>13</v>
      </c>
      <c r="M4405" s="38">
        <v>7.9</v>
      </c>
      <c r="N4405" s="38">
        <v>3</v>
      </c>
      <c r="O4405" s="38">
        <v>30.1</v>
      </c>
      <c r="P4405" s="38">
        <v>30</v>
      </c>
      <c r="Q4405" s="38">
        <v>30</v>
      </c>
      <c r="R4405" s="141">
        <f t="shared" si="694"/>
        <v>29.444444444444446</v>
      </c>
      <c r="S4405" s="141">
        <f t="shared" si="695"/>
        <v>26.111111111111111</v>
      </c>
      <c r="T4405" s="141">
        <f t="shared" si="696"/>
        <v>23.888888888888889</v>
      </c>
      <c r="U4405" s="141">
        <f t="shared" si="697"/>
        <v>22.222222222222221</v>
      </c>
      <c r="V4405" s="141">
        <f t="shared" si="698"/>
        <v>20.333333333333332</v>
      </c>
      <c r="W4405" s="141">
        <f t="shared" si="699"/>
        <v>18.888888888888889</v>
      </c>
      <c r="X4405" s="141">
        <f t="shared" si="700"/>
        <v>0</v>
      </c>
      <c r="Y4405" s="38">
        <v>25.779289940828413</v>
      </c>
    </row>
    <row r="4406" spans="1:25" x14ac:dyDescent="0.25">
      <c r="A4406" s="143">
        <v>43918</v>
      </c>
      <c r="B4406" s="38">
        <v>84</v>
      </c>
      <c r="C4406" s="38">
        <v>77.900000000000006</v>
      </c>
      <c r="D4406" s="38">
        <v>72</v>
      </c>
      <c r="E4406" s="38">
        <v>66</v>
      </c>
      <c r="F4406" s="38">
        <v>64.900000000000006</v>
      </c>
      <c r="G4406" s="38">
        <v>62</v>
      </c>
      <c r="H4406" s="38">
        <v>0</v>
      </c>
      <c r="I4406" s="38">
        <v>73</v>
      </c>
      <c r="J4406" s="38">
        <v>64.5</v>
      </c>
      <c r="K4406" s="38">
        <v>53</v>
      </c>
      <c r="L4406" s="38">
        <v>18</v>
      </c>
      <c r="M4406" s="38">
        <v>10.9</v>
      </c>
      <c r="N4406" s="38">
        <v>5</v>
      </c>
      <c r="O4406" s="38">
        <v>30.1</v>
      </c>
      <c r="P4406" s="38">
        <v>30.1</v>
      </c>
      <c r="Q4406" s="38">
        <v>30</v>
      </c>
      <c r="R4406" s="141">
        <f t="shared" si="694"/>
        <v>28.888888888888889</v>
      </c>
      <c r="S4406" s="141">
        <f t="shared" si="695"/>
        <v>25.500000000000004</v>
      </c>
      <c r="T4406" s="141">
        <f t="shared" si="696"/>
        <v>22.222222222222221</v>
      </c>
      <c r="U4406" s="141">
        <f t="shared" si="697"/>
        <v>18.888888888888889</v>
      </c>
      <c r="V4406" s="141">
        <f t="shared" si="698"/>
        <v>18.277777777777782</v>
      </c>
      <c r="W4406" s="141">
        <f t="shared" si="699"/>
        <v>16.666666666666668</v>
      </c>
      <c r="X4406" s="141">
        <f t="shared" si="700"/>
        <v>0</v>
      </c>
      <c r="Y4406" s="38">
        <v>25.618072289156629</v>
      </c>
    </row>
    <row r="4407" spans="1:25" x14ac:dyDescent="0.25">
      <c r="A4407" s="143">
        <v>43919</v>
      </c>
      <c r="B4407" s="38">
        <v>87</v>
      </c>
      <c r="C4407" s="38">
        <v>80.099999999999994</v>
      </c>
      <c r="D4407" s="38">
        <v>75</v>
      </c>
      <c r="E4407" s="38">
        <v>69</v>
      </c>
      <c r="F4407" s="38">
        <v>67.8</v>
      </c>
      <c r="G4407" s="38">
        <v>66</v>
      </c>
      <c r="H4407" s="38">
        <v>0</v>
      </c>
      <c r="I4407" s="38">
        <v>79</v>
      </c>
      <c r="J4407" s="38">
        <v>66.8</v>
      </c>
      <c r="K4407" s="38">
        <v>53</v>
      </c>
      <c r="L4407" s="38">
        <v>16</v>
      </c>
      <c r="M4407" s="38">
        <v>10.7</v>
      </c>
      <c r="N4407" s="38">
        <v>6</v>
      </c>
      <c r="O4407" s="38">
        <v>30.2</v>
      </c>
      <c r="P4407" s="38">
        <v>30.1</v>
      </c>
      <c r="Q4407" s="38">
        <v>30.1</v>
      </c>
      <c r="R4407" s="141">
        <f t="shared" si="694"/>
        <v>30.555555555555557</v>
      </c>
      <c r="S4407" s="141">
        <f t="shared" si="695"/>
        <v>26.722222222222221</v>
      </c>
      <c r="T4407" s="141">
        <f t="shared" si="696"/>
        <v>23.888888888888889</v>
      </c>
      <c r="U4407" s="141">
        <f t="shared" si="697"/>
        <v>20.555555555555557</v>
      </c>
      <c r="V4407" s="141">
        <f t="shared" si="698"/>
        <v>19.888888888888889</v>
      </c>
      <c r="W4407" s="141">
        <f t="shared" si="699"/>
        <v>18.888888888888889</v>
      </c>
      <c r="X4407" s="141">
        <f t="shared" si="700"/>
        <v>0</v>
      </c>
      <c r="Y4407" s="38">
        <v>25.503289473684237</v>
      </c>
    </row>
    <row r="4408" spans="1:25" x14ac:dyDescent="0.25">
      <c r="A4408" s="143">
        <v>43920</v>
      </c>
      <c r="B4408" s="38">
        <v>87</v>
      </c>
      <c r="C4408" s="38">
        <v>79.3</v>
      </c>
      <c r="D4408" s="38">
        <v>70</v>
      </c>
      <c r="E4408" s="38">
        <v>71</v>
      </c>
      <c r="F4408" s="38">
        <v>67.8</v>
      </c>
      <c r="G4408" s="38">
        <v>66</v>
      </c>
      <c r="H4408" s="38">
        <v>0</v>
      </c>
      <c r="I4408" s="38">
        <v>87</v>
      </c>
      <c r="J4408" s="38">
        <v>69.3</v>
      </c>
      <c r="K4408" s="38">
        <v>49</v>
      </c>
      <c r="L4408" s="38">
        <v>15</v>
      </c>
      <c r="M4408" s="38">
        <v>6.6</v>
      </c>
      <c r="N4408" s="38">
        <v>0</v>
      </c>
      <c r="O4408" s="38">
        <v>30.1</v>
      </c>
      <c r="P4408" s="38">
        <v>30.1</v>
      </c>
      <c r="Q4408" s="38">
        <v>30</v>
      </c>
      <c r="R4408" s="141">
        <f t="shared" si="694"/>
        <v>30.555555555555557</v>
      </c>
      <c r="S4408" s="141">
        <f t="shared" si="695"/>
        <v>26.277777777777779</v>
      </c>
      <c r="T4408" s="141">
        <f t="shared" si="696"/>
        <v>21.111111111111111</v>
      </c>
      <c r="U4408" s="141">
        <f t="shared" si="697"/>
        <v>21.666666666666668</v>
      </c>
      <c r="V4408" s="141">
        <f t="shared" si="698"/>
        <v>19.888888888888889</v>
      </c>
      <c r="W4408" s="141">
        <f t="shared" si="699"/>
        <v>18.888888888888889</v>
      </c>
      <c r="X4408" s="141">
        <f t="shared" si="700"/>
        <v>0</v>
      </c>
      <c r="Y4408" s="38">
        <v>25.179096045197735</v>
      </c>
    </row>
    <row r="4409" spans="1:25" x14ac:dyDescent="0.25">
      <c r="A4409" s="143">
        <v>43921</v>
      </c>
      <c r="B4409" s="38">
        <v>92</v>
      </c>
      <c r="C4409" s="38">
        <v>82.3</v>
      </c>
      <c r="D4409" s="38">
        <v>75</v>
      </c>
      <c r="E4409" s="38">
        <v>71</v>
      </c>
      <c r="F4409" s="38">
        <v>67.099999999999994</v>
      </c>
      <c r="G4409" s="38">
        <v>61</v>
      </c>
      <c r="H4409" s="38">
        <v>0</v>
      </c>
      <c r="I4409" s="38">
        <v>87</v>
      </c>
      <c r="J4409" s="38">
        <v>62.6</v>
      </c>
      <c r="K4409" s="38">
        <v>36</v>
      </c>
      <c r="L4409" s="38">
        <v>20</v>
      </c>
      <c r="M4409" s="38">
        <v>11.8</v>
      </c>
      <c r="N4409" s="38">
        <v>5</v>
      </c>
      <c r="O4409" s="38">
        <v>30</v>
      </c>
      <c r="P4409" s="38">
        <v>29.9</v>
      </c>
      <c r="Q4409" s="38">
        <v>29.8</v>
      </c>
      <c r="R4409" s="141">
        <f t="shared" si="694"/>
        <v>33.333333333333336</v>
      </c>
      <c r="S4409" s="141">
        <f t="shared" si="695"/>
        <v>27.944444444444443</v>
      </c>
      <c r="T4409" s="141">
        <f t="shared" si="696"/>
        <v>23.888888888888889</v>
      </c>
      <c r="U4409" s="141">
        <f t="shared" si="697"/>
        <v>21.666666666666668</v>
      </c>
      <c r="V4409" s="141">
        <f t="shared" si="698"/>
        <v>19.499999999999996</v>
      </c>
      <c r="W4409" s="141">
        <f t="shared" si="699"/>
        <v>16.111111111111111</v>
      </c>
      <c r="X4409" s="141">
        <f t="shared" si="700"/>
        <v>0</v>
      </c>
      <c r="Y4409" s="38">
        <v>25.108474576271202</v>
      </c>
    </row>
    <row r="4410" spans="1:25" x14ac:dyDescent="0.25">
      <c r="A4410" s="143">
        <v>43922</v>
      </c>
      <c r="B4410" s="38">
        <v>82</v>
      </c>
      <c r="C4410" s="38">
        <v>75.2</v>
      </c>
      <c r="D4410" s="38">
        <v>66</v>
      </c>
      <c r="E4410" s="38">
        <v>71</v>
      </c>
      <c r="F4410" s="38">
        <v>62.9</v>
      </c>
      <c r="G4410" s="38">
        <v>52</v>
      </c>
      <c r="H4410" s="38">
        <v>0.18</v>
      </c>
      <c r="I4410" s="38">
        <v>87</v>
      </c>
      <c r="J4410" s="38">
        <v>67.2</v>
      </c>
      <c r="K4410" s="38">
        <v>36</v>
      </c>
      <c r="L4410" s="38">
        <v>17</v>
      </c>
      <c r="M4410" s="38">
        <v>12.1</v>
      </c>
      <c r="N4410" s="38">
        <v>5</v>
      </c>
      <c r="O4410" s="38">
        <v>29.9</v>
      </c>
      <c r="P4410" s="38">
        <v>29.8</v>
      </c>
      <c r="Q4410" s="38">
        <v>29.7</v>
      </c>
      <c r="R4410" s="141">
        <f t="shared" si="694"/>
        <v>27.777777777777779</v>
      </c>
      <c r="S4410" s="141">
        <f t="shared" si="695"/>
        <v>24.000000000000004</v>
      </c>
      <c r="T4410" s="141">
        <f t="shared" si="696"/>
        <v>18.888888888888889</v>
      </c>
      <c r="U4410" s="141">
        <f t="shared" si="697"/>
        <v>21.666666666666668</v>
      </c>
      <c r="V4410" s="141">
        <f t="shared" si="698"/>
        <v>17.166666666666668</v>
      </c>
      <c r="W4410" s="141">
        <f t="shared" si="699"/>
        <v>11.111111111111111</v>
      </c>
      <c r="X4410" s="141">
        <f t="shared" si="700"/>
        <v>0.4572</v>
      </c>
      <c r="Y4410" s="38">
        <v>25.1012658227848</v>
      </c>
    </row>
    <row r="4411" spans="1:25" x14ac:dyDescent="0.25">
      <c r="A4411" s="143">
        <v>43923</v>
      </c>
      <c r="B4411" s="38">
        <v>80</v>
      </c>
      <c r="C4411" s="38">
        <v>72.400000000000006</v>
      </c>
      <c r="D4411" s="38">
        <v>62</v>
      </c>
      <c r="E4411" s="38">
        <v>58</v>
      </c>
      <c r="F4411" s="38">
        <v>55.6</v>
      </c>
      <c r="G4411" s="38">
        <v>54</v>
      </c>
      <c r="H4411" s="38">
        <v>0</v>
      </c>
      <c r="I4411" s="38">
        <v>81</v>
      </c>
      <c r="J4411" s="38">
        <v>57.3</v>
      </c>
      <c r="K4411" s="38">
        <v>42</v>
      </c>
      <c r="L4411" s="38">
        <v>12</v>
      </c>
      <c r="M4411" s="38">
        <v>7</v>
      </c>
      <c r="N4411" s="38">
        <v>3</v>
      </c>
      <c r="O4411" s="38">
        <v>30</v>
      </c>
      <c r="P4411" s="38">
        <v>29.9</v>
      </c>
      <c r="Q4411" s="38">
        <v>29.9</v>
      </c>
      <c r="R4411" s="141">
        <f t="shared" si="694"/>
        <v>26.666666666666668</v>
      </c>
      <c r="S4411" s="141">
        <f t="shared" si="695"/>
        <v>22.44444444444445</v>
      </c>
      <c r="T4411" s="141">
        <f t="shared" si="696"/>
        <v>16.666666666666668</v>
      </c>
      <c r="U4411" s="141">
        <f t="shared" si="697"/>
        <v>14.444444444444445</v>
      </c>
      <c r="V4411" s="141">
        <f t="shared" si="698"/>
        <v>13.111111111111112</v>
      </c>
      <c r="W4411" s="141">
        <f t="shared" si="699"/>
        <v>12.222222222222223</v>
      </c>
      <c r="X4411" s="141">
        <f t="shared" si="700"/>
        <v>0</v>
      </c>
      <c r="Y4411" s="38">
        <v>24.779411764705877</v>
      </c>
    </row>
    <row r="4412" spans="1:25" x14ac:dyDescent="0.25">
      <c r="A4412" s="143">
        <v>43924</v>
      </c>
      <c r="B4412" s="38">
        <v>82</v>
      </c>
      <c r="C4412" s="38">
        <v>73.5</v>
      </c>
      <c r="D4412" s="38">
        <v>64</v>
      </c>
      <c r="E4412" s="38">
        <v>61</v>
      </c>
      <c r="F4412" s="38">
        <v>59.1</v>
      </c>
      <c r="G4412" s="38">
        <v>57</v>
      </c>
      <c r="H4412" s="38">
        <v>0</v>
      </c>
      <c r="I4412" s="38">
        <v>87</v>
      </c>
      <c r="J4412" s="38">
        <v>62.5</v>
      </c>
      <c r="K4412" s="38">
        <v>42</v>
      </c>
      <c r="L4412" s="38">
        <v>14</v>
      </c>
      <c r="M4412" s="38">
        <v>5.8</v>
      </c>
      <c r="N4412" s="38">
        <v>0</v>
      </c>
      <c r="O4412" s="38">
        <v>30</v>
      </c>
      <c r="P4412" s="38">
        <v>30</v>
      </c>
      <c r="Q4412" s="38">
        <v>29.9</v>
      </c>
      <c r="R4412" s="141">
        <f t="shared" si="694"/>
        <v>27.777777777777779</v>
      </c>
      <c r="S4412" s="141">
        <f t="shared" si="695"/>
        <v>23.055555555555557</v>
      </c>
      <c r="T4412" s="141">
        <f t="shared" si="696"/>
        <v>17.777777777777779</v>
      </c>
      <c r="U4412" s="141">
        <f t="shared" si="697"/>
        <v>16.111111111111111</v>
      </c>
      <c r="V4412" s="141">
        <f t="shared" si="698"/>
        <v>15.055555555555557</v>
      </c>
      <c r="W4412" s="141">
        <f t="shared" si="699"/>
        <v>13.888888888888889</v>
      </c>
      <c r="X4412" s="141">
        <f t="shared" si="700"/>
        <v>0</v>
      </c>
      <c r="Y4412" s="38">
        <v>25.215028901734119</v>
      </c>
    </row>
    <row r="4413" spans="1:25" x14ac:dyDescent="0.25">
      <c r="A4413" s="143">
        <v>43925</v>
      </c>
      <c r="B4413" s="38">
        <v>84</v>
      </c>
      <c r="C4413" s="38">
        <v>76.900000000000006</v>
      </c>
      <c r="D4413" s="38">
        <v>68</v>
      </c>
      <c r="E4413" s="38">
        <v>63</v>
      </c>
      <c r="F4413" s="38">
        <v>61.5</v>
      </c>
      <c r="G4413" s="38">
        <v>59</v>
      </c>
      <c r="H4413" s="38">
        <v>0</v>
      </c>
      <c r="I4413" s="38">
        <v>76</v>
      </c>
      <c r="J4413" s="38">
        <v>59.7</v>
      </c>
      <c r="K4413" s="38">
        <v>43</v>
      </c>
      <c r="L4413" s="38">
        <v>15</v>
      </c>
      <c r="M4413" s="38">
        <v>6.8</v>
      </c>
      <c r="N4413" s="38">
        <v>0</v>
      </c>
      <c r="O4413" s="38">
        <v>30</v>
      </c>
      <c r="P4413" s="38">
        <v>29.9</v>
      </c>
      <c r="Q4413" s="38">
        <v>29.9</v>
      </c>
      <c r="R4413" s="141">
        <f t="shared" si="694"/>
        <v>28.888888888888889</v>
      </c>
      <c r="S4413" s="141">
        <f t="shared" si="695"/>
        <v>24.94444444444445</v>
      </c>
      <c r="T4413" s="141">
        <f t="shared" si="696"/>
        <v>20</v>
      </c>
      <c r="U4413" s="141">
        <f t="shared" si="697"/>
        <v>17.222222222222221</v>
      </c>
      <c r="V4413" s="141">
        <f t="shared" si="698"/>
        <v>16.388888888888889</v>
      </c>
      <c r="W4413" s="141">
        <f t="shared" si="699"/>
        <v>15</v>
      </c>
      <c r="X4413" s="141">
        <f t="shared" si="700"/>
        <v>0</v>
      </c>
      <c r="Y4413" s="38">
        <v>25.912903225806463</v>
      </c>
    </row>
    <row r="4414" spans="1:25" x14ac:dyDescent="0.25">
      <c r="A4414" s="143">
        <v>43926</v>
      </c>
      <c r="B4414" s="38">
        <v>82</v>
      </c>
      <c r="C4414" s="38">
        <v>76.400000000000006</v>
      </c>
      <c r="D4414" s="38">
        <v>73</v>
      </c>
      <c r="E4414" s="38">
        <v>70</v>
      </c>
      <c r="F4414" s="38">
        <v>66</v>
      </c>
      <c r="G4414" s="38">
        <v>62</v>
      </c>
      <c r="H4414" s="38">
        <v>0</v>
      </c>
      <c r="I4414" s="38">
        <v>87</v>
      </c>
      <c r="J4414" s="38">
        <v>70.8</v>
      </c>
      <c r="K4414" s="38">
        <v>51</v>
      </c>
      <c r="L4414" s="38">
        <v>14</v>
      </c>
      <c r="M4414" s="38">
        <v>6.1</v>
      </c>
      <c r="N4414" s="38">
        <v>0</v>
      </c>
      <c r="O4414" s="38">
        <v>30</v>
      </c>
      <c r="P4414" s="38">
        <v>30</v>
      </c>
      <c r="Q4414" s="38">
        <v>29.9</v>
      </c>
      <c r="R4414" s="141">
        <f t="shared" si="694"/>
        <v>27.777777777777779</v>
      </c>
      <c r="S4414" s="141">
        <f t="shared" si="695"/>
        <v>24.666666666666671</v>
      </c>
      <c r="T4414" s="141">
        <f t="shared" si="696"/>
        <v>22.777777777777779</v>
      </c>
      <c r="U4414" s="141">
        <f t="shared" si="697"/>
        <v>21.111111111111111</v>
      </c>
      <c r="V4414" s="141">
        <f t="shared" si="698"/>
        <v>18.888888888888889</v>
      </c>
      <c r="W4414" s="141">
        <f t="shared" si="699"/>
        <v>16.666666666666668</v>
      </c>
      <c r="X4414" s="141">
        <f t="shared" si="700"/>
        <v>0</v>
      </c>
      <c r="Y4414" s="38">
        <v>25.944270833333402</v>
      </c>
    </row>
    <row r="4415" spans="1:25" x14ac:dyDescent="0.25">
      <c r="A4415" s="143">
        <v>43927</v>
      </c>
      <c r="B4415" s="38">
        <v>81</v>
      </c>
      <c r="C4415" s="38">
        <v>75.8</v>
      </c>
      <c r="D4415" s="38">
        <v>71</v>
      </c>
      <c r="E4415" s="38">
        <v>70</v>
      </c>
      <c r="F4415" s="38">
        <v>68.2</v>
      </c>
      <c r="G4415" s="38">
        <v>67</v>
      </c>
      <c r="H4415" s="38">
        <v>0.37</v>
      </c>
      <c r="I4415" s="38">
        <v>93</v>
      </c>
      <c r="J4415" s="38">
        <v>77.5</v>
      </c>
      <c r="K4415" s="38">
        <v>65</v>
      </c>
      <c r="L4415" s="38">
        <v>23</v>
      </c>
      <c r="M4415" s="38">
        <v>15.7</v>
      </c>
      <c r="N4415" s="38">
        <v>10</v>
      </c>
      <c r="O4415" s="38">
        <v>30.1</v>
      </c>
      <c r="P4415" s="38">
        <v>30</v>
      </c>
      <c r="Q4415" s="38">
        <v>29.9</v>
      </c>
      <c r="R4415" s="141">
        <f t="shared" si="694"/>
        <v>27.222222222222225</v>
      </c>
      <c r="S4415" s="141">
        <f t="shared" si="695"/>
        <v>24.333333333333332</v>
      </c>
      <c r="T4415" s="141">
        <f t="shared" si="696"/>
        <v>21.666666666666668</v>
      </c>
      <c r="U4415" s="141">
        <f t="shared" si="697"/>
        <v>21.111111111111111</v>
      </c>
      <c r="V4415" s="141">
        <f t="shared" si="698"/>
        <v>20.111111111111114</v>
      </c>
      <c r="W4415" s="141">
        <f t="shared" si="699"/>
        <v>19.444444444444446</v>
      </c>
      <c r="X4415" s="141">
        <f t="shared" si="700"/>
        <v>0.93979999999999997</v>
      </c>
      <c r="Y4415" s="38">
        <v>25.300000000000015</v>
      </c>
    </row>
    <row r="4416" spans="1:25" x14ac:dyDescent="0.25">
      <c r="A4416" s="143">
        <v>43928</v>
      </c>
      <c r="B4416" s="38">
        <v>84</v>
      </c>
      <c r="C4416" s="38">
        <v>79</v>
      </c>
      <c r="D4416" s="38">
        <v>76</v>
      </c>
      <c r="E4416" s="38">
        <v>69</v>
      </c>
      <c r="F4416" s="38">
        <v>67.900000000000006</v>
      </c>
      <c r="G4416" s="38">
        <v>67</v>
      </c>
      <c r="H4416" s="38">
        <v>0</v>
      </c>
      <c r="I4416" s="38">
        <v>79</v>
      </c>
      <c r="J4416" s="38">
        <v>69</v>
      </c>
      <c r="K4416" s="38">
        <v>58</v>
      </c>
      <c r="L4416" s="38">
        <v>15</v>
      </c>
      <c r="M4416" s="38">
        <v>10.3</v>
      </c>
      <c r="N4416" s="38">
        <v>7</v>
      </c>
      <c r="O4416" s="38">
        <v>30.1</v>
      </c>
      <c r="P4416" s="38">
        <v>30</v>
      </c>
      <c r="Q4416" s="38">
        <v>30</v>
      </c>
      <c r="R4416" s="141">
        <f t="shared" si="694"/>
        <v>28.888888888888889</v>
      </c>
      <c r="S4416" s="141">
        <f t="shared" si="695"/>
        <v>26.111111111111111</v>
      </c>
      <c r="T4416" s="141">
        <f t="shared" si="696"/>
        <v>24.444444444444446</v>
      </c>
      <c r="U4416" s="141">
        <f t="shared" si="697"/>
        <v>20.555555555555557</v>
      </c>
      <c r="V4416" s="141">
        <f t="shared" si="698"/>
        <v>19.94444444444445</v>
      </c>
      <c r="W4416" s="141">
        <f t="shared" si="699"/>
        <v>19.444444444444446</v>
      </c>
      <c r="X4416" s="141">
        <f t="shared" si="700"/>
        <v>0</v>
      </c>
      <c r="Y4416" s="38">
        <v>25.434806629834199</v>
      </c>
    </row>
    <row r="4417" spans="1:25" x14ac:dyDescent="0.25">
      <c r="A4417" s="143">
        <v>43929</v>
      </c>
      <c r="B4417" s="38">
        <v>92</v>
      </c>
      <c r="C4417" s="38">
        <v>81.8</v>
      </c>
      <c r="D4417" s="38">
        <v>75</v>
      </c>
      <c r="E4417" s="38">
        <v>72</v>
      </c>
      <c r="F4417" s="38">
        <v>69.400000000000006</v>
      </c>
      <c r="G4417" s="38">
        <v>62</v>
      </c>
      <c r="H4417" s="38">
        <v>0</v>
      </c>
      <c r="I4417" s="38">
        <v>85</v>
      </c>
      <c r="J4417" s="38">
        <v>67.5</v>
      </c>
      <c r="K4417" s="38">
        <v>39</v>
      </c>
      <c r="L4417" s="38">
        <v>15</v>
      </c>
      <c r="M4417" s="38">
        <v>8.1</v>
      </c>
      <c r="N4417" s="38">
        <v>0</v>
      </c>
      <c r="O4417" s="38">
        <v>30</v>
      </c>
      <c r="P4417" s="38">
        <v>29.9</v>
      </c>
      <c r="Q4417" s="38">
        <v>29.9</v>
      </c>
      <c r="R4417" s="141">
        <f t="shared" si="694"/>
        <v>33.333333333333336</v>
      </c>
      <c r="S4417" s="141">
        <f t="shared" si="695"/>
        <v>27.666666666666668</v>
      </c>
      <c r="T4417" s="141">
        <f t="shared" si="696"/>
        <v>23.888888888888889</v>
      </c>
      <c r="U4417" s="141">
        <f t="shared" si="697"/>
        <v>22.222222222222221</v>
      </c>
      <c r="V4417" s="141">
        <f t="shared" si="698"/>
        <v>20.777777777777782</v>
      </c>
      <c r="W4417" s="141">
        <f t="shared" si="699"/>
        <v>16.666666666666668</v>
      </c>
      <c r="X4417" s="141">
        <f t="shared" si="700"/>
        <v>0</v>
      </c>
      <c r="Y4417" s="38">
        <v>25.763265306122463</v>
      </c>
    </row>
    <row r="4418" spans="1:25" x14ac:dyDescent="0.25">
      <c r="A4418" s="143">
        <v>43930</v>
      </c>
      <c r="B4418" s="38">
        <v>93</v>
      </c>
      <c r="C4418" s="38">
        <v>80</v>
      </c>
      <c r="D4418" s="38">
        <v>73</v>
      </c>
      <c r="E4418" s="38">
        <v>71</v>
      </c>
      <c r="F4418" s="38">
        <v>69.400000000000006</v>
      </c>
      <c r="G4418" s="38">
        <v>67</v>
      </c>
      <c r="H4418" s="38">
        <v>0</v>
      </c>
      <c r="I4418" s="38">
        <v>90</v>
      </c>
      <c r="J4418" s="38">
        <v>72.5</v>
      </c>
      <c r="K4418" s="38">
        <v>42</v>
      </c>
      <c r="L4418" s="38">
        <v>18</v>
      </c>
      <c r="M4418" s="38">
        <v>11.6</v>
      </c>
      <c r="N4418" s="38">
        <v>7</v>
      </c>
      <c r="O4418" s="38">
        <v>29.9</v>
      </c>
      <c r="P4418" s="38">
        <v>29.9</v>
      </c>
      <c r="Q4418" s="38">
        <v>29.8</v>
      </c>
      <c r="R4418" s="141">
        <f t="shared" si="694"/>
        <v>33.888888888888893</v>
      </c>
      <c r="S4418" s="141">
        <f t="shared" si="695"/>
        <v>26.666666666666668</v>
      </c>
      <c r="T4418" s="141">
        <f t="shared" si="696"/>
        <v>22.777777777777779</v>
      </c>
      <c r="U4418" s="141">
        <f t="shared" si="697"/>
        <v>21.666666666666668</v>
      </c>
      <c r="V4418" s="141">
        <f t="shared" si="698"/>
        <v>20.777777777777782</v>
      </c>
      <c r="W4418" s="141">
        <f t="shared" si="699"/>
        <v>19.444444444444446</v>
      </c>
      <c r="X4418" s="141">
        <f t="shared" si="700"/>
        <v>0</v>
      </c>
      <c r="Y4418" s="38">
        <v>25.310416666666615</v>
      </c>
    </row>
    <row r="4419" spans="1:25" x14ac:dyDescent="0.25">
      <c r="A4419" s="143">
        <v>43931</v>
      </c>
      <c r="B4419" s="38">
        <v>91</v>
      </c>
      <c r="C4419" s="38">
        <v>78.900000000000006</v>
      </c>
      <c r="D4419" s="38">
        <v>75</v>
      </c>
      <c r="E4419" s="38">
        <v>73</v>
      </c>
      <c r="F4419" s="38">
        <v>71.099999999999994</v>
      </c>
      <c r="G4419" s="38">
        <v>68</v>
      </c>
      <c r="H4419" s="38">
        <v>0</v>
      </c>
      <c r="I4419" s="38">
        <v>94</v>
      </c>
      <c r="J4419" s="38">
        <v>78.3</v>
      </c>
      <c r="K4419" s="38">
        <v>48</v>
      </c>
      <c r="L4419" s="38">
        <v>20</v>
      </c>
      <c r="M4419" s="38">
        <v>13.3</v>
      </c>
      <c r="N4419" s="38">
        <v>6</v>
      </c>
      <c r="O4419" s="38">
        <v>29.9</v>
      </c>
      <c r="P4419" s="38">
        <v>29.8</v>
      </c>
      <c r="Q4419" s="38">
        <v>29.8</v>
      </c>
      <c r="R4419" s="141">
        <f t="shared" si="694"/>
        <v>32.777777777777779</v>
      </c>
      <c r="S4419" s="141">
        <f t="shared" si="695"/>
        <v>26.055555555555561</v>
      </c>
      <c r="T4419" s="141">
        <f t="shared" si="696"/>
        <v>23.888888888888889</v>
      </c>
      <c r="U4419" s="141">
        <f t="shared" si="697"/>
        <v>22.777777777777779</v>
      </c>
      <c r="V4419" s="141">
        <f t="shared" si="698"/>
        <v>21.722222222222221</v>
      </c>
      <c r="W4419" s="141">
        <f t="shared" si="699"/>
        <v>20</v>
      </c>
      <c r="X4419" s="141">
        <f t="shared" si="700"/>
        <v>0</v>
      </c>
      <c r="Y4419" s="38">
        <v>24.960526315789473</v>
      </c>
    </row>
    <row r="4420" spans="1:25" x14ac:dyDescent="0.25">
      <c r="A4420" s="143">
        <v>43932</v>
      </c>
      <c r="B4420" s="38">
        <v>81</v>
      </c>
      <c r="C4420" s="38">
        <v>78.3</v>
      </c>
      <c r="D4420" s="38">
        <v>76</v>
      </c>
      <c r="E4420" s="38">
        <v>69</v>
      </c>
      <c r="F4420" s="38">
        <v>66.099999999999994</v>
      </c>
      <c r="G4420" s="38">
        <v>64</v>
      </c>
      <c r="H4420" s="38">
        <v>0</v>
      </c>
      <c r="I4420" s="38">
        <v>74</v>
      </c>
      <c r="J4420" s="38">
        <v>66</v>
      </c>
      <c r="K4420" s="38">
        <v>58</v>
      </c>
      <c r="L4420" s="38">
        <v>17</v>
      </c>
      <c r="M4420" s="38">
        <v>13</v>
      </c>
      <c r="N4420" s="38">
        <v>9</v>
      </c>
      <c r="O4420" s="38">
        <v>30</v>
      </c>
      <c r="P4420" s="38">
        <v>30</v>
      </c>
      <c r="Q4420" s="38">
        <v>29.9</v>
      </c>
      <c r="R4420" s="141">
        <f t="shared" si="694"/>
        <v>27.222222222222225</v>
      </c>
      <c r="S4420" s="141">
        <f t="shared" si="695"/>
        <v>25.722222222222221</v>
      </c>
      <c r="T4420" s="141">
        <f t="shared" si="696"/>
        <v>24.444444444444446</v>
      </c>
      <c r="U4420" s="141">
        <f t="shared" si="697"/>
        <v>20.555555555555557</v>
      </c>
      <c r="V4420" s="141">
        <f t="shared" si="698"/>
        <v>18.944444444444443</v>
      </c>
      <c r="W4420" s="141">
        <f t="shared" si="699"/>
        <v>17.777777777777779</v>
      </c>
      <c r="X4420" s="141">
        <f t="shared" si="700"/>
        <v>0</v>
      </c>
      <c r="Y4420" s="38">
        <v>25.169191919191867</v>
      </c>
    </row>
    <row r="4421" spans="1:25" x14ac:dyDescent="0.25">
      <c r="A4421" s="143">
        <v>43933</v>
      </c>
      <c r="B4421" s="38">
        <v>86</v>
      </c>
      <c r="C4421" s="38">
        <v>81.400000000000006</v>
      </c>
      <c r="D4421" s="38">
        <v>78</v>
      </c>
      <c r="E4421" s="38">
        <v>74</v>
      </c>
      <c r="F4421" s="38">
        <v>73</v>
      </c>
      <c r="G4421" s="38">
        <v>70</v>
      </c>
      <c r="H4421" s="38">
        <v>0</v>
      </c>
      <c r="I4421" s="38">
        <v>81</v>
      </c>
      <c r="J4421" s="38">
        <v>75.400000000000006</v>
      </c>
      <c r="K4421" s="38">
        <v>65</v>
      </c>
      <c r="L4421" s="38">
        <v>22</v>
      </c>
      <c r="M4421" s="38">
        <v>17.399999999999999</v>
      </c>
      <c r="N4421" s="38">
        <v>12</v>
      </c>
      <c r="O4421" s="38">
        <v>30.1</v>
      </c>
      <c r="P4421" s="38">
        <v>30</v>
      </c>
      <c r="Q4421" s="38">
        <v>30</v>
      </c>
      <c r="R4421" s="141">
        <f t="shared" si="694"/>
        <v>30</v>
      </c>
      <c r="S4421" s="141">
        <f t="shared" si="695"/>
        <v>27.44444444444445</v>
      </c>
      <c r="T4421" s="141">
        <f t="shared" si="696"/>
        <v>25.555555555555557</v>
      </c>
      <c r="U4421" s="141">
        <f t="shared" si="697"/>
        <v>23.333333333333336</v>
      </c>
      <c r="V4421" s="141">
        <f t="shared" si="698"/>
        <v>22.777777777777779</v>
      </c>
      <c r="W4421" s="141">
        <f t="shared" si="699"/>
        <v>21.111111111111111</v>
      </c>
      <c r="X4421" s="141">
        <f t="shared" si="700"/>
        <v>0</v>
      </c>
      <c r="Y4421" s="38">
        <v>25.445549738219853</v>
      </c>
    </row>
    <row r="4422" spans="1:25" x14ac:dyDescent="0.25">
      <c r="A4422" s="143">
        <v>43934</v>
      </c>
      <c r="B4422" s="38">
        <v>91</v>
      </c>
      <c r="C4422" s="38">
        <v>83.3</v>
      </c>
      <c r="D4422" s="38">
        <v>80</v>
      </c>
      <c r="E4422" s="38">
        <v>75</v>
      </c>
      <c r="F4422" s="38">
        <v>73.2</v>
      </c>
      <c r="G4422" s="38">
        <v>72</v>
      </c>
      <c r="H4422" s="38">
        <v>0</v>
      </c>
      <c r="I4422" s="38">
        <v>81</v>
      </c>
      <c r="J4422" s="38">
        <v>72.099999999999994</v>
      </c>
      <c r="K4422" s="38">
        <v>55</v>
      </c>
      <c r="L4422" s="38">
        <v>21</v>
      </c>
      <c r="M4422" s="38">
        <v>15.5</v>
      </c>
      <c r="N4422" s="38">
        <v>9</v>
      </c>
      <c r="O4422" s="38">
        <v>30.1</v>
      </c>
      <c r="P4422" s="38">
        <v>30</v>
      </c>
      <c r="Q4422" s="38">
        <v>30</v>
      </c>
      <c r="R4422" s="141">
        <f t="shared" si="694"/>
        <v>32.777777777777779</v>
      </c>
      <c r="S4422" s="141">
        <f t="shared" si="695"/>
        <v>28.5</v>
      </c>
      <c r="T4422" s="141">
        <f t="shared" si="696"/>
        <v>26.666666666666668</v>
      </c>
      <c r="U4422" s="141">
        <f t="shared" si="697"/>
        <v>23.888888888888889</v>
      </c>
      <c r="V4422" s="141">
        <f t="shared" si="698"/>
        <v>22.888888888888893</v>
      </c>
      <c r="W4422" s="141">
        <f t="shared" si="699"/>
        <v>22.222222222222221</v>
      </c>
      <c r="X4422" s="141">
        <f t="shared" si="700"/>
        <v>0</v>
      </c>
      <c r="Y4422" s="38">
        <v>26.145365853658529</v>
      </c>
    </row>
    <row r="4423" spans="1:25" x14ac:dyDescent="0.25">
      <c r="A4423" s="143">
        <v>43935</v>
      </c>
      <c r="B4423" s="38">
        <v>90</v>
      </c>
      <c r="C4423" s="38">
        <v>82.7</v>
      </c>
      <c r="D4423" s="38">
        <v>76</v>
      </c>
      <c r="E4423" s="38">
        <v>75</v>
      </c>
      <c r="F4423" s="38">
        <v>73.400000000000006</v>
      </c>
      <c r="G4423" s="38">
        <v>71</v>
      </c>
      <c r="H4423" s="38">
        <v>0</v>
      </c>
      <c r="I4423" s="38">
        <v>91</v>
      </c>
      <c r="J4423" s="38">
        <v>74.5</v>
      </c>
      <c r="K4423" s="38">
        <v>54</v>
      </c>
      <c r="L4423" s="38">
        <v>20</v>
      </c>
      <c r="M4423" s="38">
        <v>9.9</v>
      </c>
      <c r="N4423" s="38">
        <v>0</v>
      </c>
      <c r="O4423" s="38">
        <v>30.1</v>
      </c>
      <c r="P4423" s="38">
        <v>30</v>
      </c>
      <c r="Q4423" s="38">
        <v>30</v>
      </c>
      <c r="R4423" s="141">
        <f t="shared" si="694"/>
        <v>32.222222222222221</v>
      </c>
      <c r="S4423" s="141">
        <f t="shared" si="695"/>
        <v>28.166666666666668</v>
      </c>
      <c r="T4423" s="141">
        <f t="shared" si="696"/>
        <v>24.444444444444446</v>
      </c>
      <c r="U4423" s="141">
        <f t="shared" si="697"/>
        <v>23.888888888888889</v>
      </c>
      <c r="V4423" s="141">
        <f t="shared" si="698"/>
        <v>23.000000000000004</v>
      </c>
      <c r="W4423" s="141">
        <f t="shared" si="699"/>
        <v>21.666666666666668</v>
      </c>
      <c r="X4423" s="141">
        <f t="shared" si="700"/>
        <v>0</v>
      </c>
      <c r="Y4423" s="38">
        <v>26.232673267326756</v>
      </c>
    </row>
    <row r="4424" spans="1:25" x14ac:dyDescent="0.25">
      <c r="A4424" s="143">
        <v>43936</v>
      </c>
      <c r="B4424" s="38">
        <v>95</v>
      </c>
      <c r="C4424" s="38">
        <v>84.3</v>
      </c>
      <c r="D4424" s="38">
        <v>76</v>
      </c>
      <c r="E4424" s="38">
        <v>75</v>
      </c>
      <c r="F4424" s="38">
        <v>72.3</v>
      </c>
      <c r="G4424" s="38">
        <v>69</v>
      </c>
      <c r="H4424" s="38">
        <v>0</v>
      </c>
      <c r="I4424" s="38">
        <v>94</v>
      </c>
      <c r="J4424" s="38">
        <v>68.900000000000006</v>
      </c>
      <c r="K4424" s="38">
        <v>44</v>
      </c>
      <c r="L4424" s="38">
        <v>18</v>
      </c>
      <c r="M4424" s="38">
        <v>9.6999999999999993</v>
      </c>
      <c r="N4424" s="38">
        <v>0</v>
      </c>
      <c r="O4424" s="38">
        <v>30</v>
      </c>
      <c r="P4424" s="38">
        <v>29.9</v>
      </c>
      <c r="Q4424" s="38">
        <v>29.8</v>
      </c>
      <c r="R4424" s="141">
        <f t="shared" si="694"/>
        <v>35</v>
      </c>
      <c r="S4424" s="141">
        <f t="shared" si="695"/>
        <v>29.055555555555554</v>
      </c>
      <c r="T4424" s="141">
        <f t="shared" si="696"/>
        <v>24.444444444444446</v>
      </c>
      <c r="U4424" s="141">
        <f t="shared" si="697"/>
        <v>23.888888888888889</v>
      </c>
      <c r="V4424" s="141">
        <f t="shared" si="698"/>
        <v>22.388888888888889</v>
      </c>
      <c r="W4424" s="141">
        <f t="shared" si="699"/>
        <v>20.555555555555557</v>
      </c>
      <c r="X4424" s="141">
        <f t="shared" si="700"/>
        <v>0</v>
      </c>
      <c r="Y4424" s="38">
        <v>26.654404145077798</v>
      </c>
    </row>
    <row r="4425" spans="1:25" x14ac:dyDescent="0.25">
      <c r="A4425" s="143">
        <v>43937</v>
      </c>
      <c r="B4425" s="38">
        <v>89</v>
      </c>
      <c r="C4425" s="38">
        <v>77.900000000000006</v>
      </c>
      <c r="D4425" s="38">
        <v>73</v>
      </c>
      <c r="E4425" s="38">
        <v>74</v>
      </c>
      <c r="F4425" s="38">
        <v>71.2</v>
      </c>
      <c r="G4425" s="38">
        <v>69</v>
      </c>
      <c r="H4425" s="38">
        <v>0</v>
      </c>
      <c r="I4425" s="38">
        <v>94</v>
      </c>
      <c r="J4425" s="38">
        <v>80.5</v>
      </c>
      <c r="K4425" s="38">
        <v>53</v>
      </c>
      <c r="L4425" s="38">
        <v>20</v>
      </c>
      <c r="M4425" s="38">
        <v>10.3</v>
      </c>
      <c r="N4425" s="38">
        <v>0</v>
      </c>
      <c r="O4425" s="38">
        <v>30.1</v>
      </c>
      <c r="P4425" s="38">
        <v>30</v>
      </c>
      <c r="Q4425" s="38">
        <v>29.9</v>
      </c>
      <c r="R4425" s="141">
        <f t="shared" si="694"/>
        <v>31.666666666666668</v>
      </c>
      <c r="S4425" s="141">
        <f t="shared" si="695"/>
        <v>25.500000000000004</v>
      </c>
      <c r="T4425" s="141">
        <f t="shared" si="696"/>
        <v>22.777777777777779</v>
      </c>
      <c r="U4425" s="141">
        <f t="shared" si="697"/>
        <v>23.333333333333336</v>
      </c>
      <c r="V4425" s="141">
        <f t="shared" si="698"/>
        <v>21.777777777777779</v>
      </c>
      <c r="W4425" s="141">
        <f t="shared" si="699"/>
        <v>20.555555555555557</v>
      </c>
      <c r="X4425" s="141">
        <f t="shared" si="700"/>
        <v>0</v>
      </c>
      <c r="Y4425" s="38">
        <v>26.625862068965557</v>
      </c>
    </row>
    <row r="4426" spans="1:25" x14ac:dyDescent="0.25">
      <c r="A4426" s="143">
        <v>43938</v>
      </c>
      <c r="B4426" s="38">
        <v>85</v>
      </c>
      <c r="C4426" s="38">
        <v>79.3</v>
      </c>
      <c r="D4426" s="38">
        <v>75</v>
      </c>
      <c r="E4426" s="38">
        <v>75</v>
      </c>
      <c r="F4426" s="38">
        <v>72.5</v>
      </c>
      <c r="G4426" s="38">
        <v>69</v>
      </c>
      <c r="H4426" s="38">
        <v>0.04</v>
      </c>
      <c r="I4426" s="38">
        <v>94</v>
      </c>
      <c r="J4426" s="38">
        <v>80</v>
      </c>
      <c r="K4426" s="38">
        <v>65</v>
      </c>
      <c r="L4426" s="38">
        <v>17</v>
      </c>
      <c r="M4426" s="38">
        <v>13.6</v>
      </c>
      <c r="N4426" s="38">
        <v>8</v>
      </c>
      <c r="O4426" s="38">
        <v>30.1</v>
      </c>
      <c r="P4426" s="38">
        <v>30.1</v>
      </c>
      <c r="Q4426" s="38">
        <v>30</v>
      </c>
      <c r="R4426" s="141">
        <f t="shared" si="694"/>
        <v>29.444444444444446</v>
      </c>
      <c r="S4426" s="141">
        <f t="shared" si="695"/>
        <v>26.277777777777779</v>
      </c>
      <c r="T4426" s="141">
        <f t="shared" si="696"/>
        <v>23.888888888888889</v>
      </c>
      <c r="U4426" s="141">
        <f t="shared" si="697"/>
        <v>23.888888888888889</v>
      </c>
      <c r="V4426" s="141">
        <f t="shared" si="698"/>
        <v>22.5</v>
      </c>
      <c r="W4426" s="141">
        <f t="shared" si="699"/>
        <v>20.555555555555557</v>
      </c>
      <c r="X4426" s="141">
        <f t="shared" si="700"/>
        <v>0.10160000000000001</v>
      </c>
      <c r="Y4426" s="38">
        <v>26.221989528795795</v>
      </c>
    </row>
    <row r="4427" spans="1:25" x14ac:dyDescent="0.25">
      <c r="A4427" s="143">
        <v>43939</v>
      </c>
      <c r="B4427" s="38">
        <v>88</v>
      </c>
      <c r="C4427" s="38">
        <v>77.900000000000006</v>
      </c>
      <c r="D4427" s="38">
        <v>73</v>
      </c>
      <c r="E4427" s="38">
        <v>74</v>
      </c>
      <c r="F4427" s="38">
        <v>71.599999999999994</v>
      </c>
      <c r="G4427" s="38">
        <v>69</v>
      </c>
      <c r="H4427" s="38">
        <v>1.18</v>
      </c>
      <c r="I4427" s="38">
        <v>97</v>
      </c>
      <c r="J4427" s="38">
        <v>82</v>
      </c>
      <c r="K4427" s="38">
        <v>55</v>
      </c>
      <c r="L4427" s="38">
        <v>16</v>
      </c>
      <c r="M4427" s="38">
        <v>7</v>
      </c>
      <c r="N4427" s="38">
        <v>0</v>
      </c>
      <c r="O4427" s="38">
        <v>30.1</v>
      </c>
      <c r="P4427" s="38">
        <v>30</v>
      </c>
      <c r="Q4427" s="38">
        <v>29.9</v>
      </c>
      <c r="R4427" s="141">
        <f t="shared" si="694"/>
        <v>31.111111111111114</v>
      </c>
      <c r="S4427" s="141">
        <f t="shared" si="695"/>
        <v>25.500000000000004</v>
      </c>
      <c r="T4427" s="141">
        <f t="shared" si="696"/>
        <v>22.777777777777779</v>
      </c>
      <c r="U4427" s="141">
        <f t="shared" si="697"/>
        <v>23.333333333333336</v>
      </c>
      <c r="V4427" s="141">
        <f t="shared" si="698"/>
        <v>21.999999999999996</v>
      </c>
      <c r="W4427" s="141">
        <f t="shared" si="699"/>
        <v>20.555555555555557</v>
      </c>
      <c r="X4427" s="141">
        <f t="shared" si="700"/>
        <v>2.9971999999999999</v>
      </c>
      <c r="Y4427" s="38">
        <v>26.402645502645534</v>
      </c>
    </row>
    <row r="4428" spans="1:25" x14ac:dyDescent="0.25">
      <c r="A4428" s="143">
        <v>43940</v>
      </c>
      <c r="B4428" s="38">
        <v>89</v>
      </c>
      <c r="C4428" s="38">
        <v>80.900000000000006</v>
      </c>
      <c r="D4428" s="38">
        <v>72</v>
      </c>
      <c r="E4428" s="38">
        <v>74</v>
      </c>
      <c r="F4428" s="38">
        <v>72.2</v>
      </c>
      <c r="G4428" s="38">
        <v>70</v>
      </c>
      <c r="H4428" s="38">
        <v>0.57999999999999996</v>
      </c>
      <c r="I4428" s="38">
        <v>97</v>
      </c>
      <c r="J4428" s="38">
        <v>75.900000000000006</v>
      </c>
      <c r="K4428" s="38">
        <v>55</v>
      </c>
      <c r="L4428" s="38">
        <v>20</v>
      </c>
      <c r="M4428" s="38">
        <v>9.3000000000000007</v>
      </c>
      <c r="N4428" s="38">
        <v>0</v>
      </c>
      <c r="O4428" s="38">
        <v>30</v>
      </c>
      <c r="P4428" s="38">
        <v>29.9</v>
      </c>
      <c r="Q4428" s="38">
        <v>29.9</v>
      </c>
      <c r="R4428" s="141">
        <f t="shared" si="694"/>
        <v>31.666666666666668</v>
      </c>
      <c r="S4428" s="141">
        <f t="shared" si="695"/>
        <v>27.166666666666671</v>
      </c>
      <c r="T4428" s="141">
        <f t="shared" si="696"/>
        <v>22.222222222222221</v>
      </c>
      <c r="U4428" s="141">
        <f t="shared" si="697"/>
        <v>23.333333333333336</v>
      </c>
      <c r="V4428" s="141">
        <f t="shared" si="698"/>
        <v>22.333333333333336</v>
      </c>
      <c r="W4428" s="141">
        <f t="shared" si="699"/>
        <v>21.111111111111111</v>
      </c>
      <c r="X4428" s="141">
        <f t="shared" si="700"/>
        <v>1.4731999999999998</v>
      </c>
      <c r="Y4428" s="38">
        <v>26.355276381909608</v>
      </c>
    </row>
    <row r="4429" spans="1:25" x14ac:dyDescent="0.25">
      <c r="A4429" s="143">
        <v>43941</v>
      </c>
      <c r="B4429" s="38">
        <v>92</v>
      </c>
      <c r="C4429" s="38">
        <v>84.3</v>
      </c>
      <c r="D4429" s="38">
        <v>79</v>
      </c>
      <c r="E4429" s="38">
        <v>75</v>
      </c>
      <c r="F4429" s="38">
        <v>71</v>
      </c>
      <c r="G4429" s="38">
        <v>67</v>
      </c>
      <c r="H4429" s="38">
        <v>0</v>
      </c>
      <c r="I4429" s="38">
        <v>84</v>
      </c>
      <c r="J4429" s="38">
        <v>66.099999999999994</v>
      </c>
      <c r="K4429" s="38">
        <v>45</v>
      </c>
      <c r="L4429" s="38">
        <v>25</v>
      </c>
      <c r="M4429" s="38">
        <v>13.4</v>
      </c>
      <c r="N4429" s="38">
        <v>7</v>
      </c>
      <c r="O4429" s="38">
        <v>29.9</v>
      </c>
      <c r="P4429" s="38">
        <v>29.8</v>
      </c>
      <c r="Q4429" s="38">
        <v>29.8</v>
      </c>
      <c r="R4429" s="141">
        <f t="shared" si="694"/>
        <v>33.333333333333336</v>
      </c>
      <c r="S4429" s="141">
        <f t="shared" si="695"/>
        <v>29.055555555555554</v>
      </c>
      <c r="T4429" s="141">
        <f t="shared" si="696"/>
        <v>26.111111111111111</v>
      </c>
      <c r="U4429" s="141">
        <f t="shared" si="697"/>
        <v>23.888888888888889</v>
      </c>
      <c r="V4429" s="141">
        <f t="shared" si="698"/>
        <v>21.666666666666668</v>
      </c>
      <c r="W4429" s="141">
        <f t="shared" si="699"/>
        <v>19.444444444444446</v>
      </c>
      <c r="X4429" s="141">
        <f t="shared" si="700"/>
        <v>0</v>
      </c>
      <c r="Y4429" s="38">
        <v>27.086010362694303</v>
      </c>
    </row>
    <row r="4430" spans="1:25" x14ac:dyDescent="0.25">
      <c r="A4430" s="143">
        <v>43942</v>
      </c>
      <c r="B4430" s="38">
        <v>89</v>
      </c>
      <c r="C4430" s="38">
        <v>79.599999999999994</v>
      </c>
      <c r="D4430" s="38">
        <v>71</v>
      </c>
      <c r="E4430" s="38">
        <v>73</v>
      </c>
      <c r="F4430" s="38">
        <v>65.099999999999994</v>
      </c>
      <c r="G4430" s="38">
        <v>46</v>
      </c>
      <c r="H4430" s="38">
        <v>7.0000000000000007E-2</v>
      </c>
      <c r="I4430" s="38">
        <v>93</v>
      </c>
      <c r="J4430" s="38">
        <v>66.3</v>
      </c>
      <c r="K4430" s="38">
        <v>23</v>
      </c>
      <c r="L4430" s="38">
        <v>16</v>
      </c>
      <c r="M4430" s="38">
        <v>8.1999999999999993</v>
      </c>
      <c r="N4430" s="38">
        <v>0</v>
      </c>
      <c r="O4430" s="38">
        <v>30</v>
      </c>
      <c r="P4430" s="38">
        <v>29.9</v>
      </c>
      <c r="Q4430" s="38">
        <v>29.8</v>
      </c>
      <c r="R4430" s="141">
        <f t="shared" si="694"/>
        <v>31.666666666666668</v>
      </c>
      <c r="S4430" s="141">
        <f t="shared" si="695"/>
        <v>26.444444444444443</v>
      </c>
      <c r="T4430" s="141">
        <f t="shared" si="696"/>
        <v>21.666666666666668</v>
      </c>
      <c r="U4430" s="141">
        <f t="shared" si="697"/>
        <v>22.777777777777779</v>
      </c>
      <c r="V4430" s="141">
        <f t="shared" si="698"/>
        <v>18.388888888888886</v>
      </c>
      <c r="W4430" s="141">
        <f t="shared" si="699"/>
        <v>7.7777777777777786</v>
      </c>
      <c r="X4430" s="141">
        <f t="shared" si="700"/>
        <v>0.17780000000000001</v>
      </c>
      <c r="Y4430" s="38">
        <v>27.337765957446774</v>
      </c>
    </row>
    <row r="4431" spans="1:25" x14ac:dyDescent="0.25">
      <c r="A4431" s="143">
        <v>43943</v>
      </c>
      <c r="B4431" s="38">
        <v>85</v>
      </c>
      <c r="C4431" s="38">
        <v>77.2</v>
      </c>
      <c r="D4431" s="38">
        <v>64</v>
      </c>
      <c r="E4431" s="38">
        <v>68</v>
      </c>
      <c r="F4431" s="38">
        <v>63.6</v>
      </c>
      <c r="G4431" s="38">
        <v>59</v>
      </c>
      <c r="H4431" s="38">
        <v>0</v>
      </c>
      <c r="I4431" s="38">
        <v>90</v>
      </c>
      <c r="J4431" s="38">
        <v>64.400000000000006</v>
      </c>
      <c r="K4431" s="38">
        <v>49</v>
      </c>
      <c r="L4431" s="38">
        <v>15</v>
      </c>
      <c r="M4431" s="38">
        <v>9.9</v>
      </c>
      <c r="N4431" s="38">
        <v>0</v>
      </c>
      <c r="O4431" s="38">
        <v>30</v>
      </c>
      <c r="P4431" s="38">
        <v>30</v>
      </c>
      <c r="Q4431" s="38">
        <v>29.9</v>
      </c>
      <c r="R4431" s="141">
        <f t="shared" si="694"/>
        <v>29.444444444444446</v>
      </c>
      <c r="S4431" s="141">
        <f t="shared" si="695"/>
        <v>25.111111111111114</v>
      </c>
      <c r="T4431" s="141">
        <f t="shared" si="696"/>
        <v>17.777777777777779</v>
      </c>
      <c r="U4431" s="141">
        <f t="shared" si="697"/>
        <v>20</v>
      </c>
      <c r="V4431" s="141">
        <f t="shared" si="698"/>
        <v>17.555555555555557</v>
      </c>
      <c r="W4431" s="141">
        <f t="shared" si="699"/>
        <v>15</v>
      </c>
      <c r="X4431" s="141">
        <f t="shared" si="700"/>
        <v>0</v>
      </c>
      <c r="Y4431" s="38">
        <v>27.438499999999959</v>
      </c>
    </row>
    <row r="4432" spans="1:25" x14ac:dyDescent="0.25">
      <c r="A4432" s="143">
        <v>43944</v>
      </c>
      <c r="B4432" s="38">
        <v>87</v>
      </c>
      <c r="C4432" s="38">
        <v>81.900000000000006</v>
      </c>
      <c r="D4432" s="38">
        <v>77</v>
      </c>
      <c r="E4432" s="38">
        <v>72</v>
      </c>
      <c r="F4432" s="38">
        <v>66.900000000000006</v>
      </c>
      <c r="G4432" s="38">
        <v>62</v>
      </c>
      <c r="H4432" s="38">
        <v>0</v>
      </c>
      <c r="I4432" s="38">
        <v>74</v>
      </c>
      <c r="J4432" s="38">
        <v>60.8</v>
      </c>
      <c r="K4432" s="38">
        <v>44</v>
      </c>
      <c r="L4432" s="38">
        <v>22</v>
      </c>
      <c r="M4432" s="38">
        <v>15.4</v>
      </c>
      <c r="N4432" s="38">
        <v>9</v>
      </c>
      <c r="O4432" s="38">
        <v>30</v>
      </c>
      <c r="P4432" s="38">
        <v>30</v>
      </c>
      <c r="Q4432" s="38">
        <v>29.9</v>
      </c>
      <c r="R4432" s="141">
        <f t="shared" si="694"/>
        <v>30.555555555555557</v>
      </c>
      <c r="S4432" s="141">
        <f t="shared" si="695"/>
        <v>27.722222222222225</v>
      </c>
      <c r="T4432" s="141">
        <f t="shared" si="696"/>
        <v>25</v>
      </c>
      <c r="U4432" s="141">
        <f t="shared" si="697"/>
        <v>22.222222222222221</v>
      </c>
      <c r="V4432" s="141">
        <f t="shared" si="698"/>
        <v>19.388888888888893</v>
      </c>
      <c r="W4432" s="141">
        <f t="shared" si="699"/>
        <v>16.666666666666668</v>
      </c>
      <c r="X4432" s="141">
        <f t="shared" si="700"/>
        <v>0</v>
      </c>
      <c r="Y4432" s="38">
        <v>27.325423728813593</v>
      </c>
    </row>
    <row r="4433" spans="1:25" x14ac:dyDescent="0.25">
      <c r="A4433" s="143">
        <v>43945</v>
      </c>
      <c r="B4433" s="38">
        <v>91</v>
      </c>
      <c r="C4433" s="38">
        <v>81.900000000000006</v>
      </c>
      <c r="D4433" s="38">
        <v>74</v>
      </c>
      <c r="E4433" s="38">
        <v>76</v>
      </c>
      <c r="F4433" s="38">
        <v>70.5</v>
      </c>
      <c r="G4433" s="38">
        <v>62</v>
      </c>
      <c r="H4433" s="38">
        <v>0</v>
      </c>
      <c r="I4433" s="38">
        <v>82</v>
      </c>
      <c r="J4433" s="38">
        <v>68.7</v>
      </c>
      <c r="K4433" s="38">
        <v>50</v>
      </c>
      <c r="L4433" s="38">
        <v>21</v>
      </c>
      <c r="M4433" s="38">
        <v>13.4</v>
      </c>
      <c r="N4433" s="38">
        <v>6</v>
      </c>
      <c r="O4433" s="38">
        <v>30</v>
      </c>
      <c r="P4433" s="38">
        <v>29.9</v>
      </c>
      <c r="Q4433" s="38">
        <v>29.9</v>
      </c>
      <c r="R4433" s="141">
        <f t="shared" si="694"/>
        <v>32.777777777777779</v>
      </c>
      <c r="S4433" s="141">
        <f t="shared" si="695"/>
        <v>27.722222222222225</v>
      </c>
      <c r="T4433" s="141">
        <f t="shared" si="696"/>
        <v>23.333333333333336</v>
      </c>
      <c r="U4433" s="141">
        <f t="shared" si="697"/>
        <v>24.444444444444446</v>
      </c>
      <c r="V4433" s="141">
        <f t="shared" si="698"/>
        <v>21.388888888888889</v>
      </c>
      <c r="W4433" s="141">
        <f t="shared" si="699"/>
        <v>16.666666666666668</v>
      </c>
      <c r="X4433" s="141">
        <f t="shared" si="700"/>
        <v>0</v>
      </c>
      <c r="Y4433" s="38">
        <v>27.292178770949736</v>
      </c>
    </row>
    <row r="4434" spans="1:25" x14ac:dyDescent="0.25">
      <c r="A4434" s="143">
        <v>43946</v>
      </c>
      <c r="B4434" s="38">
        <v>88</v>
      </c>
      <c r="C4434" s="38">
        <v>81.3</v>
      </c>
      <c r="D4434" s="38">
        <v>73</v>
      </c>
      <c r="E4434" s="38">
        <v>76</v>
      </c>
      <c r="F4434" s="38">
        <v>71.2</v>
      </c>
      <c r="G4434" s="38">
        <v>66</v>
      </c>
      <c r="H4434" s="38">
        <v>0.01</v>
      </c>
      <c r="I4434" s="38">
        <v>84</v>
      </c>
      <c r="J4434" s="38">
        <v>71.5</v>
      </c>
      <c r="K4434" s="38">
        <v>57</v>
      </c>
      <c r="L4434" s="38">
        <v>17</v>
      </c>
      <c r="M4434" s="38">
        <v>8.8000000000000007</v>
      </c>
      <c r="N4434" s="38">
        <v>0</v>
      </c>
      <c r="O4434" s="38">
        <v>30</v>
      </c>
      <c r="P4434" s="38">
        <v>29.9</v>
      </c>
      <c r="Q4434" s="38">
        <v>29.9</v>
      </c>
      <c r="R4434" s="141">
        <f t="shared" si="694"/>
        <v>31.111111111111114</v>
      </c>
      <c r="S4434" s="141">
        <f t="shared" si="695"/>
        <v>27.388888888888889</v>
      </c>
      <c r="T4434" s="141">
        <f t="shared" si="696"/>
        <v>22.777777777777779</v>
      </c>
      <c r="U4434" s="141">
        <f t="shared" si="697"/>
        <v>24.444444444444446</v>
      </c>
      <c r="V4434" s="141">
        <f t="shared" si="698"/>
        <v>21.777777777777779</v>
      </c>
      <c r="W4434" s="141">
        <f t="shared" si="699"/>
        <v>18.888888888888889</v>
      </c>
      <c r="X4434" s="141">
        <f t="shared" si="700"/>
        <v>2.5400000000000002E-2</v>
      </c>
      <c r="Y4434" s="38">
        <v>26.922043010752645</v>
      </c>
    </row>
    <row r="4435" spans="1:25" x14ac:dyDescent="0.25">
      <c r="A4435" s="143">
        <v>43947</v>
      </c>
      <c r="B4435" s="38">
        <v>86</v>
      </c>
      <c r="C4435" s="38">
        <v>76.3</v>
      </c>
      <c r="D4435" s="38">
        <v>66</v>
      </c>
      <c r="E4435" s="38">
        <v>75</v>
      </c>
      <c r="F4435" s="38">
        <v>69.099999999999994</v>
      </c>
      <c r="G4435" s="38">
        <v>58</v>
      </c>
      <c r="H4435" s="38">
        <v>0</v>
      </c>
      <c r="I4435" s="38">
        <v>91</v>
      </c>
      <c r="J4435" s="38">
        <v>78.900000000000006</v>
      </c>
      <c r="K4435" s="38">
        <v>61</v>
      </c>
      <c r="L4435" s="38">
        <v>56</v>
      </c>
      <c r="M4435" s="38">
        <v>8.9</v>
      </c>
      <c r="N4435" s="38">
        <v>0</v>
      </c>
      <c r="O4435" s="38">
        <v>30.1</v>
      </c>
      <c r="P4435" s="38">
        <v>30</v>
      </c>
      <c r="Q4435" s="38">
        <v>30</v>
      </c>
      <c r="R4435" s="141">
        <f t="shared" si="694"/>
        <v>30</v>
      </c>
      <c r="S4435" s="141">
        <f t="shared" si="695"/>
        <v>24.611111111111111</v>
      </c>
      <c r="T4435" s="141">
        <f t="shared" si="696"/>
        <v>18.888888888888889</v>
      </c>
      <c r="U4435" s="141">
        <f t="shared" si="697"/>
        <v>23.888888888888889</v>
      </c>
      <c r="V4435" s="141">
        <f t="shared" si="698"/>
        <v>20.611111111111107</v>
      </c>
      <c r="W4435" s="141">
        <f t="shared" si="699"/>
        <v>14.444444444444445</v>
      </c>
      <c r="X4435" s="141">
        <f t="shared" si="700"/>
        <v>0</v>
      </c>
      <c r="Y4435" s="38">
        <v>26.65</v>
      </c>
    </row>
    <row r="4436" spans="1:25" x14ac:dyDescent="0.25">
      <c r="A4436" s="143">
        <v>43948</v>
      </c>
      <c r="B4436" s="38">
        <v>80</v>
      </c>
      <c r="C4436" s="38">
        <v>73.400000000000006</v>
      </c>
      <c r="D4436" s="38">
        <v>65</v>
      </c>
      <c r="E4436" s="38">
        <v>68</v>
      </c>
      <c r="F4436" s="38">
        <v>59.1</v>
      </c>
      <c r="G4436" s="38">
        <v>53</v>
      </c>
      <c r="H4436" s="38">
        <v>0.24</v>
      </c>
      <c r="I4436" s="38">
        <v>90</v>
      </c>
      <c r="J4436" s="38">
        <v>63.1</v>
      </c>
      <c r="K4436" s="38">
        <v>40</v>
      </c>
      <c r="L4436" s="38">
        <v>15</v>
      </c>
      <c r="M4436" s="38">
        <v>10.199999999999999</v>
      </c>
      <c r="N4436" s="38">
        <v>6</v>
      </c>
      <c r="O4436" s="38">
        <v>30.1</v>
      </c>
      <c r="P4436" s="38">
        <v>30.1</v>
      </c>
      <c r="Q4436" s="38">
        <v>30</v>
      </c>
      <c r="R4436" s="141">
        <f t="shared" si="694"/>
        <v>26.666666666666668</v>
      </c>
      <c r="S4436" s="141">
        <f t="shared" si="695"/>
        <v>23.000000000000004</v>
      </c>
      <c r="T4436" s="141">
        <f t="shared" si="696"/>
        <v>18.333333333333336</v>
      </c>
      <c r="U4436" s="141">
        <f t="shared" si="697"/>
        <v>20</v>
      </c>
      <c r="V4436" s="141">
        <f t="shared" si="698"/>
        <v>15.055555555555557</v>
      </c>
      <c r="W4436" s="141">
        <f t="shared" si="699"/>
        <v>11.666666666666668</v>
      </c>
      <c r="X4436" s="141">
        <f t="shared" si="700"/>
        <v>0.60960000000000003</v>
      </c>
      <c r="Y4436" s="38">
        <v>25.827513227513226</v>
      </c>
    </row>
    <row r="4437" spans="1:25" x14ac:dyDescent="0.25">
      <c r="A4437" s="143">
        <v>43949</v>
      </c>
      <c r="B4437" s="38">
        <v>82</v>
      </c>
      <c r="C4437" s="38">
        <v>75.900000000000006</v>
      </c>
      <c r="D4437" s="38">
        <v>67</v>
      </c>
      <c r="E4437" s="38">
        <v>62</v>
      </c>
      <c r="F4437" s="38">
        <v>58.3</v>
      </c>
      <c r="G4437" s="38">
        <v>54</v>
      </c>
      <c r="H4437" s="38">
        <v>0</v>
      </c>
      <c r="I4437" s="38">
        <v>70</v>
      </c>
      <c r="J4437" s="38">
        <v>54.8</v>
      </c>
      <c r="K4437" s="38">
        <v>45</v>
      </c>
      <c r="L4437" s="38">
        <v>17</v>
      </c>
      <c r="M4437" s="38">
        <v>11.7</v>
      </c>
      <c r="N4437" s="38">
        <v>5</v>
      </c>
      <c r="O4437" s="38">
        <v>30.2</v>
      </c>
      <c r="P4437" s="38">
        <v>30.1</v>
      </c>
      <c r="Q4437" s="38">
        <v>30.1</v>
      </c>
      <c r="R4437" s="141">
        <f t="shared" si="694"/>
        <v>27.777777777777779</v>
      </c>
      <c r="S4437" s="141">
        <f t="shared" si="695"/>
        <v>24.388888888888893</v>
      </c>
      <c r="T4437" s="141">
        <f t="shared" si="696"/>
        <v>19.444444444444446</v>
      </c>
      <c r="U4437" s="141">
        <f t="shared" si="697"/>
        <v>16.666666666666668</v>
      </c>
      <c r="V4437" s="141">
        <f t="shared" si="698"/>
        <v>14.611111111111111</v>
      </c>
      <c r="W4437" s="141">
        <f t="shared" si="699"/>
        <v>12.222222222222223</v>
      </c>
      <c r="X4437" s="141">
        <f t="shared" si="700"/>
        <v>0</v>
      </c>
      <c r="Y4437" s="38">
        <v>25.646073298429265</v>
      </c>
    </row>
    <row r="4438" spans="1:25" x14ac:dyDescent="0.25">
      <c r="A4438" s="143">
        <v>43950</v>
      </c>
      <c r="B4438" s="38">
        <v>84</v>
      </c>
      <c r="C4438" s="38">
        <v>79.7</v>
      </c>
      <c r="D4438" s="38">
        <v>75</v>
      </c>
      <c r="E4438" s="38">
        <v>69</v>
      </c>
      <c r="F4438" s="38">
        <v>64.3</v>
      </c>
      <c r="G4438" s="38">
        <v>58</v>
      </c>
      <c r="H4438" s="38">
        <v>0</v>
      </c>
      <c r="I4438" s="38">
        <v>69</v>
      </c>
      <c r="J4438" s="38">
        <v>59.6</v>
      </c>
      <c r="K4438" s="38">
        <v>51</v>
      </c>
      <c r="L4438" s="38">
        <v>20</v>
      </c>
      <c r="M4438" s="38">
        <v>14.6</v>
      </c>
      <c r="N4438" s="38">
        <v>9</v>
      </c>
      <c r="O4438" s="38">
        <v>30.1</v>
      </c>
      <c r="P4438" s="38">
        <v>30</v>
      </c>
      <c r="Q4438" s="38">
        <v>29.9</v>
      </c>
      <c r="R4438" s="141">
        <f t="shared" si="694"/>
        <v>28.888888888888889</v>
      </c>
      <c r="S4438" s="141">
        <f t="shared" si="695"/>
        <v>26.500000000000004</v>
      </c>
      <c r="T4438" s="141">
        <f t="shared" si="696"/>
        <v>23.888888888888889</v>
      </c>
      <c r="U4438" s="141">
        <f t="shared" si="697"/>
        <v>20.555555555555557</v>
      </c>
      <c r="V4438" s="141">
        <f t="shared" si="698"/>
        <v>17.944444444444443</v>
      </c>
      <c r="W4438" s="141">
        <f t="shared" si="699"/>
        <v>14.444444444444445</v>
      </c>
      <c r="X4438" s="141">
        <f t="shared" si="700"/>
        <v>0</v>
      </c>
      <c r="Y4438" s="38">
        <v>26.353921568627484</v>
      </c>
    </row>
    <row r="4439" spans="1:25" x14ac:dyDescent="0.25">
      <c r="A4439" s="143">
        <v>43951</v>
      </c>
      <c r="B4439" s="38">
        <v>81</v>
      </c>
      <c r="C4439" s="38">
        <v>74.3</v>
      </c>
      <c r="D4439" s="38">
        <v>70</v>
      </c>
      <c r="E4439" s="38">
        <v>73</v>
      </c>
      <c r="F4439" s="38">
        <v>68.5</v>
      </c>
      <c r="G4439" s="38">
        <v>64</v>
      </c>
      <c r="H4439" s="38">
        <v>0</v>
      </c>
      <c r="I4439" s="38">
        <v>94</v>
      </c>
      <c r="J4439" s="38">
        <v>82.3</v>
      </c>
      <c r="K4439" s="38">
        <v>69</v>
      </c>
      <c r="L4439" s="38">
        <v>24</v>
      </c>
      <c r="M4439" s="38">
        <v>9.6</v>
      </c>
      <c r="N4439" s="38">
        <v>3</v>
      </c>
      <c r="O4439" s="38">
        <v>30</v>
      </c>
      <c r="P4439" s="38">
        <v>29.9</v>
      </c>
      <c r="Q4439" s="38">
        <v>29.9</v>
      </c>
      <c r="R4439" s="141">
        <f t="shared" si="694"/>
        <v>27.222222222222225</v>
      </c>
      <c r="S4439" s="141">
        <f t="shared" si="695"/>
        <v>23.5</v>
      </c>
      <c r="T4439" s="141">
        <f t="shared" si="696"/>
        <v>21.111111111111111</v>
      </c>
      <c r="U4439" s="141">
        <f t="shared" si="697"/>
        <v>22.777777777777779</v>
      </c>
      <c r="V4439" s="141">
        <f t="shared" si="698"/>
        <v>20.277777777777779</v>
      </c>
      <c r="W4439" s="141">
        <f t="shared" si="699"/>
        <v>17.777777777777779</v>
      </c>
      <c r="X4439" s="141">
        <f t="shared" si="700"/>
        <v>0</v>
      </c>
      <c r="Y4439" s="38">
        <v>26.897044334975433</v>
      </c>
    </row>
    <row r="4440" spans="1:25" x14ac:dyDescent="0.25">
      <c r="A4440" s="143">
        <v>43952</v>
      </c>
      <c r="B4440" s="38">
        <v>80</v>
      </c>
      <c r="C4440" s="38">
        <v>72.099999999999994</v>
      </c>
      <c r="D4440" s="38">
        <v>58</v>
      </c>
      <c r="E4440" s="38">
        <v>62</v>
      </c>
      <c r="F4440" s="38">
        <v>56.2</v>
      </c>
      <c r="G4440" s="38">
        <v>50</v>
      </c>
      <c r="H4440" s="38">
        <v>0.32</v>
      </c>
      <c r="I4440" s="38">
        <v>81</v>
      </c>
      <c r="J4440" s="38">
        <v>58.9</v>
      </c>
      <c r="K4440" s="38">
        <v>37</v>
      </c>
      <c r="L4440" s="38">
        <v>15</v>
      </c>
      <c r="M4440" s="38">
        <v>8.1999999999999993</v>
      </c>
      <c r="N4440" s="38">
        <v>0</v>
      </c>
      <c r="O4440" s="38">
        <v>30.1</v>
      </c>
      <c r="P4440" s="38">
        <v>30</v>
      </c>
      <c r="Q4440" s="38">
        <v>29.9</v>
      </c>
      <c r="R4440" s="141">
        <f t="shared" si="694"/>
        <v>26.666666666666668</v>
      </c>
      <c r="S4440" s="141">
        <f t="shared" si="695"/>
        <v>22.277777777777775</v>
      </c>
      <c r="T4440" s="141">
        <f t="shared" si="696"/>
        <v>14.444444444444445</v>
      </c>
      <c r="U4440" s="141">
        <f t="shared" si="697"/>
        <v>16.666666666666668</v>
      </c>
      <c r="V4440" s="141">
        <f t="shared" si="698"/>
        <v>13.444444444444446</v>
      </c>
      <c r="W4440" s="141">
        <f t="shared" si="699"/>
        <v>10</v>
      </c>
      <c r="X4440" s="141">
        <f t="shared" si="700"/>
        <v>0.81280000000000008</v>
      </c>
      <c r="Y4440" s="38">
        <v>26.480829015544032</v>
      </c>
    </row>
    <row r="4441" spans="1:25" x14ac:dyDescent="0.25">
      <c r="A4441" s="143">
        <v>43953</v>
      </c>
      <c r="B4441" s="38">
        <v>83</v>
      </c>
      <c r="C4441" s="38">
        <v>75</v>
      </c>
      <c r="D4441" s="38">
        <v>64</v>
      </c>
      <c r="E4441" s="38">
        <v>62</v>
      </c>
      <c r="F4441" s="38">
        <v>59.5</v>
      </c>
      <c r="G4441" s="38">
        <v>55</v>
      </c>
      <c r="H4441" s="38">
        <v>0</v>
      </c>
      <c r="I4441" s="38">
        <v>87</v>
      </c>
      <c r="J4441" s="38">
        <v>60.2</v>
      </c>
      <c r="K4441" s="38">
        <v>41</v>
      </c>
      <c r="L4441" s="38">
        <v>12</v>
      </c>
      <c r="M4441" s="38">
        <v>7.1</v>
      </c>
      <c r="N4441" s="38">
        <v>0</v>
      </c>
      <c r="O4441" s="38">
        <v>30.1</v>
      </c>
      <c r="P4441" s="38">
        <v>30.1</v>
      </c>
      <c r="Q4441" s="38">
        <v>30.1</v>
      </c>
      <c r="R4441" s="141">
        <f t="shared" ref="R4441:R4499" si="701">(B4441-32)*(5/9)</f>
        <v>28.333333333333336</v>
      </c>
      <c r="S4441" s="141">
        <f t="shared" ref="S4441:S4499" si="702">(C4441-32)*(5/9)</f>
        <v>23.888888888888889</v>
      </c>
      <c r="T4441" s="141">
        <f t="shared" ref="T4441:T4499" si="703">(D4441-32)*(5/9)</f>
        <v>17.777777777777779</v>
      </c>
      <c r="U4441" s="141">
        <f t="shared" ref="U4441:U4499" si="704">(E4441-32)*(5/9)</f>
        <v>16.666666666666668</v>
      </c>
      <c r="V4441" s="141">
        <f t="shared" ref="V4441:V4499" si="705">(F4441-32)*(5/9)</f>
        <v>15.277777777777779</v>
      </c>
      <c r="W4441" s="141">
        <f t="shared" ref="W4441:W4499" si="706">(G4441-32)*(5/9)</f>
        <v>12.777777777777779</v>
      </c>
      <c r="X4441" s="141">
        <f t="shared" ref="X4441:X4499" si="707">H4441*2.54</f>
        <v>0</v>
      </c>
      <c r="Y4441" s="38">
        <v>26.807179487179432</v>
      </c>
    </row>
    <row r="4442" spans="1:25" x14ac:dyDescent="0.25">
      <c r="A4442" s="143">
        <v>43954</v>
      </c>
      <c r="B4442" s="38">
        <v>82</v>
      </c>
      <c r="C4442" s="38">
        <v>76.400000000000006</v>
      </c>
      <c r="D4442" s="38">
        <v>67</v>
      </c>
      <c r="E4442" s="38">
        <v>63</v>
      </c>
      <c r="F4442" s="38">
        <v>61</v>
      </c>
      <c r="G4442" s="38">
        <v>59</v>
      </c>
      <c r="H4442" s="38">
        <v>0</v>
      </c>
      <c r="I4442" s="38">
        <v>76</v>
      </c>
      <c r="J4442" s="38">
        <v>59.1</v>
      </c>
      <c r="K4442" s="38">
        <v>50</v>
      </c>
      <c r="L4442" s="38">
        <v>14</v>
      </c>
      <c r="M4442" s="38">
        <v>7.5</v>
      </c>
      <c r="N4442" s="38">
        <v>0</v>
      </c>
      <c r="O4442" s="38">
        <v>30.1</v>
      </c>
      <c r="P4442" s="38">
        <v>30.1</v>
      </c>
      <c r="Q4442" s="38">
        <v>30</v>
      </c>
      <c r="R4442" s="141">
        <f t="shared" si="701"/>
        <v>27.777777777777779</v>
      </c>
      <c r="S4442" s="141">
        <f t="shared" si="702"/>
        <v>24.666666666666671</v>
      </c>
      <c r="T4442" s="141">
        <f t="shared" si="703"/>
        <v>19.444444444444446</v>
      </c>
      <c r="U4442" s="141">
        <f t="shared" si="704"/>
        <v>17.222222222222221</v>
      </c>
      <c r="V4442" s="141">
        <f t="shared" si="705"/>
        <v>16.111111111111111</v>
      </c>
      <c r="W4442" s="141">
        <f t="shared" si="706"/>
        <v>15</v>
      </c>
      <c r="X4442" s="141">
        <f t="shared" si="707"/>
        <v>0</v>
      </c>
      <c r="Y4442" s="38">
        <v>26.997905759162283</v>
      </c>
    </row>
    <row r="4443" spans="1:25" x14ac:dyDescent="0.25">
      <c r="A4443" s="143">
        <v>43955</v>
      </c>
      <c r="B4443" s="38">
        <v>85</v>
      </c>
      <c r="C4443" s="38">
        <v>77.5</v>
      </c>
      <c r="D4443" s="38">
        <v>67</v>
      </c>
      <c r="E4443" s="38">
        <v>66</v>
      </c>
      <c r="F4443" s="38">
        <v>63.5</v>
      </c>
      <c r="G4443" s="38">
        <v>61</v>
      </c>
      <c r="H4443" s="38">
        <v>0</v>
      </c>
      <c r="I4443" s="38">
        <v>90</v>
      </c>
      <c r="J4443" s="38">
        <v>63.5</v>
      </c>
      <c r="K4443" s="38">
        <v>46</v>
      </c>
      <c r="L4443" s="38">
        <v>13</v>
      </c>
      <c r="M4443" s="38">
        <v>6.6</v>
      </c>
      <c r="N4443" s="38">
        <v>0</v>
      </c>
      <c r="O4443" s="38">
        <v>30</v>
      </c>
      <c r="P4443" s="38">
        <v>30</v>
      </c>
      <c r="Q4443" s="38">
        <v>29.9</v>
      </c>
      <c r="R4443" s="141">
        <f t="shared" si="701"/>
        <v>29.444444444444446</v>
      </c>
      <c r="S4443" s="141">
        <f t="shared" si="702"/>
        <v>25.277777777777779</v>
      </c>
      <c r="T4443" s="141">
        <f t="shared" si="703"/>
        <v>19.444444444444446</v>
      </c>
      <c r="U4443" s="141">
        <f t="shared" si="704"/>
        <v>18.888888888888889</v>
      </c>
      <c r="V4443" s="141">
        <f t="shared" si="705"/>
        <v>17.5</v>
      </c>
      <c r="W4443" s="141">
        <f t="shared" si="706"/>
        <v>16.111111111111111</v>
      </c>
      <c r="X4443" s="141">
        <f t="shared" si="707"/>
        <v>0</v>
      </c>
      <c r="Y4443" s="38">
        <v>27.197989949748727</v>
      </c>
    </row>
    <row r="4444" spans="1:25" x14ac:dyDescent="0.25">
      <c r="A4444" s="143">
        <v>43956</v>
      </c>
      <c r="B4444" s="38">
        <v>88</v>
      </c>
      <c r="C4444" s="38">
        <v>79.8</v>
      </c>
      <c r="D4444" s="38">
        <v>71</v>
      </c>
      <c r="E4444" s="38">
        <v>69</v>
      </c>
      <c r="F4444" s="38">
        <v>66.8</v>
      </c>
      <c r="G4444" s="38">
        <v>64</v>
      </c>
      <c r="H4444" s="38">
        <v>0</v>
      </c>
      <c r="I4444" s="38">
        <v>84</v>
      </c>
      <c r="J4444" s="38">
        <v>65.8</v>
      </c>
      <c r="K4444" s="38">
        <v>45</v>
      </c>
      <c r="L4444" s="38">
        <v>17</v>
      </c>
      <c r="M4444" s="38">
        <v>8.3000000000000007</v>
      </c>
      <c r="N4444" s="38">
        <v>0</v>
      </c>
      <c r="O4444" s="38">
        <v>30</v>
      </c>
      <c r="P4444" s="38">
        <v>29.9</v>
      </c>
      <c r="Q4444" s="38">
        <v>29.9</v>
      </c>
      <c r="R4444" s="141">
        <f t="shared" si="701"/>
        <v>31.111111111111114</v>
      </c>
      <c r="S4444" s="141">
        <f t="shared" si="702"/>
        <v>26.555555555555554</v>
      </c>
      <c r="T4444" s="141">
        <f t="shared" si="703"/>
        <v>21.666666666666668</v>
      </c>
      <c r="U4444" s="141">
        <f t="shared" si="704"/>
        <v>20.555555555555557</v>
      </c>
      <c r="V4444" s="141">
        <f t="shared" si="705"/>
        <v>19.333333333333332</v>
      </c>
      <c r="W4444" s="141">
        <f t="shared" si="706"/>
        <v>17.777777777777779</v>
      </c>
      <c r="X4444" s="141">
        <f t="shared" si="707"/>
        <v>0</v>
      </c>
      <c r="Y4444" s="38">
        <v>27.361139896373064</v>
      </c>
    </row>
    <row r="4445" spans="1:25" x14ac:dyDescent="0.25">
      <c r="A4445" s="143">
        <v>43957</v>
      </c>
      <c r="B4445" s="38">
        <v>90</v>
      </c>
      <c r="C4445" s="38">
        <v>80.400000000000006</v>
      </c>
      <c r="D4445" s="38">
        <v>72</v>
      </c>
      <c r="E4445" s="38">
        <v>72</v>
      </c>
      <c r="F4445" s="38">
        <v>67.5</v>
      </c>
      <c r="G4445" s="38">
        <v>64</v>
      </c>
      <c r="H4445" s="38">
        <v>0</v>
      </c>
      <c r="I4445" s="38">
        <v>87</v>
      </c>
      <c r="J4445" s="38">
        <v>66.400000000000006</v>
      </c>
      <c r="K4445" s="38">
        <v>42</v>
      </c>
      <c r="L4445" s="38">
        <v>14</v>
      </c>
      <c r="M4445" s="38">
        <v>9.5</v>
      </c>
      <c r="N4445" s="38">
        <v>5</v>
      </c>
      <c r="O4445" s="38">
        <v>30</v>
      </c>
      <c r="P4445" s="38">
        <v>29.9</v>
      </c>
      <c r="Q4445" s="38">
        <v>29.8</v>
      </c>
      <c r="R4445" s="141">
        <f t="shared" si="701"/>
        <v>32.222222222222221</v>
      </c>
      <c r="S4445" s="141">
        <f t="shared" si="702"/>
        <v>26.888888888888893</v>
      </c>
      <c r="T4445" s="141">
        <f t="shared" si="703"/>
        <v>22.222222222222221</v>
      </c>
      <c r="U4445" s="141">
        <f t="shared" si="704"/>
        <v>22.222222222222221</v>
      </c>
      <c r="V4445" s="141">
        <f t="shared" si="705"/>
        <v>19.722222222222221</v>
      </c>
      <c r="W4445" s="141">
        <f t="shared" si="706"/>
        <v>17.777777777777779</v>
      </c>
      <c r="X4445" s="141">
        <f t="shared" si="707"/>
        <v>0</v>
      </c>
      <c r="Y4445" s="38">
        <v>27.320430107526878</v>
      </c>
    </row>
    <row r="4446" spans="1:25" x14ac:dyDescent="0.25">
      <c r="A4446" s="143">
        <v>43958</v>
      </c>
      <c r="B4446" s="38">
        <v>81</v>
      </c>
      <c r="C4446" s="38">
        <v>74.7</v>
      </c>
      <c r="D4446" s="38">
        <v>68</v>
      </c>
      <c r="E4446" s="38">
        <v>67</v>
      </c>
      <c r="F4446" s="38">
        <v>59</v>
      </c>
      <c r="G4446" s="38">
        <v>52</v>
      </c>
      <c r="H4446" s="38">
        <v>0</v>
      </c>
      <c r="I4446" s="38">
        <v>84</v>
      </c>
      <c r="J4446" s="38">
        <v>59.7</v>
      </c>
      <c r="K4446" s="38">
        <v>42</v>
      </c>
      <c r="L4446" s="38">
        <v>17</v>
      </c>
      <c r="M4446" s="38">
        <v>12.1</v>
      </c>
      <c r="N4446" s="38">
        <v>8</v>
      </c>
      <c r="O4446" s="38">
        <v>30.1</v>
      </c>
      <c r="P4446" s="38">
        <v>30</v>
      </c>
      <c r="Q4446" s="38">
        <v>29.9</v>
      </c>
      <c r="R4446" s="141">
        <f t="shared" si="701"/>
        <v>27.222222222222225</v>
      </c>
      <c r="S4446" s="141">
        <f t="shared" si="702"/>
        <v>23.722222222222225</v>
      </c>
      <c r="T4446" s="141">
        <f t="shared" si="703"/>
        <v>20</v>
      </c>
      <c r="U4446" s="141">
        <f t="shared" si="704"/>
        <v>19.444444444444446</v>
      </c>
      <c r="V4446" s="141">
        <f t="shared" si="705"/>
        <v>15</v>
      </c>
      <c r="W4446" s="141">
        <f t="shared" si="706"/>
        <v>11.111111111111111</v>
      </c>
      <c r="X4446" s="141">
        <f t="shared" si="707"/>
        <v>0</v>
      </c>
      <c r="Y4446" s="38">
        <v>27.101058201058208</v>
      </c>
    </row>
    <row r="4447" spans="1:25" x14ac:dyDescent="0.25">
      <c r="A4447" s="143">
        <v>43959</v>
      </c>
      <c r="B4447" s="38">
        <v>82</v>
      </c>
      <c r="C4447" s="38">
        <v>76</v>
      </c>
      <c r="D4447" s="38">
        <v>71</v>
      </c>
      <c r="E4447" s="38">
        <v>62</v>
      </c>
      <c r="F4447" s="38">
        <v>56.4</v>
      </c>
      <c r="G4447" s="38">
        <v>51</v>
      </c>
      <c r="H4447" s="38">
        <v>0</v>
      </c>
      <c r="I4447" s="38">
        <v>66</v>
      </c>
      <c r="J4447" s="38">
        <v>50.9</v>
      </c>
      <c r="K4447" s="38">
        <v>44</v>
      </c>
      <c r="L4447" s="38">
        <v>15</v>
      </c>
      <c r="M4447" s="38">
        <v>9.9</v>
      </c>
      <c r="N4447" s="38">
        <v>3</v>
      </c>
      <c r="O4447" s="38">
        <v>30.1</v>
      </c>
      <c r="P4447" s="38">
        <v>30</v>
      </c>
      <c r="Q4447" s="38">
        <v>30</v>
      </c>
      <c r="R4447" s="141">
        <f t="shared" si="701"/>
        <v>27.777777777777779</v>
      </c>
      <c r="S4447" s="141">
        <f t="shared" si="702"/>
        <v>24.444444444444446</v>
      </c>
      <c r="T4447" s="141">
        <f t="shared" si="703"/>
        <v>21.666666666666668</v>
      </c>
      <c r="U4447" s="141">
        <f t="shared" si="704"/>
        <v>16.666666666666668</v>
      </c>
      <c r="V4447" s="141">
        <f t="shared" si="705"/>
        <v>13.555555555555555</v>
      </c>
      <c r="W4447" s="141">
        <f t="shared" si="706"/>
        <v>10.555555555555555</v>
      </c>
      <c r="X4447" s="141">
        <f t="shared" si="707"/>
        <v>0</v>
      </c>
      <c r="Y4447" s="38">
        <v>26.18686868686866</v>
      </c>
    </row>
    <row r="4448" spans="1:25" x14ac:dyDescent="0.25">
      <c r="A4448" s="143">
        <v>43960</v>
      </c>
      <c r="B4448" s="38">
        <v>86</v>
      </c>
      <c r="C4448" s="38">
        <v>77.599999999999994</v>
      </c>
      <c r="D4448" s="38">
        <v>67</v>
      </c>
      <c r="E4448" s="38">
        <v>68</v>
      </c>
      <c r="F4448" s="38">
        <v>63.7</v>
      </c>
      <c r="G4448" s="38">
        <v>56</v>
      </c>
      <c r="H4448" s="38">
        <v>0</v>
      </c>
      <c r="I4448" s="38">
        <v>87</v>
      </c>
      <c r="J4448" s="38">
        <v>63.5</v>
      </c>
      <c r="K4448" s="38">
        <v>36</v>
      </c>
      <c r="L4448" s="38">
        <v>14</v>
      </c>
      <c r="M4448" s="38">
        <v>8.1999999999999993</v>
      </c>
      <c r="N4448" s="38">
        <v>3</v>
      </c>
      <c r="O4448" s="38">
        <v>30.1</v>
      </c>
      <c r="P4448" s="38">
        <v>30</v>
      </c>
      <c r="Q4448" s="38">
        <v>30</v>
      </c>
      <c r="R4448" s="141">
        <f t="shared" si="701"/>
        <v>30</v>
      </c>
      <c r="S4448" s="141">
        <f t="shared" si="702"/>
        <v>25.333333333333332</v>
      </c>
      <c r="T4448" s="141">
        <f t="shared" si="703"/>
        <v>19.444444444444446</v>
      </c>
      <c r="U4448" s="141">
        <f t="shared" si="704"/>
        <v>20</v>
      </c>
      <c r="V4448" s="141">
        <f t="shared" si="705"/>
        <v>17.611111111111114</v>
      </c>
      <c r="W4448" s="141">
        <f t="shared" si="706"/>
        <v>13.333333333333334</v>
      </c>
      <c r="X4448" s="141">
        <f t="shared" si="707"/>
        <v>0</v>
      </c>
      <c r="Y4448" s="38">
        <v>26.724870466321189</v>
      </c>
    </row>
    <row r="4449" spans="1:25" x14ac:dyDescent="0.25">
      <c r="A4449" s="143">
        <v>43961</v>
      </c>
      <c r="B4449" s="38">
        <v>79</v>
      </c>
      <c r="C4449" s="38">
        <v>74.3</v>
      </c>
      <c r="D4449" s="38">
        <v>69</v>
      </c>
      <c r="E4449" s="38">
        <v>69</v>
      </c>
      <c r="F4449" s="38">
        <v>67</v>
      </c>
      <c r="G4449" s="38">
        <v>63</v>
      </c>
      <c r="H4449" s="38">
        <v>0</v>
      </c>
      <c r="I4449" s="38">
        <v>96</v>
      </c>
      <c r="J4449" s="38">
        <v>78.5</v>
      </c>
      <c r="K4449" s="38">
        <v>64</v>
      </c>
      <c r="L4449" s="38">
        <v>14</v>
      </c>
      <c r="M4449" s="38">
        <v>7.5</v>
      </c>
      <c r="N4449" s="38">
        <v>0</v>
      </c>
      <c r="O4449" s="38">
        <v>30.1</v>
      </c>
      <c r="P4449" s="38">
        <v>30</v>
      </c>
      <c r="Q4449" s="38">
        <v>30</v>
      </c>
      <c r="R4449" s="141">
        <f t="shared" si="701"/>
        <v>26.111111111111111</v>
      </c>
      <c r="S4449" s="141">
        <f t="shared" si="702"/>
        <v>23.5</v>
      </c>
      <c r="T4449" s="141">
        <f t="shared" si="703"/>
        <v>20.555555555555557</v>
      </c>
      <c r="U4449" s="141">
        <f t="shared" si="704"/>
        <v>20.555555555555557</v>
      </c>
      <c r="V4449" s="141">
        <f t="shared" si="705"/>
        <v>19.444444444444446</v>
      </c>
      <c r="W4449" s="141">
        <f t="shared" si="706"/>
        <v>17.222222222222221</v>
      </c>
      <c r="X4449" s="141">
        <f t="shared" si="707"/>
        <v>0</v>
      </c>
      <c r="Y4449" s="38">
        <v>26.80287081339717</v>
      </c>
    </row>
    <row r="4450" spans="1:25" x14ac:dyDescent="0.25">
      <c r="A4450" s="143">
        <v>43962</v>
      </c>
      <c r="B4450" s="38">
        <v>84</v>
      </c>
      <c r="C4450" s="38">
        <v>76.900000000000006</v>
      </c>
      <c r="D4450" s="38">
        <v>70</v>
      </c>
      <c r="E4450" s="38">
        <v>71</v>
      </c>
      <c r="F4450" s="38">
        <v>67.8</v>
      </c>
      <c r="G4450" s="38">
        <v>65</v>
      </c>
      <c r="H4450" s="38">
        <v>0.04</v>
      </c>
      <c r="I4450" s="38">
        <v>97</v>
      </c>
      <c r="J4450" s="38">
        <v>74.900000000000006</v>
      </c>
      <c r="K4450" s="38">
        <v>55</v>
      </c>
      <c r="L4450" s="38">
        <v>18</v>
      </c>
      <c r="M4450" s="38">
        <v>10.3</v>
      </c>
      <c r="N4450" s="38">
        <v>0</v>
      </c>
      <c r="O4450" s="38">
        <v>30.1</v>
      </c>
      <c r="P4450" s="38">
        <v>30</v>
      </c>
      <c r="Q4450" s="38">
        <v>29.9</v>
      </c>
      <c r="R4450" s="141">
        <f t="shared" si="701"/>
        <v>28.888888888888889</v>
      </c>
      <c r="S4450" s="141">
        <f t="shared" si="702"/>
        <v>24.94444444444445</v>
      </c>
      <c r="T4450" s="141">
        <f t="shared" si="703"/>
        <v>21.111111111111111</v>
      </c>
      <c r="U4450" s="141">
        <f t="shared" si="704"/>
        <v>21.666666666666668</v>
      </c>
      <c r="V4450" s="141">
        <f t="shared" si="705"/>
        <v>19.888888888888889</v>
      </c>
      <c r="W4450" s="141">
        <f t="shared" si="706"/>
        <v>18.333333333333336</v>
      </c>
      <c r="X4450" s="141">
        <f t="shared" si="707"/>
        <v>0.10160000000000001</v>
      </c>
      <c r="Y4450" s="38">
        <v>26.922702702702715</v>
      </c>
    </row>
    <row r="4451" spans="1:25" x14ac:dyDescent="0.25">
      <c r="A4451" s="143">
        <v>43963</v>
      </c>
      <c r="B4451" s="38">
        <v>84</v>
      </c>
      <c r="C4451" s="38">
        <v>79.3</v>
      </c>
      <c r="D4451" s="38">
        <v>75</v>
      </c>
      <c r="E4451" s="38">
        <v>65</v>
      </c>
      <c r="F4451" s="38">
        <v>60.7</v>
      </c>
      <c r="G4451" s="38">
        <v>58</v>
      </c>
      <c r="H4451" s="38">
        <v>0.02</v>
      </c>
      <c r="I4451" s="38">
        <v>69</v>
      </c>
      <c r="J4451" s="38">
        <v>53.6</v>
      </c>
      <c r="K4451" s="38">
        <v>42</v>
      </c>
      <c r="L4451" s="38">
        <v>20</v>
      </c>
      <c r="M4451" s="38">
        <v>13.3</v>
      </c>
      <c r="N4451" s="38">
        <v>6</v>
      </c>
      <c r="O4451" s="38">
        <v>30.1</v>
      </c>
      <c r="P4451" s="38">
        <v>30.1</v>
      </c>
      <c r="Q4451" s="38">
        <v>30</v>
      </c>
      <c r="R4451" s="141">
        <f t="shared" si="701"/>
        <v>28.888888888888889</v>
      </c>
      <c r="S4451" s="141">
        <f t="shared" si="702"/>
        <v>26.277777777777779</v>
      </c>
      <c r="T4451" s="141">
        <f t="shared" si="703"/>
        <v>23.888888888888889</v>
      </c>
      <c r="U4451" s="141">
        <f t="shared" si="704"/>
        <v>18.333333333333336</v>
      </c>
      <c r="V4451" s="141">
        <f t="shared" si="705"/>
        <v>15.944444444444446</v>
      </c>
      <c r="W4451" s="141">
        <f t="shared" si="706"/>
        <v>14.444444444444445</v>
      </c>
      <c r="X4451" s="141">
        <f t="shared" si="707"/>
        <v>5.0800000000000005E-2</v>
      </c>
      <c r="Y4451" s="38">
        <v>26.667777777777726</v>
      </c>
    </row>
    <row r="4452" spans="1:25" x14ac:dyDescent="0.25">
      <c r="A4452" s="143">
        <v>43964</v>
      </c>
      <c r="B4452" s="38">
        <v>84</v>
      </c>
      <c r="C4452" s="38">
        <v>79</v>
      </c>
      <c r="D4452" s="38">
        <v>75</v>
      </c>
      <c r="E4452" s="38">
        <v>64</v>
      </c>
      <c r="F4452" s="38">
        <v>61.6</v>
      </c>
      <c r="G4452" s="38">
        <v>59</v>
      </c>
      <c r="H4452" s="38">
        <v>0</v>
      </c>
      <c r="I4452" s="38">
        <v>62</v>
      </c>
      <c r="J4452" s="38">
        <v>55.5</v>
      </c>
      <c r="K4452" s="38">
        <v>47</v>
      </c>
      <c r="L4452" s="38">
        <v>24</v>
      </c>
      <c r="M4452" s="38">
        <v>18.399999999999999</v>
      </c>
      <c r="N4452" s="38">
        <v>12</v>
      </c>
      <c r="O4452" s="38">
        <v>30.2</v>
      </c>
      <c r="P4452" s="38">
        <v>30.1</v>
      </c>
      <c r="Q4452" s="38">
        <v>30.1</v>
      </c>
      <c r="R4452" s="141">
        <f t="shared" si="701"/>
        <v>28.888888888888889</v>
      </c>
      <c r="S4452" s="141">
        <f t="shared" si="702"/>
        <v>26.111111111111111</v>
      </c>
      <c r="T4452" s="141">
        <f t="shared" si="703"/>
        <v>23.888888888888889</v>
      </c>
      <c r="U4452" s="141">
        <f t="shared" si="704"/>
        <v>17.777777777777779</v>
      </c>
      <c r="V4452" s="141">
        <f t="shared" si="705"/>
        <v>16.444444444444446</v>
      </c>
      <c r="W4452" s="141">
        <f t="shared" si="706"/>
        <v>15</v>
      </c>
      <c r="X4452" s="141">
        <f t="shared" si="707"/>
        <v>0</v>
      </c>
      <c r="Y4452" s="38">
        <v>26.377540106951859</v>
      </c>
    </row>
    <row r="4453" spans="1:25" x14ac:dyDescent="0.25">
      <c r="A4453" s="143">
        <v>43965</v>
      </c>
      <c r="B4453" s="38">
        <v>79</v>
      </c>
      <c r="C4453" s="38">
        <v>77.5</v>
      </c>
      <c r="D4453" s="38">
        <v>75</v>
      </c>
      <c r="E4453" s="38">
        <v>67</v>
      </c>
      <c r="F4453" s="38">
        <v>64</v>
      </c>
      <c r="G4453" s="38">
        <v>61</v>
      </c>
      <c r="H4453" s="38">
        <v>0</v>
      </c>
      <c r="I4453" s="38">
        <v>68</v>
      </c>
      <c r="J4453" s="38">
        <v>63.1</v>
      </c>
      <c r="K4453" s="38">
        <v>58</v>
      </c>
      <c r="L4453" s="38">
        <v>23</v>
      </c>
      <c r="M4453" s="38">
        <v>19.899999999999999</v>
      </c>
      <c r="N4453" s="38">
        <v>14</v>
      </c>
      <c r="O4453" s="38">
        <v>30.1</v>
      </c>
      <c r="P4453" s="38">
        <v>30.1</v>
      </c>
      <c r="Q4453" s="38">
        <v>30</v>
      </c>
      <c r="R4453" s="141">
        <f t="shared" si="701"/>
        <v>26.111111111111111</v>
      </c>
      <c r="S4453" s="141">
        <f t="shared" si="702"/>
        <v>25.277777777777779</v>
      </c>
      <c r="T4453" s="141">
        <f t="shared" si="703"/>
        <v>23.888888888888889</v>
      </c>
      <c r="U4453" s="141">
        <f t="shared" si="704"/>
        <v>19.444444444444446</v>
      </c>
      <c r="V4453" s="141">
        <f t="shared" si="705"/>
        <v>17.777777777777779</v>
      </c>
      <c r="W4453" s="141">
        <f t="shared" si="706"/>
        <v>16.111111111111111</v>
      </c>
      <c r="X4453" s="141">
        <f t="shared" si="707"/>
        <v>0</v>
      </c>
      <c r="Y4453" s="38">
        <v>25.989560439560467</v>
      </c>
    </row>
    <row r="4454" spans="1:25" x14ac:dyDescent="0.25">
      <c r="A4454" s="143">
        <v>43966</v>
      </c>
      <c r="B4454" s="38">
        <v>80</v>
      </c>
      <c r="C4454" s="38">
        <v>77.599999999999994</v>
      </c>
      <c r="D4454" s="38">
        <v>74</v>
      </c>
      <c r="E4454" s="38">
        <v>74</v>
      </c>
      <c r="F4454" s="38">
        <v>70.2</v>
      </c>
      <c r="G4454" s="38">
        <v>67</v>
      </c>
      <c r="H4454" s="38">
        <v>0</v>
      </c>
      <c r="I4454" s="38">
        <v>93</v>
      </c>
      <c r="J4454" s="38">
        <v>77.900000000000006</v>
      </c>
      <c r="K4454" s="38">
        <v>71</v>
      </c>
      <c r="L4454" s="38">
        <v>22</v>
      </c>
      <c r="M4454" s="38">
        <v>15.3</v>
      </c>
      <c r="N4454" s="38">
        <v>5</v>
      </c>
      <c r="O4454" s="38">
        <v>30</v>
      </c>
      <c r="P4454" s="38">
        <v>29.9</v>
      </c>
      <c r="Q4454" s="38">
        <v>29.9</v>
      </c>
      <c r="R4454" s="141">
        <f t="shared" si="701"/>
        <v>26.666666666666668</v>
      </c>
      <c r="S4454" s="141">
        <f t="shared" si="702"/>
        <v>25.333333333333332</v>
      </c>
      <c r="T4454" s="141">
        <f t="shared" si="703"/>
        <v>23.333333333333336</v>
      </c>
      <c r="U4454" s="141">
        <f t="shared" si="704"/>
        <v>23.333333333333336</v>
      </c>
      <c r="V4454" s="141">
        <f t="shared" si="705"/>
        <v>21.222222222222225</v>
      </c>
      <c r="W4454" s="141">
        <f t="shared" si="706"/>
        <v>19.444444444444446</v>
      </c>
      <c r="X4454" s="141">
        <f t="shared" si="707"/>
        <v>0</v>
      </c>
      <c r="Y4454" s="38">
        <v>25.802604166666658</v>
      </c>
    </row>
    <row r="4455" spans="1:25" x14ac:dyDescent="0.25">
      <c r="A4455" s="143">
        <v>43967</v>
      </c>
      <c r="B4455" s="38">
        <v>90</v>
      </c>
      <c r="C4455" s="38">
        <v>78.8</v>
      </c>
      <c r="D4455" s="38">
        <v>73</v>
      </c>
      <c r="E4455" s="38">
        <v>74</v>
      </c>
      <c r="F4455" s="38">
        <v>72.099999999999994</v>
      </c>
      <c r="G4455" s="38">
        <v>69</v>
      </c>
      <c r="H4455" s="38">
        <v>0.45</v>
      </c>
      <c r="I4455" s="38">
        <v>96</v>
      </c>
      <c r="J4455" s="38">
        <v>80.900000000000006</v>
      </c>
      <c r="K4455" s="38">
        <v>54</v>
      </c>
      <c r="L4455" s="38">
        <v>15</v>
      </c>
      <c r="M4455" s="38">
        <v>8.4</v>
      </c>
      <c r="N4455" s="38">
        <v>3</v>
      </c>
      <c r="O4455" s="38">
        <v>29.9</v>
      </c>
      <c r="P4455" s="38">
        <v>29.8</v>
      </c>
      <c r="Q4455" s="38">
        <v>29.8</v>
      </c>
      <c r="R4455" s="141">
        <f t="shared" si="701"/>
        <v>32.222222222222221</v>
      </c>
      <c r="S4455" s="141">
        <f t="shared" si="702"/>
        <v>26</v>
      </c>
      <c r="T4455" s="141">
        <f t="shared" si="703"/>
        <v>22.777777777777779</v>
      </c>
      <c r="U4455" s="141">
        <f t="shared" si="704"/>
        <v>23.333333333333336</v>
      </c>
      <c r="V4455" s="141">
        <f t="shared" si="705"/>
        <v>22.277777777777775</v>
      </c>
      <c r="W4455" s="141">
        <f t="shared" si="706"/>
        <v>20.555555555555557</v>
      </c>
      <c r="X4455" s="141">
        <f t="shared" si="707"/>
        <v>1.143</v>
      </c>
      <c r="Y4455" s="38">
        <v>26.082967032967069</v>
      </c>
    </row>
    <row r="4456" spans="1:25" x14ac:dyDescent="0.25">
      <c r="A4456" s="143">
        <v>43968</v>
      </c>
      <c r="B4456" s="38">
        <v>91</v>
      </c>
      <c r="C4456" s="38">
        <v>80.2</v>
      </c>
      <c r="D4456" s="38">
        <v>72</v>
      </c>
      <c r="E4456" s="38">
        <v>74</v>
      </c>
      <c r="F4456" s="38">
        <v>70.8</v>
      </c>
      <c r="G4456" s="38">
        <v>68</v>
      </c>
      <c r="H4456" s="38">
        <v>0.03</v>
      </c>
      <c r="I4456" s="38">
        <v>97</v>
      </c>
      <c r="J4456" s="38">
        <v>74.599999999999994</v>
      </c>
      <c r="K4456" s="38">
        <v>47</v>
      </c>
      <c r="L4456" s="38">
        <v>15</v>
      </c>
      <c r="M4456" s="38">
        <v>6.9</v>
      </c>
      <c r="N4456" s="38">
        <v>0</v>
      </c>
      <c r="O4456" s="38">
        <v>29.9</v>
      </c>
      <c r="P4456" s="38">
        <v>29.9</v>
      </c>
      <c r="Q4456" s="38">
        <v>29.9</v>
      </c>
      <c r="R4456" s="141">
        <f t="shared" si="701"/>
        <v>32.777777777777779</v>
      </c>
      <c r="S4456" s="141">
        <f t="shared" si="702"/>
        <v>26.777777777777782</v>
      </c>
      <c r="T4456" s="141">
        <f t="shared" si="703"/>
        <v>22.222222222222221</v>
      </c>
      <c r="U4456" s="141">
        <f t="shared" si="704"/>
        <v>23.333333333333336</v>
      </c>
      <c r="V4456" s="141">
        <f t="shared" si="705"/>
        <v>21.555555555555554</v>
      </c>
      <c r="W4456" s="141">
        <f t="shared" si="706"/>
        <v>20</v>
      </c>
      <c r="X4456" s="141">
        <f t="shared" si="707"/>
        <v>7.6200000000000004E-2</v>
      </c>
      <c r="Y4456" s="38">
        <v>26.740983606557386</v>
      </c>
    </row>
    <row r="4457" spans="1:25" x14ac:dyDescent="0.25">
      <c r="A4457" s="143">
        <v>43969</v>
      </c>
      <c r="B4457" s="38">
        <v>84</v>
      </c>
      <c r="C4457" s="38">
        <v>75.599999999999994</v>
      </c>
      <c r="D4457" s="38">
        <v>71</v>
      </c>
      <c r="E4457" s="38">
        <v>73</v>
      </c>
      <c r="F4457" s="38">
        <v>70.099999999999994</v>
      </c>
      <c r="G4457" s="38">
        <v>63</v>
      </c>
      <c r="H4457" s="38">
        <v>0</v>
      </c>
      <c r="I4457" s="38">
        <v>94</v>
      </c>
      <c r="J4457" s="38">
        <v>83.2</v>
      </c>
      <c r="K4457" s="38">
        <v>63</v>
      </c>
      <c r="L4457" s="38">
        <v>17</v>
      </c>
      <c r="M4457" s="38">
        <v>5.3</v>
      </c>
      <c r="N4457" s="38">
        <v>0</v>
      </c>
      <c r="O4457" s="38">
        <v>30</v>
      </c>
      <c r="P4457" s="38">
        <v>29.9</v>
      </c>
      <c r="Q4457" s="38">
        <v>29.9</v>
      </c>
      <c r="R4457" s="141">
        <f t="shared" si="701"/>
        <v>28.888888888888889</v>
      </c>
      <c r="S4457" s="141">
        <f t="shared" si="702"/>
        <v>24.222222222222221</v>
      </c>
      <c r="T4457" s="141">
        <f t="shared" si="703"/>
        <v>21.666666666666668</v>
      </c>
      <c r="U4457" s="141">
        <f t="shared" si="704"/>
        <v>22.777777777777779</v>
      </c>
      <c r="V4457" s="141">
        <f t="shared" si="705"/>
        <v>21.166666666666664</v>
      </c>
      <c r="W4457" s="141">
        <f t="shared" si="706"/>
        <v>17.222222222222221</v>
      </c>
      <c r="X4457" s="141">
        <f t="shared" si="707"/>
        <v>0</v>
      </c>
      <c r="Y4457" s="38">
        <v>27.050264550264508</v>
      </c>
    </row>
    <row r="4458" spans="1:25" x14ac:dyDescent="0.25">
      <c r="A4458" s="143">
        <v>43970</v>
      </c>
      <c r="B4458" s="38">
        <v>91</v>
      </c>
      <c r="C4458" s="38">
        <v>80.599999999999994</v>
      </c>
      <c r="D4458" s="38">
        <v>72</v>
      </c>
      <c r="E4458" s="38">
        <v>77</v>
      </c>
      <c r="F4458" s="38">
        <v>72.8</v>
      </c>
      <c r="G4458" s="38">
        <v>69</v>
      </c>
      <c r="H4458" s="38">
        <v>0.72</v>
      </c>
      <c r="I4458" s="38">
        <v>93</v>
      </c>
      <c r="J4458" s="38">
        <v>77.900000000000006</v>
      </c>
      <c r="K4458" s="38">
        <v>53</v>
      </c>
      <c r="L4458" s="38">
        <v>22</v>
      </c>
      <c r="M4458" s="38">
        <v>10.199999999999999</v>
      </c>
      <c r="N4458" s="38">
        <v>3</v>
      </c>
      <c r="O4458" s="38">
        <v>29.9</v>
      </c>
      <c r="P4458" s="38">
        <v>29.9</v>
      </c>
      <c r="Q4458" s="38">
        <v>29.8</v>
      </c>
      <c r="R4458" s="141">
        <f t="shared" si="701"/>
        <v>32.777777777777779</v>
      </c>
      <c r="S4458" s="141">
        <f t="shared" si="702"/>
        <v>26.999999999999996</v>
      </c>
      <c r="T4458" s="141">
        <f t="shared" si="703"/>
        <v>22.222222222222221</v>
      </c>
      <c r="U4458" s="141">
        <f t="shared" si="704"/>
        <v>25</v>
      </c>
      <c r="V4458" s="141">
        <f t="shared" si="705"/>
        <v>22.666666666666668</v>
      </c>
      <c r="W4458" s="141">
        <f t="shared" si="706"/>
        <v>20.555555555555557</v>
      </c>
      <c r="X4458" s="141">
        <f t="shared" si="707"/>
        <v>1.8288</v>
      </c>
      <c r="Y4458" s="38">
        <v>26.997894736842088</v>
      </c>
    </row>
    <row r="4459" spans="1:25" x14ac:dyDescent="0.25">
      <c r="A4459" s="143">
        <v>43971</v>
      </c>
      <c r="B4459" s="38">
        <v>88</v>
      </c>
      <c r="C4459" s="38">
        <v>78.5</v>
      </c>
      <c r="D4459" s="38">
        <v>73</v>
      </c>
      <c r="E4459" s="38">
        <v>76</v>
      </c>
      <c r="F4459" s="38">
        <v>70.7</v>
      </c>
      <c r="G4459" s="38">
        <v>63</v>
      </c>
      <c r="H4459" s="38">
        <v>0.06</v>
      </c>
      <c r="I4459" s="38">
        <v>91</v>
      </c>
      <c r="J4459" s="38">
        <v>77.3</v>
      </c>
      <c r="K4459" s="38">
        <v>59</v>
      </c>
      <c r="L4459" s="38">
        <v>22</v>
      </c>
      <c r="M4459" s="38">
        <v>7.6</v>
      </c>
      <c r="N4459" s="38">
        <v>0</v>
      </c>
      <c r="O4459" s="38">
        <v>30</v>
      </c>
      <c r="P4459" s="38">
        <v>29.9</v>
      </c>
      <c r="Q4459" s="38">
        <v>29.9</v>
      </c>
      <c r="R4459" s="141">
        <f t="shared" si="701"/>
        <v>31.111111111111114</v>
      </c>
      <c r="S4459" s="141">
        <f t="shared" si="702"/>
        <v>25.833333333333336</v>
      </c>
      <c r="T4459" s="141">
        <f t="shared" si="703"/>
        <v>22.777777777777779</v>
      </c>
      <c r="U4459" s="141">
        <f t="shared" si="704"/>
        <v>24.444444444444446</v>
      </c>
      <c r="V4459" s="141">
        <f t="shared" si="705"/>
        <v>21.500000000000004</v>
      </c>
      <c r="W4459" s="141">
        <f t="shared" si="706"/>
        <v>17.222222222222221</v>
      </c>
      <c r="X4459" s="141">
        <f t="shared" si="707"/>
        <v>0.15240000000000001</v>
      </c>
      <c r="Y4459" s="38">
        <v>26.920100502512575</v>
      </c>
    </row>
    <row r="4460" spans="1:25" x14ac:dyDescent="0.25">
      <c r="A4460" s="143">
        <v>43972</v>
      </c>
      <c r="B4460" s="38">
        <v>88</v>
      </c>
      <c r="C4460" s="38">
        <v>80.400000000000006</v>
      </c>
      <c r="D4460" s="38">
        <v>73</v>
      </c>
      <c r="E4460" s="38">
        <v>76</v>
      </c>
      <c r="F4460" s="38">
        <v>73.5</v>
      </c>
      <c r="G4460" s="38">
        <v>69</v>
      </c>
      <c r="H4460" s="38">
        <v>0.73</v>
      </c>
      <c r="I4460" s="38">
        <v>88</v>
      </c>
      <c r="J4460" s="38">
        <v>80.099999999999994</v>
      </c>
      <c r="K4460" s="38">
        <v>65</v>
      </c>
      <c r="L4460" s="38">
        <v>17</v>
      </c>
      <c r="M4460" s="38">
        <v>6.9</v>
      </c>
      <c r="N4460" s="38">
        <v>3</v>
      </c>
      <c r="O4460" s="38">
        <v>30.1</v>
      </c>
      <c r="P4460" s="38">
        <v>30</v>
      </c>
      <c r="Q4460" s="38">
        <v>29.9</v>
      </c>
      <c r="R4460" s="141">
        <f t="shared" si="701"/>
        <v>31.111111111111114</v>
      </c>
      <c r="S4460" s="141">
        <f t="shared" si="702"/>
        <v>26.888888888888893</v>
      </c>
      <c r="T4460" s="141">
        <f t="shared" si="703"/>
        <v>22.777777777777779</v>
      </c>
      <c r="U4460" s="141">
        <f t="shared" si="704"/>
        <v>24.444444444444446</v>
      </c>
      <c r="V4460" s="141">
        <f t="shared" si="705"/>
        <v>23.055555555555557</v>
      </c>
      <c r="W4460" s="141">
        <f t="shared" si="706"/>
        <v>20.555555555555557</v>
      </c>
      <c r="X4460" s="141">
        <f t="shared" si="707"/>
        <v>1.8542000000000001</v>
      </c>
      <c r="Y4460" s="38">
        <v>26.943283582089521</v>
      </c>
    </row>
    <row r="4461" spans="1:25" x14ac:dyDescent="0.25">
      <c r="A4461" s="143">
        <v>43973</v>
      </c>
      <c r="B4461" s="38">
        <v>86</v>
      </c>
      <c r="C4461" s="38">
        <v>79.7</v>
      </c>
      <c r="D4461" s="38">
        <v>74</v>
      </c>
      <c r="E4461" s="38">
        <v>75</v>
      </c>
      <c r="F4461" s="38">
        <v>72.7</v>
      </c>
      <c r="G4461" s="38">
        <v>70</v>
      </c>
      <c r="H4461" s="38">
        <v>0.35</v>
      </c>
      <c r="I4461" s="38">
        <v>94</v>
      </c>
      <c r="J4461" s="38">
        <v>80</v>
      </c>
      <c r="K4461" s="38">
        <v>63</v>
      </c>
      <c r="L4461" s="38">
        <v>20</v>
      </c>
      <c r="M4461" s="38">
        <v>9.1</v>
      </c>
      <c r="N4461" s="38">
        <v>0</v>
      </c>
      <c r="O4461" s="38">
        <v>30.1</v>
      </c>
      <c r="P4461" s="38">
        <v>30.1</v>
      </c>
      <c r="Q4461" s="38">
        <v>30</v>
      </c>
      <c r="R4461" s="141">
        <f t="shared" si="701"/>
        <v>30</v>
      </c>
      <c r="S4461" s="141">
        <f t="shared" si="702"/>
        <v>26.500000000000004</v>
      </c>
      <c r="T4461" s="141">
        <f t="shared" si="703"/>
        <v>23.333333333333336</v>
      </c>
      <c r="U4461" s="141">
        <f t="shared" si="704"/>
        <v>23.888888888888889</v>
      </c>
      <c r="V4461" s="141">
        <f t="shared" si="705"/>
        <v>22.611111111111114</v>
      </c>
      <c r="W4461" s="141">
        <f t="shared" si="706"/>
        <v>21.111111111111111</v>
      </c>
      <c r="X4461" s="141">
        <f t="shared" si="707"/>
        <v>0.8889999999999999</v>
      </c>
      <c r="Y4461" s="38">
        <v>27.126086956521753</v>
      </c>
    </row>
    <row r="4462" spans="1:25" x14ac:dyDescent="0.25">
      <c r="A4462" s="143">
        <v>43974</v>
      </c>
      <c r="B4462" s="38">
        <v>85</v>
      </c>
      <c r="C4462" s="38">
        <v>81.599999999999994</v>
      </c>
      <c r="D4462" s="38">
        <v>78</v>
      </c>
      <c r="E4462" s="38">
        <v>74</v>
      </c>
      <c r="F4462" s="38">
        <v>71.5</v>
      </c>
      <c r="G4462" s="38">
        <v>70</v>
      </c>
      <c r="H4462" s="38">
        <v>0</v>
      </c>
      <c r="I4462" s="38">
        <v>79</v>
      </c>
      <c r="J4462" s="38">
        <v>71.7</v>
      </c>
      <c r="K4462" s="38">
        <v>63</v>
      </c>
      <c r="L4462" s="38">
        <v>16</v>
      </c>
      <c r="M4462" s="38">
        <v>12.1</v>
      </c>
      <c r="N4462" s="38">
        <v>7</v>
      </c>
      <c r="O4462" s="38">
        <v>30.1</v>
      </c>
      <c r="P4462" s="38">
        <v>30</v>
      </c>
      <c r="Q4462" s="38">
        <v>30</v>
      </c>
      <c r="R4462" s="141">
        <f t="shared" si="701"/>
        <v>29.444444444444446</v>
      </c>
      <c r="S4462" s="141">
        <f t="shared" si="702"/>
        <v>27.555555555555554</v>
      </c>
      <c r="T4462" s="141">
        <f t="shared" si="703"/>
        <v>25.555555555555557</v>
      </c>
      <c r="U4462" s="141">
        <f t="shared" si="704"/>
        <v>23.333333333333336</v>
      </c>
      <c r="V4462" s="141">
        <f t="shared" si="705"/>
        <v>21.944444444444446</v>
      </c>
      <c r="W4462" s="141">
        <f t="shared" si="706"/>
        <v>21.111111111111111</v>
      </c>
      <c r="X4462" s="141">
        <f t="shared" si="707"/>
        <v>0</v>
      </c>
      <c r="Y4462" s="38">
        <v>27.384924623115587</v>
      </c>
    </row>
    <row r="4463" spans="1:25" x14ac:dyDescent="0.25">
      <c r="A4463" s="143">
        <v>43975</v>
      </c>
      <c r="B4463" s="38">
        <v>81</v>
      </c>
      <c r="C4463" s="38">
        <v>77.5</v>
      </c>
      <c r="D4463" s="38">
        <v>74</v>
      </c>
      <c r="E4463" s="38">
        <v>75</v>
      </c>
      <c r="F4463" s="38">
        <v>73</v>
      </c>
      <c r="G4463" s="38">
        <v>70</v>
      </c>
      <c r="H4463" s="38">
        <v>0</v>
      </c>
      <c r="I4463" s="38">
        <v>94</v>
      </c>
      <c r="J4463" s="38">
        <v>86.2</v>
      </c>
      <c r="K4463" s="38">
        <v>71</v>
      </c>
      <c r="L4463" s="38">
        <v>25</v>
      </c>
      <c r="M4463" s="38">
        <v>14.7</v>
      </c>
      <c r="N4463" s="38">
        <v>5</v>
      </c>
      <c r="O4463" s="38">
        <v>30</v>
      </c>
      <c r="P4463" s="38">
        <v>30</v>
      </c>
      <c r="Q4463" s="38">
        <v>29.9</v>
      </c>
      <c r="R4463" s="141">
        <f t="shared" si="701"/>
        <v>27.222222222222225</v>
      </c>
      <c r="S4463" s="141">
        <f t="shared" si="702"/>
        <v>25.277777777777779</v>
      </c>
      <c r="T4463" s="141">
        <f t="shared" si="703"/>
        <v>23.333333333333336</v>
      </c>
      <c r="U4463" s="141">
        <f t="shared" si="704"/>
        <v>23.888888888888889</v>
      </c>
      <c r="V4463" s="141">
        <f t="shared" si="705"/>
        <v>22.777777777777779</v>
      </c>
      <c r="W4463" s="141">
        <f t="shared" si="706"/>
        <v>21.111111111111111</v>
      </c>
      <c r="X4463" s="141">
        <f t="shared" si="707"/>
        <v>0</v>
      </c>
      <c r="Y4463" s="38">
        <v>27.297948717948714</v>
      </c>
    </row>
    <row r="4464" spans="1:25" x14ac:dyDescent="0.25">
      <c r="A4464" s="143">
        <v>43976</v>
      </c>
      <c r="B4464" s="38">
        <v>79</v>
      </c>
      <c r="C4464" s="38">
        <v>76.3</v>
      </c>
      <c r="D4464" s="38">
        <v>74</v>
      </c>
      <c r="E4464" s="38">
        <v>75</v>
      </c>
      <c r="F4464" s="38">
        <v>73.2</v>
      </c>
      <c r="G4464" s="38">
        <v>68</v>
      </c>
      <c r="H4464" s="38">
        <v>1.92</v>
      </c>
      <c r="I4464" s="38">
        <v>97</v>
      </c>
      <c r="J4464" s="38">
        <v>90.3</v>
      </c>
      <c r="K4464" s="38">
        <v>76</v>
      </c>
      <c r="L4464" s="38">
        <v>24</v>
      </c>
      <c r="M4464" s="38">
        <v>11.2</v>
      </c>
      <c r="N4464" s="38">
        <v>0</v>
      </c>
      <c r="O4464" s="38">
        <v>29.9</v>
      </c>
      <c r="P4464" s="38">
        <v>29.9</v>
      </c>
      <c r="Q4464" s="38">
        <v>29.8</v>
      </c>
      <c r="R4464" s="141">
        <f t="shared" si="701"/>
        <v>26.111111111111111</v>
      </c>
      <c r="S4464" s="141">
        <f t="shared" si="702"/>
        <v>24.611111111111111</v>
      </c>
      <c r="T4464" s="141">
        <f t="shared" si="703"/>
        <v>23.333333333333336</v>
      </c>
      <c r="U4464" s="141">
        <f t="shared" si="704"/>
        <v>23.888888888888889</v>
      </c>
      <c r="V4464" s="141">
        <f t="shared" si="705"/>
        <v>22.888888888888893</v>
      </c>
      <c r="W4464" s="141">
        <f t="shared" si="706"/>
        <v>20</v>
      </c>
      <c r="X4464" s="141">
        <f t="shared" si="707"/>
        <v>4.8768000000000002</v>
      </c>
      <c r="Y4464" s="38">
        <v>26.734715025906681</v>
      </c>
    </row>
    <row r="4465" spans="1:25" x14ac:dyDescent="0.25">
      <c r="A4465" s="143">
        <v>43977</v>
      </c>
      <c r="B4465" s="38">
        <v>89</v>
      </c>
      <c r="C4465" s="38">
        <v>79.599999999999994</v>
      </c>
      <c r="D4465" s="38">
        <v>74</v>
      </c>
      <c r="E4465" s="38">
        <v>78</v>
      </c>
      <c r="F4465" s="38">
        <v>73.5</v>
      </c>
      <c r="G4465" s="38">
        <v>68</v>
      </c>
      <c r="H4465" s="38">
        <v>4.3099999999999996</v>
      </c>
      <c r="I4465" s="38">
        <v>97</v>
      </c>
      <c r="J4465" s="38">
        <v>82.4</v>
      </c>
      <c r="K4465" s="38">
        <v>61</v>
      </c>
      <c r="L4465" s="38">
        <v>31</v>
      </c>
      <c r="M4465" s="38">
        <v>9.8000000000000007</v>
      </c>
      <c r="N4465" s="38">
        <v>3</v>
      </c>
      <c r="O4465" s="38">
        <v>29.9</v>
      </c>
      <c r="P4465" s="38">
        <v>29.9</v>
      </c>
      <c r="Q4465" s="38">
        <v>29.8</v>
      </c>
      <c r="R4465" s="141">
        <f t="shared" si="701"/>
        <v>31.666666666666668</v>
      </c>
      <c r="S4465" s="141">
        <f t="shared" si="702"/>
        <v>26.444444444444443</v>
      </c>
      <c r="T4465" s="141">
        <f t="shared" si="703"/>
        <v>23.333333333333336</v>
      </c>
      <c r="U4465" s="141">
        <f t="shared" si="704"/>
        <v>25.555555555555557</v>
      </c>
      <c r="V4465" s="141">
        <f t="shared" si="705"/>
        <v>23.055555555555557</v>
      </c>
      <c r="W4465" s="141">
        <f t="shared" si="706"/>
        <v>20</v>
      </c>
      <c r="X4465" s="141">
        <f t="shared" si="707"/>
        <v>10.9474</v>
      </c>
      <c r="Y4465" s="38">
        <v>27.164062500000032</v>
      </c>
    </row>
    <row r="4466" spans="1:25" x14ac:dyDescent="0.25">
      <c r="A4466" s="143">
        <v>43978</v>
      </c>
      <c r="B4466" s="38">
        <v>89</v>
      </c>
      <c r="C4466" s="38">
        <v>80.2</v>
      </c>
      <c r="D4466" s="38">
        <v>74</v>
      </c>
      <c r="E4466" s="38">
        <v>76</v>
      </c>
      <c r="F4466" s="38">
        <v>73.099999999999994</v>
      </c>
      <c r="G4466" s="38">
        <v>69</v>
      </c>
      <c r="H4466" s="38">
        <v>0.26</v>
      </c>
      <c r="I4466" s="38">
        <v>94</v>
      </c>
      <c r="J4466" s="38">
        <v>79.7</v>
      </c>
      <c r="K4466" s="38">
        <v>63</v>
      </c>
      <c r="L4466" s="38">
        <v>30</v>
      </c>
      <c r="M4466" s="38">
        <v>9.1</v>
      </c>
      <c r="N4466" s="38">
        <v>0</v>
      </c>
      <c r="O4466" s="38">
        <v>30</v>
      </c>
      <c r="P4466" s="38">
        <v>30</v>
      </c>
      <c r="Q4466" s="38">
        <v>29.9</v>
      </c>
      <c r="R4466" s="141">
        <f t="shared" si="701"/>
        <v>31.666666666666668</v>
      </c>
      <c r="S4466" s="141">
        <f t="shared" si="702"/>
        <v>26.777777777777782</v>
      </c>
      <c r="T4466" s="141">
        <f t="shared" si="703"/>
        <v>23.333333333333336</v>
      </c>
      <c r="U4466" s="141">
        <f t="shared" si="704"/>
        <v>24.444444444444446</v>
      </c>
      <c r="V4466" s="141">
        <f t="shared" si="705"/>
        <v>22.833333333333332</v>
      </c>
      <c r="W4466" s="141">
        <f t="shared" si="706"/>
        <v>20.555555555555557</v>
      </c>
      <c r="X4466" s="141">
        <f t="shared" si="707"/>
        <v>0.66039999999999999</v>
      </c>
      <c r="Y4466" s="38">
        <v>27.238172043010838</v>
      </c>
    </row>
    <row r="4467" spans="1:25" x14ac:dyDescent="0.25">
      <c r="A4467" s="143">
        <v>43979</v>
      </c>
      <c r="B4467" s="38">
        <v>89</v>
      </c>
      <c r="C4467" s="38">
        <v>82.7</v>
      </c>
      <c r="D4467" s="38">
        <v>77</v>
      </c>
      <c r="E4467" s="38">
        <v>79</v>
      </c>
      <c r="F4467" s="38">
        <v>75.2</v>
      </c>
      <c r="G4467" s="38">
        <v>72</v>
      </c>
      <c r="H4467" s="38">
        <v>0.28000000000000003</v>
      </c>
      <c r="I4467" s="38">
        <v>96</v>
      </c>
      <c r="J4467" s="38">
        <v>78.3</v>
      </c>
      <c r="K4467" s="38">
        <v>63</v>
      </c>
      <c r="L4467" s="38">
        <v>17</v>
      </c>
      <c r="M4467" s="38">
        <v>9.3000000000000007</v>
      </c>
      <c r="N4467" s="38">
        <v>0</v>
      </c>
      <c r="O4467" s="38">
        <v>30.1</v>
      </c>
      <c r="P4467" s="38">
        <v>30</v>
      </c>
      <c r="Q4467" s="38">
        <v>30</v>
      </c>
      <c r="R4467" s="141">
        <f t="shared" si="701"/>
        <v>31.666666666666668</v>
      </c>
      <c r="S4467" s="141">
        <f t="shared" si="702"/>
        <v>28.166666666666668</v>
      </c>
      <c r="T4467" s="141">
        <f t="shared" si="703"/>
        <v>25</v>
      </c>
      <c r="U4467" s="141">
        <f t="shared" si="704"/>
        <v>26.111111111111111</v>
      </c>
      <c r="V4467" s="141">
        <f t="shared" si="705"/>
        <v>24.000000000000004</v>
      </c>
      <c r="W4467" s="141">
        <f t="shared" si="706"/>
        <v>22.222222222222221</v>
      </c>
      <c r="X4467" s="141">
        <f t="shared" si="707"/>
        <v>0.71120000000000005</v>
      </c>
      <c r="Y4467" s="38">
        <v>27.610101010100983</v>
      </c>
    </row>
    <row r="4468" spans="1:25" x14ac:dyDescent="0.25">
      <c r="A4468" s="143">
        <v>43980</v>
      </c>
      <c r="B4468" s="38">
        <v>88</v>
      </c>
      <c r="C4468" s="38">
        <v>82.3</v>
      </c>
      <c r="D4468" s="38">
        <v>75</v>
      </c>
      <c r="E4468" s="38">
        <v>75</v>
      </c>
      <c r="F4468" s="38">
        <v>73.099999999999994</v>
      </c>
      <c r="G4468" s="38">
        <v>70</v>
      </c>
      <c r="H4468" s="38">
        <v>0.02</v>
      </c>
      <c r="I4468" s="38">
        <v>90</v>
      </c>
      <c r="J4468" s="38">
        <v>73.8</v>
      </c>
      <c r="K4468" s="38">
        <v>63</v>
      </c>
      <c r="L4468" s="38">
        <v>17</v>
      </c>
      <c r="M4468" s="38">
        <v>11.7</v>
      </c>
      <c r="N4468" s="38">
        <v>0</v>
      </c>
      <c r="O4468" s="38">
        <v>30.1</v>
      </c>
      <c r="P4468" s="38">
        <v>30</v>
      </c>
      <c r="Q4468" s="38">
        <v>30</v>
      </c>
      <c r="R4468" s="141">
        <f t="shared" si="701"/>
        <v>31.111111111111114</v>
      </c>
      <c r="S4468" s="141">
        <f t="shared" si="702"/>
        <v>27.944444444444443</v>
      </c>
      <c r="T4468" s="141">
        <f t="shared" si="703"/>
        <v>23.888888888888889</v>
      </c>
      <c r="U4468" s="141">
        <f t="shared" si="704"/>
        <v>23.888888888888889</v>
      </c>
      <c r="V4468" s="141">
        <f t="shared" si="705"/>
        <v>22.833333333333332</v>
      </c>
      <c r="W4468" s="141">
        <f t="shared" si="706"/>
        <v>21.111111111111111</v>
      </c>
      <c r="X4468" s="141">
        <f t="shared" si="707"/>
        <v>5.0800000000000005E-2</v>
      </c>
      <c r="Y4468" s="38">
        <v>28.113999999999997</v>
      </c>
    </row>
    <row r="4469" spans="1:25" x14ac:dyDescent="0.25">
      <c r="A4469" s="143">
        <v>43981</v>
      </c>
      <c r="B4469" s="38">
        <v>87</v>
      </c>
      <c r="C4469" s="38">
        <v>82.7</v>
      </c>
      <c r="D4469" s="38">
        <v>80</v>
      </c>
      <c r="E4469" s="38">
        <v>73</v>
      </c>
      <c r="F4469" s="38">
        <v>72.3</v>
      </c>
      <c r="G4469" s="38">
        <v>71</v>
      </c>
      <c r="H4469" s="38">
        <v>0</v>
      </c>
      <c r="I4469" s="38">
        <v>79</v>
      </c>
      <c r="J4469" s="38">
        <v>70.8</v>
      </c>
      <c r="K4469" s="38">
        <v>61</v>
      </c>
      <c r="L4469" s="38">
        <v>15</v>
      </c>
      <c r="M4469" s="38">
        <v>10.3</v>
      </c>
      <c r="N4469" s="38">
        <v>5</v>
      </c>
      <c r="O4469" s="38">
        <v>30.1</v>
      </c>
      <c r="P4469" s="38">
        <v>30</v>
      </c>
      <c r="Q4469" s="38">
        <v>29.9</v>
      </c>
      <c r="R4469" s="141">
        <f t="shared" si="701"/>
        <v>30.555555555555557</v>
      </c>
      <c r="S4469" s="141">
        <f t="shared" si="702"/>
        <v>28.166666666666668</v>
      </c>
      <c r="T4469" s="141">
        <f t="shared" si="703"/>
        <v>26.666666666666668</v>
      </c>
      <c r="U4469" s="141">
        <f t="shared" si="704"/>
        <v>22.777777777777779</v>
      </c>
      <c r="V4469" s="141">
        <f t="shared" si="705"/>
        <v>22.388888888888889</v>
      </c>
      <c r="W4469" s="141">
        <f t="shared" si="706"/>
        <v>21.666666666666668</v>
      </c>
      <c r="X4469" s="141">
        <f t="shared" si="707"/>
        <v>0</v>
      </c>
      <c r="Y4469" s="38">
        <v>27.961691542288523</v>
      </c>
    </row>
    <row r="4470" spans="1:25" x14ac:dyDescent="0.25">
      <c r="A4470" s="143">
        <v>43982</v>
      </c>
      <c r="B4470" s="38">
        <v>90</v>
      </c>
      <c r="C4470" s="38">
        <v>82.4</v>
      </c>
      <c r="D4470" s="38">
        <v>76</v>
      </c>
      <c r="E4470" s="38">
        <v>73</v>
      </c>
      <c r="F4470" s="38">
        <v>71.7</v>
      </c>
      <c r="G4470" s="38">
        <v>69</v>
      </c>
      <c r="H4470" s="38">
        <v>0</v>
      </c>
      <c r="I4470" s="38">
        <v>87</v>
      </c>
      <c r="J4470" s="38">
        <v>70.7</v>
      </c>
      <c r="K4470" s="38">
        <v>55</v>
      </c>
      <c r="L4470" s="38">
        <v>15</v>
      </c>
      <c r="M4470" s="38">
        <v>6.5</v>
      </c>
      <c r="N4470" s="38">
        <v>0</v>
      </c>
      <c r="O4470" s="38">
        <v>30</v>
      </c>
      <c r="P4470" s="38">
        <v>30</v>
      </c>
      <c r="Q4470" s="38">
        <v>30</v>
      </c>
      <c r="R4470" s="141">
        <f t="shared" si="701"/>
        <v>32.222222222222221</v>
      </c>
      <c r="S4470" s="141">
        <f t="shared" si="702"/>
        <v>28.000000000000004</v>
      </c>
      <c r="T4470" s="141">
        <f t="shared" si="703"/>
        <v>24.444444444444446</v>
      </c>
      <c r="U4470" s="141">
        <f t="shared" si="704"/>
        <v>22.777777777777779</v>
      </c>
      <c r="V4470" s="141">
        <f t="shared" si="705"/>
        <v>22.055555555555557</v>
      </c>
      <c r="W4470" s="141">
        <f t="shared" si="706"/>
        <v>20.555555555555557</v>
      </c>
      <c r="X4470" s="141">
        <f t="shared" si="707"/>
        <v>0</v>
      </c>
      <c r="Y4470" s="38">
        <v>28.412195121951221</v>
      </c>
    </row>
    <row r="4471" spans="1:25" x14ac:dyDescent="0.25">
      <c r="A4471" s="143">
        <v>43983</v>
      </c>
      <c r="B4471" s="38">
        <v>88</v>
      </c>
      <c r="C4471" s="38">
        <v>82.2</v>
      </c>
      <c r="D4471" s="38">
        <v>76</v>
      </c>
      <c r="E4471" s="38">
        <v>74</v>
      </c>
      <c r="F4471" s="38">
        <v>72.2</v>
      </c>
      <c r="G4471" s="38">
        <v>69</v>
      </c>
      <c r="H4471" s="38">
        <v>0</v>
      </c>
      <c r="I4471" s="38">
        <v>91</v>
      </c>
      <c r="J4471" s="38">
        <v>72.099999999999994</v>
      </c>
      <c r="K4471" s="38">
        <v>53</v>
      </c>
      <c r="L4471" s="38">
        <v>13</v>
      </c>
      <c r="M4471" s="38">
        <v>6.5</v>
      </c>
      <c r="N4471" s="38">
        <v>0</v>
      </c>
      <c r="O4471" s="38">
        <v>30.1</v>
      </c>
      <c r="P4471" s="38">
        <v>30</v>
      </c>
      <c r="Q4471" s="38">
        <v>30</v>
      </c>
      <c r="R4471" s="141">
        <f t="shared" si="701"/>
        <v>31.111111111111114</v>
      </c>
      <c r="S4471" s="141">
        <f t="shared" si="702"/>
        <v>27.888888888888893</v>
      </c>
      <c r="T4471" s="141">
        <f t="shared" si="703"/>
        <v>24.444444444444446</v>
      </c>
      <c r="U4471" s="141">
        <f t="shared" si="704"/>
        <v>23.333333333333336</v>
      </c>
      <c r="V4471" s="141">
        <f t="shared" si="705"/>
        <v>22.333333333333336</v>
      </c>
      <c r="W4471" s="141">
        <f t="shared" si="706"/>
        <v>20.555555555555557</v>
      </c>
      <c r="X4471" s="141">
        <f t="shared" si="707"/>
        <v>0</v>
      </c>
      <c r="Y4471" s="38">
        <v>28.723834196891161</v>
      </c>
    </row>
    <row r="4472" spans="1:25" x14ac:dyDescent="0.25">
      <c r="A4472" s="143">
        <v>43984</v>
      </c>
      <c r="B4472" s="38">
        <v>84</v>
      </c>
      <c r="C4472" s="38">
        <v>79.7</v>
      </c>
      <c r="D4472" s="38">
        <v>76</v>
      </c>
      <c r="E4472" s="38">
        <v>76</v>
      </c>
      <c r="F4472" s="38">
        <v>73.8</v>
      </c>
      <c r="G4472" s="38">
        <v>72</v>
      </c>
      <c r="H4472" s="38">
        <v>0.06</v>
      </c>
      <c r="I4472" s="38">
        <v>97</v>
      </c>
      <c r="J4472" s="38">
        <v>82.3</v>
      </c>
      <c r="K4472" s="38">
        <v>71</v>
      </c>
      <c r="L4472" s="38">
        <v>23</v>
      </c>
      <c r="M4472" s="38">
        <v>13.1</v>
      </c>
      <c r="N4472" s="38">
        <v>5</v>
      </c>
      <c r="O4472" s="38">
        <v>30.1</v>
      </c>
      <c r="P4472" s="38">
        <v>30.1</v>
      </c>
      <c r="Q4472" s="38">
        <v>30</v>
      </c>
      <c r="R4472" s="141">
        <f t="shared" si="701"/>
        <v>28.888888888888889</v>
      </c>
      <c r="S4472" s="141">
        <f t="shared" si="702"/>
        <v>26.500000000000004</v>
      </c>
      <c r="T4472" s="141">
        <f t="shared" si="703"/>
        <v>24.444444444444446</v>
      </c>
      <c r="U4472" s="141">
        <f t="shared" si="704"/>
        <v>24.444444444444446</v>
      </c>
      <c r="V4472" s="141">
        <f t="shared" si="705"/>
        <v>23.222222222222221</v>
      </c>
      <c r="W4472" s="141">
        <f t="shared" si="706"/>
        <v>22.222222222222221</v>
      </c>
      <c r="X4472" s="141">
        <f t="shared" si="707"/>
        <v>0.15240000000000001</v>
      </c>
      <c r="Y4472" s="38">
        <v>29.013300492610863</v>
      </c>
    </row>
    <row r="4473" spans="1:25" x14ac:dyDescent="0.25">
      <c r="A4473" s="143">
        <v>43985</v>
      </c>
      <c r="B4473" s="38">
        <v>79</v>
      </c>
      <c r="C4473" s="38">
        <v>76.599999999999994</v>
      </c>
      <c r="D4473" s="38">
        <v>74</v>
      </c>
      <c r="E4473" s="38">
        <v>77</v>
      </c>
      <c r="F4473" s="38">
        <v>73.8</v>
      </c>
      <c r="G4473" s="38">
        <v>72</v>
      </c>
      <c r="H4473" s="38">
        <v>0.23</v>
      </c>
      <c r="I4473" s="38">
        <v>100</v>
      </c>
      <c r="J4473" s="38">
        <v>91.3</v>
      </c>
      <c r="K4473" s="38">
        <v>82</v>
      </c>
      <c r="L4473" s="38">
        <v>15</v>
      </c>
      <c r="M4473" s="38">
        <v>7.6</v>
      </c>
      <c r="N4473" s="38">
        <v>0</v>
      </c>
      <c r="O4473" s="38">
        <v>30.1</v>
      </c>
      <c r="P4473" s="38">
        <v>30</v>
      </c>
      <c r="Q4473" s="38">
        <v>29.9</v>
      </c>
      <c r="R4473" s="141">
        <f t="shared" si="701"/>
        <v>26.111111111111111</v>
      </c>
      <c r="S4473" s="141">
        <f t="shared" si="702"/>
        <v>24.777777777777775</v>
      </c>
      <c r="T4473" s="141">
        <f t="shared" si="703"/>
        <v>23.333333333333336</v>
      </c>
      <c r="U4473" s="141">
        <f t="shared" si="704"/>
        <v>25</v>
      </c>
      <c r="V4473" s="141">
        <f t="shared" si="705"/>
        <v>23.222222222222221</v>
      </c>
      <c r="W4473" s="141">
        <f t="shared" si="706"/>
        <v>22.222222222222221</v>
      </c>
      <c r="X4473" s="141">
        <f t="shared" si="707"/>
        <v>0.58420000000000005</v>
      </c>
      <c r="Y4473" s="38">
        <v>28.215533980582475</v>
      </c>
    </row>
    <row r="4474" spans="1:25" x14ac:dyDescent="0.25">
      <c r="A4474" s="143">
        <v>43986</v>
      </c>
      <c r="B4474" s="38">
        <v>81</v>
      </c>
      <c r="C4474" s="38">
        <v>74.7</v>
      </c>
      <c r="D4474" s="38">
        <v>72</v>
      </c>
      <c r="E4474" s="38">
        <v>76</v>
      </c>
      <c r="F4474" s="38">
        <v>73</v>
      </c>
      <c r="G4474" s="38">
        <v>70</v>
      </c>
      <c r="H4474" s="38">
        <v>0.65</v>
      </c>
      <c r="I4474" s="38">
        <v>100</v>
      </c>
      <c r="J4474" s="38">
        <v>94.4</v>
      </c>
      <c r="K4474" s="38">
        <v>77</v>
      </c>
      <c r="L4474" s="38">
        <v>21</v>
      </c>
      <c r="M4474" s="38">
        <v>8.4</v>
      </c>
      <c r="N4474" s="38">
        <v>0</v>
      </c>
      <c r="O4474" s="38">
        <v>30</v>
      </c>
      <c r="P4474" s="38">
        <v>30</v>
      </c>
      <c r="Q4474" s="38">
        <v>29.9</v>
      </c>
      <c r="R4474" s="141">
        <f t="shared" si="701"/>
        <v>27.222222222222225</v>
      </c>
      <c r="S4474" s="141">
        <f t="shared" si="702"/>
        <v>23.722222222222225</v>
      </c>
      <c r="T4474" s="141">
        <f t="shared" si="703"/>
        <v>22.222222222222221</v>
      </c>
      <c r="U4474" s="141">
        <f t="shared" si="704"/>
        <v>24.444444444444446</v>
      </c>
      <c r="V4474" s="141">
        <f t="shared" si="705"/>
        <v>22.777777777777779</v>
      </c>
      <c r="W4474" s="141">
        <f t="shared" si="706"/>
        <v>21.111111111111111</v>
      </c>
      <c r="X4474" s="141">
        <f t="shared" si="707"/>
        <v>1.651</v>
      </c>
      <c r="Y4474" s="38">
        <v>27.483333333333327</v>
      </c>
    </row>
    <row r="4475" spans="1:25" x14ac:dyDescent="0.25">
      <c r="A4475" s="143">
        <v>43987</v>
      </c>
      <c r="B4475" s="38">
        <v>87</v>
      </c>
      <c r="C4475" s="38">
        <v>78.3</v>
      </c>
      <c r="D4475" s="38">
        <v>73</v>
      </c>
      <c r="E4475" s="38">
        <v>78</v>
      </c>
      <c r="F4475" s="38">
        <v>75.2</v>
      </c>
      <c r="G4475" s="38">
        <v>72</v>
      </c>
      <c r="H4475" s="38">
        <v>1.18</v>
      </c>
      <c r="I4475" s="38">
        <v>100</v>
      </c>
      <c r="J4475" s="38">
        <v>90.4</v>
      </c>
      <c r="K4475" s="38">
        <v>74</v>
      </c>
      <c r="L4475" s="38">
        <v>21</v>
      </c>
      <c r="M4475" s="38">
        <v>8.1</v>
      </c>
      <c r="N4475" s="38">
        <v>0</v>
      </c>
      <c r="O4475" s="38">
        <v>30</v>
      </c>
      <c r="P4475" s="38">
        <v>30</v>
      </c>
      <c r="Q4475" s="38">
        <v>30</v>
      </c>
      <c r="R4475" s="141">
        <f t="shared" si="701"/>
        <v>30.555555555555557</v>
      </c>
      <c r="S4475" s="141">
        <f t="shared" si="702"/>
        <v>25.722222222222221</v>
      </c>
      <c r="T4475" s="141">
        <f t="shared" si="703"/>
        <v>22.777777777777779</v>
      </c>
      <c r="U4475" s="141">
        <f t="shared" si="704"/>
        <v>25.555555555555557</v>
      </c>
      <c r="V4475" s="141">
        <f t="shared" si="705"/>
        <v>24.000000000000004</v>
      </c>
      <c r="W4475" s="141">
        <f t="shared" si="706"/>
        <v>22.222222222222221</v>
      </c>
      <c r="X4475" s="141">
        <f t="shared" si="707"/>
        <v>2.9971999999999999</v>
      </c>
      <c r="Y4475" s="38">
        <v>27.582524271844708</v>
      </c>
    </row>
    <row r="4476" spans="1:25" x14ac:dyDescent="0.25">
      <c r="A4476" s="143">
        <v>43988</v>
      </c>
      <c r="B4476" s="38">
        <v>86</v>
      </c>
      <c r="C4476" s="38">
        <v>82.4</v>
      </c>
      <c r="D4476" s="38">
        <v>78</v>
      </c>
      <c r="E4476" s="38">
        <v>78</v>
      </c>
      <c r="F4476" s="38">
        <v>77</v>
      </c>
      <c r="G4476" s="38">
        <v>76</v>
      </c>
      <c r="H4476" s="38">
        <v>0.74</v>
      </c>
      <c r="I4476" s="38">
        <v>94</v>
      </c>
      <c r="J4476" s="38">
        <v>83.8</v>
      </c>
      <c r="K4476" s="38">
        <v>74</v>
      </c>
      <c r="L4476" s="38">
        <v>20</v>
      </c>
      <c r="M4476" s="38">
        <v>13.9</v>
      </c>
      <c r="N4476" s="38">
        <v>0</v>
      </c>
      <c r="O4476" s="38">
        <v>30</v>
      </c>
      <c r="P4476" s="38">
        <v>30</v>
      </c>
      <c r="Q4476" s="38">
        <v>29.9</v>
      </c>
      <c r="R4476" s="141">
        <f t="shared" si="701"/>
        <v>30</v>
      </c>
      <c r="S4476" s="141">
        <f t="shared" si="702"/>
        <v>28.000000000000004</v>
      </c>
      <c r="T4476" s="141">
        <f t="shared" si="703"/>
        <v>25.555555555555557</v>
      </c>
      <c r="U4476" s="141">
        <f t="shared" si="704"/>
        <v>25.555555555555557</v>
      </c>
      <c r="V4476" s="141">
        <f t="shared" si="705"/>
        <v>25</v>
      </c>
      <c r="W4476" s="141">
        <f t="shared" si="706"/>
        <v>24.444444444444446</v>
      </c>
      <c r="X4476" s="141">
        <f t="shared" si="707"/>
        <v>1.8795999999999999</v>
      </c>
      <c r="Y4476" s="38">
        <v>27.691625615763567</v>
      </c>
    </row>
    <row r="4477" spans="1:25" x14ac:dyDescent="0.25">
      <c r="A4477" s="143">
        <v>43989</v>
      </c>
      <c r="B4477" s="38">
        <v>87</v>
      </c>
      <c r="C4477" s="38">
        <v>84.2</v>
      </c>
      <c r="D4477" s="38">
        <v>81</v>
      </c>
      <c r="E4477" s="38">
        <v>81</v>
      </c>
      <c r="F4477" s="38">
        <v>77.5</v>
      </c>
      <c r="G4477" s="38">
        <v>75</v>
      </c>
      <c r="H4477" s="38">
        <v>0</v>
      </c>
      <c r="I4477" s="38">
        <v>91</v>
      </c>
      <c r="J4477" s="38">
        <v>80.5</v>
      </c>
      <c r="K4477" s="38">
        <v>69</v>
      </c>
      <c r="L4477" s="38">
        <v>16</v>
      </c>
      <c r="M4477" s="38">
        <v>11.3</v>
      </c>
      <c r="N4477" s="38">
        <v>6</v>
      </c>
      <c r="O4477" s="38">
        <v>30</v>
      </c>
      <c r="P4477" s="38">
        <v>29.9</v>
      </c>
      <c r="Q4477" s="38">
        <v>29.9</v>
      </c>
      <c r="R4477" s="141">
        <f t="shared" si="701"/>
        <v>30.555555555555557</v>
      </c>
      <c r="S4477" s="141">
        <f t="shared" si="702"/>
        <v>29.000000000000004</v>
      </c>
      <c r="T4477" s="141">
        <f t="shared" si="703"/>
        <v>27.222222222222225</v>
      </c>
      <c r="U4477" s="141">
        <f t="shared" si="704"/>
        <v>27.222222222222225</v>
      </c>
      <c r="V4477" s="141">
        <f t="shared" si="705"/>
        <v>25.277777777777779</v>
      </c>
      <c r="W4477" s="141">
        <f t="shared" si="706"/>
        <v>23.888888888888889</v>
      </c>
      <c r="X4477" s="141">
        <f t="shared" si="707"/>
        <v>0</v>
      </c>
      <c r="Y4477" s="38">
        <v>27.617368421052632</v>
      </c>
    </row>
    <row r="4478" spans="1:25" x14ac:dyDescent="0.25">
      <c r="A4478" s="143">
        <v>43990</v>
      </c>
      <c r="B4478" s="38">
        <v>89</v>
      </c>
      <c r="C4478" s="38">
        <v>83.9</v>
      </c>
      <c r="D4478" s="38">
        <v>80</v>
      </c>
      <c r="E4478" s="38">
        <v>78</v>
      </c>
      <c r="F4478" s="38">
        <v>76.7</v>
      </c>
      <c r="G4478" s="38">
        <v>73</v>
      </c>
      <c r="H4478" s="38">
        <v>0.04</v>
      </c>
      <c r="I4478" s="38">
        <v>91</v>
      </c>
      <c r="J4478" s="38">
        <v>79.5</v>
      </c>
      <c r="K4478" s="38">
        <v>59</v>
      </c>
      <c r="L4478" s="38">
        <v>14</v>
      </c>
      <c r="M4478" s="38">
        <v>7.7</v>
      </c>
      <c r="N4478" s="38">
        <v>0</v>
      </c>
      <c r="O4478" s="38">
        <v>30</v>
      </c>
      <c r="P4478" s="38">
        <v>30</v>
      </c>
      <c r="Q4478" s="38">
        <v>29.9</v>
      </c>
      <c r="R4478" s="141">
        <f t="shared" si="701"/>
        <v>31.666666666666668</v>
      </c>
      <c r="S4478" s="141">
        <f t="shared" si="702"/>
        <v>28.833333333333339</v>
      </c>
      <c r="T4478" s="141">
        <f t="shared" si="703"/>
        <v>26.666666666666668</v>
      </c>
      <c r="U4478" s="141">
        <f t="shared" si="704"/>
        <v>25.555555555555557</v>
      </c>
      <c r="V4478" s="141">
        <f t="shared" si="705"/>
        <v>24.833333333333336</v>
      </c>
      <c r="W4478" s="141">
        <f t="shared" si="706"/>
        <v>22.777777777777779</v>
      </c>
      <c r="X4478" s="141">
        <f t="shared" si="707"/>
        <v>0.10160000000000001</v>
      </c>
      <c r="Y4478" s="38">
        <v>27.774371859296476</v>
      </c>
    </row>
    <row r="4479" spans="1:25" x14ac:dyDescent="0.25">
      <c r="A4479" s="143">
        <v>43991</v>
      </c>
      <c r="B4479" s="38">
        <v>90</v>
      </c>
      <c r="C4479" s="38">
        <v>84.1</v>
      </c>
      <c r="D4479" s="38">
        <v>80</v>
      </c>
      <c r="E4479" s="38">
        <v>78</v>
      </c>
      <c r="F4479" s="38">
        <v>75.900000000000006</v>
      </c>
      <c r="G4479" s="38">
        <v>74</v>
      </c>
      <c r="H4479" s="38">
        <v>0</v>
      </c>
      <c r="I4479" s="38">
        <v>94</v>
      </c>
      <c r="J4479" s="38">
        <v>76.900000000000006</v>
      </c>
      <c r="K4479" s="38">
        <v>61</v>
      </c>
      <c r="L4479" s="38">
        <v>13</v>
      </c>
      <c r="M4479" s="38">
        <v>7.9</v>
      </c>
      <c r="N4479" s="38">
        <v>0</v>
      </c>
      <c r="O4479" s="38">
        <v>30</v>
      </c>
      <c r="P4479" s="38">
        <v>30</v>
      </c>
      <c r="Q4479" s="38">
        <v>29.9</v>
      </c>
      <c r="R4479" s="141">
        <f t="shared" si="701"/>
        <v>32.222222222222221</v>
      </c>
      <c r="S4479" s="141">
        <f t="shared" si="702"/>
        <v>28.944444444444443</v>
      </c>
      <c r="T4479" s="141">
        <f t="shared" si="703"/>
        <v>26.666666666666668</v>
      </c>
      <c r="U4479" s="141">
        <f t="shared" si="704"/>
        <v>25.555555555555557</v>
      </c>
      <c r="V4479" s="141">
        <f t="shared" si="705"/>
        <v>24.388888888888893</v>
      </c>
      <c r="W4479" s="141">
        <f t="shared" si="706"/>
        <v>23.333333333333336</v>
      </c>
      <c r="X4479" s="141">
        <f t="shared" si="707"/>
        <v>0</v>
      </c>
      <c r="Y4479" s="38">
        <v>28.344736842105274</v>
      </c>
    </row>
    <row r="4480" spans="1:25" x14ac:dyDescent="0.25">
      <c r="A4480" s="143">
        <v>43992</v>
      </c>
      <c r="B4480" s="38">
        <v>89</v>
      </c>
      <c r="C4480" s="38">
        <v>83.6</v>
      </c>
      <c r="D4480" s="38">
        <v>79</v>
      </c>
      <c r="E4480" s="38">
        <v>77</v>
      </c>
      <c r="F4480" s="38">
        <v>75.599999999999994</v>
      </c>
      <c r="G4480" s="38">
        <v>74</v>
      </c>
      <c r="H4480" s="38">
        <v>0</v>
      </c>
      <c r="I4480" s="38">
        <v>90</v>
      </c>
      <c r="J4480" s="38">
        <v>76.900000000000006</v>
      </c>
      <c r="K4480" s="38">
        <v>65</v>
      </c>
      <c r="L4480" s="38">
        <v>14</v>
      </c>
      <c r="M4480" s="38">
        <v>5.7</v>
      </c>
      <c r="N4480" s="38">
        <v>0</v>
      </c>
      <c r="O4480" s="38">
        <v>30.1</v>
      </c>
      <c r="P4480" s="38">
        <v>30</v>
      </c>
      <c r="Q4480" s="38">
        <v>30</v>
      </c>
      <c r="R4480" s="141">
        <f t="shared" si="701"/>
        <v>31.666666666666668</v>
      </c>
      <c r="S4480" s="141">
        <f t="shared" si="702"/>
        <v>28.666666666666664</v>
      </c>
      <c r="T4480" s="141">
        <f t="shared" si="703"/>
        <v>26.111111111111111</v>
      </c>
      <c r="U4480" s="141">
        <f t="shared" si="704"/>
        <v>25</v>
      </c>
      <c r="V4480" s="141">
        <f t="shared" si="705"/>
        <v>24.222222222222221</v>
      </c>
      <c r="W4480" s="141">
        <f t="shared" si="706"/>
        <v>23.333333333333336</v>
      </c>
      <c r="X4480" s="141">
        <f t="shared" si="707"/>
        <v>0</v>
      </c>
      <c r="Y4480" s="38">
        <v>28.674752475247558</v>
      </c>
    </row>
    <row r="4481" spans="1:25" x14ac:dyDescent="0.25">
      <c r="A4481" s="143">
        <v>43993</v>
      </c>
      <c r="B4481" s="38">
        <v>86</v>
      </c>
      <c r="C4481" s="38">
        <v>82.3</v>
      </c>
      <c r="D4481" s="38">
        <v>77</v>
      </c>
      <c r="E4481" s="38">
        <v>75</v>
      </c>
      <c r="F4481" s="38">
        <v>71.900000000000006</v>
      </c>
      <c r="G4481" s="38">
        <v>66</v>
      </c>
      <c r="H4481" s="38">
        <v>0.08</v>
      </c>
      <c r="I4481" s="38">
        <v>94</v>
      </c>
      <c r="J4481" s="38">
        <v>71.599999999999994</v>
      </c>
      <c r="K4481" s="38">
        <v>56</v>
      </c>
      <c r="L4481" s="38">
        <v>15</v>
      </c>
      <c r="M4481" s="38">
        <v>10.9</v>
      </c>
      <c r="N4481" s="38">
        <v>0</v>
      </c>
      <c r="O4481" s="38">
        <v>30.1</v>
      </c>
      <c r="P4481" s="38">
        <v>30.1</v>
      </c>
      <c r="Q4481" s="38">
        <v>30</v>
      </c>
      <c r="R4481" s="141">
        <f t="shared" si="701"/>
        <v>30</v>
      </c>
      <c r="S4481" s="141">
        <f t="shared" si="702"/>
        <v>27.944444444444443</v>
      </c>
      <c r="T4481" s="141">
        <f t="shared" si="703"/>
        <v>25</v>
      </c>
      <c r="U4481" s="141">
        <f t="shared" si="704"/>
        <v>23.888888888888889</v>
      </c>
      <c r="V4481" s="141">
        <f t="shared" si="705"/>
        <v>22.166666666666671</v>
      </c>
      <c r="W4481" s="141">
        <f t="shared" si="706"/>
        <v>18.888888888888889</v>
      </c>
      <c r="X4481" s="141">
        <f t="shared" si="707"/>
        <v>0.20320000000000002</v>
      </c>
      <c r="Y4481" s="38">
        <v>28.628272251308868</v>
      </c>
    </row>
    <row r="4482" spans="1:25" x14ac:dyDescent="0.25">
      <c r="A4482" s="143">
        <v>43994</v>
      </c>
      <c r="B4482" s="38">
        <v>87</v>
      </c>
      <c r="C4482" s="38">
        <v>82.5</v>
      </c>
      <c r="D4482" s="38">
        <v>79</v>
      </c>
      <c r="E4482" s="38">
        <v>73</v>
      </c>
      <c r="F4482" s="38">
        <v>69.900000000000006</v>
      </c>
      <c r="G4482" s="38">
        <v>68</v>
      </c>
      <c r="H4482" s="38">
        <v>0.14000000000000001</v>
      </c>
      <c r="I4482" s="38">
        <v>82</v>
      </c>
      <c r="J4482" s="38">
        <v>66</v>
      </c>
      <c r="K4482" s="38">
        <v>57</v>
      </c>
      <c r="L4482" s="38">
        <v>15</v>
      </c>
      <c r="M4482" s="38">
        <v>10.6</v>
      </c>
      <c r="N4482" s="38">
        <v>6</v>
      </c>
      <c r="O4482" s="38">
        <v>30</v>
      </c>
      <c r="P4482" s="38">
        <v>30</v>
      </c>
      <c r="Q4482" s="38">
        <v>29.9</v>
      </c>
      <c r="R4482" s="141">
        <f t="shared" si="701"/>
        <v>30.555555555555557</v>
      </c>
      <c r="S4482" s="141">
        <f t="shared" si="702"/>
        <v>28.055555555555557</v>
      </c>
      <c r="T4482" s="141">
        <f t="shared" si="703"/>
        <v>26.111111111111111</v>
      </c>
      <c r="U4482" s="141">
        <f t="shared" si="704"/>
        <v>22.777777777777779</v>
      </c>
      <c r="V4482" s="141">
        <f t="shared" si="705"/>
        <v>21.055555555555561</v>
      </c>
      <c r="W4482" s="141">
        <f t="shared" si="706"/>
        <v>20</v>
      </c>
      <c r="X4482" s="141">
        <f t="shared" si="707"/>
        <v>0.35560000000000003</v>
      </c>
      <c r="Y4482" s="38">
        <v>28.294416243654826</v>
      </c>
    </row>
    <row r="4483" spans="1:25" x14ac:dyDescent="0.25">
      <c r="A4483" s="143">
        <v>43995</v>
      </c>
      <c r="B4483" s="38">
        <v>87</v>
      </c>
      <c r="C4483" s="38">
        <v>82.4</v>
      </c>
      <c r="D4483" s="38">
        <v>78</v>
      </c>
      <c r="E4483" s="38">
        <v>72</v>
      </c>
      <c r="F4483" s="38">
        <v>69.8</v>
      </c>
      <c r="G4483" s="38">
        <v>68</v>
      </c>
      <c r="H4483" s="38">
        <v>0.04</v>
      </c>
      <c r="I4483" s="38">
        <v>79</v>
      </c>
      <c r="J4483" s="38">
        <v>65.900000000000006</v>
      </c>
      <c r="K4483" s="38">
        <v>55</v>
      </c>
      <c r="L4483" s="38">
        <v>16</v>
      </c>
      <c r="M4483" s="38">
        <v>10.5</v>
      </c>
      <c r="N4483" s="38">
        <v>5</v>
      </c>
      <c r="O4483" s="38">
        <v>30</v>
      </c>
      <c r="P4483" s="38">
        <v>29.9</v>
      </c>
      <c r="Q4483" s="38">
        <v>29.9</v>
      </c>
      <c r="R4483" s="141">
        <f t="shared" si="701"/>
        <v>30.555555555555557</v>
      </c>
      <c r="S4483" s="141">
        <f t="shared" si="702"/>
        <v>28.000000000000004</v>
      </c>
      <c r="T4483" s="141">
        <f t="shared" si="703"/>
        <v>25.555555555555557</v>
      </c>
      <c r="U4483" s="141">
        <f t="shared" si="704"/>
        <v>22.222222222222221</v>
      </c>
      <c r="V4483" s="141">
        <f t="shared" si="705"/>
        <v>21</v>
      </c>
      <c r="W4483" s="141">
        <f t="shared" si="706"/>
        <v>20</v>
      </c>
      <c r="X4483" s="141">
        <f t="shared" si="707"/>
        <v>0.10160000000000001</v>
      </c>
      <c r="Y4483" s="38">
        <v>28.252525252525274</v>
      </c>
    </row>
    <row r="4484" spans="1:25" x14ac:dyDescent="0.25">
      <c r="A4484" s="143">
        <v>43996</v>
      </c>
      <c r="B4484" s="38">
        <v>86</v>
      </c>
      <c r="C4484" s="38">
        <v>80.5</v>
      </c>
      <c r="D4484" s="38">
        <v>76</v>
      </c>
      <c r="E4484" s="38">
        <v>74</v>
      </c>
      <c r="F4484" s="38">
        <v>72.5</v>
      </c>
      <c r="G4484" s="38">
        <v>69</v>
      </c>
      <c r="H4484" s="38">
        <v>0.05</v>
      </c>
      <c r="I4484" s="38">
        <v>94</v>
      </c>
      <c r="J4484" s="38">
        <v>76.8</v>
      </c>
      <c r="K4484" s="38">
        <v>65</v>
      </c>
      <c r="L4484" s="38">
        <v>13</v>
      </c>
      <c r="M4484" s="38">
        <v>8.6</v>
      </c>
      <c r="N4484" s="38">
        <v>0</v>
      </c>
      <c r="O4484" s="38">
        <v>30</v>
      </c>
      <c r="P4484" s="38">
        <v>30</v>
      </c>
      <c r="Q4484" s="38">
        <v>29.9</v>
      </c>
      <c r="R4484" s="141">
        <f t="shared" si="701"/>
        <v>30</v>
      </c>
      <c r="S4484" s="141">
        <f t="shared" si="702"/>
        <v>26.944444444444446</v>
      </c>
      <c r="T4484" s="141">
        <f t="shared" si="703"/>
        <v>24.444444444444446</v>
      </c>
      <c r="U4484" s="141">
        <f t="shared" si="704"/>
        <v>23.333333333333336</v>
      </c>
      <c r="V4484" s="141">
        <f t="shared" si="705"/>
        <v>22.5</v>
      </c>
      <c r="W4484" s="141">
        <f t="shared" si="706"/>
        <v>20.555555555555557</v>
      </c>
      <c r="X4484" s="141">
        <f t="shared" si="707"/>
        <v>0.127</v>
      </c>
      <c r="Y4484" s="38">
        <v>28.407000000000025</v>
      </c>
    </row>
    <row r="4485" spans="1:25" x14ac:dyDescent="0.25">
      <c r="A4485" s="143">
        <v>43997</v>
      </c>
      <c r="B4485" s="38">
        <v>88</v>
      </c>
      <c r="C4485" s="38">
        <v>81</v>
      </c>
      <c r="D4485" s="38">
        <v>75</v>
      </c>
      <c r="E4485" s="38">
        <v>74</v>
      </c>
      <c r="F4485" s="38">
        <v>72.400000000000006</v>
      </c>
      <c r="G4485" s="38">
        <v>70</v>
      </c>
      <c r="H4485" s="38">
        <v>0</v>
      </c>
      <c r="I4485" s="38">
        <v>94</v>
      </c>
      <c r="J4485" s="38">
        <v>76</v>
      </c>
      <c r="K4485" s="38">
        <v>57</v>
      </c>
      <c r="L4485" s="38">
        <v>17</v>
      </c>
      <c r="M4485" s="38">
        <v>7.7</v>
      </c>
      <c r="N4485" s="38">
        <v>0</v>
      </c>
      <c r="O4485" s="38">
        <v>30</v>
      </c>
      <c r="P4485" s="38">
        <v>30</v>
      </c>
      <c r="Q4485" s="38">
        <v>30</v>
      </c>
      <c r="R4485" s="141">
        <f t="shared" si="701"/>
        <v>31.111111111111114</v>
      </c>
      <c r="S4485" s="141">
        <f t="shared" si="702"/>
        <v>27.222222222222225</v>
      </c>
      <c r="T4485" s="141">
        <f t="shared" si="703"/>
        <v>23.888888888888889</v>
      </c>
      <c r="U4485" s="141">
        <f t="shared" si="704"/>
        <v>23.333333333333336</v>
      </c>
      <c r="V4485" s="141">
        <f t="shared" si="705"/>
        <v>22.44444444444445</v>
      </c>
      <c r="W4485" s="141">
        <f t="shared" si="706"/>
        <v>21.111111111111111</v>
      </c>
      <c r="X4485" s="141">
        <f t="shared" si="707"/>
        <v>0</v>
      </c>
      <c r="Y4485" s="38">
        <v>28.690099009900983</v>
      </c>
    </row>
    <row r="4486" spans="1:25" x14ac:dyDescent="0.25">
      <c r="A4486" s="143">
        <v>43998</v>
      </c>
      <c r="B4486" s="38">
        <v>87</v>
      </c>
      <c r="C4486" s="38">
        <v>80.400000000000006</v>
      </c>
      <c r="D4486" s="38">
        <v>73</v>
      </c>
      <c r="E4486" s="38">
        <v>71</v>
      </c>
      <c r="F4486" s="38">
        <v>68.099999999999994</v>
      </c>
      <c r="G4486" s="38">
        <v>63</v>
      </c>
      <c r="H4486" s="38">
        <v>0</v>
      </c>
      <c r="I4486" s="38">
        <v>93</v>
      </c>
      <c r="J4486" s="38">
        <v>67.8</v>
      </c>
      <c r="K4486" s="38">
        <v>44</v>
      </c>
      <c r="L4486" s="38">
        <v>14</v>
      </c>
      <c r="M4486" s="38">
        <v>9</v>
      </c>
      <c r="N4486" s="38">
        <v>3</v>
      </c>
      <c r="O4486" s="38">
        <v>30.1</v>
      </c>
      <c r="P4486" s="38">
        <v>30</v>
      </c>
      <c r="Q4486" s="38">
        <v>30</v>
      </c>
      <c r="R4486" s="141">
        <f t="shared" si="701"/>
        <v>30.555555555555557</v>
      </c>
      <c r="S4486" s="141">
        <f t="shared" si="702"/>
        <v>26.888888888888893</v>
      </c>
      <c r="T4486" s="141">
        <f t="shared" si="703"/>
        <v>22.777777777777779</v>
      </c>
      <c r="U4486" s="141">
        <f t="shared" si="704"/>
        <v>21.666666666666668</v>
      </c>
      <c r="V4486" s="141">
        <f t="shared" si="705"/>
        <v>20.055555555555554</v>
      </c>
      <c r="W4486" s="141">
        <f t="shared" si="706"/>
        <v>17.222222222222221</v>
      </c>
      <c r="X4486" s="141">
        <f t="shared" si="707"/>
        <v>0</v>
      </c>
      <c r="Y4486" s="38">
        <v>28.851515151515148</v>
      </c>
    </row>
    <row r="4487" spans="1:25" x14ac:dyDescent="0.25">
      <c r="A4487" s="143">
        <v>43999</v>
      </c>
      <c r="B4487" s="38">
        <v>86</v>
      </c>
      <c r="C4487" s="38">
        <v>81.599999999999994</v>
      </c>
      <c r="D4487" s="38">
        <v>73</v>
      </c>
      <c r="E4487" s="38">
        <v>72</v>
      </c>
      <c r="F4487" s="38">
        <v>68.8</v>
      </c>
      <c r="G4487" s="38">
        <v>67</v>
      </c>
      <c r="H4487" s="38">
        <v>0</v>
      </c>
      <c r="I4487" s="38">
        <v>87</v>
      </c>
      <c r="J4487" s="38">
        <v>65.5</v>
      </c>
      <c r="K4487" s="38">
        <v>57</v>
      </c>
      <c r="L4487" s="38">
        <v>17</v>
      </c>
      <c r="M4487" s="38">
        <v>9.5</v>
      </c>
      <c r="N4487" s="38">
        <v>0</v>
      </c>
      <c r="O4487" s="38">
        <v>30.1</v>
      </c>
      <c r="P4487" s="38">
        <v>30</v>
      </c>
      <c r="Q4487" s="38">
        <v>30</v>
      </c>
      <c r="R4487" s="141">
        <f t="shared" si="701"/>
        <v>30</v>
      </c>
      <c r="S4487" s="141">
        <f t="shared" si="702"/>
        <v>27.555555555555554</v>
      </c>
      <c r="T4487" s="141">
        <f t="shared" si="703"/>
        <v>22.777777777777779</v>
      </c>
      <c r="U4487" s="141">
        <f t="shared" si="704"/>
        <v>22.222222222222221</v>
      </c>
      <c r="V4487" s="141">
        <f t="shared" si="705"/>
        <v>20.444444444444443</v>
      </c>
      <c r="W4487" s="141">
        <f t="shared" si="706"/>
        <v>19.444444444444446</v>
      </c>
      <c r="X4487" s="141">
        <f t="shared" si="707"/>
        <v>0</v>
      </c>
      <c r="Y4487" s="38">
        <v>28.818232044198876</v>
      </c>
    </row>
    <row r="4488" spans="1:25" x14ac:dyDescent="0.25">
      <c r="A4488" s="143">
        <v>44000</v>
      </c>
      <c r="B4488" s="38">
        <v>82</v>
      </c>
      <c r="C4488" s="38">
        <v>77.3</v>
      </c>
      <c r="D4488" s="38">
        <v>74</v>
      </c>
      <c r="E4488" s="38">
        <v>76</v>
      </c>
      <c r="F4488" s="38">
        <v>73.8</v>
      </c>
      <c r="G4488" s="38">
        <v>72</v>
      </c>
      <c r="H4488" s="38">
        <v>0</v>
      </c>
      <c r="I4488" s="38">
        <v>96</v>
      </c>
      <c r="J4488" s="38">
        <v>89</v>
      </c>
      <c r="K4488" s="38">
        <v>76</v>
      </c>
      <c r="L4488" s="38">
        <v>18</v>
      </c>
      <c r="M4488" s="38">
        <v>6.1</v>
      </c>
      <c r="N4488" s="38">
        <v>0</v>
      </c>
      <c r="O4488" s="38">
        <v>30.1</v>
      </c>
      <c r="P4488" s="38">
        <v>30</v>
      </c>
      <c r="Q4488" s="38">
        <v>30</v>
      </c>
      <c r="R4488" s="141">
        <f t="shared" si="701"/>
        <v>27.777777777777779</v>
      </c>
      <c r="S4488" s="141">
        <f t="shared" si="702"/>
        <v>25.166666666666668</v>
      </c>
      <c r="T4488" s="141">
        <f t="shared" si="703"/>
        <v>23.333333333333336</v>
      </c>
      <c r="U4488" s="141">
        <f t="shared" si="704"/>
        <v>24.444444444444446</v>
      </c>
      <c r="V4488" s="141">
        <f t="shared" si="705"/>
        <v>23.222222222222221</v>
      </c>
      <c r="W4488" s="141">
        <f t="shared" si="706"/>
        <v>22.222222222222221</v>
      </c>
      <c r="X4488" s="141">
        <f t="shared" si="707"/>
        <v>0</v>
      </c>
      <c r="Y4488" s="38">
        <v>28.684653465346564</v>
      </c>
    </row>
    <row r="4489" spans="1:25" x14ac:dyDescent="0.25">
      <c r="A4489" s="143">
        <v>44001</v>
      </c>
      <c r="B4489" s="38">
        <v>88</v>
      </c>
      <c r="C4489" s="38">
        <v>78.5</v>
      </c>
      <c r="D4489" s="38">
        <v>72</v>
      </c>
      <c r="E4489" s="38">
        <v>77</v>
      </c>
      <c r="F4489" s="38">
        <v>74.2</v>
      </c>
      <c r="G4489" s="38">
        <v>71</v>
      </c>
      <c r="H4489" s="38">
        <v>1.46</v>
      </c>
      <c r="I4489" s="38">
        <v>100</v>
      </c>
      <c r="J4489" s="38">
        <v>87.1</v>
      </c>
      <c r="K4489" s="38">
        <v>67</v>
      </c>
      <c r="L4489" s="38">
        <v>29</v>
      </c>
      <c r="M4489" s="38">
        <v>9.1</v>
      </c>
      <c r="N4489" s="38">
        <v>0</v>
      </c>
      <c r="O4489" s="38">
        <v>30.1</v>
      </c>
      <c r="P4489" s="38">
        <v>30</v>
      </c>
      <c r="Q4489" s="38">
        <v>30</v>
      </c>
      <c r="R4489" s="141">
        <f t="shared" si="701"/>
        <v>31.111111111111114</v>
      </c>
      <c r="S4489" s="141">
        <f t="shared" si="702"/>
        <v>25.833333333333336</v>
      </c>
      <c r="T4489" s="141">
        <f t="shared" si="703"/>
        <v>22.222222222222221</v>
      </c>
      <c r="U4489" s="141">
        <f t="shared" si="704"/>
        <v>25</v>
      </c>
      <c r="V4489" s="141">
        <f t="shared" si="705"/>
        <v>23.444444444444446</v>
      </c>
      <c r="W4489" s="141">
        <f t="shared" si="706"/>
        <v>21.666666666666668</v>
      </c>
      <c r="X4489" s="141">
        <f t="shared" si="707"/>
        <v>3.7084000000000001</v>
      </c>
      <c r="Y4489" s="38">
        <v>28.461256544502611</v>
      </c>
    </row>
    <row r="4490" spans="1:25" x14ac:dyDescent="0.25">
      <c r="A4490" s="143">
        <v>44002</v>
      </c>
      <c r="B4490" s="38">
        <v>87</v>
      </c>
      <c r="C4490" s="38">
        <v>82.2</v>
      </c>
      <c r="D4490" s="38">
        <v>74</v>
      </c>
      <c r="E4490" s="38">
        <v>78</v>
      </c>
      <c r="F4490" s="38">
        <v>75.400000000000006</v>
      </c>
      <c r="G4490" s="38">
        <v>73</v>
      </c>
      <c r="H4490" s="38">
        <v>1.71</v>
      </c>
      <c r="I4490" s="38">
        <v>97</v>
      </c>
      <c r="J4490" s="38">
        <v>80.5</v>
      </c>
      <c r="K4490" s="38">
        <v>65</v>
      </c>
      <c r="L4490" s="38">
        <v>12</v>
      </c>
      <c r="M4490" s="38">
        <v>6.7</v>
      </c>
      <c r="N4490" s="38">
        <v>0</v>
      </c>
      <c r="O4490" s="38">
        <v>30.1</v>
      </c>
      <c r="P4490" s="38">
        <v>30</v>
      </c>
      <c r="Q4490" s="38">
        <v>30</v>
      </c>
      <c r="R4490" s="141">
        <f t="shared" si="701"/>
        <v>30.555555555555557</v>
      </c>
      <c r="S4490" s="141">
        <f t="shared" si="702"/>
        <v>27.888888888888893</v>
      </c>
      <c r="T4490" s="141">
        <f t="shared" si="703"/>
        <v>23.333333333333336</v>
      </c>
      <c r="U4490" s="141">
        <f t="shared" si="704"/>
        <v>25.555555555555557</v>
      </c>
      <c r="V4490" s="141">
        <f t="shared" si="705"/>
        <v>24.111111111111114</v>
      </c>
      <c r="W4490" s="141">
        <f t="shared" si="706"/>
        <v>22.777777777777779</v>
      </c>
      <c r="X4490" s="141">
        <f t="shared" si="707"/>
        <v>4.3433999999999999</v>
      </c>
      <c r="Y4490" s="38">
        <v>28.564141414141368</v>
      </c>
    </row>
    <row r="4491" spans="1:25" x14ac:dyDescent="0.25">
      <c r="A4491" s="143">
        <v>44003</v>
      </c>
      <c r="B4491" s="38">
        <v>90</v>
      </c>
      <c r="C4491" s="38">
        <v>83.6</v>
      </c>
      <c r="D4491" s="38">
        <v>77</v>
      </c>
      <c r="E4491" s="38">
        <v>77</v>
      </c>
      <c r="F4491" s="38">
        <v>75</v>
      </c>
      <c r="G4491" s="38">
        <v>73</v>
      </c>
      <c r="H4491" s="38">
        <v>0.01</v>
      </c>
      <c r="I4491" s="38">
        <v>94</v>
      </c>
      <c r="J4491" s="38">
        <v>75.8</v>
      </c>
      <c r="K4491" s="38">
        <v>61</v>
      </c>
      <c r="L4491" s="38">
        <v>13</v>
      </c>
      <c r="M4491" s="38">
        <v>6.7</v>
      </c>
      <c r="N4491" s="38">
        <v>0</v>
      </c>
      <c r="O4491" s="38">
        <v>30.1</v>
      </c>
      <c r="P4491" s="38">
        <v>30</v>
      </c>
      <c r="Q4491" s="38">
        <v>30</v>
      </c>
      <c r="R4491" s="141">
        <f t="shared" si="701"/>
        <v>32.222222222222221</v>
      </c>
      <c r="S4491" s="141">
        <f t="shared" si="702"/>
        <v>28.666666666666664</v>
      </c>
      <c r="T4491" s="141">
        <f t="shared" si="703"/>
        <v>25</v>
      </c>
      <c r="U4491" s="141">
        <f t="shared" si="704"/>
        <v>25</v>
      </c>
      <c r="V4491" s="141">
        <f t="shared" si="705"/>
        <v>23.888888888888889</v>
      </c>
      <c r="W4491" s="141">
        <f t="shared" si="706"/>
        <v>22.777777777777779</v>
      </c>
      <c r="X4491" s="141">
        <f t="shared" si="707"/>
        <v>2.5400000000000002E-2</v>
      </c>
      <c r="Y4491" s="38">
        <v>28.479807692307688</v>
      </c>
    </row>
    <row r="4492" spans="1:25" x14ac:dyDescent="0.25">
      <c r="A4492" s="143">
        <v>44004</v>
      </c>
      <c r="B4492" s="38">
        <v>89</v>
      </c>
      <c r="C4492" s="38">
        <v>83.8</v>
      </c>
      <c r="D4492" s="38">
        <v>78</v>
      </c>
      <c r="E4492" s="38">
        <v>77</v>
      </c>
      <c r="F4492" s="38">
        <v>76.3</v>
      </c>
      <c r="G4492" s="38">
        <v>75</v>
      </c>
      <c r="H4492" s="38">
        <v>0</v>
      </c>
      <c r="I4492" s="38">
        <v>93</v>
      </c>
      <c r="J4492" s="38">
        <v>78.5</v>
      </c>
      <c r="K4492" s="38">
        <v>65</v>
      </c>
      <c r="L4492" s="38">
        <v>14</v>
      </c>
      <c r="M4492" s="38">
        <v>5.7</v>
      </c>
      <c r="N4492" s="38">
        <v>0</v>
      </c>
      <c r="O4492" s="38">
        <v>30.1</v>
      </c>
      <c r="P4492" s="38">
        <v>30.1</v>
      </c>
      <c r="Q4492" s="38">
        <v>30</v>
      </c>
      <c r="R4492" s="141">
        <f t="shared" si="701"/>
        <v>31.666666666666668</v>
      </c>
      <c r="S4492" s="141">
        <f t="shared" si="702"/>
        <v>28.777777777777779</v>
      </c>
      <c r="T4492" s="141">
        <f t="shared" si="703"/>
        <v>25.555555555555557</v>
      </c>
      <c r="U4492" s="141">
        <f t="shared" si="704"/>
        <v>25</v>
      </c>
      <c r="V4492" s="141">
        <f t="shared" si="705"/>
        <v>24.611111111111111</v>
      </c>
      <c r="W4492" s="141">
        <f t="shared" si="706"/>
        <v>23.888888888888889</v>
      </c>
      <c r="X4492" s="141">
        <f t="shared" si="707"/>
        <v>0</v>
      </c>
      <c r="Y4492" s="38">
        <v>28.629292929292937</v>
      </c>
    </row>
    <row r="4493" spans="1:25" x14ac:dyDescent="0.25">
      <c r="A4493" s="143">
        <v>44005</v>
      </c>
      <c r="B4493" s="38">
        <v>90</v>
      </c>
      <c r="C4493" s="38">
        <v>84.6</v>
      </c>
      <c r="D4493" s="38">
        <v>78</v>
      </c>
      <c r="E4493" s="38">
        <v>78</v>
      </c>
      <c r="F4493" s="38">
        <v>74.7</v>
      </c>
      <c r="G4493" s="38">
        <v>66</v>
      </c>
      <c r="H4493" s="38">
        <v>0</v>
      </c>
      <c r="I4493" s="38">
        <v>90</v>
      </c>
      <c r="J4493" s="38">
        <v>72.599999999999994</v>
      </c>
      <c r="K4493" s="38">
        <v>56</v>
      </c>
      <c r="L4493" s="38">
        <v>15</v>
      </c>
      <c r="M4493" s="38">
        <v>7.1</v>
      </c>
      <c r="N4493" s="38">
        <v>0</v>
      </c>
      <c r="O4493" s="38">
        <v>30.1</v>
      </c>
      <c r="P4493" s="38">
        <v>30</v>
      </c>
      <c r="Q4493" s="38">
        <v>29.9</v>
      </c>
      <c r="R4493" s="141">
        <f t="shared" si="701"/>
        <v>32.222222222222221</v>
      </c>
      <c r="S4493" s="141">
        <f t="shared" si="702"/>
        <v>29.222222222222221</v>
      </c>
      <c r="T4493" s="141">
        <f t="shared" si="703"/>
        <v>25.555555555555557</v>
      </c>
      <c r="U4493" s="141">
        <f t="shared" si="704"/>
        <v>25.555555555555557</v>
      </c>
      <c r="V4493" s="141">
        <f t="shared" si="705"/>
        <v>23.722222222222225</v>
      </c>
      <c r="W4493" s="141">
        <f t="shared" si="706"/>
        <v>18.888888888888889</v>
      </c>
      <c r="X4493" s="141">
        <f t="shared" si="707"/>
        <v>0</v>
      </c>
      <c r="Y4493" s="38">
        <v>28.807547169811333</v>
      </c>
    </row>
    <row r="4494" spans="1:25" x14ac:dyDescent="0.25">
      <c r="A4494" s="143">
        <v>44006</v>
      </c>
      <c r="B4494" s="38">
        <v>91</v>
      </c>
      <c r="C4494" s="38">
        <v>85.1</v>
      </c>
      <c r="D4494" s="38">
        <v>78</v>
      </c>
      <c r="E4494" s="38">
        <v>79</v>
      </c>
      <c r="F4494" s="38">
        <v>74.8</v>
      </c>
      <c r="G4494" s="38">
        <v>66</v>
      </c>
      <c r="H4494" s="38">
        <v>0</v>
      </c>
      <c r="I4494" s="38">
        <v>85</v>
      </c>
      <c r="J4494" s="38">
        <v>71.400000000000006</v>
      </c>
      <c r="K4494" s="38">
        <v>59</v>
      </c>
      <c r="L4494" s="38">
        <v>16</v>
      </c>
      <c r="M4494" s="38">
        <v>7.5</v>
      </c>
      <c r="N4494" s="38">
        <v>0</v>
      </c>
      <c r="O4494" s="38">
        <v>30.1</v>
      </c>
      <c r="P4494" s="38">
        <v>30</v>
      </c>
      <c r="Q4494" s="38">
        <v>30</v>
      </c>
      <c r="R4494" s="141">
        <f t="shared" si="701"/>
        <v>32.777777777777779</v>
      </c>
      <c r="S4494" s="141">
        <f t="shared" si="702"/>
        <v>29.499999999999996</v>
      </c>
      <c r="T4494" s="141">
        <f t="shared" si="703"/>
        <v>25.555555555555557</v>
      </c>
      <c r="U4494" s="141">
        <f t="shared" si="704"/>
        <v>26.111111111111111</v>
      </c>
      <c r="V4494" s="141">
        <f t="shared" si="705"/>
        <v>23.777777777777779</v>
      </c>
      <c r="W4494" s="141">
        <f t="shared" si="706"/>
        <v>18.888888888888889</v>
      </c>
      <c r="X4494" s="141">
        <f t="shared" si="707"/>
        <v>0</v>
      </c>
      <c r="Y4494" s="38">
        <v>29.009708737864027</v>
      </c>
    </row>
    <row r="4495" spans="1:25" x14ac:dyDescent="0.25">
      <c r="A4495" s="143">
        <v>44007</v>
      </c>
      <c r="B4495" s="38">
        <v>90</v>
      </c>
      <c r="C4495" s="38">
        <v>85.5</v>
      </c>
      <c r="D4495" s="38">
        <v>81</v>
      </c>
      <c r="E4495" s="38">
        <v>78</v>
      </c>
      <c r="F4495" s="38">
        <v>76.5</v>
      </c>
      <c r="G4495" s="38">
        <v>74</v>
      </c>
      <c r="H4495" s="38">
        <v>0.05</v>
      </c>
      <c r="I4495" s="38">
        <v>88</v>
      </c>
      <c r="J4495" s="38">
        <v>74.7</v>
      </c>
      <c r="K4495" s="38">
        <v>63</v>
      </c>
      <c r="L4495" s="38">
        <v>12</v>
      </c>
      <c r="M4495" s="38">
        <v>8.1</v>
      </c>
      <c r="N4495" s="38">
        <v>0</v>
      </c>
      <c r="O4495" s="38">
        <v>30.2</v>
      </c>
      <c r="P4495" s="38">
        <v>30.1</v>
      </c>
      <c r="Q4495" s="38">
        <v>30</v>
      </c>
      <c r="R4495" s="141">
        <f t="shared" si="701"/>
        <v>32.222222222222221</v>
      </c>
      <c r="S4495" s="141">
        <f t="shared" si="702"/>
        <v>29.722222222222225</v>
      </c>
      <c r="T4495" s="141">
        <f t="shared" si="703"/>
        <v>27.222222222222225</v>
      </c>
      <c r="U4495" s="141">
        <f t="shared" si="704"/>
        <v>25.555555555555557</v>
      </c>
      <c r="V4495" s="141">
        <f t="shared" si="705"/>
        <v>24.722222222222225</v>
      </c>
      <c r="W4495" s="141">
        <f t="shared" si="706"/>
        <v>23.333333333333336</v>
      </c>
      <c r="X4495" s="141">
        <f t="shared" si="707"/>
        <v>0.127</v>
      </c>
      <c r="Y4495" s="38">
        <v>29.609661835748792</v>
      </c>
    </row>
    <row r="4496" spans="1:25" x14ac:dyDescent="0.25">
      <c r="A4496" s="143">
        <v>44008</v>
      </c>
      <c r="B4496" s="38">
        <v>89</v>
      </c>
      <c r="C4496" s="38">
        <v>85.6</v>
      </c>
      <c r="D4496" s="38">
        <v>82</v>
      </c>
      <c r="E4496" s="38">
        <v>77</v>
      </c>
      <c r="F4496" s="38">
        <v>75.3</v>
      </c>
      <c r="G4496" s="38">
        <v>73</v>
      </c>
      <c r="H4496" s="38">
        <v>0</v>
      </c>
      <c r="I4496" s="38">
        <v>82</v>
      </c>
      <c r="J4496" s="38">
        <v>71.5</v>
      </c>
      <c r="K4496" s="38">
        <v>59</v>
      </c>
      <c r="L4496" s="38">
        <v>13</v>
      </c>
      <c r="M4496" s="38">
        <v>9.5</v>
      </c>
      <c r="N4496" s="38">
        <v>3</v>
      </c>
      <c r="O4496" s="38">
        <v>30.2</v>
      </c>
      <c r="P4496" s="38">
        <v>30.1</v>
      </c>
      <c r="Q4496" s="38">
        <v>30.1</v>
      </c>
      <c r="R4496" s="141">
        <f t="shared" si="701"/>
        <v>31.666666666666668</v>
      </c>
      <c r="S4496" s="141">
        <f t="shared" si="702"/>
        <v>29.777777777777775</v>
      </c>
      <c r="T4496" s="141">
        <f t="shared" si="703"/>
        <v>27.777777777777779</v>
      </c>
      <c r="U4496" s="141">
        <f t="shared" si="704"/>
        <v>25</v>
      </c>
      <c r="V4496" s="141">
        <f t="shared" si="705"/>
        <v>24.055555555555554</v>
      </c>
      <c r="W4496" s="141">
        <f t="shared" si="706"/>
        <v>22.777777777777779</v>
      </c>
      <c r="X4496" s="141">
        <f t="shared" si="707"/>
        <v>0</v>
      </c>
      <c r="Y4496" s="38">
        <v>29.900943396226349</v>
      </c>
    </row>
    <row r="4497" spans="1:25" x14ac:dyDescent="0.25">
      <c r="A4497" s="143">
        <v>44009</v>
      </c>
      <c r="B4497" s="38">
        <v>89</v>
      </c>
      <c r="C4497" s="38">
        <v>85.4</v>
      </c>
      <c r="D4497" s="38">
        <v>82</v>
      </c>
      <c r="E4497" s="38">
        <v>77</v>
      </c>
      <c r="F4497" s="38">
        <v>75.2</v>
      </c>
      <c r="G4497" s="38">
        <v>73</v>
      </c>
      <c r="H4497" s="38">
        <v>0</v>
      </c>
      <c r="I4497" s="38">
        <v>82</v>
      </c>
      <c r="J4497" s="38">
        <v>71.3</v>
      </c>
      <c r="K4497" s="38">
        <v>63</v>
      </c>
      <c r="L4497" s="38">
        <v>14</v>
      </c>
      <c r="M4497" s="38">
        <v>8.5</v>
      </c>
      <c r="N4497" s="38">
        <v>3</v>
      </c>
      <c r="O4497" s="38">
        <v>30.1</v>
      </c>
      <c r="P4497" s="38">
        <v>30.1</v>
      </c>
      <c r="Q4497" s="38">
        <v>30</v>
      </c>
      <c r="R4497" s="141">
        <f t="shared" si="701"/>
        <v>31.666666666666668</v>
      </c>
      <c r="S4497" s="141">
        <f t="shared" si="702"/>
        <v>29.666666666666671</v>
      </c>
      <c r="T4497" s="141">
        <f t="shared" si="703"/>
        <v>27.777777777777779</v>
      </c>
      <c r="U4497" s="141">
        <f t="shared" si="704"/>
        <v>25</v>
      </c>
      <c r="V4497" s="141">
        <f t="shared" si="705"/>
        <v>24.000000000000004</v>
      </c>
      <c r="W4497" s="141">
        <f t="shared" si="706"/>
        <v>22.777777777777779</v>
      </c>
      <c r="X4497" s="141">
        <f t="shared" si="707"/>
        <v>0</v>
      </c>
      <c r="Y4497" s="38">
        <v>29.623902439024381</v>
      </c>
    </row>
    <row r="4498" spans="1:25" x14ac:dyDescent="0.25">
      <c r="A4498" s="143">
        <v>44010</v>
      </c>
      <c r="B4498" s="38">
        <v>90</v>
      </c>
      <c r="C4498" s="38">
        <v>84.7</v>
      </c>
      <c r="D4498" s="38">
        <v>80</v>
      </c>
      <c r="E4498" s="38">
        <v>76</v>
      </c>
      <c r="F4498" s="38">
        <v>74.599999999999994</v>
      </c>
      <c r="G4498" s="38">
        <v>73</v>
      </c>
      <c r="H4498" s="38">
        <v>0</v>
      </c>
      <c r="I4498" s="38">
        <v>85</v>
      </c>
      <c r="J4498" s="38">
        <v>72.099999999999994</v>
      </c>
      <c r="K4498" s="38">
        <v>59</v>
      </c>
      <c r="L4498" s="38">
        <v>13</v>
      </c>
      <c r="M4498" s="38">
        <v>6.9</v>
      </c>
      <c r="N4498" s="38">
        <v>0</v>
      </c>
      <c r="O4498" s="38">
        <v>30.1</v>
      </c>
      <c r="P4498" s="38">
        <v>30</v>
      </c>
      <c r="Q4498" s="38">
        <v>30</v>
      </c>
      <c r="R4498" s="141">
        <f t="shared" si="701"/>
        <v>32.222222222222221</v>
      </c>
      <c r="S4498" s="141">
        <f t="shared" si="702"/>
        <v>29.277777777777782</v>
      </c>
      <c r="T4498" s="141">
        <f t="shared" si="703"/>
        <v>26.666666666666668</v>
      </c>
      <c r="U4498" s="141">
        <f t="shared" si="704"/>
        <v>24.444444444444446</v>
      </c>
      <c r="V4498" s="141">
        <f t="shared" si="705"/>
        <v>23.666666666666664</v>
      </c>
      <c r="W4498" s="141">
        <f t="shared" si="706"/>
        <v>22.777777777777779</v>
      </c>
      <c r="X4498" s="141">
        <f t="shared" si="707"/>
        <v>0</v>
      </c>
      <c r="Y4498" s="38">
        <v>29.702898550724676</v>
      </c>
    </row>
    <row r="4499" spans="1:25" x14ac:dyDescent="0.25">
      <c r="A4499" s="143">
        <v>44011</v>
      </c>
      <c r="B4499" s="38">
        <v>92</v>
      </c>
      <c r="C4499" s="38">
        <v>85</v>
      </c>
      <c r="D4499" s="38">
        <v>78</v>
      </c>
      <c r="E4499" s="38">
        <v>77</v>
      </c>
      <c r="F4499" s="38">
        <v>75.5</v>
      </c>
      <c r="G4499" s="38">
        <v>74</v>
      </c>
      <c r="H4499" s="38">
        <v>0</v>
      </c>
      <c r="I4499" s="38">
        <v>90</v>
      </c>
      <c r="J4499" s="38">
        <v>73.599999999999994</v>
      </c>
      <c r="K4499" s="38">
        <v>57</v>
      </c>
      <c r="L4499" s="38">
        <v>14</v>
      </c>
      <c r="M4499" s="38">
        <v>6</v>
      </c>
      <c r="N4499" s="38">
        <v>0</v>
      </c>
      <c r="O4499" s="38">
        <v>30.1</v>
      </c>
      <c r="P4499" s="38">
        <v>30</v>
      </c>
      <c r="Q4499" s="38">
        <v>30</v>
      </c>
      <c r="R4499" s="141">
        <f t="shared" si="701"/>
        <v>33.333333333333336</v>
      </c>
      <c r="S4499" s="141">
        <f t="shared" si="702"/>
        <v>29.444444444444446</v>
      </c>
      <c r="T4499" s="141">
        <f t="shared" si="703"/>
        <v>25.555555555555557</v>
      </c>
      <c r="U4499" s="141">
        <f t="shared" si="704"/>
        <v>25</v>
      </c>
      <c r="V4499" s="141">
        <f t="shared" si="705"/>
        <v>24.166666666666668</v>
      </c>
      <c r="W4499" s="141">
        <f t="shared" si="706"/>
        <v>23.333333333333336</v>
      </c>
      <c r="X4499" s="141">
        <f t="shared" si="707"/>
        <v>0</v>
      </c>
      <c r="Y4499" s="38">
        <v>29.794954128440335</v>
      </c>
    </row>
    <row r="4500" spans="1:25" x14ac:dyDescent="0.25">
      <c r="A4500" s="143">
        <v>44012</v>
      </c>
      <c r="B4500" s="38">
        <v>92</v>
      </c>
      <c r="C4500" s="38">
        <v>85.4</v>
      </c>
      <c r="D4500" s="38">
        <v>79</v>
      </c>
      <c r="E4500" s="38">
        <v>76</v>
      </c>
      <c r="F4500" s="38">
        <v>73.7</v>
      </c>
      <c r="G4500" s="38">
        <v>70</v>
      </c>
      <c r="H4500" s="38">
        <v>0</v>
      </c>
      <c r="I4500" s="38">
        <v>87</v>
      </c>
      <c r="J4500" s="38">
        <v>68.3</v>
      </c>
      <c r="K4500" s="38">
        <v>55</v>
      </c>
      <c r="L4500" s="38">
        <v>14</v>
      </c>
      <c r="M4500" s="38">
        <v>6.9</v>
      </c>
      <c r="N4500" s="38">
        <v>0</v>
      </c>
      <c r="O4500" s="38">
        <v>30</v>
      </c>
      <c r="P4500" s="38">
        <v>30</v>
      </c>
      <c r="Q4500" s="38">
        <v>29.9</v>
      </c>
      <c r="R4500" s="141">
        <f t="shared" ref="R4500" si="708">(B4500-32)*(5/9)</f>
        <v>33.333333333333336</v>
      </c>
      <c r="S4500" s="141">
        <f t="shared" ref="S4500" si="709">(C4500-32)*(5/9)</f>
        <v>29.666666666666671</v>
      </c>
      <c r="T4500" s="141">
        <f t="shared" ref="T4500" si="710">(D4500-32)*(5/9)</f>
        <v>26.111111111111111</v>
      </c>
      <c r="U4500" s="141">
        <f t="shared" ref="U4500" si="711">(E4500-32)*(5/9)</f>
        <v>24.444444444444446</v>
      </c>
      <c r="V4500" s="141">
        <f t="shared" ref="V4500" si="712">(F4500-32)*(5/9)</f>
        <v>23.166666666666668</v>
      </c>
      <c r="W4500" s="141">
        <f t="shared" ref="W4500" si="713">(G4500-32)*(5/9)</f>
        <v>21.111111111111111</v>
      </c>
      <c r="X4500" s="141">
        <f t="shared" ref="X4500" si="714">H4500*2.54</f>
        <v>0</v>
      </c>
      <c r="Y4500" s="38">
        <v>29.860194174757293</v>
      </c>
    </row>
    <row r="4501" spans="1:25" x14ac:dyDescent="0.25">
      <c r="A4501" s="143">
        <v>44013</v>
      </c>
      <c r="B4501" s="38">
        <v>93</v>
      </c>
      <c r="C4501" s="38">
        <v>84.6</v>
      </c>
      <c r="D4501" s="38">
        <v>78</v>
      </c>
      <c r="E4501" s="38">
        <v>78</v>
      </c>
      <c r="F4501" s="38">
        <v>73.400000000000006</v>
      </c>
      <c r="G4501" s="38">
        <v>68</v>
      </c>
      <c r="H4501" s="38">
        <v>0</v>
      </c>
      <c r="I4501" s="38">
        <v>87</v>
      </c>
      <c r="J4501" s="38">
        <v>69.8</v>
      </c>
      <c r="K4501" s="38">
        <v>54</v>
      </c>
      <c r="L4501" s="38">
        <v>17</v>
      </c>
      <c r="M4501" s="38">
        <v>7.5</v>
      </c>
      <c r="N4501" s="38">
        <v>0</v>
      </c>
      <c r="O4501" s="38">
        <v>30</v>
      </c>
      <c r="P4501" s="38">
        <v>30</v>
      </c>
      <c r="Q4501" s="38">
        <v>29.9</v>
      </c>
      <c r="R4501" s="141">
        <f t="shared" ref="R4501:W4505" si="715">(B4501-32)*(5/9)</f>
        <v>33.888888888888893</v>
      </c>
      <c r="S4501" s="141">
        <f t="shared" si="715"/>
        <v>29.222222222222221</v>
      </c>
      <c r="T4501" s="141">
        <f t="shared" si="715"/>
        <v>25.555555555555557</v>
      </c>
      <c r="U4501" s="141">
        <f t="shared" si="715"/>
        <v>25.555555555555557</v>
      </c>
      <c r="V4501" s="141">
        <f t="shared" si="715"/>
        <v>23.000000000000004</v>
      </c>
      <c r="W4501" s="141">
        <f t="shared" si="715"/>
        <v>20</v>
      </c>
      <c r="X4501" s="141">
        <f t="shared" ref="X4501:X4506" si="716">H4501*2.54</f>
        <v>0</v>
      </c>
      <c r="Y4501" s="38">
        <v>29.460000000000019</v>
      </c>
    </row>
    <row r="4502" spans="1:25" x14ac:dyDescent="0.25">
      <c r="A4502" s="143">
        <v>44014</v>
      </c>
      <c r="B4502" s="38">
        <v>94</v>
      </c>
      <c r="C4502" s="38">
        <v>85.2</v>
      </c>
      <c r="D4502" s="38">
        <v>77</v>
      </c>
      <c r="E4502" s="38">
        <v>76</v>
      </c>
      <c r="F4502" s="38">
        <v>72.7</v>
      </c>
      <c r="G4502" s="38">
        <v>69</v>
      </c>
      <c r="H4502" s="38">
        <v>0</v>
      </c>
      <c r="I4502" s="38">
        <v>88</v>
      </c>
      <c r="J4502" s="38">
        <v>67.2</v>
      </c>
      <c r="K4502" s="38">
        <v>44</v>
      </c>
      <c r="L4502" s="38">
        <v>20</v>
      </c>
      <c r="M4502" s="38">
        <v>7.2</v>
      </c>
      <c r="N4502" s="38">
        <v>0</v>
      </c>
      <c r="O4502" s="38">
        <v>30</v>
      </c>
      <c r="P4502" s="38">
        <v>29.9</v>
      </c>
      <c r="Q4502" s="38">
        <v>29.9</v>
      </c>
      <c r="R4502" s="141">
        <f t="shared" si="715"/>
        <v>34.444444444444443</v>
      </c>
      <c r="S4502" s="141">
        <f t="shared" si="715"/>
        <v>29.555555555555557</v>
      </c>
      <c r="T4502" s="141">
        <f t="shared" si="715"/>
        <v>25</v>
      </c>
      <c r="U4502" s="141">
        <f t="shared" si="715"/>
        <v>24.444444444444446</v>
      </c>
      <c r="V4502" s="141">
        <f t="shared" si="715"/>
        <v>22.611111111111114</v>
      </c>
      <c r="W4502" s="141">
        <f t="shared" si="715"/>
        <v>20.555555555555557</v>
      </c>
      <c r="X4502" s="141">
        <f t="shared" si="716"/>
        <v>0</v>
      </c>
      <c r="Y4502" s="38">
        <v>29.47549668874171</v>
      </c>
    </row>
    <row r="4503" spans="1:25" x14ac:dyDescent="0.25">
      <c r="A4503" s="143">
        <v>44015</v>
      </c>
      <c r="B4503" s="38">
        <v>94</v>
      </c>
      <c r="C4503" s="38">
        <v>85.1</v>
      </c>
      <c r="D4503" s="38">
        <v>79</v>
      </c>
      <c r="E4503" s="38">
        <v>78</v>
      </c>
      <c r="F4503" s="38">
        <v>74.5</v>
      </c>
      <c r="G4503" s="38">
        <v>68</v>
      </c>
      <c r="H4503" s="38">
        <v>0.01</v>
      </c>
      <c r="I4503" s="38">
        <v>88</v>
      </c>
      <c r="J4503" s="38">
        <v>71.7</v>
      </c>
      <c r="K4503" s="38">
        <v>43</v>
      </c>
      <c r="L4503" s="38">
        <v>16</v>
      </c>
      <c r="M4503" s="38">
        <v>7.4</v>
      </c>
      <c r="N4503" s="38">
        <v>0</v>
      </c>
      <c r="O4503" s="38">
        <v>30</v>
      </c>
      <c r="P4503" s="38">
        <v>29.9</v>
      </c>
      <c r="Q4503" s="38">
        <v>29.9</v>
      </c>
      <c r="R4503" s="141">
        <f t="shared" si="715"/>
        <v>34.444444444444443</v>
      </c>
      <c r="S4503" s="141">
        <f t="shared" si="715"/>
        <v>29.499999999999996</v>
      </c>
      <c r="T4503" s="141">
        <f t="shared" si="715"/>
        <v>26.111111111111111</v>
      </c>
      <c r="U4503" s="141">
        <f t="shared" si="715"/>
        <v>25.555555555555557</v>
      </c>
      <c r="V4503" s="141">
        <f t="shared" si="715"/>
        <v>23.611111111111111</v>
      </c>
      <c r="W4503" s="141">
        <f t="shared" si="715"/>
        <v>20</v>
      </c>
      <c r="X4503" s="141">
        <f t="shared" si="716"/>
        <v>2.5400000000000002E-2</v>
      </c>
      <c r="Y4503" s="38">
        <v>29.549289099526035</v>
      </c>
    </row>
    <row r="4504" spans="1:25" x14ac:dyDescent="0.25">
      <c r="A4504" s="143">
        <v>44016</v>
      </c>
      <c r="B4504" s="38">
        <v>92</v>
      </c>
      <c r="C4504" s="38">
        <v>83.1</v>
      </c>
      <c r="D4504" s="38">
        <v>78</v>
      </c>
      <c r="E4504" s="38">
        <v>77</v>
      </c>
      <c r="F4504" s="38">
        <v>74.099999999999994</v>
      </c>
      <c r="G4504" s="38">
        <v>69</v>
      </c>
      <c r="H4504" s="38">
        <v>0.27</v>
      </c>
      <c r="I4504" s="38">
        <v>90</v>
      </c>
      <c r="J4504" s="38">
        <v>75.5</v>
      </c>
      <c r="K4504" s="38">
        <v>47</v>
      </c>
      <c r="L4504" s="38">
        <v>17</v>
      </c>
      <c r="M4504" s="38">
        <v>6.3</v>
      </c>
      <c r="N4504" s="38">
        <v>0</v>
      </c>
      <c r="O4504" s="38">
        <v>30</v>
      </c>
      <c r="P4504" s="38">
        <v>29.9</v>
      </c>
      <c r="Q4504" s="38">
        <v>29.9</v>
      </c>
      <c r="R4504" s="141">
        <f t="shared" si="715"/>
        <v>33.333333333333336</v>
      </c>
      <c r="S4504" s="141">
        <f t="shared" si="715"/>
        <v>28.388888888888886</v>
      </c>
      <c r="T4504" s="141">
        <f t="shared" si="715"/>
        <v>25.555555555555557</v>
      </c>
      <c r="U4504" s="141">
        <f t="shared" si="715"/>
        <v>25</v>
      </c>
      <c r="V4504" s="141">
        <f t="shared" si="715"/>
        <v>23.388888888888886</v>
      </c>
      <c r="W4504" s="141">
        <f t="shared" si="715"/>
        <v>20.555555555555557</v>
      </c>
      <c r="X4504" s="141">
        <f t="shared" si="716"/>
        <v>0.68580000000000008</v>
      </c>
      <c r="Y4504" s="38">
        <v>29.695631067961163</v>
      </c>
    </row>
    <row r="4505" spans="1:25" x14ac:dyDescent="0.25">
      <c r="A4505" s="143">
        <v>44017</v>
      </c>
      <c r="B4505" s="38">
        <v>92</v>
      </c>
      <c r="C4505" s="38">
        <v>79.099999999999994</v>
      </c>
      <c r="D4505" s="38">
        <v>73</v>
      </c>
      <c r="E4505" s="38">
        <v>77</v>
      </c>
      <c r="F4505" s="38">
        <v>73</v>
      </c>
      <c r="G4505" s="38">
        <v>66</v>
      </c>
      <c r="H4505" s="38">
        <v>0.03</v>
      </c>
      <c r="I4505" s="38">
        <v>100</v>
      </c>
      <c r="J4505" s="38">
        <v>82.8</v>
      </c>
      <c r="K4505" s="38">
        <v>50</v>
      </c>
      <c r="L4505" s="38">
        <v>26</v>
      </c>
      <c r="M4505" s="38">
        <v>8.1</v>
      </c>
      <c r="N4505" s="38">
        <v>0</v>
      </c>
      <c r="O4505" s="38">
        <v>30</v>
      </c>
      <c r="P4505" s="38">
        <v>30</v>
      </c>
      <c r="Q4505" s="38">
        <v>29.9</v>
      </c>
      <c r="R4505" s="141">
        <f t="shared" si="715"/>
        <v>33.333333333333336</v>
      </c>
      <c r="S4505" s="141">
        <f t="shared" si="715"/>
        <v>26.166666666666664</v>
      </c>
      <c r="T4505" s="141">
        <f t="shared" si="715"/>
        <v>22.777777777777779</v>
      </c>
      <c r="U4505" s="141">
        <f t="shared" si="715"/>
        <v>25</v>
      </c>
      <c r="V4505" s="141">
        <f t="shared" si="715"/>
        <v>22.777777777777779</v>
      </c>
      <c r="W4505" s="141">
        <f t="shared" si="715"/>
        <v>18.888888888888889</v>
      </c>
      <c r="X4505" s="141">
        <f t="shared" si="716"/>
        <v>7.6200000000000004E-2</v>
      </c>
      <c r="Y4505" s="38">
        <v>29.881313131313089</v>
      </c>
    </row>
    <row r="4506" spans="1:25" x14ac:dyDescent="0.25">
      <c r="A4506" s="143">
        <v>44018</v>
      </c>
      <c r="B4506" s="38">
        <v>90</v>
      </c>
      <c r="C4506" s="38">
        <v>80.400000000000006</v>
      </c>
      <c r="D4506" s="38">
        <v>74</v>
      </c>
      <c r="E4506" s="38">
        <v>76</v>
      </c>
      <c r="F4506" s="38">
        <v>74.400000000000006</v>
      </c>
      <c r="G4506" s="38">
        <v>72</v>
      </c>
      <c r="H4506" s="38">
        <v>4.0599999999999996</v>
      </c>
      <c r="I4506" s="38">
        <v>97</v>
      </c>
      <c r="J4506" s="38">
        <v>82.5</v>
      </c>
      <c r="K4506" s="38">
        <v>63</v>
      </c>
      <c r="L4506" s="38">
        <v>17</v>
      </c>
      <c r="M4506" s="38">
        <v>4.8</v>
      </c>
      <c r="N4506" s="38">
        <v>0</v>
      </c>
      <c r="O4506" s="38">
        <v>30.1</v>
      </c>
      <c r="P4506" s="38">
        <v>30</v>
      </c>
      <c r="Q4506" s="38">
        <v>30</v>
      </c>
      <c r="R4506" s="141">
        <f t="shared" ref="R4506:R4517" si="717">(B4506-32)*(5/9)</f>
        <v>32.222222222222221</v>
      </c>
      <c r="S4506" s="141">
        <f t="shared" ref="S4506:S4517" si="718">(C4506-32)*(5/9)</f>
        <v>26.888888888888893</v>
      </c>
      <c r="T4506" s="141">
        <f t="shared" ref="T4506:T4517" si="719">(D4506-32)*(5/9)</f>
        <v>23.333333333333336</v>
      </c>
      <c r="U4506" s="141">
        <f t="shared" ref="U4506:U4517" si="720">(E4506-32)*(5/9)</f>
        <v>24.444444444444446</v>
      </c>
      <c r="V4506" s="141">
        <f t="shared" ref="V4506:V4517" si="721">(F4506-32)*(5/9)</f>
        <v>23.555555555555561</v>
      </c>
      <c r="W4506" s="141">
        <f t="shared" ref="W4506:W4517" si="722">(G4506-32)*(5/9)</f>
        <v>22.222222222222221</v>
      </c>
      <c r="X4506" s="141">
        <f t="shared" si="716"/>
        <v>10.312399999999998</v>
      </c>
      <c r="Y4506" s="38">
        <v>29.73811881188119</v>
      </c>
    </row>
    <row r="4507" spans="1:25" x14ac:dyDescent="0.25">
      <c r="A4507" s="143">
        <v>44019</v>
      </c>
      <c r="B4507" s="38">
        <v>90</v>
      </c>
      <c r="C4507" s="38">
        <v>82.8</v>
      </c>
      <c r="D4507" s="38">
        <v>77</v>
      </c>
      <c r="E4507" s="38">
        <v>79</v>
      </c>
      <c r="F4507" s="38">
        <v>74.900000000000006</v>
      </c>
      <c r="G4507" s="38">
        <v>71</v>
      </c>
      <c r="H4507" s="38">
        <v>0.03</v>
      </c>
      <c r="I4507" s="38">
        <v>94</v>
      </c>
      <c r="J4507" s="38">
        <v>77.5</v>
      </c>
      <c r="K4507" s="38">
        <v>59</v>
      </c>
      <c r="L4507" s="38">
        <v>14</v>
      </c>
      <c r="M4507" s="38">
        <v>5.9</v>
      </c>
      <c r="N4507" s="38">
        <v>0</v>
      </c>
      <c r="O4507" s="38">
        <v>30.1</v>
      </c>
      <c r="P4507" s="38">
        <v>30.1</v>
      </c>
      <c r="Q4507" s="38">
        <v>30</v>
      </c>
      <c r="R4507" s="141">
        <f t="shared" si="717"/>
        <v>32.222222222222221</v>
      </c>
      <c r="S4507" s="141">
        <f t="shared" si="718"/>
        <v>28.222222222222221</v>
      </c>
      <c r="T4507" s="141">
        <f t="shared" si="719"/>
        <v>25</v>
      </c>
      <c r="U4507" s="141">
        <f t="shared" si="720"/>
        <v>26.111111111111111</v>
      </c>
      <c r="V4507" s="141">
        <f t="shared" si="721"/>
        <v>23.833333333333339</v>
      </c>
      <c r="W4507" s="141">
        <f t="shared" si="722"/>
        <v>21.666666666666668</v>
      </c>
      <c r="X4507" s="141">
        <f t="shared" ref="X4507:X4517" si="723">H4507*2.54</f>
        <v>7.6200000000000004E-2</v>
      </c>
      <c r="Y4507" s="38">
        <v>29.850485436893198</v>
      </c>
    </row>
    <row r="4508" spans="1:25" x14ac:dyDescent="0.25">
      <c r="A4508" s="143">
        <v>44020</v>
      </c>
      <c r="B4508" s="38">
        <v>94</v>
      </c>
      <c r="C4508" s="38">
        <v>85.8</v>
      </c>
      <c r="D4508" s="38">
        <v>79</v>
      </c>
      <c r="E4508" s="38">
        <v>76</v>
      </c>
      <c r="F4508" s="38">
        <v>74.3</v>
      </c>
      <c r="G4508" s="38">
        <v>69</v>
      </c>
      <c r="H4508" s="38">
        <v>0.8</v>
      </c>
      <c r="I4508" s="38">
        <v>88</v>
      </c>
      <c r="J4508" s="38">
        <v>69.2</v>
      </c>
      <c r="K4508" s="38">
        <v>44</v>
      </c>
      <c r="L4508" s="38">
        <v>17</v>
      </c>
      <c r="M4508" s="38">
        <v>5.3</v>
      </c>
      <c r="N4508" s="38">
        <v>0</v>
      </c>
      <c r="O4508" s="38">
        <v>30</v>
      </c>
      <c r="P4508" s="38">
        <v>30</v>
      </c>
      <c r="Q4508" s="38">
        <v>29.9</v>
      </c>
      <c r="R4508" s="141">
        <f t="shared" si="717"/>
        <v>34.444444444444443</v>
      </c>
      <c r="S4508" s="141">
        <f t="shared" si="718"/>
        <v>29.888888888888889</v>
      </c>
      <c r="T4508" s="141">
        <f t="shared" si="719"/>
        <v>26.111111111111111</v>
      </c>
      <c r="U4508" s="141">
        <f t="shared" si="720"/>
        <v>24.444444444444446</v>
      </c>
      <c r="V4508" s="141">
        <f t="shared" si="721"/>
        <v>23.5</v>
      </c>
      <c r="W4508" s="141">
        <f t="shared" si="722"/>
        <v>20.555555555555557</v>
      </c>
      <c r="X4508" s="141">
        <f t="shared" si="723"/>
        <v>2.032</v>
      </c>
      <c r="Y4508" s="38">
        <v>30.278124999999974</v>
      </c>
    </row>
    <row r="4509" spans="1:25" x14ac:dyDescent="0.25">
      <c r="A4509" s="143">
        <v>44021</v>
      </c>
      <c r="B4509" s="38">
        <v>94</v>
      </c>
      <c r="C4509" s="38">
        <v>86.3</v>
      </c>
      <c r="D4509" s="38">
        <v>79</v>
      </c>
      <c r="E4509" s="38">
        <v>77</v>
      </c>
      <c r="F4509" s="38">
        <v>73.900000000000006</v>
      </c>
      <c r="G4509" s="38">
        <v>69</v>
      </c>
      <c r="H4509" s="38">
        <v>0</v>
      </c>
      <c r="I4509" s="38">
        <v>88</v>
      </c>
      <c r="J4509" s="38">
        <v>68</v>
      </c>
      <c r="K4509" s="38">
        <v>44</v>
      </c>
      <c r="L4509" s="38">
        <v>16</v>
      </c>
      <c r="M4509" s="38">
        <v>8.5</v>
      </c>
      <c r="N4509" s="38">
        <v>0</v>
      </c>
      <c r="O4509" s="38">
        <v>30</v>
      </c>
      <c r="P4509" s="38">
        <v>29.9</v>
      </c>
      <c r="Q4509" s="38">
        <v>29.9</v>
      </c>
      <c r="R4509" s="141">
        <f t="shared" si="717"/>
        <v>34.444444444444443</v>
      </c>
      <c r="S4509" s="141">
        <f t="shared" si="718"/>
        <v>30.166666666666668</v>
      </c>
      <c r="T4509" s="141">
        <f t="shared" si="719"/>
        <v>26.111111111111111</v>
      </c>
      <c r="U4509" s="141">
        <f t="shared" si="720"/>
        <v>25</v>
      </c>
      <c r="V4509" s="141">
        <f t="shared" si="721"/>
        <v>23.277777777777782</v>
      </c>
      <c r="W4509" s="141">
        <f t="shared" si="722"/>
        <v>20.555555555555557</v>
      </c>
      <c r="X4509" s="141">
        <f t="shared" si="723"/>
        <v>0</v>
      </c>
      <c r="Y4509" s="38">
        <v>29.952105263157897</v>
      </c>
    </row>
    <row r="4510" spans="1:25" x14ac:dyDescent="0.25">
      <c r="A4510" s="143">
        <v>44022</v>
      </c>
      <c r="B4510" s="38">
        <v>95</v>
      </c>
      <c r="C4510" s="38">
        <v>84.9</v>
      </c>
      <c r="D4510" s="38">
        <v>78</v>
      </c>
      <c r="E4510" s="38">
        <v>78</v>
      </c>
      <c r="F4510" s="38">
        <v>75.2</v>
      </c>
      <c r="G4510" s="38">
        <v>72</v>
      </c>
      <c r="H4510" s="38">
        <v>0</v>
      </c>
      <c r="I4510" s="38">
        <v>90</v>
      </c>
      <c r="J4510" s="38">
        <v>74.099999999999994</v>
      </c>
      <c r="K4510" s="38">
        <v>47</v>
      </c>
      <c r="L4510" s="38">
        <v>16</v>
      </c>
      <c r="M4510" s="38">
        <v>9.1</v>
      </c>
      <c r="N4510" s="38">
        <v>5</v>
      </c>
      <c r="O4510" s="38">
        <v>30</v>
      </c>
      <c r="P4510" s="38">
        <v>29.9</v>
      </c>
      <c r="Q4510" s="38">
        <v>29.9</v>
      </c>
      <c r="R4510" s="141">
        <f t="shared" si="717"/>
        <v>35</v>
      </c>
      <c r="S4510" s="141">
        <f t="shared" si="718"/>
        <v>29.388888888888893</v>
      </c>
      <c r="T4510" s="141">
        <f t="shared" si="719"/>
        <v>25.555555555555557</v>
      </c>
      <c r="U4510" s="141">
        <f t="shared" si="720"/>
        <v>25.555555555555557</v>
      </c>
      <c r="V4510" s="141">
        <f t="shared" si="721"/>
        <v>24.000000000000004</v>
      </c>
      <c r="W4510" s="141">
        <f t="shared" si="722"/>
        <v>22.222222222222221</v>
      </c>
      <c r="X4510" s="141">
        <f t="shared" si="723"/>
        <v>0</v>
      </c>
      <c r="Y4510" s="38">
        <v>30.001098901098985</v>
      </c>
    </row>
    <row r="4511" spans="1:25" x14ac:dyDescent="0.25">
      <c r="A4511" s="143">
        <v>44023</v>
      </c>
      <c r="B4511" s="38">
        <v>93</v>
      </c>
      <c r="C4511" s="38">
        <v>83.8</v>
      </c>
      <c r="D4511" s="38">
        <v>78</v>
      </c>
      <c r="E4511" s="38">
        <v>78</v>
      </c>
      <c r="F4511" s="38">
        <v>74.7</v>
      </c>
      <c r="G4511" s="38">
        <v>70</v>
      </c>
      <c r="H4511" s="38">
        <v>0.06</v>
      </c>
      <c r="I4511" s="38">
        <v>91</v>
      </c>
      <c r="J4511" s="38">
        <v>74.7</v>
      </c>
      <c r="K4511" s="38">
        <v>52</v>
      </c>
      <c r="L4511" s="38">
        <v>16</v>
      </c>
      <c r="M4511" s="38">
        <v>9.3000000000000007</v>
      </c>
      <c r="N4511" s="38">
        <v>3</v>
      </c>
      <c r="O4511" s="38">
        <v>30</v>
      </c>
      <c r="P4511" s="38">
        <v>29.9</v>
      </c>
      <c r="Q4511" s="38">
        <v>29.9</v>
      </c>
      <c r="R4511" s="141">
        <f t="shared" si="717"/>
        <v>33.888888888888893</v>
      </c>
      <c r="S4511" s="141">
        <f t="shared" si="718"/>
        <v>28.777777777777779</v>
      </c>
      <c r="T4511" s="141">
        <f t="shared" si="719"/>
        <v>25.555555555555557</v>
      </c>
      <c r="U4511" s="141">
        <f t="shared" si="720"/>
        <v>25.555555555555557</v>
      </c>
      <c r="V4511" s="141">
        <f t="shared" si="721"/>
        <v>23.722222222222225</v>
      </c>
      <c r="W4511" s="141">
        <f t="shared" si="722"/>
        <v>21.111111111111111</v>
      </c>
      <c r="X4511" s="141">
        <f t="shared" si="723"/>
        <v>0.15240000000000001</v>
      </c>
      <c r="Y4511" s="38">
        <v>29.913559322033873</v>
      </c>
    </row>
    <row r="4512" spans="1:25" x14ac:dyDescent="0.25">
      <c r="A4512" s="143">
        <v>44024</v>
      </c>
      <c r="B4512" s="38">
        <v>90</v>
      </c>
      <c r="C4512" s="38">
        <v>81.599999999999994</v>
      </c>
      <c r="D4512" s="38">
        <v>78</v>
      </c>
      <c r="E4512" s="38">
        <v>76</v>
      </c>
      <c r="F4512" s="38">
        <v>74.400000000000006</v>
      </c>
      <c r="G4512" s="38">
        <v>73</v>
      </c>
      <c r="H4512" s="38">
        <v>0</v>
      </c>
      <c r="I4512" s="38">
        <v>90</v>
      </c>
      <c r="J4512" s="38">
        <v>79.2</v>
      </c>
      <c r="K4512" s="38">
        <v>59</v>
      </c>
      <c r="L4512" s="38">
        <v>16</v>
      </c>
      <c r="M4512" s="38">
        <v>8.3000000000000007</v>
      </c>
      <c r="N4512" s="38">
        <v>0</v>
      </c>
      <c r="O4512" s="38">
        <v>30</v>
      </c>
      <c r="P4512" s="38">
        <v>29.9</v>
      </c>
      <c r="Q4512" s="38">
        <v>29.9</v>
      </c>
      <c r="R4512" s="141">
        <f t="shared" si="717"/>
        <v>32.222222222222221</v>
      </c>
      <c r="S4512" s="141">
        <f t="shared" si="718"/>
        <v>27.555555555555554</v>
      </c>
      <c r="T4512" s="141">
        <f t="shared" si="719"/>
        <v>25.555555555555557</v>
      </c>
      <c r="U4512" s="141">
        <f t="shared" si="720"/>
        <v>24.444444444444446</v>
      </c>
      <c r="V4512" s="141">
        <f t="shared" si="721"/>
        <v>23.555555555555561</v>
      </c>
      <c r="W4512" s="141">
        <f t="shared" si="722"/>
        <v>22.777777777777779</v>
      </c>
      <c r="X4512" s="141">
        <f t="shared" si="723"/>
        <v>0</v>
      </c>
      <c r="Y4512" s="38">
        <v>29.724324324324325</v>
      </c>
    </row>
    <row r="4513" spans="1:25" x14ac:dyDescent="0.25">
      <c r="A4513" s="143">
        <v>44025</v>
      </c>
      <c r="B4513" s="38">
        <v>95</v>
      </c>
      <c r="C4513" s="38">
        <v>85.5</v>
      </c>
      <c r="D4513" s="38">
        <v>77</v>
      </c>
      <c r="E4513" s="38">
        <v>76</v>
      </c>
      <c r="F4513" s="38">
        <v>73.8</v>
      </c>
      <c r="G4513" s="38">
        <v>72</v>
      </c>
      <c r="H4513" s="38">
        <v>0.38</v>
      </c>
      <c r="I4513" s="38">
        <v>88</v>
      </c>
      <c r="J4513" s="38">
        <v>69.2</v>
      </c>
      <c r="K4513" s="38">
        <v>47</v>
      </c>
      <c r="L4513" s="38">
        <v>16</v>
      </c>
      <c r="M4513" s="38">
        <v>8.6</v>
      </c>
      <c r="N4513" s="38">
        <v>3</v>
      </c>
      <c r="O4513" s="38">
        <v>30</v>
      </c>
      <c r="P4513" s="38">
        <v>29.9</v>
      </c>
      <c r="Q4513" s="38">
        <v>29.9</v>
      </c>
      <c r="R4513" s="141">
        <f t="shared" si="717"/>
        <v>35</v>
      </c>
      <c r="S4513" s="141">
        <f t="shared" si="718"/>
        <v>29.722222222222225</v>
      </c>
      <c r="T4513" s="141">
        <f t="shared" si="719"/>
        <v>25</v>
      </c>
      <c r="U4513" s="141">
        <f t="shared" si="720"/>
        <v>24.444444444444446</v>
      </c>
      <c r="V4513" s="141">
        <f t="shared" si="721"/>
        <v>23.222222222222221</v>
      </c>
      <c r="W4513" s="141">
        <f t="shared" si="722"/>
        <v>22.222222222222221</v>
      </c>
      <c r="X4513" s="141">
        <f t="shared" si="723"/>
        <v>0.96520000000000006</v>
      </c>
      <c r="Y4513" s="38">
        <v>29.650520833333388</v>
      </c>
    </row>
    <row r="4514" spans="1:25" x14ac:dyDescent="0.25">
      <c r="A4514" s="143">
        <v>44026</v>
      </c>
      <c r="B4514" s="38">
        <v>91</v>
      </c>
      <c r="C4514" s="38">
        <v>83.9</v>
      </c>
      <c r="D4514" s="38">
        <v>74</v>
      </c>
      <c r="E4514" s="38">
        <v>78</v>
      </c>
      <c r="F4514" s="38">
        <v>74.7</v>
      </c>
      <c r="G4514" s="38">
        <v>68</v>
      </c>
      <c r="H4514" s="38">
        <v>0.01</v>
      </c>
      <c r="I4514" s="38">
        <v>90</v>
      </c>
      <c r="J4514" s="38">
        <v>74.2</v>
      </c>
      <c r="K4514" s="38">
        <v>57</v>
      </c>
      <c r="L4514" s="38">
        <v>18</v>
      </c>
      <c r="M4514" s="38">
        <v>8.4</v>
      </c>
      <c r="N4514" s="38">
        <v>0</v>
      </c>
      <c r="O4514" s="38">
        <v>30.1</v>
      </c>
      <c r="P4514" s="38">
        <v>30</v>
      </c>
      <c r="Q4514" s="38">
        <v>30</v>
      </c>
      <c r="R4514" s="141">
        <f t="shared" si="717"/>
        <v>32.777777777777779</v>
      </c>
      <c r="S4514" s="141">
        <f t="shared" si="718"/>
        <v>28.833333333333339</v>
      </c>
      <c r="T4514" s="141">
        <f t="shared" si="719"/>
        <v>23.333333333333336</v>
      </c>
      <c r="U4514" s="141">
        <f t="shared" si="720"/>
        <v>25.555555555555557</v>
      </c>
      <c r="V4514" s="141">
        <f t="shared" si="721"/>
        <v>23.722222222222225</v>
      </c>
      <c r="W4514" s="141">
        <f t="shared" si="722"/>
        <v>20</v>
      </c>
      <c r="X4514" s="141">
        <f t="shared" si="723"/>
        <v>2.5400000000000002E-2</v>
      </c>
      <c r="Y4514" s="38">
        <v>29.98780487804877</v>
      </c>
    </row>
    <row r="4515" spans="1:25" x14ac:dyDescent="0.25">
      <c r="A4515" s="143">
        <v>44027</v>
      </c>
      <c r="B4515" s="38">
        <v>91</v>
      </c>
      <c r="C4515" s="38">
        <v>83.8</v>
      </c>
      <c r="D4515" s="38">
        <v>78</v>
      </c>
      <c r="E4515" s="38">
        <v>76</v>
      </c>
      <c r="F4515" s="38">
        <v>74.3</v>
      </c>
      <c r="G4515" s="38">
        <v>73</v>
      </c>
      <c r="H4515" s="38">
        <v>0.31</v>
      </c>
      <c r="I4515" s="38">
        <v>88</v>
      </c>
      <c r="J4515" s="38">
        <v>73.5</v>
      </c>
      <c r="K4515" s="38">
        <v>57</v>
      </c>
      <c r="L4515" s="38">
        <v>13</v>
      </c>
      <c r="M4515" s="38">
        <v>4.2</v>
      </c>
      <c r="N4515" s="38">
        <v>0</v>
      </c>
      <c r="O4515" s="38">
        <v>30.1</v>
      </c>
      <c r="P4515" s="38">
        <v>30</v>
      </c>
      <c r="Q4515" s="38">
        <v>30</v>
      </c>
      <c r="R4515" s="141">
        <f t="shared" si="717"/>
        <v>32.777777777777779</v>
      </c>
      <c r="S4515" s="141">
        <f t="shared" si="718"/>
        <v>28.777777777777779</v>
      </c>
      <c r="T4515" s="141">
        <f t="shared" si="719"/>
        <v>25.555555555555557</v>
      </c>
      <c r="U4515" s="141">
        <f t="shared" si="720"/>
        <v>24.444444444444446</v>
      </c>
      <c r="V4515" s="141">
        <f t="shared" si="721"/>
        <v>23.5</v>
      </c>
      <c r="W4515" s="141">
        <f t="shared" si="722"/>
        <v>22.777777777777779</v>
      </c>
      <c r="X4515" s="141">
        <f t="shared" si="723"/>
        <v>0.78739999999999999</v>
      </c>
      <c r="Y4515" s="38">
        <v>30.143292682926862</v>
      </c>
    </row>
    <row r="4516" spans="1:25" x14ac:dyDescent="0.25">
      <c r="A4516" s="143">
        <v>44028</v>
      </c>
      <c r="B4516" s="38">
        <v>91</v>
      </c>
      <c r="C4516" s="38">
        <v>83.9</v>
      </c>
      <c r="D4516" s="38">
        <v>77</v>
      </c>
      <c r="E4516" s="38">
        <v>77</v>
      </c>
      <c r="F4516" s="38">
        <v>74.099999999999994</v>
      </c>
      <c r="G4516" s="38">
        <v>69</v>
      </c>
      <c r="H4516" s="38">
        <v>0</v>
      </c>
      <c r="I4516" s="38">
        <v>90</v>
      </c>
      <c r="J4516" s="38">
        <v>73.099999999999994</v>
      </c>
      <c r="K4516" s="38">
        <v>59</v>
      </c>
      <c r="L4516" s="38">
        <v>30</v>
      </c>
      <c r="M4516" s="38">
        <v>9.1</v>
      </c>
      <c r="N4516" s="38">
        <v>0</v>
      </c>
      <c r="O4516" s="38">
        <v>30.1</v>
      </c>
      <c r="P4516" s="38">
        <v>30.1</v>
      </c>
      <c r="Q4516" s="38">
        <v>30</v>
      </c>
      <c r="R4516" s="141">
        <f t="shared" si="717"/>
        <v>32.777777777777779</v>
      </c>
      <c r="S4516" s="141">
        <f t="shared" si="718"/>
        <v>28.833333333333339</v>
      </c>
      <c r="T4516" s="141">
        <f t="shared" si="719"/>
        <v>25</v>
      </c>
      <c r="U4516" s="141">
        <f t="shared" si="720"/>
        <v>25</v>
      </c>
      <c r="V4516" s="141">
        <f t="shared" si="721"/>
        <v>23.388888888888886</v>
      </c>
      <c r="W4516" s="141">
        <f t="shared" si="722"/>
        <v>20.555555555555557</v>
      </c>
      <c r="X4516" s="141">
        <f t="shared" si="723"/>
        <v>0</v>
      </c>
      <c r="Y4516" s="38">
        <v>30.536931818181792</v>
      </c>
    </row>
    <row r="4517" spans="1:25" x14ac:dyDescent="0.25">
      <c r="A4517" s="143">
        <v>44029</v>
      </c>
      <c r="B4517" s="38">
        <v>90</v>
      </c>
      <c r="C4517" s="38">
        <v>84</v>
      </c>
      <c r="D4517" s="38">
        <v>77</v>
      </c>
      <c r="E4517" s="38">
        <v>77</v>
      </c>
      <c r="F4517" s="38">
        <v>74.8</v>
      </c>
      <c r="G4517" s="38">
        <v>72</v>
      </c>
      <c r="H4517" s="38">
        <v>0.85</v>
      </c>
      <c r="I4517" s="38">
        <v>90</v>
      </c>
      <c r="J4517" s="38">
        <v>74.2</v>
      </c>
      <c r="K4517" s="38">
        <v>63</v>
      </c>
      <c r="L4517" s="38">
        <v>20</v>
      </c>
      <c r="M4517" s="38">
        <v>11</v>
      </c>
      <c r="N4517" s="38">
        <v>0</v>
      </c>
      <c r="O4517" s="38">
        <v>30.1</v>
      </c>
      <c r="P4517" s="38">
        <v>30.1</v>
      </c>
      <c r="Q4517" s="38">
        <v>30</v>
      </c>
      <c r="R4517" s="141">
        <f t="shared" si="717"/>
        <v>32.222222222222221</v>
      </c>
      <c r="S4517" s="141">
        <f t="shared" si="718"/>
        <v>28.888888888888889</v>
      </c>
      <c r="T4517" s="141">
        <f t="shared" si="719"/>
        <v>25</v>
      </c>
      <c r="U4517" s="141">
        <f t="shared" si="720"/>
        <v>25</v>
      </c>
      <c r="V4517" s="141">
        <f t="shared" si="721"/>
        <v>23.777777777777779</v>
      </c>
      <c r="W4517" s="141">
        <f t="shared" si="722"/>
        <v>22.222222222222221</v>
      </c>
      <c r="X4517" s="141">
        <f t="shared" si="723"/>
        <v>2.1589999999999998</v>
      </c>
      <c r="Y4517" s="38">
        <v>30.713913043478236</v>
      </c>
    </row>
  </sheetData>
  <mergeCells count="7">
    <mergeCell ref="R1:T1"/>
    <mergeCell ref="U1:W1"/>
    <mergeCell ref="B1:D1"/>
    <mergeCell ref="E1:G1"/>
    <mergeCell ref="I1:K1"/>
    <mergeCell ref="L1:N1"/>
    <mergeCell ref="O1:Q1"/>
  </mergeCells>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356"/>
  <sheetViews>
    <sheetView tabSelected="1" zoomScale="90" zoomScaleNormal="90" workbookViewId="0">
      <pane ySplit="1" topLeftCell="A2" activePane="bottomLeft" state="frozen"/>
      <selection pane="bottomLeft" activeCell="A5" sqref="A5:XFD9"/>
    </sheetView>
  </sheetViews>
  <sheetFormatPr defaultRowHeight="14.4" x14ac:dyDescent="0.3"/>
  <cols>
    <col min="1" max="1" width="19.21875" bestFit="1" customWidth="1"/>
    <col min="2" max="2" width="13.6640625" bestFit="1" customWidth="1"/>
    <col min="3" max="3" width="25.88671875" style="30" bestFit="1" customWidth="1"/>
    <col min="4" max="4" width="10.33203125" style="32" bestFit="1" customWidth="1"/>
    <col min="5" max="5" width="17.6640625" style="97" bestFit="1" customWidth="1"/>
    <col min="6" max="6" width="18" style="31" bestFit="1" customWidth="1"/>
    <col min="7" max="7" width="14.44140625" style="31" bestFit="1" customWidth="1"/>
    <col min="8" max="8" width="14.77734375" style="31" bestFit="1" customWidth="1"/>
    <col min="9" max="9" width="11.109375" style="31" bestFit="1" customWidth="1"/>
    <col min="10" max="10" width="14.77734375" style="31" bestFit="1" customWidth="1"/>
    <col min="11" max="11" width="23.44140625" style="28" bestFit="1" customWidth="1"/>
    <col min="12" max="12" width="31.33203125" style="31" bestFit="1" customWidth="1"/>
    <col min="13" max="13" width="17.6640625" style="31" bestFit="1" customWidth="1"/>
    <col min="14" max="14" width="21.109375" style="31" bestFit="1" customWidth="1"/>
    <col min="15" max="15" width="11.88671875" style="31" bestFit="1" customWidth="1"/>
    <col min="16" max="16" width="10.44140625" style="31" bestFit="1" customWidth="1"/>
    <col min="17" max="17" width="27.44140625" style="31" bestFit="1" customWidth="1"/>
    <col min="18" max="18" width="21" style="31" bestFit="1" customWidth="1"/>
    <col min="19" max="19" width="31.88671875" style="31" bestFit="1" customWidth="1"/>
    <col min="20" max="20" width="28.109375" style="31" bestFit="1" customWidth="1"/>
    <col min="21" max="21" width="13.33203125" style="31" bestFit="1" customWidth="1"/>
    <col min="22" max="22" width="14.77734375" style="31" bestFit="1" customWidth="1"/>
    <col min="23" max="23" width="32.77734375" style="30" bestFit="1" customWidth="1"/>
    <col min="24" max="24" width="20.44140625" style="32" customWidth="1"/>
    <col min="25" max="25" width="24.5546875" style="31" bestFit="1" customWidth="1"/>
    <col min="26" max="26" width="28.109375" style="31" bestFit="1" customWidth="1"/>
    <col min="27" max="27" width="18.109375" style="31" customWidth="1"/>
    <col min="28" max="28" width="19.44140625" style="31" customWidth="1"/>
    <col min="29" max="29" width="18.21875" style="31" bestFit="1" customWidth="1"/>
    <col min="30" max="30" width="19.6640625" style="31" bestFit="1" customWidth="1"/>
    <col min="31" max="31" width="21.21875" style="31" bestFit="1" customWidth="1"/>
    <col min="32" max="32" width="19.77734375" style="31" bestFit="1" customWidth="1"/>
    <col min="33" max="33" width="25" style="31" bestFit="1" customWidth="1"/>
    <col min="34" max="34" width="15.44140625" style="31" bestFit="1" customWidth="1"/>
    <col min="35" max="35" width="70.44140625" bestFit="1" customWidth="1"/>
  </cols>
  <sheetData>
    <row r="1" spans="1:35" x14ac:dyDescent="0.3">
      <c r="A1" s="33" t="s">
        <v>3917</v>
      </c>
      <c r="B1" s="33" t="s">
        <v>4324</v>
      </c>
      <c r="C1" s="34" t="s">
        <v>4336</v>
      </c>
      <c r="D1" s="70" t="s">
        <v>4337</v>
      </c>
      <c r="E1" s="98" t="s">
        <v>4325</v>
      </c>
      <c r="F1" s="33" t="s">
        <v>4326</v>
      </c>
      <c r="G1" s="33" t="s">
        <v>4327</v>
      </c>
      <c r="H1" s="33" t="s">
        <v>4328</v>
      </c>
      <c r="I1" s="33" t="s">
        <v>4329</v>
      </c>
      <c r="J1" s="33" t="s">
        <v>2289</v>
      </c>
      <c r="K1" s="33" t="s">
        <v>4330</v>
      </c>
      <c r="L1" s="33" t="s">
        <v>4334</v>
      </c>
      <c r="M1" s="35" t="s">
        <v>4331</v>
      </c>
      <c r="N1" s="35" t="s">
        <v>4332</v>
      </c>
      <c r="O1" s="35" t="s">
        <v>4302</v>
      </c>
      <c r="P1" s="35" t="s">
        <v>4303</v>
      </c>
      <c r="Q1" s="35" t="s">
        <v>4304</v>
      </c>
      <c r="R1" s="35" t="s">
        <v>4309</v>
      </c>
      <c r="S1" s="35" t="s">
        <v>4311</v>
      </c>
      <c r="T1" s="35" t="s">
        <v>4310</v>
      </c>
      <c r="U1" s="35" t="s">
        <v>4312</v>
      </c>
      <c r="V1" s="35" t="s">
        <v>4313</v>
      </c>
      <c r="W1" s="36" t="s">
        <v>4335</v>
      </c>
      <c r="X1" s="37" t="s">
        <v>2285</v>
      </c>
      <c r="Y1" s="35" t="s">
        <v>4314</v>
      </c>
      <c r="Z1" s="35" t="s">
        <v>4315</v>
      </c>
      <c r="AA1" s="35" t="s">
        <v>4316</v>
      </c>
      <c r="AB1" s="35" t="s">
        <v>4317</v>
      </c>
      <c r="AC1" s="35" t="s">
        <v>4318</v>
      </c>
      <c r="AD1" s="35" t="s">
        <v>4319</v>
      </c>
      <c r="AE1" s="35" t="s">
        <v>4320</v>
      </c>
      <c r="AF1" s="35" t="s">
        <v>4321</v>
      </c>
      <c r="AG1" s="35" t="s">
        <v>4322</v>
      </c>
      <c r="AH1" s="35" t="s">
        <v>4323</v>
      </c>
      <c r="AI1" s="96" t="s">
        <v>2286</v>
      </c>
    </row>
    <row r="2" spans="1:35" x14ac:dyDescent="0.3">
      <c r="A2" s="156">
        <v>44318</v>
      </c>
      <c r="B2" s="147">
        <v>1587</v>
      </c>
      <c r="C2" s="30">
        <v>41774</v>
      </c>
      <c r="D2" s="32">
        <v>2020</v>
      </c>
      <c r="E2" s="97">
        <v>43953</v>
      </c>
      <c r="F2" s="31">
        <v>4048</v>
      </c>
      <c r="G2" s="31">
        <v>160.5</v>
      </c>
      <c r="H2" s="31">
        <v>162</v>
      </c>
      <c r="I2" s="31">
        <v>112.5</v>
      </c>
      <c r="K2" s="155">
        <v>6.9444444444444447E-4</v>
      </c>
      <c r="L2" s="31" t="s">
        <v>3893</v>
      </c>
      <c r="M2" s="157">
        <v>496939</v>
      </c>
      <c r="N2" s="158">
        <v>43953</v>
      </c>
      <c r="O2" s="157" t="s">
        <v>0</v>
      </c>
      <c r="P2" s="157">
        <v>3</v>
      </c>
      <c r="Q2" s="157" t="s">
        <v>4305</v>
      </c>
      <c r="R2" s="157" t="s">
        <v>4804</v>
      </c>
      <c r="S2" s="157">
        <v>29</v>
      </c>
      <c r="T2" s="157">
        <v>41</v>
      </c>
      <c r="U2" s="157">
        <v>26.901784790000001</v>
      </c>
      <c r="V2" s="157">
        <v>-80.059374779999999</v>
      </c>
      <c r="W2" s="158">
        <v>44021</v>
      </c>
      <c r="X2" s="45">
        <f>W2-N2</f>
        <v>68</v>
      </c>
      <c r="Y2" s="157">
        <v>22</v>
      </c>
      <c r="Z2" s="157">
        <v>38</v>
      </c>
      <c r="AA2" s="157">
        <v>4</v>
      </c>
      <c r="AB2" s="157">
        <v>3</v>
      </c>
      <c r="AC2" s="157">
        <v>0</v>
      </c>
      <c r="AD2" s="157">
        <v>7</v>
      </c>
      <c r="AE2" s="42">
        <f>SUM(Y2,Z2,AC2,AD2)</f>
        <v>67</v>
      </c>
      <c r="AF2" s="49">
        <f>Y2/AE2</f>
        <v>0.32835820895522388</v>
      </c>
      <c r="AG2" s="49">
        <f>(Y2-(AA2+AB2))/AE2</f>
        <v>0.22388059701492538</v>
      </c>
      <c r="AH2" s="157" t="s">
        <v>2</v>
      </c>
      <c r="AI2" s="147"/>
    </row>
    <row r="3" spans="1:35" x14ac:dyDescent="0.3">
      <c r="A3" s="38" t="s">
        <v>3764</v>
      </c>
      <c r="B3" s="38">
        <v>660</v>
      </c>
      <c r="C3" s="39">
        <v>42475</v>
      </c>
      <c r="D3" s="71">
        <f>YEAR(E3)</f>
        <v>2016</v>
      </c>
      <c r="E3" s="99" t="s">
        <v>3763</v>
      </c>
      <c r="F3" s="41">
        <v>2617</v>
      </c>
      <c r="G3" s="41">
        <v>143.69999999999999</v>
      </c>
      <c r="H3" s="41">
        <v>145.4</v>
      </c>
      <c r="I3" s="41">
        <v>102.6</v>
      </c>
      <c r="J3" s="41"/>
      <c r="K3" s="40" t="s">
        <v>2580</v>
      </c>
      <c r="L3" s="41" t="s">
        <v>3895</v>
      </c>
      <c r="M3" s="42">
        <v>321684</v>
      </c>
      <c r="N3" s="43">
        <v>42475</v>
      </c>
      <c r="O3" s="44" t="s">
        <v>0</v>
      </c>
      <c r="P3" s="42">
        <v>4</v>
      </c>
      <c r="Q3" s="44" t="s">
        <v>4305</v>
      </c>
      <c r="R3" s="44" t="s">
        <v>322</v>
      </c>
      <c r="S3" s="42">
        <v>57</v>
      </c>
      <c r="T3" s="42">
        <v>18</v>
      </c>
      <c r="U3" s="42">
        <v>26.896477574999999</v>
      </c>
      <c r="V3" s="42">
        <v>-80.057809354</v>
      </c>
      <c r="W3" s="48">
        <v>42543</v>
      </c>
      <c r="X3" s="45">
        <f>W3-N3</f>
        <v>68</v>
      </c>
      <c r="Y3" s="46">
        <v>24</v>
      </c>
      <c r="Z3" s="46">
        <v>20</v>
      </c>
      <c r="AA3" s="46">
        <v>0</v>
      </c>
      <c r="AB3" s="46">
        <v>0</v>
      </c>
      <c r="AC3" s="46">
        <v>0</v>
      </c>
      <c r="AD3" s="46">
        <v>0</v>
      </c>
      <c r="AE3" s="46">
        <f>SUM(Y3,Z3,AC3,AD3)</f>
        <v>44</v>
      </c>
      <c r="AF3" s="47">
        <f>Y3/AE3</f>
        <v>0.54545454545454541</v>
      </c>
      <c r="AG3" s="47">
        <f>(Y3-(AA3+AB3))/AE3</f>
        <v>0.54545454545454541</v>
      </c>
      <c r="AH3" s="44" t="s">
        <v>2</v>
      </c>
      <c r="AI3" s="38"/>
    </row>
    <row r="4" spans="1:35" x14ac:dyDescent="0.3">
      <c r="A4" s="38" t="s">
        <v>3764</v>
      </c>
      <c r="B4" s="38">
        <v>660</v>
      </c>
      <c r="C4" s="39">
        <v>42475</v>
      </c>
      <c r="D4" s="71">
        <f>YEAR(E4)</f>
        <v>2016</v>
      </c>
      <c r="E4" s="99" t="s">
        <v>3770</v>
      </c>
      <c r="F4" s="41">
        <v>2624</v>
      </c>
      <c r="G4" s="41">
        <v>142.5</v>
      </c>
      <c r="H4" s="41">
        <v>145.69999999999999</v>
      </c>
      <c r="I4" s="41">
        <v>101.7</v>
      </c>
      <c r="J4" s="41"/>
      <c r="K4" s="40" t="s">
        <v>3257</v>
      </c>
      <c r="L4" s="41" t="s">
        <v>3890</v>
      </c>
      <c r="M4" s="42">
        <v>321723</v>
      </c>
      <c r="N4" s="43">
        <v>42485</v>
      </c>
      <c r="O4" s="44" t="s">
        <v>0</v>
      </c>
      <c r="P4" s="42">
        <v>9</v>
      </c>
      <c r="Q4" s="44" t="s">
        <v>4305</v>
      </c>
      <c r="R4" s="44" t="s">
        <v>334</v>
      </c>
      <c r="S4" s="42">
        <v>51</v>
      </c>
      <c r="T4" s="42">
        <v>-12</v>
      </c>
      <c r="U4" s="42">
        <v>26.861696048999999</v>
      </c>
      <c r="V4" s="42">
        <v>-80.047004532000003</v>
      </c>
      <c r="W4" s="124"/>
      <c r="X4" s="45"/>
      <c r="Y4" s="42">
        <v>32</v>
      </c>
      <c r="Z4" s="42">
        <v>29</v>
      </c>
      <c r="AA4" s="42">
        <v>0</v>
      </c>
      <c r="AB4" s="42">
        <v>0</v>
      </c>
      <c r="AC4" s="42">
        <v>0</v>
      </c>
      <c r="AD4" s="42">
        <v>0</v>
      </c>
      <c r="AE4" s="46">
        <f>SUM(Y4,Z4,AC4,AD4)</f>
        <v>61</v>
      </c>
      <c r="AF4" s="47">
        <f>Y4/AE4</f>
        <v>0.52459016393442626</v>
      </c>
      <c r="AG4" s="47">
        <f>(Y4-(AA4+AB4))/AE4</f>
        <v>0.52459016393442626</v>
      </c>
      <c r="AH4" s="44" t="s">
        <v>8</v>
      </c>
      <c r="AI4" s="38"/>
    </row>
    <row r="5" spans="1:35" x14ac:dyDescent="0.3">
      <c r="A5" s="38" t="s">
        <v>2714</v>
      </c>
      <c r="B5" s="38">
        <v>107</v>
      </c>
      <c r="C5" s="39">
        <v>37754</v>
      </c>
      <c r="D5" s="71">
        <f>YEAR(E5)</f>
        <v>2009</v>
      </c>
      <c r="E5" s="99" t="s">
        <v>2664</v>
      </c>
      <c r="F5" s="41">
        <v>922</v>
      </c>
      <c r="G5" s="41">
        <v>154</v>
      </c>
      <c r="H5" s="41">
        <v>157</v>
      </c>
      <c r="I5" s="41">
        <v>113.5</v>
      </c>
      <c r="J5" s="41"/>
      <c r="K5" s="40" t="s">
        <v>2625</v>
      </c>
      <c r="L5" s="41" t="s">
        <v>3890</v>
      </c>
      <c r="M5" s="42">
        <v>148269</v>
      </c>
      <c r="N5" s="43">
        <v>39918</v>
      </c>
      <c r="O5" s="44" t="s">
        <v>0</v>
      </c>
      <c r="P5" s="42">
        <v>4</v>
      </c>
      <c r="Q5" s="44" t="s">
        <v>4305</v>
      </c>
      <c r="R5" s="44" t="s">
        <v>1705</v>
      </c>
      <c r="S5" s="42">
        <v>38</v>
      </c>
      <c r="T5" s="42">
        <v>141</v>
      </c>
      <c r="U5" s="42">
        <v>26.89304289</v>
      </c>
      <c r="V5" s="42">
        <v>-80.056562540000002</v>
      </c>
      <c r="W5" s="124"/>
      <c r="X5" s="45"/>
      <c r="Y5" s="42"/>
      <c r="Z5" s="125"/>
      <c r="AA5" s="42"/>
      <c r="AB5" s="42"/>
      <c r="AC5" s="125"/>
      <c r="AD5" s="125"/>
      <c r="AE5" s="125"/>
      <c r="AF5" s="125"/>
      <c r="AG5" s="125"/>
      <c r="AH5" s="44" t="s">
        <v>31</v>
      </c>
      <c r="AI5" s="38"/>
    </row>
    <row r="6" spans="1:35" x14ac:dyDescent="0.3">
      <c r="A6" s="38" t="s">
        <v>2714</v>
      </c>
      <c r="B6" s="38">
        <v>107</v>
      </c>
      <c r="C6" s="39">
        <v>37754</v>
      </c>
      <c r="D6" s="71">
        <f>YEAR(E6)</f>
        <v>2009</v>
      </c>
      <c r="E6" s="99" t="s">
        <v>3436</v>
      </c>
      <c r="F6" s="41">
        <v>921</v>
      </c>
      <c r="G6" s="41">
        <v>154</v>
      </c>
      <c r="H6" s="41">
        <v>156</v>
      </c>
      <c r="I6" s="41">
        <v>113</v>
      </c>
      <c r="J6" s="41"/>
      <c r="K6" s="40" t="s">
        <v>3437</v>
      </c>
      <c r="L6" s="41" t="s">
        <v>3891</v>
      </c>
      <c r="M6" s="42">
        <v>148435</v>
      </c>
      <c r="N6" s="43">
        <v>39936</v>
      </c>
      <c r="O6" s="44" t="s">
        <v>0</v>
      </c>
      <c r="P6" s="42">
        <v>4</v>
      </c>
      <c r="Q6" s="44" t="s">
        <v>4305</v>
      </c>
      <c r="R6" s="44" t="s">
        <v>1614</v>
      </c>
      <c r="S6" s="42">
        <v>40</v>
      </c>
      <c r="T6" s="42">
        <v>129</v>
      </c>
      <c r="U6" s="42">
        <v>26.896659110000002</v>
      </c>
      <c r="V6" s="42">
        <v>-80.057553900000002</v>
      </c>
      <c r="W6" s="126"/>
      <c r="X6" s="45"/>
      <c r="Y6" s="42">
        <v>13</v>
      </c>
      <c r="Z6" s="42">
        <v>42</v>
      </c>
      <c r="AA6" s="42">
        <v>0</v>
      </c>
      <c r="AB6" s="42">
        <v>0</v>
      </c>
      <c r="AC6" s="42">
        <v>0</v>
      </c>
      <c r="AD6" s="42">
        <v>0</v>
      </c>
      <c r="AE6" s="46">
        <f>SUM(Y6,Z6,AC6,AD6)</f>
        <v>55</v>
      </c>
      <c r="AF6" s="47">
        <f>Y6/AE6</f>
        <v>0.23636363636363636</v>
      </c>
      <c r="AG6" s="47">
        <f>(Y6-(AA6+AB6))/AE6</f>
        <v>0.23636363636363636</v>
      </c>
      <c r="AH6" s="44" t="s">
        <v>8</v>
      </c>
      <c r="AI6" s="38"/>
    </row>
    <row r="7" spans="1:35" x14ac:dyDescent="0.3">
      <c r="A7" s="38" t="s">
        <v>2714</v>
      </c>
      <c r="B7" s="38">
        <v>107</v>
      </c>
      <c r="C7" s="39">
        <v>37754</v>
      </c>
      <c r="D7" s="71">
        <f>YEAR(E7)</f>
        <v>2009</v>
      </c>
      <c r="E7" s="99" t="s">
        <v>3476</v>
      </c>
      <c r="F7" s="41">
        <v>923</v>
      </c>
      <c r="G7" s="41">
        <v>153.5</v>
      </c>
      <c r="H7" s="41">
        <v>155.5</v>
      </c>
      <c r="I7" s="41">
        <v>112</v>
      </c>
      <c r="J7" s="41"/>
      <c r="K7" s="40" t="s">
        <v>2565</v>
      </c>
      <c r="L7" s="41" t="s">
        <v>3890</v>
      </c>
      <c r="M7" s="42">
        <v>152769</v>
      </c>
      <c r="N7" s="43">
        <v>39972</v>
      </c>
      <c r="O7" s="44" t="s">
        <v>0</v>
      </c>
      <c r="P7" s="42">
        <v>5</v>
      </c>
      <c r="Q7" s="44" t="s">
        <v>4305</v>
      </c>
      <c r="R7" s="44" t="s">
        <v>1836</v>
      </c>
      <c r="S7" s="42">
        <v>58</v>
      </c>
      <c r="T7" s="42">
        <v>43</v>
      </c>
      <c r="U7" s="42">
        <v>26.887098340000001</v>
      </c>
      <c r="V7" s="42">
        <v>-80.055131709999998</v>
      </c>
      <c r="W7" s="126">
        <v>40030</v>
      </c>
      <c r="X7" s="45">
        <f>W7-N7</f>
        <v>58</v>
      </c>
      <c r="Y7" s="46">
        <v>56</v>
      </c>
      <c r="Z7" s="46">
        <v>18</v>
      </c>
      <c r="AA7" s="46">
        <v>0</v>
      </c>
      <c r="AB7" s="46">
        <v>2</v>
      </c>
      <c r="AC7" s="46">
        <v>0</v>
      </c>
      <c r="AD7" s="46">
        <v>1</v>
      </c>
      <c r="AE7" s="46">
        <f>SUM(Y7,Z7,AC7,AD7)</f>
        <v>75</v>
      </c>
      <c r="AF7" s="47">
        <f>Y7/AE7</f>
        <v>0.7466666666666667</v>
      </c>
      <c r="AG7" s="47">
        <f>(Y7-(AA7+AB7))/AE7</f>
        <v>0.72</v>
      </c>
      <c r="AH7" s="44" t="s">
        <v>2</v>
      </c>
      <c r="AI7" s="38"/>
    </row>
    <row r="8" spans="1:35" x14ac:dyDescent="0.3">
      <c r="A8" s="38" t="s">
        <v>2714</v>
      </c>
      <c r="B8" s="38">
        <v>107</v>
      </c>
      <c r="C8" s="39">
        <v>37754</v>
      </c>
      <c r="D8" s="71">
        <f>YEAR(E8)</f>
        <v>2011</v>
      </c>
      <c r="E8" s="99" t="s">
        <v>3652</v>
      </c>
      <c r="F8" s="41">
        <v>1909</v>
      </c>
      <c r="G8" s="41"/>
      <c r="H8" s="41"/>
      <c r="I8" s="41"/>
      <c r="J8" s="41"/>
      <c r="K8" s="40" t="s">
        <v>3558</v>
      </c>
      <c r="L8" s="41" t="s">
        <v>3891</v>
      </c>
      <c r="M8" s="42">
        <v>208035</v>
      </c>
      <c r="N8" s="43">
        <v>40689</v>
      </c>
      <c r="O8" s="44" t="s">
        <v>146</v>
      </c>
      <c r="P8" s="42">
        <v>8</v>
      </c>
      <c r="Q8" s="44" t="s">
        <v>4307</v>
      </c>
      <c r="R8" s="44" t="s">
        <v>3</v>
      </c>
      <c r="S8" s="42">
        <v>0</v>
      </c>
      <c r="T8" s="42">
        <v>140</v>
      </c>
      <c r="U8" s="42">
        <v>26.92310767</v>
      </c>
      <c r="V8" s="42">
        <v>-80.06598047</v>
      </c>
      <c r="W8" s="126"/>
      <c r="X8" s="45"/>
      <c r="Y8" s="127"/>
      <c r="Z8" s="127"/>
      <c r="AA8" s="127"/>
      <c r="AB8" s="127"/>
      <c r="AC8" s="127"/>
      <c r="AD8" s="127"/>
      <c r="AE8" s="127"/>
      <c r="AF8" s="127"/>
      <c r="AG8" s="127"/>
      <c r="AH8" s="44" t="s">
        <v>3</v>
      </c>
      <c r="AI8" s="38"/>
    </row>
    <row r="9" spans="1:35" x14ac:dyDescent="0.3">
      <c r="A9" s="50" t="s">
        <v>2714</v>
      </c>
      <c r="B9" s="51">
        <v>107</v>
      </c>
      <c r="C9" s="52">
        <v>37754</v>
      </c>
      <c r="D9" s="94">
        <f>YEAR(E9)</f>
        <v>2011</v>
      </c>
      <c r="E9" s="52" t="s">
        <v>2715</v>
      </c>
      <c r="F9" s="54">
        <v>1912</v>
      </c>
      <c r="G9" s="56"/>
      <c r="H9" s="56"/>
      <c r="I9" s="56"/>
      <c r="J9" s="139"/>
      <c r="K9" s="55" t="s">
        <v>2716</v>
      </c>
      <c r="L9" s="56" t="s">
        <v>3895</v>
      </c>
      <c r="M9" s="57"/>
      <c r="N9" s="57"/>
      <c r="O9" s="57" t="s">
        <v>0</v>
      </c>
      <c r="P9" s="42">
        <v>2</v>
      </c>
      <c r="Q9" s="57" t="s">
        <v>4308</v>
      </c>
      <c r="R9" s="57"/>
      <c r="S9" s="57"/>
      <c r="T9" s="57"/>
      <c r="U9" s="57"/>
      <c r="V9" s="57"/>
      <c r="W9" s="60"/>
      <c r="X9" s="164"/>
      <c r="Y9" s="57"/>
      <c r="Z9" s="57"/>
      <c r="AA9" s="57"/>
      <c r="AB9" s="57"/>
      <c r="AC9" s="57"/>
      <c r="AD9" s="57"/>
      <c r="AE9" s="57"/>
      <c r="AF9" s="57"/>
      <c r="AG9" s="57"/>
      <c r="AH9" s="57"/>
      <c r="AI9" s="38" t="s">
        <v>3902</v>
      </c>
    </row>
    <row r="10" spans="1:35" x14ac:dyDescent="0.3">
      <c r="A10" s="38" t="s">
        <v>3650</v>
      </c>
      <c r="B10" s="38">
        <v>543</v>
      </c>
      <c r="C10" s="39">
        <v>40687</v>
      </c>
      <c r="D10" s="71">
        <f>YEAR(E10)</f>
        <v>2011</v>
      </c>
      <c r="E10" s="99" t="s">
        <v>3009</v>
      </c>
      <c r="F10" s="41">
        <v>1898</v>
      </c>
      <c r="G10" s="41">
        <v>144.5</v>
      </c>
      <c r="H10" s="41">
        <v>145</v>
      </c>
      <c r="I10" s="41">
        <v>111</v>
      </c>
      <c r="J10" s="41"/>
      <c r="K10" s="40" t="s">
        <v>2774</v>
      </c>
      <c r="L10" s="41" t="s">
        <v>3891</v>
      </c>
      <c r="M10" s="42">
        <v>207690</v>
      </c>
      <c r="N10" s="43">
        <v>40687</v>
      </c>
      <c r="O10" s="44" t="s">
        <v>0</v>
      </c>
      <c r="P10" s="42">
        <v>1</v>
      </c>
      <c r="Q10" s="44" t="s">
        <v>4305</v>
      </c>
      <c r="R10" s="44" t="s">
        <v>1329</v>
      </c>
      <c r="S10" s="42">
        <v>30</v>
      </c>
      <c r="T10" s="42">
        <v>131</v>
      </c>
      <c r="U10" s="42">
        <v>26.919648070000001</v>
      </c>
      <c r="V10" s="42">
        <v>-80.064948560000005</v>
      </c>
      <c r="W10" s="43">
        <v>40746</v>
      </c>
      <c r="X10" s="45">
        <f>W10-N10</f>
        <v>59</v>
      </c>
      <c r="Y10" s="42">
        <v>68</v>
      </c>
      <c r="Z10" s="42">
        <v>9</v>
      </c>
      <c r="AA10" s="42">
        <v>3</v>
      </c>
      <c r="AB10" s="42">
        <v>28</v>
      </c>
      <c r="AC10" s="42">
        <v>0</v>
      </c>
      <c r="AD10" s="42">
        <v>0</v>
      </c>
      <c r="AE10" s="42">
        <f>SUM(Y10,Z10,AC10,AD10)</f>
        <v>77</v>
      </c>
      <c r="AF10" s="49">
        <f>Y10/AE10</f>
        <v>0.88311688311688308</v>
      </c>
      <c r="AG10" s="49">
        <f>(Y10-(AA10+AB10))/AE10</f>
        <v>0.48051948051948051</v>
      </c>
      <c r="AH10" s="44" t="s">
        <v>2</v>
      </c>
      <c r="AI10" s="38"/>
    </row>
    <row r="11" spans="1:35" x14ac:dyDescent="0.3">
      <c r="A11" s="38" t="s">
        <v>3650</v>
      </c>
      <c r="B11" s="38">
        <v>543</v>
      </c>
      <c r="C11" s="39">
        <v>40687</v>
      </c>
      <c r="D11" s="71">
        <f>YEAR(E11)</f>
        <v>2011</v>
      </c>
      <c r="E11" s="99" t="s">
        <v>2712</v>
      </c>
      <c r="F11" s="41">
        <v>1948</v>
      </c>
      <c r="G11" s="41">
        <v>143</v>
      </c>
      <c r="H11" s="41">
        <v>147</v>
      </c>
      <c r="I11" s="41">
        <v>110</v>
      </c>
      <c r="J11" s="41"/>
      <c r="K11" s="40" t="s">
        <v>2968</v>
      </c>
      <c r="L11" s="41" t="s">
        <v>3891</v>
      </c>
      <c r="M11" s="42">
        <v>210064</v>
      </c>
      <c r="N11" s="43">
        <v>40697</v>
      </c>
      <c r="O11" s="44" t="s">
        <v>0</v>
      </c>
      <c r="P11" s="42">
        <v>6</v>
      </c>
      <c r="Q11" s="44" t="s">
        <v>4305</v>
      </c>
      <c r="R11" s="44" t="s">
        <v>1351</v>
      </c>
      <c r="S11" s="42">
        <v>37</v>
      </c>
      <c r="T11" s="42">
        <v>146</v>
      </c>
      <c r="U11" s="42">
        <v>26.88206478</v>
      </c>
      <c r="V11" s="42">
        <v>-80.052978760000002</v>
      </c>
      <c r="W11" s="48">
        <v>40756</v>
      </c>
      <c r="X11" s="45">
        <f>W11-N11</f>
        <v>59</v>
      </c>
      <c r="Y11" s="42">
        <v>71</v>
      </c>
      <c r="Z11" s="42">
        <v>10</v>
      </c>
      <c r="AA11" s="42">
        <v>1</v>
      </c>
      <c r="AB11" s="42">
        <v>8</v>
      </c>
      <c r="AC11" s="42">
        <v>0</v>
      </c>
      <c r="AD11" s="42">
        <v>4</v>
      </c>
      <c r="AE11" s="42">
        <f>SUM(Y11,Z11,AC11,AD11)</f>
        <v>85</v>
      </c>
      <c r="AF11" s="49">
        <f>Y11/AE11</f>
        <v>0.83529411764705885</v>
      </c>
      <c r="AG11" s="49">
        <f>(Y11-(AA11+AB11))/AE11</f>
        <v>0.72941176470588232</v>
      </c>
      <c r="AH11" s="44" t="s">
        <v>2</v>
      </c>
      <c r="AI11" s="38"/>
    </row>
    <row r="12" spans="1:35" x14ac:dyDescent="0.3">
      <c r="A12" s="38" t="s">
        <v>3650</v>
      </c>
      <c r="B12" s="38">
        <v>543</v>
      </c>
      <c r="C12" s="39">
        <v>40687</v>
      </c>
      <c r="D12" s="71">
        <f>YEAR(E12)</f>
        <v>2018</v>
      </c>
      <c r="E12" s="99" t="s">
        <v>3847</v>
      </c>
      <c r="F12" s="41">
        <v>2930</v>
      </c>
      <c r="G12" s="41">
        <v>144.30000000000001</v>
      </c>
      <c r="H12" s="41">
        <v>147.30000000000001</v>
      </c>
      <c r="I12" s="41">
        <v>113.6</v>
      </c>
      <c r="J12" s="41"/>
      <c r="K12" s="40" t="s">
        <v>3045</v>
      </c>
      <c r="L12" s="41" t="s">
        <v>3892</v>
      </c>
      <c r="M12" s="42">
        <v>411872</v>
      </c>
      <c r="N12" s="43">
        <v>43216</v>
      </c>
      <c r="O12" s="44" t="s">
        <v>0</v>
      </c>
      <c r="P12" s="42">
        <v>9</v>
      </c>
      <c r="Q12" s="44" t="s">
        <v>4305</v>
      </c>
      <c r="R12" s="44" t="s">
        <v>54</v>
      </c>
      <c r="S12" s="42">
        <v>50</v>
      </c>
      <c r="T12" s="42">
        <v>61</v>
      </c>
      <c r="U12" s="42">
        <v>26.862353529</v>
      </c>
      <c r="V12" s="42">
        <v>-80.047004381999997</v>
      </c>
      <c r="W12" s="43">
        <v>43285</v>
      </c>
      <c r="X12" s="45">
        <f>W12-N12</f>
        <v>69</v>
      </c>
      <c r="Y12" s="42">
        <v>64</v>
      </c>
      <c r="Z12" s="42">
        <v>20</v>
      </c>
      <c r="AA12" s="42">
        <v>15</v>
      </c>
      <c r="AB12" s="42">
        <v>8</v>
      </c>
      <c r="AC12" s="42">
        <v>0</v>
      </c>
      <c r="AD12" s="42">
        <v>4</v>
      </c>
      <c r="AE12" s="42">
        <f>SUM(Y12,Z12,AC12,AD12)</f>
        <v>88</v>
      </c>
      <c r="AF12" s="49">
        <f>Y12/AE12</f>
        <v>0.72727272727272729</v>
      </c>
      <c r="AG12" s="49">
        <f>(Y12-(AA12+AB12))/AE12</f>
        <v>0.46590909090909088</v>
      </c>
      <c r="AH12" s="44" t="s">
        <v>2</v>
      </c>
      <c r="AI12" s="38"/>
    </row>
    <row r="13" spans="1:35" x14ac:dyDescent="0.3">
      <c r="A13" s="38" t="s">
        <v>3650</v>
      </c>
      <c r="B13" s="38">
        <v>543</v>
      </c>
      <c r="C13" s="39">
        <v>40687</v>
      </c>
      <c r="D13" s="71">
        <f>YEAR(E13)</f>
        <v>2018</v>
      </c>
      <c r="E13" s="99" t="s">
        <v>3855</v>
      </c>
      <c r="F13" s="41">
        <v>2949</v>
      </c>
      <c r="G13" s="41">
        <v>144</v>
      </c>
      <c r="H13" s="41">
        <v>146</v>
      </c>
      <c r="I13" s="41">
        <v>114.8</v>
      </c>
      <c r="J13" s="41"/>
      <c r="K13" s="40" t="s">
        <v>2364</v>
      </c>
      <c r="L13" s="41" t="s">
        <v>3895</v>
      </c>
      <c r="M13" s="42">
        <v>412141</v>
      </c>
      <c r="N13" s="43">
        <v>43226</v>
      </c>
      <c r="O13" s="44" t="s">
        <v>0</v>
      </c>
      <c r="P13" s="42">
        <v>8</v>
      </c>
      <c r="Q13" s="44" t="s">
        <v>4305</v>
      </c>
      <c r="R13" s="44" t="s">
        <v>72</v>
      </c>
      <c r="S13" s="42">
        <v>39</v>
      </c>
      <c r="T13" s="42">
        <v>30</v>
      </c>
      <c r="U13" s="42">
        <v>26.868465813</v>
      </c>
      <c r="V13" s="42">
        <v>-80.048722857000001</v>
      </c>
      <c r="W13" s="48">
        <v>43293</v>
      </c>
      <c r="X13" s="45">
        <f>W13-N13</f>
        <v>67</v>
      </c>
      <c r="Y13" s="42">
        <v>53</v>
      </c>
      <c r="Z13" s="42">
        <v>9</v>
      </c>
      <c r="AA13" s="42">
        <v>12</v>
      </c>
      <c r="AB13" s="42">
        <v>3</v>
      </c>
      <c r="AC13" s="42">
        <v>0</v>
      </c>
      <c r="AD13" s="42">
        <v>15</v>
      </c>
      <c r="AE13" s="42">
        <f>SUM(Y13,Z13,AC13,AD13)</f>
        <v>77</v>
      </c>
      <c r="AF13" s="49">
        <f>Y13/AE13</f>
        <v>0.68831168831168832</v>
      </c>
      <c r="AG13" s="49">
        <f>(Y13-(AA13+AB13))/AE13</f>
        <v>0.4935064935064935</v>
      </c>
      <c r="AH13" s="44" t="s">
        <v>2</v>
      </c>
      <c r="AI13" s="38"/>
    </row>
    <row r="14" spans="1:35" x14ac:dyDescent="0.3">
      <c r="A14" s="38" t="s">
        <v>3650</v>
      </c>
      <c r="B14" s="38">
        <v>543</v>
      </c>
      <c r="C14" s="39">
        <v>40687</v>
      </c>
      <c r="D14" s="71">
        <f>YEAR(E14)</f>
        <v>2018</v>
      </c>
      <c r="E14" s="99" t="s">
        <v>2946</v>
      </c>
      <c r="F14" s="41">
        <v>2982</v>
      </c>
      <c r="G14" s="41">
        <v>143.9</v>
      </c>
      <c r="H14" s="41">
        <v>145.4</v>
      </c>
      <c r="I14" s="41">
        <v>115.2</v>
      </c>
      <c r="J14" s="41"/>
      <c r="K14" s="40" t="s">
        <v>3651</v>
      </c>
      <c r="L14" s="41" t="s">
        <v>3894</v>
      </c>
      <c r="M14" s="42">
        <v>413651</v>
      </c>
      <c r="N14" s="43">
        <v>43237</v>
      </c>
      <c r="O14" s="44" t="s">
        <v>0</v>
      </c>
      <c r="P14" s="42">
        <v>4</v>
      </c>
      <c r="Q14" s="44" t="s">
        <v>4305</v>
      </c>
      <c r="R14" s="44" t="s">
        <v>99</v>
      </c>
      <c r="S14" s="42">
        <v>43</v>
      </c>
      <c r="T14" s="42">
        <v>29</v>
      </c>
      <c r="U14" s="42">
        <v>26.898845922</v>
      </c>
      <c r="V14" s="42">
        <v>-80.058369839999997</v>
      </c>
      <c r="W14" s="48">
        <v>43304</v>
      </c>
      <c r="X14" s="45">
        <f>W14-N14</f>
        <v>67</v>
      </c>
      <c r="Y14" s="42">
        <v>52</v>
      </c>
      <c r="Z14" s="42">
        <v>27</v>
      </c>
      <c r="AA14" s="42">
        <v>3</v>
      </c>
      <c r="AB14" s="42">
        <v>0</v>
      </c>
      <c r="AC14" s="42">
        <v>0</v>
      </c>
      <c r="AD14" s="42">
        <v>7</v>
      </c>
      <c r="AE14" s="46">
        <f>SUM(Y14,Z14,AC14,AD14)</f>
        <v>86</v>
      </c>
      <c r="AF14" s="47">
        <f>Y14/AE14</f>
        <v>0.60465116279069764</v>
      </c>
      <c r="AG14" s="47">
        <f>(Y14-(AA14+AB14))/AE14</f>
        <v>0.56976744186046513</v>
      </c>
      <c r="AH14" s="44" t="s">
        <v>2</v>
      </c>
      <c r="AI14" s="38"/>
    </row>
    <row r="15" spans="1:35" x14ac:dyDescent="0.3">
      <c r="A15" s="147" t="s">
        <v>4740</v>
      </c>
      <c r="B15" s="147">
        <v>1566</v>
      </c>
      <c r="C15" s="30">
        <v>43934</v>
      </c>
      <c r="D15" s="32">
        <v>2020</v>
      </c>
      <c r="E15" s="97">
        <v>43934</v>
      </c>
      <c r="F15" s="31">
        <v>3976</v>
      </c>
      <c r="G15" s="31">
        <v>161.1</v>
      </c>
      <c r="H15" s="31">
        <v>162.6</v>
      </c>
      <c r="I15" s="31">
        <v>110.8</v>
      </c>
      <c r="K15" s="155">
        <v>0.11944444444444445</v>
      </c>
      <c r="L15" s="31" t="s">
        <v>3894</v>
      </c>
      <c r="M15" s="157">
        <v>496316</v>
      </c>
      <c r="N15" s="158">
        <v>43934</v>
      </c>
      <c r="O15" s="157" t="s">
        <v>0</v>
      </c>
      <c r="P15" s="157">
        <v>10</v>
      </c>
      <c r="Q15" s="157" t="s">
        <v>4305</v>
      </c>
      <c r="R15" s="157" t="s">
        <v>4741</v>
      </c>
      <c r="S15" s="31">
        <v>29</v>
      </c>
      <c r="T15" s="157">
        <v>25</v>
      </c>
      <c r="U15" s="157">
        <v>26.846011579999999</v>
      </c>
      <c r="V15" s="157">
        <v>-80.043856719999994</v>
      </c>
      <c r="X15" s="45"/>
      <c r="Y15" s="157">
        <v>0</v>
      </c>
      <c r="Z15" s="157">
        <v>62</v>
      </c>
      <c r="AA15" s="157">
        <v>0</v>
      </c>
      <c r="AB15" s="157">
        <v>0</v>
      </c>
      <c r="AC15" s="157">
        <v>0</v>
      </c>
      <c r="AD15" s="157">
        <v>0</v>
      </c>
      <c r="AE15" s="42">
        <f>SUM(Y15,Z15,AC15,AD15)</f>
        <v>62</v>
      </c>
      <c r="AF15" s="49">
        <f>Y15/AE15</f>
        <v>0</v>
      </c>
      <c r="AG15" s="49">
        <f>(Y15-(AA15+AB15))/AE15</f>
        <v>0</v>
      </c>
      <c r="AH15" s="157" t="s">
        <v>56</v>
      </c>
      <c r="AI15" s="147"/>
    </row>
    <row r="16" spans="1:35" x14ac:dyDescent="0.3">
      <c r="A16" s="147" t="s">
        <v>4740</v>
      </c>
      <c r="B16" s="147">
        <v>1566</v>
      </c>
      <c r="C16" s="30">
        <v>43934</v>
      </c>
      <c r="D16" s="32">
        <v>2020</v>
      </c>
      <c r="E16" s="97">
        <v>43953</v>
      </c>
      <c r="F16" s="31">
        <v>4052</v>
      </c>
      <c r="G16" s="31">
        <v>161</v>
      </c>
      <c r="H16" s="31">
        <v>162.4</v>
      </c>
      <c r="I16" s="31">
        <v>115</v>
      </c>
      <c r="K16" s="155">
        <v>0.89722222222222225</v>
      </c>
      <c r="L16" s="31" t="s">
        <v>3895</v>
      </c>
      <c r="M16" s="157">
        <v>497127</v>
      </c>
      <c r="N16" s="158">
        <v>43954</v>
      </c>
      <c r="O16" s="157" t="s">
        <v>0</v>
      </c>
      <c r="P16" s="157">
        <v>8</v>
      </c>
      <c r="Q16" s="157" t="s">
        <v>4305</v>
      </c>
      <c r="R16" s="157" t="s">
        <v>4814</v>
      </c>
      <c r="S16" s="157">
        <v>60</v>
      </c>
      <c r="T16" s="157">
        <v>18</v>
      </c>
      <c r="U16" s="157">
        <v>26.863382229999999</v>
      </c>
      <c r="V16" s="157">
        <v>-80.047452190000001</v>
      </c>
      <c r="W16" s="158">
        <v>44018</v>
      </c>
      <c r="X16" s="45">
        <f>W16-N16</f>
        <v>64</v>
      </c>
      <c r="Y16" s="157"/>
      <c r="Z16" s="157"/>
      <c r="AA16" s="157"/>
      <c r="AB16" s="157"/>
      <c r="AC16" s="157"/>
      <c r="AD16" s="157"/>
      <c r="AE16" s="42"/>
      <c r="AF16" s="49"/>
      <c r="AG16" s="49"/>
      <c r="AH16" s="157" t="s">
        <v>15</v>
      </c>
      <c r="AI16" s="147"/>
    </row>
    <row r="17" spans="1:35" x14ac:dyDescent="0.3">
      <c r="A17" s="38" t="s">
        <v>3443</v>
      </c>
      <c r="B17" s="38">
        <v>339</v>
      </c>
      <c r="C17" s="39">
        <v>39939</v>
      </c>
      <c r="D17" s="71">
        <f>YEAR(E17)</f>
        <v>2009</v>
      </c>
      <c r="E17" s="99" t="s">
        <v>3441</v>
      </c>
      <c r="F17" s="41">
        <v>1208</v>
      </c>
      <c r="G17" s="41">
        <v>157.5</v>
      </c>
      <c r="H17" s="41">
        <v>160</v>
      </c>
      <c r="I17" s="41">
        <v>105.5</v>
      </c>
      <c r="J17" s="41"/>
      <c r="K17" s="40" t="s">
        <v>3216</v>
      </c>
      <c r="L17" s="41" t="s">
        <v>3892</v>
      </c>
      <c r="M17" s="42">
        <v>148517</v>
      </c>
      <c r="N17" s="43">
        <v>39939</v>
      </c>
      <c r="O17" s="44" t="s">
        <v>0</v>
      </c>
      <c r="P17" s="42">
        <v>11</v>
      </c>
      <c r="Q17" s="44" t="s">
        <v>4305</v>
      </c>
      <c r="R17" s="44" t="s">
        <v>1625</v>
      </c>
      <c r="S17" s="42">
        <v>58</v>
      </c>
      <c r="T17" s="42">
        <v>43</v>
      </c>
      <c r="U17" s="42">
        <v>26.839928499999999</v>
      </c>
      <c r="V17" s="42">
        <v>-80.042188999999993</v>
      </c>
      <c r="W17" s="124">
        <v>40007</v>
      </c>
      <c r="X17" s="45">
        <f>W17-N17</f>
        <v>68</v>
      </c>
      <c r="Y17" s="42">
        <v>81</v>
      </c>
      <c r="Z17" s="42">
        <v>8</v>
      </c>
      <c r="AA17" s="42">
        <v>4</v>
      </c>
      <c r="AB17" s="42">
        <v>1</v>
      </c>
      <c r="AC17" s="42">
        <v>0</v>
      </c>
      <c r="AD17" s="42">
        <v>2</v>
      </c>
      <c r="AE17" s="46">
        <f>SUM(Y17,Z17,AC17,AD17)</f>
        <v>91</v>
      </c>
      <c r="AF17" s="47">
        <f>Y17/AE17</f>
        <v>0.89010989010989006</v>
      </c>
      <c r="AG17" s="47">
        <f>(Y17-(AA17+AB17))/AE17</f>
        <v>0.8351648351648352</v>
      </c>
      <c r="AH17" s="44" t="s">
        <v>2</v>
      </c>
      <c r="AI17" s="38"/>
    </row>
    <row r="18" spans="1:35" x14ac:dyDescent="0.3">
      <c r="A18" s="147" t="s">
        <v>4555</v>
      </c>
      <c r="B18" s="147">
        <v>1157</v>
      </c>
      <c r="C18" s="30">
        <v>42094</v>
      </c>
      <c r="D18" s="32">
        <v>2019</v>
      </c>
      <c r="E18" s="97">
        <v>43595</v>
      </c>
      <c r="F18" s="31">
        <v>3454</v>
      </c>
      <c r="G18" s="31">
        <v>145.1</v>
      </c>
      <c r="H18" s="31">
        <v>147.69999999999999</v>
      </c>
      <c r="I18" s="31">
        <v>109.6</v>
      </c>
      <c r="K18" s="155">
        <v>0.10347222222222223</v>
      </c>
      <c r="L18" s="31" t="s">
        <v>3892</v>
      </c>
      <c r="M18" s="157">
        <v>439120</v>
      </c>
      <c r="N18" s="158">
        <v>43595</v>
      </c>
      <c r="O18" s="157" t="s">
        <v>146</v>
      </c>
      <c r="P18" s="157">
        <v>6</v>
      </c>
      <c r="Q18" s="157" t="s">
        <v>4305</v>
      </c>
      <c r="R18" s="157" t="s">
        <v>4556</v>
      </c>
      <c r="S18" s="157">
        <v>26</v>
      </c>
      <c r="T18" s="157">
        <v>19</v>
      </c>
      <c r="U18" s="157">
        <v>26.92884256</v>
      </c>
      <c r="V18" s="157">
        <v>-80.068254980000006</v>
      </c>
      <c r="W18" s="158">
        <v>43658</v>
      </c>
      <c r="X18" s="45">
        <f>W18-N18</f>
        <v>63</v>
      </c>
      <c r="Y18" s="157">
        <v>65</v>
      </c>
      <c r="Z18" s="157">
        <v>15</v>
      </c>
      <c r="AA18" s="157">
        <v>0</v>
      </c>
      <c r="AB18" s="157">
        <v>64</v>
      </c>
      <c r="AC18" s="157">
        <v>0</v>
      </c>
      <c r="AD18" s="157">
        <v>0</v>
      </c>
      <c r="AE18" s="42">
        <f>SUM(Y18,Z18,AC18,AD18)</f>
        <v>80</v>
      </c>
      <c r="AF18" s="49">
        <f>Y18/AE18</f>
        <v>0.8125</v>
      </c>
      <c r="AG18" s="49">
        <f>(Y18-(AA18+AB18))/AE18</f>
        <v>1.2500000000000001E-2</v>
      </c>
      <c r="AH18" s="157" t="s">
        <v>2</v>
      </c>
      <c r="AI18" s="147"/>
    </row>
    <row r="19" spans="1:35" x14ac:dyDescent="0.3">
      <c r="A19" s="38" t="s">
        <v>3022</v>
      </c>
      <c r="B19" s="38">
        <v>645</v>
      </c>
      <c r="C19" s="39">
        <v>41407</v>
      </c>
      <c r="D19" s="71">
        <f>YEAR(E19)</f>
        <v>2013</v>
      </c>
      <c r="E19" s="99" t="s">
        <v>2484</v>
      </c>
      <c r="F19" s="41">
        <v>2532</v>
      </c>
      <c r="G19" s="41">
        <v>144</v>
      </c>
      <c r="H19" s="41">
        <v>148</v>
      </c>
      <c r="I19" s="41">
        <v>108.5</v>
      </c>
      <c r="J19" s="41"/>
      <c r="K19" s="40" t="s">
        <v>2898</v>
      </c>
      <c r="L19" s="41" t="s">
        <v>3890</v>
      </c>
      <c r="M19" s="42">
        <v>280238</v>
      </c>
      <c r="N19" s="43">
        <v>41407</v>
      </c>
      <c r="O19" s="44" t="s">
        <v>0</v>
      </c>
      <c r="P19" s="42">
        <v>1</v>
      </c>
      <c r="Q19" s="44" t="s">
        <v>4305</v>
      </c>
      <c r="R19" s="44" t="s">
        <v>888</v>
      </c>
      <c r="S19" s="42">
        <v>61</v>
      </c>
      <c r="T19" s="42">
        <v>77</v>
      </c>
      <c r="U19" s="42">
        <v>26.916214629999999</v>
      </c>
      <c r="V19" s="42">
        <v>-80.06405796</v>
      </c>
      <c r="W19" s="126"/>
      <c r="X19" s="45"/>
      <c r="Y19" s="46">
        <v>73</v>
      </c>
      <c r="Z19" s="46">
        <v>9</v>
      </c>
      <c r="AA19" s="46">
        <v>0</v>
      </c>
      <c r="AB19" s="46">
        <v>8</v>
      </c>
      <c r="AC19" s="46">
        <v>0</v>
      </c>
      <c r="AD19" s="46">
        <v>0</v>
      </c>
      <c r="AE19" s="46">
        <f>SUM(Y19,Z19,AC19,AD19)</f>
        <v>82</v>
      </c>
      <c r="AF19" s="47">
        <f>Y19/AE19</f>
        <v>0.8902439024390244</v>
      </c>
      <c r="AG19" s="47">
        <f>(Y19-(AA19+AB19))/AE19</f>
        <v>0.79268292682926833</v>
      </c>
      <c r="AH19" s="44" t="s">
        <v>8</v>
      </c>
      <c r="AI19" s="38"/>
    </row>
    <row r="20" spans="1:35" x14ac:dyDescent="0.3">
      <c r="A20" s="38" t="s">
        <v>3022</v>
      </c>
      <c r="B20" s="38">
        <v>645</v>
      </c>
      <c r="C20" s="39">
        <v>41407</v>
      </c>
      <c r="D20" s="71">
        <f>YEAR(E20)</f>
        <v>2013</v>
      </c>
      <c r="E20" s="99" t="s">
        <v>2518</v>
      </c>
      <c r="F20" s="41">
        <v>2572</v>
      </c>
      <c r="G20" s="41">
        <v>143</v>
      </c>
      <c r="H20" s="41">
        <v>146</v>
      </c>
      <c r="I20" s="41">
        <v>110</v>
      </c>
      <c r="J20" s="41"/>
      <c r="K20" s="40" t="s">
        <v>2924</v>
      </c>
      <c r="L20" s="41" t="s">
        <v>3893</v>
      </c>
      <c r="M20" s="42">
        <v>283630</v>
      </c>
      <c r="N20" s="43">
        <v>41425</v>
      </c>
      <c r="O20" s="44" t="s">
        <v>0</v>
      </c>
      <c r="P20" s="42">
        <v>7</v>
      </c>
      <c r="Q20" s="44" t="s">
        <v>4305</v>
      </c>
      <c r="R20" s="44" t="s">
        <v>923</v>
      </c>
      <c r="S20" s="42">
        <v>52</v>
      </c>
      <c r="T20" s="42">
        <v>32</v>
      </c>
      <c r="U20" s="42">
        <v>26.873396150000001</v>
      </c>
      <c r="V20" s="42">
        <v>-80.050330020000004</v>
      </c>
      <c r="W20" s="43">
        <v>41487</v>
      </c>
      <c r="X20" s="45">
        <f>W20-N20</f>
        <v>62</v>
      </c>
      <c r="Y20" s="42">
        <v>43</v>
      </c>
      <c r="Z20" s="42">
        <v>25</v>
      </c>
      <c r="AA20" s="42">
        <v>1</v>
      </c>
      <c r="AB20" s="42">
        <v>0</v>
      </c>
      <c r="AC20" s="42">
        <v>0</v>
      </c>
      <c r="AD20" s="42">
        <v>0</v>
      </c>
      <c r="AE20" s="42">
        <f>SUM(Y20,Z20,AC20,AD20)</f>
        <v>68</v>
      </c>
      <c r="AF20" s="49">
        <f>Y20/AE20</f>
        <v>0.63235294117647056</v>
      </c>
      <c r="AG20" s="49">
        <f>(Y20-(AA20+AB20))/AE20</f>
        <v>0.61764705882352944</v>
      </c>
      <c r="AH20" s="44" t="s">
        <v>2</v>
      </c>
      <c r="AI20" s="38"/>
    </row>
    <row r="21" spans="1:35" x14ac:dyDescent="0.3">
      <c r="A21" s="38" t="s">
        <v>3043</v>
      </c>
      <c r="B21" s="38">
        <v>629</v>
      </c>
      <c r="C21" s="39">
        <v>41371</v>
      </c>
      <c r="D21" s="71">
        <f>YEAR(E21)</f>
        <v>2013</v>
      </c>
      <c r="E21" s="99" t="s">
        <v>3047</v>
      </c>
      <c r="F21" s="41">
        <v>2483</v>
      </c>
      <c r="G21" s="41">
        <v>141</v>
      </c>
      <c r="H21" s="41">
        <v>143</v>
      </c>
      <c r="I21" s="41">
        <v>104</v>
      </c>
      <c r="J21" s="41"/>
      <c r="K21" s="40" t="s">
        <v>2985</v>
      </c>
      <c r="L21" s="41" t="s">
        <v>3893</v>
      </c>
      <c r="M21" s="42">
        <v>278977</v>
      </c>
      <c r="N21" s="43">
        <v>41383</v>
      </c>
      <c r="O21" s="44" t="s">
        <v>146</v>
      </c>
      <c r="P21" s="42">
        <v>1</v>
      </c>
      <c r="Q21" s="44" t="s">
        <v>4305</v>
      </c>
      <c r="R21" s="44" t="s">
        <v>863</v>
      </c>
      <c r="S21" s="42">
        <v>2</v>
      </c>
      <c r="T21" s="42">
        <v>102</v>
      </c>
      <c r="U21" s="42">
        <v>26.942010509999999</v>
      </c>
      <c r="V21" s="42">
        <v>-80.071593340000007</v>
      </c>
      <c r="W21" s="126"/>
      <c r="X21" s="45"/>
      <c r="Y21" s="42"/>
      <c r="Z21" s="125"/>
      <c r="AA21" s="42"/>
      <c r="AB21" s="42"/>
      <c r="AC21" s="125"/>
      <c r="AD21" s="125"/>
      <c r="AE21" s="127"/>
      <c r="AF21" s="127"/>
      <c r="AG21" s="127"/>
      <c r="AH21" s="44" t="s">
        <v>31</v>
      </c>
      <c r="AI21" s="38"/>
    </row>
    <row r="22" spans="1:35" x14ac:dyDescent="0.3">
      <c r="A22" s="38" t="s">
        <v>3043</v>
      </c>
      <c r="B22" s="38">
        <v>629</v>
      </c>
      <c r="C22" s="39">
        <v>41371</v>
      </c>
      <c r="D22" s="71">
        <f>YEAR(E22)</f>
        <v>2013</v>
      </c>
      <c r="E22" s="99" t="s">
        <v>2597</v>
      </c>
      <c r="F22" s="41">
        <v>2524</v>
      </c>
      <c r="G22" s="41">
        <v>141</v>
      </c>
      <c r="H22" s="41"/>
      <c r="I22" s="41">
        <v>103</v>
      </c>
      <c r="J22" s="41"/>
      <c r="K22" s="40" t="s">
        <v>2368</v>
      </c>
      <c r="L22" s="41" t="s">
        <v>3894</v>
      </c>
      <c r="M22" s="42">
        <v>279611</v>
      </c>
      <c r="N22" s="43">
        <v>41402</v>
      </c>
      <c r="O22" s="44" t="s">
        <v>146</v>
      </c>
      <c r="P22" s="42">
        <v>7</v>
      </c>
      <c r="Q22" s="44" t="s">
        <v>4305</v>
      </c>
      <c r="R22" s="44" t="s">
        <v>884</v>
      </c>
      <c r="S22" s="42">
        <v>14</v>
      </c>
      <c r="T22" s="42">
        <v>9</v>
      </c>
      <c r="U22" s="42">
        <v>26.92567223</v>
      </c>
      <c r="V22" s="42">
        <v>-80.067384770000004</v>
      </c>
      <c r="W22" s="43">
        <v>41476</v>
      </c>
      <c r="X22" s="45">
        <f>W22-N22</f>
        <v>74</v>
      </c>
      <c r="Y22" s="42">
        <v>65</v>
      </c>
      <c r="Z22" s="42">
        <v>5</v>
      </c>
      <c r="AA22" s="42">
        <v>0</v>
      </c>
      <c r="AB22" s="42">
        <v>3</v>
      </c>
      <c r="AC22" s="42">
        <v>0</v>
      </c>
      <c r="AD22" s="42">
        <v>4</v>
      </c>
      <c r="AE22" s="42">
        <f>SUM(Y22,Z22,AC22,AD22)</f>
        <v>74</v>
      </c>
      <c r="AF22" s="49">
        <f>Y22/AE22</f>
        <v>0.8783783783783784</v>
      </c>
      <c r="AG22" s="49">
        <f>(Y22-(AA22+AB22))/AE22</f>
        <v>0.83783783783783783</v>
      </c>
      <c r="AH22" s="44" t="s">
        <v>2</v>
      </c>
      <c r="AI22" s="38"/>
    </row>
    <row r="23" spans="1:35" x14ac:dyDescent="0.3">
      <c r="A23" s="38" t="s">
        <v>3043</v>
      </c>
      <c r="B23" s="38">
        <v>629</v>
      </c>
      <c r="C23" s="39">
        <v>41371</v>
      </c>
      <c r="D23" s="71">
        <f>YEAR(E23)</f>
        <v>2013</v>
      </c>
      <c r="E23" s="99" t="s">
        <v>3044</v>
      </c>
      <c r="F23" s="41">
        <v>2585</v>
      </c>
      <c r="G23" s="41">
        <v>140.5</v>
      </c>
      <c r="H23" s="41">
        <v>141.9</v>
      </c>
      <c r="I23" s="41">
        <v>102.8</v>
      </c>
      <c r="J23" s="41"/>
      <c r="K23" s="40" t="s">
        <v>2486</v>
      </c>
      <c r="L23" s="41" t="s">
        <v>3892</v>
      </c>
      <c r="M23" s="42">
        <v>288807</v>
      </c>
      <c r="N23" s="43">
        <v>41440</v>
      </c>
      <c r="O23" s="44" t="s">
        <v>146</v>
      </c>
      <c r="P23" s="42">
        <v>2</v>
      </c>
      <c r="Q23" s="44" t="s">
        <v>4305</v>
      </c>
      <c r="R23" s="44" t="s">
        <v>933</v>
      </c>
      <c r="S23" s="42">
        <v>37</v>
      </c>
      <c r="T23" s="42">
        <v>33</v>
      </c>
      <c r="U23" s="42">
        <v>26.939949460000001</v>
      </c>
      <c r="V23" s="42">
        <v>-80.070999520000001</v>
      </c>
      <c r="W23" s="43">
        <v>41497</v>
      </c>
      <c r="X23" s="45">
        <f>W23-N23</f>
        <v>57</v>
      </c>
      <c r="Y23" s="42">
        <v>38</v>
      </c>
      <c r="Z23" s="42">
        <v>38</v>
      </c>
      <c r="AA23" s="42">
        <v>0</v>
      </c>
      <c r="AB23" s="42">
        <v>2</v>
      </c>
      <c r="AC23" s="42">
        <v>0</v>
      </c>
      <c r="AD23" s="42">
        <v>1</v>
      </c>
      <c r="AE23" s="42">
        <f>SUM(Y23,Z23,AC23,AD23)</f>
        <v>77</v>
      </c>
      <c r="AF23" s="49">
        <f>Y23/AE23</f>
        <v>0.4935064935064935</v>
      </c>
      <c r="AG23" s="49">
        <f>(Y23-(AA23+AB23))/AE23</f>
        <v>0.46753246753246752</v>
      </c>
      <c r="AH23" s="44" t="s">
        <v>2</v>
      </c>
      <c r="AI23" s="38"/>
    </row>
    <row r="24" spans="1:35" x14ac:dyDescent="0.3">
      <c r="A24" s="108" t="s">
        <v>3043</v>
      </c>
      <c r="B24" s="108">
        <v>629</v>
      </c>
      <c r="C24" s="161">
        <v>41371</v>
      </c>
      <c r="D24" s="163">
        <v>2019</v>
      </c>
      <c r="E24" s="165">
        <v>43555</v>
      </c>
      <c r="F24" s="160">
        <v>3383</v>
      </c>
      <c r="G24" s="31">
        <v>144.30000000000001</v>
      </c>
      <c r="I24" s="31">
        <v>117.4</v>
      </c>
      <c r="K24" s="167">
        <v>0.88402777777777775</v>
      </c>
      <c r="L24" s="31" t="s">
        <v>3890</v>
      </c>
      <c r="M24" s="157">
        <v>437806</v>
      </c>
      <c r="N24" s="158">
        <v>43556</v>
      </c>
      <c r="O24" s="157" t="s">
        <v>0</v>
      </c>
      <c r="P24" s="157">
        <v>1</v>
      </c>
      <c r="Q24" s="157" t="s">
        <v>4305</v>
      </c>
      <c r="R24" s="157" t="s">
        <v>4455</v>
      </c>
      <c r="S24" s="157">
        <v>50</v>
      </c>
      <c r="T24" s="157">
        <v>17</v>
      </c>
      <c r="U24" s="157">
        <v>26.9185704</v>
      </c>
      <c r="V24" s="157">
        <v>-80.065050780000007</v>
      </c>
      <c r="W24" s="158">
        <v>43624</v>
      </c>
      <c r="X24" s="45">
        <f>W24-N24</f>
        <v>68</v>
      </c>
      <c r="Y24" s="157">
        <v>38</v>
      </c>
      <c r="Z24" s="157">
        <v>45</v>
      </c>
      <c r="AA24" s="157">
        <v>4</v>
      </c>
      <c r="AB24" s="157">
        <v>2</v>
      </c>
      <c r="AC24" s="157">
        <v>0</v>
      </c>
      <c r="AD24" s="157">
        <v>3</v>
      </c>
      <c r="AE24" s="42">
        <f>SUM(Y24,Z24,AC24,AD24)</f>
        <v>86</v>
      </c>
      <c r="AF24" s="49">
        <f>Y24/AE24</f>
        <v>0.44186046511627908</v>
      </c>
      <c r="AG24" s="49">
        <f>(Y24-(AA24+AB24))/AE24</f>
        <v>0.37209302325581395</v>
      </c>
      <c r="AH24" s="157" t="s">
        <v>2</v>
      </c>
      <c r="AI24" s="147"/>
    </row>
    <row r="25" spans="1:35" x14ac:dyDescent="0.3">
      <c r="A25" s="147" t="s">
        <v>3043</v>
      </c>
      <c r="B25" s="147">
        <v>629</v>
      </c>
      <c r="C25" s="30">
        <v>41371</v>
      </c>
      <c r="D25" s="32">
        <v>2019</v>
      </c>
      <c r="E25" s="97">
        <v>43623</v>
      </c>
      <c r="F25" s="31">
        <v>3530</v>
      </c>
      <c r="G25" s="31">
        <v>143.80000000000001</v>
      </c>
      <c r="H25" s="31">
        <v>145.69999999999999</v>
      </c>
      <c r="I25" s="31">
        <v>105.7</v>
      </c>
      <c r="K25" s="155">
        <v>2.2916666666666669E-2</v>
      </c>
      <c r="L25" s="31" t="s">
        <v>3890</v>
      </c>
      <c r="M25" s="157">
        <v>452208</v>
      </c>
      <c r="N25" s="158">
        <v>43623</v>
      </c>
      <c r="O25" s="157" t="s">
        <v>0</v>
      </c>
      <c r="P25" s="157">
        <v>8</v>
      </c>
      <c r="Q25" s="157" t="s">
        <v>4305</v>
      </c>
      <c r="R25" s="157" t="s">
        <v>4635</v>
      </c>
      <c r="S25" s="157">
        <v>76</v>
      </c>
      <c r="T25" s="157">
        <v>14</v>
      </c>
      <c r="U25" s="157">
        <v>26.865555400000002</v>
      </c>
      <c r="V25" s="157">
        <v>-80.047907570000007</v>
      </c>
      <c r="X25" s="45"/>
      <c r="Y25" s="157">
        <v>0</v>
      </c>
      <c r="Z25" s="157">
        <v>94</v>
      </c>
      <c r="AA25" s="157">
        <v>0</v>
      </c>
      <c r="AB25" s="157">
        <v>0</v>
      </c>
      <c r="AC25" s="157">
        <v>0</v>
      </c>
      <c r="AD25" s="157">
        <v>0</v>
      </c>
      <c r="AE25" s="46">
        <f>SUM(Y25,Z25,AC25,AD25)</f>
        <v>94</v>
      </c>
      <c r="AF25" s="47">
        <f>Y25/AE25</f>
        <v>0</v>
      </c>
      <c r="AG25" s="47">
        <f>(Y25-(AA25+AB25))/AE25</f>
        <v>0</v>
      </c>
      <c r="AH25" s="157" t="s">
        <v>8</v>
      </c>
      <c r="AI25" s="147"/>
    </row>
    <row r="26" spans="1:35" x14ac:dyDescent="0.3">
      <c r="A26" s="38" t="s">
        <v>3747</v>
      </c>
      <c r="B26" s="38">
        <v>654</v>
      </c>
      <c r="C26" s="39">
        <v>42451</v>
      </c>
      <c r="D26" s="71">
        <f>YEAR(E26)</f>
        <v>2016</v>
      </c>
      <c r="E26" s="99" t="s">
        <v>3748</v>
      </c>
      <c r="F26" s="41">
        <v>2601</v>
      </c>
      <c r="G26" s="41">
        <v>144.30000000000001</v>
      </c>
      <c r="H26" s="41">
        <v>145.6</v>
      </c>
      <c r="I26" s="41">
        <v>109.4</v>
      </c>
      <c r="J26" s="41"/>
      <c r="K26" s="40" t="s">
        <v>3271</v>
      </c>
      <c r="L26" s="41" t="s">
        <v>3890</v>
      </c>
      <c r="M26" s="42">
        <v>321659</v>
      </c>
      <c r="N26" s="43">
        <v>42451</v>
      </c>
      <c r="O26" s="44" t="s">
        <v>0</v>
      </c>
      <c r="P26" s="42">
        <v>9</v>
      </c>
      <c r="Q26" s="44" t="s">
        <v>4305</v>
      </c>
      <c r="R26" s="44" t="s">
        <v>299</v>
      </c>
      <c r="S26" s="42">
        <v>38</v>
      </c>
      <c r="T26" s="42">
        <v>8</v>
      </c>
      <c r="U26" s="42">
        <v>26.860447359999998</v>
      </c>
      <c r="V26" s="42">
        <v>-80.046627596999997</v>
      </c>
      <c r="W26" s="48">
        <v>42523</v>
      </c>
      <c r="X26" s="45">
        <f>W26-N26</f>
        <v>72</v>
      </c>
      <c r="Y26" s="42">
        <v>54</v>
      </c>
      <c r="Z26" s="42">
        <v>30</v>
      </c>
      <c r="AA26" s="42">
        <v>5</v>
      </c>
      <c r="AB26" s="42">
        <v>0</v>
      </c>
      <c r="AC26" s="42">
        <v>0</v>
      </c>
      <c r="AD26" s="42">
        <v>0</v>
      </c>
      <c r="AE26" s="46">
        <f>SUM(Y26,Z26,AC26,AD26)</f>
        <v>84</v>
      </c>
      <c r="AF26" s="47">
        <f>Y26/AE26</f>
        <v>0.6428571428571429</v>
      </c>
      <c r="AG26" s="47">
        <f>(Y26-(AA26+AB26))/AE26</f>
        <v>0.58333333333333337</v>
      </c>
      <c r="AH26" s="44" t="s">
        <v>2</v>
      </c>
      <c r="AI26" s="38"/>
    </row>
    <row r="27" spans="1:35" x14ac:dyDescent="0.3">
      <c r="A27" s="38" t="s">
        <v>3747</v>
      </c>
      <c r="B27" s="38">
        <v>654</v>
      </c>
      <c r="C27" s="39">
        <v>42451</v>
      </c>
      <c r="D27" s="71">
        <f>YEAR(E27)</f>
        <v>2016</v>
      </c>
      <c r="E27" s="99" t="s">
        <v>3795</v>
      </c>
      <c r="F27" s="41">
        <v>2657</v>
      </c>
      <c r="G27" s="41">
        <v>144.19999999999999</v>
      </c>
      <c r="H27" s="41">
        <v>148.30000000000001</v>
      </c>
      <c r="I27" s="41">
        <v>108.5</v>
      </c>
      <c r="J27" s="41"/>
      <c r="K27" s="40" t="s">
        <v>2307</v>
      </c>
      <c r="L27" s="41" t="s">
        <v>3890</v>
      </c>
      <c r="M27" s="42">
        <v>326689</v>
      </c>
      <c r="N27" s="43">
        <v>42520</v>
      </c>
      <c r="O27" s="44" t="s">
        <v>0</v>
      </c>
      <c r="P27" s="42">
        <v>1</v>
      </c>
      <c r="Q27" s="44" t="s">
        <v>4305</v>
      </c>
      <c r="R27" s="44" t="s">
        <v>393</v>
      </c>
      <c r="S27" s="42">
        <v>42</v>
      </c>
      <c r="T27" s="42">
        <v>12</v>
      </c>
      <c r="U27" s="42">
        <v>26.919919839999999</v>
      </c>
      <c r="V27" s="42">
        <v>-80.065534151999998</v>
      </c>
      <c r="W27" s="48">
        <v>42578</v>
      </c>
      <c r="X27" s="45">
        <f>W27-N27</f>
        <v>58</v>
      </c>
      <c r="Y27" s="46">
        <v>37</v>
      </c>
      <c r="Z27" s="46">
        <v>27</v>
      </c>
      <c r="AA27" s="46">
        <v>1</v>
      </c>
      <c r="AB27" s="46">
        <v>5</v>
      </c>
      <c r="AC27" s="46">
        <v>0</v>
      </c>
      <c r="AD27" s="46">
        <v>2</v>
      </c>
      <c r="AE27" s="46">
        <f>SUM(Y27,Z27,AC27,AD27)</f>
        <v>66</v>
      </c>
      <c r="AF27" s="47">
        <f>Y27/AE27</f>
        <v>0.56060606060606055</v>
      </c>
      <c r="AG27" s="47">
        <f>(Y27-(AA27+AB27))/AE27</f>
        <v>0.46969696969696972</v>
      </c>
      <c r="AH27" s="44" t="s">
        <v>2</v>
      </c>
      <c r="AI27" s="38"/>
    </row>
    <row r="28" spans="1:35" x14ac:dyDescent="0.3">
      <c r="A28" s="61" t="s">
        <v>3415</v>
      </c>
      <c r="B28" s="61">
        <v>320</v>
      </c>
      <c r="C28" s="60">
        <v>39922</v>
      </c>
      <c r="D28" s="94">
        <f>YEAR(E28)</f>
        <v>2009</v>
      </c>
      <c r="E28" s="100" t="s">
        <v>2730</v>
      </c>
      <c r="F28" s="58">
        <v>1094</v>
      </c>
      <c r="G28" s="58">
        <v>136</v>
      </c>
      <c r="H28" s="58">
        <v>137.5</v>
      </c>
      <c r="I28" s="58">
        <v>105.5</v>
      </c>
      <c r="J28" s="41"/>
      <c r="K28" s="62" t="s">
        <v>3416</v>
      </c>
      <c r="L28" s="41" t="s">
        <v>3897</v>
      </c>
      <c r="M28" s="42">
        <v>148299</v>
      </c>
      <c r="N28" s="43">
        <v>39922</v>
      </c>
      <c r="O28" s="44" t="s">
        <v>146</v>
      </c>
      <c r="P28" s="42">
        <v>7</v>
      </c>
      <c r="Q28" s="44" t="s">
        <v>4306</v>
      </c>
      <c r="R28" s="44" t="s">
        <v>1892</v>
      </c>
      <c r="S28" s="42">
        <v>-10</v>
      </c>
      <c r="T28" s="42">
        <v>84</v>
      </c>
      <c r="U28" s="42">
        <v>26.925157410000001</v>
      </c>
      <c r="V28" s="42">
        <v>-80.066851229999997</v>
      </c>
      <c r="W28" s="124"/>
      <c r="X28" s="45"/>
      <c r="Y28" s="42">
        <v>7</v>
      </c>
      <c r="Z28" s="42">
        <v>32</v>
      </c>
      <c r="AA28" s="42">
        <v>0</v>
      </c>
      <c r="AB28" s="42">
        <v>0</v>
      </c>
      <c r="AC28" s="42">
        <v>0</v>
      </c>
      <c r="AD28" s="42">
        <v>0</v>
      </c>
      <c r="AE28" s="46">
        <f>SUM(Y28,Z28,AC28,AD28)</f>
        <v>39</v>
      </c>
      <c r="AF28" s="47">
        <f>Y28/AE28</f>
        <v>0.17948717948717949</v>
      </c>
      <c r="AG28" s="47">
        <f>(Y28-(AA28+AB28))/AE28</f>
        <v>0.17948717948717949</v>
      </c>
      <c r="AH28" s="44" t="s">
        <v>8</v>
      </c>
      <c r="AI28" s="38"/>
    </row>
    <row r="29" spans="1:35" x14ac:dyDescent="0.3">
      <c r="A29" s="38" t="s">
        <v>3415</v>
      </c>
      <c r="B29" s="38">
        <v>320</v>
      </c>
      <c r="C29" s="39">
        <v>39922</v>
      </c>
      <c r="D29" s="71">
        <f>YEAR(E29)</f>
        <v>2009</v>
      </c>
      <c r="E29" s="99" t="s">
        <v>3479</v>
      </c>
      <c r="F29" s="41">
        <v>1095</v>
      </c>
      <c r="G29" s="41">
        <v>135.5</v>
      </c>
      <c r="H29" s="41">
        <v>138.69999999999999</v>
      </c>
      <c r="I29" s="41">
        <v>104.5</v>
      </c>
      <c r="J29" s="41"/>
      <c r="K29" s="40" t="s">
        <v>3453</v>
      </c>
      <c r="L29" s="41" t="s">
        <v>3891</v>
      </c>
      <c r="M29" s="42">
        <v>154198</v>
      </c>
      <c r="N29" s="43">
        <v>39978</v>
      </c>
      <c r="O29" s="44" t="s">
        <v>146</v>
      </c>
      <c r="P29" s="42">
        <v>9</v>
      </c>
      <c r="Q29" s="44" t="s">
        <v>4305</v>
      </c>
      <c r="R29" s="44" t="s">
        <v>1919</v>
      </c>
      <c r="S29" s="42">
        <v>32</v>
      </c>
      <c r="T29" s="42">
        <v>79</v>
      </c>
      <c r="U29" s="42">
        <v>26.922061580000001</v>
      </c>
      <c r="V29" s="42">
        <v>-80.065871639999997</v>
      </c>
      <c r="W29" s="126">
        <v>40035</v>
      </c>
      <c r="X29" s="45">
        <f>W29-N29</f>
        <v>57</v>
      </c>
      <c r="Y29" s="46">
        <v>32</v>
      </c>
      <c r="Z29" s="46">
        <v>36</v>
      </c>
      <c r="AA29" s="46">
        <v>2</v>
      </c>
      <c r="AB29" s="46">
        <v>0</v>
      </c>
      <c r="AC29" s="46">
        <v>0</v>
      </c>
      <c r="AD29" s="46">
        <v>1</v>
      </c>
      <c r="AE29" s="46">
        <f>SUM(Y29,Z29,AC29,AD29)</f>
        <v>69</v>
      </c>
      <c r="AF29" s="47">
        <f>Y29/AE29</f>
        <v>0.46376811594202899</v>
      </c>
      <c r="AG29" s="47">
        <f>(Y29-(AA29+AB29))/AE29</f>
        <v>0.43478260869565216</v>
      </c>
      <c r="AH29" s="44" t="s">
        <v>2</v>
      </c>
      <c r="AI29" s="38"/>
    </row>
    <row r="30" spans="1:35" x14ac:dyDescent="0.3">
      <c r="A30" s="61" t="s">
        <v>3415</v>
      </c>
      <c r="B30" s="61">
        <v>320</v>
      </c>
      <c r="C30" s="60">
        <v>39922</v>
      </c>
      <c r="D30" s="94">
        <f>YEAR(E30)</f>
        <v>2011</v>
      </c>
      <c r="E30" s="100" t="s">
        <v>3655</v>
      </c>
      <c r="F30" s="58">
        <v>1957</v>
      </c>
      <c r="G30" s="58">
        <v>141</v>
      </c>
      <c r="H30" s="58">
        <v>148</v>
      </c>
      <c r="I30" s="58">
        <v>104</v>
      </c>
      <c r="J30" s="58"/>
      <c r="K30" s="62" t="s">
        <v>2784</v>
      </c>
      <c r="L30" s="58" t="s">
        <v>3897</v>
      </c>
      <c r="M30" s="42">
        <v>211093</v>
      </c>
      <c r="N30" s="43">
        <v>40700</v>
      </c>
      <c r="O30" s="44" t="s">
        <v>0</v>
      </c>
      <c r="P30" s="42">
        <v>3</v>
      </c>
      <c r="Q30" s="44" t="s">
        <v>4305</v>
      </c>
      <c r="R30" s="44" t="s">
        <v>1359</v>
      </c>
      <c r="S30" s="42">
        <v>23</v>
      </c>
      <c r="T30" s="42">
        <v>130</v>
      </c>
      <c r="U30" s="42">
        <v>26.903849279999999</v>
      </c>
      <c r="V30" s="42">
        <v>-80.059808189999998</v>
      </c>
      <c r="W30" s="124"/>
      <c r="X30" s="45"/>
      <c r="Y30" s="42"/>
      <c r="Z30" s="125"/>
      <c r="AA30" s="42"/>
      <c r="AB30" s="42"/>
      <c r="AC30" s="125"/>
      <c r="AD30" s="125"/>
      <c r="AE30" s="125"/>
      <c r="AF30" s="125"/>
      <c r="AG30" s="125"/>
      <c r="AH30" s="44" t="s">
        <v>67</v>
      </c>
      <c r="AI30" s="61"/>
    </row>
    <row r="31" spans="1:35" x14ac:dyDescent="0.3">
      <c r="A31" s="38" t="s">
        <v>2739</v>
      </c>
      <c r="B31" s="38">
        <v>306</v>
      </c>
      <c r="C31" s="39">
        <v>39912</v>
      </c>
      <c r="D31" s="71">
        <f>YEAR(E31)</f>
        <v>2009</v>
      </c>
      <c r="E31" s="99" t="s">
        <v>3401</v>
      </c>
      <c r="F31" s="41">
        <v>1014</v>
      </c>
      <c r="G31" s="41">
        <v>149.5</v>
      </c>
      <c r="H31" s="41">
        <v>151</v>
      </c>
      <c r="I31" s="41">
        <v>107.5</v>
      </c>
      <c r="J31" s="41"/>
      <c r="K31" s="40" t="s">
        <v>2755</v>
      </c>
      <c r="L31" s="41" t="s">
        <v>3898</v>
      </c>
      <c r="M31" s="42">
        <v>148217</v>
      </c>
      <c r="N31" s="43">
        <v>39912</v>
      </c>
      <c r="O31" s="44" t="s">
        <v>0</v>
      </c>
      <c r="P31" s="42">
        <v>4</v>
      </c>
      <c r="Q31" s="44" t="s">
        <v>4307</v>
      </c>
      <c r="R31" s="44" t="s">
        <v>3</v>
      </c>
      <c r="S31" s="42">
        <v>30</v>
      </c>
      <c r="T31" s="42">
        <v>110</v>
      </c>
      <c r="U31" s="42">
        <v>26.89710775</v>
      </c>
      <c r="V31" s="42">
        <v>-80.057656519999995</v>
      </c>
      <c r="W31" s="124"/>
      <c r="X31" s="45"/>
      <c r="Y31" s="125"/>
      <c r="Z31" s="125"/>
      <c r="AA31" s="125"/>
      <c r="AB31" s="125"/>
      <c r="AC31" s="125"/>
      <c r="AD31" s="125"/>
      <c r="AE31" s="125"/>
      <c r="AF31" s="125"/>
      <c r="AG31" s="125"/>
      <c r="AH31" s="44" t="s">
        <v>3</v>
      </c>
      <c r="AI31" s="38"/>
    </row>
    <row r="32" spans="1:35" x14ac:dyDescent="0.3">
      <c r="A32" s="38" t="s">
        <v>2739</v>
      </c>
      <c r="B32" s="38">
        <v>306</v>
      </c>
      <c r="C32" s="39">
        <v>39912</v>
      </c>
      <c r="D32" s="71">
        <f>YEAR(E32)</f>
        <v>2009</v>
      </c>
      <c r="E32" s="99" t="s">
        <v>3463</v>
      </c>
      <c r="F32" s="41">
        <v>1016</v>
      </c>
      <c r="G32" s="41">
        <v>148.5</v>
      </c>
      <c r="H32" s="41">
        <v>150</v>
      </c>
      <c r="I32" s="41">
        <v>106</v>
      </c>
      <c r="J32" s="41"/>
      <c r="K32" s="40" t="s">
        <v>2504</v>
      </c>
      <c r="L32" s="41" t="s">
        <v>3892</v>
      </c>
      <c r="M32" s="42">
        <v>150045</v>
      </c>
      <c r="N32" s="43">
        <v>39959</v>
      </c>
      <c r="O32" s="44" t="s">
        <v>0</v>
      </c>
      <c r="P32" s="42">
        <v>8</v>
      </c>
      <c r="Q32" s="44" t="s">
        <v>4305</v>
      </c>
      <c r="R32" s="44" t="s">
        <v>1805</v>
      </c>
      <c r="S32" s="42">
        <v>25</v>
      </c>
      <c r="T32" s="42">
        <v>50</v>
      </c>
      <c r="U32" s="42">
        <v>26.863605360000001</v>
      </c>
      <c r="V32" s="42">
        <v>-80.047468269999996</v>
      </c>
      <c r="W32" s="124">
        <v>40019</v>
      </c>
      <c r="X32" s="45">
        <f>W32-N32</f>
        <v>60</v>
      </c>
      <c r="Y32" s="42">
        <v>39</v>
      </c>
      <c r="Z32" s="42">
        <v>25</v>
      </c>
      <c r="AA32" s="42">
        <v>1</v>
      </c>
      <c r="AB32" s="42">
        <v>3</v>
      </c>
      <c r="AC32" s="42">
        <v>0</v>
      </c>
      <c r="AD32" s="42">
        <v>0</v>
      </c>
      <c r="AE32" s="42">
        <f>SUM(Y32,Z32,AC32,AD32)</f>
        <v>64</v>
      </c>
      <c r="AF32" s="49">
        <f>Y32/AE32</f>
        <v>0.609375</v>
      </c>
      <c r="AG32" s="49">
        <f>(Y32-(AA32+AB32))/AE32</f>
        <v>0.546875</v>
      </c>
      <c r="AH32" s="44" t="s">
        <v>2</v>
      </c>
      <c r="AI32" s="38"/>
    </row>
    <row r="33" spans="1:35" x14ac:dyDescent="0.3">
      <c r="A33" s="38" t="s">
        <v>2739</v>
      </c>
      <c r="B33" s="38">
        <v>306</v>
      </c>
      <c r="C33" s="39">
        <v>39912</v>
      </c>
      <c r="D33" s="71">
        <f>YEAR(E33)</f>
        <v>2009</v>
      </c>
      <c r="E33" s="99" t="s">
        <v>3475</v>
      </c>
      <c r="F33" s="41">
        <v>1017</v>
      </c>
      <c r="G33" s="41">
        <v>148</v>
      </c>
      <c r="H33" s="41">
        <v>149.5</v>
      </c>
      <c r="I33" s="41">
        <v>105.5</v>
      </c>
      <c r="J33" s="41"/>
      <c r="K33" s="40" t="s">
        <v>2586</v>
      </c>
      <c r="L33" s="41" t="s">
        <v>3891</v>
      </c>
      <c r="M33" s="42">
        <v>151964</v>
      </c>
      <c r="N33" s="43">
        <v>39970</v>
      </c>
      <c r="O33" s="44" t="s">
        <v>146</v>
      </c>
      <c r="P33" s="42">
        <v>2</v>
      </c>
      <c r="Q33" s="44" t="s">
        <v>4305</v>
      </c>
      <c r="R33" s="44" t="s">
        <v>1914</v>
      </c>
      <c r="S33" s="42">
        <v>44</v>
      </c>
      <c r="T33" s="42">
        <v>99</v>
      </c>
      <c r="U33" s="42">
        <v>26.940028389999998</v>
      </c>
      <c r="V33" s="42">
        <v>-80.070859150000004</v>
      </c>
      <c r="W33" s="126">
        <v>40028</v>
      </c>
      <c r="X33" s="45">
        <f>W33-N33</f>
        <v>58</v>
      </c>
      <c r="Y33" s="42">
        <v>21</v>
      </c>
      <c r="Z33" s="42">
        <v>33</v>
      </c>
      <c r="AA33" s="42">
        <v>3</v>
      </c>
      <c r="AB33" s="42">
        <v>0</v>
      </c>
      <c r="AC33" s="42">
        <v>0</v>
      </c>
      <c r="AD33" s="42">
        <v>0</v>
      </c>
      <c r="AE33" s="46">
        <f>SUM(Y33,Z33,AC33,AD33)</f>
        <v>54</v>
      </c>
      <c r="AF33" s="47">
        <f>Y33/AE33</f>
        <v>0.3888888888888889</v>
      </c>
      <c r="AG33" s="47">
        <f>(Y33-(AA33+AB33))/AE33</f>
        <v>0.33333333333333331</v>
      </c>
      <c r="AH33" s="44" t="s">
        <v>2</v>
      </c>
      <c r="AI33" s="38"/>
    </row>
    <row r="34" spans="1:35" x14ac:dyDescent="0.3">
      <c r="A34" s="38" t="s">
        <v>2739</v>
      </c>
      <c r="B34" s="38">
        <v>306</v>
      </c>
      <c r="C34" s="39">
        <v>39912</v>
      </c>
      <c r="D34" s="71">
        <f>YEAR(E34)</f>
        <v>2011</v>
      </c>
      <c r="E34" s="99" t="s">
        <v>2427</v>
      </c>
      <c r="F34" s="41">
        <v>1655</v>
      </c>
      <c r="G34" s="41">
        <v>151</v>
      </c>
      <c r="H34" s="41">
        <v>152</v>
      </c>
      <c r="I34" s="41">
        <v>108</v>
      </c>
      <c r="J34" s="41"/>
      <c r="K34" s="40" t="s">
        <v>2786</v>
      </c>
      <c r="L34" s="41" t="s">
        <v>3895</v>
      </c>
      <c r="M34" s="42">
        <v>203587</v>
      </c>
      <c r="N34" s="43">
        <v>40633</v>
      </c>
      <c r="O34" s="44" t="s">
        <v>0</v>
      </c>
      <c r="P34" s="42">
        <v>6</v>
      </c>
      <c r="Q34" s="44" t="s">
        <v>4305</v>
      </c>
      <c r="R34" s="44" t="s">
        <v>1196</v>
      </c>
      <c r="S34" s="42">
        <v>28</v>
      </c>
      <c r="T34" s="42">
        <v>153</v>
      </c>
      <c r="U34" s="42">
        <v>26.880841315000001</v>
      </c>
      <c r="V34" s="42">
        <v>-80.052476810000002</v>
      </c>
      <c r="W34" s="48">
        <v>40699</v>
      </c>
      <c r="X34" s="45">
        <f>W34-N34</f>
        <v>66</v>
      </c>
      <c r="Y34" s="42">
        <v>47</v>
      </c>
      <c r="Z34" s="42">
        <v>13</v>
      </c>
      <c r="AA34" s="42">
        <v>1</v>
      </c>
      <c r="AB34" s="42">
        <v>2</v>
      </c>
      <c r="AC34" s="42">
        <v>0</v>
      </c>
      <c r="AD34" s="42">
        <v>0</v>
      </c>
      <c r="AE34" s="42">
        <f>SUM(Y34,Z34,AC34,AD34)</f>
        <v>60</v>
      </c>
      <c r="AF34" s="49">
        <f>Y34/AE34</f>
        <v>0.78333333333333333</v>
      </c>
      <c r="AG34" s="49">
        <f>(Y34-(AA34+AB34))/AE34</f>
        <v>0.73333333333333328</v>
      </c>
      <c r="AH34" s="44" t="s">
        <v>2</v>
      </c>
      <c r="AI34" s="38"/>
    </row>
    <row r="35" spans="1:35" x14ac:dyDescent="0.3">
      <c r="A35" s="38" t="s">
        <v>2739</v>
      </c>
      <c r="B35" s="38">
        <v>306</v>
      </c>
      <c r="C35" s="39">
        <v>39912</v>
      </c>
      <c r="D35" s="71">
        <f>YEAR(E35)</f>
        <v>2013</v>
      </c>
      <c r="E35" s="99" t="s">
        <v>2740</v>
      </c>
      <c r="F35" s="41">
        <v>2458</v>
      </c>
      <c r="G35" s="41">
        <v>151</v>
      </c>
      <c r="H35" s="41">
        <v>153</v>
      </c>
      <c r="I35" s="41">
        <v>109</v>
      </c>
      <c r="J35" s="41"/>
      <c r="K35" s="40" t="s">
        <v>2379</v>
      </c>
      <c r="L35" s="41" t="s">
        <v>3890</v>
      </c>
      <c r="M35" s="42">
        <v>278964</v>
      </c>
      <c r="N35" s="43">
        <v>41371</v>
      </c>
      <c r="O35" s="44" t="s">
        <v>0</v>
      </c>
      <c r="P35" s="42">
        <v>2</v>
      </c>
      <c r="Q35" s="44" t="s">
        <v>4305</v>
      </c>
      <c r="R35" s="44" t="s">
        <v>857</v>
      </c>
      <c r="S35" s="42">
        <v>15</v>
      </c>
      <c r="T35" s="42">
        <v>85</v>
      </c>
      <c r="U35" s="42">
        <v>26.91031838</v>
      </c>
      <c r="V35" s="42">
        <v>-80.062107679999997</v>
      </c>
      <c r="W35" s="43">
        <v>41451</v>
      </c>
      <c r="X35" s="45">
        <f>W35-N35</f>
        <v>80</v>
      </c>
      <c r="Y35" s="42">
        <v>24</v>
      </c>
      <c r="Z35" s="42">
        <v>40</v>
      </c>
      <c r="AA35" s="42">
        <v>1</v>
      </c>
      <c r="AB35" s="42">
        <v>0</v>
      </c>
      <c r="AC35" s="42">
        <v>0</v>
      </c>
      <c r="AD35" s="42">
        <v>0</v>
      </c>
      <c r="AE35" s="42">
        <f>SUM(Y35,Z35,AC35,AD35)</f>
        <v>64</v>
      </c>
      <c r="AF35" s="49">
        <f>Y35/AE35</f>
        <v>0.375</v>
      </c>
      <c r="AG35" s="49">
        <f>(Y35-(AA35+AB35))/AE35</f>
        <v>0.359375</v>
      </c>
      <c r="AH35" s="44" t="s">
        <v>2</v>
      </c>
      <c r="AI35" s="38"/>
    </row>
    <row r="36" spans="1:35" x14ac:dyDescent="0.3">
      <c r="A36" s="38" t="s">
        <v>2311</v>
      </c>
      <c r="B36" s="38">
        <v>141</v>
      </c>
      <c r="C36" s="39">
        <v>38132</v>
      </c>
      <c r="D36" s="71">
        <f>YEAR(E36)</f>
        <v>2008</v>
      </c>
      <c r="E36" s="99" t="s">
        <v>3359</v>
      </c>
      <c r="F36" s="41">
        <v>909</v>
      </c>
      <c r="G36" s="41">
        <v>157</v>
      </c>
      <c r="H36" s="41">
        <v>160</v>
      </c>
      <c r="I36" s="41">
        <v>115</v>
      </c>
      <c r="J36" s="41"/>
      <c r="K36" s="40" t="s">
        <v>2364</v>
      </c>
      <c r="L36" s="41" t="s">
        <v>3892</v>
      </c>
      <c r="M36" s="42">
        <v>104541</v>
      </c>
      <c r="N36" s="43">
        <v>39578</v>
      </c>
      <c r="O36" s="44" t="s">
        <v>0</v>
      </c>
      <c r="P36" s="42">
        <v>10</v>
      </c>
      <c r="Q36" s="44" t="s">
        <v>4305</v>
      </c>
      <c r="R36" s="44" t="s">
        <v>1930</v>
      </c>
      <c r="S36" s="42">
        <v>84</v>
      </c>
      <c r="T36" s="42">
        <v>15</v>
      </c>
      <c r="U36" s="42">
        <v>26.845911560000001</v>
      </c>
      <c r="V36" s="42">
        <v>-80.043833840000005</v>
      </c>
      <c r="W36" s="124">
        <v>39642</v>
      </c>
      <c r="X36" s="45">
        <f>W36-N36</f>
        <v>64</v>
      </c>
      <c r="Y36" s="42">
        <v>39</v>
      </c>
      <c r="Z36" s="42">
        <v>17</v>
      </c>
      <c r="AA36" s="42">
        <v>0</v>
      </c>
      <c r="AB36" s="42">
        <v>6</v>
      </c>
      <c r="AC36" s="42">
        <v>0</v>
      </c>
      <c r="AD36" s="42">
        <v>1</v>
      </c>
      <c r="AE36" s="42">
        <f>SUM(Y36,Z36,AC36,AD36)</f>
        <v>57</v>
      </c>
      <c r="AF36" s="49">
        <f>Y36/AE36</f>
        <v>0.68421052631578949</v>
      </c>
      <c r="AG36" s="49">
        <f>(Y36-(AA36+AB36))/AE36</f>
        <v>0.57894736842105265</v>
      </c>
      <c r="AH36" s="44" t="s">
        <v>2</v>
      </c>
      <c r="AI36" s="38"/>
    </row>
    <row r="37" spans="1:35" x14ac:dyDescent="0.3">
      <c r="A37" s="38" t="s">
        <v>2311</v>
      </c>
      <c r="B37" s="38">
        <v>141</v>
      </c>
      <c r="C37" s="39">
        <v>38132</v>
      </c>
      <c r="D37" s="71">
        <f>YEAR(E37)</f>
        <v>2008</v>
      </c>
      <c r="E37" s="99" t="s">
        <v>3366</v>
      </c>
      <c r="F37" s="41">
        <v>910</v>
      </c>
      <c r="G37" s="41">
        <v>157.30000000000001</v>
      </c>
      <c r="H37" s="41">
        <v>160</v>
      </c>
      <c r="I37" s="41">
        <v>115</v>
      </c>
      <c r="J37" s="41"/>
      <c r="K37" s="40" t="s">
        <v>3276</v>
      </c>
      <c r="L37" s="41" t="s">
        <v>3890</v>
      </c>
      <c r="M37" s="42">
        <v>105636</v>
      </c>
      <c r="N37" s="43">
        <v>39588</v>
      </c>
      <c r="O37" s="44" t="s">
        <v>0</v>
      </c>
      <c r="P37" s="42">
        <v>8</v>
      </c>
      <c r="Q37" s="44" t="s">
        <v>4305</v>
      </c>
      <c r="R37" s="44" t="s">
        <v>1942</v>
      </c>
      <c r="S37" s="42">
        <v>112</v>
      </c>
      <c r="T37" s="42">
        <v>2</v>
      </c>
      <c r="U37" s="42">
        <v>26.864177560000002</v>
      </c>
      <c r="V37" s="42">
        <v>-80.047776729999995</v>
      </c>
      <c r="W37" s="126">
        <v>39649</v>
      </c>
      <c r="X37" s="45">
        <f>W37-N37</f>
        <v>61</v>
      </c>
      <c r="Y37" s="46">
        <v>44</v>
      </c>
      <c r="Z37" s="46">
        <v>27</v>
      </c>
      <c r="AA37" s="46">
        <v>1</v>
      </c>
      <c r="AB37" s="46">
        <v>1</v>
      </c>
      <c r="AC37" s="46">
        <v>0</v>
      </c>
      <c r="AD37" s="46">
        <v>2</v>
      </c>
      <c r="AE37" s="46">
        <f>SUM(Y37,Z37,AC37,AD37)</f>
        <v>73</v>
      </c>
      <c r="AF37" s="47">
        <f>Y37/AE37</f>
        <v>0.60273972602739723</v>
      </c>
      <c r="AG37" s="47">
        <f>(Y37-(AA37+AB37))/AE37</f>
        <v>0.57534246575342463</v>
      </c>
      <c r="AH37" s="44" t="s">
        <v>2</v>
      </c>
      <c r="AI37" s="38"/>
    </row>
    <row r="38" spans="1:35" x14ac:dyDescent="0.3">
      <c r="A38" s="38" t="s">
        <v>2311</v>
      </c>
      <c r="B38" s="38">
        <v>141</v>
      </c>
      <c r="C38" s="39">
        <v>38132</v>
      </c>
      <c r="D38" s="71">
        <f>YEAR(E38)</f>
        <v>2008</v>
      </c>
      <c r="E38" s="99" t="s">
        <v>3375</v>
      </c>
      <c r="F38" s="41">
        <v>911</v>
      </c>
      <c r="G38" s="41"/>
      <c r="H38" s="41"/>
      <c r="I38" s="41"/>
      <c r="J38" s="41"/>
      <c r="K38" s="40" t="s">
        <v>3140</v>
      </c>
      <c r="L38" s="41" t="s">
        <v>3890</v>
      </c>
      <c r="M38" s="42">
        <v>107111</v>
      </c>
      <c r="N38" s="43">
        <v>39596</v>
      </c>
      <c r="O38" s="44" t="s">
        <v>146</v>
      </c>
      <c r="P38" s="42">
        <v>6</v>
      </c>
      <c r="Q38" s="44" t="s">
        <v>4305</v>
      </c>
      <c r="R38" s="44" t="s">
        <v>1983</v>
      </c>
      <c r="S38" s="42">
        <v>44</v>
      </c>
      <c r="T38" s="42">
        <v>0</v>
      </c>
      <c r="U38" s="42">
        <v>26.928374269999999</v>
      </c>
      <c r="V38" s="42">
        <v>-80.067975700000005</v>
      </c>
      <c r="W38" s="124">
        <v>39657</v>
      </c>
      <c r="X38" s="45">
        <f>W38-N38</f>
        <v>61</v>
      </c>
      <c r="Y38" s="42">
        <v>59</v>
      </c>
      <c r="Z38" s="42">
        <v>14</v>
      </c>
      <c r="AA38" s="42">
        <v>3</v>
      </c>
      <c r="AB38" s="42">
        <v>3</v>
      </c>
      <c r="AC38" s="42">
        <v>0</v>
      </c>
      <c r="AD38" s="42">
        <v>3</v>
      </c>
      <c r="AE38" s="42">
        <f>SUM(Y38,Z38,AC38,AD38)</f>
        <v>76</v>
      </c>
      <c r="AF38" s="49">
        <f>Y38/AE38</f>
        <v>0.77631578947368418</v>
      </c>
      <c r="AG38" s="49">
        <f>(Y38-(AA38+AB38))/AE38</f>
        <v>0.69736842105263153</v>
      </c>
      <c r="AH38" s="44" t="s">
        <v>2</v>
      </c>
      <c r="AI38" s="38"/>
    </row>
    <row r="39" spans="1:35" x14ac:dyDescent="0.3">
      <c r="A39" s="38" t="s">
        <v>2311</v>
      </c>
      <c r="B39" s="38">
        <v>141</v>
      </c>
      <c r="C39" s="39">
        <v>38132</v>
      </c>
      <c r="D39" s="71">
        <f>YEAR(E39)</f>
        <v>2010</v>
      </c>
      <c r="E39" s="99" t="s">
        <v>3000</v>
      </c>
      <c r="F39" s="41">
        <v>1518</v>
      </c>
      <c r="G39" s="41">
        <v>156</v>
      </c>
      <c r="H39" s="41">
        <v>159</v>
      </c>
      <c r="I39" s="41">
        <v>115</v>
      </c>
      <c r="J39" s="41"/>
      <c r="K39" s="40" t="s">
        <v>2603</v>
      </c>
      <c r="L39" s="41" t="s">
        <v>3893</v>
      </c>
      <c r="M39" s="42">
        <v>169907</v>
      </c>
      <c r="N39" s="43">
        <v>40324</v>
      </c>
      <c r="O39" s="44" t="s">
        <v>0</v>
      </c>
      <c r="P39" s="42">
        <v>8</v>
      </c>
      <c r="Q39" s="44" t="s">
        <v>4305</v>
      </c>
      <c r="R39" s="44" t="s">
        <v>1444</v>
      </c>
      <c r="S39" s="42">
        <v>30</v>
      </c>
      <c r="T39" s="42">
        <v>7</v>
      </c>
      <c r="U39" s="42">
        <v>26.865727589999999</v>
      </c>
      <c r="V39" s="42">
        <v>-80.04804713</v>
      </c>
      <c r="W39" s="124"/>
      <c r="X39" s="45"/>
      <c r="Y39" s="42">
        <v>9</v>
      </c>
      <c r="Z39" s="42">
        <v>73</v>
      </c>
      <c r="AA39" s="42">
        <v>0</v>
      </c>
      <c r="AB39" s="42">
        <v>0</v>
      </c>
      <c r="AC39" s="42">
        <v>0</v>
      </c>
      <c r="AD39" s="42">
        <v>1</v>
      </c>
      <c r="AE39" s="42">
        <f>SUM(Y39,Z39,AC39,AD39)</f>
        <v>83</v>
      </c>
      <c r="AF39" s="49">
        <f>Y39/AE39</f>
        <v>0.10843373493975904</v>
      </c>
      <c r="AG39" s="49">
        <f>(Y39-(AA39+AB39))/AE39</f>
        <v>0.10843373493975904</v>
      </c>
      <c r="AH39" s="44" t="s">
        <v>8</v>
      </c>
      <c r="AI39" s="38"/>
    </row>
    <row r="40" spans="1:35" x14ac:dyDescent="0.3">
      <c r="A40" s="38" t="s">
        <v>2311</v>
      </c>
      <c r="B40" s="38">
        <v>141</v>
      </c>
      <c r="C40" s="39">
        <v>38132</v>
      </c>
      <c r="D40" s="71">
        <f>YEAR(E40)</f>
        <v>2010</v>
      </c>
      <c r="E40" s="99" t="s">
        <v>2674</v>
      </c>
      <c r="F40" s="41">
        <v>1570</v>
      </c>
      <c r="G40" s="41">
        <v>158.4</v>
      </c>
      <c r="H40" s="41">
        <v>162</v>
      </c>
      <c r="I40" s="41">
        <v>115</v>
      </c>
      <c r="J40" s="41"/>
      <c r="K40" s="40" t="s">
        <v>2456</v>
      </c>
      <c r="L40" s="41" t="s">
        <v>3893</v>
      </c>
      <c r="M40" s="42">
        <v>172005</v>
      </c>
      <c r="N40" s="43">
        <v>40334</v>
      </c>
      <c r="O40" s="44" t="s">
        <v>0</v>
      </c>
      <c r="P40" s="42">
        <v>6</v>
      </c>
      <c r="Q40" s="44" t="s">
        <v>4305</v>
      </c>
      <c r="R40" s="44" t="s">
        <v>1561</v>
      </c>
      <c r="S40" s="42">
        <v>63</v>
      </c>
      <c r="T40" s="42">
        <v>164</v>
      </c>
      <c r="U40" s="42">
        <v>26.882336890000001</v>
      </c>
      <c r="V40" s="42">
        <v>-80.053071250000002</v>
      </c>
      <c r="W40" s="126">
        <v>40392</v>
      </c>
      <c r="X40" s="45">
        <f>W40-N40</f>
        <v>58</v>
      </c>
      <c r="Y40" s="46">
        <v>19</v>
      </c>
      <c r="Z40" s="46">
        <v>53</v>
      </c>
      <c r="AA40" s="46">
        <v>3</v>
      </c>
      <c r="AB40" s="46">
        <v>2</v>
      </c>
      <c r="AC40" s="46">
        <v>0</v>
      </c>
      <c r="AD40" s="46">
        <v>5</v>
      </c>
      <c r="AE40" s="46">
        <f>SUM(Y40,Z40,AC40,AD40)</f>
        <v>77</v>
      </c>
      <c r="AF40" s="47">
        <f>Y40/AE40</f>
        <v>0.24675324675324675</v>
      </c>
      <c r="AG40" s="47">
        <f>(Y40-(AA40+AB40))/AE40</f>
        <v>0.18181818181818182</v>
      </c>
      <c r="AH40" s="44" t="s">
        <v>2</v>
      </c>
      <c r="AI40" s="38"/>
    </row>
    <row r="41" spans="1:35" x14ac:dyDescent="0.3">
      <c r="A41" s="38" t="s">
        <v>2311</v>
      </c>
      <c r="B41" s="38">
        <v>141</v>
      </c>
      <c r="C41" s="39">
        <v>38132</v>
      </c>
      <c r="D41" s="71">
        <f>YEAR(E41)</f>
        <v>2010</v>
      </c>
      <c r="E41" s="99" t="s">
        <v>3565</v>
      </c>
      <c r="F41" s="41">
        <v>1600</v>
      </c>
      <c r="G41" s="41">
        <v>157.80000000000001</v>
      </c>
      <c r="H41" s="41">
        <v>159.80000000000001</v>
      </c>
      <c r="I41" s="41">
        <v>116.4</v>
      </c>
      <c r="J41" s="41"/>
      <c r="K41" s="40" t="s">
        <v>3279</v>
      </c>
      <c r="L41" s="41" t="s">
        <v>3891</v>
      </c>
      <c r="M41" s="42">
        <v>175918</v>
      </c>
      <c r="N41" s="43">
        <v>40343</v>
      </c>
      <c r="O41" s="44" t="s">
        <v>0</v>
      </c>
      <c r="P41" s="42">
        <v>5</v>
      </c>
      <c r="Q41" s="44" t="s">
        <v>4305</v>
      </c>
      <c r="R41" s="44" t="s">
        <v>1570</v>
      </c>
      <c r="S41" s="42">
        <v>105</v>
      </c>
      <c r="T41" s="42">
        <v>90</v>
      </c>
      <c r="U41" s="42">
        <v>26.89192778</v>
      </c>
      <c r="V41" s="42">
        <v>-80.056416510000005</v>
      </c>
      <c r="W41" s="124">
        <v>40403</v>
      </c>
      <c r="X41" s="45">
        <f>W41-N41</f>
        <v>60</v>
      </c>
      <c r="Y41" s="42">
        <v>19</v>
      </c>
      <c r="Z41" s="42">
        <v>69</v>
      </c>
      <c r="AA41" s="42">
        <v>0</v>
      </c>
      <c r="AB41" s="42">
        <v>11</v>
      </c>
      <c r="AC41" s="42">
        <v>0</v>
      </c>
      <c r="AD41" s="42">
        <v>0</v>
      </c>
      <c r="AE41" s="42">
        <f>SUM(Y41,Z41,AC41,AD41)</f>
        <v>88</v>
      </c>
      <c r="AF41" s="49">
        <f>Y41/AE41</f>
        <v>0.21590909090909091</v>
      </c>
      <c r="AG41" s="49">
        <f>(Y41-(AA41+AB41))/AE41</f>
        <v>9.0909090909090912E-2</v>
      </c>
      <c r="AH41" s="44" t="s">
        <v>2</v>
      </c>
      <c r="AI41" s="38"/>
    </row>
    <row r="42" spans="1:35" x14ac:dyDescent="0.3">
      <c r="A42" s="38" t="s">
        <v>3321</v>
      </c>
      <c r="B42" s="38">
        <v>125</v>
      </c>
      <c r="C42" s="39">
        <v>38069</v>
      </c>
      <c r="D42" s="71">
        <f>YEAR(E42)</f>
        <v>2008</v>
      </c>
      <c r="E42" s="99" t="s">
        <v>3357</v>
      </c>
      <c r="F42" s="41">
        <v>862</v>
      </c>
      <c r="G42" s="41">
        <v>160</v>
      </c>
      <c r="H42" s="41"/>
      <c r="I42" s="41"/>
      <c r="J42" s="41"/>
      <c r="K42" s="40" t="s">
        <v>2797</v>
      </c>
      <c r="L42" s="41" t="s">
        <v>3892</v>
      </c>
      <c r="M42" s="42">
        <v>104425</v>
      </c>
      <c r="N42" s="43">
        <v>39576</v>
      </c>
      <c r="O42" s="44" t="s">
        <v>146</v>
      </c>
      <c r="P42" s="42">
        <v>5</v>
      </c>
      <c r="Q42" s="44" t="s">
        <v>4307</v>
      </c>
      <c r="R42" s="44" t="s">
        <v>3</v>
      </c>
      <c r="S42" s="42">
        <v>5</v>
      </c>
      <c r="T42" s="42">
        <v>0</v>
      </c>
      <c r="U42" s="42">
        <v>26.931635450000002</v>
      </c>
      <c r="V42" s="42">
        <v>-80.068473049999994</v>
      </c>
      <c r="W42" s="124"/>
      <c r="X42" s="45"/>
      <c r="Y42" s="125"/>
      <c r="Z42" s="125"/>
      <c r="AA42" s="125"/>
      <c r="AB42" s="125"/>
      <c r="AC42" s="125"/>
      <c r="AD42" s="125"/>
      <c r="AE42" s="125"/>
      <c r="AF42" s="125"/>
      <c r="AG42" s="125"/>
      <c r="AH42" s="44" t="s">
        <v>3</v>
      </c>
      <c r="AI42" s="38"/>
    </row>
    <row r="43" spans="1:35" x14ac:dyDescent="0.3">
      <c r="A43" s="38" t="s">
        <v>3321</v>
      </c>
      <c r="B43" s="38">
        <v>125</v>
      </c>
      <c r="C43" s="39">
        <v>38069</v>
      </c>
      <c r="D43" s="71">
        <f>YEAR(E43)</f>
        <v>2008</v>
      </c>
      <c r="E43" s="99" t="s">
        <v>2889</v>
      </c>
      <c r="F43" s="41">
        <v>863</v>
      </c>
      <c r="G43" s="41"/>
      <c r="H43" s="41"/>
      <c r="I43" s="41"/>
      <c r="J43" s="41"/>
      <c r="K43" s="40" t="s">
        <v>2364</v>
      </c>
      <c r="L43" s="41" t="s">
        <v>3892</v>
      </c>
      <c r="M43" s="42">
        <v>105137</v>
      </c>
      <c r="N43" s="43">
        <v>39584</v>
      </c>
      <c r="O43" s="44" t="s">
        <v>0</v>
      </c>
      <c r="P43" s="42">
        <v>7</v>
      </c>
      <c r="Q43" s="44" t="s">
        <v>4307</v>
      </c>
      <c r="R43" s="44" t="s">
        <v>3</v>
      </c>
      <c r="S43" s="42">
        <v>30</v>
      </c>
      <c r="T43" s="42">
        <v>-6</v>
      </c>
      <c r="U43" s="42">
        <v>26.871157119999999</v>
      </c>
      <c r="V43" s="42">
        <v>-80.049692399999998</v>
      </c>
      <c r="W43" s="124"/>
      <c r="X43" s="45"/>
      <c r="Y43" s="125"/>
      <c r="Z43" s="125"/>
      <c r="AA43" s="125"/>
      <c r="AB43" s="125"/>
      <c r="AC43" s="125"/>
      <c r="AD43" s="125"/>
      <c r="AE43" s="125"/>
      <c r="AF43" s="125"/>
      <c r="AG43" s="125"/>
      <c r="AH43" s="44" t="s">
        <v>3</v>
      </c>
      <c r="AI43" s="38"/>
    </row>
    <row r="44" spans="1:35" x14ac:dyDescent="0.3">
      <c r="A44" s="38" t="s">
        <v>3321</v>
      </c>
      <c r="B44" s="38">
        <v>125</v>
      </c>
      <c r="C44" s="39">
        <v>38069</v>
      </c>
      <c r="D44" s="71">
        <f>YEAR(E44)</f>
        <v>2008</v>
      </c>
      <c r="E44" s="99" t="s">
        <v>3380</v>
      </c>
      <c r="F44" s="41">
        <v>864</v>
      </c>
      <c r="G44" s="41"/>
      <c r="H44" s="41"/>
      <c r="I44" s="41"/>
      <c r="J44" s="41"/>
      <c r="K44" s="40" t="s">
        <v>2681</v>
      </c>
      <c r="L44" s="41" t="s">
        <v>3892</v>
      </c>
      <c r="M44" s="42">
        <v>109352</v>
      </c>
      <c r="N44" s="43">
        <v>39604</v>
      </c>
      <c r="O44" s="44" t="s">
        <v>0</v>
      </c>
      <c r="P44" s="42">
        <v>8</v>
      </c>
      <c r="Q44" s="44" t="s">
        <v>4307</v>
      </c>
      <c r="R44" s="44" t="s">
        <v>3</v>
      </c>
      <c r="S44" s="42">
        <v>85</v>
      </c>
      <c r="T44" s="42">
        <v>0</v>
      </c>
      <c r="U44" s="42">
        <v>26.863230229999999</v>
      </c>
      <c r="V44" s="42">
        <v>-80.047524269999997</v>
      </c>
      <c r="W44" s="124"/>
      <c r="X44" s="45"/>
      <c r="Y44" s="125"/>
      <c r="Z44" s="125"/>
      <c r="AA44" s="125"/>
      <c r="AB44" s="125"/>
      <c r="AC44" s="125"/>
      <c r="AD44" s="125"/>
      <c r="AE44" s="125"/>
      <c r="AF44" s="125"/>
      <c r="AG44" s="125"/>
      <c r="AH44" s="44" t="s">
        <v>3</v>
      </c>
      <c r="AI44" s="38"/>
    </row>
    <row r="45" spans="1:35" x14ac:dyDescent="0.3">
      <c r="A45" s="38" t="s">
        <v>3321</v>
      </c>
      <c r="B45" s="38">
        <v>125</v>
      </c>
      <c r="C45" s="39">
        <v>38069</v>
      </c>
      <c r="D45" s="71">
        <f>YEAR(E45)</f>
        <v>2010</v>
      </c>
      <c r="E45" s="99" t="s">
        <v>3519</v>
      </c>
      <c r="F45" s="41">
        <v>1404</v>
      </c>
      <c r="G45" s="41">
        <v>161</v>
      </c>
      <c r="H45" s="41">
        <v>164</v>
      </c>
      <c r="I45" s="41">
        <v>114.5</v>
      </c>
      <c r="J45" s="41"/>
      <c r="K45" s="40" t="s">
        <v>3305</v>
      </c>
      <c r="L45" s="41" t="s">
        <v>3890</v>
      </c>
      <c r="M45" s="42">
        <v>168795</v>
      </c>
      <c r="N45" s="43">
        <v>40288</v>
      </c>
      <c r="O45" s="44" t="s">
        <v>146</v>
      </c>
      <c r="P45" s="42">
        <v>6</v>
      </c>
      <c r="Q45" s="44" t="s">
        <v>4307</v>
      </c>
      <c r="R45" s="44" t="s">
        <v>3</v>
      </c>
      <c r="S45" s="42">
        <v>30</v>
      </c>
      <c r="T45" s="42">
        <v>-8</v>
      </c>
      <c r="U45" s="42">
        <v>26.928146569999999</v>
      </c>
      <c r="V45" s="42">
        <v>-80.068010749999999</v>
      </c>
      <c r="W45" s="124"/>
      <c r="X45" s="45"/>
      <c r="Y45" s="125"/>
      <c r="Z45" s="125"/>
      <c r="AA45" s="125"/>
      <c r="AB45" s="125"/>
      <c r="AC45" s="125"/>
      <c r="AD45" s="125"/>
      <c r="AE45" s="125"/>
      <c r="AF45" s="125"/>
      <c r="AG45" s="125"/>
      <c r="AH45" s="44" t="s">
        <v>3</v>
      </c>
      <c r="AI45" s="38"/>
    </row>
    <row r="46" spans="1:35" x14ac:dyDescent="0.3">
      <c r="A46" s="38" t="s">
        <v>3321</v>
      </c>
      <c r="B46" s="38">
        <v>125</v>
      </c>
      <c r="C46" s="39">
        <v>38069</v>
      </c>
      <c r="D46" s="71">
        <f>YEAR(E46)</f>
        <v>2010</v>
      </c>
      <c r="E46" s="99" t="s">
        <v>2659</v>
      </c>
      <c r="F46" s="41">
        <v>1433</v>
      </c>
      <c r="G46" s="41"/>
      <c r="H46" s="41"/>
      <c r="I46" s="41"/>
      <c r="J46" s="41"/>
      <c r="K46" s="40" t="s">
        <v>3458</v>
      </c>
      <c r="L46" s="41" t="s">
        <v>3891</v>
      </c>
      <c r="M46" s="42">
        <v>168816</v>
      </c>
      <c r="N46" s="43">
        <v>40297</v>
      </c>
      <c r="O46" s="44" t="s">
        <v>0</v>
      </c>
      <c r="P46" s="42">
        <v>3</v>
      </c>
      <c r="Q46" s="44" t="s">
        <v>4307</v>
      </c>
      <c r="R46" s="44" t="s">
        <v>3</v>
      </c>
      <c r="S46" s="42">
        <v>50</v>
      </c>
      <c r="T46" s="42">
        <v>150</v>
      </c>
      <c r="U46" s="42">
        <v>26.904801519999999</v>
      </c>
      <c r="V46" s="42">
        <v>-80.06016692</v>
      </c>
      <c r="W46" s="126"/>
      <c r="X46" s="45"/>
      <c r="Y46" s="127"/>
      <c r="Z46" s="127"/>
      <c r="AA46" s="127"/>
      <c r="AB46" s="127"/>
      <c r="AC46" s="127"/>
      <c r="AD46" s="127"/>
      <c r="AE46" s="127"/>
      <c r="AF46" s="127"/>
      <c r="AG46" s="127"/>
      <c r="AH46" s="44" t="s">
        <v>3</v>
      </c>
      <c r="AI46" s="38"/>
    </row>
    <row r="47" spans="1:35" x14ac:dyDescent="0.3">
      <c r="A47" s="38" t="s">
        <v>3321</v>
      </c>
      <c r="B47" s="38">
        <v>125</v>
      </c>
      <c r="C47" s="39">
        <v>38069</v>
      </c>
      <c r="D47" s="71">
        <f>YEAR(E47)</f>
        <v>2010</v>
      </c>
      <c r="E47" s="99" t="s">
        <v>3110</v>
      </c>
      <c r="F47" s="41">
        <v>1435</v>
      </c>
      <c r="G47" s="41"/>
      <c r="H47" s="41"/>
      <c r="I47" s="41"/>
      <c r="J47" s="41"/>
      <c r="K47" s="40" t="s">
        <v>2343</v>
      </c>
      <c r="L47" s="41" t="s">
        <v>3896</v>
      </c>
      <c r="M47" s="42">
        <v>168818</v>
      </c>
      <c r="N47" s="43">
        <v>40297</v>
      </c>
      <c r="O47" s="44" t="s">
        <v>0</v>
      </c>
      <c r="P47" s="42">
        <v>2</v>
      </c>
      <c r="Q47" s="44" t="s">
        <v>4307</v>
      </c>
      <c r="R47" s="44" t="s">
        <v>3</v>
      </c>
      <c r="S47" s="42">
        <v>12</v>
      </c>
      <c r="T47" s="42">
        <v>0</v>
      </c>
      <c r="U47" s="42">
        <v>26.911212710000001</v>
      </c>
      <c r="V47" s="42">
        <v>-80.062642960000005</v>
      </c>
      <c r="W47" s="124"/>
      <c r="X47" s="45"/>
      <c r="Y47" s="125"/>
      <c r="Z47" s="125"/>
      <c r="AA47" s="125"/>
      <c r="AB47" s="125"/>
      <c r="AC47" s="125"/>
      <c r="AD47" s="125"/>
      <c r="AE47" s="125"/>
      <c r="AF47" s="125"/>
      <c r="AG47" s="125"/>
      <c r="AH47" s="44" t="s">
        <v>3</v>
      </c>
      <c r="AI47" s="38"/>
    </row>
    <row r="48" spans="1:35" x14ac:dyDescent="0.3">
      <c r="A48" s="38" t="s">
        <v>3321</v>
      </c>
      <c r="B48" s="38">
        <v>125</v>
      </c>
      <c r="C48" s="39">
        <v>38069</v>
      </c>
      <c r="D48" s="71">
        <f>YEAR(E48)</f>
        <v>2010</v>
      </c>
      <c r="E48" s="99" t="s">
        <v>3110</v>
      </c>
      <c r="F48" s="41">
        <v>1439</v>
      </c>
      <c r="G48" s="41">
        <v>160</v>
      </c>
      <c r="H48" s="41">
        <v>165</v>
      </c>
      <c r="I48" s="41">
        <v>115</v>
      </c>
      <c r="J48" s="41"/>
      <c r="K48" s="40" t="s">
        <v>3525</v>
      </c>
      <c r="L48" s="41" t="s">
        <v>3891</v>
      </c>
      <c r="M48" s="42">
        <v>168827</v>
      </c>
      <c r="N48" s="43">
        <v>40298</v>
      </c>
      <c r="O48" s="44" t="s">
        <v>0</v>
      </c>
      <c r="P48" s="42">
        <v>3</v>
      </c>
      <c r="Q48" s="44" t="s">
        <v>4307</v>
      </c>
      <c r="R48" s="44" t="s">
        <v>3</v>
      </c>
      <c r="S48" s="42">
        <v>150</v>
      </c>
      <c r="T48" s="42">
        <v>0</v>
      </c>
      <c r="U48" s="42">
        <v>26.906510084000001</v>
      </c>
      <c r="V48" s="42">
        <v>-80.061265809999995</v>
      </c>
      <c r="W48" s="124"/>
      <c r="X48" s="45"/>
      <c r="Y48" s="125"/>
      <c r="Z48" s="125"/>
      <c r="AA48" s="125"/>
      <c r="AB48" s="125"/>
      <c r="AC48" s="125"/>
      <c r="AD48" s="125"/>
      <c r="AE48" s="127"/>
      <c r="AF48" s="127"/>
      <c r="AG48" s="127"/>
      <c r="AH48" s="44" t="s">
        <v>3</v>
      </c>
      <c r="AI48" s="38"/>
    </row>
    <row r="49" spans="1:35" x14ac:dyDescent="0.3">
      <c r="A49" s="38" t="s">
        <v>3181</v>
      </c>
      <c r="B49" s="38">
        <v>431</v>
      </c>
      <c r="C49" s="39">
        <v>40265</v>
      </c>
      <c r="D49" s="71">
        <f>YEAR(E49)</f>
        <v>2010</v>
      </c>
      <c r="E49" s="99" t="s">
        <v>3497</v>
      </c>
      <c r="F49" s="41">
        <v>1351</v>
      </c>
      <c r="G49" s="41"/>
      <c r="H49" s="41"/>
      <c r="I49" s="41"/>
      <c r="J49" s="41"/>
      <c r="K49" s="40" t="s">
        <v>2980</v>
      </c>
      <c r="L49" s="41" t="s">
        <v>3895</v>
      </c>
      <c r="M49" s="42">
        <v>168726</v>
      </c>
      <c r="N49" s="43">
        <v>40265</v>
      </c>
      <c r="O49" s="44" t="s">
        <v>0</v>
      </c>
      <c r="P49" s="42">
        <v>4</v>
      </c>
      <c r="Q49" s="44" t="s">
        <v>4308</v>
      </c>
      <c r="R49" s="44" t="s">
        <v>3</v>
      </c>
      <c r="S49" s="42">
        <v>-7</v>
      </c>
      <c r="T49" s="42">
        <v>230</v>
      </c>
      <c r="U49" s="42">
        <v>26.896961109999999</v>
      </c>
      <c r="V49" s="42">
        <v>-80.057356130000002</v>
      </c>
      <c r="W49" s="126"/>
      <c r="X49" s="45"/>
      <c r="Y49" s="125"/>
      <c r="Z49" s="125"/>
      <c r="AA49" s="125"/>
      <c r="AB49" s="125"/>
      <c r="AC49" s="125"/>
      <c r="AD49" s="125"/>
      <c r="AE49" s="127"/>
      <c r="AF49" s="127"/>
      <c r="AG49" s="127"/>
      <c r="AH49" s="44" t="s">
        <v>3</v>
      </c>
      <c r="AI49" s="38"/>
    </row>
    <row r="50" spans="1:35" x14ac:dyDescent="0.3">
      <c r="A50" s="50" t="s">
        <v>3181</v>
      </c>
      <c r="B50" s="51">
        <v>431</v>
      </c>
      <c r="C50" s="52">
        <v>40265</v>
      </c>
      <c r="D50" s="94">
        <f>YEAR(E50)</f>
        <v>2010</v>
      </c>
      <c r="E50" s="52" t="s">
        <v>3182</v>
      </c>
      <c r="F50" s="54">
        <v>1378</v>
      </c>
      <c r="G50" s="56"/>
      <c r="H50" s="56"/>
      <c r="I50" s="56"/>
      <c r="J50" s="139"/>
      <c r="K50" s="55" t="s">
        <v>2367</v>
      </c>
      <c r="L50" s="56" t="s">
        <v>3895</v>
      </c>
      <c r="M50" s="57"/>
      <c r="N50" s="57"/>
      <c r="O50" s="57" t="s">
        <v>0</v>
      </c>
      <c r="P50" s="42">
        <v>9</v>
      </c>
      <c r="Q50" s="57" t="s">
        <v>4308</v>
      </c>
      <c r="R50" s="57"/>
      <c r="S50" s="57"/>
      <c r="T50" s="57"/>
      <c r="U50" s="57"/>
      <c r="V50" s="57"/>
      <c r="W50" s="60"/>
      <c r="X50" s="164"/>
      <c r="Y50" s="58"/>
      <c r="Z50" s="58"/>
      <c r="AA50" s="58"/>
      <c r="AB50" s="58"/>
      <c r="AC50" s="58"/>
      <c r="AD50" s="58"/>
      <c r="AE50" s="58"/>
      <c r="AF50" s="58"/>
      <c r="AG50" s="58"/>
      <c r="AH50" s="57"/>
      <c r="AI50" s="38" t="s">
        <v>3902</v>
      </c>
    </row>
    <row r="51" spans="1:35" x14ac:dyDescent="0.3">
      <c r="A51" s="38" t="s">
        <v>3857</v>
      </c>
      <c r="B51" s="38">
        <v>811</v>
      </c>
      <c r="C51" s="39">
        <v>43232</v>
      </c>
      <c r="D51" s="71">
        <f>YEAR(E51)</f>
        <v>2018</v>
      </c>
      <c r="E51" s="99" t="s">
        <v>3858</v>
      </c>
      <c r="F51" s="41">
        <v>2964</v>
      </c>
      <c r="G51" s="41">
        <v>150.5</v>
      </c>
      <c r="H51" s="41">
        <v>153.30000000000001</v>
      </c>
      <c r="I51" s="41">
        <v>107.8</v>
      </c>
      <c r="J51" s="41"/>
      <c r="K51" s="40" t="s">
        <v>2735</v>
      </c>
      <c r="L51" s="41" t="s">
        <v>3891</v>
      </c>
      <c r="M51" s="42">
        <v>412630</v>
      </c>
      <c r="N51" s="43">
        <v>43232</v>
      </c>
      <c r="O51" s="44" t="s">
        <v>0</v>
      </c>
      <c r="P51" s="42">
        <v>6</v>
      </c>
      <c r="Q51" s="44" t="s">
        <v>4305</v>
      </c>
      <c r="R51" s="44" t="s">
        <v>83</v>
      </c>
      <c r="S51" s="42">
        <v>57</v>
      </c>
      <c r="T51" s="42">
        <v>87</v>
      </c>
      <c r="U51" s="42">
        <v>26.881915141</v>
      </c>
      <c r="V51" s="42">
        <v>-80.053047769000003</v>
      </c>
      <c r="W51" s="124"/>
      <c r="X51" s="45"/>
      <c r="Y51" s="42">
        <v>0</v>
      </c>
      <c r="Z51" s="42">
        <v>95</v>
      </c>
      <c r="AA51" s="42">
        <v>0</v>
      </c>
      <c r="AB51" s="42">
        <v>0</v>
      </c>
      <c r="AC51" s="42">
        <v>0</v>
      </c>
      <c r="AD51" s="42">
        <v>0</v>
      </c>
      <c r="AE51" s="42">
        <f>SUM(Y51,Z51,AC51,AD51)</f>
        <v>95</v>
      </c>
      <c r="AF51" s="49">
        <f>Y51/AE51</f>
        <v>0</v>
      </c>
      <c r="AG51" s="49">
        <f>(Y51-(AA51+AB51))/AE51</f>
        <v>0</v>
      </c>
      <c r="AH51" s="44" t="s">
        <v>8</v>
      </c>
      <c r="AI51" s="38"/>
    </row>
    <row r="52" spans="1:35" x14ac:dyDescent="0.3">
      <c r="A52" s="38" t="s">
        <v>3060</v>
      </c>
      <c r="B52" s="38">
        <v>467</v>
      </c>
      <c r="C52" s="39">
        <v>40302</v>
      </c>
      <c r="D52" s="71">
        <f>YEAR(E52)</f>
        <v>2010</v>
      </c>
      <c r="E52" s="99" t="s">
        <v>3528</v>
      </c>
      <c r="F52" s="41">
        <v>1450</v>
      </c>
      <c r="G52" s="41"/>
      <c r="H52" s="41"/>
      <c r="I52" s="41"/>
      <c r="J52" s="41"/>
      <c r="K52" s="40" t="s">
        <v>2784</v>
      </c>
      <c r="L52" s="41" t="s">
        <v>3890</v>
      </c>
      <c r="M52" s="42">
        <v>168841</v>
      </c>
      <c r="N52" s="43">
        <v>40302</v>
      </c>
      <c r="O52" s="44" t="s">
        <v>0</v>
      </c>
      <c r="P52" s="42">
        <v>7</v>
      </c>
      <c r="Q52" s="44" t="s">
        <v>4307</v>
      </c>
      <c r="R52" s="44" t="s">
        <v>3</v>
      </c>
      <c r="S52" s="42">
        <v>40</v>
      </c>
      <c r="T52" s="42">
        <v>150</v>
      </c>
      <c r="U52" s="42">
        <v>26.875350220000001</v>
      </c>
      <c r="V52" s="42">
        <v>-80.050737569999995</v>
      </c>
      <c r="W52" s="124"/>
      <c r="X52" s="45"/>
      <c r="Y52" s="125"/>
      <c r="Z52" s="125"/>
      <c r="AA52" s="125"/>
      <c r="AB52" s="125"/>
      <c r="AC52" s="125"/>
      <c r="AD52" s="125"/>
      <c r="AE52" s="127"/>
      <c r="AF52" s="127"/>
      <c r="AG52" s="127"/>
      <c r="AH52" s="44" t="s">
        <v>3</v>
      </c>
      <c r="AI52" s="38"/>
    </row>
    <row r="53" spans="1:35" x14ac:dyDescent="0.3">
      <c r="A53" s="38" t="s">
        <v>2478</v>
      </c>
      <c r="B53" s="38">
        <v>259</v>
      </c>
      <c r="C53" s="39">
        <v>39532</v>
      </c>
      <c r="D53" s="71">
        <f>YEAR(E53)</f>
        <v>2008</v>
      </c>
      <c r="E53" s="99" t="s">
        <v>3316</v>
      </c>
      <c r="F53" s="41">
        <v>784</v>
      </c>
      <c r="G53" s="41">
        <v>152</v>
      </c>
      <c r="H53" s="41">
        <v>155</v>
      </c>
      <c r="I53" s="41">
        <v>109</v>
      </c>
      <c r="J53" s="41"/>
      <c r="K53" s="40" t="s">
        <v>3271</v>
      </c>
      <c r="L53" s="41" t="s">
        <v>3892</v>
      </c>
      <c r="M53" s="42">
        <v>103999</v>
      </c>
      <c r="N53" s="43">
        <v>39532</v>
      </c>
      <c r="O53" s="44" t="s">
        <v>0</v>
      </c>
      <c r="P53" s="42">
        <v>1</v>
      </c>
      <c r="Q53" s="44" t="s">
        <v>4305</v>
      </c>
      <c r="R53" s="44" t="s">
        <v>2011</v>
      </c>
      <c r="S53" s="42">
        <v>11</v>
      </c>
      <c r="T53" s="42">
        <v>34</v>
      </c>
      <c r="U53" s="42">
        <v>26.913090919999998</v>
      </c>
      <c r="V53" s="42">
        <v>-80.063001420000006</v>
      </c>
      <c r="W53" s="124"/>
      <c r="X53" s="45"/>
      <c r="Y53" s="42">
        <v>0</v>
      </c>
      <c r="Z53" s="42">
        <v>74</v>
      </c>
      <c r="AA53" s="42">
        <v>0</v>
      </c>
      <c r="AB53" s="42">
        <v>0</v>
      </c>
      <c r="AC53" s="42">
        <v>0</v>
      </c>
      <c r="AD53" s="42">
        <v>0</v>
      </c>
      <c r="AE53" s="46">
        <f>SUM(Y53,Z53,AC53,AD53)</f>
        <v>74</v>
      </c>
      <c r="AF53" s="47">
        <f>Y53/AE53</f>
        <v>0</v>
      </c>
      <c r="AG53" s="47">
        <f>(Y53-(AA53+AB53))/AE53</f>
        <v>0</v>
      </c>
      <c r="AH53" s="44" t="s">
        <v>8</v>
      </c>
      <c r="AI53" s="38"/>
    </row>
    <row r="54" spans="1:35" x14ac:dyDescent="0.3">
      <c r="A54" s="38" t="s">
        <v>2750</v>
      </c>
      <c r="B54" s="38">
        <v>302</v>
      </c>
      <c r="C54" s="39">
        <v>39907</v>
      </c>
      <c r="D54" s="71">
        <f>YEAR(E54)</f>
        <v>2009</v>
      </c>
      <c r="E54" s="99" t="s">
        <v>3397</v>
      </c>
      <c r="F54" s="41">
        <v>993</v>
      </c>
      <c r="G54" s="41">
        <v>153.5</v>
      </c>
      <c r="H54" s="41">
        <v>155</v>
      </c>
      <c r="I54" s="41">
        <v>111.5</v>
      </c>
      <c r="J54" s="41"/>
      <c r="K54" s="40" t="s">
        <v>3216</v>
      </c>
      <c r="L54" s="41" t="s">
        <v>3892</v>
      </c>
      <c r="M54" s="42">
        <v>148205</v>
      </c>
      <c r="N54" s="43">
        <v>39907</v>
      </c>
      <c r="O54" s="44" t="s">
        <v>0</v>
      </c>
      <c r="P54" s="42">
        <v>10</v>
      </c>
      <c r="Q54" s="44" t="s">
        <v>4305</v>
      </c>
      <c r="R54" s="44" t="s">
        <v>1684</v>
      </c>
      <c r="S54" s="42">
        <v>81</v>
      </c>
      <c r="T54" s="42">
        <v>4</v>
      </c>
      <c r="U54" s="42">
        <v>26.851674429999999</v>
      </c>
      <c r="V54" s="42">
        <v>-80.045092629999999</v>
      </c>
      <c r="W54" s="126">
        <v>39981</v>
      </c>
      <c r="X54" s="45">
        <f>W54-N54</f>
        <v>74</v>
      </c>
      <c r="Y54" s="42">
        <v>62</v>
      </c>
      <c r="Z54" s="42">
        <v>18</v>
      </c>
      <c r="AA54" s="42">
        <v>0</v>
      </c>
      <c r="AB54" s="42">
        <v>2</v>
      </c>
      <c r="AC54" s="42">
        <v>0</v>
      </c>
      <c r="AD54" s="42">
        <v>0</v>
      </c>
      <c r="AE54" s="42">
        <f>SUM(Y54,Z54,AC54,AD54)</f>
        <v>80</v>
      </c>
      <c r="AF54" s="49">
        <f>Y54/AE54</f>
        <v>0.77500000000000002</v>
      </c>
      <c r="AG54" s="49">
        <f>(Y54-(AA54+AB54))/AE54</f>
        <v>0.75</v>
      </c>
      <c r="AH54" s="44" t="s">
        <v>2</v>
      </c>
      <c r="AI54" s="38"/>
    </row>
    <row r="55" spans="1:35" x14ac:dyDescent="0.3">
      <c r="A55" s="38" t="s">
        <v>2750</v>
      </c>
      <c r="B55" s="38">
        <v>302</v>
      </c>
      <c r="C55" s="39">
        <v>39907</v>
      </c>
      <c r="D55" s="71">
        <f>YEAR(E55)</f>
        <v>2009</v>
      </c>
      <c r="E55" s="99" t="s">
        <v>3409</v>
      </c>
      <c r="F55" s="41">
        <v>994</v>
      </c>
      <c r="G55" s="41">
        <v>153</v>
      </c>
      <c r="H55" s="41">
        <v>155</v>
      </c>
      <c r="I55" s="41">
        <v>110</v>
      </c>
      <c r="J55" s="41"/>
      <c r="K55" s="40" t="s">
        <v>2558</v>
      </c>
      <c r="L55" s="41" t="s">
        <v>3897</v>
      </c>
      <c r="M55" s="42">
        <v>148272</v>
      </c>
      <c r="N55" s="43">
        <v>39918</v>
      </c>
      <c r="O55" s="44" t="s">
        <v>0</v>
      </c>
      <c r="P55" s="42">
        <v>8</v>
      </c>
      <c r="Q55" s="44" t="s">
        <v>4305</v>
      </c>
      <c r="R55" s="44" t="s">
        <v>1706</v>
      </c>
      <c r="S55" s="42">
        <v>65</v>
      </c>
      <c r="T55" s="42">
        <v>2</v>
      </c>
      <c r="U55" s="42">
        <v>26.865203050000002</v>
      </c>
      <c r="V55" s="42">
        <v>-80.047963480000007</v>
      </c>
      <c r="W55" s="124">
        <v>39988</v>
      </c>
      <c r="X55" s="45">
        <f>W55-N55</f>
        <v>70</v>
      </c>
      <c r="Y55" s="42">
        <v>37</v>
      </c>
      <c r="Z55" s="42">
        <v>47</v>
      </c>
      <c r="AA55" s="42">
        <v>0</v>
      </c>
      <c r="AB55" s="42">
        <v>2</v>
      </c>
      <c r="AC55" s="42">
        <v>0</v>
      </c>
      <c r="AD55" s="42">
        <v>0</v>
      </c>
      <c r="AE55" s="46">
        <f>SUM(Y55,Z55,AC55,AD55)</f>
        <v>84</v>
      </c>
      <c r="AF55" s="47">
        <f>Y55/AE55</f>
        <v>0.44047619047619047</v>
      </c>
      <c r="AG55" s="47">
        <f>(Y55-(AA55+AB55))/AE55</f>
        <v>0.41666666666666669</v>
      </c>
      <c r="AH55" s="44" t="s">
        <v>2</v>
      </c>
      <c r="AI55" s="38"/>
    </row>
    <row r="56" spans="1:35" x14ac:dyDescent="0.3">
      <c r="A56" s="38" t="s">
        <v>2750</v>
      </c>
      <c r="B56" s="38">
        <v>302</v>
      </c>
      <c r="C56" s="39">
        <v>39907</v>
      </c>
      <c r="D56" s="71">
        <f>YEAR(E56)</f>
        <v>2009</v>
      </c>
      <c r="E56" s="99" t="s">
        <v>3423</v>
      </c>
      <c r="F56" s="41">
        <v>995</v>
      </c>
      <c r="G56" s="41"/>
      <c r="H56" s="41"/>
      <c r="I56" s="41"/>
      <c r="J56" s="41"/>
      <c r="K56" s="40" t="s">
        <v>2486</v>
      </c>
      <c r="L56" s="41" t="s">
        <v>3895</v>
      </c>
      <c r="M56" s="42">
        <v>148348</v>
      </c>
      <c r="N56" s="43">
        <v>39928</v>
      </c>
      <c r="O56" s="44" t="s">
        <v>0</v>
      </c>
      <c r="P56" s="42">
        <v>5</v>
      </c>
      <c r="Q56" s="44" t="s">
        <v>4305</v>
      </c>
      <c r="R56" s="44" t="s">
        <v>1742</v>
      </c>
      <c r="S56" s="42">
        <v>33</v>
      </c>
      <c r="T56" s="42">
        <v>55</v>
      </c>
      <c r="U56" s="42">
        <v>26.890472030000002</v>
      </c>
      <c r="V56" s="42">
        <v>-80.056149140000002</v>
      </c>
      <c r="W56" s="126">
        <v>40001</v>
      </c>
      <c r="X56" s="45">
        <f>W56-N56</f>
        <v>73</v>
      </c>
      <c r="Y56" s="42">
        <v>64</v>
      </c>
      <c r="Z56" s="42">
        <v>10</v>
      </c>
      <c r="AA56" s="42">
        <v>1</v>
      </c>
      <c r="AB56" s="42">
        <v>0</v>
      </c>
      <c r="AC56" s="42">
        <v>0</v>
      </c>
      <c r="AD56" s="42">
        <v>0</v>
      </c>
      <c r="AE56" s="46">
        <f>SUM(Y56,Z56,AC56,AD56)</f>
        <v>74</v>
      </c>
      <c r="AF56" s="47">
        <f>Y56/AE56</f>
        <v>0.86486486486486491</v>
      </c>
      <c r="AG56" s="47">
        <f>(Y56-(AA56+AB56))/AE56</f>
        <v>0.85135135135135132</v>
      </c>
      <c r="AH56" s="44" t="s">
        <v>2</v>
      </c>
      <c r="AI56" s="38"/>
    </row>
    <row r="57" spans="1:35" x14ac:dyDescent="0.3">
      <c r="A57" s="38" t="s">
        <v>2750</v>
      </c>
      <c r="B57" s="38">
        <v>302</v>
      </c>
      <c r="C57" s="39">
        <v>39907</v>
      </c>
      <c r="D57" s="71">
        <f>YEAR(E57)</f>
        <v>2012</v>
      </c>
      <c r="E57" s="99" t="s">
        <v>2893</v>
      </c>
      <c r="F57" s="41">
        <v>2063</v>
      </c>
      <c r="G57" s="41">
        <v>160</v>
      </c>
      <c r="H57" s="41">
        <v>161.5</v>
      </c>
      <c r="I57" s="41">
        <v>116.5</v>
      </c>
      <c r="J57" s="41"/>
      <c r="K57" s="40" t="s">
        <v>3242</v>
      </c>
      <c r="L57" s="41" t="s">
        <v>3890</v>
      </c>
      <c r="M57" s="42">
        <v>235868</v>
      </c>
      <c r="N57" s="43">
        <v>41002</v>
      </c>
      <c r="O57" s="44" t="s">
        <v>0</v>
      </c>
      <c r="P57" s="42">
        <v>7</v>
      </c>
      <c r="Q57" s="44" t="s">
        <v>4305</v>
      </c>
      <c r="R57" s="44" t="s">
        <v>958</v>
      </c>
      <c r="S57" s="42">
        <v>91</v>
      </c>
      <c r="T57" s="42">
        <v>18</v>
      </c>
      <c r="U57" s="42">
        <v>26.87603111</v>
      </c>
      <c r="V57" s="42">
        <v>-80.051140700000005</v>
      </c>
      <c r="W57" s="126"/>
      <c r="X57" s="45"/>
      <c r="Y57" s="46">
        <v>56</v>
      </c>
      <c r="Z57" s="46">
        <v>22</v>
      </c>
      <c r="AA57" s="46">
        <v>0</v>
      </c>
      <c r="AB57" s="46">
        <v>0</v>
      </c>
      <c r="AC57" s="46">
        <v>0</v>
      </c>
      <c r="AD57" s="46">
        <v>0</v>
      </c>
      <c r="AE57" s="46">
        <f>SUM(Y57,Z57,AC57,AD57)</f>
        <v>78</v>
      </c>
      <c r="AF57" s="47">
        <f>Y57/AE57</f>
        <v>0.71794871794871795</v>
      </c>
      <c r="AG57" s="47">
        <f>(Y57-(AA57+AB57))/AE57</f>
        <v>0.71794871794871795</v>
      </c>
      <c r="AH57" s="44" t="s">
        <v>8</v>
      </c>
      <c r="AI57" s="38"/>
    </row>
    <row r="58" spans="1:35" x14ac:dyDescent="0.3">
      <c r="A58" s="38" t="s">
        <v>2750</v>
      </c>
      <c r="B58" s="38">
        <v>302</v>
      </c>
      <c r="C58" s="39">
        <v>39907</v>
      </c>
      <c r="D58" s="71">
        <f>YEAR(E58)</f>
        <v>2016</v>
      </c>
      <c r="E58" s="99" t="s">
        <v>3776</v>
      </c>
      <c r="F58" s="41">
        <v>2632</v>
      </c>
      <c r="G58" s="41"/>
      <c r="H58" s="41"/>
      <c r="I58" s="41"/>
      <c r="J58" s="41"/>
      <c r="K58" s="40" t="s">
        <v>2995</v>
      </c>
      <c r="L58" s="41" t="s">
        <v>3894</v>
      </c>
      <c r="M58" s="42">
        <v>322023</v>
      </c>
      <c r="N58" s="43">
        <v>42496</v>
      </c>
      <c r="O58" s="44" t="s">
        <v>0</v>
      </c>
      <c r="P58" s="42">
        <v>5</v>
      </c>
      <c r="Q58" s="44" t="s">
        <v>4305</v>
      </c>
      <c r="R58" s="44" t="s">
        <v>350</v>
      </c>
      <c r="S58" s="42">
        <v>44</v>
      </c>
      <c r="T58" s="42">
        <v>5</v>
      </c>
      <c r="U58" s="42">
        <v>26.884819541999999</v>
      </c>
      <c r="V58" s="42">
        <v>-80.054306885000003</v>
      </c>
      <c r="W58" s="48">
        <v>42560</v>
      </c>
      <c r="X58" s="45">
        <f>W58-N58</f>
        <v>64</v>
      </c>
      <c r="Y58" s="42">
        <v>10</v>
      </c>
      <c r="Z58" s="42">
        <v>86</v>
      </c>
      <c r="AA58" s="42">
        <v>0</v>
      </c>
      <c r="AB58" s="42">
        <v>2</v>
      </c>
      <c r="AC58" s="42">
        <v>0</v>
      </c>
      <c r="AD58" s="42">
        <v>2</v>
      </c>
      <c r="AE58" s="42">
        <f>SUM(Y58,Z58,AC58,AD58)</f>
        <v>98</v>
      </c>
      <c r="AF58" s="49">
        <f>Y58/AE58</f>
        <v>0.10204081632653061</v>
      </c>
      <c r="AG58" s="49">
        <f>(Y58-(AA58+AB58))/AE58</f>
        <v>8.1632653061224483E-2</v>
      </c>
      <c r="AH58" s="44" t="s">
        <v>2</v>
      </c>
      <c r="AI58" s="38"/>
    </row>
    <row r="59" spans="1:35" x14ac:dyDescent="0.3">
      <c r="A59" s="38" t="s">
        <v>3218</v>
      </c>
      <c r="B59" s="38">
        <v>357</v>
      </c>
      <c r="C59" s="39">
        <v>39954</v>
      </c>
      <c r="D59" s="71">
        <f>YEAR(E59)</f>
        <v>2009</v>
      </c>
      <c r="E59" s="99" t="s">
        <v>3457</v>
      </c>
      <c r="F59" s="41">
        <v>1229</v>
      </c>
      <c r="G59" s="41">
        <v>149.5</v>
      </c>
      <c r="H59" s="41">
        <v>151</v>
      </c>
      <c r="I59" s="41">
        <v>108.5</v>
      </c>
      <c r="J59" s="41"/>
      <c r="K59" s="40" t="s">
        <v>3280</v>
      </c>
      <c r="L59" s="41" t="s">
        <v>3891</v>
      </c>
      <c r="M59" s="42">
        <v>149446</v>
      </c>
      <c r="N59" s="43">
        <v>39955</v>
      </c>
      <c r="O59" s="44" t="s">
        <v>0</v>
      </c>
      <c r="P59" s="42">
        <v>6</v>
      </c>
      <c r="Q59" s="44" t="s">
        <v>4305</v>
      </c>
      <c r="R59" s="44" t="s">
        <v>1787</v>
      </c>
      <c r="S59" s="42">
        <v>8</v>
      </c>
      <c r="T59" s="42">
        <v>5</v>
      </c>
      <c r="U59" s="42">
        <v>26.883061980000001</v>
      </c>
      <c r="V59" s="42">
        <v>-80.053793229999997</v>
      </c>
      <c r="W59" s="124">
        <v>40018</v>
      </c>
      <c r="X59" s="45">
        <f>W59-N59</f>
        <v>63</v>
      </c>
      <c r="Y59" s="42">
        <v>10</v>
      </c>
      <c r="Z59" s="42">
        <v>75</v>
      </c>
      <c r="AA59" s="42">
        <v>0</v>
      </c>
      <c r="AB59" s="42">
        <v>0</v>
      </c>
      <c r="AC59" s="42">
        <v>0</v>
      </c>
      <c r="AD59" s="42">
        <v>0</v>
      </c>
      <c r="AE59" s="42">
        <f>SUM(Y59,Z59,AC59,AD59)</f>
        <v>85</v>
      </c>
      <c r="AF59" s="49">
        <f>Y59/AE59</f>
        <v>0.11764705882352941</v>
      </c>
      <c r="AG59" s="49">
        <f>(Y59-(AA59+AB59))/AE59</f>
        <v>0.11764705882352941</v>
      </c>
      <c r="AH59" s="44" t="s">
        <v>2</v>
      </c>
      <c r="AI59" s="38"/>
    </row>
    <row r="60" spans="1:35" x14ac:dyDescent="0.3">
      <c r="A60" s="38" t="s">
        <v>3218</v>
      </c>
      <c r="B60" s="38">
        <v>357</v>
      </c>
      <c r="C60" s="39">
        <v>39954</v>
      </c>
      <c r="D60" s="71">
        <f>YEAR(E60)</f>
        <v>2009</v>
      </c>
      <c r="E60" s="99" t="s">
        <v>2887</v>
      </c>
      <c r="F60" s="41">
        <v>1230</v>
      </c>
      <c r="G60" s="41">
        <v>148.5</v>
      </c>
      <c r="H60" s="41">
        <v>150</v>
      </c>
      <c r="I60" s="41">
        <v>108.5</v>
      </c>
      <c r="J60" s="41"/>
      <c r="K60" s="40" t="s">
        <v>2313</v>
      </c>
      <c r="L60" s="41" t="s">
        <v>3897</v>
      </c>
      <c r="M60" s="42">
        <v>154506</v>
      </c>
      <c r="N60" s="43">
        <v>39975</v>
      </c>
      <c r="O60" s="44" t="s">
        <v>0</v>
      </c>
      <c r="P60" s="42">
        <v>9</v>
      </c>
      <c r="Q60" s="44" t="s">
        <v>4305</v>
      </c>
      <c r="R60" s="44" t="s">
        <v>1851</v>
      </c>
      <c r="S60" s="42">
        <v>16</v>
      </c>
      <c r="T60" s="42">
        <v>51</v>
      </c>
      <c r="U60" s="42">
        <v>26.855401629999999</v>
      </c>
      <c r="V60" s="42">
        <v>-80.045448640000004</v>
      </c>
      <c r="W60" s="126">
        <v>40030</v>
      </c>
      <c r="X60" s="45">
        <f>W60-N60</f>
        <v>55</v>
      </c>
      <c r="Y60" s="46">
        <v>76</v>
      </c>
      <c r="Z60" s="46">
        <v>6</v>
      </c>
      <c r="AA60" s="46">
        <v>0</v>
      </c>
      <c r="AB60" s="46">
        <v>0</v>
      </c>
      <c r="AC60" s="46">
        <v>0</v>
      </c>
      <c r="AD60" s="46">
        <v>0</v>
      </c>
      <c r="AE60" s="46">
        <f>SUM(Y60,Z60,AC60,AD60)</f>
        <v>82</v>
      </c>
      <c r="AF60" s="47">
        <f>Y60/AE60</f>
        <v>0.92682926829268297</v>
      </c>
      <c r="AG60" s="47">
        <f>(Y60-(AA60+AB60))/AE60</f>
        <v>0.92682926829268297</v>
      </c>
      <c r="AH60" s="44" t="s">
        <v>2</v>
      </c>
      <c r="AI60" s="38"/>
    </row>
    <row r="61" spans="1:35" x14ac:dyDescent="0.3">
      <c r="A61" s="38" t="s">
        <v>3218</v>
      </c>
      <c r="B61" s="38">
        <v>357</v>
      </c>
      <c r="C61" s="39">
        <v>39954</v>
      </c>
      <c r="D61" s="71">
        <f>YEAR(E61)</f>
        <v>2011</v>
      </c>
      <c r="E61" s="99" t="s">
        <v>3600</v>
      </c>
      <c r="F61" s="41">
        <v>1690</v>
      </c>
      <c r="G61" s="41">
        <v>152.9</v>
      </c>
      <c r="H61" s="41">
        <v>156.6</v>
      </c>
      <c r="I61" s="41">
        <v>108.4</v>
      </c>
      <c r="J61" s="41"/>
      <c r="K61" s="40" t="s">
        <v>2762</v>
      </c>
      <c r="L61" s="41" t="s">
        <v>3892</v>
      </c>
      <c r="M61" s="42">
        <v>203687</v>
      </c>
      <c r="N61" s="43">
        <v>40645</v>
      </c>
      <c r="O61" s="44" t="s">
        <v>0</v>
      </c>
      <c r="P61" s="42">
        <v>7</v>
      </c>
      <c r="Q61" s="44" t="s">
        <v>4305</v>
      </c>
      <c r="R61" s="44" t="s">
        <v>1222</v>
      </c>
      <c r="S61" s="42">
        <v>70</v>
      </c>
      <c r="T61" s="42">
        <v>6</v>
      </c>
      <c r="U61" s="42">
        <v>26.869895450000001</v>
      </c>
      <c r="V61" s="42">
        <v>-80.049226079999997</v>
      </c>
      <c r="W61" s="48">
        <v>40709</v>
      </c>
      <c r="X61" s="45">
        <f>W61-N61</f>
        <v>64</v>
      </c>
      <c r="Y61" s="42">
        <v>51</v>
      </c>
      <c r="Z61" s="42">
        <v>21</v>
      </c>
      <c r="AA61" s="42">
        <v>1</v>
      </c>
      <c r="AB61" s="42">
        <v>0</v>
      </c>
      <c r="AC61" s="42">
        <v>0</v>
      </c>
      <c r="AD61" s="42">
        <v>1</v>
      </c>
      <c r="AE61" s="46">
        <f>SUM(Y61,Z61,AC61,AD61)</f>
        <v>73</v>
      </c>
      <c r="AF61" s="47">
        <f>Y61/AE61</f>
        <v>0.69863013698630139</v>
      </c>
      <c r="AG61" s="47">
        <f>(Y61-(AA61+AB61))/AE61</f>
        <v>0.68493150684931503</v>
      </c>
      <c r="AH61" s="44" t="s">
        <v>2</v>
      </c>
      <c r="AI61" s="38"/>
    </row>
    <row r="62" spans="1:35" x14ac:dyDescent="0.3">
      <c r="A62" s="38" t="s">
        <v>3218</v>
      </c>
      <c r="B62" s="38">
        <v>357</v>
      </c>
      <c r="C62" s="39">
        <v>39954</v>
      </c>
      <c r="D62" s="71">
        <f>YEAR(E62)</f>
        <v>2011</v>
      </c>
      <c r="E62" s="99" t="s">
        <v>3600</v>
      </c>
      <c r="F62" s="41">
        <v>1690</v>
      </c>
      <c r="G62" s="41">
        <v>152.9</v>
      </c>
      <c r="H62" s="41">
        <v>156.6</v>
      </c>
      <c r="I62" s="41">
        <v>108.4</v>
      </c>
      <c r="J62" s="41"/>
      <c r="K62" s="40" t="s">
        <v>2762</v>
      </c>
      <c r="L62" s="41" t="s">
        <v>3892</v>
      </c>
      <c r="M62" s="42">
        <v>203687</v>
      </c>
      <c r="N62" s="43">
        <v>41791</v>
      </c>
      <c r="O62" s="44" t="s">
        <v>0</v>
      </c>
      <c r="P62" s="42">
        <v>1</v>
      </c>
      <c r="Q62" s="44" t="s">
        <v>4305</v>
      </c>
      <c r="R62" s="44" t="s">
        <v>784</v>
      </c>
      <c r="S62" s="42">
        <v>34</v>
      </c>
      <c r="T62" s="42">
        <v>52</v>
      </c>
      <c r="U62" s="42">
        <v>26.912545258000002</v>
      </c>
      <c r="V62" s="42">
        <v>-80.062795838</v>
      </c>
      <c r="W62" s="48">
        <v>41851</v>
      </c>
      <c r="X62" s="45">
        <f>W62-N62</f>
        <v>60</v>
      </c>
      <c r="Y62" s="42">
        <v>36</v>
      </c>
      <c r="Z62" s="42">
        <v>68</v>
      </c>
      <c r="AA62" s="42">
        <v>1</v>
      </c>
      <c r="AB62" s="42">
        <v>0</v>
      </c>
      <c r="AC62" s="42">
        <v>0</v>
      </c>
      <c r="AD62" s="42">
        <v>1</v>
      </c>
      <c r="AE62" s="42">
        <f>SUM(Y62,Z62,AC62,AD62)</f>
        <v>105</v>
      </c>
      <c r="AF62" s="49">
        <f>Y62/AE62</f>
        <v>0.34285714285714286</v>
      </c>
      <c r="AG62" s="49">
        <f>(Y62-(AA62+AB62))/AE62</f>
        <v>0.33333333333333331</v>
      </c>
      <c r="AH62" s="44" t="s">
        <v>2</v>
      </c>
      <c r="AI62" s="38"/>
    </row>
    <row r="63" spans="1:35" x14ac:dyDescent="0.3">
      <c r="A63" s="38" t="s">
        <v>2754</v>
      </c>
      <c r="B63" s="38">
        <v>303</v>
      </c>
      <c r="C63" s="39">
        <v>39908</v>
      </c>
      <c r="D63" s="71">
        <f>YEAR(E63)</f>
        <v>2009</v>
      </c>
      <c r="E63" s="99" t="s">
        <v>2419</v>
      </c>
      <c r="F63" s="41">
        <v>1003</v>
      </c>
      <c r="G63" s="41">
        <v>156</v>
      </c>
      <c r="H63" s="41">
        <v>159</v>
      </c>
      <c r="I63" s="41">
        <v>109</v>
      </c>
      <c r="J63" s="41"/>
      <c r="K63" s="40" t="s">
        <v>3398</v>
      </c>
      <c r="L63" s="41" t="s">
        <v>3895</v>
      </c>
      <c r="M63" s="42">
        <v>148206</v>
      </c>
      <c r="N63" s="43">
        <v>39908</v>
      </c>
      <c r="O63" s="44" t="s">
        <v>0</v>
      </c>
      <c r="P63" s="42">
        <v>3</v>
      </c>
      <c r="Q63" s="44" t="s">
        <v>4305</v>
      </c>
      <c r="R63" s="44" t="s">
        <v>1685</v>
      </c>
      <c r="S63" s="42">
        <v>70</v>
      </c>
      <c r="T63" s="42">
        <v>66</v>
      </c>
      <c r="U63" s="42">
        <v>26.901785159999999</v>
      </c>
      <c r="V63" s="42">
        <v>-80.059343850000005</v>
      </c>
      <c r="W63" s="124"/>
      <c r="X63" s="45"/>
      <c r="Y63" s="42">
        <v>15</v>
      </c>
      <c r="Z63" s="42">
        <v>85</v>
      </c>
      <c r="AA63" s="42">
        <v>0</v>
      </c>
      <c r="AB63" s="42">
        <v>0</v>
      </c>
      <c r="AC63" s="42">
        <v>0</v>
      </c>
      <c r="AD63" s="42">
        <v>0</v>
      </c>
      <c r="AE63" s="42">
        <f>SUM(Y63,Z63,AC63,AD63)</f>
        <v>100</v>
      </c>
      <c r="AF63" s="49">
        <f>Y63/AE63</f>
        <v>0.15</v>
      </c>
      <c r="AG63" s="49">
        <f>(Y63-(AA63+AB63))/AE63</f>
        <v>0.15</v>
      </c>
      <c r="AH63" s="44" t="s">
        <v>8</v>
      </c>
      <c r="AI63" s="38"/>
    </row>
    <row r="64" spans="1:35" x14ac:dyDescent="0.3">
      <c r="A64" s="61" t="s">
        <v>2754</v>
      </c>
      <c r="B64" s="61">
        <v>303</v>
      </c>
      <c r="C64" s="60">
        <v>39908</v>
      </c>
      <c r="D64" s="71">
        <f>YEAR(E64)</f>
        <v>2011</v>
      </c>
      <c r="E64" s="100" t="s">
        <v>2945</v>
      </c>
      <c r="F64" s="58">
        <v>1829</v>
      </c>
      <c r="G64" s="58">
        <v>157</v>
      </c>
      <c r="H64" s="58">
        <v>160</v>
      </c>
      <c r="I64" s="58">
        <v>109</v>
      </c>
      <c r="J64" s="41"/>
      <c r="K64" s="62" t="s">
        <v>2655</v>
      </c>
      <c r="L64" s="58" t="s">
        <v>3895</v>
      </c>
      <c r="M64" s="42">
        <v>205526</v>
      </c>
      <c r="N64" s="43">
        <v>40674</v>
      </c>
      <c r="O64" s="44" t="s">
        <v>0</v>
      </c>
      <c r="P64" s="42">
        <v>5</v>
      </c>
      <c r="Q64" s="44" t="s">
        <v>4305</v>
      </c>
      <c r="R64" s="44" t="s">
        <v>1290</v>
      </c>
      <c r="S64" s="42">
        <v>59</v>
      </c>
      <c r="T64" s="42">
        <v>141</v>
      </c>
      <c r="U64" s="42">
        <v>26.884301069999999</v>
      </c>
      <c r="V64" s="42">
        <v>-80.053729200000006</v>
      </c>
      <c r="W64" s="126"/>
      <c r="X64" s="45"/>
      <c r="Y64" s="42">
        <v>64</v>
      </c>
      <c r="Z64" s="42">
        <v>17</v>
      </c>
      <c r="AA64" s="42">
        <v>0</v>
      </c>
      <c r="AB64" s="42">
        <v>0</v>
      </c>
      <c r="AC64" s="42">
        <v>0</v>
      </c>
      <c r="AD64" s="42">
        <v>0</v>
      </c>
      <c r="AE64" s="42">
        <f>SUM(Y64,Z64,AC64,AD64)</f>
        <v>81</v>
      </c>
      <c r="AF64" s="49">
        <f>Y64/AE64</f>
        <v>0.79012345679012341</v>
      </c>
      <c r="AG64" s="49">
        <f>(Y64-(AA64+AB64))/AE64</f>
        <v>0.79012345679012341</v>
      </c>
      <c r="AH64" s="44" t="s">
        <v>8</v>
      </c>
      <c r="AI64" s="38"/>
    </row>
    <row r="65" spans="1:35" x14ac:dyDescent="0.3">
      <c r="A65" s="38" t="s">
        <v>2754</v>
      </c>
      <c r="B65" s="38">
        <v>303</v>
      </c>
      <c r="C65" s="39">
        <v>39908</v>
      </c>
      <c r="D65" s="71">
        <f>YEAR(E65)</f>
        <v>2014</v>
      </c>
      <c r="E65" s="99" t="s">
        <v>3574</v>
      </c>
      <c r="F65" s="41">
        <v>2708</v>
      </c>
      <c r="G65" s="41">
        <v>151</v>
      </c>
      <c r="H65" s="41"/>
      <c r="I65" s="41">
        <v>110</v>
      </c>
      <c r="J65" s="41"/>
      <c r="K65" s="40" t="s">
        <v>3</v>
      </c>
      <c r="L65" s="41" t="s">
        <v>3</v>
      </c>
      <c r="M65" s="42">
        <v>200489</v>
      </c>
      <c r="N65" s="43">
        <v>41769</v>
      </c>
      <c r="O65" s="44" t="s">
        <v>0</v>
      </c>
      <c r="P65" s="42">
        <v>4</v>
      </c>
      <c r="Q65" s="44" t="s">
        <v>4305</v>
      </c>
      <c r="R65" s="44" t="s">
        <v>731</v>
      </c>
      <c r="S65" s="42">
        <v>48</v>
      </c>
      <c r="T65" s="42">
        <v>65</v>
      </c>
      <c r="U65" s="42">
        <v>26.893410458000002</v>
      </c>
      <c r="V65" s="42">
        <v>-80.056838924000004</v>
      </c>
      <c r="W65" s="124"/>
      <c r="X65" s="45"/>
      <c r="Y65" s="42">
        <v>83</v>
      </c>
      <c r="Z65" s="42">
        <v>12</v>
      </c>
      <c r="AA65" s="42">
        <v>0</v>
      </c>
      <c r="AB65" s="42">
        <v>1</v>
      </c>
      <c r="AC65" s="42">
        <v>0</v>
      </c>
      <c r="AD65" s="42">
        <v>0</v>
      </c>
      <c r="AE65" s="42">
        <f>SUM(Y65,Z65,AC65,AD65)</f>
        <v>95</v>
      </c>
      <c r="AF65" s="49">
        <f>Y65/AE65</f>
        <v>0.87368421052631584</v>
      </c>
      <c r="AG65" s="49">
        <f>(Y65-(AA65+AB65))/AE65</f>
        <v>0.86315789473684212</v>
      </c>
      <c r="AH65" s="44" t="s">
        <v>8</v>
      </c>
      <c r="AI65" s="38"/>
    </row>
    <row r="66" spans="1:35" x14ac:dyDescent="0.3">
      <c r="A66" s="147" t="s">
        <v>2754</v>
      </c>
      <c r="B66" s="147">
        <v>303</v>
      </c>
      <c r="C66" s="30">
        <v>39908</v>
      </c>
      <c r="D66" s="32">
        <v>2019</v>
      </c>
      <c r="E66" s="97">
        <v>43578</v>
      </c>
      <c r="F66" s="31">
        <v>3417</v>
      </c>
      <c r="G66" s="31">
        <v>158.5</v>
      </c>
      <c r="H66" s="31">
        <v>161</v>
      </c>
      <c r="I66" s="31">
        <v>111.8</v>
      </c>
      <c r="K66" s="155">
        <v>0.92499999999999993</v>
      </c>
      <c r="L66" s="31" t="s">
        <v>3891</v>
      </c>
      <c r="M66" s="157">
        <v>437943</v>
      </c>
      <c r="N66" s="158">
        <v>43579</v>
      </c>
      <c r="O66" s="157" t="s">
        <v>0</v>
      </c>
      <c r="P66" s="157">
        <v>5</v>
      </c>
      <c r="Q66" s="157" t="s">
        <v>4305</v>
      </c>
      <c r="R66" s="157" t="s">
        <v>4503</v>
      </c>
      <c r="S66" s="157">
        <v>50</v>
      </c>
      <c r="T66" s="157">
        <v>7</v>
      </c>
      <c r="U66" s="157">
        <v>26.886620690000001</v>
      </c>
      <c r="V66" s="157">
        <v>-80.054997900000004</v>
      </c>
      <c r="W66" s="158"/>
      <c r="X66" s="45"/>
      <c r="Y66" s="31">
        <v>47</v>
      </c>
      <c r="Z66" s="31">
        <v>20</v>
      </c>
      <c r="AA66" s="31">
        <v>0</v>
      </c>
      <c r="AB66" s="31">
        <v>0</v>
      </c>
      <c r="AC66" s="31">
        <v>0</v>
      </c>
      <c r="AD66" s="31">
        <v>5</v>
      </c>
      <c r="AE66" s="46">
        <f>SUM(Y66,Z66,AC66,AD66)</f>
        <v>72</v>
      </c>
      <c r="AF66" s="47">
        <f>Y66/AE66</f>
        <v>0.65277777777777779</v>
      </c>
      <c r="AG66" s="47">
        <f>(Y66-(AA66+AB66))/AE66</f>
        <v>0.65277777777777779</v>
      </c>
      <c r="AH66" s="157" t="s">
        <v>8</v>
      </c>
      <c r="AI66" s="147"/>
    </row>
    <row r="67" spans="1:35" x14ac:dyDescent="0.3">
      <c r="A67" s="38" t="s">
        <v>3417</v>
      </c>
      <c r="B67" s="38">
        <v>321</v>
      </c>
      <c r="C67" s="39">
        <v>39922</v>
      </c>
      <c r="D67" s="71">
        <f>YEAR(E67)</f>
        <v>2009</v>
      </c>
      <c r="E67" s="99" t="s">
        <v>2730</v>
      </c>
      <c r="F67" s="41">
        <v>1100</v>
      </c>
      <c r="G67" s="41">
        <v>157</v>
      </c>
      <c r="H67" s="41">
        <v>158.5</v>
      </c>
      <c r="I67" s="41">
        <v>116.5</v>
      </c>
      <c r="J67" s="41"/>
      <c r="K67" s="40" t="s">
        <v>2970</v>
      </c>
      <c r="L67" s="41" t="s">
        <v>3890</v>
      </c>
      <c r="M67" s="42">
        <v>148302</v>
      </c>
      <c r="N67" s="43">
        <v>39923</v>
      </c>
      <c r="O67" s="44" t="s">
        <v>0</v>
      </c>
      <c r="P67" s="42">
        <v>5</v>
      </c>
      <c r="Q67" s="44" t="s">
        <v>4305</v>
      </c>
      <c r="R67" s="44" t="s">
        <v>1717</v>
      </c>
      <c r="S67" s="42">
        <v>29</v>
      </c>
      <c r="T67" s="42">
        <v>45</v>
      </c>
      <c r="U67" s="42">
        <v>26.890773060000001</v>
      </c>
      <c r="V67" s="42">
        <v>-80.056303790000001</v>
      </c>
      <c r="W67" s="126">
        <v>39996</v>
      </c>
      <c r="X67" s="45">
        <f>W67-N67</f>
        <v>73</v>
      </c>
      <c r="Y67" s="46">
        <v>41</v>
      </c>
      <c r="Z67" s="46">
        <v>38</v>
      </c>
      <c r="AA67" s="46">
        <v>2</v>
      </c>
      <c r="AB67" s="46">
        <v>1</v>
      </c>
      <c r="AC67" s="46">
        <v>0</v>
      </c>
      <c r="AD67" s="46">
        <v>0</v>
      </c>
      <c r="AE67" s="46">
        <f>SUM(Y67,Z67,AC67,AD67)</f>
        <v>79</v>
      </c>
      <c r="AF67" s="47">
        <f>Y67/AE67</f>
        <v>0.51898734177215189</v>
      </c>
      <c r="AG67" s="47">
        <f>(Y67-(AA67+AB67))/AE67</f>
        <v>0.48101265822784811</v>
      </c>
      <c r="AH67" s="44" t="s">
        <v>2</v>
      </c>
      <c r="AI67" s="38"/>
    </row>
    <row r="68" spans="1:35" x14ac:dyDescent="0.3">
      <c r="A68" s="61" t="s">
        <v>3417</v>
      </c>
      <c r="B68" s="61">
        <v>321</v>
      </c>
      <c r="C68" s="60">
        <v>39922</v>
      </c>
      <c r="D68" s="94">
        <f>YEAR(E68)</f>
        <v>2009</v>
      </c>
      <c r="E68" s="100" t="s">
        <v>3434</v>
      </c>
      <c r="F68" s="58">
        <v>1101</v>
      </c>
      <c r="G68" s="58"/>
      <c r="H68" s="58"/>
      <c r="I68" s="58"/>
      <c r="J68" s="58"/>
      <c r="K68" s="62" t="s">
        <v>2532</v>
      </c>
      <c r="L68" s="58" t="s">
        <v>3891</v>
      </c>
      <c r="M68" s="42">
        <v>148416</v>
      </c>
      <c r="N68" s="43">
        <v>39934</v>
      </c>
      <c r="O68" s="44" t="s">
        <v>0</v>
      </c>
      <c r="P68" s="42">
        <v>1</v>
      </c>
      <c r="Q68" s="44" t="s">
        <v>4305</v>
      </c>
      <c r="R68" s="44" t="s">
        <v>1761</v>
      </c>
      <c r="S68" s="42">
        <v>21</v>
      </c>
      <c r="T68" s="42">
        <v>38</v>
      </c>
      <c r="U68" s="42">
        <v>26.91488047</v>
      </c>
      <c r="V68" s="42">
        <v>-80.063692439999997</v>
      </c>
      <c r="W68" s="126">
        <v>40001</v>
      </c>
      <c r="X68" s="45">
        <f>W68-N68</f>
        <v>67</v>
      </c>
      <c r="Y68" s="42">
        <v>31</v>
      </c>
      <c r="Z68" s="42">
        <v>57</v>
      </c>
      <c r="AA68" s="42">
        <v>0</v>
      </c>
      <c r="AB68" s="42">
        <v>21</v>
      </c>
      <c r="AC68" s="42">
        <v>0</v>
      </c>
      <c r="AD68" s="42">
        <v>0</v>
      </c>
      <c r="AE68" s="42">
        <f>SUM(Y68,Z68,AC68,AD68)</f>
        <v>88</v>
      </c>
      <c r="AF68" s="49">
        <f>Y68/AE68</f>
        <v>0.35227272727272729</v>
      </c>
      <c r="AG68" s="49">
        <f>(Y68-(AA68+AB68))/AE68</f>
        <v>0.11363636363636363</v>
      </c>
      <c r="AH68" s="44" t="s">
        <v>2</v>
      </c>
      <c r="AI68" s="61"/>
    </row>
    <row r="69" spans="1:35" x14ac:dyDescent="0.3">
      <c r="A69" s="38" t="s">
        <v>3417</v>
      </c>
      <c r="B69" s="38">
        <v>321</v>
      </c>
      <c r="C69" s="39">
        <v>39922</v>
      </c>
      <c r="D69" s="71">
        <f>YEAR(E69)</f>
        <v>2018</v>
      </c>
      <c r="E69" s="99" t="s">
        <v>3854</v>
      </c>
      <c r="F69" s="41">
        <v>2948</v>
      </c>
      <c r="G69" s="41">
        <v>157.9</v>
      </c>
      <c r="H69" s="41">
        <v>160.1</v>
      </c>
      <c r="I69" s="41">
        <v>119.8</v>
      </c>
      <c r="J69" s="41"/>
      <c r="K69" s="40" t="s">
        <v>2298</v>
      </c>
      <c r="L69" s="41" t="s">
        <v>3893</v>
      </c>
      <c r="M69" s="42">
        <v>412069</v>
      </c>
      <c r="N69" s="43">
        <v>43224</v>
      </c>
      <c r="O69" s="44" t="s">
        <v>0</v>
      </c>
      <c r="P69" s="42">
        <v>2</v>
      </c>
      <c r="Q69" s="44" t="s">
        <v>4305</v>
      </c>
      <c r="R69" s="44" t="s">
        <v>69</v>
      </c>
      <c r="S69" s="42">
        <v>30</v>
      </c>
      <c r="T69" s="42">
        <v>7</v>
      </c>
      <c r="U69" s="42">
        <v>26.911085562</v>
      </c>
      <c r="V69" s="42">
        <v>-80.062586835999994</v>
      </c>
      <c r="W69" s="43">
        <v>43292</v>
      </c>
      <c r="X69" s="45">
        <f>W69-N69</f>
        <v>68</v>
      </c>
      <c r="Y69" s="42">
        <v>78</v>
      </c>
      <c r="Z69" s="42">
        <v>3</v>
      </c>
      <c r="AA69" s="42">
        <v>1</v>
      </c>
      <c r="AB69" s="42">
        <v>1</v>
      </c>
      <c r="AC69" s="42">
        <v>0</v>
      </c>
      <c r="AD69" s="42">
        <v>3</v>
      </c>
      <c r="AE69" s="42">
        <f>SUM(Y69,Z69,AC69,AD69)</f>
        <v>84</v>
      </c>
      <c r="AF69" s="49">
        <f>Y69/AE69</f>
        <v>0.9285714285714286</v>
      </c>
      <c r="AG69" s="49">
        <f>(Y69-(AA69+AB69))/AE69</f>
        <v>0.90476190476190477</v>
      </c>
      <c r="AH69" s="44" t="s">
        <v>2</v>
      </c>
      <c r="AI69" s="38"/>
    </row>
    <row r="70" spans="1:35" x14ac:dyDescent="0.3">
      <c r="A70" s="38" t="s">
        <v>3417</v>
      </c>
      <c r="B70" s="38">
        <v>321</v>
      </c>
      <c r="C70" s="39">
        <v>39922</v>
      </c>
      <c r="D70" s="71">
        <f>YEAR(E70)</f>
        <v>2018</v>
      </c>
      <c r="E70" s="99" t="s">
        <v>3859</v>
      </c>
      <c r="F70" s="41">
        <v>2976</v>
      </c>
      <c r="G70" s="41"/>
      <c r="H70" s="41"/>
      <c r="I70" s="41"/>
      <c r="J70" s="41"/>
      <c r="K70" s="40" t="s">
        <v>3</v>
      </c>
      <c r="L70" s="41" t="s">
        <v>3</v>
      </c>
      <c r="M70" s="42">
        <v>412868</v>
      </c>
      <c r="N70" s="43">
        <v>43234</v>
      </c>
      <c r="O70" s="44" t="s">
        <v>0</v>
      </c>
      <c r="P70" s="42">
        <v>2</v>
      </c>
      <c r="Q70" s="44" t="s">
        <v>4305</v>
      </c>
      <c r="R70" s="44" t="s">
        <v>91</v>
      </c>
      <c r="S70" s="42">
        <v>33</v>
      </c>
      <c r="T70" s="42">
        <v>26</v>
      </c>
      <c r="U70" s="42">
        <v>26.910579807000001</v>
      </c>
      <c r="V70" s="42">
        <v>-80.062394643999994</v>
      </c>
      <c r="W70" s="48">
        <v>43299</v>
      </c>
      <c r="X70" s="45">
        <f>W70-N70</f>
        <v>65</v>
      </c>
      <c r="Y70" s="42">
        <v>28</v>
      </c>
      <c r="Z70" s="42">
        <v>30</v>
      </c>
      <c r="AA70" s="42">
        <v>15</v>
      </c>
      <c r="AB70" s="42">
        <v>2</v>
      </c>
      <c r="AC70" s="42">
        <v>0</v>
      </c>
      <c r="AD70" s="42">
        <v>18</v>
      </c>
      <c r="AE70" s="46">
        <f>SUM(Y70,Z70,AC70,AD70)</f>
        <v>76</v>
      </c>
      <c r="AF70" s="47">
        <f>Y70/AE70</f>
        <v>0.36842105263157893</v>
      </c>
      <c r="AG70" s="47">
        <f>(Y70-(AA70+AB70))/AE70</f>
        <v>0.14473684210526316</v>
      </c>
      <c r="AH70" s="44" t="s">
        <v>2</v>
      </c>
      <c r="AI70" s="38"/>
    </row>
    <row r="71" spans="1:35" x14ac:dyDescent="0.3">
      <c r="A71" s="38" t="s">
        <v>3274</v>
      </c>
      <c r="B71" s="38">
        <v>235</v>
      </c>
      <c r="C71" s="39">
        <v>39222</v>
      </c>
      <c r="D71" s="71">
        <f>YEAR(E71)</f>
        <v>2007</v>
      </c>
      <c r="E71" s="99" t="s">
        <v>2650</v>
      </c>
      <c r="F71" s="41">
        <v>762</v>
      </c>
      <c r="G71" s="41">
        <v>144.5</v>
      </c>
      <c r="H71" s="41">
        <v>147</v>
      </c>
      <c r="I71" s="41">
        <v>110</v>
      </c>
      <c r="J71" s="41"/>
      <c r="K71" s="40" t="s">
        <v>2524</v>
      </c>
      <c r="L71" s="41" t="s">
        <v>3893</v>
      </c>
      <c r="M71" s="42">
        <v>80090</v>
      </c>
      <c r="N71" s="43">
        <v>39222</v>
      </c>
      <c r="O71" s="44" t="s">
        <v>0</v>
      </c>
      <c r="P71" s="42">
        <v>3</v>
      </c>
      <c r="Q71" s="44" t="s">
        <v>4305</v>
      </c>
      <c r="R71" s="44" t="s">
        <v>2128</v>
      </c>
      <c r="S71" s="42">
        <v>42</v>
      </c>
      <c r="T71" s="42">
        <v>84</v>
      </c>
      <c r="U71" s="42">
        <v>26.90130602</v>
      </c>
      <c r="V71" s="42">
        <v>-80.059118639999994</v>
      </c>
      <c r="W71" s="126">
        <v>39288</v>
      </c>
      <c r="X71" s="45">
        <f>W71-N71</f>
        <v>66</v>
      </c>
      <c r="Y71" s="42">
        <v>41</v>
      </c>
      <c r="Z71" s="42">
        <v>18</v>
      </c>
      <c r="AA71" s="42">
        <v>1</v>
      </c>
      <c r="AB71" s="42">
        <v>0</v>
      </c>
      <c r="AC71" s="42">
        <v>0</v>
      </c>
      <c r="AD71" s="42">
        <v>7</v>
      </c>
      <c r="AE71" s="42">
        <f>SUM(Y71,Z71,AC71,AD71)</f>
        <v>66</v>
      </c>
      <c r="AF71" s="49">
        <f>Y71/AE71</f>
        <v>0.62121212121212122</v>
      </c>
      <c r="AG71" s="49">
        <f>(Y71-(AA71+AB71))/AE71</f>
        <v>0.60606060606060608</v>
      </c>
      <c r="AH71" s="44" t="s">
        <v>2</v>
      </c>
      <c r="AI71" s="38"/>
    </row>
    <row r="72" spans="1:35" x14ac:dyDescent="0.3">
      <c r="A72" s="38" t="s">
        <v>3274</v>
      </c>
      <c r="B72" s="38">
        <v>235</v>
      </c>
      <c r="C72" s="39">
        <v>39222</v>
      </c>
      <c r="D72" s="71">
        <f>YEAR(E72)</f>
        <v>2007</v>
      </c>
      <c r="E72" s="99" t="s">
        <v>2935</v>
      </c>
      <c r="F72" s="41">
        <v>763</v>
      </c>
      <c r="G72" s="41">
        <v>146</v>
      </c>
      <c r="H72" s="41">
        <v>148</v>
      </c>
      <c r="I72" s="41">
        <v>110.5</v>
      </c>
      <c r="J72" s="41"/>
      <c r="K72" s="40" t="s">
        <v>2577</v>
      </c>
      <c r="L72" s="41" t="s">
        <v>3897</v>
      </c>
      <c r="M72" s="42">
        <v>80796</v>
      </c>
      <c r="N72" s="43">
        <v>39230</v>
      </c>
      <c r="O72" s="44" t="s">
        <v>0</v>
      </c>
      <c r="P72" s="42">
        <v>2</v>
      </c>
      <c r="Q72" s="44" t="s">
        <v>4305</v>
      </c>
      <c r="R72" s="44" t="s">
        <v>2158</v>
      </c>
      <c r="S72" s="42">
        <v>61</v>
      </c>
      <c r="T72" s="42">
        <v>11</v>
      </c>
      <c r="U72" s="42">
        <v>26.908414759999999</v>
      </c>
      <c r="V72" s="42">
        <v>-80.061787460000005</v>
      </c>
      <c r="W72" s="124">
        <v>39291</v>
      </c>
      <c r="X72" s="45">
        <f>W72-N72</f>
        <v>61</v>
      </c>
      <c r="Y72" s="42">
        <v>64</v>
      </c>
      <c r="Z72" s="42">
        <v>12</v>
      </c>
      <c r="AA72" s="42">
        <v>0</v>
      </c>
      <c r="AB72" s="42">
        <v>1</v>
      </c>
      <c r="AC72" s="42">
        <v>0</v>
      </c>
      <c r="AD72" s="42">
        <v>0</v>
      </c>
      <c r="AE72" s="42">
        <f>SUM(Y72,Z72,AC72,AD72)</f>
        <v>76</v>
      </c>
      <c r="AF72" s="49">
        <f>Y72/AE72</f>
        <v>0.84210526315789469</v>
      </c>
      <c r="AG72" s="49">
        <f>(Y72-(AA72+AB72))/AE72</f>
        <v>0.82894736842105265</v>
      </c>
      <c r="AH72" s="44" t="s">
        <v>2</v>
      </c>
      <c r="AI72" s="38"/>
    </row>
    <row r="73" spans="1:35" x14ac:dyDescent="0.3">
      <c r="A73" s="38" t="s">
        <v>3185</v>
      </c>
      <c r="B73" s="38">
        <v>362</v>
      </c>
      <c r="C73" s="39">
        <v>39975</v>
      </c>
      <c r="D73" s="71">
        <f>YEAR(E73)</f>
        <v>2009</v>
      </c>
      <c r="E73" s="99" t="s">
        <v>2887</v>
      </c>
      <c r="F73" s="41">
        <v>1259</v>
      </c>
      <c r="G73" s="41">
        <v>151</v>
      </c>
      <c r="H73" s="41">
        <v>156</v>
      </c>
      <c r="I73" s="41">
        <v>106</v>
      </c>
      <c r="J73" s="41"/>
      <c r="K73" s="40" t="s">
        <v>2794</v>
      </c>
      <c r="L73" s="41" t="s">
        <v>3893</v>
      </c>
      <c r="M73" s="42">
        <v>154477</v>
      </c>
      <c r="N73" s="43">
        <v>39975</v>
      </c>
      <c r="O73" s="44" t="s">
        <v>0</v>
      </c>
      <c r="P73" s="42">
        <v>2</v>
      </c>
      <c r="Q73" s="44" t="s">
        <v>4305</v>
      </c>
      <c r="R73" s="44" t="s">
        <v>1848</v>
      </c>
      <c r="S73" s="42">
        <v>74</v>
      </c>
      <c r="T73" s="42">
        <v>17</v>
      </c>
      <c r="U73" s="42">
        <v>26.907520139999999</v>
      </c>
      <c r="V73" s="42">
        <v>-80.061499240000003</v>
      </c>
      <c r="W73" s="126">
        <v>40035</v>
      </c>
      <c r="X73" s="45">
        <f>W73-N73</f>
        <v>60</v>
      </c>
      <c r="Y73" s="42">
        <v>23</v>
      </c>
      <c r="Z73" s="42">
        <v>37</v>
      </c>
      <c r="AA73" s="42">
        <v>0</v>
      </c>
      <c r="AB73" s="42">
        <v>18</v>
      </c>
      <c r="AC73" s="42">
        <v>0</v>
      </c>
      <c r="AD73" s="42">
        <v>0</v>
      </c>
      <c r="AE73" s="42">
        <f>SUM(Y73,Z73,AC73,AD73)</f>
        <v>60</v>
      </c>
      <c r="AF73" s="49">
        <f>Y73/AE73</f>
        <v>0.38333333333333336</v>
      </c>
      <c r="AG73" s="49">
        <f>(Y73-(AA73+AB73))/AE73</f>
        <v>8.3333333333333329E-2</v>
      </c>
      <c r="AH73" s="44" t="s">
        <v>2</v>
      </c>
      <c r="AI73" s="38"/>
    </row>
    <row r="74" spans="1:35" x14ac:dyDescent="0.3">
      <c r="A74" s="38" t="s">
        <v>3185</v>
      </c>
      <c r="B74" s="38">
        <v>362</v>
      </c>
      <c r="C74" s="39">
        <v>39975</v>
      </c>
      <c r="D74" s="71">
        <f>YEAR(E74)</f>
        <v>2011</v>
      </c>
      <c r="E74" s="99" t="s">
        <v>3609</v>
      </c>
      <c r="F74" s="41">
        <v>1724</v>
      </c>
      <c r="G74" s="41">
        <v>153</v>
      </c>
      <c r="H74" s="41">
        <v>156.5</v>
      </c>
      <c r="I74" s="41">
        <v>107</v>
      </c>
      <c r="J74" s="41"/>
      <c r="K74" s="40" t="s">
        <v>2294</v>
      </c>
      <c r="L74" s="41" t="s">
        <v>3892</v>
      </c>
      <c r="M74" s="42">
        <v>203720</v>
      </c>
      <c r="N74" s="43">
        <v>40651</v>
      </c>
      <c r="O74" s="44" t="s">
        <v>0</v>
      </c>
      <c r="P74" s="42">
        <v>9</v>
      </c>
      <c r="Q74" s="44" t="s">
        <v>4305</v>
      </c>
      <c r="R74" s="44" t="s">
        <v>1235</v>
      </c>
      <c r="S74" s="42">
        <v>41</v>
      </c>
      <c r="T74" s="42">
        <v>12</v>
      </c>
      <c r="U74" s="42">
        <v>26.862359770000001</v>
      </c>
      <c r="V74" s="42">
        <v>-80.047200070000002</v>
      </c>
      <c r="W74" s="48">
        <v>40713</v>
      </c>
      <c r="X74" s="45">
        <f>W74-N74</f>
        <v>62</v>
      </c>
      <c r="Y74" s="42">
        <v>49</v>
      </c>
      <c r="Z74" s="42">
        <v>15</v>
      </c>
      <c r="AA74" s="42">
        <v>0</v>
      </c>
      <c r="AB74" s="42">
        <v>0</v>
      </c>
      <c r="AC74" s="42">
        <v>0</v>
      </c>
      <c r="AD74" s="42">
        <v>0</v>
      </c>
      <c r="AE74" s="46">
        <f>SUM(Y74,Z74,AC74,AD74)</f>
        <v>64</v>
      </c>
      <c r="AF74" s="47">
        <f>Y74/AE74</f>
        <v>0.765625</v>
      </c>
      <c r="AG74" s="47">
        <f>(Y74-(AA74+AB74))/AE74</f>
        <v>0.765625</v>
      </c>
      <c r="AH74" s="44" t="s">
        <v>2</v>
      </c>
      <c r="AI74" s="38"/>
    </row>
    <row r="75" spans="1:35" x14ac:dyDescent="0.3">
      <c r="A75" s="38" t="s">
        <v>3185</v>
      </c>
      <c r="B75" s="38">
        <v>362</v>
      </c>
      <c r="C75" s="39">
        <v>39975</v>
      </c>
      <c r="D75" s="71">
        <f>YEAR(E75)</f>
        <v>2011</v>
      </c>
      <c r="E75" s="99" t="s">
        <v>3108</v>
      </c>
      <c r="F75" s="41">
        <v>1815</v>
      </c>
      <c r="G75" s="41"/>
      <c r="H75" s="41"/>
      <c r="I75" s="41"/>
      <c r="J75" s="41"/>
      <c r="K75" s="40" t="s">
        <v>2855</v>
      </c>
      <c r="L75" s="41" t="s">
        <v>3897</v>
      </c>
      <c r="M75" s="42">
        <v>205064</v>
      </c>
      <c r="N75" s="43">
        <v>40671</v>
      </c>
      <c r="O75" s="44" t="s">
        <v>0</v>
      </c>
      <c r="P75" s="42">
        <v>10</v>
      </c>
      <c r="Q75" s="44" t="s">
        <v>4305</v>
      </c>
      <c r="R75" s="44" t="s">
        <v>1281</v>
      </c>
      <c r="S75" s="42">
        <v>35</v>
      </c>
      <c r="T75" s="42">
        <v>12</v>
      </c>
      <c r="U75" s="42">
        <v>26.84748746</v>
      </c>
      <c r="V75" s="42">
        <v>-80.044110860000004</v>
      </c>
      <c r="W75" s="124"/>
      <c r="X75" s="45"/>
      <c r="Y75" s="42"/>
      <c r="Z75" s="125"/>
      <c r="AA75" s="42"/>
      <c r="AB75" s="42"/>
      <c r="AC75" s="125"/>
      <c r="AD75" s="125"/>
      <c r="AE75" s="125"/>
      <c r="AF75" s="125"/>
      <c r="AG75" s="125"/>
      <c r="AH75" s="44" t="s">
        <v>10</v>
      </c>
      <c r="AI75" s="38"/>
    </row>
    <row r="76" spans="1:35" x14ac:dyDescent="0.3">
      <c r="A76" s="38" t="s">
        <v>3185</v>
      </c>
      <c r="B76" s="38">
        <v>362</v>
      </c>
      <c r="C76" s="39">
        <v>39975</v>
      </c>
      <c r="D76" s="71">
        <f>YEAR(E76)</f>
        <v>2011</v>
      </c>
      <c r="E76" s="99" t="s">
        <v>3103</v>
      </c>
      <c r="F76" s="41">
        <v>1864</v>
      </c>
      <c r="G76" s="41">
        <v>153</v>
      </c>
      <c r="H76" s="41"/>
      <c r="I76" s="41">
        <v>108</v>
      </c>
      <c r="J76" s="41"/>
      <c r="K76" s="40" t="s">
        <v>2514</v>
      </c>
      <c r="L76" s="41" t="s">
        <v>3891</v>
      </c>
      <c r="M76" s="42">
        <v>206381</v>
      </c>
      <c r="N76" s="43">
        <v>40681</v>
      </c>
      <c r="O76" s="44" t="s">
        <v>0</v>
      </c>
      <c r="P76" s="42">
        <v>4</v>
      </c>
      <c r="Q76" s="44" t="s">
        <v>4305</v>
      </c>
      <c r="R76" s="44" t="s">
        <v>1314</v>
      </c>
      <c r="S76" s="42">
        <v>119</v>
      </c>
      <c r="T76" s="42">
        <v>63</v>
      </c>
      <c r="U76" s="42">
        <v>26.897634249999999</v>
      </c>
      <c r="V76" s="42">
        <v>-80.058031290000002</v>
      </c>
      <c r="W76" s="48">
        <v>40740</v>
      </c>
      <c r="X76" s="45">
        <f>W76-N76</f>
        <v>59</v>
      </c>
      <c r="Y76" s="42">
        <v>62</v>
      </c>
      <c r="Z76" s="42">
        <v>3</v>
      </c>
      <c r="AA76" s="42">
        <v>0</v>
      </c>
      <c r="AB76" s="42">
        <v>0</v>
      </c>
      <c r="AC76" s="42">
        <v>0</v>
      </c>
      <c r="AD76" s="42">
        <v>0</v>
      </c>
      <c r="AE76" s="42">
        <f>SUM(Y76,Z76,AC76,AD76)</f>
        <v>65</v>
      </c>
      <c r="AF76" s="49">
        <f>Y76/AE76</f>
        <v>0.9538461538461539</v>
      </c>
      <c r="AG76" s="49">
        <f>(Y76-(AA76+AB76))/AE76</f>
        <v>0.9538461538461539</v>
      </c>
      <c r="AH76" s="44" t="s">
        <v>2</v>
      </c>
      <c r="AI76" s="38"/>
    </row>
    <row r="77" spans="1:35" x14ac:dyDescent="0.3">
      <c r="A77" s="38" t="s">
        <v>3185</v>
      </c>
      <c r="B77" s="38">
        <v>362</v>
      </c>
      <c r="C77" s="39">
        <v>39975</v>
      </c>
      <c r="D77" s="71">
        <f>YEAR(E77)</f>
        <v>2011</v>
      </c>
      <c r="E77" s="99" t="s">
        <v>2715</v>
      </c>
      <c r="F77" s="41">
        <v>1910</v>
      </c>
      <c r="G77" s="41">
        <v>152</v>
      </c>
      <c r="H77" s="41">
        <v>155.5</v>
      </c>
      <c r="I77" s="41">
        <v>108</v>
      </c>
      <c r="J77" s="41"/>
      <c r="K77" s="40" t="s">
        <v>3028</v>
      </c>
      <c r="L77" s="41" t="s">
        <v>3891</v>
      </c>
      <c r="M77" s="42">
        <v>208189</v>
      </c>
      <c r="N77" s="43">
        <v>40690</v>
      </c>
      <c r="O77" s="44" t="s">
        <v>0</v>
      </c>
      <c r="P77" s="42">
        <v>5</v>
      </c>
      <c r="Q77" s="44" t="s">
        <v>4305</v>
      </c>
      <c r="R77" s="44" t="s">
        <v>1334</v>
      </c>
      <c r="S77" s="42">
        <v>80</v>
      </c>
      <c r="T77" s="42">
        <v>138</v>
      </c>
      <c r="U77" s="42">
        <v>26.887581000000001</v>
      </c>
      <c r="V77" s="42">
        <v>-80.055005600000001</v>
      </c>
      <c r="W77" s="48">
        <v>40763</v>
      </c>
      <c r="X77" s="45">
        <f>W77-N77</f>
        <v>73</v>
      </c>
      <c r="Y77" s="46">
        <v>49</v>
      </c>
      <c r="Z77" s="46">
        <v>16</v>
      </c>
      <c r="AA77" s="46">
        <v>0</v>
      </c>
      <c r="AB77" s="46">
        <v>12</v>
      </c>
      <c r="AC77" s="46">
        <v>0</v>
      </c>
      <c r="AD77" s="46">
        <v>0</v>
      </c>
      <c r="AE77" s="46">
        <f>SUM(Y77,Z77,AC77,AD77)</f>
        <v>65</v>
      </c>
      <c r="AF77" s="47">
        <f>Y77/AE77</f>
        <v>0.75384615384615383</v>
      </c>
      <c r="AG77" s="47">
        <f>(Y77-(AA77+AB77))/AE77</f>
        <v>0.56923076923076921</v>
      </c>
      <c r="AH77" s="44" t="s">
        <v>2</v>
      </c>
      <c r="AI77" s="38"/>
    </row>
    <row r="78" spans="1:35" x14ac:dyDescent="0.3">
      <c r="A78" s="38" t="s">
        <v>2517</v>
      </c>
      <c r="B78" s="38">
        <v>170</v>
      </c>
      <c r="C78" s="39">
        <v>38462</v>
      </c>
      <c r="D78" s="71">
        <f>YEAR(E78)</f>
        <v>2007</v>
      </c>
      <c r="E78" s="99" t="s">
        <v>2776</v>
      </c>
      <c r="F78" s="41">
        <v>751</v>
      </c>
      <c r="G78" s="41"/>
      <c r="H78" s="41"/>
      <c r="I78" s="41"/>
      <c r="J78" s="41"/>
      <c r="K78" s="40" t="s">
        <v>3268</v>
      </c>
      <c r="L78" s="41" t="s">
        <v>3896</v>
      </c>
      <c r="M78" s="42">
        <v>79645</v>
      </c>
      <c r="N78" s="43">
        <v>39218</v>
      </c>
      <c r="O78" s="44" t="s">
        <v>0</v>
      </c>
      <c r="P78" s="42">
        <v>5</v>
      </c>
      <c r="Q78" s="44" t="s">
        <v>4307</v>
      </c>
      <c r="R78" s="44" t="s">
        <v>3</v>
      </c>
      <c r="S78" s="42">
        <v>45</v>
      </c>
      <c r="T78" s="42">
        <v>5</v>
      </c>
      <c r="U78" s="42">
        <v>26.89151992</v>
      </c>
      <c r="V78" s="42">
        <v>-80.056572520000003</v>
      </c>
      <c r="W78" s="124"/>
      <c r="X78" s="45"/>
      <c r="Y78" s="125"/>
      <c r="Z78" s="125"/>
      <c r="AA78" s="125"/>
      <c r="AB78" s="125"/>
      <c r="AC78" s="125"/>
      <c r="AD78" s="125"/>
      <c r="AE78" s="125"/>
      <c r="AF78" s="125"/>
      <c r="AG78" s="125"/>
      <c r="AH78" s="44" t="s">
        <v>3</v>
      </c>
      <c r="AI78" s="38"/>
    </row>
    <row r="79" spans="1:35" x14ac:dyDescent="0.3">
      <c r="A79" s="38" t="s">
        <v>2517</v>
      </c>
      <c r="B79" s="38">
        <v>170</v>
      </c>
      <c r="C79" s="39">
        <v>38462</v>
      </c>
      <c r="D79" s="71">
        <f>YEAR(E79)</f>
        <v>2007</v>
      </c>
      <c r="E79" s="99" t="s">
        <v>3269</v>
      </c>
      <c r="F79" s="41">
        <v>752</v>
      </c>
      <c r="G79" s="41">
        <v>152</v>
      </c>
      <c r="H79" s="41">
        <v>154.5</v>
      </c>
      <c r="I79" s="41">
        <v>112</v>
      </c>
      <c r="J79" s="41"/>
      <c r="K79" s="40" t="s">
        <v>3096</v>
      </c>
      <c r="L79" s="41" t="s">
        <v>3895</v>
      </c>
      <c r="M79" s="42">
        <v>79650</v>
      </c>
      <c r="N79" s="43">
        <v>39218</v>
      </c>
      <c r="O79" s="44" t="s">
        <v>0</v>
      </c>
      <c r="P79" s="42">
        <v>3</v>
      </c>
      <c r="Q79" s="44" t="s">
        <v>4305</v>
      </c>
      <c r="R79" s="44" t="s">
        <v>2059</v>
      </c>
      <c r="S79" s="42">
        <v>60</v>
      </c>
      <c r="T79" s="42">
        <v>3</v>
      </c>
      <c r="U79" s="42">
        <v>26.9058058</v>
      </c>
      <c r="V79" s="42">
        <v>-80.060969209999996</v>
      </c>
      <c r="W79" s="126">
        <v>39282</v>
      </c>
      <c r="X79" s="45">
        <f>W79-N79</f>
        <v>64</v>
      </c>
      <c r="Y79" s="46">
        <v>54</v>
      </c>
      <c r="Z79" s="46">
        <v>9</v>
      </c>
      <c r="AA79" s="46">
        <v>7</v>
      </c>
      <c r="AB79" s="46">
        <v>14</v>
      </c>
      <c r="AC79" s="46">
        <v>0</v>
      </c>
      <c r="AD79" s="46">
        <v>2</v>
      </c>
      <c r="AE79" s="46">
        <f>SUM(Y79,Z79,AC79,AD79)</f>
        <v>65</v>
      </c>
      <c r="AF79" s="47">
        <f>Y79/AE79</f>
        <v>0.83076923076923082</v>
      </c>
      <c r="AG79" s="47">
        <f>(Y79-(AA79+AB79))/AE79</f>
        <v>0.50769230769230766</v>
      </c>
      <c r="AH79" s="44" t="s">
        <v>2</v>
      </c>
      <c r="AI79" s="38"/>
    </row>
    <row r="80" spans="1:35" x14ac:dyDescent="0.3">
      <c r="A80" s="38" t="s">
        <v>2517</v>
      </c>
      <c r="B80" s="38">
        <v>170</v>
      </c>
      <c r="C80" s="39">
        <v>38462</v>
      </c>
      <c r="D80" s="71">
        <f>YEAR(E80)</f>
        <v>2007</v>
      </c>
      <c r="E80" s="99" t="s">
        <v>2824</v>
      </c>
      <c r="F80" s="41">
        <v>753</v>
      </c>
      <c r="G80" s="41">
        <v>151.5</v>
      </c>
      <c r="H80" s="41">
        <v>153</v>
      </c>
      <c r="I80" s="41">
        <v>110.5</v>
      </c>
      <c r="J80" s="41"/>
      <c r="K80" s="40" t="s">
        <v>3287</v>
      </c>
      <c r="L80" s="41" t="s">
        <v>3890</v>
      </c>
      <c r="M80" s="42">
        <v>80552</v>
      </c>
      <c r="N80" s="43">
        <v>39227</v>
      </c>
      <c r="O80" s="44" t="s">
        <v>146</v>
      </c>
      <c r="P80" s="42">
        <v>8</v>
      </c>
      <c r="Q80" s="44" t="s">
        <v>4305</v>
      </c>
      <c r="R80" s="44" t="s">
        <v>2223</v>
      </c>
      <c r="S80" s="42">
        <v>106</v>
      </c>
      <c r="T80" s="42">
        <v>5</v>
      </c>
      <c r="U80" s="42">
        <v>26.924036860000001</v>
      </c>
      <c r="V80" s="42">
        <v>-80.066732779999995</v>
      </c>
      <c r="W80" s="126">
        <v>39290</v>
      </c>
      <c r="X80" s="45">
        <f>W80-N80</f>
        <v>63</v>
      </c>
      <c r="Y80" s="46">
        <v>56</v>
      </c>
      <c r="Z80" s="46">
        <v>18</v>
      </c>
      <c r="AA80" s="46">
        <v>3</v>
      </c>
      <c r="AB80" s="46">
        <v>2</v>
      </c>
      <c r="AC80" s="46">
        <v>0</v>
      </c>
      <c r="AD80" s="46">
        <v>0</v>
      </c>
      <c r="AE80" s="46">
        <f>SUM(Y80,Z80,AC80,AD80)</f>
        <v>74</v>
      </c>
      <c r="AF80" s="47">
        <f>Y80/AE80</f>
        <v>0.7567567567567568</v>
      </c>
      <c r="AG80" s="47">
        <f>(Y80-(AA80+AB80))/AE80</f>
        <v>0.68918918918918914</v>
      </c>
      <c r="AH80" s="44" t="s">
        <v>2</v>
      </c>
      <c r="AI80" s="38"/>
    </row>
    <row r="81" spans="1:35" x14ac:dyDescent="0.3">
      <c r="A81" s="38" t="s">
        <v>2517</v>
      </c>
      <c r="B81" s="38">
        <v>170</v>
      </c>
      <c r="C81" s="39">
        <v>38462</v>
      </c>
      <c r="D81" s="71">
        <f>YEAR(E81)</f>
        <v>2007</v>
      </c>
      <c r="E81" s="99" t="s">
        <v>2602</v>
      </c>
      <c r="F81" s="41">
        <v>754</v>
      </c>
      <c r="G81" s="41">
        <v>153</v>
      </c>
      <c r="H81" s="41">
        <v>156.5</v>
      </c>
      <c r="I81" s="41">
        <v>110</v>
      </c>
      <c r="J81" s="41"/>
      <c r="K81" s="40" t="s">
        <v>2975</v>
      </c>
      <c r="L81" s="41" t="s">
        <v>3890</v>
      </c>
      <c r="M81" s="42">
        <v>83511</v>
      </c>
      <c r="N81" s="43">
        <v>39247</v>
      </c>
      <c r="O81" s="44" t="s">
        <v>0</v>
      </c>
      <c r="P81" s="42">
        <v>1</v>
      </c>
      <c r="Q81" s="44" t="s">
        <v>4305</v>
      </c>
      <c r="R81" s="44" t="s">
        <v>2181</v>
      </c>
      <c r="S81" s="42">
        <v>113</v>
      </c>
      <c r="T81" s="42">
        <v>3</v>
      </c>
      <c r="U81" s="42">
        <v>26.916892260000001</v>
      </c>
      <c r="V81" s="42">
        <v>-80.064511899999999</v>
      </c>
      <c r="W81" s="126">
        <v>39305</v>
      </c>
      <c r="X81" s="45">
        <f>W81-N81</f>
        <v>58</v>
      </c>
      <c r="Y81" s="46">
        <v>30</v>
      </c>
      <c r="Z81" s="46">
        <v>25</v>
      </c>
      <c r="AA81" s="46">
        <v>1</v>
      </c>
      <c r="AB81" s="46">
        <v>11</v>
      </c>
      <c r="AC81" s="46">
        <v>0</v>
      </c>
      <c r="AD81" s="46">
        <v>3</v>
      </c>
      <c r="AE81" s="46">
        <f>SUM(Y81,Z81,AC81,AD81)</f>
        <v>58</v>
      </c>
      <c r="AF81" s="47">
        <f>Y81/AE81</f>
        <v>0.51724137931034486</v>
      </c>
      <c r="AG81" s="47">
        <f>(Y81-(AA81+AB81))/AE81</f>
        <v>0.31034482758620691</v>
      </c>
      <c r="AH81" s="44" t="s">
        <v>2</v>
      </c>
      <c r="AI81" s="38"/>
    </row>
    <row r="82" spans="1:35" x14ac:dyDescent="0.3">
      <c r="A82" s="38" t="s">
        <v>2517</v>
      </c>
      <c r="B82" s="38">
        <v>170</v>
      </c>
      <c r="C82" s="39">
        <v>38462</v>
      </c>
      <c r="D82" s="71">
        <f>YEAR(E82)</f>
        <v>2009</v>
      </c>
      <c r="E82" s="99" t="s">
        <v>2523</v>
      </c>
      <c r="F82" s="41">
        <v>1084</v>
      </c>
      <c r="G82" s="41">
        <v>152.5</v>
      </c>
      <c r="H82" s="41">
        <v>156</v>
      </c>
      <c r="I82" s="41">
        <v>112</v>
      </c>
      <c r="J82" s="41"/>
      <c r="K82" s="40" t="s">
        <v>2464</v>
      </c>
      <c r="L82" s="41" t="s">
        <v>3892</v>
      </c>
      <c r="M82" s="42">
        <v>148288</v>
      </c>
      <c r="N82" s="43">
        <v>39921</v>
      </c>
      <c r="O82" s="44" t="s">
        <v>0</v>
      </c>
      <c r="P82" s="42">
        <v>10</v>
      </c>
      <c r="Q82" s="44" t="s">
        <v>4305</v>
      </c>
      <c r="R82" s="44" t="s">
        <v>1712</v>
      </c>
      <c r="S82" s="42">
        <v>27</v>
      </c>
      <c r="T82" s="42">
        <v>18</v>
      </c>
      <c r="U82" s="42">
        <v>26.845705259999999</v>
      </c>
      <c r="V82" s="42">
        <v>-80.043755520000005</v>
      </c>
      <c r="W82" s="126">
        <v>39992</v>
      </c>
      <c r="X82" s="45">
        <f>W82-N82</f>
        <v>71</v>
      </c>
      <c r="Y82" s="46">
        <v>35</v>
      </c>
      <c r="Z82" s="46">
        <v>20</v>
      </c>
      <c r="AA82" s="46">
        <v>0</v>
      </c>
      <c r="AB82" s="46">
        <v>0</v>
      </c>
      <c r="AC82" s="46">
        <v>0</v>
      </c>
      <c r="AD82" s="46">
        <v>0</v>
      </c>
      <c r="AE82" s="46">
        <f>SUM(Y82,Z82,AC82,AD82)</f>
        <v>55</v>
      </c>
      <c r="AF82" s="47">
        <f>Y82/AE82</f>
        <v>0.63636363636363635</v>
      </c>
      <c r="AG82" s="47">
        <f>(Y82-(AA82+AB82))/AE82</f>
        <v>0.63636363636363635</v>
      </c>
      <c r="AH82" s="44" t="s">
        <v>2</v>
      </c>
      <c r="AI82" s="38"/>
    </row>
    <row r="83" spans="1:35" x14ac:dyDescent="0.3">
      <c r="A83" s="38" t="s">
        <v>2517</v>
      </c>
      <c r="B83" s="38">
        <v>170</v>
      </c>
      <c r="C83" s="39">
        <v>38462</v>
      </c>
      <c r="D83" s="71">
        <f>YEAR(E83)</f>
        <v>2011</v>
      </c>
      <c r="E83" s="99" t="s">
        <v>2336</v>
      </c>
      <c r="F83" s="41">
        <v>1947</v>
      </c>
      <c r="G83" s="41"/>
      <c r="H83" s="41"/>
      <c r="I83" s="41"/>
      <c r="J83" s="41"/>
      <c r="K83" s="40" t="s">
        <v>2668</v>
      </c>
      <c r="L83" s="41" t="s">
        <v>3897</v>
      </c>
      <c r="M83" s="42">
        <v>210133</v>
      </c>
      <c r="N83" s="43">
        <v>40697</v>
      </c>
      <c r="O83" s="44" t="s">
        <v>0</v>
      </c>
      <c r="P83" s="42">
        <v>10</v>
      </c>
      <c r="Q83" s="44" t="s">
        <v>4305</v>
      </c>
      <c r="R83" s="44" t="s">
        <v>1352</v>
      </c>
      <c r="S83" s="42">
        <v>59</v>
      </c>
      <c r="T83" s="42">
        <v>12</v>
      </c>
      <c r="U83" s="42">
        <v>26.848326190000002</v>
      </c>
      <c r="V83" s="42">
        <v>-80.044386970000005</v>
      </c>
      <c r="W83" s="48">
        <v>40757</v>
      </c>
      <c r="X83" s="45">
        <f>W83-N83</f>
        <v>60</v>
      </c>
      <c r="Y83" s="42">
        <v>24</v>
      </c>
      <c r="Z83" s="42">
        <v>33</v>
      </c>
      <c r="AA83" s="42">
        <v>5</v>
      </c>
      <c r="AB83" s="42">
        <v>4</v>
      </c>
      <c r="AC83" s="42">
        <v>0</v>
      </c>
      <c r="AD83" s="42">
        <v>0</v>
      </c>
      <c r="AE83" s="42">
        <f>SUM(Y83,Z83,AC83,AD83)</f>
        <v>57</v>
      </c>
      <c r="AF83" s="49">
        <f>Y83/AE83</f>
        <v>0.42105263157894735</v>
      </c>
      <c r="AG83" s="49">
        <f>(Y83-(AA83+AB83))/AE83</f>
        <v>0.26315789473684209</v>
      </c>
      <c r="AH83" s="44" t="s">
        <v>2</v>
      </c>
      <c r="AI83" s="38"/>
    </row>
    <row r="84" spans="1:35" x14ac:dyDescent="0.3">
      <c r="A84" s="38" t="s">
        <v>2517</v>
      </c>
      <c r="B84" s="38">
        <v>170</v>
      </c>
      <c r="C84" s="39">
        <v>38462</v>
      </c>
      <c r="D84" s="71">
        <f>YEAR(E84)</f>
        <v>2013</v>
      </c>
      <c r="E84" s="99" t="s">
        <v>2533</v>
      </c>
      <c r="F84" s="41">
        <v>2569</v>
      </c>
      <c r="G84" s="41"/>
      <c r="H84" s="41"/>
      <c r="I84" s="41"/>
      <c r="J84" s="41"/>
      <c r="K84" s="40" t="s">
        <v>2368</v>
      </c>
      <c r="L84" s="41" t="s">
        <v>3891</v>
      </c>
      <c r="M84" s="42">
        <v>283464</v>
      </c>
      <c r="N84" s="43">
        <v>41424</v>
      </c>
      <c r="O84" s="44" t="s">
        <v>146</v>
      </c>
      <c r="P84" s="42">
        <v>3</v>
      </c>
      <c r="Q84" s="44" t="s">
        <v>4307</v>
      </c>
      <c r="R84" s="44" t="s">
        <v>3</v>
      </c>
      <c r="S84" s="42">
        <v>5</v>
      </c>
      <c r="T84" s="42">
        <v>35</v>
      </c>
      <c r="U84" s="42">
        <v>26.938213269999999</v>
      </c>
      <c r="V84" s="42">
        <v>-80.070198520000005</v>
      </c>
      <c r="W84" s="124"/>
      <c r="X84" s="45"/>
      <c r="Y84" s="125"/>
      <c r="Z84" s="125"/>
      <c r="AA84" s="125"/>
      <c r="AB84" s="125"/>
      <c r="AC84" s="125"/>
      <c r="AD84" s="125"/>
      <c r="AE84" s="125"/>
      <c r="AF84" s="125"/>
      <c r="AG84" s="125"/>
      <c r="AH84" s="44" t="s">
        <v>3</v>
      </c>
      <c r="AI84" s="38"/>
    </row>
    <row r="85" spans="1:35" x14ac:dyDescent="0.3">
      <c r="A85" s="38" t="s">
        <v>2517</v>
      </c>
      <c r="B85" s="38">
        <v>170</v>
      </c>
      <c r="C85" s="39">
        <v>38462</v>
      </c>
      <c r="D85" s="71">
        <f>YEAR(E85)</f>
        <v>2013</v>
      </c>
      <c r="E85" s="99" t="s">
        <v>2518</v>
      </c>
      <c r="F85" s="41">
        <v>2571</v>
      </c>
      <c r="G85" s="41">
        <v>153</v>
      </c>
      <c r="H85" s="41">
        <v>156</v>
      </c>
      <c r="I85" s="41">
        <v>112</v>
      </c>
      <c r="J85" s="41"/>
      <c r="K85" s="40" t="s">
        <v>2519</v>
      </c>
      <c r="L85" s="41" t="s">
        <v>3890</v>
      </c>
      <c r="M85" s="42">
        <v>283692</v>
      </c>
      <c r="N85" s="43">
        <v>41425</v>
      </c>
      <c r="O85" s="44" t="s">
        <v>146</v>
      </c>
      <c r="P85" s="42">
        <v>3</v>
      </c>
      <c r="Q85" s="44" t="s">
        <v>4305</v>
      </c>
      <c r="R85" s="44" t="s">
        <v>921</v>
      </c>
      <c r="S85" s="42">
        <v>11</v>
      </c>
      <c r="T85" s="42">
        <v>30</v>
      </c>
      <c r="U85" s="42">
        <v>26.938236929999999</v>
      </c>
      <c r="V85" s="42">
        <v>-80.070223830000003</v>
      </c>
      <c r="W85" s="124"/>
      <c r="X85" s="45"/>
      <c r="Y85" s="42"/>
      <c r="Z85" s="125"/>
      <c r="AA85" s="42"/>
      <c r="AB85" s="42"/>
      <c r="AC85" s="125"/>
      <c r="AD85" s="125"/>
      <c r="AE85" s="125"/>
      <c r="AF85" s="125"/>
      <c r="AG85" s="125"/>
      <c r="AH85" s="44" t="s">
        <v>10</v>
      </c>
      <c r="AI85" s="38"/>
    </row>
    <row r="86" spans="1:35" x14ac:dyDescent="0.3">
      <c r="A86" s="147" t="s">
        <v>2517</v>
      </c>
      <c r="B86" s="147">
        <v>170</v>
      </c>
      <c r="C86" s="30">
        <v>38462</v>
      </c>
      <c r="D86" s="32">
        <v>2019</v>
      </c>
      <c r="E86" s="97">
        <v>43578</v>
      </c>
      <c r="F86" s="31">
        <v>3416</v>
      </c>
      <c r="G86" s="31">
        <v>155.1</v>
      </c>
      <c r="H86" s="31">
        <v>156</v>
      </c>
      <c r="I86" s="31">
        <v>112.9</v>
      </c>
      <c r="K86" s="155">
        <v>0.95416666666666661</v>
      </c>
      <c r="L86" s="31" t="s">
        <v>3899</v>
      </c>
      <c r="M86" s="157">
        <v>437949</v>
      </c>
      <c r="N86" s="158">
        <v>43579</v>
      </c>
      <c r="O86" s="157" t="s">
        <v>0</v>
      </c>
      <c r="P86" s="157">
        <v>1</v>
      </c>
      <c r="Q86" s="157" t="s">
        <v>4305</v>
      </c>
      <c r="R86" s="157" t="s">
        <v>4507</v>
      </c>
      <c r="S86" s="157">
        <v>51</v>
      </c>
      <c r="T86" s="157">
        <v>18</v>
      </c>
      <c r="U86" s="157">
        <v>26.918390120000002</v>
      </c>
      <c r="V86" s="157">
        <v>-80.064998290000005</v>
      </c>
      <c r="X86" s="45"/>
      <c r="Y86" s="157"/>
      <c r="Z86" s="157"/>
      <c r="AA86" s="157"/>
      <c r="AB86" s="157"/>
      <c r="AC86" s="157"/>
      <c r="AD86" s="157"/>
      <c r="AE86" s="42"/>
      <c r="AF86" s="49"/>
      <c r="AG86" s="49"/>
      <c r="AH86" s="157" t="s">
        <v>10</v>
      </c>
      <c r="AI86" s="147"/>
    </row>
    <row r="87" spans="1:35" x14ac:dyDescent="0.3">
      <c r="A87" s="147" t="s">
        <v>2517</v>
      </c>
      <c r="B87" s="147">
        <v>170</v>
      </c>
      <c r="C87" s="30">
        <v>38462</v>
      </c>
      <c r="D87" s="32">
        <v>2019</v>
      </c>
      <c r="E87" s="97">
        <v>43621</v>
      </c>
      <c r="F87" s="31">
        <v>3522</v>
      </c>
      <c r="G87" s="31">
        <v>155.5</v>
      </c>
      <c r="H87" s="31">
        <v>159.19999999999999</v>
      </c>
      <c r="I87" s="31">
        <v>111.4</v>
      </c>
      <c r="K87" s="155">
        <v>0.125</v>
      </c>
      <c r="L87" s="31" t="s">
        <v>3899</v>
      </c>
      <c r="M87" s="157">
        <v>450264</v>
      </c>
      <c r="N87" s="158">
        <v>43621</v>
      </c>
      <c r="O87" s="157" t="s">
        <v>146</v>
      </c>
      <c r="P87" s="157">
        <v>7</v>
      </c>
      <c r="Q87" s="157" t="s">
        <v>4305</v>
      </c>
      <c r="R87" s="157" t="s">
        <v>4627</v>
      </c>
      <c r="S87" s="157">
        <v>70</v>
      </c>
      <c r="T87" s="157">
        <v>16</v>
      </c>
      <c r="U87" s="157">
        <v>26.925941210000001</v>
      </c>
      <c r="V87" s="157">
        <v>-80.067472280000004</v>
      </c>
      <c r="W87" s="30">
        <v>43681</v>
      </c>
      <c r="X87" s="45">
        <f>W87-N87</f>
        <v>60</v>
      </c>
      <c r="Y87" s="157">
        <v>25</v>
      </c>
      <c r="Z87" s="157">
        <v>31</v>
      </c>
      <c r="AA87" s="157">
        <v>4</v>
      </c>
      <c r="AB87" s="157">
        <v>1</v>
      </c>
      <c r="AC87" s="157">
        <v>0</v>
      </c>
      <c r="AD87" s="157">
        <v>0</v>
      </c>
      <c r="AE87" s="42">
        <f>SUM(Y87,Z87,AC87,AD87)</f>
        <v>56</v>
      </c>
      <c r="AF87" s="49">
        <f>Y87/AE87</f>
        <v>0.44642857142857145</v>
      </c>
      <c r="AG87" s="49">
        <f>(Y87-(AA87+AB87))/AE87</f>
        <v>0.35714285714285715</v>
      </c>
      <c r="AH87" s="157" t="s">
        <v>2</v>
      </c>
      <c r="AI87" s="147"/>
    </row>
    <row r="88" spans="1:35" x14ac:dyDescent="0.3">
      <c r="A88" s="38" t="s">
        <v>2613</v>
      </c>
      <c r="B88" s="38">
        <v>63</v>
      </c>
      <c r="C88" s="39">
        <v>37042</v>
      </c>
      <c r="D88" s="71">
        <f>YEAR(E88)</f>
        <v>2009</v>
      </c>
      <c r="E88" s="99" t="s">
        <v>2562</v>
      </c>
      <c r="F88" s="41">
        <v>1191</v>
      </c>
      <c r="G88" s="41">
        <v>156</v>
      </c>
      <c r="H88" s="41">
        <v>159</v>
      </c>
      <c r="I88" s="41">
        <v>114.5</v>
      </c>
      <c r="J88" s="41"/>
      <c r="K88" s="40" t="s">
        <v>3</v>
      </c>
      <c r="L88" s="41" t="s">
        <v>3</v>
      </c>
      <c r="M88" s="42">
        <v>148438</v>
      </c>
      <c r="N88" s="43">
        <v>39936</v>
      </c>
      <c r="O88" s="44" t="s">
        <v>0</v>
      </c>
      <c r="P88" s="42">
        <v>6</v>
      </c>
      <c r="Q88" s="44" t="s">
        <v>4305</v>
      </c>
      <c r="R88" s="44" t="s">
        <v>1615</v>
      </c>
      <c r="S88" s="42">
        <v>20</v>
      </c>
      <c r="T88" s="42">
        <v>9</v>
      </c>
      <c r="U88" s="42">
        <v>26.88240223</v>
      </c>
      <c r="V88" s="42">
        <v>-80.053593000000006</v>
      </c>
      <c r="W88" s="126"/>
      <c r="X88" s="45"/>
      <c r="Y88" s="42"/>
      <c r="Z88" s="125"/>
      <c r="AA88" s="42"/>
      <c r="AB88" s="42"/>
      <c r="AC88" s="125"/>
      <c r="AD88" s="125"/>
      <c r="AE88" s="125"/>
      <c r="AF88" s="125"/>
      <c r="AG88" s="125"/>
      <c r="AH88" s="44" t="s">
        <v>31</v>
      </c>
      <c r="AI88" s="38"/>
    </row>
    <row r="89" spans="1:35" x14ac:dyDescent="0.3">
      <c r="A89" s="38" t="s">
        <v>2613</v>
      </c>
      <c r="B89" s="38">
        <v>63</v>
      </c>
      <c r="C89" s="39">
        <v>37042</v>
      </c>
      <c r="D89" s="71">
        <f>YEAR(E89)</f>
        <v>2009</v>
      </c>
      <c r="E89" s="99" t="s">
        <v>2838</v>
      </c>
      <c r="F89" s="41">
        <v>1192</v>
      </c>
      <c r="G89" s="41">
        <v>155.5</v>
      </c>
      <c r="H89" s="41">
        <v>158</v>
      </c>
      <c r="I89" s="41">
        <v>114</v>
      </c>
      <c r="J89" s="41"/>
      <c r="K89" s="40" t="s">
        <v>2464</v>
      </c>
      <c r="L89" s="41" t="s">
        <v>3895</v>
      </c>
      <c r="M89" s="42">
        <v>148841</v>
      </c>
      <c r="N89" s="43">
        <v>39946</v>
      </c>
      <c r="O89" s="44" t="s">
        <v>0</v>
      </c>
      <c r="P89" s="42">
        <v>9</v>
      </c>
      <c r="Q89" s="44" t="s">
        <v>4305</v>
      </c>
      <c r="R89" s="44" t="s">
        <v>1766</v>
      </c>
      <c r="S89" s="42">
        <v>40</v>
      </c>
      <c r="T89" s="42">
        <v>46</v>
      </c>
      <c r="U89" s="42">
        <v>26.858707320000001</v>
      </c>
      <c r="V89" s="42">
        <v>-80.04609868</v>
      </c>
      <c r="W89" s="124">
        <v>40011</v>
      </c>
      <c r="X89" s="45">
        <f>W89-N89</f>
        <v>65</v>
      </c>
      <c r="Y89" s="42">
        <v>44</v>
      </c>
      <c r="Z89" s="42">
        <v>16</v>
      </c>
      <c r="AA89" s="42">
        <v>4</v>
      </c>
      <c r="AB89" s="42">
        <v>9</v>
      </c>
      <c r="AC89" s="42">
        <v>0</v>
      </c>
      <c r="AD89" s="42">
        <v>10</v>
      </c>
      <c r="AE89" s="42">
        <f>SUM(Y89,Z89,AC89,AD89)</f>
        <v>70</v>
      </c>
      <c r="AF89" s="49">
        <f>Y89/AE89</f>
        <v>0.62857142857142856</v>
      </c>
      <c r="AG89" s="49">
        <f>(Y89-(AA89+AB89))/AE89</f>
        <v>0.44285714285714284</v>
      </c>
      <c r="AH89" s="44" t="s">
        <v>2</v>
      </c>
      <c r="AI89" s="38"/>
    </row>
    <row r="90" spans="1:35" x14ac:dyDescent="0.3">
      <c r="A90" s="38" t="s">
        <v>2613</v>
      </c>
      <c r="B90" s="38">
        <v>63</v>
      </c>
      <c r="C90" s="39">
        <v>37042</v>
      </c>
      <c r="D90" s="71">
        <f>YEAR(E90)</f>
        <v>2009</v>
      </c>
      <c r="E90" s="99" t="s">
        <v>3481</v>
      </c>
      <c r="F90" s="41">
        <v>1193</v>
      </c>
      <c r="G90" s="41">
        <v>157</v>
      </c>
      <c r="H90" s="41">
        <v>159</v>
      </c>
      <c r="I90" s="41">
        <v>113</v>
      </c>
      <c r="J90" s="41"/>
      <c r="K90" s="40" t="s">
        <v>2532</v>
      </c>
      <c r="L90" s="41" t="s">
        <v>3893</v>
      </c>
      <c r="M90" s="42">
        <v>154402</v>
      </c>
      <c r="N90" s="43">
        <v>39974</v>
      </c>
      <c r="O90" s="44" t="s">
        <v>0</v>
      </c>
      <c r="P90" s="42">
        <v>10</v>
      </c>
      <c r="Q90" s="44" t="s">
        <v>4305</v>
      </c>
      <c r="R90" s="44" t="s">
        <v>1845</v>
      </c>
      <c r="S90" s="42">
        <v>68</v>
      </c>
      <c r="T90" s="42">
        <v>45</v>
      </c>
      <c r="U90" s="42">
        <v>26.85160204</v>
      </c>
      <c r="V90" s="42">
        <v>-80.044967990000004</v>
      </c>
      <c r="W90" s="126">
        <v>40033</v>
      </c>
      <c r="X90" s="45">
        <f>W90-N90</f>
        <v>59</v>
      </c>
      <c r="Y90" s="42">
        <v>42</v>
      </c>
      <c r="Z90" s="42">
        <v>59</v>
      </c>
      <c r="AA90" s="42">
        <v>0</v>
      </c>
      <c r="AB90" s="42">
        <v>6</v>
      </c>
      <c r="AC90" s="42">
        <v>0</v>
      </c>
      <c r="AD90" s="42">
        <v>3</v>
      </c>
      <c r="AE90" s="46">
        <f>SUM(Y90,Z90,AC90,AD90)</f>
        <v>104</v>
      </c>
      <c r="AF90" s="47">
        <f>Y90/AE90</f>
        <v>0.40384615384615385</v>
      </c>
      <c r="AG90" s="47">
        <f>(Y90-(AA90+AB90))/AE90</f>
        <v>0.34615384615384615</v>
      </c>
      <c r="AH90" s="44" t="s">
        <v>2</v>
      </c>
      <c r="AI90" s="38"/>
    </row>
    <row r="91" spans="1:35" x14ac:dyDescent="0.3">
      <c r="A91" s="38" t="s">
        <v>2613</v>
      </c>
      <c r="B91" s="38">
        <v>63</v>
      </c>
      <c r="C91" s="39">
        <v>37042</v>
      </c>
      <c r="D91" s="71">
        <f>YEAR(E91)</f>
        <v>2011</v>
      </c>
      <c r="E91" s="99" t="s">
        <v>2363</v>
      </c>
      <c r="F91" s="41">
        <v>1666</v>
      </c>
      <c r="G91" s="41">
        <v>159</v>
      </c>
      <c r="H91" s="41">
        <v>160.5</v>
      </c>
      <c r="I91" s="41">
        <v>115</v>
      </c>
      <c r="J91" s="41"/>
      <c r="K91" s="40" t="s">
        <v>2998</v>
      </c>
      <c r="L91" s="41" t="s">
        <v>3892</v>
      </c>
      <c r="M91" s="42">
        <v>203596</v>
      </c>
      <c r="N91" s="43">
        <v>40635</v>
      </c>
      <c r="O91" s="44" t="s">
        <v>0</v>
      </c>
      <c r="P91" s="42">
        <v>4</v>
      </c>
      <c r="Q91" s="44" t="s">
        <v>4305</v>
      </c>
      <c r="R91" s="44" t="s">
        <v>1197</v>
      </c>
      <c r="S91" s="42">
        <v>39</v>
      </c>
      <c r="T91" s="42">
        <v>138</v>
      </c>
      <c r="U91" s="42">
        <v>26.8985901</v>
      </c>
      <c r="V91" s="42">
        <v>-80.057993429999996</v>
      </c>
      <c r="W91" s="48">
        <v>40704</v>
      </c>
      <c r="X91" s="45">
        <f>W91-N91</f>
        <v>69</v>
      </c>
      <c r="Y91" s="46">
        <v>47</v>
      </c>
      <c r="Z91" s="46">
        <v>15</v>
      </c>
      <c r="AA91" s="46">
        <v>6</v>
      </c>
      <c r="AB91" s="46">
        <v>29</v>
      </c>
      <c r="AC91" s="46">
        <v>0</v>
      </c>
      <c r="AD91" s="46">
        <v>0</v>
      </c>
      <c r="AE91" s="46">
        <f>SUM(Y91,Z91,AC91,AD91)</f>
        <v>62</v>
      </c>
      <c r="AF91" s="47">
        <f>Y91/AE91</f>
        <v>0.75806451612903225</v>
      </c>
      <c r="AG91" s="47">
        <f>(Y91-(AA91+AB91))/AE91</f>
        <v>0.19354838709677419</v>
      </c>
      <c r="AH91" s="44" t="s">
        <v>2</v>
      </c>
      <c r="AI91" s="38"/>
    </row>
    <row r="92" spans="1:35" x14ac:dyDescent="0.3">
      <c r="A92" s="38" t="s">
        <v>2613</v>
      </c>
      <c r="B92" s="38">
        <v>63</v>
      </c>
      <c r="C92" s="39">
        <v>37042</v>
      </c>
      <c r="D92" s="71">
        <f>YEAR(E92)</f>
        <v>2011</v>
      </c>
      <c r="E92" s="99" t="s">
        <v>2378</v>
      </c>
      <c r="F92" s="41">
        <v>1699</v>
      </c>
      <c r="G92" s="41"/>
      <c r="H92" s="41"/>
      <c r="I92" s="41"/>
      <c r="J92" s="41"/>
      <c r="K92" s="40" t="s">
        <v>2676</v>
      </c>
      <c r="L92" s="41" t="s">
        <v>3896</v>
      </c>
      <c r="M92" s="42">
        <v>203694</v>
      </c>
      <c r="N92" s="43">
        <v>40647</v>
      </c>
      <c r="O92" s="44" t="s">
        <v>0</v>
      </c>
      <c r="P92" s="42">
        <v>9</v>
      </c>
      <c r="Q92" s="44" t="s">
        <v>4307</v>
      </c>
      <c r="R92" s="44" t="s">
        <v>3</v>
      </c>
      <c r="S92" s="42">
        <v>9</v>
      </c>
      <c r="T92" s="42">
        <v>60</v>
      </c>
      <c r="U92" s="42">
        <v>26.861124539999999</v>
      </c>
      <c r="V92" s="42">
        <v>-80.046653550000002</v>
      </c>
      <c r="W92" s="126"/>
      <c r="X92" s="45"/>
      <c r="Y92" s="125"/>
      <c r="Z92" s="125"/>
      <c r="AA92" s="125"/>
      <c r="AB92" s="125"/>
      <c r="AC92" s="125"/>
      <c r="AD92" s="125"/>
      <c r="AE92" s="127"/>
      <c r="AF92" s="127"/>
      <c r="AG92" s="127"/>
      <c r="AH92" s="44" t="s">
        <v>3</v>
      </c>
      <c r="AI92" s="38"/>
    </row>
    <row r="93" spans="1:35" x14ac:dyDescent="0.3">
      <c r="A93" s="38" t="s">
        <v>2613</v>
      </c>
      <c r="B93" s="38">
        <v>63</v>
      </c>
      <c r="C93" s="39">
        <v>37042</v>
      </c>
      <c r="D93" s="71">
        <f>YEAR(E93)</f>
        <v>2011</v>
      </c>
      <c r="E93" s="99" t="s">
        <v>2573</v>
      </c>
      <c r="F93" s="41">
        <v>1847</v>
      </c>
      <c r="G93" s="41"/>
      <c r="H93" s="41"/>
      <c r="I93" s="41"/>
      <c r="J93" s="41"/>
      <c r="K93" s="40" t="s">
        <v>3066</v>
      </c>
      <c r="L93" s="41" t="s">
        <v>3892</v>
      </c>
      <c r="M93" s="42">
        <v>205747</v>
      </c>
      <c r="N93" s="43">
        <v>40676</v>
      </c>
      <c r="O93" s="44" t="s">
        <v>0</v>
      </c>
      <c r="P93" s="42">
        <v>11</v>
      </c>
      <c r="Q93" s="44" t="s">
        <v>4305</v>
      </c>
      <c r="R93" s="44" t="s">
        <v>1300</v>
      </c>
      <c r="S93" s="42">
        <v>15</v>
      </c>
      <c r="T93" s="42">
        <v>15</v>
      </c>
      <c r="U93" s="42">
        <v>26.8382972</v>
      </c>
      <c r="V93" s="42">
        <v>-80.041822499999995</v>
      </c>
      <c r="W93" s="48">
        <v>40738</v>
      </c>
      <c r="X93" s="45">
        <f>W93-N93</f>
        <v>62</v>
      </c>
      <c r="Y93" s="42">
        <v>43</v>
      </c>
      <c r="Z93" s="42">
        <v>6</v>
      </c>
      <c r="AA93" s="42">
        <v>0</v>
      </c>
      <c r="AB93" s="42">
        <v>9</v>
      </c>
      <c r="AC93" s="42">
        <v>0</v>
      </c>
      <c r="AD93" s="42">
        <v>0</v>
      </c>
      <c r="AE93" s="46">
        <f>SUM(Y93,Z93,AC93,AD93)</f>
        <v>49</v>
      </c>
      <c r="AF93" s="47">
        <f>Y93/AE93</f>
        <v>0.87755102040816324</v>
      </c>
      <c r="AG93" s="47">
        <f>(Y93-(AA93+AB93))/AE93</f>
        <v>0.69387755102040816</v>
      </c>
      <c r="AH93" s="44" t="s">
        <v>2</v>
      </c>
      <c r="AI93" s="38"/>
    </row>
    <row r="94" spans="1:35" x14ac:dyDescent="0.3">
      <c r="A94" s="50" t="s">
        <v>2613</v>
      </c>
      <c r="B94" s="51">
        <v>63</v>
      </c>
      <c r="C94" s="52">
        <v>37042</v>
      </c>
      <c r="D94" s="94">
        <f>YEAR(E94)</f>
        <v>2011</v>
      </c>
      <c r="E94" s="52" t="s">
        <v>2635</v>
      </c>
      <c r="F94" s="54">
        <v>1703</v>
      </c>
      <c r="G94" s="54">
        <v>155.5</v>
      </c>
      <c r="H94" s="54">
        <v>159</v>
      </c>
      <c r="I94" s="54">
        <v>116</v>
      </c>
      <c r="J94" s="139"/>
      <c r="K94" s="55" t="s">
        <v>2535</v>
      </c>
      <c r="L94" s="56" t="s">
        <v>3897</v>
      </c>
      <c r="M94" s="57"/>
      <c r="N94" s="57"/>
      <c r="O94" s="57" t="s">
        <v>0</v>
      </c>
      <c r="P94" s="42">
        <v>11</v>
      </c>
      <c r="Q94" s="57" t="s">
        <v>4305</v>
      </c>
      <c r="R94" s="57"/>
      <c r="S94" s="57"/>
      <c r="T94" s="57"/>
      <c r="U94" s="57"/>
      <c r="V94" s="57"/>
      <c r="W94" s="60"/>
      <c r="X94" s="164"/>
      <c r="Y94" s="58"/>
      <c r="Z94" s="58"/>
      <c r="AA94" s="58"/>
      <c r="AB94" s="58"/>
      <c r="AC94" s="58"/>
      <c r="AD94" s="58"/>
      <c r="AE94" s="58"/>
      <c r="AF94" s="58"/>
      <c r="AG94" s="58"/>
      <c r="AH94" s="57"/>
      <c r="AI94" s="59" t="s">
        <v>3909</v>
      </c>
    </row>
    <row r="95" spans="1:35" x14ac:dyDescent="0.3">
      <c r="A95" s="147" t="s">
        <v>2613</v>
      </c>
      <c r="B95" s="147">
        <v>63</v>
      </c>
      <c r="C95" s="30">
        <v>37042</v>
      </c>
      <c r="D95" s="32">
        <v>2019</v>
      </c>
      <c r="E95" s="97">
        <v>43593</v>
      </c>
      <c r="F95" s="31">
        <v>3443</v>
      </c>
      <c r="G95" s="31">
        <v>158.5</v>
      </c>
      <c r="H95" s="31">
        <v>160</v>
      </c>
      <c r="I95" s="31">
        <v>116.8</v>
      </c>
      <c r="K95" s="155">
        <v>2.8472222222222222E-2</v>
      </c>
      <c r="L95" s="31" t="s">
        <v>3890</v>
      </c>
      <c r="M95" s="157">
        <v>438902</v>
      </c>
      <c r="N95" s="158">
        <v>43593</v>
      </c>
      <c r="O95" s="157" t="s">
        <v>0</v>
      </c>
      <c r="P95" s="157">
        <v>10</v>
      </c>
      <c r="Q95" s="157" t="s">
        <v>4305</v>
      </c>
      <c r="R95" s="157" t="s">
        <v>4543</v>
      </c>
      <c r="S95" s="157">
        <v>19</v>
      </c>
      <c r="T95" s="157">
        <v>65</v>
      </c>
      <c r="U95" s="157">
        <v>26.844647649999999</v>
      </c>
      <c r="V95" s="157">
        <v>-80.043393660000007</v>
      </c>
      <c r="X95" s="45"/>
      <c r="Y95" s="31">
        <v>0</v>
      </c>
      <c r="Z95" s="31">
        <v>87</v>
      </c>
      <c r="AA95" s="31">
        <v>0</v>
      </c>
      <c r="AB95" s="31">
        <v>0</v>
      </c>
      <c r="AC95" s="31">
        <v>0</v>
      </c>
      <c r="AD95" s="31">
        <v>0</v>
      </c>
      <c r="AE95" s="46">
        <f>SUM(Y95,Z95,AC95,AD95)</f>
        <v>87</v>
      </c>
      <c r="AF95" s="47">
        <f>Y95/AE95</f>
        <v>0</v>
      </c>
      <c r="AG95" s="47">
        <f>(Y95-(AA95+AB95))/AE95</f>
        <v>0</v>
      </c>
      <c r="AH95" s="157" t="s">
        <v>8</v>
      </c>
      <c r="AI95" s="147"/>
    </row>
    <row r="96" spans="1:35" x14ac:dyDescent="0.3">
      <c r="A96" s="147" t="s">
        <v>2613</v>
      </c>
      <c r="B96" s="147">
        <v>63</v>
      </c>
      <c r="C96" s="30">
        <v>37042</v>
      </c>
      <c r="D96" s="32">
        <v>2019</v>
      </c>
      <c r="E96" s="97">
        <v>43613</v>
      </c>
      <c r="F96" s="31">
        <v>3510</v>
      </c>
      <c r="G96" s="31">
        <v>158.19999999999999</v>
      </c>
      <c r="H96" s="31">
        <v>161</v>
      </c>
      <c r="I96" s="31">
        <v>118</v>
      </c>
      <c r="K96" s="155">
        <v>8.1250000000000003E-2</v>
      </c>
      <c r="L96" s="31" t="s">
        <v>3892</v>
      </c>
      <c r="M96" s="157">
        <v>444011</v>
      </c>
      <c r="N96" s="158">
        <v>43613</v>
      </c>
      <c r="O96" s="157" t="s">
        <v>0</v>
      </c>
      <c r="P96" s="157">
        <v>8</v>
      </c>
      <c r="Q96" s="157" t="s">
        <v>4305</v>
      </c>
      <c r="R96" s="157" t="s">
        <v>4611</v>
      </c>
      <c r="S96" s="157">
        <v>64</v>
      </c>
      <c r="T96" s="157">
        <v>12</v>
      </c>
      <c r="U96" s="157">
        <v>26.866966430000002</v>
      </c>
      <c r="V96" s="157">
        <v>-80.048294970000001</v>
      </c>
      <c r="X96" s="45"/>
      <c r="Y96" s="31">
        <v>2</v>
      </c>
      <c r="Z96" s="31">
        <v>46</v>
      </c>
      <c r="AA96" s="31">
        <v>0</v>
      </c>
      <c r="AB96" s="31">
        <v>0</v>
      </c>
      <c r="AC96" s="31">
        <v>0</v>
      </c>
      <c r="AD96" s="31">
        <v>0</v>
      </c>
      <c r="AE96" s="46">
        <f>SUM(Y96,Z96,AC96,AD96)</f>
        <v>48</v>
      </c>
      <c r="AF96" s="47">
        <f>Y96/AE96</f>
        <v>4.1666666666666664E-2</v>
      </c>
      <c r="AG96" s="47">
        <f>(Y96-(AA96+AB96))/AE96</f>
        <v>4.1666666666666664E-2</v>
      </c>
      <c r="AH96" s="157" t="s">
        <v>8</v>
      </c>
      <c r="AI96" s="147"/>
    </row>
    <row r="97" spans="1:35" x14ac:dyDescent="0.3">
      <c r="A97" s="38" t="s">
        <v>2963</v>
      </c>
      <c r="B97" s="38">
        <v>552</v>
      </c>
      <c r="C97" s="39">
        <v>40994</v>
      </c>
      <c r="D97" s="71">
        <f>YEAR(E97)</f>
        <v>2012</v>
      </c>
      <c r="E97" s="99" t="s">
        <v>2987</v>
      </c>
      <c r="F97" s="41">
        <v>2043</v>
      </c>
      <c r="G97" s="41">
        <v>150.5</v>
      </c>
      <c r="H97" s="41">
        <v>154</v>
      </c>
      <c r="I97" s="41">
        <v>106</v>
      </c>
      <c r="J97" s="41"/>
      <c r="K97" s="40" t="s">
        <v>3664</v>
      </c>
      <c r="L97" s="41" t="s">
        <v>3895</v>
      </c>
      <c r="M97" s="42">
        <v>235846</v>
      </c>
      <c r="N97" s="43">
        <v>40994</v>
      </c>
      <c r="O97" s="44" t="s">
        <v>0</v>
      </c>
      <c r="P97" s="42">
        <v>5</v>
      </c>
      <c r="Q97" s="44" t="s">
        <v>4305</v>
      </c>
      <c r="R97" s="44" t="s">
        <v>950</v>
      </c>
      <c r="S97" s="42">
        <v>71</v>
      </c>
      <c r="T97" s="42">
        <v>130</v>
      </c>
      <c r="U97" s="42">
        <v>26.887689640000001</v>
      </c>
      <c r="V97" s="42">
        <v>-80.055091820000001</v>
      </c>
      <c r="W97" s="48">
        <v>41070</v>
      </c>
      <c r="X97" s="45">
        <f>W97-N97</f>
        <v>76</v>
      </c>
      <c r="Y97" s="46">
        <v>21</v>
      </c>
      <c r="Z97" s="46">
        <v>21</v>
      </c>
      <c r="AA97" s="46">
        <v>3</v>
      </c>
      <c r="AB97" s="46">
        <v>0</v>
      </c>
      <c r="AC97" s="46">
        <v>2</v>
      </c>
      <c r="AD97" s="46">
        <v>0</v>
      </c>
      <c r="AE97" s="46">
        <f>SUM(Y97,Z97,AC97,AD97)</f>
        <v>44</v>
      </c>
      <c r="AF97" s="47">
        <f>Y97/AE97</f>
        <v>0.47727272727272729</v>
      </c>
      <c r="AG97" s="47">
        <f>(Y97-(AA97+AB97))/AE97</f>
        <v>0.40909090909090912</v>
      </c>
      <c r="AH97" s="44" t="s">
        <v>2</v>
      </c>
      <c r="AI97" s="38"/>
    </row>
    <row r="98" spans="1:35" x14ac:dyDescent="0.3">
      <c r="A98" s="38" t="s">
        <v>2963</v>
      </c>
      <c r="B98" s="38">
        <v>552</v>
      </c>
      <c r="C98" s="39">
        <v>40994</v>
      </c>
      <c r="D98" s="71">
        <f>YEAR(E98)</f>
        <v>2012</v>
      </c>
      <c r="E98" s="99" t="s">
        <v>2361</v>
      </c>
      <c r="F98" s="41">
        <v>2188</v>
      </c>
      <c r="G98" s="41">
        <v>150</v>
      </c>
      <c r="H98" s="41"/>
      <c r="I98" s="41">
        <v>106</v>
      </c>
      <c r="J98" s="41"/>
      <c r="K98" s="40" t="s">
        <v>2786</v>
      </c>
      <c r="L98" s="41" t="s">
        <v>3892</v>
      </c>
      <c r="M98" s="42">
        <v>236366</v>
      </c>
      <c r="N98" s="43">
        <v>41031</v>
      </c>
      <c r="O98" s="44" t="s">
        <v>0</v>
      </c>
      <c r="P98" s="42">
        <v>5</v>
      </c>
      <c r="Q98" s="44" t="s">
        <v>4305</v>
      </c>
      <c r="R98" s="44" t="s">
        <v>1007</v>
      </c>
      <c r="S98" s="42">
        <v>71</v>
      </c>
      <c r="T98" s="42">
        <v>117</v>
      </c>
      <c r="U98" s="42">
        <v>26.888496740000001</v>
      </c>
      <c r="V98" s="42">
        <v>-80.05532101</v>
      </c>
      <c r="W98" s="48">
        <v>41095</v>
      </c>
      <c r="X98" s="45">
        <f>W98-N98</f>
        <v>64</v>
      </c>
      <c r="Y98" s="42">
        <v>58</v>
      </c>
      <c r="Z98" s="42">
        <v>25</v>
      </c>
      <c r="AA98" s="42">
        <v>0</v>
      </c>
      <c r="AB98" s="42">
        <v>6</v>
      </c>
      <c r="AC98" s="42">
        <v>0</v>
      </c>
      <c r="AD98" s="42">
        <v>5</v>
      </c>
      <c r="AE98" s="46">
        <f>SUM(Y98,Z98,AC98,AD98)</f>
        <v>88</v>
      </c>
      <c r="AF98" s="47">
        <f>Y98/AE98</f>
        <v>0.65909090909090906</v>
      </c>
      <c r="AG98" s="47">
        <f>(Y98-(AA98+AB98))/AE98</f>
        <v>0.59090909090909094</v>
      </c>
      <c r="AH98" s="44" t="s">
        <v>2</v>
      </c>
      <c r="AI98" s="38"/>
    </row>
    <row r="99" spans="1:35" x14ac:dyDescent="0.3">
      <c r="A99" s="147" t="s">
        <v>2963</v>
      </c>
      <c r="B99" s="147">
        <v>552</v>
      </c>
      <c r="C99" s="30">
        <v>40994</v>
      </c>
      <c r="D99" s="32">
        <v>2019</v>
      </c>
      <c r="E99" s="97">
        <v>43581</v>
      </c>
      <c r="F99" s="31">
        <v>3423</v>
      </c>
      <c r="G99" s="31">
        <v>151.1</v>
      </c>
      <c r="H99" s="31">
        <v>152.19999999999999</v>
      </c>
      <c r="I99" s="31">
        <v>107.8</v>
      </c>
      <c r="K99" s="155">
        <v>5.4166666666666669E-2</v>
      </c>
      <c r="L99" s="31" t="s">
        <v>3892</v>
      </c>
      <c r="M99" s="157">
        <v>437999</v>
      </c>
      <c r="N99" s="158">
        <v>43581</v>
      </c>
      <c r="O99" s="157" t="s">
        <v>0</v>
      </c>
      <c r="P99" s="157">
        <v>10</v>
      </c>
      <c r="Q99" s="157" t="s">
        <v>4305</v>
      </c>
      <c r="R99" s="157" t="s">
        <v>4513</v>
      </c>
      <c r="S99" s="157">
        <v>80</v>
      </c>
      <c r="T99" s="157">
        <v>11</v>
      </c>
      <c r="U99" s="157">
        <v>26.840726589999999</v>
      </c>
      <c r="V99" s="157">
        <v>-80.042558069999998</v>
      </c>
      <c r="W99" s="30">
        <v>43642</v>
      </c>
      <c r="X99" s="45">
        <f>W99-N99</f>
        <v>61</v>
      </c>
      <c r="Y99" s="157">
        <v>42</v>
      </c>
      <c r="Z99" s="157">
        <v>4</v>
      </c>
      <c r="AA99" s="157">
        <v>2</v>
      </c>
      <c r="AB99" s="157">
        <v>0</v>
      </c>
      <c r="AC99" s="157">
        <v>0</v>
      </c>
      <c r="AD99" s="157">
        <v>0</v>
      </c>
      <c r="AE99" s="46">
        <f>SUM(Y99,Z99,AC99,AD99)</f>
        <v>46</v>
      </c>
      <c r="AF99" s="47">
        <f>Y99/AE99</f>
        <v>0.91304347826086951</v>
      </c>
      <c r="AG99" s="47">
        <f>(Y99-(AA99+AB99))/AE99</f>
        <v>0.86956521739130432</v>
      </c>
      <c r="AH99" s="157" t="s">
        <v>2</v>
      </c>
      <c r="AI99" s="147"/>
    </row>
    <row r="100" spans="1:35" x14ac:dyDescent="0.3">
      <c r="A100" s="147" t="s">
        <v>2963</v>
      </c>
      <c r="B100" s="147">
        <v>552</v>
      </c>
      <c r="C100" s="30">
        <v>40994</v>
      </c>
      <c r="D100" s="32">
        <v>2019</v>
      </c>
      <c r="E100" s="97">
        <v>43601</v>
      </c>
      <c r="F100" s="31">
        <v>3480</v>
      </c>
      <c r="G100" s="31">
        <v>151</v>
      </c>
      <c r="H100" s="31">
        <v>154.4</v>
      </c>
      <c r="I100" s="31">
        <v>107.6</v>
      </c>
      <c r="K100" s="155">
        <v>0.92569444444444438</v>
      </c>
      <c r="L100" s="31" t="s">
        <v>3895</v>
      </c>
      <c r="M100" s="157">
        <v>440557</v>
      </c>
      <c r="N100" s="158">
        <v>43602</v>
      </c>
      <c r="O100" s="157" t="s">
        <v>0</v>
      </c>
      <c r="P100" s="157">
        <v>8</v>
      </c>
      <c r="Q100" s="157" t="s">
        <v>4305</v>
      </c>
      <c r="R100" s="157" t="s">
        <v>4583</v>
      </c>
      <c r="S100" s="157">
        <v>36</v>
      </c>
      <c r="T100" s="157">
        <v>70</v>
      </c>
      <c r="U100" s="157">
        <v>26.863331129999999</v>
      </c>
      <c r="V100" s="157">
        <v>-80.047266480000005</v>
      </c>
      <c r="W100" s="30">
        <v>43662</v>
      </c>
      <c r="X100" s="45">
        <f>W100-N100</f>
        <v>60</v>
      </c>
      <c r="Y100" s="31">
        <v>46</v>
      </c>
      <c r="Z100" s="31">
        <v>5</v>
      </c>
      <c r="AA100" s="31">
        <v>8</v>
      </c>
      <c r="AB100" s="31">
        <v>1</v>
      </c>
      <c r="AC100" s="31">
        <v>0</v>
      </c>
      <c r="AD100" s="31">
        <v>0</v>
      </c>
      <c r="AE100" s="46">
        <f>SUM(Y100,Z100,AC100,AD100)</f>
        <v>51</v>
      </c>
      <c r="AF100" s="47">
        <f>Y100/AE100</f>
        <v>0.90196078431372551</v>
      </c>
      <c r="AG100" s="47">
        <f>(Y100-(AA100+AB100))/AE100</f>
        <v>0.72549019607843135</v>
      </c>
      <c r="AH100" s="157" t="s">
        <v>2</v>
      </c>
      <c r="AI100" s="147"/>
    </row>
    <row r="101" spans="1:35" x14ac:dyDescent="0.3">
      <c r="A101" s="147" t="s">
        <v>2963</v>
      </c>
      <c r="B101" s="147">
        <v>552</v>
      </c>
      <c r="C101" s="30">
        <v>40994</v>
      </c>
      <c r="D101" s="32">
        <v>2019</v>
      </c>
      <c r="E101" s="97">
        <v>43613</v>
      </c>
      <c r="F101" s="31">
        <v>3511</v>
      </c>
      <c r="G101" s="31">
        <v>148.30000000000001</v>
      </c>
      <c r="H101" s="31">
        <v>151.5</v>
      </c>
      <c r="I101" s="31">
        <v>107.4</v>
      </c>
      <c r="K101" s="155">
        <v>9.7222222222222224E-3</v>
      </c>
      <c r="L101" s="31" t="s">
        <v>3899</v>
      </c>
      <c r="M101" s="157">
        <v>444038</v>
      </c>
      <c r="N101" s="158">
        <v>43613</v>
      </c>
      <c r="O101" s="157" t="s">
        <v>0</v>
      </c>
      <c r="P101" s="157">
        <v>10</v>
      </c>
      <c r="Q101" s="157" t="s">
        <v>4305</v>
      </c>
      <c r="R101" s="157" t="s">
        <v>4612</v>
      </c>
      <c r="S101" s="157">
        <v>35</v>
      </c>
      <c r="T101" s="157">
        <v>58</v>
      </c>
      <c r="U101" s="157">
        <v>26.8547206</v>
      </c>
      <c r="V101" s="157">
        <v>-80.045499860000007</v>
      </c>
      <c r="W101" s="158">
        <v>43671</v>
      </c>
      <c r="X101" s="45">
        <f>W101-N101</f>
        <v>58</v>
      </c>
      <c r="Y101" s="157">
        <v>15</v>
      </c>
      <c r="Z101" s="157">
        <v>33</v>
      </c>
      <c r="AA101" s="157">
        <v>0</v>
      </c>
      <c r="AB101" s="157">
        <v>0</v>
      </c>
      <c r="AC101" s="157">
        <v>0</v>
      </c>
      <c r="AD101" s="157">
        <v>2</v>
      </c>
      <c r="AE101" s="42">
        <f>SUM(Y101,Z101,AC101,AD101)</f>
        <v>50</v>
      </c>
      <c r="AF101" s="49">
        <f>Y101/AE101</f>
        <v>0.3</v>
      </c>
      <c r="AG101" s="49">
        <f>(Y101-(AA101+AB101))/AE101</f>
        <v>0.3</v>
      </c>
      <c r="AH101" s="157" t="s">
        <v>2</v>
      </c>
      <c r="AI101" s="147"/>
    </row>
    <row r="102" spans="1:35" x14ac:dyDescent="0.3">
      <c r="A102" s="38" t="s">
        <v>3027</v>
      </c>
      <c r="B102" s="38">
        <v>649</v>
      </c>
      <c r="C102" s="39">
        <v>41414</v>
      </c>
      <c r="D102" s="71">
        <f>YEAR(E102)</f>
        <v>2013</v>
      </c>
      <c r="E102" s="99" t="s">
        <v>2557</v>
      </c>
      <c r="F102" s="41">
        <v>2547</v>
      </c>
      <c r="G102" s="41">
        <v>158</v>
      </c>
      <c r="H102" s="41">
        <v>160.5</v>
      </c>
      <c r="I102" s="41">
        <v>112</v>
      </c>
      <c r="J102" s="41"/>
      <c r="K102" s="40" t="s">
        <v>3028</v>
      </c>
      <c r="L102" s="41" t="s">
        <v>3893</v>
      </c>
      <c r="M102" s="42">
        <v>281360</v>
      </c>
      <c r="N102" s="43">
        <v>41414</v>
      </c>
      <c r="O102" s="44" t="s">
        <v>146</v>
      </c>
      <c r="P102" s="42">
        <v>6</v>
      </c>
      <c r="Q102" s="44" t="s">
        <v>4305</v>
      </c>
      <c r="R102" s="44" t="s">
        <v>901</v>
      </c>
      <c r="S102" s="42">
        <v>37</v>
      </c>
      <c r="T102" s="42">
        <v>30</v>
      </c>
      <c r="U102" s="42">
        <v>26.929796660000001</v>
      </c>
      <c r="V102" s="42">
        <v>-80.068340570000004</v>
      </c>
      <c r="W102" s="48">
        <v>41480</v>
      </c>
      <c r="X102" s="45">
        <f>W102-N102</f>
        <v>66</v>
      </c>
      <c r="Y102" s="42">
        <v>47</v>
      </c>
      <c r="Z102" s="42">
        <v>8</v>
      </c>
      <c r="AA102" s="42">
        <v>0</v>
      </c>
      <c r="AB102" s="42">
        <v>2</v>
      </c>
      <c r="AC102" s="42">
        <v>0</v>
      </c>
      <c r="AD102" s="42">
        <v>0</v>
      </c>
      <c r="AE102" s="46">
        <f>SUM(Y102,Z102,AC102,AD102)</f>
        <v>55</v>
      </c>
      <c r="AF102" s="47">
        <f>Y102/AE102</f>
        <v>0.8545454545454545</v>
      </c>
      <c r="AG102" s="47">
        <f>(Y102-(AA102+AB102))/AE102</f>
        <v>0.81818181818181823</v>
      </c>
      <c r="AH102" s="44" t="s">
        <v>2</v>
      </c>
      <c r="AI102" s="38"/>
    </row>
    <row r="103" spans="1:35" x14ac:dyDescent="0.3">
      <c r="A103" s="38" t="s">
        <v>2546</v>
      </c>
      <c r="B103" s="38">
        <v>196</v>
      </c>
      <c r="C103" s="39">
        <v>38823</v>
      </c>
      <c r="D103" s="71">
        <f>YEAR(E103)</f>
        <v>2010</v>
      </c>
      <c r="E103" s="99" t="s">
        <v>3182</v>
      </c>
      <c r="F103" s="41">
        <v>1382</v>
      </c>
      <c r="G103" s="41">
        <v>157</v>
      </c>
      <c r="H103" s="41">
        <v>160</v>
      </c>
      <c r="I103" s="41">
        <v>112.5</v>
      </c>
      <c r="J103" s="41"/>
      <c r="K103" s="40" t="s">
        <v>2433</v>
      </c>
      <c r="L103" s="41" t="s">
        <v>3895</v>
      </c>
      <c r="M103" s="42">
        <v>168766</v>
      </c>
      <c r="N103" s="43">
        <v>40280</v>
      </c>
      <c r="O103" s="44" t="s">
        <v>0</v>
      </c>
      <c r="P103" s="42">
        <v>3</v>
      </c>
      <c r="Q103" s="44" t="s">
        <v>4305</v>
      </c>
      <c r="R103" s="44" t="s">
        <v>1476</v>
      </c>
      <c r="S103" s="42">
        <v>63</v>
      </c>
      <c r="T103" s="42">
        <v>160</v>
      </c>
      <c r="U103" s="42">
        <v>26.908941599999999</v>
      </c>
      <c r="V103" s="42">
        <v>-80.061943299999996</v>
      </c>
      <c r="W103" s="126">
        <v>40351</v>
      </c>
      <c r="X103" s="45">
        <f>W103-N103</f>
        <v>71</v>
      </c>
      <c r="Y103" s="46">
        <v>32</v>
      </c>
      <c r="Z103" s="46">
        <v>73</v>
      </c>
      <c r="AA103" s="46">
        <v>5</v>
      </c>
      <c r="AB103" s="46">
        <v>27</v>
      </c>
      <c r="AC103" s="46">
        <v>0</v>
      </c>
      <c r="AD103" s="46">
        <v>7</v>
      </c>
      <c r="AE103" s="46">
        <f>SUM(Y103,Z103,AC103,AD103)</f>
        <v>112</v>
      </c>
      <c r="AF103" s="47">
        <f>Y103/AE103</f>
        <v>0.2857142857142857</v>
      </c>
      <c r="AG103" s="47">
        <f>(Y103-(AA103+AB103))/AE103</f>
        <v>0</v>
      </c>
      <c r="AH103" s="44" t="s">
        <v>2</v>
      </c>
      <c r="AI103" s="38"/>
    </row>
    <row r="104" spans="1:35" x14ac:dyDescent="0.3">
      <c r="A104" s="61" t="s">
        <v>2546</v>
      </c>
      <c r="B104" s="61">
        <v>196</v>
      </c>
      <c r="C104" s="60">
        <v>38823</v>
      </c>
      <c r="D104" s="94">
        <f>YEAR(E104)</f>
        <v>2013</v>
      </c>
      <c r="E104" s="100" t="s">
        <v>2551</v>
      </c>
      <c r="F104" s="58">
        <v>2490</v>
      </c>
      <c r="G104" s="41">
        <v>157</v>
      </c>
      <c r="H104" s="41">
        <v>158.5</v>
      </c>
      <c r="I104" s="41">
        <v>112</v>
      </c>
      <c r="J104" s="41"/>
      <c r="K104" s="62" t="s">
        <v>2552</v>
      </c>
      <c r="L104" s="41" t="s">
        <v>3892</v>
      </c>
      <c r="M104" s="42">
        <v>278984</v>
      </c>
      <c r="N104" s="43">
        <v>41387</v>
      </c>
      <c r="O104" s="44" t="s">
        <v>0</v>
      </c>
      <c r="P104" s="42">
        <v>3</v>
      </c>
      <c r="Q104" s="44" t="s">
        <v>4306</v>
      </c>
      <c r="R104" s="44" t="s">
        <v>866</v>
      </c>
      <c r="S104" s="42">
        <v>-18</v>
      </c>
      <c r="T104" s="42">
        <v>70</v>
      </c>
      <c r="U104" s="42">
        <v>26.900530109999998</v>
      </c>
      <c r="V104" s="42">
        <v>-80.058885070000002</v>
      </c>
      <c r="W104" s="48">
        <v>41458</v>
      </c>
      <c r="X104" s="45">
        <f>W104-N104</f>
        <v>71</v>
      </c>
      <c r="Y104" s="42">
        <v>70</v>
      </c>
      <c r="Z104" s="42">
        <v>14</v>
      </c>
      <c r="AA104" s="42">
        <v>8</v>
      </c>
      <c r="AB104" s="42">
        <v>1</v>
      </c>
      <c r="AC104" s="42">
        <v>0</v>
      </c>
      <c r="AD104" s="42">
        <v>0</v>
      </c>
      <c r="AE104" s="46">
        <f>SUM(Y104,Z104,AC104,AD104)</f>
        <v>84</v>
      </c>
      <c r="AF104" s="47">
        <f>Y104/AE104</f>
        <v>0.83333333333333337</v>
      </c>
      <c r="AG104" s="47">
        <f>(Y104-(AA104+AB104))/AE104</f>
        <v>0.72619047619047616</v>
      </c>
      <c r="AH104" s="44" t="s">
        <v>2</v>
      </c>
      <c r="AI104" s="38"/>
    </row>
    <row r="105" spans="1:35" x14ac:dyDescent="0.3">
      <c r="A105" s="38" t="s">
        <v>2546</v>
      </c>
      <c r="B105" s="38">
        <v>196</v>
      </c>
      <c r="C105" s="39">
        <v>38823</v>
      </c>
      <c r="D105" s="71">
        <f>YEAR(E105)</f>
        <v>2017</v>
      </c>
      <c r="E105" s="99" t="s">
        <v>3824</v>
      </c>
      <c r="F105" s="41">
        <v>2768</v>
      </c>
      <c r="G105" s="41">
        <v>158.80000000000001</v>
      </c>
      <c r="H105" s="41">
        <v>160.69999999999999</v>
      </c>
      <c r="I105" s="41">
        <v>114</v>
      </c>
      <c r="J105" s="41">
        <v>1.88</v>
      </c>
      <c r="K105" s="40" t="s">
        <v>2718</v>
      </c>
      <c r="L105" s="41" t="s">
        <v>3899</v>
      </c>
      <c r="M105" s="42">
        <v>453001</v>
      </c>
      <c r="N105" s="43">
        <v>42882</v>
      </c>
      <c r="O105" s="44" t="s">
        <v>146</v>
      </c>
      <c r="P105" s="42">
        <v>8</v>
      </c>
      <c r="Q105" s="44" t="s">
        <v>4305</v>
      </c>
      <c r="R105" s="44" t="s">
        <v>183</v>
      </c>
      <c r="S105" s="42">
        <v>50</v>
      </c>
      <c r="T105" s="42">
        <v>10</v>
      </c>
      <c r="U105" s="42">
        <v>26.924431974000001</v>
      </c>
      <c r="V105" s="42">
        <v>-80.067002703</v>
      </c>
      <c r="W105" s="48">
        <v>42942</v>
      </c>
      <c r="X105" s="45">
        <f>W105-N105</f>
        <v>60</v>
      </c>
      <c r="Y105" s="42">
        <v>61</v>
      </c>
      <c r="Z105" s="42">
        <v>15</v>
      </c>
      <c r="AA105" s="42">
        <v>5</v>
      </c>
      <c r="AB105" s="42">
        <v>5</v>
      </c>
      <c r="AC105" s="42">
        <v>0</v>
      </c>
      <c r="AD105" s="42">
        <v>21</v>
      </c>
      <c r="AE105" s="46">
        <f>SUM(Y105,Z105,AC105,AD105)</f>
        <v>97</v>
      </c>
      <c r="AF105" s="47">
        <f>Y105/AE105</f>
        <v>0.62886597938144329</v>
      </c>
      <c r="AG105" s="47">
        <f>(Y105-(AA105+AB105))/AE105</f>
        <v>0.52577319587628868</v>
      </c>
      <c r="AH105" s="44" t="s">
        <v>2</v>
      </c>
      <c r="AI105" s="38"/>
    </row>
    <row r="106" spans="1:35" x14ac:dyDescent="0.3">
      <c r="A106" s="38" t="s">
        <v>2546</v>
      </c>
      <c r="B106" s="38">
        <v>196</v>
      </c>
      <c r="C106" s="39">
        <v>38823</v>
      </c>
      <c r="D106" s="71">
        <f>YEAR(E106)</f>
        <v>2017</v>
      </c>
      <c r="E106" s="99" t="s">
        <v>3828</v>
      </c>
      <c r="F106" s="41">
        <v>2777</v>
      </c>
      <c r="G106" s="41">
        <v>158.80000000000001</v>
      </c>
      <c r="H106" s="41">
        <v>160</v>
      </c>
      <c r="I106" s="41">
        <v>113.3</v>
      </c>
      <c r="J106" s="41">
        <v>2.16</v>
      </c>
      <c r="K106" s="40" t="s">
        <v>2786</v>
      </c>
      <c r="L106" s="41" t="s">
        <v>3897</v>
      </c>
      <c r="M106" s="42">
        <v>369467</v>
      </c>
      <c r="N106" s="43">
        <v>42891</v>
      </c>
      <c r="O106" s="44" t="s">
        <v>0</v>
      </c>
      <c r="P106" s="42">
        <v>1</v>
      </c>
      <c r="Q106" s="44" t="s">
        <v>4305</v>
      </c>
      <c r="R106" s="44" t="s">
        <v>254</v>
      </c>
      <c r="S106" s="42">
        <v>47</v>
      </c>
      <c r="T106" s="42">
        <v>26</v>
      </c>
      <c r="U106" s="42">
        <v>26.914459805</v>
      </c>
      <c r="V106" s="42">
        <v>-80.063500852999994</v>
      </c>
      <c r="W106" s="48">
        <v>42951</v>
      </c>
      <c r="X106" s="45">
        <f>W106-N106</f>
        <v>60</v>
      </c>
      <c r="Y106" s="46">
        <v>33</v>
      </c>
      <c r="Z106" s="46">
        <v>39</v>
      </c>
      <c r="AA106" s="46">
        <v>0</v>
      </c>
      <c r="AB106" s="46">
        <v>13</v>
      </c>
      <c r="AC106" s="46">
        <v>0</v>
      </c>
      <c r="AD106" s="46">
        <v>7</v>
      </c>
      <c r="AE106" s="46">
        <f>SUM(Y106,Z106,AC106,AD106)</f>
        <v>79</v>
      </c>
      <c r="AF106" s="47">
        <f>Y106/AE106</f>
        <v>0.41772151898734178</v>
      </c>
      <c r="AG106" s="47">
        <f>(Y106-(AA106+AB106))/AE106</f>
        <v>0.25316455696202533</v>
      </c>
      <c r="AH106" s="44" t="s">
        <v>2</v>
      </c>
      <c r="AI106" s="38"/>
    </row>
    <row r="107" spans="1:35" x14ac:dyDescent="0.3">
      <c r="A107" s="38" t="s">
        <v>2546</v>
      </c>
      <c r="B107" s="38">
        <v>196</v>
      </c>
      <c r="C107" s="39">
        <v>38823</v>
      </c>
      <c r="D107" s="71">
        <f>YEAR(E107)</f>
        <v>2017</v>
      </c>
      <c r="E107" s="99" t="s">
        <v>3832</v>
      </c>
      <c r="F107" s="41">
        <v>2785</v>
      </c>
      <c r="G107" s="41">
        <v>158.69999999999999</v>
      </c>
      <c r="H107" s="41"/>
      <c r="I107" s="41">
        <v>112.6</v>
      </c>
      <c r="J107" s="41"/>
      <c r="K107" s="40" t="s">
        <v>2966</v>
      </c>
      <c r="L107" s="41" t="s">
        <v>3897</v>
      </c>
      <c r="M107" s="42">
        <v>372468</v>
      </c>
      <c r="N107" s="43">
        <v>42901</v>
      </c>
      <c r="O107" s="44" t="s">
        <v>0</v>
      </c>
      <c r="P107" s="42">
        <v>2</v>
      </c>
      <c r="Q107" s="44" t="s">
        <v>4305</v>
      </c>
      <c r="R107" s="44" t="s">
        <v>261</v>
      </c>
      <c r="S107" s="42">
        <v>87</v>
      </c>
      <c r="T107" s="42">
        <v>8</v>
      </c>
      <c r="U107" s="42">
        <v>26.908217361999998</v>
      </c>
      <c r="V107" s="42">
        <v>-80.061586241000001</v>
      </c>
      <c r="W107" s="48">
        <v>42958</v>
      </c>
      <c r="X107" s="45">
        <f>W107-N107</f>
        <v>57</v>
      </c>
      <c r="Y107" s="42">
        <v>7</v>
      </c>
      <c r="Z107" s="42">
        <v>78</v>
      </c>
      <c r="AA107" s="42">
        <v>5</v>
      </c>
      <c r="AB107" s="42">
        <v>2</v>
      </c>
      <c r="AC107" s="42">
        <v>0</v>
      </c>
      <c r="AD107" s="42">
        <v>0</v>
      </c>
      <c r="AE107" s="46">
        <f>SUM(Y107,Z107,AC107,AD107)</f>
        <v>85</v>
      </c>
      <c r="AF107" s="47">
        <f>Y107/AE107</f>
        <v>8.2352941176470587E-2</v>
      </c>
      <c r="AG107" s="47">
        <f>(Y107-(AA107+AB107))/AE107</f>
        <v>0</v>
      </c>
      <c r="AH107" s="44" t="s">
        <v>2</v>
      </c>
      <c r="AI107" s="38"/>
    </row>
    <row r="108" spans="1:35" x14ac:dyDescent="0.3">
      <c r="A108" s="147" t="s">
        <v>2546</v>
      </c>
      <c r="B108" s="147">
        <v>196</v>
      </c>
      <c r="C108" s="30">
        <v>38823</v>
      </c>
      <c r="D108" s="32">
        <v>2020</v>
      </c>
      <c r="E108" s="97">
        <v>43933</v>
      </c>
      <c r="F108" s="31">
        <v>3969</v>
      </c>
      <c r="G108" s="31">
        <v>159.5</v>
      </c>
      <c r="H108" s="31">
        <v>160.6</v>
      </c>
      <c r="I108" s="31">
        <v>115.7</v>
      </c>
      <c r="K108" s="155">
        <v>0.12986111111111112</v>
      </c>
      <c r="L108" s="31" t="s">
        <v>3890</v>
      </c>
      <c r="M108" s="157">
        <v>496301</v>
      </c>
      <c r="N108" s="158">
        <v>43933</v>
      </c>
      <c r="O108" s="157" t="s">
        <v>0</v>
      </c>
      <c r="P108" s="157">
        <v>7</v>
      </c>
      <c r="Q108" s="157" t="s">
        <v>4305</v>
      </c>
      <c r="R108" s="157" t="s">
        <v>4726</v>
      </c>
      <c r="S108" s="157">
        <v>41</v>
      </c>
      <c r="T108" s="157">
        <v>29</v>
      </c>
      <c r="U108" s="157">
        <v>26.870899399999999</v>
      </c>
      <c r="V108" s="157">
        <v>-80.049460659999994</v>
      </c>
      <c r="W108" s="30">
        <v>43997</v>
      </c>
      <c r="X108" s="45">
        <f>W108-N108</f>
        <v>64</v>
      </c>
      <c r="Y108" s="157">
        <v>52</v>
      </c>
      <c r="Z108" s="157">
        <v>21</v>
      </c>
      <c r="AA108" s="157">
        <v>3</v>
      </c>
      <c r="AB108" s="157">
        <v>1</v>
      </c>
      <c r="AC108" s="157">
        <v>0</v>
      </c>
      <c r="AD108" s="157">
        <v>3</v>
      </c>
      <c r="AE108" s="46">
        <f>SUM(Y108,Z108,AC108,AD108)</f>
        <v>76</v>
      </c>
      <c r="AF108" s="47">
        <f>Y108/AE108</f>
        <v>0.68421052631578949</v>
      </c>
      <c r="AG108" s="47">
        <f>(Y108-(AA108+AB108))/AE108</f>
        <v>0.63157894736842102</v>
      </c>
      <c r="AH108" s="157" t="s">
        <v>2</v>
      </c>
      <c r="AI108" s="147"/>
    </row>
    <row r="109" spans="1:35" x14ac:dyDescent="0.3">
      <c r="A109" s="147" t="s">
        <v>2546</v>
      </c>
      <c r="B109" s="147">
        <v>196</v>
      </c>
      <c r="C109" s="30">
        <v>38823</v>
      </c>
      <c r="D109" s="32">
        <v>2020</v>
      </c>
      <c r="E109" s="97">
        <v>43968</v>
      </c>
      <c r="F109" s="31">
        <v>4111</v>
      </c>
      <c r="G109" s="31">
        <v>159.30000000000001</v>
      </c>
      <c r="H109" s="31">
        <v>160.1</v>
      </c>
      <c r="I109" s="31">
        <v>114.1</v>
      </c>
      <c r="K109" s="155">
        <v>5.9722222222222225E-2</v>
      </c>
      <c r="L109" s="31" t="s">
        <v>3895</v>
      </c>
      <c r="M109" s="157">
        <v>499586</v>
      </c>
      <c r="N109" s="158">
        <v>43968</v>
      </c>
      <c r="O109" s="157" t="s">
        <v>0</v>
      </c>
      <c r="P109" s="157">
        <v>4</v>
      </c>
      <c r="Q109" s="157" t="s">
        <v>4305</v>
      </c>
      <c r="R109" s="157" t="s">
        <v>4870</v>
      </c>
      <c r="S109" s="157">
        <v>35</v>
      </c>
      <c r="T109" s="157">
        <v>41</v>
      </c>
      <c r="U109" s="157">
        <v>26.897300560000001</v>
      </c>
      <c r="V109" s="157">
        <v>-80.057978520000006</v>
      </c>
      <c r="X109" s="45"/>
      <c r="AE109" s="46"/>
      <c r="AF109" s="47"/>
      <c r="AG109" s="47"/>
      <c r="AH109" s="157" t="s">
        <v>10</v>
      </c>
      <c r="AI109" s="147"/>
    </row>
    <row r="110" spans="1:35" x14ac:dyDescent="0.3">
      <c r="A110" s="147" t="s">
        <v>2546</v>
      </c>
      <c r="B110" s="147">
        <v>196</v>
      </c>
      <c r="C110" s="30">
        <v>38823</v>
      </c>
      <c r="D110" s="32">
        <v>2020</v>
      </c>
      <c r="E110" s="97">
        <v>43999</v>
      </c>
      <c r="F110" s="31">
        <v>4243</v>
      </c>
      <c r="G110" s="31">
        <v>159.19999999999999</v>
      </c>
      <c r="H110" s="31">
        <v>161</v>
      </c>
      <c r="I110" s="31">
        <v>114.5</v>
      </c>
      <c r="K110" s="155">
        <v>5.2083333333333336E-2</v>
      </c>
      <c r="L110" s="31" t="s">
        <v>3890</v>
      </c>
      <c r="M110" s="157">
        <v>511665</v>
      </c>
      <c r="N110" s="158">
        <v>43999</v>
      </c>
      <c r="O110" s="157" t="s">
        <v>0</v>
      </c>
      <c r="P110" s="157">
        <v>5</v>
      </c>
      <c r="Q110" s="157" t="s">
        <v>4305</v>
      </c>
      <c r="R110" s="157" t="s">
        <v>4979</v>
      </c>
      <c r="S110" s="157">
        <v>50</v>
      </c>
      <c r="T110" s="157">
        <v>30</v>
      </c>
      <c r="U110" s="157">
        <v>26.88696225</v>
      </c>
      <c r="V110" s="157">
        <v>-80.055106879999997</v>
      </c>
      <c r="W110" s="30">
        <v>44058</v>
      </c>
      <c r="X110" s="45">
        <f>W110-N110</f>
        <v>59</v>
      </c>
      <c r="Y110" s="157">
        <v>7</v>
      </c>
      <c r="Z110" s="157">
        <v>83</v>
      </c>
      <c r="AA110" s="157">
        <v>1</v>
      </c>
      <c r="AB110" s="157">
        <v>3</v>
      </c>
      <c r="AC110" s="157">
        <v>0</v>
      </c>
      <c r="AD110" s="157">
        <v>3</v>
      </c>
      <c r="AE110" s="46">
        <f>SUM(Y110,Z110,AC110,AD110)</f>
        <v>93</v>
      </c>
      <c r="AF110" s="47">
        <f>Y110/AE110</f>
        <v>7.5268817204301078E-2</v>
      </c>
      <c r="AG110" s="47">
        <f>(Y110-(AA110+AB110))/AE110</f>
        <v>3.2258064516129031E-2</v>
      </c>
      <c r="AH110" s="157" t="s">
        <v>2</v>
      </c>
      <c r="AI110" s="147"/>
    </row>
    <row r="111" spans="1:35" x14ac:dyDescent="0.3">
      <c r="A111" s="38" t="s">
        <v>3861</v>
      </c>
      <c r="B111" s="38">
        <v>815</v>
      </c>
      <c r="C111" s="39">
        <v>43235</v>
      </c>
      <c r="D111" s="71">
        <f>YEAR(E111)</f>
        <v>2018</v>
      </c>
      <c r="E111" s="99" t="s">
        <v>3862</v>
      </c>
      <c r="F111" s="41">
        <v>2979</v>
      </c>
      <c r="G111" s="41">
        <v>142.6</v>
      </c>
      <c r="H111" s="41">
        <v>144.5</v>
      </c>
      <c r="I111" s="41"/>
      <c r="J111" s="41"/>
      <c r="K111" s="40" t="s">
        <v>3040</v>
      </c>
      <c r="L111" s="41" t="s">
        <v>3</v>
      </c>
      <c r="M111" s="42">
        <v>413301</v>
      </c>
      <c r="N111" s="43">
        <v>43236</v>
      </c>
      <c r="O111" s="44" t="s">
        <v>0</v>
      </c>
      <c r="P111" s="42">
        <v>3</v>
      </c>
      <c r="Q111" s="44" t="s">
        <v>4307</v>
      </c>
      <c r="R111" s="44" t="s">
        <v>3</v>
      </c>
      <c r="S111" s="42">
        <v>120</v>
      </c>
      <c r="T111" s="42">
        <v>0</v>
      </c>
      <c r="U111" s="42">
        <v>26.900972016000001</v>
      </c>
      <c r="V111" s="42">
        <v>-80.059208845000001</v>
      </c>
      <c r="W111" s="126"/>
      <c r="X111" s="45"/>
      <c r="Y111" s="125"/>
      <c r="Z111" s="125"/>
      <c r="AA111" s="125"/>
      <c r="AB111" s="125"/>
      <c r="AC111" s="125"/>
      <c r="AD111" s="125"/>
      <c r="AE111" s="127"/>
      <c r="AF111" s="127"/>
      <c r="AG111" s="127"/>
      <c r="AH111" s="44" t="s">
        <v>3</v>
      </c>
      <c r="AI111" s="38"/>
    </row>
    <row r="112" spans="1:35" x14ac:dyDescent="0.3">
      <c r="A112" s="38" t="s">
        <v>3861</v>
      </c>
      <c r="B112" s="38">
        <v>815</v>
      </c>
      <c r="C112" s="39">
        <v>43235</v>
      </c>
      <c r="D112" s="71">
        <f>YEAR(E112)</f>
        <v>2018</v>
      </c>
      <c r="E112" s="99" t="s">
        <v>2946</v>
      </c>
      <c r="F112" s="41">
        <v>2980</v>
      </c>
      <c r="G112" s="41">
        <v>142.5</v>
      </c>
      <c r="H112" s="41">
        <v>145.19999999999999</v>
      </c>
      <c r="I112" s="41">
        <v>102.6</v>
      </c>
      <c r="J112" s="41"/>
      <c r="K112" s="40" t="s">
        <v>2924</v>
      </c>
      <c r="L112" s="41" t="s">
        <v>3892</v>
      </c>
      <c r="M112" s="42">
        <v>413292</v>
      </c>
      <c r="N112" s="43">
        <v>43236</v>
      </c>
      <c r="O112" s="44" t="s">
        <v>0</v>
      </c>
      <c r="P112" s="42">
        <v>5</v>
      </c>
      <c r="Q112" s="44" t="s">
        <v>4305</v>
      </c>
      <c r="R112" s="44" t="s">
        <v>96</v>
      </c>
      <c r="S112" s="42">
        <v>110</v>
      </c>
      <c r="T112" s="42">
        <v>14</v>
      </c>
      <c r="U112" s="42">
        <v>26.890421202999999</v>
      </c>
      <c r="V112" s="42">
        <v>-80.056240958000004</v>
      </c>
      <c r="W112" s="126"/>
      <c r="X112" s="45"/>
      <c r="Y112" s="42">
        <v>23</v>
      </c>
      <c r="Z112" s="42">
        <v>55</v>
      </c>
      <c r="AA112" s="42">
        <v>0</v>
      </c>
      <c r="AB112" s="42">
        <v>0</v>
      </c>
      <c r="AC112" s="42">
        <v>0</v>
      </c>
      <c r="AD112" s="42">
        <v>0</v>
      </c>
      <c r="AE112" s="46">
        <f>SUM(Y112,Z112,AC112,AD112)</f>
        <v>78</v>
      </c>
      <c r="AF112" s="47">
        <f>Y112/AE112</f>
        <v>0.29487179487179488</v>
      </c>
      <c r="AG112" s="47">
        <f>(Y112-(AA112+AB112))/AE112</f>
        <v>0.29487179487179488</v>
      </c>
      <c r="AH112" s="44" t="s">
        <v>56</v>
      </c>
      <c r="AI112" s="38"/>
    </row>
    <row r="113" spans="1:35" x14ac:dyDescent="0.3">
      <c r="A113" s="38" t="s">
        <v>2672</v>
      </c>
      <c r="B113" s="38">
        <v>62</v>
      </c>
      <c r="C113" s="39">
        <v>37040</v>
      </c>
      <c r="D113" s="71">
        <f>YEAR(E113)</f>
        <v>2009</v>
      </c>
      <c r="E113" s="99" t="s">
        <v>2710</v>
      </c>
      <c r="F113" s="41">
        <v>999</v>
      </c>
      <c r="G113" s="41">
        <v>154</v>
      </c>
      <c r="H113" s="41">
        <v>157</v>
      </c>
      <c r="I113" s="41">
        <v>107</v>
      </c>
      <c r="J113" s="41"/>
      <c r="K113" s="40" t="s">
        <v>2508</v>
      </c>
      <c r="L113" s="41" t="s">
        <v>3892</v>
      </c>
      <c r="M113" s="42">
        <v>149113</v>
      </c>
      <c r="N113" s="43">
        <v>39950</v>
      </c>
      <c r="O113" s="44" t="s">
        <v>0</v>
      </c>
      <c r="P113" s="42">
        <v>11</v>
      </c>
      <c r="Q113" s="44" t="s">
        <v>4305</v>
      </c>
      <c r="R113" s="44" t="s">
        <v>1647</v>
      </c>
      <c r="S113" s="42">
        <v>43</v>
      </c>
      <c r="T113" s="42">
        <v>21</v>
      </c>
      <c r="U113" s="42">
        <v>26.83829351</v>
      </c>
      <c r="V113" s="42">
        <v>-80.041851289999997</v>
      </c>
      <c r="W113" s="126">
        <v>40016</v>
      </c>
      <c r="X113" s="45">
        <f>W113-N113</f>
        <v>66</v>
      </c>
      <c r="Y113" s="42">
        <v>61</v>
      </c>
      <c r="Z113" s="42">
        <v>18</v>
      </c>
      <c r="AA113" s="42">
        <v>0</v>
      </c>
      <c r="AB113" s="42">
        <v>3</v>
      </c>
      <c r="AC113" s="42">
        <v>0</v>
      </c>
      <c r="AD113" s="42">
        <v>0</v>
      </c>
      <c r="AE113" s="46">
        <f>SUM(Y113,Z113,AC113,AD113)</f>
        <v>79</v>
      </c>
      <c r="AF113" s="47">
        <f>Y113/AE113</f>
        <v>0.77215189873417722</v>
      </c>
      <c r="AG113" s="47">
        <f>(Y113-(AA113+AB113))/AE113</f>
        <v>0.73417721518987344</v>
      </c>
      <c r="AH113" s="44" t="s">
        <v>2</v>
      </c>
      <c r="AI113" s="38"/>
    </row>
    <row r="114" spans="1:35" x14ac:dyDescent="0.3">
      <c r="A114" s="38" t="s">
        <v>2672</v>
      </c>
      <c r="B114" s="38">
        <v>62</v>
      </c>
      <c r="C114" s="39">
        <v>37040</v>
      </c>
      <c r="D114" s="71">
        <f>YEAR(E114)</f>
        <v>2009</v>
      </c>
      <c r="E114" s="99" t="s">
        <v>3463</v>
      </c>
      <c r="F114" s="41">
        <v>1000</v>
      </c>
      <c r="G114" s="41">
        <v>154</v>
      </c>
      <c r="H114" s="41">
        <v>156</v>
      </c>
      <c r="I114" s="41">
        <v>106</v>
      </c>
      <c r="J114" s="41"/>
      <c r="K114" s="40" t="s">
        <v>2718</v>
      </c>
      <c r="L114" s="41" t="s">
        <v>3</v>
      </c>
      <c r="M114" s="42">
        <v>150179</v>
      </c>
      <c r="N114" s="43">
        <v>39960</v>
      </c>
      <c r="O114" s="44" t="s">
        <v>0</v>
      </c>
      <c r="P114" s="42">
        <v>1</v>
      </c>
      <c r="Q114" s="44" t="s">
        <v>4305</v>
      </c>
      <c r="R114" s="44" t="s">
        <v>1654</v>
      </c>
      <c r="S114" s="42">
        <v>52</v>
      </c>
      <c r="T114" s="42">
        <v>70</v>
      </c>
      <c r="U114" s="42">
        <v>26.919646570000001</v>
      </c>
      <c r="V114" s="42">
        <v>-80.065292700000001</v>
      </c>
      <c r="W114" s="126">
        <v>40024</v>
      </c>
      <c r="X114" s="45">
        <f>W114-N114</f>
        <v>64</v>
      </c>
      <c r="Y114" s="42">
        <v>17</v>
      </c>
      <c r="Z114" s="42">
        <v>41</v>
      </c>
      <c r="AA114" s="42">
        <v>0</v>
      </c>
      <c r="AB114" s="42">
        <v>5</v>
      </c>
      <c r="AC114" s="42">
        <v>0</v>
      </c>
      <c r="AD114" s="42">
        <v>1</v>
      </c>
      <c r="AE114" s="46">
        <f>SUM(Y114,Z114,AC114,AD114)</f>
        <v>59</v>
      </c>
      <c r="AF114" s="47">
        <f>Y114/AE114</f>
        <v>0.28813559322033899</v>
      </c>
      <c r="AG114" s="47">
        <f>(Y114-(AA114+AB114))/AE114</f>
        <v>0.20338983050847459</v>
      </c>
      <c r="AH114" s="44" t="s">
        <v>2</v>
      </c>
      <c r="AI114" s="38"/>
    </row>
    <row r="115" spans="1:35" x14ac:dyDescent="0.3">
      <c r="A115" s="38" t="s">
        <v>2672</v>
      </c>
      <c r="B115" s="38">
        <v>62</v>
      </c>
      <c r="C115" s="39">
        <v>37040</v>
      </c>
      <c r="D115" s="71">
        <f>YEAR(E115)</f>
        <v>2009</v>
      </c>
      <c r="E115" s="99" t="s">
        <v>3474</v>
      </c>
      <c r="F115" s="41">
        <v>1001</v>
      </c>
      <c r="G115" s="41">
        <v>154.5</v>
      </c>
      <c r="H115" s="41">
        <v>156.5</v>
      </c>
      <c r="I115" s="41">
        <v>104.5</v>
      </c>
      <c r="J115" s="41"/>
      <c r="K115" s="40" t="s">
        <v>2845</v>
      </c>
      <c r="L115" s="41" t="s">
        <v>3892</v>
      </c>
      <c r="M115" s="42">
        <v>151978</v>
      </c>
      <c r="N115" s="43">
        <v>39970</v>
      </c>
      <c r="O115" s="44" t="s">
        <v>0</v>
      </c>
      <c r="P115" s="42">
        <v>4</v>
      </c>
      <c r="Q115" s="44" t="s">
        <v>4305</v>
      </c>
      <c r="R115" s="44" t="s">
        <v>1833</v>
      </c>
      <c r="S115" s="42">
        <v>50</v>
      </c>
      <c r="T115" s="42">
        <v>92</v>
      </c>
      <c r="U115" s="42">
        <v>26.894103040000001</v>
      </c>
      <c r="V115" s="42">
        <v>-80.056936309999998</v>
      </c>
      <c r="W115" s="126">
        <v>40031</v>
      </c>
      <c r="X115" s="45">
        <f>W115-N115</f>
        <v>61</v>
      </c>
      <c r="Y115" s="42">
        <v>53</v>
      </c>
      <c r="Z115" s="42">
        <v>21</v>
      </c>
      <c r="AA115" s="42">
        <v>2</v>
      </c>
      <c r="AB115" s="42">
        <v>5</v>
      </c>
      <c r="AC115" s="42">
        <v>0</v>
      </c>
      <c r="AD115" s="42">
        <v>0</v>
      </c>
      <c r="AE115" s="46">
        <f>SUM(Y115,Z115,AC115,AD115)</f>
        <v>74</v>
      </c>
      <c r="AF115" s="47">
        <f>Y115/AE115</f>
        <v>0.71621621621621623</v>
      </c>
      <c r="AG115" s="47">
        <f>(Y115-(AA115+AB115))/AE115</f>
        <v>0.6216216216216216</v>
      </c>
      <c r="AH115" s="44" t="s">
        <v>2</v>
      </c>
      <c r="AI115" s="38"/>
    </row>
    <row r="116" spans="1:35" x14ac:dyDescent="0.3">
      <c r="A116" s="38" t="s">
        <v>2672</v>
      </c>
      <c r="B116" s="38">
        <v>62</v>
      </c>
      <c r="C116" s="39">
        <v>37040</v>
      </c>
      <c r="D116" s="71">
        <f>YEAR(E116)</f>
        <v>2009</v>
      </c>
      <c r="E116" s="99" t="s">
        <v>3488</v>
      </c>
      <c r="F116" s="41">
        <v>1002</v>
      </c>
      <c r="G116" s="41">
        <v>155</v>
      </c>
      <c r="H116" s="41">
        <v>156</v>
      </c>
      <c r="I116" s="41">
        <v>105.5</v>
      </c>
      <c r="J116" s="41"/>
      <c r="K116" s="40" t="s">
        <v>2985</v>
      </c>
      <c r="L116" s="41" t="s">
        <v>3890</v>
      </c>
      <c r="M116" s="42">
        <v>155829</v>
      </c>
      <c r="N116" s="43">
        <v>39983</v>
      </c>
      <c r="O116" s="44" t="s">
        <v>0</v>
      </c>
      <c r="P116" s="42">
        <v>5</v>
      </c>
      <c r="Q116" s="44" t="s">
        <v>4305</v>
      </c>
      <c r="R116" s="44" t="s">
        <v>1864</v>
      </c>
      <c r="S116" s="42">
        <v>35</v>
      </c>
      <c r="T116" s="42">
        <v>35</v>
      </c>
      <c r="U116" s="42">
        <v>26.887050899999998</v>
      </c>
      <c r="V116" s="42">
        <v>-80.055141419999998</v>
      </c>
      <c r="W116" s="126">
        <v>40040</v>
      </c>
      <c r="X116" s="45">
        <f>W116-N116</f>
        <v>57</v>
      </c>
      <c r="Y116" s="42">
        <v>31</v>
      </c>
      <c r="Z116" s="42">
        <v>57</v>
      </c>
      <c r="AA116" s="42">
        <v>2</v>
      </c>
      <c r="AB116" s="42">
        <v>0</v>
      </c>
      <c r="AC116" s="42">
        <v>0</v>
      </c>
      <c r="AD116" s="42">
        <v>3</v>
      </c>
      <c r="AE116" s="42">
        <f>SUM(Y116,Z116,AC116,AD116)</f>
        <v>91</v>
      </c>
      <c r="AF116" s="49">
        <f>Y116/AE116</f>
        <v>0.34065934065934067</v>
      </c>
      <c r="AG116" s="49">
        <f>(Y116-(AA116+AB116))/AE116</f>
        <v>0.31868131868131866</v>
      </c>
      <c r="AH116" s="44" t="s">
        <v>2</v>
      </c>
      <c r="AI116" s="38"/>
    </row>
    <row r="117" spans="1:35" x14ac:dyDescent="0.3">
      <c r="A117" s="38" t="s">
        <v>2746</v>
      </c>
      <c r="B117" s="38">
        <v>307</v>
      </c>
      <c r="C117" s="39">
        <v>39914</v>
      </c>
      <c r="D117" s="71">
        <f>YEAR(E117)</f>
        <v>2009</v>
      </c>
      <c r="E117" s="99" t="s">
        <v>2536</v>
      </c>
      <c r="F117" s="41">
        <v>1032</v>
      </c>
      <c r="G117" s="41">
        <v>147</v>
      </c>
      <c r="H117" s="41">
        <v>149</v>
      </c>
      <c r="I117" s="41">
        <v>105</v>
      </c>
      <c r="J117" s="41"/>
      <c r="K117" s="40" t="s">
        <v>2884</v>
      </c>
      <c r="L117" s="41" t="s">
        <v>3893</v>
      </c>
      <c r="M117" s="42">
        <v>148224</v>
      </c>
      <c r="N117" s="43">
        <v>39914</v>
      </c>
      <c r="O117" s="44" t="s">
        <v>0</v>
      </c>
      <c r="P117" s="42">
        <v>4</v>
      </c>
      <c r="Q117" s="44" t="s">
        <v>4305</v>
      </c>
      <c r="R117" s="44" t="s">
        <v>1693</v>
      </c>
      <c r="S117" s="42">
        <v>29</v>
      </c>
      <c r="T117" s="42">
        <v>161</v>
      </c>
      <c r="U117" s="42">
        <v>26.898473370000001</v>
      </c>
      <c r="V117" s="42">
        <v>-80.057971300000005</v>
      </c>
      <c r="W117" s="126"/>
      <c r="X117" s="45"/>
      <c r="Y117" s="42"/>
      <c r="Z117" s="125"/>
      <c r="AA117" s="42"/>
      <c r="AB117" s="42"/>
      <c r="AC117" s="125"/>
      <c r="AD117" s="125"/>
      <c r="AE117" s="125"/>
      <c r="AF117" s="125"/>
      <c r="AG117" s="125"/>
      <c r="AH117" s="44" t="s">
        <v>31</v>
      </c>
      <c r="AI117" s="38"/>
    </row>
    <row r="118" spans="1:35" x14ac:dyDescent="0.3">
      <c r="A118" s="38" t="s">
        <v>2746</v>
      </c>
      <c r="B118" s="38">
        <v>307</v>
      </c>
      <c r="C118" s="39">
        <v>39914</v>
      </c>
      <c r="D118" s="71">
        <f>YEAR(E118)</f>
        <v>2009</v>
      </c>
      <c r="E118" s="99" t="s">
        <v>2765</v>
      </c>
      <c r="F118" s="41">
        <v>1034</v>
      </c>
      <c r="G118" s="41"/>
      <c r="H118" s="41"/>
      <c r="I118" s="41"/>
      <c r="J118" s="41"/>
      <c r="K118" s="40" t="s">
        <v>3472</v>
      </c>
      <c r="L118" s="41" t="s">
        <v>3891</v>
      </c>
      <c r="M118" s="42">
        <v>151619</v>
      </c>
      <c r="N118" s="43">
        <v>39968</v>
      </c>
      <c r="O118" s="44" t="s">
        <v>0</v>
      </c>
      <c r="P118" s="42">
        <v>1</v>
      </c>
      <c r="Q118" s="44" t="s">
        <v>4305</v>
      </c>
      <c r="R118" s="44" t="s">
        <v>1826</v>
      </c>
      <c r="S118" s="42">
        <v>34</v>
      </c>
      <c r="T118" s="42">
        <v>102</v>
      </c>
      <c r="U118" s="42">
        <v>26.919836530000001</v>
      </c>
      <c r="V118" s="42">
        <v>-80.065232780000002</v>
      </c>
      <c r="W118" s="126">
        <v>40027</v>
      </c>
      <c r="X118" s="45">
        <f>W118-N118</f>
        <v>59</v>
      </c>
      <c r="Y118" s="46">
        <v>57</v>
      </c>
      <c r="Z118" s="46">
        <v>8</v>
      </c>
      <c r="AA118" s="46">
        <v>5</v>
      </c>
      <c r="AB118" s="46">
        <v>3</v>
      </c>
      <c r="AC118" s="46">
        <v>0</v>
      </c>
      <c r="AD118" s="46">
        <v>0</v>
      </c>
      <c r="AE118" s="46">
        <f>SUM(Y118,Z118,AC118,AD118)</f>
        <v>65</v>
      </c>
      <c r="AF118" s="47">
        <f>Y118/AE118</f>
        <v>0.87692307692307692</v>
      </c>
      <c r="AG118" s="47">
        <f>(Y118-(AA118+AB118))/AE118</f>
        <v>0.75384615384615383</v>
      </c>
      <c r="AH118" s="44" t="s">
        <v>2</v>
      </c>
      <c r="AI118" s="38"/>
    </row>
    <row r="119" spans="1:35" x14ac:dyDescent="0.3">
      <c r="A119" s="50" t="s">
        <v>2746</v>
      </c>
      <c r="B119" s="51">
        <v>307</v>
      </c>
      <c r="C119" s="52">
        <v>39914</v>
      </c>
      <c r="D119" s="94">
        <f>YEAR(E119)</f>
        <v>2009</v>
      </c>
      <c r="E119" s="52" t="s">
        <v>2747</v>
      </c>
      <c r="F119" s="54">
        <v>1033</v>
      </c>
      <c r="G119" s="54">
        <v>147.80000000000001</v>
      </c>
      <c r="H119" s="54">
        <v>148</v>
      </c>
      <c r="I119" s="56"/>
      <c r="J119" s="139"/>
      <c r="K119" s="55" t="s">
        <v>2508</v>
      </c>
      <c r="L119" s="56" t="s">
        <v>3897</v>
      </c>
      <c r="M119" s="57"/>
      <c r="N119" s="57"/>
      <c r="O119" s="57" t="s">
        <v>0</v>
      </c>
      <c r="P119" s="42">
        <v>8</v>
      </c>
      <c r="Q119" s="57" t="s">
        <v>4306</v>
      </c>
      <c r="R119" s="57"/>
      <c r="S119" s="57"/>
      <c r="T119" s="57"/>
      <c r="U119" s="57"/>
      <c r="V119" s="57"/>
      <c r="W119" s="60"/>
      <c r="X119" s="45"/>
      <c r="Y119" s="57"/>
      <c r="Z119" s="57"/>
      <c r="AA119" s="57"/>
      <c r="AB119" s="57"/>
      <c r="AC119" s="57"/>
      <c r="AD119" s="57"/>
      <c r="AE119" s="46"/>
      <c r="AF119" s="47"/>
      <c r="AG119" s="47"/>
      <c r="AH119" s="57"/>
      <c r="AI119" s="38" t="s">
        <v>3902</v>
      </c>
    </row>
    <row r="120" spans="1:35" x14ac:dyDescent="0.3">
      <c r="A120" s="38" t="s">
        <v>2746</v>
      </c>
      <c r="B120" s="38">
        <v>307</v>
      </c>
      <c r="C120" s="39">
        <v>39914</v>
      </c>
      <c r="D120" s="71">
        <f>YEAR(E120)</f>
        <v>2011</v>
      </c>
      <c r="E120" s="99" t="s">
        <v>2363</v>
      </c>
      <c r="F120" s="41">
        <v>1661</v>
      </c>
      <c r="G120" s="41">
        <v>149</v>
      </c>
      <c r="H120" s="41">
        <v>150.5</v>
      </c>
      <c r="I120" s="41">
        <v>107.5</v>
      </c>
      <c r="J120" s="41"/>
      <c r="K120" s="40" t="s">
        <v>2313</v>
      </c>
      <c r="L120" s="41" t="s">
        <v>3897</v>
      </c>
      <c r="M120" s="42">
        <v>203599</v>
      </c>
      <c r="N120" s="43">
        <v>40635</v>
      </c>
      <c r="O120" s="44" t="s">
        <v>0</v>
      </c>
      <c r="P120" s="42">
        <v>7</v>
      </c>
      <c r="Q120" s="44" t="s">
        <v>4305</v>
      </c>
      <c r="R120" s="44" t="s">
        <v>1200</v>
      </c>
      <c r="S120" s="42">
        <v>17</v>
      </c>
      <c r="T120" s="42">
        <v>85</v>
      </c>
      <c r="U120" s="42">
        <v>26.872491650000001</v>
      </c>
      <c r="V120" s="42">
        <v>-80.049795869999997</v>
      </c>
      <c r="W120" s="126"/>
      <c r="X120" s="45"/>
      <c r="Y120" s="42">
        <v>1</v>
      </c>
      <c r="Z120" s="42">
        <v>49</v>
      </c>
      <c r="AA120" s="42">
        <v>0</v>
      </c>
      <c r="AB120" s="42">
        <v>0</v>
      </c>
      <c r="AC120" s="42">
        <v>0</v>
      </c>
      <c r="AD120" s="42">
        <v>0</v>
      </c>
      <c r="AE120" s="46">
        <f>SUM(Y120,Z120,AC120,AD120)</f>
        <v>50</v>
      </c>
      <c r="AF120" s="47">
        <f>Y120/AE120</f>
        <v>0.02</v>
      </c>
      <c r="AG120" s="47">
        <f>(Y120-(AA120+AB120))/AE120</f>
        <v>0.02</v>
      </c>
      <c r="AH120" s="44" t="s">
        <v>8</v>
      </c>
      <c r="AI120" s="38"/>
    </row>
    <row r="121" spans="1:35" x14ac:dyDescent="0.3">
      <c r="A121" s="38" t="s">
        <v>2746</v>
      </c>
      <c r="B121" s="38">
        <v>307</v>
      </c>
      <c r="C121" s="39">
        <v>39914</v>
      </c>
      <c r="D121" s="71">
        <f>YEAR(E121)</f>
        <v>2015</v>
      </c>
      <c r="E121" s="99" t="s">
        <v>2821</v>
      </c>
      <c r="F121" s="41">
        <v>2692</v>
      </c>
      <c r="G121" s="41"/>
      <c r="H121" s="41"/>
      <c r="I121" s="41"/>
      <c r="J121" s="41"/>
      <c r="K121" s="40" t="s">
        <v>3383</v>
      </c>
      <c r="L121" s="41" t="s">
        <v>3</v>
      </c>
      <c r="M121" s="42">
        <v>257412</v>
      </c>
      <c r="N121" s="43">
        <v>42139</v>
      </c>
      <c r="O121" s="44" t="s">
        <v>0</v>
      </c>
      <c r="P121" s="42">
        <v>2</v>
      </c>
      <c r="Q121" s="44" t="s">
        <v>4305</v>
      </c>
      <c r="R121" s="44" t="s">
        <v>505</v>
      </c>
      <c r="S121" s="42">
        <v>45</v>
      </c>
      <c r="T121" s="42">
        <v>95</v>
      </c>
      <c r="U121" s="42">
        <v>26.911158933999999</v>
      </c>
      <c r="V121" s="42">
        <v>-80.062299058999997</v>
      </c>
      <c r="W121" s="48">
        <v>42199</v>
      </c>
      <c r="X121" s="45">
        <f>W121-N121</f>
        <v>60</v>
      </c>
      <c r="Y121" s="46">
        <v>42</v>
      </c>
      <c r="Z121" s="46">
        <v>27</v>
      </c>
      <c r="AA121" s="46">
        <v>6</v>
      </c>
      <c r="AB121" s="46">
        <v>1</v>
      </c>
      <c r="AC121" s="46">
        <v>0</v>
      </c>
      <c r="AD121" s="46">
        <v>2</v>
      </c>
      <c r="AE121" s="46">
        <f>SUM(Y121,Z121,AC121,AD121)</f>
        <v>71</v>
      </c>
      <c r="AF121" s="47">
        <f>Y121/AE121</f>
        <v>0.59154929577464788</v>
      </c>
      <c r="AG121" s="47">
        <f>(Y121-(AA121+AB121))/AE121</f>
        <v>0.49295774647887325</v>
      </c>
      <c r="AH121" s="44" t="s">
        <v>2</v>
      </c>
      <c r="AI121" s="38"/>
    </row>
    <row r="122" spans="1:35" x14ac:dyDescent="0.3">
      <c r="A122" s="38" t="s">
        <v>3595</v>
      </c>
      <c r="B122" s="38">
        <v>510</v>
      </c>
      <c r="C122" s="39">
        <v>40639</v>
      </c>
      <c r="D122" s="71">
        <f>YEAR(E122)</f>
        <v>2011</v>
      </c>
      <c r="E122" s="99" t="s">
        <v>3084</v>
      </c>
      <c r="F122" s="41">
        <v>1675</v>
      </c>
      <c r="G122" s="41">
        <v>135.5</v>
      </c>
      <c r="H122" s="41">
        <v>137</v>
      </c>
      <c r="I122" s="41">
        <v>105.5</v>
      </c>
      <c r="J122" s="41"/>
      <c r="K122" s="40" t="s">
        <v>3243</v>
      </c>
      <c r="L122" s="41" t="s">
        <v>3895</v>
      </c>
      <c r="M122" s="42">
        <v>203612</v>
      </c>
      <c r="N122" s="43">
        <v>40639</v>
      </c>
      <c r="O122" s="44" t="s">
        <v>0</v>
      </c>
      <c r="P122" s="42">
        <v>2</v>
      </c>
      <c r="Q122" s="44" t="s">
        <v>4305</v>
      </c>
      <c r="R122" s="44" t="s">
        <v>1207</v>
      </c>
      <c r="S122" s="42">
        <v>17</v>
      </c>
      <c r="T122" s="42">
        <v>77</v>
      </c>
      <c r="U122" s="42">
        <v>26.907453913000001</v>
      </c>
      <c r="V122" s="42">
        <v>-80.061280109999998</v>
      </c>
      <c r="W122" s="126"/>
      <c r="X122" s="45"/>
      <c r="Y122" s="42">
        <v>29</v>
      </c>
      <c r="Z122" s="42">
        <v>32</v>
      </c>
      <c r="AA122" s="42">
        <v>0</v>
      </c>
      <c r="AB122" s="42">
        <v>0</v>
      </c>
      <c r="AC122" s="42">
        <v>0</v>
      </c>
      <c r="AD122" s="42">
        <v>0</v>
      </c>
      <c r="AE122" s="46">
        <f>SUM(Y122,Z122,AC122,AD122)</f>
        <v>61</v>
      </c>
      <c r="AF122" s="47">
        <f>Y122/AE122</f>
        <v>0.47540983606557374</v>
      </c>
      <c r="AG122" s="47">
        <f>(Y122-(AA122+AB122))/AE122</f>
        <v>0.47540983606557374</v>
      </c>
      <c r="AH122" s="44" t="s">
        <v>8</v>
      </c>
      <c r="AI122" s="38"/>
    </row>
    <row r="123" spans="1:35" x14ac:dyDescent="0.3">
      <c r="A123" s="61" t="s">
        <v>3595</v>
      </c>
      <c r="B123" s="61">
        <v>510</v>
      </c>
      <c r="C123" s="60">
        <v>40639</v>
      </c>
      <c r="D123" s="71">
        <f>YEAR(E123)</f>
        <v>2011</v>
      </c>
      <c r="E123" s="100" t="s">
        <v>3611</v>
      </c>
      <c r="F123" s="58">
        <v>1740</v>
      </c>
      <c r="G123" s="58">
        <v>136</v>
      </c>
      <c r="H123" s="58">
        <v>138.5</v>
      </c>
      <c r="I123" s="58">
        <v>104.5</v>
      </c>
      <c r="J123" s="41"/>
      <c r="K123" s="62" t="s">
        <v>2753</v>
      </c>
      <c r="L123" s="58" t="s">
        <v>3893</v>
      </c>
      <c r="M123" s="42">
        <v>204257</v>
      </c>
      <c r="N123" s="43">
        <v>40655</v>
      </c>
      <c r="O123" s="44" t="s">
        <v>0</v>
      </c>
      <c r="P123" s="42">
        <v>4</v>
      </c>
      <c r="Q123" s="44" t="s">
        <v>4305</v>
      </c>
      <c r="R123" s="44" t="s">
        <v>1242</v>
      </c>
      <c r="S123" s="42">
        <v>24</v>
      </c>
      <c r="T123" s="42">
        <v>139</v>
      </c>
      <c r="U123" s="42">
        <v>26.899094219999999</v>
      </c>
      <c r="V123" s="42">
        <v>-80.058136770000004</v>
      </c>
      <c r="W123" s="48">
        <v>40716</v>
      </c>
      <c r="X123" s="45">
        <f>W123-N123</f>
        <v>61</v>
      </c>
      <c r="Y123" s="46">
        <v>46</v>
      </c>
      <c r="Z123" s="46">
        <v>19</v>
      </c>
      <c r="AA123" s="46">
        <v>1</v>
      </c>
      <c r="AB123" s="46">
        <v>0</v>
      </c>
      <c r="AC123" s="46">
        <v>0</v>
      </c>
      <c r="AD123" s="46">
        <v>0</v>
      </c>
      <c r="AE123" s="46">
        <f>SUM(Y123,Z123,AC123,AD123)</f>
        <v>65</v>
      </c>
      <c r="AF123" s="47">
        <f>Y123/AE123</f>
        <v>0.70769230769230773</v>
      </c>
      <c r="AG123" s="47">
        <f>(Y123-(AA123+AB123))/AE123</f>
        <v>0.69230769230769229</v>
      </c>
      <c r="AH123" s="44" t="s">
        <v>2</v>
      </c>
      <c r="AI123" s="38"/>
    </row>
    <row r="124" spans="1:35" x14ac:dyDescent="0.3">
      <c r="A124" s="38" t="s">
        <v>3214</v>
      </c>
      <c r="B124" s="38">
        <v>566</v>
      </c>
      <c r="C124" s="39">
        <v>41014</v>
      </c>
      <c r="D124" s="71">
        <f>YEAR(E124)</f>
        <v>2012</v>
      </c>
      <c r="E124" s="99" t="s">
        <v>2432</v>
      </c>
      <c r="F124" s="41">
        <v>2104</v>
      </c>
      <c r="G124" s="41">
        <v>144.5</v>
      </c>
      <c r="H124" s="41">
        <v>148</v>
      </c>
      <c r="I124" s="41">
        <v>103</v>
      </c>
      <c r="J124" s="41"/>
      <c r="K124" s="40" t="s">
        <v>3407</v>
      </c>
      <c r="L124" s="41" t="s">
        <v>3891</v>
      </c>
      <c r="M124" s="42">
        <v>235929</v>
      </c>
      <c r="N124" s="43">
        <v>41014</v>
      </c>
      <c r="O124" s="44" t="s">
        <v>146</v>
      </c>
      <c r="P124" s="42">
        <v>6</v>
      </c>
      <c r="Q124" s="44" t="s">
        <v>4305</v>
      </c>
      <c r="R124" s="44" t="s">
        <v>1141</v>
      </c>
      <c r="S124" s="42">
        <v>63</v>
      </c>
      <c r="T124" s="42">
        <v>10</v>
      </c>
      <c r="U124" s="42">
        <v>26.928119760000001</v>
      </c>
      <c r="V124" s="42">
        <v>-80.068089310000005</v>
      </c>
      <c r="W124" s="48">
        <v>41094</v>
      </c>
      <c r="X124" s="45">
        <f>W124-N124</f>
        <v>80</v>
      </c>
      <c r="Y124" s="46">
        <v>56</v>
      </c>
      <c r="Z124" s="46">
        <v>15</v>
      </c>
      <c r="AA124" s="46">
        <v>0</v>
      </c>
      <c r="AB124" s="46">
        <v>0</v>
      </c>
      <c r="AC124" s="46">
        <v>0</v>
      </c>
      <c r="AD124" s="46">
        <v>0</v>
      </c>
      <c r="AE124" s="46">
        <f>SUM(Y124,Z124,AC124,AD124)</f>
        <v>71</v>
      </c>
      <c r="AF124" s="47">
        <f>Y124/AE124</f>
        <v>0.78873239436619713</v>
      </c>
      <c r="AG124" s="47">
        <f>(Y124-(AA124+AB124))/AE124</f>
        <v>0.78873239436619713</v>
      </c>
      <c r="AH124" s="44" t="s">
        <v>2</v>
      </c>
      <c r="AI124" s="38"/>
    </row>
    <row r="125" spans="1:35" x14ac:dyDescent="0.3">
      <c r="A125" s="38" t="s">
        <v>3214</v>
      </c>
      <c r="B125" s="38">
        <v>566</v>
      </c>
      <c r="C125" s="39">
        <v>41014</v>
      </c>
      <c r="D125" s="71">
        <f>YEAR(E125)</f>
        <v>2012</v>
      </c>
      <c r="E125" s="99" t="s">
        <v>3694</v>
      </c>
      <c r="F125" s="41">
        <v>2258</v>
      </c>
      <c r="G125" s="41">
        <v>147.5</v>
      </c>
      <c r="H125" s="41">
        <v>149</v>
      </c>
      <c r="I125" s="41">
        <v>102</v>
      </c>
      <c r="J125" s="41"/>
      <c r="K125" s="40" t="s">
        <v>2486</v>
      </c>
      <c r="L125" s="41" t="s">
        <v>3892</v>
      </c>
      <c r="M125" s="42">
        <v>238427</v>
      </c>
      <c r="N125" s="43">
        <v>41044</v>
      </c>
      <c r="O125" s="44" t="s">
        <v>0</v>
      </c>
      <c r="P125" s="42">
        <v>2</v>
      </c>
      <c r="Q125" s="44" t="s">
        <v>4305</v>
      </c>
      <c r="R125" s="44" t="s">
        <v>1039</v>
      </c>
      <c r="S125" s="42">
        <v>76</v>
      </c>
      <c r="T125" s="42">
        <v>68</v>
      </c>
      <c r="U125" s="42">
        <v>26.90820085</v>
      </c>
      <c r="V125" s="42">
        <v>-80.061526709999995</v>
      </c>
      <c r="W125" s="48"/>
      <c r="X125" s="45"/>
      <c r="Y125" s="42"/>
      <c r="Z125" s="125"/>
      <c r="AA125" s="42"/>
      <c r="AB125" s="42"/>
      <c r="AC125" s="125"/>
      <c r="AD125" s="125"/>
      <c r="AE125" s="127"/>
      <c r="AF125" s="127"/>
      <c r="AG125" s="127"/>
      <c r="AH125" s="44" t="s">
        <v>10</v>
      </c>
      <c r="AI125" s="38"/>
    </row>
    <row r="126" spans="1:35" x14ac:dyDescent="0.3">
      <c r="A126" s="38" t="s">
        <v>3214</v>
      </c>
      <c r="B126" s="38">
        <v>566</v>
      </c>
      <c r="C126" s="39">
        <v>41014</v>
      </c>
      <c r="D126" s="71">
        <f>YEAR(E126)</f>
        <v>2012</v>
      </c>
      <c r="E126" s="99" t="s">
        <v>2331</v>
      </c>
      <c r="F126" s="41">
        <v>2302</v>
      </c>
      <c r="G126" s="41"/>
      <c r="H126" s="41"/>
      <c r="I126" s="41"/>
      <c r="J126" s="41"/>
      <c r="K126" s="40" t="s">
        <v>2651</v>
      </c>
      <c r="L126" s="41" t="s">
        <v>3890</v>
      </c>
      <c r="M126" s="42">
        <v>240888</v>
      </c>
      <c r="N126" s="43">
        <v>41053</v>
      </c>
      <c r="O126" s="44" t="s">
        <v>0</v>
      </c>
      <c r="P126" s="42">
        <v>3</v>
      </c>
      <c r="Q126" s="44" t="s">
        <v>4305</v>
      </c>
      <c r="R126" s="44" t="s">
        <v>1055</v>
      </c>
      <c r="S126" s="42">
        <v>107</v>
      </c>
      <c r="T126" s="42">
        <v>58</v>
      </c>
      <c r="U126" s="42">
        <v>26.906368100000002</v>
      </c>
      <c r="V126" s="42">
        <v>-80.061019139999999</v>
      </c>
      <c r="W126" s="126"/>
      <c r="X126" s="45"/>
      <c r="Y126" s="42">
        <v>1</v>
      </c>
      <c r="Z126" s="42">
        <v>73</v>
      </c>
      <c r="AA126" s="42">
        <v>0</v>
      </c>
      <c r="AB126" s="42">
        <v>0</v>
      </c>
      <c r="AC126" s="42">
        <v>0</v>
      </c>
      <c r="AD126" s="42">
        <v>0</v>
      </c>
      <c r="AE126" s="46">
        <f>SUM(Y126,Z126,AC126,AD126)</f>
        <v>74</v>
      </c>
      <c r="AF126" s="47">
        <f>Y126/AE126</f>
        <v>1.3513513513513514E-2</v>
      </c>
      <c r="AG126" s="47">
        <f>(Y126-(AA126+AB126))/AE126</f>
        <v>1.3513513513513514E-2</v>
      </c>
      <c r="AH126" s="44" t="s">
        <v>8</v>
      </c>
      <c r="AI126" s="38"/>
    </row>
    <row r="127" spans="1:35" x14ac:dyDescent="0.3">
      <c r="A127" s="38" t="s">
        <v>3214</v>
      </c>
      <c r="B127" s="38">
        <v>566</v>
      </c>
      <c r="C127" s="39">
        <v>41014</v>
      </c>
      <c r="D127" s="71">
        <f>YEAR(E127)</f>
        <v>2012</v>
      </c>
      <c r="E127" s="99" t="s">
        <v>3712</v>
      </c>
      <c r="F127" s="41">
        <v>2402</v>
      </c>
      <c r="G127" s="41">
        <v>147</v>
      </c>
      <c r="H127" s="41">
        <v>150</v>
      </c>
      <c r="I127" s="41">
        <v>102.5</v>
      </c>
      <c r="J127" s="41"/>
      <c r="K127" s="40" t="s">
        <v>2502</v>
      </c>
      <c r="L127" s="41" t="s">
        <v>3892</v>
      </c>
      <c r="M127" s="42">
        <v>249204</v>
      </c>
      <c r="N127" s="43">
        <v>41072</v>
      </c>
      <c r="O127" s="44" t="s">
        <v>0</v>
      </c>
      <c r="P127" s="42">
        <v>2</v>
      </c>
      <c r="Q127" s="44" t="s">
        <v>4305</v>
      </c>
      <c r="R127" s="44" t="s">
        <v>1099</v>
      </c>
      <c r="S127" s="42">
        <v>42</v>
      </c>
      <c r="T127" s="42">
        <v>78</v>
      </c>
      <c r="U127" s="42">
        <v>26.910051639999999</v>
      </c>
      <c r="V127" s="42">
        <v>-80.062057139999993</v>
      </c>
      <c r="W127" s="48">
        <v>41133</v>
      </c>
      <c r="X127" s="45">
        <f>W127-N127</f>
        <v>61</v>
      </c>
      <c r="Y127" s="42">
        <v>51</v>
      </c>
      <c r="Z127" s="42">
        <v>5</v>
      </c>
      <c r="AA127" s="42">
        <v>1</v>
      </c>
      <c r="AB127" s="42">
        <v>1</v>
      </c>
      <c r="AC127" s="42">
        <v>0</v>
      </c>
      <c r="AD127" s="42">
        <v>3</v>
      </c>
      <c r="AE127" s="46">
        <f>SUM(Y127,Z127,AC127,AD127)</f>
        <v>59</v>
      </c>
      <c r="AF127" s="47">
        <f>Y127/AE127</f>
        <v>0.86440677966101698</v>
      </c>
      <c r="AG127" s="47">
        <f>(Y127-(AA127+AB127))/AE127</f>
        <v>0.83050847457627119</v>
      </c>
      <c r="AH127" s="44" t="s">
        <v>2</v>
      </c>
      <c r="AI127" s="38"/>
    </row>
    <row r="128" spans="1:35" x14ac:dyDescent="0.3">
      <c r="A128" s="50" t="s">
        <v>3214</v>
      </c>
      <c r="B128" s="51">
        <v>566</v>
      </c>
      <c r="C128" s="52">
        <v>41014</v>
      </c>
      <c r="D128" s="94">
        <f>YEAR(E128)</f>
        <v>2012</v>
      </c>
      <c r="E128" s="52" t="s">
        <v>2886</v>
      </c>
      <c r="F128" s="54">
        <v>2198</v>
      </c>
      <c r="G128" s="56"/>
      <c r="H128" s="56"/>
      <c r="I128" s="56"/>
      <c r="J128" s="139"/>
      <c r="K128" s="55" t="s">
        <v>3204</v>
      </c>
      <c r="L128" s="56" t="s">
        <v>3891</v>
      </c>
      <c r="M128" s="57"/>
      <c r="N128" s="57"/>
      <c r="O128" s="57" t="s">
        <v>146</v>
      </c>
      <c r="P128" s="42">
        <v>10</v>
      </c>
      <c r="Q128" s="57" t="s">
        <v>4308</v>
      </c>
      <c r="R128" s="57"/>
      <c r="S128" s="57"/>
      <c r="T128" s="57"/>
      <c r="U128" s="57"/>
      <c r="V128" s="57"/>
      <c r="W128" s="63"/>
      <c r="X128" s="164"/>
      <c r="Y128" s="57"/>
      <c r="Z128" s="57"/>
      <c r="AA128" s="57"/>
      <c r="AB128" s="57"/>
      <c r="AC128" s="57"/>
      <c r="AD128" s="57"/>
      <c r="AE128" s="57"/>
      <c r="AF128" s="57"/>
      <c r="AG128" s="57"/>
      <c r="AH128" s="57"/>
      <c r="AI128" s="38" t="s">
        <v>3902</v>
      </c>
    </row>
    <row r="129" spans="1:35" x14ac:dyDescent="0.3">
      <c r="A129" s="50" t="s">
        <v>3214</v>
      </c>
      <c r="B129" s="51">
        <v>566</v>
      </c>
      <c r="C129" s="52">
        <v>41014</v>
      </c>
      <c r="D129" s="94">
        <f>YEAR(E129)</f>
        <v>2012</v>
      </c>
      <c r="E129" s="52" t="s">
        <v>2886</v>
      </c>
      <c r="F129" s="54">
        <v>2199</v>
      </c>
      <c r="G129" s="56"/>
      <c r="H129" s="56"/>
      <c r="I129" s="56"/>
      <c r="J129" s="56"/>
      <c r="K129" s="55" t="s">
        <v>2392</v>
      </c>
      <c r="L129" s="56" t="s">
        <v>3898</v>
      </c>
      <c r="M129" s="57"/>
      <c r="N129" s="57"/>
      <c r="O129" s="57" t="s">
        <v>146</v>
      </c>
      <c r="P129" s="42">
        <v>7</v>
      </c>
      <c r="Q129" s="57" t="s">
        <v>4308</v>
      </c>
      <c r="R129" s="57"/>
      <c r="S129" s="57"/>
      <c r="T129" s="57"/>
      <c r="U129" s="57"/>
      <c r="V129" s="57"/>
      <c r="W129" s="60"/>
      <c r="X129" s="164"/>
      <c r="Y129" s="57"/>
      <c r="Z129" s="57"/>
      <c r="AA129" s="57"/>
      <c r="AB129" s="57"/>
      <c r="AC129" s="57"/>
      <c r="AD129" s="57"/>
      <c r="AE129" s="58"/>
      <c r="AF129" s="58"/>
      <c r="AG129" s="58"/>
      <c r="AH129" s="57"/>
      <c r="AI129" s="38" t="s">
        <v>3902</v>
      </c>
    </row>
    <row r="130" spans="1:35" x14ac:dyDescent="0.3">
      <c r="A130" s="38" t="s">
        <v>2487</v>
      </c>
      <c r="B130" s="38">
        <v>81</v>
      </c>
      <c r="C130" s="39">
        <v>37722</v>
      </c>
      <c r="D130" s="71">
        <f>YEAR(E130)</f>
        <v>2007</v>
      </c>
      <c r="E130" s="99" t="s">
        <v>3226</v>
      </c>
      <c r="F130" s="41">
        <v>626</v>
      </c>
      <c r="G130" s="41">
        <v>158.5</v>
      </c>
      <c r="H130" s="41">
        <v>161</v>
      </c>
      <c r="I130" s="41">
        <v>111.4</v>
      </c>
      <c r="J130" s="41"/>
      <c r="K130" s="40" t="s">
        <v>2789</v>
      </c>
      <c r="L130" s="41" t="s">
        <v>3897</v>
      </c>
      <c r="M130" s="42">
        <v>78915</v>
      </c>
      <c r="N130" s="43">
        <v>39189</v>
      </c>
      <c r="O130" s="44" t="s">
        <v>146</v>
      </c>
      <c r="P130" s="42">
        <v>9</v>
      </c>
      <c r="Q130" s="44" t="s">
        <v>4305</v>
      </c>
      <c r="R130" s="44" t="s">
        <v>2204</v>
      </c>
      <c r="S130" s="42">
        <v>64</v>
      </c>
      <c r="T130" s="42">
        <v>57</v>
      </c>
      <c r="U130" s="42">
        <v>26.922090255000001</v>
      </c>
      <c r="V130" s="42">
        <v>-80.065725290000003</v>
      </c>
      <c r="W130" s="126"/>
      <c r="X130" s="45"/>
      <c r="Y130" s="46"/>
      <c r="Z130" s="127"/>
      <c r="AA130" s="46"/>
      <c r="AB130" s="46"/>
      <c r="AC130" s="127"/>
      <c r="AD130" s="127"/>
      <c r="AE130" s="127"/>
      <c r="AF130" s="127"/>
      <c r="AG130" s="127"/>
      <c r="AH130" s="44" t="s">
        <v>31</v>
      </c>
      <c r="AI130" s="38"/>
    </row>
    <row r="131" spans="1:35" x14ac:dyDescent="0.3">
      <c r="A131" s="38" t="s">
        <v>2487</v>
      </c>
      <c r="B131" s="38">
        <v>81</v>
      </c>
      <c r="C131" s="39">
        <v>37722</v>
      </c>
      <c r="D131" s="71">
        <f>YEAR(E131)</f>
        <v>2007</v>
      </c>
      <c r="E131" s="99" t="s">
        <v>2376</v>
      </c>
      <c r="F131" s="41">
        <v>627</v>
      </c>
      <c r="G131" s="41"/>
      <c r="H131" s="41">
        <v>157.5</v>
      </c>
      <c r="I131" s="41"/>
      <c r="J131" s="41"/>
      <c r="K131" s="40" t="s">
        <v>2513</v>
      </c>
      <c r="L131" s="41" t="s">
        <v>3</v>
      </c>
      <c r="M131" s="42">
        <v>80655</v>
      </c>
      <c r="N131" s="43">
        <v>39228</v>
      </c>
      <c r="O131" s="44" t="s">
        <v>146</v>
      </c>
      <c r="P131" s="42">
        <v>5</v>
      </c>
      <c r="Q131" s="44" t="s">
        <v>4305</v>
      </c>
      <c r="R131" s="44" t="s">
        <v>2226</v>
      </c>
      <c r="S131" s="42">
        <v>51</v>
      </c>
      <c r="T131" s="42">
        <v>7</v>
      </c>
      <c r="U131" s="42">
        <v>26.931364630000001</v>
      </c>
      <c r="V131" s="42">
        <v>-80.068443759999994</v>
      </c>
      <c r="W131" s="126">
        <v>39293</v>
      </c>
      <c r="X131" s="45">
        <f>W131-N131</f>
        <v>65</v>
      </c>
      <c r="Y131" s="46">
        <v>63</v>
      </c>
      <c r="Z131" s="46">
        <v>26</v>
      </c>
      <c r="AA131" s="46">
        <v>0</v>
      </c>
      <c r="AB131" s="46">
        <v>0</v>
      </c>
      <c r="AC131" s="46">
        <v>0</v>
      </c>
      <c r="AD131" s="46">
        <v>4</v>
      </c>
      <c r="AE131" s="46">
        <f>SUM(Y131,Z131,AC131,AD131)</f>
        <v>93</v>
      </c>
      <c r="AF131" s="47">
        <f>Y131/AE131</f>
        <v>0.67741935483870963</v>
      </c>
      <c r="AG131" s="47">
        <f>(Y131-(AA131+AB131))/AE131</f>
        <v>0.67741935483870963</v>
      </c>
      <c r="AH131" s="44" t="s">
        <v>2</v>
      </c>
      <c r="AI131" s="38"/>
    </row>
    <row r="132" spans="1:35" x14ac:dyDescent="0.3">
      <c r="A132" s="38" t="s">
        <v>2487</v>
      </c>
      <c r="B132" s="38">
        <v>81</v>
      </c>
      <c r="C132" s="39">
        <v>37722</v>
      </c>
      <c r="D132" s="71">
        <f>YEAR(E132)</f>
        <v>2007</v>
      </c>
      <c r="E132" s="99" t="s">
        <v>2553</v>
      </c>
      <c r="F132" s="41">
        <v>628</v>
      </c>
      <c r="G132" s="41"/>
      <c r="H132" s="41"/>
      <c r="I132" s="41"/>
      <c r="J132" s="41"/>
      <c r="K132" s="40" t="s">
        <v>3</v>
      </c>
      <c r="L132" s="41" t="s">
        <v>3</v>
      </c>
      <c r="M132" s="42">
        <v>83480</v>
      </c>
      <c r="N132" s="43">
        <v>39247</v>
      </c>
      <c r="O132" s="44" t="s">
        <v>0</v>
      </c>
      <c r="P132" s="42">
        <v>8</v>
      </c>
      <c r="Q132" s="44" t="s">
        <v>4305</v>
      </c>
      <c r="R132" s="44" t="s">
        <v>2179</v>
      </c>
      <c r="S132" s="42">
        <v>64</v>
      </c>
      <c r="T132" s="42">
        <v>8</v>
      </c>
      <c r="U132" s="42">
        <v>26.864327679999999</v>
      </c>
      <c r="V132" s="42">
        <v>-80.047749940000003</v>
      </c>
      <c r="W132" s="126">
        <v>39304</v>
      </c>
      <c r="X132" s="45">
        <f>W132-N132</f>
        <v>57</v>
      </c>
      <c r="Y132" s="46">
        <v>59</v>
      </c>
      <c r="Z132" s="46">
        <v>3</v>
      </c>
      <c r="AA132" s="46">
        <v>1</v>
      </c>
      <c r="AB132" s="46">
        <v>0</v>
      </c>
      <c r="AC132" s="46">
        <v>2</v>
      </c>
      <c r="AD132" s="46">
        <v>6</v>
      </c>
      <c r="AE132" s="46">
        <f>SUM(Y132,Z132,AC132,AD132)</f>
        <v>70</v>
      </c>
      <c r="AF132" s="47">
        <f>Y132/AE132</f>
        <v>0.84285714285714286</v>
      </c>
      <c r="AG132" s="47">
        <f>(Y132-(AA132+AB132))/AE132</f>
        <v>0.82857142857142863</v>
      </c>
      <c r="AH132" s="44" t="s">
        <v>2</v>
      </c>
      <c r="AI132" s="38"/>
    </row>
    <row r="133" spans="1:35" x14ac:dyDescent="0.3">
      <c r="A133" s="38" t="s">
        <v>3419</v>
      </c>
      <c r="B133" s="38">
        <v>154</v>
      </c>
      <c r="C133" s="39">
        <v>38444</v>
      </c>
      <c r="D133" s="71">
        <f>YEAR(E133)</f>
        <v>2009</v>
      </c>
      <c r="E133" s="99" t="s">
        <v>2747</v>
      </c>
      <c r="F133" s="41">
        <v>1104</v>
      </c>
      <c r="G133" s="41">
        <v>157</v>
      </c>
      <c r="H133" s="41"/>
      <c r="I133" s="41">
        <v>113.2</v>
      </c>
      <c r="J133" s="41"/>
      <c r="K133" s="40" t="s">
        <v>2956</v>
      </c>
      <c r="L133" s="41" t="s">
        <v>3893</v>
      </c>
      <c r="M133" s="42">
        <v>148308</v>
      </c>
      <c r="N133" s="43">
        <v>39925</v>
      </c>
      <c r="O133" s="44" t="s">
        <v>0</v>
      </c>
      <c r="P133" s="42">
        <v>10</v>
      </c>
      <c r="Q133" s="44" t="s">
        <v>4305</v>
      </c>
      <c r="R133" s="44" t="s">
        <v>1721</v>
      </c>
      <c r="S133" s="42">
        <v>59</v>
      </c>
      <c r="T133" s="42">
        <v>56</v>
      </c>
      <c r="U133" s="42">
        <v>26.850836789999999</v>
      </c>
      <c r="V133" s="42">
        <v>-80.044757079999997</v>
      </c>
      <c r="W133" s="126">
        <v>39996</v>
      </c>
      <c r="X133" s="45">
        <f>W133-N133</f>
        <v>71</v>
      </c>
      <c r="Y133" s="46">
        <v>38</v>
      </c>
      <c r="Z133" s="46">
        <v>8</v>
      </c>
      <c r="AA133" s="46">
        <v>2</v>
      </c>
      <c r="AB133" s="46">
        <v>1</v>
      </c>
      <c r="AC133" s="46">
        <v>0</v>
      </c>
      <c r="AD133" s="46">
        <v>0</v>
      </c>
      <c r="AE133" s="46">
        <f>SUM(Y133,Z133,AC133,AD133)</f>
        <v>46</v>
      </c>
      <c r="AF133" s="47">
        <f>Y133/AE133</f>
        <v>0.82608695652173914</v>
      </c>
      <c r="AG133" s="47">
        <f>(Y133-(AA133+AB133))/AE133</f>
        <v>0.76086956521739135</v>
      </c>
      <c r="AH133" s="44" t="s">
        <v>2</v>
      </c>
      <c r="AI133" s="38"/>
    </row>
    <row r="134" spans="1:35" x14ac:dyDescent="0.3">
      <c r="A134" s="38" t="s">
        <v>3419</v>
      </c>
      <c r="B134" s="38">
        <v>154</v>
      </c>
      <c r="C134" s="39">
        <v>38444</v>
      </c>
      <c r="D134" s="71">
        <f>YEAR(E134)</f>
        <v>2009</v>
      </c>
      <c r="E134" s="99" t="s">
        <v>2799</v>
      </c>
      <c r="F134" s="41">
        <v>1105</v>
      </c>
      <c r="G134" s="41">
        <v>156.5</v>
      </c>
      <c r="H134" s="41">
        <v>159</v>
      </c>
      <c r="I134" s="41">
        <v>114</v>
      </c>
      <c r="J134" s="41"/>
      <c r="K134" s="40" t="s">
        <v>2323</v>
      </c>
      <c r="L134" s="41" t="s">
        <v>3895</v>
      </c>
      <c r="M134" s="42">
        <v>149017</v>
      </c>
      <c r="N134" s="43">
        <v>39948</v>
      </c>
      <c r="O134" s="44" t="s">
        <v>0</v>
      </c>
      <c r="P134" s="42">
        <v>4</v>
      </c>
      <c r="Q134" s="44" t="s">
        <v>4305</v>
      </c>
      <c r="R134" s="44" t="s">
        <v>1771</v>
      </c>
      <c r="S134" s="42">
        <v>25</v>
      </c>
      <c r="T134" s="42">
        <v>118</v>
      </c>
      <c r="U134" s="42">
        <v>26.894387819999999</v>
      </c>
      <c r="V134" s="42">
        <v>-80.056962850000005</v>
      </c>
      <c r="W134" s="126">
        <v>40014</v>
      </c>
      <c r="X134" s="45">
        <f>W134-N134</f>
        <v>66</v>
      </c>
      <c r="Y134" s="46">
        <v>20</v>
      </c>
      <c r="Z134" s="46">
        <v>47</v>
      </c>
      <c r="AA134" s="46">
        <v>0</v>
      </c>
      <c r="AB134" s="46">
        <v>1</v>
      </c>
      <c r="AC134" s="46">
        <v>0</v>
      </c>
      <c r="AD134" s="46">
        <v>0</v>
      </c>
      <c r="AE134" s="46">
        <f>SUM(Y134,Z134,AC134,AD134)</f>
        <v>67</v>
      </c>
      <c r="AF134" s="47">
        <f>Y134/AE134</f>
        <v>0.29850746268656714</v>
      </c>
      <c r="AG134" s="47">
        <f>(Y134-(AA134+AB134))/AE134</f>
        <v>0.28358208955223879</v>
      </c>
      <c r="AH134" s="44" t="s">
        <v>2</v>
      </c>
      <c r="AI134" s="38"/>
    </row>
    <row r="135" spans="1:35" x14ac:dyDescent="0.3">
      <c r="A135" s="38" t="s">
        <v>3419</v>
      </c>
      <c r="B135" s="38">
        <v>154</v>
      </c>
      <c r="C135" s="39">
        <v>38444</v>
      </c>
      <c r="D135" s="71">
        <f>YEAR(E135)</f>
        <v>2012</v>
      </c>
      <c r="E135" s="99" t="s">
        <v>2893</v>
      </c>
      <c r="F135" s="41">
        <v>2068</v>
      </c>
      <c r="G135" s="41">
        <v>162.5</v>
      </c>
      <c r="H135" s="41">
        <v>163</v>
      </c>
      <c r="I135" s="41">
        <v>118.5</v>
      </c>
      <c r="J135" s="41"/>
      <c r="K135" s="40" t="s">
        <v>2819</v>
      </c>
      <c r="L135" s="41" t="s">
        <v>3895</v>
      </c>
      <c r="M135" s="42">
        <v>235869</v>
      </c>
      <c r="N135" s="43">
        <v>41003</v>
      </c>
      <c r="O135" s="44" t="s">
        <v>0</v>
      </c>
      <c r="P135" s="42">
        <v>10</v>
      </c>
      <c r="Q135" s="44" t="s">
        <v>4305</v>
      </c>
      <c r="R135" s="44" t="s">
        <v>959</v>
      </c>
      <c r="S135" s="42">
        <v>6</v>
      </c>
      <c r="T135" s="42">
        <v>11</v>
      </c>
      <c r="U135" s="42">
        <v>26.847670109999999</v>
      </c>
      <c r="V135" s="42">
        <v>-80.044212369999997</v>
      </c>
      <c r="W135" s="124"/>
      <c r="X135" s="45"/>
      <c r="Y135" s="42"/>
      <c r="Z135" s="125"/>
      <c r="AA135" s="42"/>
      <c r="AB135" s="42"/>
      <c r="AC135" s="125"/>
      <c r="AD135" s="125"/>
      <c r="AE135" s="125"/>
      <c r="AF135" s="125"/>
      <c r="AG135" s="125"/>
      <c r="AH135" s="44" t="s">
        <v>31</v>
      </c>
      <c r="AI135" s="38"/>
    </row>
    <row r="136" spans="1:35" x14ac:dyDescent="0.3">
      <c r="A136" s="38" t="s">
        <v>3419</v>
      </c>
      <c r="B136" s="38">
        <v>154</v>
      </c>
      <c r="C136" s="39">
        <v>38444</v>
      </c>
      <c r="D136" s="71">
        <f>YEAR(E136)</f>
        <v>2012</v>
      </c>
      <c r="E136" s="99" t="s">
        <v>2515</v>
      </c>
      <c r="F136" s="41">
        <v>2092</v>
      </c>
      <c r="G136" s="41">
        <v>161.5</v>
      </c>
      <c r="H136" s="41">
        <v>162.5</v>
      </c>
      <c r="I136" s="41">
        <v>118</v>
      </c>
      <c r="J136" s="41"/>
      <c r="K136" s="40" t="s">
        <v>2498</v>
      </c>
      <c r="L136" s="41" t="s">
        <v>3897</v>
      </c>
      <c r="M136" s="42">
        <v>235913</v>
      </c>
      <c r="N136" s="43">
        <v>41012</v>
      </c>
      <c r="O136" s="44" t="s">
        <v>0</v>
      </c>
      <c r="P136" s="42">
        <v>2</v>
      </c>
      <c r="Q136" s="44" t="s">
        <v>4305</v>
      </c>
      <c r="R136" s="44" t="s">
        <v>971</v>
      </c>
      <c r="S136" s="42">
        <v>46</v>
      </c>
      <c r="T136" s="42">
        <v>38</v>
      </c>
      <c r="U136" s="42">
        <v>26.912270979999999</v>
      </c>
      <c r="V136" s="42">
        <v>-80.062808149999995</v>
      </c>
      <c r="W136" s="126"/>
      <c r="X136" s="45"/>
      <c r="Y136" s="46">
        <v>13</v>
      </c>
      <c r="Z136" s="46">
        <v>65</v>
      </c>
      <c r="AA136" s="46">
        <v>0</v>
      </c>
      <c r="AB136" s="46">
        <v>0</v>
      </c>
      <c r="AC136" s="46">
        <v>0</v>
      </c>
      <c r="AD136" s="46">
        <v>0</v>
      </c>
      <c r="AE136" s="46">
        <f>SUM(Y136,Z136,AC136,AD136)</f>
        <v>78</v>
      </c>
      <c r="AF136" s="47">
        <f>Y136/AE136</f>
        <v>0.16666666666666666</v>
      </c>
      <c r="AG136" s="47">
        <f>(Y136-(AA136+AB136))/AE136</f>
        <v>0.16666666666666666</v>
      </c>
      <c r="AH136" s="44" t="s">
        <v>8</v>
      </c>
      <c r="AI136" s="38"/>
    </row>
    <row r="137" spans="1:35" x14ac:dyDescent="0.3">
      <c r="A137" s="38" t="s">
        <v>3419</v>
      </c>
      <c r="B137" s="38">
        <v>154</v>
      </c>
      <c r="C137" s="39">
        <v>38444</v>
      </c>
      <c r="D137" s="71">
        <f>YEAR(E137)</f>
        <v>2012</v>
      </c>
      <c r="E137" s="99" t="s">
        <v>3685</v>
      </c>
      <c r="F137" s="41">
        <v>2186</v>
      </c>
      <c r="G137" s="41">
        <v>162.5</v>
      </c>
      <c r="H137" s="41">
        <v>164.5</v>
      </c>
      <c r="I137" s="41">
        <v>118</v>
      </c>
      <c r="J137" s="41"/>
      <c r="K137" s="40" t="s">
        <v>2581</v>
      </c>
      <c r="L137" s="41" t="s">
        <v>3891</v>
      </c>
      <c r="M137" s="42">
        <v>236492</v>
      </c>
      <c r="N137" s="43">
        <v>41030</v>
      </c>
      <c r="O137" s="44" t="s">
        <v>146</v>
      </c>
      <c r="P137" s="42">
        <v>7</v>
      </c>
      <c r="Q137" s="44" t="s">
        <v>4305</v>
      </c>
      <c r="R137" s="44" t="s">
        <v>1157</v>
      </c>
      <c r="S137" s="42">
        <v>30</v>
      </c>
      <c r="T137" s="42">
        <v>15</v>
      </c>
      <c r="U137" s="42">
        <v>26.927328330000002</v>
      </c>
      <c r="V137" s="42">
        <v>-80.067784810000006</v>
      </c>
      <c r="W137" s="48">
        <v>41094</v>
      </c>
      <c r="X137" s="45">
        <f>W137-N137</f>
        <v>64</v>
      </c>
      <c r="Y137" s="42">
        <v>119</v>
      </c>
      <c r="Z137" s="42">
        <v>3</v>
      </c>
      <c r="AA137" s="42">
        <v>0</v>
      </c>
      <c r="AB137" s="42">
        <v>1</v>
      </c>
      <c r="AC137" s="42">
        <v>0</v>
      </c>
      <c r="AD137" s="42">
        <v>0</v>
      </c>
      <c r="AE137" s="46">
        <f>SUM(Y137,Z137,AC137,AD137)</f>
        <v>122</v>
      </c>
      <c r="AF137" s="47">
        <f>Y137/AE137</f>
        <v>0.97540983606557374</v>
      </c>
      <c r="AG137" s="47">
        <f>(Y137-(AA137+AB137))/AE137</f>
        <v>0.96721311475409832</v>
      </c>
      <c r="AH137" s="44" t="s">
        <v>2</v>
      </c>
      <c r="AI137" s="38"/>
    </row>
    <row r="138" spans="1:35" x14ac:dyDescent="0.3">
      <c r="A138" s="38" t="s">
        <v>3063</v>
      </c>
      <c r="B138" s="38">
        <v>508</v>
      </c>
      <c r="C138" s="39">
        <v>40636</v>
      </c>
      <c r="D138" s="71">
        <f>YEAR(E138)</f>
        <v>2011</v>
      </c>
      <c r="E138" s="99" t="s">
        <v>3592</v>
      </c>
      <c r="F138" s="41">
        <v>1667</v>
      </c>
      <c r="G138" s="41">
        <v>148</v>
      </c>
      <c r="H138" s="41">
        <v>150</v>
      </c>
      <c r="I138" s="41">
        <v>104</v>
      </c>
      <c r="J138" s="41"/>
      <c r="K138" s="40" t="s">
        <v>3261</v>
      </c>
      <c r="L138" s="41" t="s">
        <v>3892</v>
      </c>
      <c r="M138" s="42">
        <v>203603</v>
      </c>
      <c r="N138" s="43">
        <v>40636</v>
      </c>
      <c r="O138" s="44" t="s">
        <v>0</v>
      </c>
      <c r="P138" s="42">
        <v>3</v>
      </c>
      <c r="Q138" s="44" t="s">
        <v>4305</v>
      </c>
      <c r="R138" s="44" t="s">
        <v>1202</v>
      </c>
      <c r="S138" s="42">
        <v>21</v>
      </c>
      <c r="T138" s="42">
        <v>158</v>
      </c>
      <c r="U138" s="42">
        <v>26.899976526</v>
      </c>
      <c r="V138" s="42">
        <v>-80.058406469999994</v>
      </c>
      <c r="W138" s="48">
        <v>40704</v>
      </c>
      <c r="X138" s="45">
        <f>W138-N138</f>
        <v>68</v>
      </c>
      <c r="Y138" s="42">
        <v>49</v>
      </c>
      <c r="Z138" s="42">
        <v>10</v>
      </c>
      <c r="AA138" s="42">
        <v>0</v>
      </c>
      <c r="AB138" s="42">
        <v>0</v>
      </c>
      <c r="AC138" s="42">
        <v>0</v>
      </c>
      <c r="AD138" s="42">
        <v>0</v>
      </c>
      <c r="AE138" s="46">
        <f>SUM(Y138,Z138,AC138,AD138)</f>
        <v>59</v>
      </c>
      <c r="AF138" s="47">
        <f>Y138/AE138</f>
        <v>0.83050847457627119</v>
      </c>
      <c r="AG138" s="47">
        <f>(Y138-(AA138+AB138))/AE138</f>
        <v>0.83050847457627119</v>
      </c>
      <c r="AH138" s="44" t="s">
        <v>2</v>
      </c>
      <c r="AI138" s="38"/>
    </row>
    <row r="139" spans="1:35" x14ac:dyDescent="0.3">
      <c r="A139" s="38" t="s">
        <v>3063</v>
      </c>
      <c r="B139" s="38">
        <v>508</v>
      </c>
      <c r="C139" s="39">
        <v>40636</v>
      </c>
      <c r="D139" s="71">
        <f>YEAR(E139)</f>
        <v>2011</v>
      </c>
      <c r="E139" s="99" t="s">
        <v>2526</v>
      </c>
      <c r="F139" s="41">
        <v>1873</v>
      </c>
      <c r="G139" s="41">
        <v>147</v>
      </c>
      <c r="H139" s="41">
        <v>149</v>
      </c>
      <c r="I139" s="41">
        <v>104</v>
      </c>
      <c r="J139" s="41"/>
      <c r="K139" s="40" t="s">
        <v>3207</v>
      </c>
      <c r="L139" s="41" t="s">
        <v>3890</v>
      </c>
      <c r="M139" s="42">
        <v>206466</v>
      </c>
      <c r="N139" s="43">
        <v>40682</v>
      </c>
      <c r="O139" s="44" t="s">
        <v>146</v>
      </c>
      <c r="P139" s="42">
        <v>6</v>
      </c>
      <c r="Q139" s="44" t="s">
        <v>4305</v>
      </c>
      <c r="R139" s="44" t="s">
        <v>1426</v>
      </c>
      <c r="S139" s="42">
        <v>28</v>
      </c>
      <c r="T139" s="42">
        <v>31</v>
      </c>
      <c r="U139" s="42">
        <v>26.92784181</v>
      </c>
      <c r="V139" s="42">
        <v>-80.067831429999998</v>
      </c>
      <c r="W139" s="48">
        <v>40741</v>
      </c>
      <c r="X139" s="45">
        <f>W139-N139</f>
        <v>59</v>
      </c>
      <c r="Y139" s="46">
        <v>61</v>
      </c>
      <c r="Z139" s="46">
        <v>5</v>
      </c>
      <c r="AA139" s="46">
        <v>1</v>
      </c>
      <c r="AB139" s="46">
        <v>0</v>
      </c>
      <c r="AC139" s="46">
        <v>0</v>
      </c>
      <c r="AD139" s="46">
        <v>0</v>
      </c>
      <c r="AE139" s="46">
        <f>SUM(Y139,Z139,AC139,AD139)</f>
        <v>66</v>
      </c>
      <c r="AF139" s="47">
        <f>Y139/AE139</f>
        <v>0.9242424242424242</v>
      </c>
      <c r="AG139" s="47">
        <f>(Y139-(AA139+AB139))/AE139</f>
        <v>0.90909090909090906</v>
      </c>
      <c r="AH139" s="44" t="s">
        <v>2</v>
      </c>
      <c r="AI139" s="38"/>
    </row>
    <row r="140" spans="1:35" x14ac:dyDescent="0.3">
      <c r="A140" s="61" t="s">
        <v>3063</v>
      </c>
      <c r="B140" s="61">
        <v>508</v>
      </c>
      <c r="C140" s="60">
        <v>40636</v>
      </c>
      <c r="D140" s="71">
        <f>YEAR(E140)</f>
        <v>2011</v>
      </c>
      <c r="E140" s="100" t="s">
        <v>2842</v>
      </c>
      <c r="F140" s="58">
        <v>1915</v>
      </c>
      <c r="G140" s="58">
        <v>147</v>
      </c>
      <c r="H140" s="58">
        <v>149</v>
      </c>
      <c r="I140" s="58">
        <v>106</v>
      </c>
      <c r="J140" s="41"/>
      <c r="K140" s="62" t="s">
        <v>2292</v>
      </c>
      <c r="L140" s="58" t="s">
        <v>3890</v>
      </c>
      <c r="M140" s="42">
        <v>208600</v>
      </c>
      <c r="N140" s="43">
        <v>40692</v>
      </c>
      <c r="O140" s="44" t="s">
        <v>0</v>
      </c>
      <c r="P140" s="42">
        <v>8</v>
      </c>
      <c r="Q140" s="44" t="s">
        <v>4305</v>
      </c>
      <c r="R140" s="44" t="s">
        <v>1336</v>
      </c>
      <c r="S140" s="42">
        <v>56</v>
      </c>
      <c r="T140" s="42">
        <v>28</v>
      </c>
      <c r="U140" s="42">
        <v>26.864318780000001</v>
      </c>
      <c r="V140" s="42">
        <v>-80.04769125</v>
      </c>
      <c r="W140" s="48">
        <v>40753</v>
      </c>
      <c r="X140" s="45">
        <f>W140-N140</f>
        <v>61</v>
      </c>
      <c r="Y140" s="42">
        <v>68</v>
      </c>
      <c r="Z140" s="42">
        <v>7</v>
      </c>
      <c r="AA140" s="42">
        <v>2</v>
      </c>
      <c r="AB140" s="42">
        <v>2</v>
      </c>
      <c r="AC140" s="42">
        <v>0</v>
      </c>
      <c r="AD140" s="42">
        <v>0</v>
      </c>
      <c r="AE140" s="46">
        <f>SUM(Y140,Z140,AC140,AD140)</f>
        <v>75</v>
      </c>
      <c r="AF140" s="47">
        <f>Y140/AE140</f>
        <v>0.90666666666666662</v>
      </c>
      <c r="AG140" s="47">
        <f>(Y140-(AA140+AB140))/AE140</f>
        <v>0.85333333333333339</v>
      </c>
      <c r="AH140" s="44" t="s">
        <v>2</v>
      </c>
      <c r="AI140" s="38"/>
    </row>
    <row r="141" spans="1:35" x14ac:dyDescent="0.3">
      <c r="A141" s="38" t="s">
        <v>3063</v>
      </c>
      <c r="B141" s="38">
        <v>508</v>
      </c>
      <c r="C141" s="39">
        <v>40636</v>
      </c>
      <c r="D141" s="71">
        <f>YEAR(E141)</f>
        <v>2018</v>
      </c>
      <c r="E141" s="99" t="s">
        <v>3160</v>
      </c>
      <c r="F141" s="41">
        <v>2895</v>
      </c>
      <c r="G141" s="41">
        <v>150</v>
      </c>
      <c r="H141" s="41">
        <v>152.19999999999999</v>
      </c>
      <c r="I141" s="41">
        <v>107.5</v>
      </c>
      <c r="J141" s="41"/>
      <c r="K141" s="40" t="s">
        <v>3836</v>
      </c>
      <c r="L141" s="41" t="s">
        <v>3890</v>
      </c>
      <c r="M141" s="42">
        <v>411827</v>
      </c>
      <c r="N141" s="43">
        <v>43197</v>
      </c>
      <c r="O141" s="44" t="s">
        <v>0</v>
      </c>
      <c r="P141" s="42">
        <v>1</v>
      </c>
      <c r="Q141" s="44" t="s">
        <v>4305</v>
      </c>
      <c r="R141" s="44" t="s">
        <v>24</v>
      </c>
      <c r="S141" s="42">
        <v>71</v>
      </c>
      <c r="T141" s="42">
        <v>5</v>
      </c>
      <c r="U141" s="42">
        <v>26.919202069000001</v>
      </c>
      <c r="V141" s="42">
        <v>-80.065309491999997</v>
      </c>
      <c r="W141" s="48">
        <v>43271</v>
      </c>
      <c r="X141" s="45">
        <f>W141-N141</f>
        <v>74</v>
      </c>
      <c r="Y141" s="46">
        <v>35</v>
      </c>
      <c r="Z141" s="46">
        <v>48</v>
      </c>
      <c r="AA141" s="46">
        <v>1</v>
      </c>
      <c r="AB141" s="46">
        <v>0</v>
      </c>
      <c r="AC141" s="46">
        <v>0</v>
      </c>
      <c r="AD141" s="46">
        <v>0</v>
      </c>
      <c r="AE141" s="46">
        <f>SUM(Y141,Z141,AC141,AD141)</f>
        <v>83</v>
      </c>
      <c r="AF141" s="47">
        <f>Y141/AE141</f>
        <v>0.42168674698795183</v>
      </c>
      <c r="AG141" s="47">
        <f>(Y141-(AA141+AB141))/AE141</f>
        <v>0.40963855421686746</v>
      </c>
      <c r="AH141" s="44" t="s">
        <v>2</v>
      </c>
      <c r="AI141" s="38"/>
    </row>
    <row r="142" spans="1:35" x14ac:dyDescent="0.3">
      <c r="A142" s="38" t="s">
        <v>3063</v>
      </c>
      <c r="B142" s="38">
        <v>508</v>
      </c>
      <c r="C142" s="39">
        <v>40636</v>
      </c>
      <c r="D142" s="71">
        <f>YEAR(E142)</f>
        <v>2018</v>
      </c>
      <c r="E142" s="99" t="s">
        <v>2934</v>
      </c>
      <c r="F142" s="41">
        <v>2909</v>
      </c>
      <c r="G142" s="41">
        <v>149.6</v>
      </c>
      <c r="H142" s="41">
        <v>152.30000000000001</v>
      </c>
      <c r="I142" s="41">
        <v>108.4</v>
      </c>
      <c r="J142" s="41"/>
      <c r="K142" s="40" t="s">
        <v>3492</v>
      </c>
      <c r="L142" s="41" t="s">
        <v>3891</v>
      </c>
      <c r="M142" s="42">
        <v>411844</v>
      </c>
      <c r="N142" s="43">
        <v>43207</v>
      </c>
      <c r="O142" s="44" t="s">
        <v>0</v>
      </c>
      <c r="P142" s="42">
        <v>4</v>
      </c>
      <c r="Q142" s="44" t="s">
        <v>4305</v>
      </c>
      <c r="R142" s="44" t="s">
        <v>40</v>
      </c>
      <c r="S142" s="42">
        <v>78</v>
      </c>
      <c r="T142" s="42">
        <v>3</v>
      </c>
      <c r="U142" s="42">
        <v>26.899208479999999</v>
      </c>
      <c r="V142" s="42">
        <v>-80.058588743000001</v>
      </c>
      <c r="W142" s="48">
        <v>43275</v>
      </c>
      <c r="X142" s="45">
        <f>W142-N142</f>
        <v>68</v>
      </c>
      <c r="Y142" s="46">
        <v>57</v>
      </c>
      <c r="Z142" s="46">
        <v>17</v>
      </c>
      <c r="AA142" s="46">
        <v>14</v>
      </c>
      <c r="AB142" s="46">
        <v>3</v>
      </c>
      <c r="AC142" s="46">
        <v>0</v>
      </c>
      <c r="AD142" s="46">
        <v>1</v>
      </c>
      <c r="AE142" s="46">
        <f>SUM(Y142,Z142,AC142,AD142)</f>
        <v>75</v>
      </c>
      <c r="AF142" s="47">
        <f>Y142/AE142</f>
        <v>0.76</v>
      </c>
      <c r="AG142" s="47">
        <f>(Y142-(AA142+AB142))/AE142</f>
        <v>0.53333333333333333</v>
      </c>
      <c r="AH142" s="44" t="s">
        <v>2</v>
      </c>
      <c r="AI142" s="38"/>
    </row>
    <row r="143" spans="1:35" x14ac:dyDescent="0.3">
      <c r="A143" s="61" t="s">
        <v>3063</v>
      </c>
      <c r="B143" s="61">
        <v>508</v>
      </c>
      <c r="C143" s="60">
        <v>40636</v>
      </c>
      <c r="D143" s="71">
        <f>YEAR(E143)</f>
        <v>2018</v>
      </c>
      <c r="E143" s="100" t="s">
        <v>3847</v>
      </c>
      <c r="F143" s="58">
        <v>2929</v>
      </c>
      <c r="G143" s="58">
        <v>150</v>
      </c>
      <c r="H143" s="58">
        <v>150.9</v>
      </c>
      <c r="I143" s="58">
        <v>107</v>
      </c>
      <c r="J143" s="41"/>
      <c r="K143" s="62" t="s">
        <v>3848</v>
      </c>
      <c r="L143" s="58" t="s">
        <v>3891</v>
      </c>
      <c r="M143" s="42">
        <v>411871</v>
      </c>
      <c r="N143" s="43">
        <v>43216</v>
      </c>
      <c r="O143" s="44" t="s">
        <v>0</v>
      </c>
      <c r="P143" s="42">
        <v>8</v>
      </c>
      <c r="Q143" s="44" t="s">
        <v>4305</v>
      </c>
      <c r="R143" s="44" t="s">
        <v>53</v>
      </c>
      <c r="S143" s="42">
        <v>98</v>
      </c>
      <c r="T143" s="42">
        <v>11</v>
      </c>
      <c r="U143" s="42">
        <v>26.863106246000001</v>
      </c>
      <c r="V143" s="42">
        <v>-80.047409870999999</v>
      </c>
      <c r="W143" s="48">
        <v>43285</v>
      </c>
      <c r="X143" s="45">
        <f>W143-N143</f>
        <v>69</v>
      </c>
      <c r="Y143" s="46">
        <v>65</v>
      </c>
      <c r="Z143" s="46">
        <v>13</v>
      </c>
      <c r="AA143" s="46">
        <v>4</v>
      </c>
      <c r="AB143" s="46">
        <v>4</v>
      </c>
      <c r="AC143" s="46">
        <v>0</v>
      </c>
      <c r="AD143" s="46">
        <v>3</v>
      </c>
      <c r="AE143" s="46">
        <f>SUM(Y143,Z143,AC143,AD143)</f>
        <v>81</v>
      </c>
      <c r="AF143" s="47">
        <f>Y143/AE143</f>
        <v>0.80246913580246915</v>
      </c>
      <c r="AG143" s="47">
        <f>(Y143-(AA143+AB143))/AE143</f>
        <v>0.70370370370370372</v>
      </c>
      <c r="AH143" s="44" t="s">
        <v>2</v>
      </c>
      <c r="AI143" s="38"/>
    </row>
    <row r="144" spans="1:35" x14ac:dyDescent="0.3">
      <c r="A144" s="38" t="s">
        <v>3063</v>
      </c>
      <c r="B144" s="38">
        <v>508</v>
      </c>
      <c r="C144" s="39">
        <v>40636</v>
      </c>
      <c r="D144" s="71">
        <f>YEAR(E144)</f>
        <v>2018</v>
      </c>
      <c r="E144" s="99" t="s">
        <v>3858</v>
      </c>
      <c r="F144" s="41">
        <v>2961</v>
      </c>
      <c r="G144" s="41">
        <v>150</v>
      </c>
      <c r="H144" s="41">
        <v>150.6</v>
      </c>
      <c r="I144" s="41">
        <v>106.7</v>
      </c>
      <c r="J144" s="41"/>
      <c r="K144" s="40" t="s">
        <v>2521</v>
      </c>
      <c r="L144" s="41" t="s">
        <v>3894</v>
      </c>
      <c r="M144" s="42">
        <v>412765</v>
      </c>
      <c r="N144" s="43">
        <v>43233</v>
      </c>
      <c r="O144" s="44" t="s">
        <v>0</v>
      </c>
      <c r="P144" s="42">
        <v>2</v>
      </c>
      <c r="Q144" s="44" t="s">
        <v>4305</v>
      </c>
      <c r="R144" s="44" t="s">
        <v>87</v>
      </c>
      <c r="S144" s="42">
        <v>33</v>
      </c>
      <c r="T144" s="42">
        <v>19</v>
      </c>
      <c r="U144" s="42">
        <v>26.911389645</v>
      </c>
      <c r="V144" s="42">
        <v>-80.062651699</v>
      </c>
      <c r="W144" s="126"/>
      <c r="X144" s="45"/>
      <c r="Y144" s="42">
        <v>0</v>
      </c>
      <c r="Z144" s="42">
        <v>86</v>
      </c>
      <c r="AA144" s="42">
        <v>0</v>
      </c>
      <c r="AB144" s="42">
        <v>0</v>
      </c>
      <c r="AC144" s="42">
        <v>0</v>
      </c>
      <c r="AD144" s="42">
        <v>0</v>
      </c>
      <c r="AE144" s="46">
        <f>SUM(Y144,Z144,AC144,AD144)</f>
        <v>86</v>
      </c>
      <c r="AF144" s="47">
        <f>Y144/AE144</f>
        <v>0</v>
      </c>
      <c r="AG144" s="47">
        <f>(Y144-(AA144+AB144))/AE144</f>
        <v>0</v>
      </c>
      <c r="AH144" s="44" t="s">
        <v>8</v>
      </c>
      <c r="AI144" s="38"/>
    </row>
    <row r="145" spans="1:35" x14ac:dyDescent="0.3">
      <c r="A145" s="147" t="s">
        <v>3063</v>
      </c>
      <c r="B145" s="147">
        <v>508</v>
      </c>
      <c r="C145" s="30">
        <v>40636</v>
      </c>
      <c r="D145" s="32">
        <v>2020</v>
      </c>
      <c r="E145" s="97">
        <v>43922</v>
      </c>
      <c r="F145" s="31">
        <v>3938</v>
      </c>
      <c r="G145" s="31">
        <v>151.69999999999999</v>
      </c>
      <c r="H145" s="31">
        <v>154.1</v>
      </c>
      <c r="I145" s="31">
        <v>107.9</v>
      </c>
      <c r="K145" s="155">
        <v>1.1805555555555555E-2</v>
      </c>
      <c r="L145" s="31" t="s">
        <v>3890</v>
      </c>
      <c r="M145" s="157">
        <v>496262</v>
      </c>
      <c r="N145" s="158">
        <v>43922</v>
      </c>
      <c r="O145" s="157" t="s">
        <v>0</v>
      </c>
      <c r="P145" s="157">
        <v>6</v>
      </c>
      <c r="Q145" s="157" t="s">
        <v>4305</v>
      </c>
      <c r="R145" s="157" t="s">
        <v>4684</v>
      </c>
      <c r="S145" s="157">
        <v>52</v>
      </c>
      <c r="T145" s="157">
        <v>58</v>
      </c>
      <c r="U145" s="157">
        <v>26.878607129999999</v>
      </c>
      <c r="V145" s="157">
        <v>-80.052043339999997</v>
      </c>
      <c r="X145" s="45"/>
      <c r="Y145" s="157">
        <v>0</v>
      </c>
      <c r="Z145" s="157">
        <v>84</v>
      </c>
      <c r="AA145" s="157">
        <v>0</v>
      </c>
      <c r="AB145" s="157">
        <v>0</v>
      </c>
      <c r="AC145" s="157">
        <v>0</v>
      </c>
      <c r="AD145" s="157">
        <v>0</v>
      </c>
      <c r="AE145" s="46">
        <f>SUM(Y145,Z145,AC145,AD145)</f>
        <v>84</v>
      </c>
      <c r="AF145" s="47">
        <f>Y145/AE145</f>
        <v>0</v>
      </c>
      <c r="AG145" s="47">
        <f>(Y145-(AA145+AB145))/AE145</f>
        <v>0</v>
      </c>
      <c r="AH145" s="157" t="s">
        <v>8</v>
      </c>
      <c r="AI145" s="147"/>
    </row>
    <row r="146" spans="1:35" x14ac:dyDescent="0.3">
      <c r="A146" s="38" t="s">
        <v>2806</v>
      </c>
      <c r="B146" s="38">
        <v>348</v>
      </c>
      <c r="C146" s="39">
        <v>39956</v>
      </c>
      <c r="D146" s="71">
        <f>YEAR(E146)</f>
        <v>2009</v>
      </c>
      <c r="E146" s="99" t="s">
        <v>2765</v>
      </c>
      <c r="F146" s="41">
        <v>1240</v>
      </c>
      <c r="G146" s="41">
        <v>151.5</v>
      </c>
      <c r="H146" s="41">
        <v>154</v>
      </c>
      <c r="I146" s="41">
        <v>108.5</v>
      </c>
      <c r="J146" s="41"/>
      <c r="K146" s="40" t="s">
        <v>2998</v>
      </c>
      <c r="L146" s="41" t="s">
        <v>3893</v>
      </c>
      <c r="M146" s="42">
        <v>151573</v>
      </c>
      <c r="N146" s="43">
        <v>39968</v>
      </c>
      <c r="O146" s="44" t="s">
        <v>0</v>
      </c>
      <c r="P146" s="42">
        <v>5</v>
      </c>
      <c r="Q146" s="44" t="s">
        <v>4305</v>
      </c>
      <c r="R146" s="44" t="s">
        <v>1824</v>
      </c>
      <c r="S146" s="42">
        <v>43</v>
      </c>
      <c r="T146" s="42">
        <v>32</v>
      </c>
      <c r="U146" s="42">
        <v>26.88514013</v>
      </c>
      <c r="V146" s="42">
        <v>-80.054505939999999</v>
      </c>
      <c r="W146" s="124">
        <v>40027</v>
      </c>
      <c r="X146" s="45">
        <f>W146-N146</f>
        <v>59</v>
      </c>
      <c r="Y146" s="42">
        <v>58</v>
      </c>
      <c r="Z146" s="42">
        <v>15</v>
      </c>
      <c r="AA146" s="42">
        <v>5</v>
      </c>
      <c r="AB146" s="42">
        <v>4</v>
      </c>
      <c r="AC146" s="42">
        <v>0</v>
      </c>
      <c r="AD146" s="42">
        <v>2</v>
      </c>
      <c r="AE146" s="46">
        <f>SUM(Y146,Z146,AC146,AD146)</f>
        <v>75</v>
      </c>
      <c r="AF146" s="47">
        <f>Y146/AE146</f>
        <v>0.77333333333333332</v>
      </c>
      <c r="AG146" s="47">
        <f>(Y146-(AA146+AB146))/AE146</f>
        <v>0.65333333333333332</v>
      </c>
      <c r="AH146" s="44" t="s">
        <v>2</v>
      </c>
      <c r="AI146" s="38"/>
    </row>
    <row r="147" spans="1:35" x14ac:dyDescent="0.3">
      <c r="A147" s="38" t="s">
        <v>2806</v>
      </c>
      <c r="B147" s="38">
        <v>348</v>
      </c>
      <c r="C147" s="39">
        <v>39956</v>
      </c>
      <c r="D147" s="71">
        <f>YEAR(E147)</f>
        <v>2010</v>
      </c>
      <c r="E147" s="99" t="s">
        <v>2312</v>
      </c>
      <c r="F147" s="41">
        <v>1488</v>
      </c>
      <c r="G147" s="41">
        <v>151.30000000000001</v>
      </c>
      <c r="H147" s="41">
        <v>152.4</v>
      </c>
      <c r="I147" s="41">
        <v>111</v>
      </c>
      <c r="J147" s="41"/>
      <c r="K147" s="40" t="s">
        <v>3538</v>
      </c>
      <c r="L147" s="41" t="s">
        <v>3892</v>
      </c>
      <c r="M147" s="42">
        <v>169050</v>
      </c>
      <c r="N147" s="43">
        <v>40313</v>
      </c>
      <c r="O147" s="44" t="s">
        <v>0</v>
      </c>
      <c r="P147" s="42">
        <v>11</v>
      </c>
      <c r="Q147" s="44" t="s">
        <v>4305</v>
      </c>
      <c r="R147" s="44" t="s">
        <v>1528</v>
      </c>
      <c r="S147" s="42">
        <v>38</v>
      </c>
      <c r="T147" s="42">
        <v>38</v>
      </c>
      <c r="U147" s="42">
        <v>26.837243109999999</v>
      </c>
      <c r="V147" s="42">
        <v>-80.041528650000004</v>
      </c>
      <c r="W147" s="126">
        <v>40372</v>
      </c>
      <c r="X147" s="45">
        <f>W147-N147</f>
        <v>59</v>
      </c>
      <c r="Y147" s="46">
        <v>15</v>
      </c>
      <c r="Z147" s="46">
        <v>24</v>
      </c>
      <c r="AA147" s="46">
        <v>3</v>
      </c>
      <c r="AB147" s="46">
        <v>2</v>
      </c>
      <c r="AC147" s="46">
        <v>1</v>
      </c>
      <c r="AD147" s="46">
        <v>2</v>
      </c>
      <c r="AE147" s="46">
        <f>SUM(Y147,Z147,AC147,AD147)</f>
        <v>42</v>
      </c>
      <c r="AF147" s="47">
        <f>Y147/AE147</f>
        <v>0.35714285714285715</v>
      </c>
      <c r="AG147" s="47">
        <f>(Y147-(AA147+AB147))/AE147</f>
        <v>0.23809523809523808</v>
      </c>
      <c r="AH147" s="44" t="s">
        <v>2</v>
      </c>
      <c r="AI147" s="38"/>
    </row>
    <row r="148" spans="1:35" x14ac:dyDescent="0.3">
      <c r="A148" s="38" t="s">
        <v>2806</v>
      </c>
      <c r="B148" s="38">
        <v>348</v>
      </c>
      <c r="C148" s="39">
        <v>39956</v>
      </c>
      <c r="D148" s="71">
        <f>YEAR(E148)</f>
        <v>2010</v>
      </c>
      <c r="E148" s="99" t="s">
        <v>3562</v>
      </c>
      <c r="F148" s="41">
        <v>1587</v>
      </c>
      <c r="G148" s="41">
        <v>153.19999999999999</v>
      </c>
      <c r="H148" s="41">
        <v>155.6</v>
      </c>
      <c r="I148" s="41">
        <v>108.5</v>
      </c>
      <c r="J148" s="41"/>
      <c r="K148" s="40" t="s">
        <v>2490</v>
      </c>
      <c r="L148" s="41" t="s">
        <v>3893</v>
      </c>
      <c r="M148" s="42">
        <v>173281</v>
      </c>
      <c r="N148" s="43">
        <v>40339</v>
      </c>
      <c r="O148" s="44" t="s">
        <v>146</v>
      </c>
      <c r="P148" s="42">
        <v>2</v>
      </c>
      <c r="Q148" s="44" t="s">
        <v>4305</v>
      </c>
      <c r="R148" s="44" t="s">
        <v>1607</v>
      </c>
      <c r="S148" s="42">
        <v>58</v>
      </c>
      <c r="T148" s="42">
        <v>31</v>
      </c>
      <c r="U148" s="42">
        <v>26.939729</v>
      </c>
      <c r="V148" s="42">
        <v>-80.070962359999996</v>
      </c>
      <c r="W148" s="126"/>
      <c r="X148" s="45"/>
      <c r="Y148" s="46">
        <v>21</v>
      </c>
      <c r="Z148" s="46">
        <v>79</v>
      </c>
      <c r="AA148" s="46">
        <v>0</v>
      </c>
      <c r="AB148" s="46">
        <v>12</v>
      </c>
      <c r="AC148" s="46">
        <v>0</v>
      </c>
      <c r="AD148" s="46">
        <v>0</v>
      </c>
      <c r="AE148" s="46">
        <f>SUM(Y148,Z148,AC148,AD148)</f>
        <v>100</v>
      </c>
      <c r="AF148" s="47">
        <f>Y148/AE148</f>
        <v>0.21</v>
      </c>
      <c r="AG148" s="47">
        <f>(Y148-(AA148+AB148))/AE148</f>
        <v>0.09</v>
      </c>
      <c r="AH148" s="44" t="s">
        <v>8</v>
      </c>
      <c r="AI148" s="38"/>
    </row>
    <row r="149" spans="1:35" x14ac:dyDescent="0.3">
      <c r="A149" s="38" t="s">
        <v>2806</v>
      </c>
      <c r="B149" s="38">
        <v>348</v>
      </c>
      <c r="C149" s="39">
        <v>39956</v>
      </c>
      <c r="D149" s="71">
        <f>YEAR(E149)</f>
        <v>2012</v>
      </c>
      <c r="E149" s="99" t="s">
        <v>2529</v>
      </c>
      <c r="F149" s="41">
        <v>2049</v>
      </c>
      <c r="G149" s="41">
        <v>155</v>
      </c>
      <c r="H149" s="41">
        <v>157</v>
      </c>
      <c r="I149" s="41">
        <v>111</v>
      </c>
      <c r="J149" s="41"/>
      <c r="K149" s="40" t="s">
        <v>2608</v>
      </c>
      <c r="L149" s="41" t="s">
        <v>3892</v>
      </c>
      <c r="M149" s="42">
        <v>235834</v>
      </c>
      <c r="N149" s="43">
        <v>40995</v>
      </c>
      <c r="O149" s="44" t="s">
        <v>146</v>
      </c>
      <c r="P149" s="42">
        <v>8</v>
      </c>
      <c r="Q149" s="44" t="s">
        <v>4305</v>
      </c>
      <c r="R149" s="44" t="s">
        <v>1135</v>
      </c>
      <c r="S149" s="42">
        <v>39</v>
      </c>
      <c r="T149" s="42">
        <v>34</v>
      </c>
      <c r="U149" s="42">
        <v>26.923857420000001</v>
      </c>
      <c r="V149" s="42">
        <v>-80.066538800000004</v>
      </c>
      <c r="W149" s="43">
        <v>41067</v>
      </c>
      <c r="X149" s="45">
        <f>W149-N149</f>
        <v>72</v>
      </c>
      <c r="Y149" s="42">
        <v>47</v>
      </c>
      <c r="Z149" s="42">
        <v>24</v>
      </c>
      <c r="AA149" s="42">
        <v>1</v>
      </c>
      <c r="AB149" s="42">
        <v>0</v>
      </c>
      <c r="AC149" s="42">
        <v>0</v>
      </c>
      <c r="AD149" s="42">
        <v>0</v>
      </c>
      <c r="AE149" s="42">
        <f>SUM(Y149,Z149,AC149,AD149)</f>
        <v>71</v>
      </c>
      <c r="AF149" s="49">
        <f>Y149/AE149</f>
        <v>0.6619718309859155</v>
      </c>
      <c r="AG149" s="49">
        <f>(Y149-(AA149+AB149))/AE149</f>
        <v>0.647887323943662</v>
      </c>
      <c r="AH149" s="44" t="s">
        <v>2</v>
      </c>
      <c r="AI149" s="38"/>
    </row>
    <row r="150" spans="1:35" x14ac:dyDescent="0.3">
      <c r="A150" s="38" t="s">
        <v>2806</v>
      </c>
      <c r="B150" s="38">
        <v>348</v>
      </c>
      <c r="C150" s="39">
        <v>39956</v>
      </c>
      <c r="D150" s="71">
        <f>YEAR(E150)</f>
        <v>2012</v>
      </c>
      <c r="E150" s="99" t="s">
        <v>2903</v>
      </c>
      <c r="F150" s="41">
        <v>2082</v>
      </c>
      <c r="G150" s="41"/>
      <c r="H150" s="41"/>
      <c r="I150" s="41"/>
      <c r="J150" s="41"/>
      <c r="K150" s="40" t="s">
        <v>3670</v>
      </c>
      <c r="L150" s="41" t="s">
        <v>3897</v>
      </c>
      <c r="M150" s="42">
        <v>235878</v>
      </c>
      <c r="N150" s="43">
        <v>41006</v>
      </c>
      <c r="O150" s="44" t="s">
        <v>0</v>
      </c>
      <c r="P150" s="42">
        <v>2</v>
      </c>
      <c r="Q150" s="44" t="s">
        <v>4305</v>
      </c>
      <c r="R150" s="44" t="s">
        <v>963</v>
      </c>
      <c r="S150" s="42">
        <v>38</v>
      </c>
      <c r="T150" s="42">
        <v>8</v>
      </c>
      <c r="U150" s="42">
        <v>26.909730920000001</v>
      </c>
      <c r="V150" s="42">
        <v>-80.062170730000005</v>
      </c>
      <c r="W150" s="48">
        <v>41077</v>
      </c>
      <c r="X150" s="45">
        <f>W150-N150</f>
        <v>71</v>
      </c>
      <c r="Y150" s="42">
        <v>19</v>
      </c>
      <c r="Z150" s="42">
        <v>37</v>
      </c>
      <c r="AA150" s="42">
        <v>1</v>
      </c>
      <c r="AB150" s="42">
        <v>0</v>
      </c>
      <c r="AC150" s="42">
        <v>0</v>
      </c>
      <c r="AD150" s="42">
        <v>0</v>
      </c>
      <c r="AE150" s="46">
        <f>SUM(Y150,Z150,AC150,AD150)</f>
        <v>56</v>
      </c>
      <c r="AF150" s="47">
        <f>Y150/AE150</f>
        <v>0.3392857142857143</v>
      </c>
      <c r="AG150" s="47">
        <f>(Y150-(AA150+AB150))/AE150</f>
        <v>0.32142857142857145</v>
      </c>
      <c r="AH150" s="44" t="s">
        <v>2</v>
      </c>
      <c r="AI150" s="38"/>
    </row>
    <row r="151" spans="1:35" x14ac:dyDescent="0.3">
      <c r="A151" s="147" t="s">
        <v>2806</v>
      </c>
      <c r="B151" s="147">
        <v>348</v>
      </c>
      <c r="C151" s="30">
        <v>39956</v>
      </c>
      <c r="D151" s="32">
        <v>2020</v>
      </c>
      <c r="E151" s="97">
        <v>43938</v>
      </c>
      <c r="F151" s="31">
        <v>3982</v>
      </c>
      <c r="G151" s="31">
        <v>156.69999999999999</v>
      </c>
      <c r="H151" s="31">
        <v>158.4</v>
      </c>
      <c r="I151" s="31">
        <v>113.2</v>
      </c>
      <c r="K151" s="155">
        <v>4.1666666666666664E-2</v>
      </c>
      <c r="L151" s="31" t="s">
        <v>3891</v>
      </c>
      <c r="M151" s="157">
        <v>496326</v>
      </c>
      <c r="N151" s="158">
        <v>43938</v>
      </c>
      <c r="O151" s="157" t="s">
        <v>0</v>
      </c>
      <c r="P151" s="157">
        <v>10</v>
      </c>
      <c r="Q151" s="157" t="s">
        <v>4305</v>
      </c>
      <c r="R151" s="157" t="s">
        <v>4749</v>
      </c>
      <c r="S151" s="157">
        <v>75</v>
      </c>
      <c r="T151" s="157">
        <v>3</v>
      </c>
      <c r="U151" s="157">
        <v>26.84973102</v>
      </c>
      <c r="V151" s="157">
        <v>-80.044670519999997</v>
      </c>
      <c r="W151" s="158"/>
      <c r="X151" s="45"/>
      <c r="Y151" s="157">
        <v>56</v>
      </c>
      <c r="Z151" s="157">
        <v>14</v>
      </c>
      <c r="AA151" s="157">
        <v>0</v>
      </c>
      <c r="AB151" s="157">
        <v>0</v>
      </c>
      <c r="AC151" s="157">
        <v>0</v>
      </c>
      <c r="AD151" s="157">
        <v>0</v>
      </c>
      <c r="AE151" s="46">
        <f>SUM(Y151,Z151,AC151,AD151)</f>
        <v>70</v>
      </c>
      <c r="AF151" s="47">
        <f>Y151/AE151</f>
        <v>0.8</v>
      </c>
      <c r="AG151" s="47">
        <f>(Y151-(AA151+AB151))/AE151</f>
        <v>0.8</v>
      </c>
      <c r="AH151" s="157" t="s">
        <v>8</v>
      </c>
      <c r="AI151" s="147"/>
    </row>
    <row r="152" spans="1:35" x14ac:dyDescent="0.3">
      <c r="A152" s="147" t="s">
        <v>2806</v>
      </c>
      <c r="B152" s="147">
        <v>348</v>
      </c>
      <c r="C152" s="30">
        <v>39956</v>
      </c>
      <c r="D152" s="32">
        <v>2020</v>
      </c>
      <c r="E152" s="97">
        <v>43987</v>
      </c>
      <c r="F152" s="31">
        <v>4194</v>
      </c>
      <c r="G152" s="31">
        <v>158.9</v>
      </c>
      <c r="H152" s="31">
        <v>159</v>
      </c>
      <c r="I152" s="31">
        <v>112.8</v>
      </c>
      <c r="K152" s="155">
        <v>5.0694444444444452E-2</v>
      </c>
      <c r="L152" s="31" t="s">
        <v>3892</v>
      </c>
      <c r="M152" s="157">
        <v>506971</v>
      </c>
      <c r="N152" s="158">
        <v>43987</v>
      </c>
      <c r="O152" s="157" t="s">
        <v>146</v>
      </c>
      <c r="P152" s="157">
        <v>5</v>
      </c>
      <c r="Q152" s="157" t="s">
        <v>4305</v>
      </c>
      <c r="R152" s="157" t="s">
        <v>4939</v>
      </c>
      <c r="S152" s="157">
        <v>37</v>
      </c>
      <c r="T152" s="157">
        <v>155</v>
      </c>
      <c r="U152" s="157">
        <v>26.9314204</v>
      </c>
      <c r="V152" s="157">
        <v>-80.068149289999994</v>
      </c>
      <c r="X152" s="45"/>
      <c r="Y152" s="157"/>
      <c r="Z152" s="157"/>
      <c r="AA152" s="157"/>
      <c r="AB152" s="157"/>
      <c r="AC152" s="157"/>
      <c r="AD152" s="157"/>
      <c r="AE152" s="46"/>
      <c r="AF152" s="47"/>
      <c r="AG152" s="47"/>
      <c r="AH152" s="157" t="s">
        <v>10</v>
      </c>
      <c r="AI152" s="147"/>
    </row>
    <row r="153" spans="1:35" x14ac:dyDescent="0.3">
      <c r="A153" s="38" t="s">
        <v>3576</v>
      </c>
      <c r="B153" s="38">
        <v>683</v>
      </c>
      <c r="C153" s="39">
        <v>41776</v>
      </c>
      <c r="D153" s="71">
        <f>YEAR(E153)</f>
        <v>2014</v>
      </c>
      <c r="E153" s="99" t="s">
        <v>2815</v>
      </c>
      <c r="F153" s="41">
        <v>2713</v>
      </c>
      <c r="G153" s="41">
        <v>144</v>
      </c>
      <c r="H153" s="41"/>
      <c r="I153" s="41">
        <v>105.5</v>
      </c>
      <c r="J153" s="41"/>
      <c r="K153" s="40" t="s">
        <v>3</v>
      </c>
      <c r="L153" s="41" t="s">
        <v>3</v>
      </c>
      <c r="M153" s="42">
        <v>201005</v>
      </c>
      <c r="N153" s="43">
        <v>41777</v>
      </c>
      <c r="O153" s="44" t="s">
        <v>0</v>
      </c>
      <c r="P153" s="42">
        <v>1</v>
      </c>
      <c r="Q153" s="44" t="s">
        <v>4305</v>
      </c>
      <c r="R153" s="44" t="s">
        <v>748</v>
      </c>
      <c r="S153" s="42">
        <v>37</v>
      </c>
      <c r="T153" s="42">
        <v>14</v>
      </c>
      <c r="U153" s="42">
        <v>26.917958746</v>
      </c>
      <c r="V153" s="42">
        <v>-80.064795598000003</v>
      </c>
      <c r="W153" s="43">
        <v>41838</v>
      </c>
      <c r="X153" s="45">
        <f>W153-N153</f>
        <v>61</v>
      </c>
      <c r="Y153" s="42">
        <v>52</v>
      </c>
      <c r="Z153" s="42">
        <v>7</v>
      </c>
      <c r="AA153" s="42">
        <v>0</v>
      </c>
      <c r="AB153" s="42">
        <v>1</v>
      </c>
      <c r="AC153" s="42">
        <v>0</v>
      </c>
      <c r="AD153" s="42">
        <v>0</v>
      </c>
      <c r="AE153" s="42">
        <f>SUM(Y153,Z153,AC153,AD153)</f>
        <v>59</v>
      </c>
      <c r="AF153" s="49">
        <f>Y153/AE153</f>
        <v>0.88135593220338981</v>
      </c>
      <c r="AG153" s="49">
        <f>(Y153-(AA153+AB153))/AE153</f>
        <v>0.86440677966101698</v>
      </c>
      <c r="AH153" s="44" t="s">
        <v>2</v>
      </c>
      <c r="AI153" s="38"/>
    </row>
    <row r="154" spans="1:35" x14ac:dyDescent="0.3">
      <c r="A154" s="38" t="s">
        <v>3202</v>
      </c>
      <c r="B154" s="38">
        <v>671</v>
      </c>
      <c r="C154" s="39">
        <v>42462</v>
      </c>
      <c r="D154" s="71">
        <f>YEAR(E154)</f>
        <v>2016</v>
      </c>
      <c r="E154" s="99" t="s">
        <v>3781</v>
      </c>
      <c r="F154" s="41">
        <v>2674</v>
      </c>
      <c r="G154" s="41">
        <v>139.19999999999999</v>
      </c>
      <c r="H154" s="41">
        <v>142</v>
      </c>
      <c r="I154" s="41">
        <v>106.1</v>
      </c>
      <c r="J154" s="41"/>
      <c r="K154" s="40" t="s">
        <v>2292</v>
      </c>
      <c r="L154" s="41" t="s">
        <v>3891</v>
      </c>
      <c r="M154" s="42">
        <v>322430</v>
      </c>
      <c r="N154" s="43">
        <v>42500</v>
      </c>
      <c r="O154" s="44" t="s">
        <v>0</v>
      </c>
      <c r="P154" s="42">
        <v>4</v>
      </c>
      <c r="Q154" s="44" t="s">
        <v>4305</v>
      </c>
      <c r="R154" s="44" t="s">
        <v>361</v>
      </c>
      <c r="S154" s="42">
        <v>23</v>
      </c>
      <c r="T154" s="42">
        <v>67</v>
      </c>
      <c r="U154" s="42">
        <v>26.897416848999999</v>
      </c>
      <c r="V154" s="42">
        <v>-80.057901329000003</v>
      </c>
      <c r="W154" s="126"/>
      <c r="X154" s="45"/>
      <c r="Y154" s="46">
        <v>57</v>
      </c>
      <c r="Z154" s="46">
        <v>3</v>
      </c>
      <c r="AA154" s="46">
        <v>0</v>
      </c>
      <c r="AB154" s="46">
        <v>0</v>
      </c>
      <c r="AC154" s="46">
        <v>0</v>
      </c>
      <c r="AD154" s="46">
        <v>4</v>
      </c>
      <c r="AE154" s="46">
        <f>SUM(Y154,Z154,AC154,AD154)</f>
        <v>64</v>
      </c>
      <c r="AF154" s="47">
        <f>Y154/AE154</f>
        <v>0.890625</v>
      </c>
      <c r="AG154" s="47">
        <f>(Y154-(AA154+AB154))/AE154</f>
        <v>0.890625</v>
      </c>
      <c r="AH154" s="44" t="s">
        <v>8</v>
      </c>
      <c r="AI154" s="38"/>
    </row>
    <row r="155" spans="1:35" x14ac:dyDescent="0.3">
      <c r="A155" s="38" t="s">
        <v>2769</v>
      </c>
      <c r="B155" s="38">
        <v>311</v>
      </c>
      <c r="C155" s="39">
        <v>39917</v>
      </c>
      <c r="D155" s="71">
        <f>YEAR(E155)</f>
        <v>2009</v>
      </c>
      <c r="E155" s="99" t="s">
        <v>2727</v>
      </c>
      <c r="F155" s="41">
        <v>1055</v>
      </c>
      <c r="G155" s="41">
        <v>159</v>
      </c>
      <c r="H155" s="41">
        <v>160.5</v>
      </c>
      <c r="I155" s="41">
        <v>110</v>
      </c>
      <c r="J155" s="41"/>
      <c r="K155" s="40" t="s">
        <v>2527</v>
      </c>
      <c r="L155" s="41" t="s">
        <v>3892</v>
      </c>
      <c r="M155" s="73">
        <v>148262</v>
      </c>
      <c r="N155" s="74">
        <v>39917</v>
      </c>
      <c r="O155" s="75" t="s">
        <v>0</v>
      </c>
      <c r="P155" s="73">
        <v>3</v>
      </c>
      <c r="Q155" s="75" t="s">
        <v>4305</v>
      </c>
      <c r="R155" s="75" t="s">
        <v>1702</v>
      </c>
      <c r="S155" s="73">
        <v>75</v>
      </c>
      <c r="T155" s="73">
        <v>15</v>
      </c>
      <c r="U155" s="73">
        <v>26.905668720000001</v>
      </c>
      <c r="V155" s="73">
        <v>-80.06087694</v>
      </c>
      <c r="W155" s="130">
        <v>39989</v>
      </c>
      <c r="X155" s="76">
        <f>W155-N155</f>
        <v>72</v>
      </c>
      <c r="Y155" s="73">
        <v>46</v>
      </c>
      <c r="Z155" s="73">
        <v>11</v>
      </c>
      <c r="AA155" s="73">
        <v>1</v>
      </c>
      <c r="AB155" s="73">
        <v>1</v>
      </c>
      <c r="AC155" s="73">
        <v>0</v>
      </c>
      <c r="AD155" s="73">
        <v>0</v>
      </c>
      <c r="AE155" s="73">
        <f>SUM(Y155,Z155,AC155,AD155)</f>
        <v>57</v>
      </c>
      <c r="AF155" s="175">
        <f>Y155/AE155</f>
        <v>0.80701754385964908</v>
      </c>
      <c r="AG155" s="175">
        <f>(Y155-(AA155+AB155))/AE155</f>
        <v>0.77192982456140347</v>
      </c>
      <c r="AH155" s="75" t="s">
        <v>2</v>
      </c>
      <c r="AI155" s="38"/>
    </row>
    <row r="156" spans="1:35" s="108" customFormat="1" x14ac:dyDescent="0.3">
      <c r="A156" s="38" t="s">
        <v>2769</v>
      </c>
      <c r="B156" s="38">
        <v>311</v>
      </c>
      <c r="C156" s="39">
        <v>39917</v>
      </c>
      <c r="D156" s="71">
        <f>YEAR(E156)</f>
        <v>2009</v>
      </c>
      <c r="E156" s="99" t="s">
        <v>2441</v>
      </c>
      <c r="F156" s="41">
        <v>1056</v>
      </c>
      <c r="G156" s="41"/>
      <c r="H156" s="41"/>
      <c r="I156" s="41"/>
      <c r="J156" s="41"/>
      <c r="K156" s="40" t="s">
        <v>2502</v>
      </c>
      <c r="L156" s="41" t="s">
        <v>3891</v>
      </c>
      <c r="M156" s="46">
        <v>148349</v>
      </c>
      <c r="N156" s="48">
        <v>39928</v>
      </c>
      <c r="O156" s="67" t="s">
        <v>0</v>
      </c>
      <c r="P156" s="46">
        <v>3</v>
      </c>
      <c r="Q156" s="67" t="s">
        <v>4305</v>
      </c>
      <c r="R156" s="67" t="s">
        <v>1743</v>
      </c>
      <c r="S156" s="46">
        <v>79</v>
      </c>
      <c r="T156" s="46">
        <v>21</v>
      </c>
      <c r="U156" s="46">
        <v>26.905695690000002</v>
      </c>
      <c r="V156" s="46">
        <v>-80.060860379999994</v>
      </c>
      <c r="W156" s="126">
        <v>39999</v>
      </c>
      <c r="X156" s="107">
        <f>W156-N156</f>
        <v>71</v>
      </c>
      <c r="Y156" s="46">
        <v>28</v>
      </c>
      <c r="Z156" s="46">
        <v>14</v>
      </c>
      <c r="AA156" s="46">
        <v>0</v>
      </c>
      <c r="AB156" s="46">
        <v>0</v>
      </c>
      <c r="AC156" s="46">
        <v>0</v>
      </c>
      <c r="AD156" s="46">
        <v>0</v>
      </c>
      <c r="AE156" s="46">
        <f>SUM(Y156,Z156,AC156,AD156)</f>
        <v>42</v>
      </c>
      <c r="AF156" s="47">
        <f>Y156/AE156</f>
        <v>0.66666666666666663</v>
      </c>
      <c r="AG156" s="47">
        <f>(Y156-(AA156+AB156))/AE156</f>
        <v>0.66666666666666663</v>
      </c>
      <c r="AH156" s="67" t="s">
        <v>2</v>
      </c>
      <c r="AI156" s="38"/>
    </row>
    <row r="157" spans="1:35" s="108" customFormat="1" x14ac:dyDescent="0.3">
      <c r="A157" s="38" t="s">
        <v>2769</v>
      </c>
      <c r="B157" s="38">
        <v>311</v>
      </c>
      <c r="C157" s="39">
        <v>39917</v>
      </c>
      <c r="D157" s="71">
        <f>YEAR(E157)</f>
        <v>2009</v>
      </c>
      <c r="E157" s="99" t="s">
        <v>2404</v>
      </c>
      <c r="F157" s="41">
        <v>1058</v>
      </c>
      <c r="G157" s="41">
        <v>158</v>
      </c>
      <c r="H157" s="41"/>
      <c r="I157" s="41">
        <v>110</v>
      </c>
      <c r="J157" s="41"/>
      <c r="K157" s="40" t="s">
        <v>2565</v>
      </c>
      <c r="L157" s="41" t="s">
        <v>3897</v>
      </c>
      <c r="M157" s="46">
        <v>149334</v>
      </c>
      <c r="N157" s="48">
        <v>39953</v>
      </c>
      <c r="O157" s="67" t="s">
        <v>0</v>
      </c>
      <c r="P157" s="46">
        <v>10</v>
      </c>
      <c r="Q157" s="67" t="s">
        <v>4305</v>
      </c>
      <c r="R157" s="67" t="s">
        <v>1784</v>
      </c>
      <c r="S157" s="46">
        <v>17</v>
      </c>
      <c r="T157" s="46">
        <v>5</v>
      </c>
      <c r="U157" s="46">
        <v>26.848815890000001</v>
      </c>
      <c r="V157" s="46">
        <v>-80.044444970000001</v>
      </c>
      <c r="W157" s="126"/>
      <c r="X157" s="107"/>
      <c r="Y157" s="46"/>
      <c r="Z157" s="127"/>
      <c r="AA157" s="46"/>
      <c r="AB157" s="46"/>
      <c r="AC157" s="127"/>
      <c r="AD157" s="127"/>
      <c r="AE157" s="127"/>
      <c r="AF157" s="127"/>
      <c r="AG157" s="127"/>
      <c r="AH157" s="67" t="s">
        <v>10</v>
      </c>
      <c r="AI157" s="38"/>
    </row>
    <row r="158" spans="1:35" x14ac:dyDescent="0.3">
      <c r="A158" s="147" t="s">
        <v>2769</v>
      </c>
      <c r="B158" s="147">
        <v>311</v>
      </c>
      <c r="C158" s="30">
        <v>39917</v>
      </c>
      <c r="D158" s="32">
        <v>2020</v>
      </c>
      <c r="E158" s="97">
        <v>43962</v>
      </c>
      <c r="F158" s="31">
        <v>4098</v>
      </c>
      <c r="G158" s="31">
        <v>161</v>
      </c>
      <c r="H158" s="31">
        <v>164.7</v>
      </c>
      <c r="I158" s="31">
        <v>114.2</v>
      </c>
      <c r="K158" s="155">
        <v>0.99444444444444446</v>
      </c>
      <c r="L158" s="31" t="s">
        <v>3892</v>
      </c>
      <c r="M158" s="169">
        <v>498885</v>
      </c>
      <c r="N158" s="171">
        <v>43963</v>
      </c>
      <c r="O158" s="169" t="s">
        <v>0</v>
      </c>
      <c r="P158" s="169">
        <v>11</v>
      </c>
      <c r="Q158" s="169" t="s">
        <v>4305</v>
      </c>
      <c r="R158" s="169" t="s">
        <v>4858</v>
      </c>
      <c r="S158" s="169">
        <v>80</v>
      </c>
      <c r="T158" s="169">
        <v>7</v>
      </c>
      <c r="U158" s="169">
        <v>26.837899759999999</v>
      </c>
      <c r="V158" s="169">
        <v>-80.041854439999994</v>
      </c>
      <c r="X158" s="106"/>
      <c r="Y158" s="169">
        <v>16</v>
      </c>
      <c r="Z158" s="169">
        <v>41</v>
      </c>
      <c r="AA158" s="169">
        <v>0</v>
      </c>
      <c r="AB158" s="169">
        <v>0</v>
      </c>
      <c r="AC158" s="169">
        <v>0</v>
      </c>
      <c r="AD158" s="169">
        <v>0</v>
      </c>
      <c r="AE158" s="46">
        <f>SUM(Y158,Z158,AC158,AD158)</f>
        <v>57</v>
      </c>
      <c r="AF158" s="47">
        <f>Y158/AE158</f>
        <v>0.2807017543859649</v>
      </c>
      <c r="AG158" s="47">
        <f>(Y158-(AA158+AB158))/AE158</f>
        <v>0.2807017543859649</v>
      </c>
      <c r="AH158" s="169" t="s">
        <v>8</v>
      </c>
      <c r="AI158" s="147"/>
    </row>
    <row r="159" spans="1:35" x14ac:dyDescent="0.3">
      <c r="A159" s="147" t="s">
        <v>4953</v>
      </c>
      <c r="B159" s="147">
        <v>1629</v>
      </c>
      <c r="C159" s="30">
        <v>43991</v>
      </c>
      <c r="D159" s="32">
        <v>2020</v>
      </c>
      <c r="E159" s="97">
        <v>43991</v>
      </c>
      <c r="F159" s="31">
        <v>4211</v>
      </c>
      <c r="G159" s="31">
        <v>152.6</v>
      </c>
      <c r="H159" s="31">
        <v>156</v>
      </c>
      <c r="I159" s="31">
        <v>114.3</v>
      </c>
      <c r="K159" s="155">
        <v>4.6527777777777779E-2</v>
      </c>
      <c r="L159" s="31" t="s">
        <v>3895</v>
      </c>
      <c r="M159" s="157">
        <v>508451</v>
      </c>
      <c r="N159" s="158">
        <v>43991</v>
      </c>
      <c r="O159" s="157" t="s">
        <v>0</v>
      </c>
      <c r="P159" s="157">
        <v>10</v>
      </c>
      <c r="Q159" s="157" t="s">
        <v>4305</v>
      </c>
      <c r="R159" s="157" t="s">
        <v>4954</v>
      </c>
      <c r="S159" s="157">
        <v>56</v>
      </c>
      <c r="T159" s="157">
        <v>122</v>
      </c>
      <c r="U159" s="157">
        <v>26.85170287</v>
      </c>
      <c r="V159" s="157">
        <v>-80.044772940000001</v>
      </c>
      <c r="W159" s="30">
        <v>44048</v>
      </c>
      <c r="X159" s="45">
        <f>W159-N159</f>
        <v>57</v>
      </c>
      <c r="Y159" s="157">
        <v>37</v>
      </c>
      <c r="Z159" s="157">
        <v>39</v>
      </c>
      <c r="AA159" s="157">
        <v>4</v>
      </c>
      <c r="AB159" s="157">
        <v>1</v>
      </c>
      <c r="AC159" s="157">
        <v>0</v>
      </c>
      <c r="AD159" s="157">
        <v>0</v>
      </c>
      <c r="AE159" s="42">
        <f>SUM(Y159,Z159,AC159,AD159)</f>
        <v>76</v>
      </c>
      <c r="AF159" s="49">
        <f>Y159/AE159</f>
        <v>0.48684210526315791</v>
      </c>
      <c r="AG159" s="49">
        <f>(Y159-(AA159+AB159))/AE159</f>
        <v>0.42105263157894735</v>
      </c>
      <c r="AH159" s="157" t="s">
        <v>2</v>
      </c>
      <c r="AI159" s="147"/>
    </row>
    <row r="160" spans="1:35" x14ac:dyDescent="0.3">
      <c r="A160" s="38" t="s">
        <v>3531</v>
      </c>
      <c r="B160" s="38">
        <v>469</v>
      </c>
      <c r="C160" s="39">
        <v>40306</v>
      </c>
      <c r="D160" s="71">
        <f>YEAR(E160)</f>
        <v>2010</v>
      </c>
      <c r="E160" s="99" t="s">
        <v>3530</v>
      </c>
      <c r="F160" s="41">
        <v>1460</v>
      </c>
      <c r="G160" s="41">
        <v>149.19999999999999</v>
      </c>
      <c r="H160" s="41">
        <v>150.30000000000001</v>
      </c>
      <c r="I160" s="41">
        <v>112.4</v>
      </c>
      <c r="J160" s="41"/>
      <c r="K160" s="40" t="s">
        <v>2420</v>
      </c>
      <c r="L160" s="41" t="s">
        <v>3892</v>
      </c>
      <c r="M160" s="42">
        <v>168864</v>
      </c>
      <c r="N160" s="43">
        <v>40306</v>
      </c>
      <c r="O160" s="44" t="s">
        <v>0</v>
      </c>
      <c r="P160" s="42">
        <v>8</v>
      </c>
      <c r="Q160" s="44" t="s">
        <v>4305</v>
      </c>
      <c r="R160" s="44" t="s">
        <v>1511</v>
      </c>
      <c r="S160" s="42">
        <v>30</v>
      </c>
      <c r="T160" s="42">
        <v>34</v>
      </c>
      <c r="U160" s="42">
        <v>26.869155970000001</v>
      </c>
      <c r="V160" s="42">
        <v>-80.048926960000003</v>
      </c>
      <c r="W160" s="126">
        <v>40370</v>
      </c>
      <c r="X160" s="45">
        <f>W160-N160</f>
        <v>64</v>
      </c>
      <c r="Y160" s="42">
        <v>44</v>
      </c>
      <c r="Z160" s="42">
        <v>18</v>
      </c>
      <c r="AA160" s="42">
        <v>4</v>
      </c>
      <c r="AB160" s="42">
        <v>2</v>
      </c>
      <c r="AC160" s="42">
        <v>0</v>
      </c>
      <c r="AD160" s="42">
        <v>2</v>
      </c>
      <c r="AE160" s="46">
        <f>SUM(Y160,Z160,AC160,AD160)</f>
        <v>64</v>
      </c>
      <c r="AF160" s="47">
        <f>Y160/AE160</f>
        <v>0.6875</v>
      </c>
      <c r="AG160" s="47">
        <f>(Y160-(AA160+AB160))/AE160</f>
        <v>0.59375</v>
      </c>
      <c r="AH160" s="44" t="s">
        <v>2</v>
      </c>
      <c r="AI160" s="38"/>
    </row>
    <row r="161" spans="1:35" x14ac:dyDescent="0.3">
      <c r="A161" s="61" t="s">
        <v>3003</v>
      </c>
      <c r="B161" s="61">
        <v>545</v>
      </c>
      <c r="C161" s="60">
        <v>40689</v>
      </c>
      <c r="D161" s="94">
        <f>YEAR(E161)</f>
        <v>2011</v>
      </c>
      <c r="E161" s="100" t="s">
        <v>3652</v>
      </c>
      <c r="F161" s="58">
        <v>1908</v>
      </c>
      <c r="G161" s="58">
        <v>131.5</v>
      </c>
      <c r="H161" s="58">
        <v>136</v>
      </c>
      <c r="I161" s="58">
        <v>96</v>
      </c>
      <c r="J161" s="58"/>
      <c r="K161" s="62" t="s">
        <v>2550</v>
      </c>
      <c r="L161" s="58" t="s">
        <v>3892</v>
      </c>
      <c r="M161" s="42">
        <v>208028</v>
      </c>
      <c r="N161" s="43">
        <v>40689</v>
      </c>
      <c r="O161" s="44" t="s">
        <v>0</v>
      </c>
      <c r="P161" s="42">
        <v>3</v>
      </c>
      <c r="Q161" s="44" t="s">
        <v>4305</v>
      </c>
      <c r="R161" s="44" t="s">
        <v>1331</v>
      </c>
      <c r="S161" s="42">
        <v>38</v>
      </c>
      <c r="T161" s="42">
        <v>111</v>
      </c>
      <c r="U161" s="42">
        <v>26.90346649</v>
      </c>
      <c r="V161" s="42">
        <v>-80.059719599999994</v>
      </c>
      <c r="W161" s="48">
        <v>40748</v>
      </c>
      <c r="X161" s="45">
        <f>W161-N161</f>
        <v>59</v>
      </c>
      <c r="Y161" s="46">
        <v>50</v>
      </c>
      <c r="Z161" s="46">
        <v>16</v>
      </c>
      <c r="AA161" s="46">
        <v>0</v>
      </c>
      <c r="AB161" s="46">
        <v>8</v>
      </c>
      <c r="AC161" s="46">
        <v>0</v>
      </c>
      <c r="AD161" s="46">
        <v>8</v>
      </c>
      <c r="AE161" s="46">
        <f>SUM(Y161,Z161,AC161,AD161)</f>
        <v>74</v>
      </c>
      <c r="AF161" s="47">
        <f>Y161/AE161</f>
        <v>0.67567567567567566</v>
      </c>
      <c r="AG161" s="47">
        <f>(Y161-(AA161+AB161))/AE161</f>
        <v>0.56756756756756754</v>
      </c>
      <c r="AH161" s="44" t="s">
        <v>2</v>
      </c>
      <c r="AI161" s="61"/>
    </row>
    <row r="162" spans="1:35" x14ac:dyDescent="0.3">
      <c r="A162" s="38" t="s">
        <v>3184</v>
      </c>
      <c r="B162" s="38">
        <v>689</v>
      </c>
      <c r="C162" s="39">
        <v>41797</v>
      </c>
      <c r="D162" s="71">
        <f>YEAR(E162)</f>
        <v>2014</v>
      </c>
      <c r="E162" s="99" t="s">
        <v>3626</v>
      </c>
      <c r="F162" s="41">
        <v>2725</v>
      </c>
      <c r="G162" s="41">
        <v>163</v>
      </c>
      <c r="H162" s="41"/>
      <c r="I162" s="41">
        <v>123</v>
      </c>
      <c r="J162" s="41"/>
      <c r="K162" s="40" t="s">
        <v>3</v>
      </c>
      <c r="L162" s="41" t="s">
        <v>3</v>
      </c>
      <c r="M162" s="42">
        <v>204831</v>
      </c>
      <c r="N162" s="43">
        <v>41798</v>
      </c>
      <c r="O162" s="44" t="s">
        <v>0</v>
      </c>
      <c r="P162" s="42">
        <v>6</v>
      </c>
      <c r="Q162" s="44" t="s">
        <v>4305</v>
      </c>
      <c r="R162" s="44" t="s">
        <v>793</v>
      </c>
      <c r="S162" s="42">
        <v>67</v>
      </c>
      <c r="T162" s="42">
        <v>21</v>
      </c>
      <c r="U162" s="42">
        <v>26.876273437999998</v>
      </c>
      <c r="V162" s="42">
        <v>-80.051247885999999</v>
      </c>
      <c r="W162" s="48">
        <v>41858</v>
      </c>
      <c r="X162" s="45">
        <f>W162-N162</f>
        <v>60</v>
      </c>
      <c r="Y162" s="42">
        <v>71</v>
      </c>
      <c r="Z162" s="42">
        <v>14</v>
      </c>
      <c r="AA162" s="42">
        <v>1</v>
      </c>
      <c r="AB162" s="42">
        <v>4</v>
      </c>
      <c r="AC162" s="42">
        <v>0</v>
      </c>
      <c r="AD162" s="42">
        <v>2</v>
      </c>
      <c r="AE162" s="46">
        <f>SUM(Y162,Z162,AC162,AD162)</f>
        <v>87</v>
      </c>
      <c r="AF162" s="47">
        <f>Y162/AE162</f>
        <v>0.81609195402298851</v>
      </c>
      <c r="AG162" s="47">
        <f>(Y162-(AA162+AB162))/AE162</f>
        <v>0.75862068965517238</v>
      </c>
      <c r="AH162" s="44" t="s">
        <v>2</v>
      </c>
      <c r="AI162" s="38"/>
    </row>
    <row r="163" spans="1:35" x14ac:dyDescent="0.3">
      <c r="A163" s="38" t="s">
        <v>3039</v>
      </c>
      <c r="B163" s="38">
        <v>644</v>
      </c>
      <c r="C163" s="39">
        <v>41407</v>
      </c>
      <c r="D163" s="71">
        <f>YEAR(E163)</f>
        <v>2013</v>
      </c>
      <c r="E163" s="99" t="s">
        <v>2484</v>
      </c>
      <c r="F163" s="41">
        <v>2531</v>
      </c>
      <c r="G163" s="41">
        <v>147</v>
      </c>
      <c r="H163" s="41">
        <v>150</v>
      </c>
      <c r="I163" s="41">
        <v>103</v>
      </c>
      <c r="J163" s="41"/>
      <c r="K163" s="40" t="s">
        <v>3040</v>
      </c>
      <c r="L163" s="41" t="s">
        <v>3892</v>
      </c>
      <c r="M163" s="42">
        <v>280466</v>
      </c>
      <c r="N163" s="43">
        <v>41408</v>
      </c>
      <c r="O163" s="44" t="s">
        <v>0</v>
      </c>
      <c r="P163" s="42">
        <v>10</v>
      </c>
      <c r="Q163" s="44" t="s">
        <v>4305</v>
      </c>
      <c r="R163" s="44" t="s">
        <v>890</v>
      </c>
      <c r="S163" s="42">
        <v>15</v>
      </c>
      <c r="T163" s="42">
        <v>42</v>
      </c>
      <c r="U163" s="42">
        <v>26.852452920000001</v>
      </c>
      <c r="V163" s="42">
        <v>-80.045215089999999</v>
      </c>
      <c r="W163" s="124"/>
      <c r="X163" s="45"/>
      <c r="Y163" s="42">
        <v>15</v>
      </c>
      <c r="Z163" s="42">
        <v>20</v>
      </c>
      <c r="AA163" s="42">
        <v>0</v>
      </c>
      <c r="AB163" s="42">
        <v>0</v>
      </c>
      <c r="AC163" s="42">
        <v>0</v>
      </c>
      <c r="AD163" s="42">
        <v>0</v>
      </c>
      <c r="AE163" s="42">
        <f>SUM(Y163,Z163,AC163,AD163)</f>
        <v>35</v>
      </c>
      <c r="AF163" s="49">
        <f>Y163/AE163</f>
        <v>0.42857142857142855</v>
      </c>
      <c r="AG163" s="49">
        <f>(Y163-(AA163+AB163))/AE163</f>
        <v>0.42857142857142855</v>
      </c>
      <c r="AH163" s="44" t="s">
        <v>8</v>
      </c>
      <c r="AI163" s="38"/>
    </row>
    <row r="164" spans="1:35" x14ac:dyDescent="0.3">
      <c r="A164" s="38" t="s">
        <v>3039</v>
      </c>
      <c r="B164" s="38">
        <v>644</v>
      </c>
      <c r="C164" s="39">
        <v>41407</v>
      </c>
      <c r="D164" s="71">
        <f>YEAR(E164)</f>
        <v>2013</v>
      </c>
      <c r="E164" s="99" t="s">
        <v>2896</v>
      </c>
      <c r="F164" s="41">
        <v>2583</v>
      </c>
      <c r="G164" s="41">
        <v>146</v>
      </c>
      <c r="H164" s="41">
        <v>149</v>
      </c>
      <c r="I164" s="41">
        <v>103</v>
      </c>
      <c r="J164" s="41"/>
      <c r="K164" s="40" t="s">
        <v>2956</v>
      </c>
      <c r="L164" s="41" t="s">
        <v>3891</v>
      </c>
      <c r="M164" s="42">
        <v>285147</v>
      </c>
      <c r="N164" s="43">
        <v>41431</v>
      </c>
      <c r="O164" s="44" t="s">
        <v>0</v>
      </c>
      <c r="P164" s="42">
        <v>3</v>
      </c>
      <c r="Q164" s="44" t="s">
        <v>4305</v>
      </c>
      <c r="R164" s="44" t="s">
        <v>927</v>
      </c>
      <c r="S164" s="42">
        <v>20</v>
      </c>
      <c r="T164" s="42">
        <v>137</v>
      </c>
      <c r="U164" s="42">
        <v>26.901927529999998</v>
      </c>
      <c r="V164" s="42">
        <v>-80.059124190000006</v>
      </c>
      <c r="W164" s="48">
        <v>41492</v>
      </c>
      <c r="X164" s="45">
        <f>W164-N164</f>
        <v>61</v>
      </c>
      <c r="Y164" s="42">
        <v>70</v>
      </c>
      <c r="Z164" s="42">
        <v>3</v>
      </c>
      <c r="AA164" s="42">
        <v>0</v>
      </c>
      <c r="AB164" s="42">
        <v>0</v>
      </c>
      <c r="AC164" s="42">
        <v>0</v>
      </c>
      <c r="AD164" s="42">
        <v>0</v>
      </c>
      <c r="AE164" s="46">
        <f>SUM(Y164,Z164,AC164,AD164)</f>
        <v>73</v>
      </c>
      <c r="AF164" s="47">
        <f>Y164/AE164</f>
        <v>0.95890410958904104</v>
      </c>
      <c r="AG164" s="47">
        <f>(Y164-(AA164+AB164))/AE164</f>
        <v>0.95890410958904104</v>
      </c>
      <c r="AH164" s="44" t="s">
        <v>2</v>
      </c>
      <c r="AI164" s="38"/>
    </row>
    <row r="165" spans="1:35" x14ac:dyDescent="0.3">
      <c r="A165" s="38" t="s">
        <v>2955</v>
      </c>
      <c r="B165" s="38">
        <v>453</v>
      </c>
      <c r="C165" s="39">
        <v>40288</v>
      </c>
      <c r="D165" s="71">
        <f>YEAR(E165)</f>
        <v>2010</v>
      </c>
      <c r="E165" s="99" t="s">
        <v>3519</v>
      </c>
      <c r="F165" s="41">
        <v>1405</v>
      </c>
      <c r="G165" s="41"/>
      <c r="H165" s="41"/>
      <c r="I165" s="41"/>
      <c r="J165" s="41"/>
      <c r="K165" s="40" t="s">
        <v>2464</v>
      </c>
      <c r="L165" s="41" t="s">
        <v>3893</v>
      </c>
      <c r="M165" s="42">
        <v>168796</v>
      </c>
      <c r="N165" s="43">
        <v>40288</v>
      </c>
      <c r="O165" s="44" t="s">
        <v>146</v>
      </c>
      <c r="P165" s="42">
        <v>2</v>
      </c>
      <c r="Q165" s="44" t="s">
        <v>4307</v>
      </c>
      <c r="R165" s="44" t="s">
        <v>3</v>
      </c>
      <c r="S165" s="42">
        <v>1</v>
      </c>
      <c r="T165" s="42">
        <v>35</v>
      </c>
      <c r="U165" s="42">
        <v>26.939101059999999</v>
      </c>
      <c r="V165" s="42">
        <v>-80.070586000000006</v>
      </c>
      <c r="W165" s="126"/>
      <c r="X165" s="45"/>
      <c r="Y165" s="127"/>
      <c r="Z165" s="127"/>
      <c r="AA165" s="127"/>
      <c r="AB165" s="127"/>
      <c r="AC165" s="127"/>
      <c r="AD165" s="127"/>
      <c r="AE165" s="127"/>
      <c r="AF165" s="127"/>
      <c r="AG165" s="127"/>
      <c r="AH165" s="44" t="s">
        <v>3</v>
      </c>
      <c r="AI165" s="38"/>
    </row>
    <row r="166" spans="1:35" x14ac:dyDescent="0.3">
      <c r="A166" s="38" t="s">
        <v>2955</v>
      </c>
      <c r="B166" s="38">
        <v>453</v>
      </c>
      <c r="C166" s="39">
        <v>40288</v>
      </c>
      <c r="D166" s="71">
        <f>YEAR(E166)</f>
        <v>2012</v>
      </c>
      <c r="E166" s="99" t="s">
        <v>2696</v>
      </c>
      <c r="F166" s="41">
        <v>2055</v>
      </c>
      <c r="G166" s="41">
        <v>150.5</v>
      </c>
      <c r="H166" s="41">
        <v>152.5</v>
      </c>
      <c r="I166" s="41">
        <v>110</v>
      </c>
      <c r="J166" s="41"/>
      <c r="K166" s="40" t="s">
        <v>3667</v>
      </c>
      <c r="L166" s="41" t="s">
        <v>3891</v>
      </c>
      <c r="M166" s="42">
        <v>235863</v>
      </c>
      <c r="N166" s="43">
        <v>41000</v>
      </c>
      <c r="O166" s="44" t="s">
        <v>0</v>
      </c>
      <c r="P166" s="42">
        <v>2</v>
      </c>
      <c r="Q166" s="44" t="s">
        <v>4305</v>
      </c>
      <c r="R166" s="44" t="s">
        <v>955</v>
      </c>
      <c r="S166" s="42">
        <v>96</v>
      </c>
      <c r="T166" s="42">
        <v>55</v>
      </c>
      <c r="U166" s="42">
        <v>26.908284729999998</v>
      </c>
      <c r="V166" s="42">
        <v>-80.061593439999996</v>
      </c>
      <c r="W166" s="124"/>
      <c r="X166" s="45"/>
      <c r="Y166" s="42">
        <v>0</v>
      </c>
      <c r="Z166" s="42">
        <v>72</v>
      </c>
      <c r="AA166" s="42">
        <v>0</v>
      </c>
      <c r="AB166" s="42">
        <v>0</v>
      </c>
      <c r="AC166" s="42">
        <v>0</v>
      </c>
      <c r="AD166" s="42">
        <v>0</v>
      </c>
      <c r="AE166" s="42">
        <f>SUM(Y166,Z166,AC166,AD166)</f>
        <v>72</v>
      </c>
      <c r="AF166" s="49">
        <f>Y166/AE166</f>
        <v>0</v>
      </c>
      <c r="AG166" s="49">
        <f>(Y166-(AA166+AB166))/AE166</f>
        <v>0</v>
      </c>
      <c r="AH166" s="44" t="s">
        <v>8</v>
      </c>
      <c r="AI166" s="38"/>
    </row>
    <row r="167" spans="1:35" x14ac:dyDescent="0.3">
      <c r="A167" s="38" t="s">
        <v>2308</v>
      </c>
      <c r="B167" s="38">
        <v>145</v>
      </c>
      <c r="C167" s="39">
        <v>38152</v>
      </c>
      <c r="D167" s="71">
        <f>YEAR(E167)</f>
        <v>2008</v>
      </c>
      <c r="E167" s="99" t="s">
        <v>3340</v>
      </c>
      <c r="F167" s="41">
        <v>894</v>
      </c>
      <c r="G167" s="41">
        <v>149</v>
      </c>
      <c r="H167" s="41"/>
      <c r="I167" s="41">
        <v>109</v>
      </c>
      <c r="J167" s="41"/>
      <c r="K167" s="40" t="s">
        <v>2580</v>
      </c>
      <c r="L167" s="41" t="s">
        <v>3893</v>
      </c>
      <c r="M167" s="42">
        <v>104048</v>
      </c>
      <c r="N167" s="43">
        <v>39556</v>
      </c>
      <c r="O167" s="44" t="s">
        <v>0</v>
      </c>
      <c r="P167" s="42">
        <v>6</v>
      </c>
      <c r="Q167" s="44" t="s">
        <v>4305</v>
      </c>
      <c r="R167" s="44" t="s">
        <v>2031</v>
      </c>
      <c r="S167" s="42">
        <v>12</v>
      </c>
      <c r="T167" s="42">
        <v>10</v>
      </c>
      <c r="U167" s="42">
        <v>26.882015298999999</v>
      </c>
      <c r="V167" s="42">
        <v>-80.05338974</v>
      </c>
      <c r="W167" s="124"/>
      <c r="X167" s="45"/>
      <c r="Y167" s="42"/>
      <c r="Z167" s="125"/>
      <c r="AA167" s="42"/>
      <c r="AB167" s="42"/>
      <c r="AC167" s="125"/>
      <c r="AD167" s="125"/>
      <c r="AE167" s="127"/>
      <c r="AF167" s="127"/>
      <c r="AG167" s="127"/>
      <c r="AH167" s="44" t="s">
        <v>15</v>
      </c>
      <c r="AI167" s="38"/>
    </row>
    <row r="168" spans="1:35" x14ac:dyDescent="0.3">
      <c r="A168" s="38" t="s">
        <v>2308</v>
      </c>
      <c r="B168" s="38">
        <v>145</v>
      </c>
      <c r="C168" s="39">
        <v>38152</v>
      </c>
      <c r="D168" s="71">
        <f>YEAR(E168)</f>
        <v>2010</v>
      </c>
      <c r="E168" s="99" t="s">
        <v>2682</v>
      </c>
      <c r="F168" s="41">
        <v>1556</v>
      </c>
      <c r="G168" s="41">
        <v>148</v>
      </c>
      <c r="H168" s="41">
        <v>151</v>
      </c>
      <c r="I168" s="41">
        <v>111</v>
      </c>
      <c r="J168" s="41"/>
      <c r="K168" s="40" t="s">
        <v>3532</v>
      </c>
      <c r="L168" s="41" t="s">
        <v>3892</v>
      </c>
      <c r="M168" s="42">
        <v>171288</v>
      </c>
      <c r="N168" s="43">
        <v>40331</v>
      </c>
      <c r="O168" s="44" t="s">
        <v>146</v>
      </c>
      <c r="P168" s="42">
        <v>7</v>
      </c>
      <c r="Q168" s="44" t="s">
        <v>4305</v>
      </c>
      <c r="R168" s="44" t="s">
        <v>1601</v>
      </c>
      <c r="S168" s="42">
        <v>114</v>
      </c>
      <c r="T168" s="42">
        <v>0</v>
      </c>
      <c r="U168" s="42">
        <v>26.92597241</v>
      </c>
      <c r="V168" s="42">
        <v>-80.067297679999996</v>
      </c>
      <c r="W168" s="126">
        <v>40392</v>
      </c>
      <c r="X168" s="45">
        <f>W168-N168</f>
        <v>61</v>
      </c>
      <c r="Y168" s="46">
        <v>4</v>
      </c>
      <c r="Z168" s="46">
        <v>61</v>
      </c>
      <c r="AA168" s="46">
        <v>0</v>
      </c>
      <c r="AB168" s="46">
        <v>1</v>
      </c>
      <c r="AC168" s="46">
        <v>0</v>
      </c>
      <c r="AD168" s="46">
        <v>5</v>
      </c>
      <c r="AE168" s="46">
        <f>SUM(Y168,Z168,AC168,AD168)</f>
        <v>70</v>
      </c>
      <c r="AF168" s="47">
        <f>Y168/AE168</f>
        <v>5.7142857142857141E-2</v>
      </c>
      <c r="AG168" s="47">
        <f>(Y168-(AA168+AB168))/AE168</f>
        <v>4.2857142857142858E-2</v>
      </c>
      <c r="AH168" s="44" t="s">
        <v>2</v>
      </c>
      <c r="AI168" s="38"/>
    </row>
    <row r="169" spans="1:35" x14ac:dyDescent="0.3">
      <c r="A169" s="38" t="s">
        <v>3192</v>
      </c>
      <c r="B169" s="38">
        <v>359</v>
      </c>
      <c r="C169" s="39">
        <v>39968</v>
      </c>
      <c r="D169" s="71">
        <f>YEAR(E169)</f>
        <v>2011</v>
      </c>
      <c r="E169" s="99" t="s">
        <v>2363</v>
      </c>
      <c r="F169" s="41">
        <v>1662</v>
      </c>
      <c r="G169" s="41">
        <v>147</v>
      </c>
      <c r="H169" s="41">
        <v>150.5</v>
      </c>
      <c r="I169" s="41">
        <v>107.5</v>
      </c>
      <c r="J169" s="41"/>
      <c r="K169" s="40" t="s">
        <v>2774</v>
      </c>
      <c r="L169" s="41" t="s">
        <v>3892</v>
      </c>
      <c r="M169" s="42">
        <v>203598</v>
      </c>
      <c r="N169" s="43">
        <v>40635</v>
      </c>
      <c r="O169" s="44" t="s">
        <v>0</v>
      </c>
      <c r="P169" s="42">
        <v>3</v>
      </c>
      <c r="Q169" s="44" t="s">
        <v>4305</v>
      </c>
      <c r="R169" s="44" t="s">
        <v>1199</v>
      </c>
      <c r="S169" s="42">
        <v>32</v>
      </c>
      <c r="T169" s="42">
        <v>115</v>
      </c>
      <c r="U169" s="42">
        <v>26.901421070000001</v>
      </c>
      <c r="V169" s="42">
        <v>-80.059020779999997</v>
      </c>
      <c r="W169" s="48">
        <v>40697</v>
      </c>
      <c r="X169" s="45">
        <f>W169-N169</f>
        <v>62</v>
      </c>
      <c r="Y169" s="42">
        <v>47</v>
      </c>
      <c r="Z169" s="42">
        <v>30</v>
      </c>
      <c r="AA169" s="42">
        <v>1</v>
      </c>
      <c r="AB169" s="42">
        <v>0</v>
      </c>
      <c r="AC169" s="42">
        <v>0</v>
      </c>
      <c r="AD169" s="42">
        <v>3</v>
      </c>
      <c r="AE169" s="46">
        <f>SUM(Y169,Z169,AC169,AD169)</f>
        <v>80</v>
      </c>
      <c r="AF169" s="47">
        <f>Y169/AE169</f>
        <v>0.58750000000000002</v>
      </c>
      <c r="AG169" s="47">
        <f>(Y169-(AA169+AB169))/AE169</f>
        <v>0.57499999999999996</v>
      </c>
      <c r="AH169" s="44" t="s">
        <v>2</v>
      </c>
      <c r="AI169" s="38"/>
    </row>
    <row r="170" spans="1:35" x14ac:dyDescent="0.3">
      <c r="A170" s="38" t="s">
        <v>3192</v>
      </c>
      <c r="B170" s="38">
        <v>359</v>
      </c>
      <c r="C170" s="39">
        <v>39968</v>
      </c>
      <c r="D170" s="71">
        <f>YEAR(E170)</f>
        <v>2011</v>
      </c>
      <c r="E170" s="99" t="s">
        <v>2635</v>
      </c>
      <c r="F170" s="41">
        <v>1707</v>
      </c>
      <c r="G170" s="41">
        <v>148</v>
      </c>
      <c r="H170" s="41">
        <v>149</v>
      </c>
      <c r="I170" s="41">
        <v>108</v>
      </c>
      <c r="J170" s="41"/>
      <c r="K170" s="40" t="s">
        <v>3295</v>
      </c>
      <c r="L170" s="41" t="s">
        <v>3892</v>
      </c>
      <c r="M170" s="42">
        <v>203699</v>
      </c>
      <c r="N170" s="43">
        <v>40648</v>
      </c>
      <c r="O170" s="44" t="s">
        <v>146</v>
      </c>
      <c r="P170" s="42">
        <v>7</v>
      </c>
      <c r="Q170" s="44" t="s">
        <v>4305</v>
      </c>
      <c r="R170" s="44" t="s">
        <v>1403</v>
      </c>
      <c r="S170" s="42">
        <v>46</v>
      </c>
      <c r="T170" s="42">
        <v>40</v>
      </c>
      <c r="U170" s="42">
        <v>26.925144759999998</v>
      </c>
      <c r="V170" s="42">
        <v>-80.066962669999995</v>
      </c>
      <c r="W170" s="43">
        <v>40707</v>
      </c>
      <c r="X170" s="45">
        <f>W170-N170</f>
        <v>59</v>
      </c>
      <c r="Y170" s="42">
        <v>52</v>
      </c>
      <c r="Z170" s="42">
        <v>23</v>
      </c>
      <c r="AA170" s="42">
        <v>2</v>
      </c>
      <c r="AB170" s="42">
        <v>4</v>
      </c>
      <c r="AC170" s="42">
        <v>0</v>
      </c>
      <c r="AD170" s="42">
        <v>2</v>
      </c>
      <c r="AE170" s="42">
        <f>SUM(Y170,Z170,AC170,AD170)</f>
        <v>77</v>
      </c>
      <c r="AF170" s="49">
        <f>Y170/AE170</f>
        <v>0.67532467532467533</v>
      </c>
      <c r="AG170" s="49">
        <f>(Y170-(AA170+AB170))/AE170</f>
        <v>0.59740259740259738</v>
      </c>
      <c r="AH170" s="44" t="s">
        <v>2</v>
      </c>
      <c r="AI170" s="38"/>
    </row>
    <row r="171" spans="1:35" x14ac:dyDescent="0.3">
      <c r="A171" s="38" t="s">
        <v>3192</v>
      </c>
      <c r="B171" s="38">
        <v>359</v>
      </c>
      <c r="C171" s="39">
        <v>39968</v>
      </c>
      <c r="D171" s="71">
        <f>YEAR(E171)</f>
        <v>2011</v>
      </c>
      <c r="E171" s="99" t="s">
        <v>3643</v>
      </c>
      <c r="F171" s="41">
        <v>1868</v>
      </c>
      <c r="G171" s="41">
        <v>146</v>
      </c>
      <c r="H171" s="41">
        <v>149</v>
      </c>
      <c r="I171" s="41">
        <v>108</v>
      </c>
      <c r="J171" s="41"/>
      <c r="K171" s="40" t="s">
        <v>2458</v>
      </c>
      <c r="L171" s="41" t="s">
        <v>3897</v>
      </c>
      <c r="M171" s="42">
        <v>206081</v>
      </c>
      <c r="N171" s="43">
        <v>40680</v>
      </c>
      <c r="O171" s="44" t="s">
        <v>0</v>
      </c>
      <c r="P171" s="42">
        <v>2</v>
      </c>
      <c r="Q171" s="44" t="s">
        <v>4305</v>
      </c>
      <c r="R171" s="44" t="s">
        <v>1311</v>
      </c>
      <c r="S171" s="42">
        <v>44</v>
      </c>
      <c r="T171" s="42">
        <v>5</v>
      </c>
      <c r="U171" s="42">
        <v>26.90934794</v>
      </c>
      <c r="V171" s="42">
        <v>-80.062071329999995</v>
      </c>
      <c r="W171" s="126"/>
      <c r="X171" s="45"/>
      <c r="Y171" s="42"/>
      <c r="Z171" s="125"/>
      <c r="AA171" s="42"/>
      <c r="AB171" s="42"/>
      <c r="AC171" s="125"/>
      <c r="AD171" s="125"/>
      <c r="AE171" s="127"/>
      <c r="AF171" s="127"/>
      <c r="AG171" s="127"/>
      <c r="AH171" s="44" t="s">
        <v>67</v>
      </c>
      <c r="AI171" s="38"/>
    </row>
    <row r="172" spans="1:35" x14ac:dyDescent="0.3">
      <c r="A172" s="38" t="s">
        <v>3192</v>
      </c>
      <c r="B172" s="38">
        <v>359</v>
      </c>
      <c r="C172" s="39">
        <v>39968</v>
      </c>
      <c r="D172" s="71">
        <f>YEAR(E172)</f>
        <v>2011</v>
      </c>
      <c r="E172" s="99" t="s">
        <v>3655</v>
      </c>
      <c r="F172" s="41">
        <v>1956</v>
      </c>
      <c r="G172" s="41">
        <v>146</v>
      </c>
      <c r="H172" s="41"/>
      <c r="I172" s="41">
        <v>105</v>
      </c>
      <c r="J172" s="41"/>
      <c r="K172" s="40" t="s">
        <v>3207</v>
      </c>
      <c r="L172" s="41" t="s">
        <v>3890</v>
      </c>
      <c r="M172" s="42">
        <v>211180</v>
      </c>
      <c r="N172" s="43">
        <v>40700</v>
      </c>
      <c r="O172" s="44" t="s">
        <v>0</v>
      </c>
      <c r="P172" s="42">
        <v>9</v>
      </c>
      <c r="Q172" s="44" t="s">
        <v>4305</v>
      </c>
      <c r="R172" s="44" t="s">
        <v>1361</v>
      </c>
      <c r="S172" s="42">
        <v>40</v>
      </c>
      <c r="T172" s="42">
        <v>29</v>
      </c>
      <c r="U172" s="42">
        <v>26.86031659</v>
      </c>
      <c r="V172" s="42">
        <v>-80.046538699999999</v>
      </c>
      <c r="W172" s="43">
        <v>40757</v>
      </c>
      <c r="X172" s="45">
        <f>W172-N172</f>
        <v>57</v>
      </c>
      <c r="Y172" s="42">
        <v>50</v>
      </c>
      <c r="Z172" s="42">
        <v>8</v>
      </c>
      <c r="AA172" s="42">
        <v>1</v>
      </c>
      <c r="AB172" s="42">
        <v>0</v>
      </c>
      <c r="AC172" s="42">
        <v>0</v>
      </c>
      <c r="AD172" s="42">
        <v>16</v>
      </c>
      <c r="AE172" s="46">
        <f>SUM(Y172,Z172,AC172,AD172)</f>
        <v>74</v>
      </c>
      <c r="AF172" s="47">
        <f>Y172/AE172</f>
        <v>0.67567567567567566</v>
      </c>
      <c r="AG172" s="47">
        <f>(Y172-(AA172+AB172))/AE172</f>
        <v>0.66216216216216217</v>
      </c>
      <c r="AH172" s="44" t="s">
        <v>2</v>
      </c>
      <c r="AI172" s="38"/>
    </row>
    <row r="173" spans="1:35" x14ac:dyDescent="0.3">
      <c r="A173" s="50" t="s">
        <v>3192</v>
      </c>
      <c r="B173" s="51">
        <v>359</v>
      </c>
      <c r="C173" s="52">
        <v>39968</v>
      </c>
      <c r="D173" s="94">
        <f>YEAR(E173)</f>
        <v>2011</v>
      </c>
      <c r="E173" s="52" t="s">
        <v>2363</v>
      </c>
      <c r="F173" s="54">
        <v>1660</v>
      </c>
      <c r="G173" s="56"/>
      <c r="H173" s="56"/>
      <c r="I173" s="56"/>
      <c r="J173" s="139"/>
      <c r="K173" s="55" t="s">
        <v>2764</v>
      </c>
      <c r="L173" s="56" t="s">
        <v>3895</v>
      </c>
      <c r="M173" s="57"/>
      <c r="N173" s="57"/>
      <c r="O173" s="57" t="s">
        <v>0</v>
      </c>
      <c r="P173" s="42">
        <v>4</v>
      </c>
      <c r="Q173" s="57" t="s">
        <v>4308</v>
      </c>
      <c r="R173" s="57"/>
      <c r="S173" s="57"/>
      <c r="T173" s="57"/>
      <c r="U173" s="57"/>
      <c r="V173" s="57"/>
      <c r="W173" s="63"/>
      <c r="X173" s="164"/>
      <c r="Y173" s="57"/>
      <c r="Z173" s="57"/>
      <c r="AA173" s="57"/>
      <c r="AB173" s="57"/>
      <c r="AC173" s="57"/>
      <c r="AD173" s="57"/>
      <c r="AE173" s="57"/>
      <c r="AF173" s="57"/>
      <c r="AG173" s="57"/>
      <c r="AH173" s="57"/>
      <c r="AI173" s="38" t="s">
        <v>3902</v>
      </c>
    </row>
    <row r="174" spans="1:35" x14ac:dyDescent="0.3">
      <c r="A174" s="38" t="s">
        <v>2822</v>
      </c>
      <c r="B174" s="38">
        <v>812</v>
      </c>
      <c r="C174" s="39">
        <v>43182</v>
      </c>
      <c r="D174" s="71">
        <f>YEAR(E174)</f>
        <v>2018</v>
      </c>
      <c r="E174" s="99" t="s">
        <v>3858</v>
      </c>
      <c r="F174" s="41">
        <v>2966</v>
      </c>
      <c r="G174" s="41">
        <v>165.3</v>
      </c>
      <c r="H174" s="41">
        <v>167.5</v>
      </c>
      <c r="I174" s="41">
        <v>112.3</v>
      </c>
      <c r="J174" s="41"/>
      <c r="K174" s="40" t="s">
        <v>2988</v>
      </c>
      <c r="L174" s="41" t="s">
        <v>3891</v>
      </c>
      <c r="M174" s="42">
        <v>412635</v>
      </c>
      <c r="N174" s="43">
        <v>43232</v>
      </c>
      <c r="O174" s="44" t="s">
        <v>0</v>
      </c>
      <c r="P174" s="42">
        <v>7</v>
      </c>
      <c r="Q174" s="44" t="s">
        <v>4305</v>
      </c>
      <c r="R174" s="44" t="s">
        <v>84</v>
      </c>
      <c r="S174" s="42">
        <v>48</v>
      </c>
      <c r="T174" s="42">
        <v>47</v>
      </c>
      <c r="U174" s="42">
        <v>26.873260899999998</v>
      </c>
      <c r="V174" s="42">
        <v>-80.050134980999999</v>
      </c>
      <c r="W174" s="48">
        <v>43297</v>
      </c>
      <c r="X174" s="45">
        <f>W174-N174</f>
        <v>65</v>
      </c>
      <c r="Y174" s="42">
        <v>43</v>
      </c>
      <c r="Z174" s="42">
        <v>43</v>
      </c>
      <c r="AA174" s="42">
        <v>6</v>
      </c>
      <c r="AB174" s="42">
        <v>1</v>
      </c>
      <c r="AC174" s="42">
        <v>0</v>
      </c>
      <c r="AD174" s="42">
        <v>8</v>
      </c>
      <c r="AE174" s="46">
        <f>SUM(Y174,Z174,AC174,AD174)</f>
        <v>94</v>
      </c>
      <c r="AF174" s="47">
        <f>Y174/AE174</f>
        <v>0.45744680851063829</v>
      </c>
      <c r="AG174" s="47">
        <f>(Y174-(AA174+AB174))/AE174</f>
        <v>0.38297872340425532</v>
      </c>
      <c r="AH174" s="44" t="s">
        <v>2</v>
      </c>
      <c r="AI174" s="38"/>
    </row>
    <row r="175" spans="1:35" x14ac:dyDescent="0.3">
      <c r="A175" s="38" t="s">
        <v>2822</v>
      </c>
      <c r="B175" s="38">
        <v>812</v>
      </c>
      <c r="C175" s="39">
        <v>43182</v>
      </c>
      <c r="D175" s="71">
        <f>YEAR(E175)</f>
        <v>2018</v>
      </c>
      <c r="E175" s="99" t="s">
        <v>3886</v>
      </c>
      <c r="F175" s="41">
        <v>2997</v>
      </c>
      <c r="G175" s="41">
        <v>164.7</v>
      </c>
      <c r="H175" s="41">
        <v>167.2</v>
      </c>
      <c r="I175" s="41">
        <v>113.1</v>
      </c>
      <c r="J175" s="41"/>
      <c r="K175" s="40" t="s">
        <v>3062</v>
      </c>
      <c r="L175" s="41" t="s">
        <v>3891</v>
      </c>
      <c r="M175" s="42">
        <v>475334</v>
      </c>
      <c r="N175" s="43">
        <v>43241</v>
      </c>
      <c r="O175" s="44" t="s">
        <v>146</v>
      </c>
      <c r="P175" s="42">
        <v>1</v>
      </c>
      <c r="Q175" s="44" t="s">
        <v>4305</v>
      </c>
      <c r="R175" s="44" t="s">
        <v>157</v>
      </c>
      <c r="S175" s="42">
        <v>66</v>
      </c>
      <c r="T175" s="42">
        <v>63</v>
      </c>
      <c r="U175" s="42">
        <v>26.94211795</v>
      </c>
      <c r="V175" s="42">
        <v>-80.071763240999999</v>
      </c>
      <c r="W175" s="48">
        <v>43305</v>
      </c>
      <c r="X175" s="45">
        <f>W175-N175</f>
        <v>64</v>
      </c>
      <c r="Y175" s="46">
        <v>66</v>
      </c>
      <c r="Z175" s="46">
        <v>5</v>
      </c>
      <c r="AA175" s="46">
        <v>12</v>
      </c>
      <c r="AB175" s="46">
        <v>2</v>
      </c>
      <c r="AC175" s="46">
        <v>2</v>
      </c>
      <c r="AD175" s="46">
        <v>7</v>
      </c>
      <c r="AE175" s="46">
        <f>SUM(Y175,Z175,AC175,AD175)</f>
        <v>80</v>
      </c>
      <c r="AF175" s="47">
        <f>Y175/AE175</f>
        <v>0.82499999999999996</v>
      </c>
      <c r="AG175" s="47">
        <f>(Y175-(AA175+AB175))/AE175</f>
        <v>0.65</v>
      </c>
      <c r="AH175" s="44" t="s">
        <v>2</v>
      </c>
      <c r="AI175" s="38"/>
    </row>
    <row r="176" spans="1:35" x14ac:dyDescent="0.3">
      <c r="A176" s="38" t="s">
        <v>3125</v>
      </c>
      <c r="B176" s="38">
        <v>588</v>
      </c>
      <c r="C176" s="39">
        <v>41038</v>
      </c>
      <c r="D176" s="71">
        <f>YEAR(E176)</f>
        <v>2012</v>
      </c>
      <c r="E176" s="99" t="s">
        <v>2906</v>
      </c>
      <c r="F176" s="41">
        <v>2320</v>
      </c>
      <c r="G176" s="41"/>
      <c r="H176" s="41"/>
      <c r="I176" s="41"/>
      <c r="J176" s="41"/>
      <c r="K176" s="40" t="s">
        <v>2784</v>
      </c>
      <c r="L176" s="41" t="s">
        <v>3897</v>
      </c>
      <c r="M176" s="42">
        <v>242429</v>
      </c>
      <c r="N176" s="43">
        <v>41057</v>
      </c>
      <c r="O176" s="44" t="s">
        <v>0</v>
      </c>
      <c r="P176" s="42">
        <v>9</v>
      </c>
      <c r="Q176" s="44" t="s">
        <v>4305</v>
      </c>
      <c r="R176" s="44" t="s">
        <v>1070</v>
      </c>
      <c r="S176" s="42">
        <v>45</v>
      </c>
      <c r="T176" s="42">
        <v>8</v>
      </c>
      <c r="U176" s="42">
        <v>26.862623330000002</v>
      </c>
      <c r="V176" s="42">
        <v>-80.047280630000003</v>
      </c>
      <c r="W176" s="126"/>
      <c r="X176" s="45"/>
      <c r="Y176" s="42"/>
      <c r="Z176" s="125"/>
      <c r="AA176" s="42"/>
      <c r="AB176" s="42"/>
      <c r="AC176" s="125"/>
      <c r="AD176" s="125"/>
      <c r="AE176" s="125"/>
      <c r="AF176" s="125"/>
      <c r="AG176" s="125"/>
      <c r="AH176" s="44" t="s">
        <v>10</v>
      </c>
      <c r="AI176" s="38"/>
    </row>
    <row r="177" spans="1:35" x14ac:dyDescent="0.3">
      <c r="A177" s="50" t="s">
        <v>3125</v>
      </c>
      <c r="B177" s="51">
        <v>588</v>
      </c>
      <c r="C177" s="52">
        <v>41038</v>
      </c>
      <c r="D177" s="94">
        <f>YEAR(E177)</f>
        <v>2012</v>
      </c>
      <c r="E177" s="52" t="s">
        <v>2906</v>
      </c>
      <c r="F177" s="54">
        <v>2325</v>
      </c>
      <c r="G177" s="56"/>
      <c r="H177" s="56"/>
      <c r="I177" s="56"/>
      <c r="J177" s="139"/>
      <c r="K177" s="55" t="s">
        <v>2804</v>
      </c>
      <c r="L177" s="56" t="s">
        <v>3898</v>
      </c>
      <c r="M177" s="57"/>
      <c r="N177" s="57"/>
      <c r="O177" s="57" t="s">
        <v>0</v>
      </c>
      <c r="P177" s="42">
        <v>10</v>
      </c>
      <c r="Q177" s="57" t="s">
        <v>4308</v>
      </c>
      <c r="R177" s="57"/>
      <c r="S177" s="57"/>
      <c r="T177" s="57"/>
      <c r="U177" s="57"/>
      <c r="V177" s="57"/>
      <c r="W177" s="60"/>
      <c r="X177" s="164"/>
      <c r="Y177" s="57"/>
      <c r="Z177" s="57"/>
      <c r="AA177" s="57"/>
      <c r="AB177" s="57"/>
      <c r="AC177" s="57"/>
      <c r="AD177" s="57"/>
      <c r="AE177" s="58"/>
      <c r="AF177" s="58"/>
      <c r="AG177" s="58"/>
      <c r="AH177" s="57"/>
      <c r="AI177" s="38" t="s">
        <v>3902</v>
      </c>
    </row>
    <row r="178" spans="1:35" x14ac:dyDescent="0.3">
      <c r="A178" s="108" t="s">
        <v>3125</v>
      </c>
      <c r="B178" s="108">
        <v>588</v>
      </c>
      <c r="C178" s="161">
        <v>41038</v>
      </c>
      <c r="D178" s="163">
        <v>2019</v>
      </c>
      <c r="E178" s="165">
        <v>43567</v>
      </c>
      <c r="F178" s="160">
        <v>3397</v>
      </c>
      <c r="G178" s="160">
        <v>139.1</v>
      </c>
      <c r="H178" s="160">
        <v>141.80000000000001</v>
      </c>
      <c r="I178" s="160">
        <v>106</v>
      </c>
      <c r="K178" s="167">
        <v>8.2638888888888887E-2</v>
      </c>
      <c r="L178" s="31" t="s">
        <v>3895</v>
      </c>
      <c r="M178" s="157">
        <v>437828</v>
      </c>
      <c r="N178" s="158">
        <v>43567</v>
      </c>
      <c r="O178" s="157" t="s">
        <v>0</v>
      </c>
      <c r="P178" s="157">
        <v>11</v>
      </c>
      <c r="Q178" s="157" t="s">
        <v>4305</v>
      </c>
      <c r="R178" s="157" t="s">
        <v>4475</v>
      </c>
      <c r="S178" s="157">
        <v>27</v>
      </c>
      <c r="T178" s="157">
        <v>34</v>
      </c>
      <c r="U178" s="157">
        <v>26.837716279999999</v>
      </c>
      <c r="V178" s="157">
        <v>-80.041699010000002</v>
      </c>
      <c r="W178" s="158">
        <v>43629</v>
      </c>
      <c r="X178" s="45">
        <f>W178-N178</f>
        <v>62</v>
      </c>
      <c r="Y178" s="157">
        <v>26</v>
      </c>
      <c r="Z178" s="157">
        <v>56</v>
      </c>
      <c r="AA178" s="157">
        <v>1</v>
      </c>
      <c r="AB178" s="157">
        <v>3</v>
      </c>
      <c r="AC178" s="157">
        <v>0</v>
      </c>
      <c r="AD178" s="157">
        <v>2</v>
      </c>
      <c r="AE178" s="42">
        <f>SUM(Y178,Z178,AC178,AD178)</f>
        <v>84</v>
      </c>
      <c r="AF178" s="49">
        <f>Y178/AE178</f>
        <v>0.30952380952380953</v>
      </c>
      <c r="AG178" s="49">
        <f>(Y178-(AA178+AB178))/AE178</f>
        <v>0.26190476190476192</v>
      </c>
      <c r="AH178" s="157" t="s">
        <v>2</v>
      </c>
      <c r="AI178" s="147"/>
    </row>
    <row r="179" spans="1:35" x14ac:dyDescent="0.3">
      <c r="A179" s="147" t="s">
        <v>4933</v>
      </c>
      <c r="B179" s="147">
        <v>1618</v>
      </c>
      <c r="C179" s="30">
        <v>43219</v>
      </c>
      <c r="D179" s="32">
        <v>2020</v>
      </c>
      <c r="E179" s="97">
        <v>43986</v>
      </c>
      <c r="F179" s="31">
        <v>4185</v>
      </c>
      <c r="K179" s="155">
        <v>0.99652777777777779</v>
      </c>
      <c r="L179" s="31" t="s">
        <v>3896</v>
      </c>
      <c r="M179" s="157">
        <v>506239</v>
      </c>
      <c r="N179" s="158">
        <v>43986</v>
      </c>
      <c r="O179" s="157" t="s">
        <v>0</v>
      </c>
      <c r="P179" s="157">
        <v>1</v>
      </c>
      <c r="Q179" s="157" t="s">
        <v>4307</v>
      </c>
      <c r="R179" s="157"/>
      <c r="S179" s="157">
        <v>20</v>
      </c>
      <c r="T179" s="157">
        <v>0</v>
      </c>
      <c r="U179" s="157">
        <v>26.918575529999998</v>
      </c>
      <c r="V179" s="157">
        <v>-80.065119150000001</v>
      </c>
      <c r="X179" s="45"/>
      <c r="Y179" s="157"/>
      <c r="Z179" s="157"/>
      <c r="AA179" s="157"/>
      <c r="AB179" s="157"/>
      <c r="AC179" s="157"/>
      <c r="AD179" s="157"/>
      <c r="AE179" s="46"/>
      <c r="AF179" s="47"/>
      <c r="AG179" s="47"/>
      <c r="AH179" s="157"/>
      <c r="AI179" s="147"/>
    </row>
    <row r="180" spans="1:35" x14ac:dyDescent="0.3">
      <c r="A180" s="147" t="s">
        <v>4933</v>
      </c>
      <c r="B180" s="147">
        <v>1618</v>
      </c>
      <c r="C180" s="30">
        <v>43219</v>
      </c>
      <c r="D180" s="32">
        <v>2020</v>
      </c>
      <c r="E180" s="97">
        <v>43986</v>
      </c>
      <c r="F180" s="31">
        <v>4186</v>
      </c>
      <c r="G180" s="31">
        <v>151.80000000000001</v>
      </c>
      <c r="H180" s="31">
        <v>155</v>
      </c>
      <c r="I180" s="31">
        <v>106.7</v>
      </c>
      <c r="K180" s="155">
        <v>8.3333333333333329E-2</v>
      </c>
      <c r="L180" s="31" t="s">
        <v>3892</v>
      </c>
      <c r="M180" s="157">
        <v>506270</v>
      </c>
      <c r="N180" s="158">
        <v>43986</v>
      </c>
      <c r="O180" s="157" t="s">
        <v>0</v>
      </c>
      <c r="P180" s="157">
        <v>3</v>
      </c>
      <c r="Q180" s="157" t="s">
        <v>4305</v>
      </c>
      <c r="R180" s="157" t="s">
        <v>4934</v>
      </c>
      <c r="S180" s="157">
        <v>21</v>
      </c>
      <c r="T180" s="157">
        <v>50</v>
      </c>
      <c r="U180" s="157">
        <v>26.90103916</v>
      </c>
      <c r="V180" s="157">
        <v>-80.059080440000002</v>
      </c>
      <c r="W180" s="30">
        <v>44048</v>
      </c>
      <c r="X180" s="45">
        <f>W180-N180</f>
        <v>62</v>
      </c>
      <c r="Y180" s="157">
        <v>40</v>
      </c>
      <c r="Z180" s="157">
        <v>42</v>
      </c>
      <c r="AA180" s="157">
        <v>1</v>
      </c>
      <c r="AB180" s="157">
        <v>1</v>
      </c>
      <c r="AC180" s="157">
        <v>0</v>
      </c>
      <c r="AD180" s="157">
        <v>3</v>
      </c>
      <c r="AE180" s="46">
        <f>SUM(Y180,Z180,AC180,AD180)</f>
        <v>85</v>
      </c>
      <c r="AF180" s="47">
        <f>Y180/AE180</f>
        <v>0.47058823529411764</v>
      </c>
      <c r="AG180" s="47">
        <f>(Y180-(AA180+AB180))/AE180</f>
        <v>0.44705882352941179</v>
      </c>
      <c r="AH180" s="157" t="s">
        <v>2</v>
      </c>
      <c r="AI180" s="147"/>
    </row>
    <row r="181" spans="1:35" x14ac:dyDescent="0.3">
      <c r="A181" s="38" t="s">
        <v>3143</v>
      </c>
      <c r="B181" s="38">
        <v>573</v>
      </c>
      <c r="C181" s="39">
        <v>41022</v>
      </c>
      <c r="D181" s="71">
        <f>YEAR(E181)</f>
        <v>2012</v>
      </c>
      <c r="E181" s="99" t="s">
        <v>2449</v>
      </c>
      <c r="F181" s="41">
        <v>2311</v>
      </c>
      <c r="G181" s="41">
        <v>167.5</v>
      </c>
      <c r="H181" s="41">
        <v>170.5</v>
      </c>
      <c r="I181" s="41">
        <v>117.5</v>
      </c>
      <c r="J181" s="41"/>
      <c r="K181" s="40" t="s">
        <v>3472</v>
      </c>
      <c r="L181" s="41" t="s">
        <v>3892</v>
      </c>
      <c r="M181" s="42">
        <v>241637</v>
      </c>
      <c r="N181" s="43">
        <v>41055</v>
      </c>
      <c r="O181" s="44" t="s">
        <v>0</v>
      </c>
      <c r="P181" s="42">
        <v>10</v>
      </c>
      <c r="Q181" s="44" t="s">
        <v>4305</v>
      </c>
      <c r="R181" s="44" t="s">
        <v>1061</v>
      </c>
      <c r="S181" s="42">
        <v>38</v>
      </c>
      <c r="T181" s="42">
        <v>8</v>
      </c>
      <c r="U181" s="42">
        <v>26.852952219999999</v>
      </c>
      <c r="V181" s="42">
        <v>-80.045371590000002</v>
      </c>
      <c r="W181" s="48">
        <v>41118</v>
      </c>
      <c r="X181" s="45">
        <f>W181-N181</f>
        <v>63</v>
      </c>
      <c r="Y181" s="42">
        <v>21</v>
      </c>
      <c r="Z181" s="42">
        <v>5</v>
      </c>
      <c r="AA181" s="42">
        <v>2</v>
      </c>
      <c r="AB181" s="42">
        <v>0</v>
      </c>
      <c r="AC181" s="42">
        <v>0</v>
      </c>
      <c r="AD181" s="42">
        <v>3</v>
      </c>
      <c r="AE181" s="46">
        <f>SUM(Y181,Z181,AC181,AD181)</f>
        <v>29</v>
      </c>
      <c r="AF181" s="47">
        <f>Y181/AE181</f>
        <v>0.72413793103448276</v>
      </c>
      <c r="AG181" s="47">
        <f>(Y181-(AA181+AB181))/AE181</f>
        <v>0.65517241379310343</v>
      </c>
      <c r="AH181" s="44" t="s">
        <v>2</v>
      </c>
      <c r="AI181" s="38"/>
    </row>
    <row r="182" spans="1:35" x14ac:dyDescent="0.3">
      <c r="A182" s="61" t="s">
        <v>3143</v>
      </c>
      <c r="B182" s="61">
        <v>573</v>
      </c>
      <c r="C182" s="60">
        <v>41022</v>
      </c>
      <c r="D182" s="94">
        <f>YEAR(E182)</f>
        <v>2012</v>
      </c>
      <c r="E182" s="100" t="s">
        <v>2704</v>
      </c>
      <c r="F182" s="58">
        <v>2363</v>
      </c>
      <c r="G182" s="58">
        <v>167.5</v>
      </c>
      <c r="H182" s="58">
        <v>170</v>
      </c>
      <c r="I182" s="58">
        <v>116</v>
      </c>
      <c r="J182" s="58"/>
      <c r="K182" s="62" t="s">
        <v>3216</v>
      </c>
      <c r="L182" s="58" t="s">
        <v>3891</v>
      </c>
      <c r="M182" s="42">
        <v>245008</v>
      </c>
      <c r="N182" s="43">
        <v>41065</v>
      </c>
      <c r="O182" s="44" t="s">
        <v>0</v>
      </c>
      <c r="P182" s="42">
        <v>10</v>
      </c>
      <c r="Q182" s="44" t="s">
        <v>4305</v>
      </c>
      <c r="R182" s="44" t="s">
        <v>1080</v>
      </c>
      <c r="S182" s="42">
        <v>60</v>
      </c>
      <c r="T182" s="42">
        <v>8</v>
      </c>
      <c r="U182" s="42">
        <v>26.852875600000001</v>
      </c>
      <c r="V182" s="42">
        <v>-80.045364230000004</v>
      </c>
      <c r="W182" s="43">
        <v>41125</v>
      </c>
      <c r="X182" s="45">
        <f>W182-N182</f>
        <v>60</v>
      </c>
      <c r="Y182" s="42">
        <v>42</v>
      </c>
      <c r="Z182" s="42">
        <v>23</v>
      </c>
      <c r="AA182" s="42">
        <v>6</v>
      </c>
      <c r="AB182" s="42">
        <v>0</v>
      </c>
      <c r="AC182" s="42">
        <v>0</v>
      </c>
      <c r="AD182" s="42">
        <v>2</v>
      </c>
      <c r="AE182" s="42">
        <f>SUM(Y182,Z182,AC182,AD182)</f>
        <v>67</v>
      </c>
      <c r="AF182" s="49">
        <f>Y182/AE182</f>
        <v>0.62686567164179108</v>
      </c>
      <c r="AG182" s="49">
        <f>(Y182-(AA182+AB182))/AE182</f>
        <v>0.53731343283582089</v>
      </c>
      <c r="AH182" s="44" t="s">
        <v>2</v>
      </c>
      <c r="AI182" s="61"/>
    </row>
    <row r="183" spans="1:35" x14ac:dyDescent="0.3">
      <c r="A183" s="38" t="s">
        <v>2606</v>
      </c>
      <c r="B183" s="38">
        <v>188</v>
      </c>
      <c r="C183" s="39">
        <v>38506</v>
      </c>
      <c r="D183" s="71">
        <f>YEAR(E183)</f>
        <v>2013</v>
      </c>
      <c r="E183" s="99" t="s">
        <v>2607</v>
      </c>
      <c r="F183" s="41">
        <v>2551</v>
      </c>
      <c r="G183" s="41">
        <v>158.5</v>
      </c>
      <c r="H183" s="41">
        <v>161</v>
      </c>
      <c r="I183" s="41">
        <v>118.5</v>
      </c>
      <c r="J183" s="41"/>
      <c r="K183" s="40" t="s">
        <v>2608</v>
      </c>
      <c r="L183" s="41" t="s">
        <v>3893</v>
      </c>
      <c r="M183" s="42">
        <v>282143</v>
      </c>
      <c r="N183" s="43">
        <v>41419</v>
      </c>
      <c r="O183" s="44" t="s">
        <v>0</v>
      </c>
      <c r="P183" s="42">
        <v>5</v>
      </c>
      <c r="Q183" s="44" t="s">
        <v>4305</v>
      </c>
      <c r="R183" s="44" t="s">
        <v>907</v>
      </c>
      <c r="S183" s="42">
        <v>25</v>
      </c>
      <c r="T183" s="42">
        <v>127</v>
      </c>
      <c r="U183" s="42">
        <v>26.8884404</v>
      </c>
      <c r="V183" s="42">
        <v>-80.055292280000003</v>
      </c>
      <c r="W183" s="48">
        <v>41487</v>
      </c>
      <c r="X183" s="45">
        <f>W183-N183</f>
        <v>68</v>
      </c>
      <c r="Y183" s="46">
        <v>55</v>
      </c>
      <c r="Z183" s="46">
        <v>7</v>
      </c>
      <c r="AA183" s="46">
        <v>0</v>
      </c>
      <c r="AB183" s="46">
        <v>0</v>
      </c>
      <c r="AC183" s="46">
        <v>0</v>
      </c>
      <c r="AD183" s="46">
        <v>0</v>
      </c>
      <c r="AE183" s="46">
        <f>SUM(Y183,Z183,AC183,AD183)</f>
        <v>62</v>
      </c>
      <c r="AF183" s="47">
        <f>Y183/AE183</f>
        <v>0.88709677419354838</v>
      </c>
      <c r="AG183" s="47">
        <f>(Y183-(AA183+AB183))/AE183</f>
        <v>0.88709677419354838</v>
      </c>
      <c r="AH183" s="44" t="s">
        <v>2</v>
      </c>
      <c r="AI183" s="38"/>
    </row>
    <row r="184" spans="1:35" x14ac:dyDescent="0.3">
      <c r="A184" s="38" t="s">
        <v>2606</v>
      </c>
      <c r="B184" s="38">
        <v>188</v>
      </c>
      <c r="C184" s="39">
        <v>38506</v>
      </c>
      <c r="D184" s="71">
        <f>YEAR(E184)</f>
        <v>2013</v>
      </c>
      <c r="E184" s="99" t="s">
        <v>2611</v>
      </c>
      <c r="F184" s="41">
        <v>2592</v>
      </c>
      <c r="G184" s="41">
        <v>157</v>
      </c>
      <c r="H184" s="41">
        <v>158</v>
      </c>
      <c r="I184" s="41">
        <v>116</v>
      </c>
      <c r="J184" s="41"/>
      <c r="K184" s="40" t="s">
        <v>2612</v>
      </c>
      <c r="L184" s="41" t="s">
        <v>3892</v>
      </c>
      <c r="M184" s="42">
        <v>287134</v>
      </c>
      <c r="N184" s="43">
        <v>41437</v>
      </c>
      <c r="O184" s="44" t="s">
        <v>0</v>
      </c>
      <c r="P184" s="42">
        <v>1</v>
      </c>
      <c r="Q184" s="44" t="s">
        <v>4305</v>
      </c>
      <c r="R184" s="44" t="s">
        <v>931</v>
      </c>
      <c r="S184" s="42">
        <v>76</v>
      </c>
      <c r="T184" s="42">
        <v>6</v>
      </c>
      <c r="U184" s="42">
        <v>26.916434472999999</v>
      </c>
      <c r="V184" s="42">
        <v>-80.064330580000004</v>
      </c>
      <c r="W184" s="126"/>
      <c r="X184" s="45"/>
      <c r="Y184" s="42"/>
      <c r="Z184" s="125"/>
      <c r="AA184" s="42"/>
      <c r="AB184" s="42"/>
      <c r="AC184" s="125"/>
      <c r="AD184" s="125"/>
      <c r="AE184" s="127"/>
      <c r="AF184" s="127"/>
      <c r="AG184" s="127"/>
      <c r="AH184" s="44" t="s">
        <v>10</v>
      </c>
      <c r="AI184" s="38"/>
    </row>
    <row r="185" spans="1:35" x14ac:dyDescent="0.3">
      <c r="A185" s="38" t="s">
        <v>2606</v>
      </c>
      <c r="B185" s="38">
        <v>188</v>
      </c>
      <c r="C185" s="39">
        <v>38506</v>
      </c>
      <c r="D185" s="71">
        <f>YEAR(E185)</f>
        <v>2016</v>
      </c>
      <c r="E185" s="99" t="s">
        <v>3775</v>
      </c>
      <c r="F185" s="41">
        <v>2631</v>
      </c>
      <c r="G185" s="41">
        <v>159</v>
      </c>
      <c r="H185" s="41">
        <v>160</v>
      </c>
      <c r="I185" s="41">
        <v>116.5</v>
      </c>
      <c r="J185" s="41"/>
      <c r="K185" s="40" t="s">
        <v>3085</v>
      </c>
      <c r="L185" s="41" t="s">
        <v>3891</v>
      </c>
      <c r="M185" s="42">
        <v>321935</v>
      </c>
      <c r="N185" s="43">
        <v>42494</v>
      </c>
      <c r="O185" s="44" t="s">
        <v>0</v>
      </c>
      <c r="P185" s="42">
        <v>6</v>
      </c>
      <c r="Q185" s="44" t="s">
        <v>4305</v>
      </c>
      <c r="R185" s="44" t="s">
        <v>346</v>
      </c>
      <c r="S185" s="42">
        <v>58</v>
      </c>
      <c r="T185" s="42">
        <v>38</v>
      </c>
      <c r="U185" s="42">
        <v>26.881739675999999</v>
      </c>
      <c r="V185" s="42">
        <v>-80.053169349000001</v>
      </c>
      <c r="W185" s="48">
        <v>42557</v>
      </c>
      <c r="X185" s="45">
        <f>W185-N185</f>
        <v>63</v>
      </c>
      <c r="Y185" s="42">
        <v>58</v>
      </c>
      <c r="Z185" s="42">
        <v>7</v>
      </c>
      <c r="AA185" s="42">
        <v>1</v>
      </c>
      <c r="AB185" s="42">
        <v>5</v>
      </c>
      <c r="AC185" s="42">
        <v>0</v>
      </c>
      <c r="AD185" s="42">
        <v>5</v>
      </c>
      <c r="AE185" s="46">
        <f>SUM(Y185,Z185,AC185,AD185)</f>
        <v>70</v>
      </c>
      <c r="AF185" s="47">
        <f>Y185/AE185</f>
        <v>0.82857142857142863</v>
      </c>
      <c r="AG185" s="47">
        <f>(Y185-(AA185+AB185))/AE185</f>
        <v>0.74285714285714288</v>
      </c>
      <c r="AH185" s="44" t="s">
        <v>2</v>
      </c>
      <c r="AI185" s="38"/>
    </row>
    <row r="186" spans="1:35" x14ac:dyDescent="0.3">
      <c r="A186" s="38" t="s">
        <v>3450</v>
      </c>
      <c r="B186" s="38">
        <v>112</v>
      </c>
      <c r="C186" s="39">
        <v>37760</v>
      </c>
      <c r="D186" s="71">
        <f>YEAR(E186)</f>
        <v>2009</v>
      </c>
      <c r="E186" s="99" t="s">
        <v>3449</v>
      </c>
      <c r="F186" s="41">
        <v>1216</v>
      </c>
      <c r="G186" s="41">
        <v>155</v>
      </c>
      <c r="H186" s="41"/>
      <c r="I186" s="41">
        <v>103</v>
      </c>
      <c r="J186" s="41"/>
      <c r="K186" s="40" t="s">
        <v>2801</v>
      </c>
      <c r="L186" s="41" t="s">
        <v>3897</v>
      </c>
      <c r="M186" s="42">
        <v>148704</v>
      </c>
      <c r="N186" s="43">
        <v>39944</v>
      </c>
      <c r="O186" s="44" t="s">
        <v>0</v>
      </c>
      <c r="P186" s="42">
        <v>6</v>
      </c>
      <c r="Q186" s="44" t="s">
        <v>4305</v>
      </c>
      <c r="R186" s="44" t="s">
        <v>1641</v>
      </c>
      <c r="S186" s="42">
        <v>45</v>
      </c>
      <c r="T186" s="42">
        <v>10</v>
      </c>
      <c r="U186" s="42">
        <v>26.876914200000002</v>
      </c>
      <c r="V186" s="42">
        <v>-80.051578149999997</v>
      </c>
      <c r="W186" s="126"/>
      <c r="X186" s="45"/>
      <c r="Y186" s="46">
        <v>17</v>
      </c>
      <c r="Z186" s="46">
        <v>44</v>
      </c>
      <c r="AA186" s="46">
        <v>0</v>
      </c>
      <c r="AB186" s="46">
        <v>0</v>
      </c>
      <c r="AC186" s="46">
        <v>0</v>
      </c>
      <c r="AD186" s="46">
        <v>0</v>
      </c>
      <c r="AE186" s="46">
        <f>SUM(Y186,Z186,AC186,AD186)</f>
        <v>61</v>
      </c>
      <c r="AF186" s="47">
        <f>Y186/AE186</f>
        <v>0.27868852459016391</v>
      </c>
      <c r="AG186" s="47">
        <f>(Y186-(AA186+AB186))/AE186</f>
        <v>0.27868852459016391</v>
      </c>
      <c r="AH186" s="44" t="s">
        <v>8</v>
      </c>
      <c r="AI186" s="38"/>
    </row>
    <row r="187" spans="1:35" x14ac:dyDescent="0.3">
      <c r="A187" s="38" t="s">
        <v>3625</v>
      </c>
      <c r="B187" s="38">
        <v>531</v>
      </c>
      <c r="C187" s="39">
        <v>40666</v>
      </c>
      <c r="D187" s="71">
        <f>YEAR(E187)</f>
        <v>2011</v>
      </c>
      <c r="E187" s="99" t="s">
        <v>2575</v>
      </c>
      <c r="F187" s="41">
        <v>1785</v>
      </c>
      <c r="G187" s="41">
        <v>146</v>
      </c>
      <c r="H187" s="41">
        <v>148</v>
      </c>
      <c r="I187" s="41">
        <v>106</v>
      </c>
      <c r="J187" s="41"/>
      <c r="K187" s="40" t="s">
        <v>3231</v>
      </c>
      <c r="L187" s="41" t="s">
        <v>3897</v>
      </c>
      <c r="M187" s="42">
        <v>204803</v>
      </c>
      <c r="N187" s="43">
        <v>40666</v>
      </c>
      <c r="O187" s="44" t="s">
        <v>146</v>
      </c>
      <c r="P187" s="42">
        <v>7</v>
      </c>
      <c r="Q187" s="44" t="s">
        <v>4305</v>
      </c>
      <c r="R187" s="44" t="s">
        <v>1416</v>
      </c>
      <c r="S187" s="42">
        <v>32</v>
      </c>
      <c r="T187" s="42">
        <v>29</v>
      </c>
      <c r="U187" s="42">
        <v>26.926637589999999</v>
      </c>
      <c r="V187" s="42">
        <v>-80.067452099999997</v>
      </c>
      <c r="W187" s="48">
        <v>40728</v>
      </c>
      <c r="X187" s="45">
        <f>W187-N187</f>
        <v>62</v>
      </c>
      <c r="Y187" s="46">
        <v>17</v>
      </c>
      <c r="Z187" s="46">
        <v>1</v>
      </c>
      <c r="AA187" s="46">
        <v>0</v>
      </c>
      <c r="AB187" s="46">
        <v>0</v>
      </c>
      <c r="AC187" s="46">
        <v>0</v>
      </c>
      <c r="AD187" s="46">
        <v>0</v>
      </c>
      <c r="AE187" s="46">
        <f>SUM(Y187,Z187,AC187,AD187)</f>
        <v>18</v>
      </c>
      <c r="AF187" s="47">
        <f>Y187/AE187</f>
        <v>0.94444444444444442</v>
      </c>
      <c r="AG187" s="47">
        <f>(Y187-(AA187+AB187))/AE187</f>
        <v>0.94444444444444442</v>
      </c>
      <c r="AH187" s="44" t="s">
        <v>2</v>
      </c>
      <c r="AI187" s="38"/>
    </row>
    <row r="188" spans="1:35" x14ac:dyDescent="0.3">
      <c r="A188" s="61" t="s">
        <v>3625</v>
      </c>
      <c r="B188" s="61">
        <v>531</v>
      </c>
      <c r="C188" s="60">
        <v>40666</v>
      </c>
      <c r="D188" s="94">
        <f>YEAR(E188)</f>
        <v>2011</v>
      </c>
      <c r="E188" s="100" t="s">
        <v>2573</v>
      </c>
      <c r="F188" s="58">
        <v>1850</v>
      </c>
      <c r="G188" s="58">
        <v>147</v>
      </c>
      <c r="H188" s="58">
        <v>150</v>
      </c>
      <c r="I188" s="58">
        <v>99.6</v>
      </c>
      <c r="J188" s="58"/>
      <c r="K188" s="62" t="s">
        <v>3638</v>
      </c>
      <c r="L188" s="58" t="s">
        <v>3892</v>
      </c>
      <c r="M188" s="42">
        <v>205799</v>
      </c>
      <c r="N188" s="43">
        <v>40677</v>
      </c>
      <c r="O188" s="44" t="s">
        <v>0</v>
      </c>
      <c r="P188" s="42">
        <v>11</v>
      </c>
      <c r="Q188" s="44" t="s">
        <v>4306</v>
      </c>
      <c r="R188" s="44" t="s">
        <v>1305</v>
      </c>
      <c r="S188" s="42">
        <v>-7</v>
      </c>
      <c r="T188" s="42">
        <v>15</v>
      </c>
      <c r="U188" s="42">
        <v>26.837003500000002</v>
      </c>
      <c r="V188" s="42">
        <v>-80.041494119999996</v>
      </c>
      <c r="W188" s="48">
        <v>40740</v>
      </c>
      <c r="X188" s="45">
        <f>W188-N188</f>
        <v>63</v>
      </c>
      <c r="Y188" s="42">
        <v>24</v>
      </c>
      <c r="Z188" s="42">
        <v>21</v>
      </c>
      <c r="AA188" s="42">
        <v>1</v>
      </c>
      <c r="AB188" s="42">
        <v>0</v>
      </c>
      <c r="AC188" s="42">
        <v>0</v>
      </c>
      <c r="AD188" s="42">
        <v>0</v>
      </c>
      <c r="AE188" s="46">
        <f>SUM(Y188,Z188,AC188,AD188)</f>
        <v>45</v>
      </c>
      <c r="AF188" s="47">
        <f>Y188/AE188</f>
        <v>0.53333333333333333</v>
      </c>
      <c r="AG188" s="47">
        <f>(Y188-(AA188+AB188))/AE188</f>
        <v>0.51111111111111107</v>
      </c>
      <c r="AH188" s="44" t="s">
        <v>2</v>
      </c>
      <c r="AI188" s="61"/>
    </row>
    <row r="189" spans="1:35" x14ac:dyDescent="0.3">
      <c r="A189" s="38" t="s">
        <v>2927</v>
      </c>
      <c r="B189" s="38">
        <v>284</v>
      </c>
      <c r="C189" s="39">
        <v>39594</v>
      </c>
      <c r="D189" s="71">
        <f>YEAR(E189)</f>
        <v>2008</v>
      </c>
      <c r="E189" s="99" t="s">
        <v>2309</v>
      </c>
      <c r="F189" s="41">
        <v>844</v>
      </c>
      <c r="G189" s="41">
        <v>148</v>
      </c>
      <c r="H189" s="41">
        <v>151</v>
      </c>
      <c r="I189" s="41">
        <v>114</v>
      </c>
      <c r="J189" s="41"/>
      <c r="K189" s="40" t="s">
        <v>2692</v>
      </c>
      <c r="L189" s="41" t="s">
        <v>3895</v>
      </c>
      <c r="M189" s="42">
        <v>106797</v>
      </c>
      <c r="N189" s="43">
        <v>39594</v>
      </c>
      <c r="O189" s="44" t="s">
        <v>0</v>
      </c>
      <c r="P189" s="42">
        <v>3</v>
      </c>
      <c r="Q189" s="44" t="s">
        <v>4305</v>
      </c>
      <c r="R189" s="44" t="s">
        <v>1950</v>
      </c>
      <c r="S189" s="42">
        <v>110</v>
      </c>
      <c r="T189" s="42">
        <v>18</v>
      </c>
      <c r="U189" s="42">
        <v>26.901331979999998</v>
      </c>
      <c r="V189" s="42">
        <v>-80.059367719999997</v>
      </c>
      <c r="W189" s="126">
        <v>39655</v>
      </c>
      <c r="X189" s="45">
        <f>W189-N189</f>
        <v>61</v>
      </c>
      <c r="Y189" s="46">
        <v>50</v>
      </c>
      <c r="Z189" s="46">
        <v>11</v>
      </c>
      <c r="AA189" s="46">
        <v>9</v>
      </c>
      <c r="AB189" s="46">
        <v>10</v>
      </c>
      <c r="AC189" s="46">
        <v>0</v>
      </c>
      <c r="AD189" s="46">
        <v>0</v>
      </c>
      <c r="AE189" s="46">
        <f>SUM(Y189,Z189,AC189,AD189)</f>
        <v>61</v>
      </c>
      <c r="AF189" s="47">
        <f>Y189/AE189</f>
        <v>0.81967213114754101</v>
      </c>
      <c r="AG189" s="47">
        <f>(Y189-(AA189+AB189))/AE189</f>
        <v>0.50819672131147542</v>
      </c>
      <c r="AH189" s="44" t="s">
        <v>2</v>
      </c>
      <c r="AI189" s="38"/>
    </row>
    <row r="190" spans="1:35" x14ac:dyDescent="0.3">
      <c r="A190" s="38" t="s">
        <v>2927</v>
      </c>
      <c r="B190" s="38">
        <v>284</v>
      </c>
      <c r="C190" s="39">
        <v>39594</v>
      </c>
      <c r="D190" s="71">
        <f>YEAR(E190)</f>
        <v>2012</v>
      </c>
      <c r="E190" s="99" t="s">
        <v>2906</v>
      </c>
      <c r="F190" s="41">
        <v>2318</v>
      </c>
      <c r="G190" s="41">
        <v>151.5</v>
      </c>
      <c r="H190" s="41">
        <v>152.5</v>
      </c>
      <c r="I190" s="41">
        <v>116</v>
      </c>
      <c r="J190" s="41"/>
      <c r="K190" s="40" t="s">
        <v>3119</v>
      </c>
      <c r="L190" s="41" t="s">
        <v>3891</v>
      </c>
      <c r="M190" s="42">
        <v>242317</v>
      </c>
      <c r="N190" s="43">
        <v>41057</v>
      </c>
      <c r="O190" s="44" t="s">
        <v>0</v>
      </c>
      <c r="P190" s="42">
        <v>3</v>
      </c>
      <c r="Q190" s="44" t="s">
        <v>4305</v>
      </c>
      <c r="R190" s="44" t="s">
        <v>1067</v>
      </c>
      <c r="S190" s="42">
        <v>85</v>
      </c>
      <c r="T190" s="42">
        <v>20</v>
      </c>
      <c r="U190" s="42">
        <v>26.906609370000002</v>
      </c>
      <c r="V190" s="42">
        <v>-80.061072850000002</v>
      </c>
      <c r="W190" s="43">
        <v>41118</v>
      </c>
      <c r="X190" s="45">
        <f>W190-N190</f>
        <v>61</v>
      </c>
      <c r="Y190" s="42">
        <v>58</v>
      </c>
      <c r="Z190" s="42">
        <v>19</v>
      </c>
      <c r="AA190" s="42">
        <v>2</v>
      </c>
      <c r="AB190" s="42">
        <v>5</v>
      </c>
      <c r="AC190" s="42">
        <v>1</v>
      </c>
      <c r="AD190" s="42">
        <v>0</v>
      </c>
      <c r="AE190" s="42">
        <f>SUM(Y190,Z190,AC190,AD190)</f>
        <v>78</v>
      </c>
      <c r="AF190" s="49">
        <f>Y190/AE190</f>
        <v>0.74358974358974361</v>
      </c>
      <c r="AG190" s="49">
        <f>(Y190-(AA190+AB190))/AE190</f>
        <v>0.65384615384615385</v>
      </c>
      <c r="AH190" s="44" t="s">
        <v>2</v>
      </c>
      <c r="AI190" s="38"/>
    </row>
    <row r="191" spans="1:35" x14ac:dyDescent="0.3">
      <c r="A191" s="38" t="s">
        <v>2927</v>
      </c>
      <c r="B191" s="38">
        <v>284</v>
      </c>
      <c r="C191" s="39">
        <v>39594</v>
      </c>
      <c r="D191" s="71">
        <f>YEAR(E191)</f>
        <v>2012</v>
      </c>
      <c r="E191" s="99" t="s">
        <v>2493</v>
      </c>
      <c r="F191" s="41">
        <v>2377</v>
      </c>
      <c r="G191" s="41"/>
      <c r="H191" s="41"/>
      <c r="I191" s="41"/>
      <c r="J191" s="41"/>
      <c r="K191" s="40" t="s">
        <v>2464</v>
      </c>
      <c r="L191" s="41" t="s">
        <v>3895</v>
      </c>
      <c r="M191" s="42">
        <v>245635</v>
      </c>
      <c r="N191" s="43">
        <v>41067</v>
      </c>
      <c r="O191" s="44" t="s">
        <v>0</v>
      </c>
      <c r="P191" s="42">
        <v>8</v>
      </c>
      <c r="Q191" s="44" t="s">
        <v>4305</v>
      </c>
      <c r="R191" s="44" t="s">
        <v>1085</v>
      </c>
      <c r="S191" s="42">
        <v>58</v>
      </c>
      <c r="T191" s="42">
        <v>21</v>
      </c>
      <c r="U191" s="42">
        <v>26.86674249</v>
      </c>
      <c r="V191" s="42">
        <v>-80.048300510000004</v>
      </c>
      <c r="W191" s="43">
        <v>41129</v>
      </c>
      <c r="X191" s="45">
        <f>W191-N191</f>
        <v>62</v>
      </c>
      <c r="Y191" s="42">
        <v>66</v>
      </c>
      <c r="Z191" s="42">
        <v>14</v>
      </c>
      <c r="AA191" s="42">
        <v>6</v>
      </c>
      <c r="AB191" s="42">
        <v>0</v>
      </c>
      <c r="AC191" s="42">
        <v>0</v>
      </c>
      <c r="AD191" s="42">
        <v>3</v>
      </c>
      <c r="AE191" s="42">
        <f>SUM(Y191,Z191,AC191,AD191)</f>
        <v>83</v>
      </c>
      <c r="AF191" s="49">
        <f>Y191/AE191</f>
        <v>0.79518072289156627</v>
      </c>
      <c r="AG191" s="49">
        <f>(Y191-(AA191+AB191))/AE191</f>
        <v>0.72289156626506024</v>
      </c>
      <c r="AH191" s="44" t="s">
        <v>2</v>
      </c>
      <c r="AI191" s="38"/>
    </row>
    <row r="192" spans="1:35" x14ac:dyDescent="0.3">
      <c r="A192" s="38" t="s">
        <v>2927</v>
      </c>
      <c r="B192" s="38">
        <v>284</v>
      </c>
      <c r="C192" s="39">
        <v>39594</v>
      </c>
      <c r="D192" s="71">
        <f>YEAR(E192)</f>
        <v>2012</v>
      </c>
      <c r="E192" s="99" t="s">
        <v>3172</v>
      </c>
      <c r="F192" s="41">
        <v>2412</v>
      </c>
      <c r="G192" s="41"/>
      <c r="H192" s="41"/>
      <c r="I192" s="41"/>
      <c r="J192" s="41"/>
      <c r="K192" s="40" t="s">
        <v>2567</v>
      </c>
      <c r="L192" s="41" t="s">
        <v>3890</v>
      </c>
      <c r="M192" s="42">
        <v>251418</v>
      </c>
      <c r="N192" s="43">
        <v>41076</v>
      </c>
      <c r="O192" s="44" t="s">
        <v>0</v>
      </c>
      <c r="P192" s="42">
        <v>6</v>
      </c>
      <c r="Q192" s="44" t="s">
        <v>4305</v>
      </c>
      <c r="R192" s="44" t="s">
        <v>1106</v>
      </c>
      <c r="S192" s="42">
        <v>23</v>
      </c>
      <c r="T192" s="42">
        <v>76</v>
      </c>
      <c r="U192" s="42">
        <v>26.87800575</v>
      </c>
      <c r="V192" s="42">
        <v>-80.051707769999993</v>
      </c>
      <c r="W192" s="48">
        <v>41137</v>
      </c>
      <c r="X192" s="45">
        <f>W192-N192</f>
        <v>61</v>
      </c>
      <c r="Y192" s="42">
        <v>54</v>
      </c>
      <c r="Z192" s="42">
        <v>26</v>
      </c>
      <c r="AA192" s="42">
        <v>5</v>
      </c>
      <c r="AB192" s="42">
        <v>1</v>
      </c>
      <c r="AC192" s="42">
        <v>0</v>
      </c>
      <c r="AD192" s="42">
        <v>7</v>
      </c>
      <c r="AE192" s="46">
        <f>SUM(Y192,Z192,AC192,AD192)</f>
        <v>87</v>
      </c>
      <c r="AF192" s="47">
        <f>Y192/AE192</f>
        <v>0.62068965517241381</v>
      </c>
      <c r="AG192" s="47">
        <f>(Y192-(AA192+AB192))/AE192</f>
        <v>0.55172413793103448</v>
      </c>
      <c r="AH192" s="44" t="s">
        <v>2</v>
      </c>
      <c r="AI192" s="38"/>
    </row>
    <row r="193" spans="1:35" x14ac:dyDescent="0.3">
      <c r="A193" s="38" t="s">
        <v>2927</v>
      </c>
      <c r="B193" s="38">
        <v>284</v>
      </c>
      <c r="C193" s="39">
        <v>39594</v>
      </c>
      <c r="D193" s="71">
        <f>YEAR(E193)</f>
        <v>2018</v>
      </c>
      <c r="E193" s="99" t="s">
        <v>3850</v>
      </c>
      <c r="F193" s="41">
        <v>2933</v>
      </c>
      <c r="G193" s="41">
        <v>152.30000000000001</v>
      </c>
      <c r="H193" s="41">
        <v>154.4</v>
      </c>
      <c r="I193" s="41">
        <v>119.7</v>
      </c>
      <c r="J193" s="41"/>
      <c r="K193" s="40" t="s">
        <v>2572</v>
      </c>
      <c r="L193" s="41" t="s">
        <v>3891</v>
      </c>
      <c r="M193" s="42">
        <v>411940</v>
      </c>
      <c r="N193" s="43">
        <v>43220</v>
      </c>
      <c r="O193" s="44" t="s">
        <v>0</v>
      </c>
      <c r="P193" s="42">
        <v>8</v>
      </c>
      <c r="Q193" s="44" t="s">
        <v>4307</v>
      </c>
      <c r="R193" s="44" t="s">
        <v>3</v>
      </c>
      <c r="S193" s="42">
        <v>95</v>
      </c>
      <c r="T193" s="42">
        <v>-15</v>
      </c>
      <c r="U193" s="42">
        <v>26.866976819000001</v>
      </c>
      <c r="V193" s="42">
        <v>-80.048383157999993</v>
      </c>
      <c r="W193" s="126"/>
      <c r="X193" s="45"/>
      <c r="Y193" s="125"/>
      <c r="Z193" s="125"/>
      <c r="AA193" s="125"/>
      <c r="AB193" s="125"/>
      <c r="AC193" s="125"/>
      <c r="AD193" s="125"/>
      <c r="AE193" s="127"/>
      <c r="AF193" s="127"/>
      <c r="AG193" s="127"/>
      <c r="AH193" s="44" t="s">
        <v>3</v>
      </c>
      <c r="AI193" s="38"/>
    </row>
    <row r="194" spans="1:35" x14ac:dyDescent="0.3">
      <c r="A194" s="38" t="s">
        <v>2927</v>
      </c>
      <c r="B194" s="38">
        <v>284</v>
      </c>
      <c r="C194" s="39">
        <v>39594</v>
      </c>
      <c r="D194" s="71">
        <f>YEAR(E194)</f>
        <v>2018</v>
      </c>
      <c r="E194" s="99" t="s">
        <v>3851</v>
      </c>
      <c r="F194" s="41">
        <v>2934</v>
      </c>
      <c r="G194" s="41">
        <v>152.30000000000001</v>
      </c>
      <c r="H194" s="41">
        <v>154.4</v>
      </c>
      <c r="I194" s="41">
        <v>119.7</v>
      </c>
      <c r="J194" s="41"/>
      <c r="K194" s="40" t="s">
        <v>2804</v>
      </c>
      <c r="L194" s="41" t="s">
        <v>3891</v>
      </c>
      <c r="M194" s="42">
        <v>411935</v>
      </c>
      <c r="N194" s="43">
        <v>43220</v>
      </c>
      <c r="O194" s="44" t="s">
        <v>0</v>
      </c>
      <c r="P194" s="42">
        <v>5</v>
      </c>
      <c r="Q194" s="44" t="s">
        <v>4305</v>
      </c>
      <c r="R194" s="44" t="s">
        <v>59</v>
      </c>
      <c r="S194" s="42">
        <v>50</v>
      </c>
      <c r="T194" s="42">
        <v>4</v>
      </c>
      <c r="U194" s="42">
        <v>26.888710357000001</v>
      </c>
      <c r="V194" s="42">
        <v>-80.055741718999997</v>
      </c>
      <c r="W194" s="126"/>
      <c r="X194" s="45"/>
      <c r="Y194" s="42">
        <v>0</v>
      </c>
      <c r="Z194" s="42">
        <v>71</v>
      </c>
      <c r="AA194" s="42">
        <v>0</v>
      </c>
      <c r="AB194" s="42">
        <v>0</v>
      </c>
      <c r="AC194" s="42">
        <v>0</v>
      </c>
      <c r="AD194" s="42">
        <v>0</v>
      </c>
      <c r="AE194" s="46">
        <f>SUM(Y194,Z194,AC194,AD194)</f>
        <v>71</v>
      </c>
      <c r="AF194" s="47">
        <f>Y194/AE194</f>
        <v>0</v>
      </c>
      <c r="AG194" s="47">
        <f>(Y194-(AA194+AB194))/AE194</f>
        <v>0</v>
      </c>
      <c r="AH194" s="44" t="s">
        <v>8</v>
      </c>
      <c r="AI194" s="38"/>
    </row>
    <row r="195" spans="1:35" x14ac:dyDescent="0.3">
      <c r="A195" s="38" t="s">
        <v>2927</v>
      </c>
      <c r="B195" s="38">
        <v>284</v>
      </c>
      <c r="C195" s="39">
        <v>39594</v>
      </c>
      <c r="D195" s="71">
        <f>YEAR(E195)</f>
        <v>2018</v>
      </c>
      <c r="E195" s="99" t="s">
        <v>2817</v>
      </c>
      <c r="F195" s="41">
        <v>2953</v>
      </c>
      <c r="G195" s="41">
        <v>152</v>
      </c>
      <c r="H195" s="41">
        <v>154.30000000000001</v>
      </c>
      <c r="I195" s="41">
        <v>118</v>
      </c>
      <c r="J195" s="41"/>
      <c r="K195" s="40" t="s">
        <v>2464</v>
      </c>
      <c r="L195" s="41" t="s">
        <v>3891</v>
      </c>
      <c r="M195" s="42">
        <v>412423</v>
      </c>
      <c r="N195" s="43">
        <v>43229</v>
      </c>
      <c r="O195" s="44" t="s">
        <v>0</v>
      </c>
      <c r="P195" s="42">
        <v>8</v>
      </c>
      <c r="Q195" s="44" t="s">
        <v>4305</v>
      </c>
      <c r="R195" s="44" t="s">
        <v>75</v>
      </c>
      <c r="S195" s="42">
        <v>75</v>
      </c>
      <c r="T195" s="42">
        <v>-4</v>
      </c>
      <c r="U195" s="42">
        <v>26.869257467000001</v>
      </c>
      <c r="V195" s="42">
        <v>-80.049050543999996</v>
      </c>
      <c r="W195" s="48">
        <v>43296</v>
      </c>
      <c r="X195" s="45">
        <f>W195-N195</f>
        <v>67</v>
      </c>
      <c r="Y195" s="42">
        <v>35</v>
      </c>
      <c r="Z195" s="42">
        <v>27</v>
      </c>
      <c r="AA195" s="42">
        <v>3</v>
      </c>
      <c r="AB195" s="42">
        <v>0</v>
      </c>
      <c r="AC195" s="42">
        <v>0</v>
      </c>
      <c r="AD195" s="42">
        <v>1</v>
      </c>
      <c r="AE195" s="46">
        <f>SUM(Y195,Z195,AC195,AD195)</f>
        <v>63</v>
      </c>
      <c r="AF195" s="47">
        <f>Y195/AE195</f>
        <v>0.55555555555555558</v>
      </c>
      <c r="AG195" s="47">
        <f>(Y195-(AA195+AB195))/AE195</f>
        <v>0.50793650793650791</v>
      </c>
      <c r="AH195" s="44" t="s">
        <v>2</v>
      </c>
      <c r="AI195" s="38"/>
    </row>
    <row r="196" spans="1:35" x14ac:dyDescent="0.3">
      <c r="A196" s="38" t="s">
        <v>2927</v>
      </c>
      <c r="B196" s="38">
        <v>284</v>
      </c>
      <c r="C196" s="39">
        <v>39594</v>
      </c>
      <c r="D196" s="71">
        <f>YEAR(E196)</f>
        <v>2018</v>
      </c>
      <c r="E196" s="99" t="s">
        <v>2928</v>
      </c>
      <c r="F196" s="41">
        <v>3066</v>
      </c>
      <c r="G196" s="41">
        <v>152.69999999999999</v>
      </c>
      <c r="H196" s="41">
        <v>154.1</v>
      </c>
      <c r="I196" s="41">
        <v>116.6</v>
      </c>
      <c r="J196" s="41"/>
      <c r="K196" s="40" t="s">
        <v>2843</v>
      </c>
      <c r="L196" s="41" t="s">
        <v>3892</v>
      </c>
      <c r="M196" s="42">
        <v>418065</v>
      </c>
      <c r="N196" s="43">
        <v>43259</v>
      </c>
      <c r="O196" s="44" t="s">
        <v>0</v>
      </c>
      <c r="P196" s="42">
        <v>1</v>
      </c>
      <c r="Q196" s="44" t="s">
        <v>4305</v>
      </c>
      <c r="R196" s="44" t="s">
        <v>128</v>
      </c>
      <c r="S196" s="42">
        <v>45</v>
      </c>
      <c r="T196" s="42">
        <v>6</v>
      </c>
      <c r="U196" s="42">
        <v>26.913292019</v>
      </c>
      <c r="V196" s="42">
        <v>-80.063208020999994</v>
      </c>
      <c r="W196" s="48">
        <v>43318</v>
      </c>
      <c r="X196" s="45">
        <f>W196-N196</f>
        <v>59</v>
      </c>
      <c r="Y196" s="42">
        <v>24</v>
      </c>
      <c r="Z196" s="42">
        <v>45</v>
      </c>
      <c r="AA196" s="42">
        <v>5</v>
      </c>
      <c r="AB196" s="42">
        <v>4</v>
      </c>
      <c r="AC196" s="42">
        <v>0</v>
      </c>
      <c r="AD196" s="42">
        <v>3</v>
      </c>
      <c r="AE196" s="46">
        <f>SUM(Y196,Z196,AC196,AD196)</f>
        <v>72</v>
      </c>
      <c r="AF196" s="47">
        <f>Y196/AE196</f>
        <v>0.33333333333333331</v>
      </c>
      <c r="AG196" s="47">
        <f>(Y196-(AA196+AB196))/AE196</f>
        <v>0.20833333333333334</v>
      </c>
      <c r="AH196" s="44" t="s">
        <v>2</v>
      </c>
      <c r="AI196" s="38"/>
    </row>
    <row r="197" spans="1:35" x14ac:dyDescent="0.3">
      <c r="A197" s="50" t="s">
        <v>2927</v>
      </c>
      <c r="B197" s="51">
        <v>284</v>
      </c>
      <c r="C197" s="52">
        <v>39594</v>
      </c>
      <c r="D197" s="94">
        <f>YEAR(E197)</f>
        <v>2018</v>
      </c>
      <c r="E197" s="52" t="s">
        <v>2928</v>
      </c>
      <c r="F197" s="54">
        <v>3065</v>
      </c>
      <c r="G197" s="56"/>
      <c r="H197" s="56"/>
      <c r="I197" s="56"/>
      <c r="J197" s="139"/>
      <c r="K197" s="55" t="s">
        <v>2722</v>
      </c>
      <c r="L197" s="56" t="s">
        <v>3891</v>
      </c>
      <c r="M197" s="57"/>
      <c r="N197" s="57"/>
      <c r="O197" s="57" t="s">
        <v>146</v>
      </c>
      <c r="P197" s="42">
        <v>7</v>
      </c>
      <c r="Q197" s="57" t="s">
        <v>4308</v>
      </c>
      <c r="R197" s="57"/>
      <c r="S197" s="57"/>
      <c r="T197" s="57"/>
      <c r="U197" s="57">
        <v>26.926687000000001</v>
      </c>
      <c r="V197" s="57">
        <v>-80.067347999999996</v>
      </c>
      <c r="W197" s="60"/>
      <c r="X197" s="164"/>
      <c r="Y197" s="58"/>
      <c r="Z197" s="58"/>
      <c r="AA197" s="58"/>
      <c r="AB197" s="58"/>
      <c r="AC197" s="58"/>
      <c r="AD197" s="58"/>
      <c r="AE197" s="58"/>
      <c r="AF197" s="58"/>
      <c r="AG197" s="58"/>
      <c r="AH197" s="57"/>
      <c r="AI197" s="38" t="s">
        <v>3902</v>
      </c>
    </row>
    <row r="198" spans="1:35" x14ac:dyDescent="0.3">
      <c r="A198" s="38" t="s">
        <v>3311</v>
      </c>
      <c r="B198" s="38">
        <v>257</v>
      </c>
      <c r="C198" s="39">
        <v>39248</v>
      </c>
      <c r="D198" s="71">
        <f>YEAR(E198)</f>
        <v>2007</v>
      </c>
      <c r="E198" s="99" t="s">
        <v>3310</v>
      </c>
      <c r="F198" s="41">
        <v>782</v>
      </c>
      <c r="G198" s="41">
        <v>135.19999999999999</v>
      </c>
      <c r="H198" s="41">
        <v>136.69999999999999</v>
      </c>
      <c r="I198" s="41">
        <v>99.4</v>
      </c>
      <c r="J198" s="41"/>
      <c r="K198" s="40" t="s">
        <v>3176</v>
      </c>
      <c r="L198" s="41" t="s">
        <v>3890</v>
      </c>
      <c r="M198" s="42">
        <v>83705</v>
      </c>
      <c r="N198" s="43">
        <v>39248</v>
      </c>
      <c r="O198" s="44" t="s">
        <v>0</v>
      </c>
      <c r="P198" s="42">
        <v>10</v>
      </c>
      <c r="Q198" s="44" t="s">
        <v>4305</v>
      </c>
      <c r="R198" s="44" t="s">
        <v>2186</v>
      </c>
      <c r="S198" s="42">
        <v>37</v>
      </c>
      <c r="T198" s="42">
        <v>13</v>
      </c>
      <c r="U198" s="42">
        <v>26.850705850000001</v>
      </c>
      <c r="V198" s="42">
        <v>-80.044863520000007</v>
      </c>
      <c r="W198" s="124">
        <v>39305</v>
      </c>
      <c r="X198" s="45">
        <f>W198-N198</f>
        <v>57</v>
      </c>
      <c r="Y198" s="42">
        <v>32</v>
      </c>
      <c r="Z198" s="42">
        <v>19</v>
      </c>
      <c r="AA198" s="42">
        <v>0</v>
      </c>
      <c r="AB198" s="42">
        <v>0</v>
      </c>
      <c r="AC198" s="42">
        <v>0</v>
      </c>
      <c r="AD198" s="42">
        <v>21</v>
      </c>
      <c r="AE198" s="42">
        <f>SUM(Y198,Z198,AC198,AD198)</f>
        <v>72</v>
      </c>
      <c r="AF198" s="49">
        <f>Y198/AE198</f>
        <v>0.44444444444444442</v>
      </c>
      <c r="AG198" s="49">
        <f>(Y198-(AA198+AB198))/AE198</f>
        <v>0.44444444444444442</v>
      </c>
      <c r="AH198" s="44" t="s">
        <v>2</v>
      </c>
      <c r="AI198" s="38"/>
    </row>
    <row r="199" spans="1:35" x14ac:dyDescent="0.3">
      <c r="A199" s="147" t="s">
        <v>4774</v>
      </c>
      <c r="B199" s="147">
        <v>1580</v>
      </c>
      <c r="C199" s="30">
        <v>43944</v>
      </c>
      <c r="D199" s="32">
        <v>2020</v>
      </c>
      <c r="E199" s="97">
        <v>43944</v>
      </c>
      <c r="F199" s="31">
        <v>4015</v>
      </c>
      <c r="G199" s="31">
        <v>146.1</v>
      </c>
      <c r="H199" s="31">
        <v>149</v>
      </c>
      <c r="I199" s="31">
        <v>107.5</v>
      </c>
      <c r="K199" s="155">
        <v>1.2499999999999999E-2</v>
      </c>
      <c r="L199" s="31" t="s">
        <v>3899</v>
      </c>
      <c r="M199" s="157">
        <v>496410</v>
      </c>
      <c r="N199" s="158">
        <v>43944</v>
      </c>
      <c r="O199" s="157" t="s">
        <v>0</v>
      </c>
      <c r="P199" s="157">
        <v>10</v>
      </c>
      <c r="Q199" s="157" t="s">
        <v>4305</v>
      </c>
      <c r="R199" s="157" t="s">
        <v>4775</v>
      </c>
      <c r="S199" s="157">
        <v>74</v>
      </c>
      <c r="T199" s="157">
        <v>14</v>
      </c>
      <c r="U199" s="157">
        <v>26.848083280000001</v>
      </c>
      <c r="V199" s="157">
        <v>-80.044359200000002</v>
      </c>
      <c r="X199" s="45"/>
      <c r="Y199" s="31">
        <v>0</v>
      </c>
      <c r="Z199" s="31">
        <v>60</v>
      </c>
      <c r="AA199" s="31">
        <v>0</v>
      </c>
      <c r="AB199" s="31">
        <v>0</v>
      </c>
      <c r="AC199" s="31">
        <v>0</v>
      </c>
      <c r="AD199" s="31">
        <v>0</v>
      </c>
      <c r="AE199" s="46">
        <f>SUM(Y199,Z199,AC199,AD199)</f>
        <v>60</v>
      </c>
      <c r="AF199" s="47">
        <f>Y199/AE199</f>
        <v>0</v>
      </c>
      <c r="AG199" s="47">
        <f>(Y199-(AA199+AB199))/AE199</f>
        <v>0</v>
      </c>
      <c r="AH199" s="157" t="s">
        <v>8</v>
      </c>
      <c r="AI199" s="147"/>
    </row>
    <row r="200" spans="1:35" x14ac:dyDescent="0.3">
      <c r="A200" s="147" t="s">
        <v>4824</v>
      </c>
      <c r="B200" s="147">
        <v>1592</v>
      </c>
      <c r="C200" s="30">
        <v>43958</v>
      </c>
      <c r="D200" s="32">
        <v>2020</v>
      </c>
      <c r="E200" s="97">
        <v>43958</v>
      </c>
      <c r="F200" s="31">
        <v>4071</v>
      </c>
      <c r="G200" s="31">
        <v>140.5</v>
      </c>
      <c r="H200" s="31">
        <v>140.9</v>
      </c>
      <c r="I200" s="31">
        <v>100.5</v>
      </c>
      <c r="K200" s="155">
        <v>0.90347222222222223</v>
      </c>
      <c r="L200" s="31" t="s">
        <v>3892</v>
      </c>
      <c r="M200" s="157">
        <v>497687</v>
      </c>
      <c r="N200" s="158">
        <v>43959</v>
      </c>
      <c r="O200" s="157" t="s">
        <v>0</v>
      </c>
      <c r="P200" s="157">
        <v>1</v>
      </c>
      <c r="Q200" s="157" t="s">
        <v>4305</v>
      </c>
      <c r="R200" s="157" t="s">
        <v>4825</v>
      </c>
      <c r="S200" s="157">
        <v>13</v>
      </c>
      <c r="T200" s="157">
        <v>25</v>
      </c>
      <c r="U200" s="157">
        <v>26.916372519999999</v>
      </c>
      <c r="V200" s="157">
        <v>-80.064277869999998</v>
      </c>
      <c r="W200" s="30">
        <v>44022</v>
      </c>
      <c r="X200" s="45">
        <f>W200-N200</f>
        <v>63</v>
      </c>
      <c r="Y200" s="157">
        <v>31</v>
      </c>
      <c r="Z200" s="157">
        <v>56</v>
      </c>
      <c r="AA200" s="157">
        <v>0</v>
      </c>
      <c r="AB200" s="157">
        <v>5</v>
      </c>
      <c r="AC200" s="157">
        <v>0</v>
      </c>
      <c r="AD200" s="157">
        <v>2</v>
      </c>
      <c r="AE200" s="46">
        <f>SUM(Y200,Z200,AC200,AD200)</f>
        <v>89</v>
      </c>
      <c r="AF200" s="47">
        <f>Y200/AE200</f>
        <v>0.34831460674157305</v>
      </c>
      <c r="AG200" s="47">
        <f>(Y200-(AA200+AB200))/AE200</f>
        <v>0.29213483146067415</v>
      </c>
      <c r="AH200" s="157" t="s">
        <v>2</v>
      </c>
      <c r="AI200" s="147"/>
    </row>
    <row r="201" spans="1:35" x14ac:dyDescent="0.3">
      <c r="A201" s="38" t="s">
        <v>3362</v>
      </c>
      <c r="B201" s="38">
        <v>280</v>
      </c>
      <c r="C201" s="39">
        <v>39581</v>
      </c>
      <c r="D201" s="71">
        <f>YEAR(E201)</f>
        <v>2008</v>
      </c>
      <c r="E201" s="99" t="s">
        <v>3360</v>
      </c>
      <c r="F201" s="41">
        <v>839</v>
      </c>
      <c r="G201" s="41">
        <v>133</v>
      </c>
      <c r="H201" s="41"/>
      <c r="I201" s="41">
        <v>97.5</v>
      </c>
      <c r="J201" s="41"/>
      <c r="K201" s="40" t="s">
        <v>3363</v>
      </c>
      <c r="L201" s="41" t="s">
        <v>3890</v>
      </c>
      <c r="M201" s="42">
        <v>104854</v>
      </c>
      <c r="N201" s="43">
        <v>39582</v>
      </c>
      <c r="O201" s="44" t="s">
        <v>0</v>
      </c>
      <c r="P201" s="42">
        <v>9</v>
      </c>
      <c r="Q201" s="44" t="s">
        <v>4305</v>
      </c>
      <c r="R201" s="44" t="s">
        <v>1937</v>
      </c>
      <c r="S201" s="42">
        <v>14</v>
      </c>
      <c r="T201" s="42">
        <v>7</v>
      </c>
      <c r="U201" s="42">
        <v>26.862222849999998</v>
      </c>
      <c r="V201" s="42">
        <v>-80.047211369999999</v>
      </c>
      <c r="W201" s="126"/>
      <c r="X201" s="45"/>
      <c r="Y201" s="42"/>
      <c r="Z201" s="125"/>
      <c r="AA201" s="42"/>
      <c r="AB201" s="42"/>
      <c r="AC201" s="125"/>
      <c r="AD201" s="125"/>
      <c r="AE201" s="127"/>
      <c r="AF201" s="127"/>
      <c r="AG201" s="127"/>
      <c r="AH201" s="44" t="s">
        <v>81</v>
      </c>
      <c r="AI201" s="38"/>
    </row>
    <row r="202" spans="1:35" x14ac:dyDescent="0.3">
      <c r="A202" s="38" t="s">
        <v>2617</v>
      </c>
      <c r="B202" s="38">
        <v>222</v>
      </c>
      <c r="C202" s="39">
        <v>39199</v>
      </c>
      <c r="D202" s="71">
        <f>YEAR(E202)</f>
        <v>2007</v>
      </c>
      <c r="E202" s="99" t="s">
        <v>2690</v>
      </c>
      <c r="F202" s="41">
        <v>673</v>
      </c>
      <c r="G202" s="41">
        <v>139.5</v>
      </c>
      <c r="H202" s="41"/>
      <c r="I202" s="41">
        <v>102</v>
      </c>
      <c r="J202" s="41"/>
      <c r="K202" s="40" t="s">
        <v>2804</v>
      </c>
      <c r="L202" s="41" t="s">
        <v>3892</v>
      </c>
      <c r="M202" s="42">
        <v>79082</v>
      </c>
      <c r="N202" s="43">
        <v>39199</v>
      </c>
      <c r="O202" s="44" t="s">
        <v>0</v>
      </c>
      <c r="P202" s="42">
        <v>11</v>
      </c>
      <c r="Q202" s="44" t="s">
        <v>4305</v>
      </c>
      <c r="R202" s="44" t="s">
        <v>2086</v>
      </c>
      <c r="S202" s="42">
        <v>39</v>
      </c>
      <c r="T202" s="42">
        <v>45</v>
      </c>
      <c r="U202" s="42">
        <v>26.839545470000001</v>
      </c>
      <c r="V202" s="42">
        <v>-80.042116050000004</v>
      </c>
      <c r="W202" s="126"/>
      <c r="X202" s="45"/>
      <c r="Y202" s="42"/>
      <c r="Z202" s="125"/>
      <c r="AA202" s="42"/>
      <c r="AB202" s="42"/>
      <c r="AC202" s="125"/>
      <c r="AD202" s="125"/>
      <c r="AE202" s="127"/>
      <c r="AF202" s="127"/>
      <c r="AG202" s="127"/>
      <c r="AH202" s="44" t="s">
        <v>31</v>
      </c>
      <c r="AI202" s="38"/>
    </row>
    <row r="203" spans="1:35" x14ac:dyDescent="0.3">
      <c r="A203" s="38" t="s">
        <v>2617</v>
      </c>
      <c r="B203" s="38">
        <v>222</v>
      </c>
      <c r="C203" s="39">
        <v>39199</v>
      </c>
      <c r="D203" s="71">
        <f>YEAR(E203)</f>
        <v>2007</v>
      </c>
      <c r="E203" s="99" t="s">
        <v>3313</v>
      </c>
      <c r="F203" s="41">
        <v>675</v>
      </c>
      <c r="G203" s="41">
        <v>140</v>
      </c>
      <c r="H203" s="41">
        <v>142.30000000000001</v>
      </c>
      <c r="I203" s="41">
        <v>103</v>
      </c>
      <c r="J203" s="41"/>
      <c r="K203" s="40" t="s">
        <v>2351</v>
      </c>
      <c r="L203" s="41" t="s">
        <v>3891</v>
      </c>
      <c r="M203" s="42">
        <v>86349</v>
      </c>
      <c r="N203" s="43">
        <v>39255</v>
      </c>
      <c r="O203" s="44" t="s">
        <v>0</v>
      </c>
      <c r="P203" s="42">
        <v>3</v>
      </c>
      <c r="Q203" s="44" t="s">
        <v>4305</v>
      </c>
      <c r="R203" s="44" t="s">
        <v>2193</v>
      </c>
      <c r="S203" s="42">
        <v>95</v>
      </c>
      <c r="T203" s="42">
        <v>45</v>
      </c>
      <c r="U203" s="42">
        <v>26.903014056</v>
      </c>
      <c r="V203" s="42">
        <v>-80.059838650000003</v>
      </c>
      <c r="W203" s="126"/>
      <c r="X203" s="45"/>
      <c r="Y203" s="42">
        <v>17</v>
      </c>
      <c r="Z203" s="42">
        <v>30</v>
      </c>
      <c r="AA203" s="42">
        <v>0</v>
      </c>
      <c r="AB203" s="42">
        <v>0</v>
      </c>
      <c r="AC203" s="42">
        <v>0</v>
      </c>
      <c r="AD203" s="42">
        <v>0</v>
      </c>
      <c r="AE203" s="46">
        <f>SUM(Y203,Z203,AC203,AD203)</f>
        <v>47</v>
      </c>
      <c r="AF203" s="47">
        <f>Y203/AE203</f>
        <v>0.36170212765957449</v>
      </c>
      <c r="AG203" s="47">
        <f>(Y203-(AA203+AB203))/AE203</f>
        <v>0.36170212765957449</v>
      </c>
      <c r="AH203" s="44" t="s">
        <v>8</v>
      </c>
      <c r="AI203" s="38"/>
    </row>
    <row r="204" spans="1:35" x14ac:dyDescent="0.3">
      <c r="A204" s="38" t="s">
        <v>3302</v>
      </c>
      <c r="B204" s="38">
        <v>251</v>
      </c>
      <c r="C204" s="39">
        <v>39238</v>
      </c>
      <c r="D204" s="71">
        <f>YEAR(E204)</f>
        <v>2007</v>
      </c>
      <c r="E204" s="99" t="s">
        <v>3300</v>
      </c>
      <c r="F204" s="41">
        <v>713</v>
      </c>
      <c r="G204" s="41">
        <v>150.5</v>
      </c>
      <c r="H204" s="41">
        <v>154</v>
      </c>
      <c r="I204" s="41">
        <v>104.2</v>
      </c>
      <c r="J204" s="41"/>
      <c r="K204" s="40" t="s">
        <v>2401</v>
      </c>
      <c r="L204" s="41" t="s">
        <v>3892</v>
      </c>
      <c r="M204" s="42">
        <v>81937</v>
      </c>
      <c r="N204" s="43">
        <v>39239</v>
      </c>
      <c r="O204" s="44" t="s">
        <v>0</v>
      </c>
      <c r="P204" s="42">
        <v>4</v>
      </c>
      <c r="Q204" s="44" t="s">
        <v>4305</v>
      </c>
      <c r="R204" s="44" t="s">
        <v>2171</v>
      </c>
      <c r="S204" s="42">
        <v>48</v>
      </c>
      <c r="T204" s="42">
        <v>41</v>
      </c>
      <c r="U204" s="42">
        <v>26.893193270000001</v>
      </c>
      <c r="V204" s="42">
        <v>-80.056865079999994</v>
      </c>
      <c r="W204" s="126">
        <v>39299</v>
      </c>
      <c r="X204" s="45">
        <f>W204-N204</f>
        <v>60</v>
      </c>
      <c r="Y204" s="42">
        <v>46</v>
      </c>
      <c r="Z204" s="42">
        <v>29</v>
      </c>
      <c r="AA204" s="42">
        <v>1</v>
      </c>
      <c r="AB204" s="42">
        <v>1</v>
      </c>
      <c r="AC204" s="42">
        <v>0</v>
      </c>
      <c r="AD204" s="42">
        <v>11</v>
      </c>
      <c r="AE204" s="46">
        <f>SUM(Y204,Z204,AC204,AD204)</f>
        <v>86</v>
      </c>
      <c r="AF204" s="47">
        <f>Y204/AE204</f>
        <v>0.53488372093023251</v>
      </c>
      <c r="AG204" s="47">
        <f>(Y204-(AA204+AB204))/AE204</f>
        <v>0.51162790697674421</v>
      </c>
      <c r="AH204" s="44" t="s">
        <v>2</v>
      </c>
      <c r="AI204" s="38"/>
    </row>
    <row r="205" spans="1:35" x14ac:dyDescent="0.3">
      <c r="A205" s="38" t="s">
        <v>3302</v>
      </c>
      <c r="B205" s="38">
        <v>251</v>
      </c>
      <c r="C205" s="39">
        <v>39238</v>
      </c>
      <c r="D205" s="71">
        <f>YEAR(E205)</f>
        <v>2012</v>
      </c>
      <c r="E205" s="99" t="s">
        <v>3694</v>
      </c>
      <c r="F205" s="41">
        <v>2248</v>
      </c>
      <c r="G205" s="41">
        <v>153.5</v>
      </c>
      <c r="H205" s="41">
        <v>156</v>
      </c>
      <c r="I205" s="41">
        <v>106</v>
      </c>
      <c r="J205" s="41"/>
      <c r="K205" s="40" t="s">
        <v>2294</v>
      </c>
      <c r="L205" s="41" t="s">
        <v>3892</v>
      </c>
      <c r="M205" s="42">
        <v>238269</v>
      </c>
      <c r="N205" s="43">
        <v>41043</v>
      </c>
      <c r="O205" s="44" t="s">
        <v>0</v>
      </c>
      <c r="P205" s="42">
        <v>3</v>
      </c>
      <c r="Q205" s="44" t="s">
        <v>4305</v>
      </c>
      <c r="R205" s="44" t="s">
        <v>1034</v>
      </c>
      <c r="S205" s="42">
        <v>42</v>
      </c>
      <c r="T205" s="42">
        <v>58</v>
      </c>
      <c r="U205" s="42">
        <v>26.90380931</v>
      </c>
      <c r="V205" s="42">
        <v>-80.059973869999993</v>
      </c>
      <c r="W205" s="43">
        <v>41108</v>
      </c>
      <c r="X205" s="45">
        <f>W205-N205</f>
        <v>65</v>
      </c>
      <c r="Y205" s="42">
        <v>35</v>
      </c>
      <c r="Z205" s="42">
        <v>40</v>
      </c>
      <c r="AA205" s="42">
        <v>0</v>
      </c>
      <c r="AB205" s="42">
        <v>5</v>
      </c>
      <c r="AC205" s="42">
        <v>0</v>
      </c>
      <c r="AD205" s="42">
        <v>2</v>
      </c>
      <c r="AE205" s="46">
        <f>SUM(Y205,Z205,AC205,AD205)</f>
        <v>77</v>
      </c>
      <c r="AF205" s="47">
        <f>Y205/AE205</f>
        <v>0.45454545454545453</v>
      </c>
      <c r="AG205" s="47">
        <f>(Y205-(AA205+AB205))/AE205</f>
        <v>0.38961038961038963</v>
      </c>
      <c r="AH205" s="44" t="s">
        <v>2</v>
      </c>
      <c r="AI205" s="38"/>
    </row>
    <row r="206" spans="1:35" x14ac:dyDescent="0.3">
      <c r="A206" s="38" t="s">
        <v>3302</v>
      </c>
      <c r="B206" s="38">
        <v>251</v>
      </c>
      <c r="C206" s="39">
        <v>39238</v>
      </c>
      <c r="D206" s="71">
        <f>YEAR(E206)</f>
        <v>2012</v>
      </c>
      <c r="E206" s="99" t="s">
        <v>3711</v>
      </c>
      <c r="F206" s="41">
        <v>2403</v>
      </c>
      <c r="G206" s="41">
        <v>152</v>
      </c>
      <c r="H206" s="41">
        <v>153.5</v>
      </c>
      <c r="I206" s="41">
        <v>107</v>
      </c>
      <c r="J206" s="41"/>
      <c r="K206" s="40" t="s">
        <v>3132</v>
      </c>
      <c r="L206" s="41" t="s">
        <v>3891</v>
      </c>
      <c r="M206" s="42">
        <v>249365</v>
      </c>
      <c r="N206" s="43">
        <v>41072</v>
      </c>
      <c r="O206" s="44" t="s">
        <v>0</v>
      </c>
      <c r="P206" s="42">
        <v>11</v>
      </c>
      <c r="Q206" s="44" t="s">
        <v>4305</v>
      </c>
      <c r="R206" s="44" t="s">
        <v>1100</v>
      </c>
      <c r="S206" s="42">
        <v>28</v>
      </c>
      <c r="T206" s="42">
        <v>22</v>
      </c>
      <c r="U206" s="42">
        <v>26.838277560000002</v>
      </c>
      <c r="V206" s="42">
        <v>-80.041805019999998</v>
      </c>
      <c r="W206" s="124"/>
      <c r="X206" s="45"/>
      <c r="Y206" s="46"/>
      <c r="Z206" s="127"/>
      <c r="AA206" s="46"/>
      <c r="AB206" s="46"/>
      <c r="AC206" s="127"/>
      <c r="AD206" s="127"/>
      <c r="AE206" s="127"/>
      <c r="AF206" s="127"/>
      <c r="AG206" s="127"/>
      <c r="AH206" s="44" t="s">
        <v>67</v>
      </c>
      <c r="AI206" s="38"/>
    </row>
    <row r="207" spans="1:35" x14ac:dyDescent="0.3">
      <c r="A207" s="38" t="s">
        <v>2758</v>
      </c>
      <c r="B207" s="38">
        <v>111</v>
      </c>
      <c r="C207" s="39">
        <v>37759</v>
      </c>
      <c r="D207" s="71">
        <f>YEAR(E207)</f>
        <v>2007</v>
      </c>
      <c r="E207" s="99" t="s">
        <v>3299</v>
      </c>
      <c r="F207" s="41">
        <v>779</v>
      </c>
      <c r="G207" s="41">
        <v>161</v>
      </c>
      <c r="H207" s="41">
        <v>163</v>
      </c>
      <c r="I207" s="41">
        <v>114</v>
      </c>
      <c r="J207" s="41"/>
      <c r="K207" s="40" t="s">
        <v>3106</v>
      </c>
      <c r="L207" s="41" t="s">
        <v>3897</v>
      </c>
      <c r="M207" s="42">
        <v>81489</v>
      </c>
      <c r="N207" s="43">
        <v>39236</v>
      </c>
      <c r="O207" s="44" t="s">
        <v>0</v>
      </c>
      <c r="P207" s="42">
        <v>1</v>
      </c>
      <c r="Q207" s="44" t="s">
        <v>4307</v>
      </c>
      <c r="R207" s="44" t="s">
        <v>3</v>
      </c>
      <c r="S207" s="42">
        <v>40</v>
      </c>
      <c r="T207" s="42">
        <v>5</v>
      </c>
      <c r="U207" s="42">
        <v>26.912962440000001</v>
      </c>
      <c r="V207" s="42">
        <v>-80.063059069999994</v>
      </c>
      <c r="W207" s="126"/>
      <c r="X207" s="45"/>
      <c r="Y207" s="127"/>
      <c r="Z207" s="127"/>
      <c r="AA207" s="127"/>
      <c r="AB207" s="127"/>
      <c r="AC207" s="127"/>
      <c r="AD207" s="127"/>
      <c r="AE207" s="127"/>
      <c r="AF207" s="127"/>
      <c r="AG207" s="127"/>
      <c r="AH207" s="44" t="s">
        <v>3</v>
      </c>
      <c r="AI207" s="38"/>
    </row>
    <row r="208" spans="1:35" x14ac:dyDescent="0.3">
      <c r="A208" s="38" t="s">
        <v>2758</v>
      </c>
      <c r="B208" s="38">
        <v>111</v>
      </c>
      <c r="C208" s="39">
        <v>37759</v>
      </c>
      <c r="D208" s="71">
        <f>YEAR(E208)</f>
        <v>2009</v>
      </c>
      <c r="E208" s="99" t="s">
        <v>3387</v>
      </c>
      <c r="F208" s="41">
        <v>941</v>
      </c>
      <c r="G208" s="41">
        <v>162.5</v>
      </c>
      <c r="H208" s="41">
        <v>165</v>
      </c>
      <c r="I208" s="41">
        <v>113.5</v>
      </c>
      <c r="J208" s="41"/>
      <c r="K208" s="40" t="s">
        <v>2425</v>
      </c>
      <c r="L208" s="41" t="s">
        <v>3890</v>
      </c>
      <c r="M208" s="42">
        <v>148181</v>
      </c>
      <c r="N208" s="43">
        <v>39892</v>
      </c>
      <c r="O208" s="44" t="s">
        <v>0</v>
      </c>
      <c r="P208" s="42">
        <v>8</v>
      </c>
      <c r="Q208" s="44" t="s">
        <v>4305</v>
      </c>
      <c r="R208" s="44" t="s">
        <v>1667</v>
      </c>
      <c r="S208" s="42">
        <v>41</v>
      </c>
      <c r="T208" s="42">
        <v>3</v>
      </c>
      <c r="U208" s="42">
        <v>26.866185959999999</v>
      </c>
      <c r="V208" s="42">
        <v>-80.048219829999994</v>
      </c>
      <c r="W208" s="126"/>
      <c r="X208" s="45"/>
      <c r="Y208" s="46">
        <v>58</v>
      </c>
      <c r="Z208" s="46">
        <v>36</v>
      </c>
      <c r="AA208" s="46">
        <v>0</v>
      </c>
      <c r="AB208" s="46">
        <v>0</v>
      </c>
      <c r="AC208" s="46">
        <v>0</v>
      </c>
      <c r="AD208" s="46">
        <v>0</v>
      </c>
      <c r="AE208" s="46">
        <f>SUM(Y208,Z208,AC208,AD208)</f>
        <v>94</v>
      </c>
      <c r="AF208" s="47">
        <f>Y208/AE208</f>
        <v>0.61702127659574468</v>
      </c>
      <c r="AG208" s="47">
        <f>(Y208-(AA208+AB208))/AE208</f>
        <v>0.61702127659574468</v>
      </c>
      <c r="AH208" s="44" t="s">
        <v>8</v>
      </c>
      <c r="AI208" s="38"/>
    </row>
    <row r="209" spans="1:35" x14ac:dyDescent="0.3">
      <c r="A209" s="38" t="s">
        <v>2758</v>
      </c>
      <c r="B209" s="38">
        <v>111</v>
      </c>
      <c r="C209" s="39">
        <v>37759</v>
      </c>
      <c r="D209" s="71">
        <f>YEAR(E209)</f>
        <v>2009</v>
      </c>
      <c r="E209" s="99" t="s">
        <v>2770</v>
      </c>
      <c r="F209" s="41">
        <v>943</v>
      </c>
      <c r="G209" s="41">
        <v>164</v>
      </c>
      <c r="H209" s="41">
        <v>166</v>
      </c>
      <c r="I209" s="41">
        <v>112.5</v>
      </c>
      <c r="J209" s="41"/>
      <c r="K209" s="40" t="s">
        <v>3440</v>
      </c>
      <c r="L209" s="41" t="s">
        <v>3897</v>
      </c>
      <c r="M209" s="42">
        <v>148466</v>
      </c>
      <c r="N209" s="43">
        <v>39938</v>
      </c>
      <c r="O209" s="44" t="s">
        <v>0</v>
      </c>
      <c r="P209" s="42">
        <v>2</v>
      </c>
      <c r="Q209" s="44" t="s">
        <v>4305</v>
      </c>
      <c r="R209" s="44" t="s">
        <v>1620</v>
      </c>
      <c r="S209" s="42">
        <v>75</v>
      </c>
      <c r="T209" s="42">
        <v>8</v>
      </c>
      <c r="U209" s="42">
        <v>26.909067329999999</v>
      </c>
      <c r="V209" s="42">
        <v>-80.061993619999996</v>
      </c>
      <c r="W209" s="126">
        <v>40006</v>
      </c>
      <c r="X209" s="45">
        <f>W209-N209</f>
        <v>68</v>
      </c>
      <c r="Y209" s="46">
        <v>25</v>
      </c>
      <c r="Z209" s="46">
        <v>84</v>
      </c>
      <c r="AA209" s="46">
        <v>1</v>
      </c>
      <c r="AB209" s="46">
        <v>2</v>
      </c>
      <c r="AC209" s="46">
        <v>0</v>
      </c>
      <c r="AD209" s="46">
        <v>0</v>
      </c>
      <c r="AE209" s="46">
        <f>SUM(Y209,Z209,AC209,AD209)</f>
        <v>109</v>
      </c>
      <c r="AF209" s="47">
        <f>Y209/AE209</f>
        <v>0.22935779816513763</v>
      </c>
      <c r="AG209" s="47">
        <f>(Y209-(AA209+AB209))/AE209</f>
        <v>0.20183486238532111</v>
      </c>
      <c r="AH209" s="44" t="s">
        <v>2</v>
      </c>
      <c r="AI209" s="38"/>
    </row>
    <row r="210" spans="1:35" x14ac:dyDescent="0.3">
      <c r="A210" s="147" t="s">
        <v>2758</v>
      </c>
      <c r="B210" s="147">
        <v>111</v>
      </c>
      <c r="C210" s="30">
        <v>37759</v>
      </c>
      <c r="D210" s="32">
        <v>2020</v>
      </c>
      <c r="E210" s="97">
        <v>43950</v>
      </c>
      <c r="F210" s="31">
        <v>4041</v>
      </c>
      <c r="G210" s="31">
        <v>166.4</v>
      </c>
      <c r="H210" s="31">
        <v>168</v>
      </c>
      <c r="I210" s="31">
        <v>116.9</v>
      </c>
      <c r="K210" s="155">
        <v>0.99236111111111114</v>
      </c>
      <c r="L210" s="31" t="s">
        <v>3890</v>
      </c>
      <c r="M210" s="157">
        <v>496865</v>
      </c>
      <c r="N210" s="158">
        <v>43951</v>
      </c>
      <c r="O210" s="157" t="s">
        <v>0</v>
      </c>
      <c r="P210" s="157">
        <v>1</v>
      </c>
      <c r="Q210" s="157" t="s">
        <v>4305</v>
      </c>
      <c r="R210" s="157" t="s">
        <v>4798</v>
      </c>
      <c r="S210" s="157">
        <v>71</v>
      </c>
      <c r="T210" s="157">
        <v>5</v>
      </c>
      <c r="U210" s="157">
        <v>26.915722179999999</v>
      </c>
      <c r="V210" s="157">
        <v>-80.064093600000007</v>
      </c>
      <c r="W210" s="30">
        <v>44019</v>
      </c>
      <c r="X210" s="45">
        <f>W210-N210</f>
        <v>68</v>
      </c>
      <c r="Y210" s="157">
        <v>18</v>
      </c>
      <c r="Z210" s="157">
        <v>88</v>
      </c>
      <c r="AA210" s="157">
        <v>0</v>
      </c>
      <c r="AB210" s="157">
        <v>2</v>
      </c>
      <c r="AC210" s="157">
        <v>0</v>
      </c>
      <c r="AD210" s="157">
        <v>0</v>
      </c>
      <c r="AE210" s="46">
        <f>SUM(Y210,Z210,AC210,AD210)</f>
        <v>106</v>
      </c>
      <c r="AF210" s="47">
        <f>Y210/AE210</f>
        <v>0.16981132075471697</v>
      </c>
      <c r="AG210" s="47">
        <f>(Y210-(AA210+AB210))/AE210</f>
        <v>0.15094339622641509</v>
      </c>
      <c r="AH210" s="157" t="s">
        <v>2</v>
      </c>
      <c r="AI210" s="147"/>
    </row>
    <row r="211" spans="1:35" x14ac:dyDescent="0.3">
      <c r="A211" s="38" t="s">
        <v>3709</v>
      </c>
      <c r="B211" s="38">
        <v>621</v>
      </c>
      <c r="C211" s="39">
        <v>41068</v>
      </c>
      <c r="D211" s="71">
        <f>YEAR(E211)</f>
        <v>2012</v>
      </c>
      <c r="E211" s="99" t="s">
        <v>3706</v>
      </c>
      <c r="F211" s="41">
        <v>2392</v>
      </c>
      <c r="G211" s="41"/>
      <c r="H211" s="41"/>
      <c r="I211" s="41"/>
      <c r="J211" s="41"/>
      <c r="K211" s="40" t="s">
        <v>3014</v>
      </c>
      <c r="L211" s="41" t="s">
        <v>3890</v>
      </c>
      <c r="M211" s="42">
        <v>247535</v>
      </c>
      <c r="N211" s="43">
        <v>41069</v>
      </c>
      <c r="O211" s="44" t="s">
        <v>0</v>
      </c>
      <c r="P211" s="42">
        <v>8</v>
      </c>
      <c r="Q211" s="44" t="s">
        <v>4305</v>
      </c>
      <c r="R211" s="44" t="s">
        <v>1093</v>
      </c>
      <c r="S211" s="42">
        <v>55</v>
      </c>
      <c r="T211" s="42">
        <v>15</v>
      </c>
      <c r="U211" s="42">
        <v>26.867452329999999</v>
      </c>
      <c r="V211" s="42">
        <v>-80.048547859999999</v>
      </c>
      <c r="W211" s="43">
        <v>41130</v>
      </c>
      <c r="X211" s="45">
        <f>W211-N211</f>
        <v>61</v>
      </c>
      <c r="Y211" s="42">
        <v>58</v>
      </c>
      <c r="Z211" s="42">
        <v>18</v>
      </c>
      <c r="AA211" s="42">
        <v>0</v>
      </c>
      <c r="AB211" s="42">
        <v>0</v>
      </c>
      <c r="AC211" s="42">
        <v>0</v>
      </c>
      <c r="AD211" s="42">
        <v>5</v>
      </c>
      <c r="AE211" s="46">
        <f>SUM(Y211,Z211,AC211,AD211)</f>
        <v>81</v>
      </c>
      <c r="AF211" s="47">
        <f>Y211/AE211</f>
        <v>0.71604938271604934</v>
      </c>
      <c r="AG211" s="47">
        <f>(Y211-(AA211+AB211))/AE211</f>
        <v>0.71604938271604934</v>
      </c>
      <c r="AH211" s="44" t="s">
        <v>2</v>
      </c>
      <c r="AI211" s="38"/>
    </row>
    <row r="212" spans="1:35" x14ac:dyDescent="0.3">
      <c r="A212" s="38" t="s">
        <v>3644</v>
      </c>
      <c r="B212" s="38">
        <v>23</v>
      </c>
      <c r="C212" s="39">
        <v>37396</v>
      </c>
      <c r="D212" s="71">
        <f>YEAR(E212)</f>
        <v>2011</v>
      </c>
      <c r="E212" s="99" t="s">
        <v>3645</v>
      </c>
      <c r="F212" s="41">
        <v>1865</v>
      </c>
      <c r="G212" s="41">
        <v>158</v>
      </c>
      <c r="H212" s="41">
        <v>160</v>
      </c>
      <c r="I212" s="41">
        <v>110.5</v>
      </c>
      <c r="J212" s="41"/>
      <c r="K212" s="40" t="s">
        <v>3257</v>
      </c>
      <c r="L212" s="41" t="s">
        <v>3892</v>
      </c>
      <c r="M212" s="42">
        <v>206161</v>
      </c>
      <c r="N212" s="43">
        <v>40680</v>
      </c>
      <c r="O212" s="44" t="s">
        <v>146</v>
      </c>
      <c r="P212" s="42">
        <v>7</v>
      </c>
      <c r="Q212" s="44" t="s">
        <v>4305</v>
      </c>
      <c r="R212" s="44" t="s">
        <v>1422</v>
      </c>
      <c r="S212" s="42">
        <v>59</v>
      </c>
      <c r="T212" s="42">
        <v>5</v>
      </c>
      <c r="U212" s="42">
        <v>26.925456189999998</v>
      </c>
      <c r="V212" s="42">
        <v>-80.067164439999999</v>
      </c>
      <c r="W212" s="43">
        <v>40740</v>
      </c>
      <c r="X212" s="45">
        <f>W212-N212</f>
        <v>60</v>
      </c>
      <c r="Y212" s="42">
        <v>17</v>
      </c>
      <c r="Z212" s="42">
        <v>38</v>
      </c>
      <c r="AA212" s="42">
        <v>1</v>
      </c>
      <c r="AB212" s="42">
        <v>0</v>
      </c>
      <c r="AC212" s="42">
        <v>0</v>
      </c>
      <c r="AD212" s="42">
        <v>0</v>
      </c>
      <c r="AE212" s="42">
        <f>SUM(Y212,Z212,AC212,AD212)</f>
        <v>55</v>
      </c>
      <c r="AF212" s="49">
        <f>Y212/AE212</f>
        <v>0.30909090909090908</v>
      </c>
      <c r="AG212" s="49">
        <f>(Y212-(AA212+AB212))/AE212</f>
        <v>0.29090909090909089</v>
      </c>
      <c r="AH212" s="44" t="s">
        <v>2</v>
      </c>
      <c r="AI212" s="38"/>
    </row>
    <row r="213" spans="1:35" x14ac:dyDescent="0.3">
      <c r="A213" s="61" t="s">
        <v>3644</v>
      </c>
      <c r="B213" s="61">
        <v>23</v>
      </c>
      <c r="C213" s="60">
        <v>37396</v>
      </c>
      <c r="D213" s="94">
        <f>YEAR(E213)</f>
        <v>2011</v>
      </c>
      <c r="E213" s="100" t="s">
        <v>2652</v>
      </c>
      <c r="F213" s="58">
        <v>1988</v>
      </c>
      <c r="G213" s="58">
        <v>157</v>
      </c>
      <c r="H213" s="58">
        <v>159</v>
      </c>
      <c r="I213" s="58">
        <v>110</v>
      </c>
      <c r="J213" s="58"/>
      <c r="K213" s="62" t="s">
        <v>3005</v>
      </c>
      <c r="L213" s="58" t="s">
        <v>3892</v>
      </c>
      <c r="M213" s="42">
        <v>213913</v>
      </c>
      <c r="N213" s="43">
        <v>40709</v>
      </c>
      <c r="O213" s="44" t="s">
        <v>0</v>
      </c>
      <c r="P213" s="42">
        <v>8</v>
      </c>
      <c r="Q213" s="44" t="s">
        <v>4305</v>
      </c>
      <c r="R213" s="44" t="s">
        <v>1371</v>
      </c>
      <c r="S213" s="42">
        <v>88</v>
      </c>
      <c r="T213" s="42">
        <v>1</v>
      </c>
      <c r="U213" s="42">
        <v>26.865007179999999</v>
      </c>
      <c r="V213" s="42">
        <v>-80.047934999999995</v>
      </c>
      <c r="W213" s="48">
        <v>40768</v>
      </c>
      <c r="X213" s="45">
        <f>W213-N213</f>
        <v>59</v>
      </c>
      <c r="Y213" s="46">
        <v>22</v>
      </c>
      <c r="Z213" s="46">
        <v>27</v>
      </c>
      <c r="AA213" s="46">
        <v>2</v>
      </c>
      <c r="AB213" s="46">
        <v>0</v>
      </c>
      <c r="AC213" s="46">
        <v>1</v>
      </c>
      <c r="AD213" s="46">
        <v>0</v>
      </c>
      <c r="AE213" s="46">
        <f>SUM(Y213,Z213,AC213,AD213)</f>
        <v>50</v>
      </c>
      <c r="AF213" s="47">
        <f>Y213/AE213</f>
        <v>0.44</v>
      </c>
      <c r="AG213" s="47">
        <f>(Y213-(AA213+AB213))/AE213</f>
        <v>0.4</v>
      </c>
      <c r="AH213" s="44" t="s">
        <v>2</v>
      </c>
      <c r="AI213" s="61"/>
    </row>
    <row r="214" spans="1:35" x14ac:dyDescent="0.3">
      <c r="A214" s="108" t="s">
        <v>3644</v>
      </c>
      <c r="B214" s="108">
        <v>23</v>
      </c>
      <c r="C214" s="161">
        <v>37396</v>
      </c>
      <c r="D214" s="163">
        <v>2019</v>
      </c>
      <c r="E214" s="165">
        <v>43573</v>
      </c>
      <c r="F214" s="160">
        <v>3406</v>
      </c>
      <c r="G214" s="160">
        <v>159</v>
      </c>
      <c r="H214" s="160">
        <v>160.80000000000001</v>
      </c>
      <c r="I214" s="160">
        <v>111.8</v>
      </c>
      <c r="K214" s="167">
        <v>0.11180555555555556</v>
      </c>
      <c r="L214" s="31" t="s">
        <v>3893</v>
      </c>
      <c r="M214" s="157">
        <v>437868</v>
      </c>
      <c r="N214" s="158">
        <v>43573</v>
      </c>
      <c r="O214" s="157" t="s">
        <v>0</v>
      </c>
      <c r="P214" s="157">
        <v>5</v>
      </c>
      <c r="Q214" s="157" t="s">
        <v>4305</v>
      </c>
      <c r="R214" s="157" t="s">
        <v>4493</v>
      </c>
      <c r="S214" s="157">
        <v>52</v>
      </c>
      <c r="T214" s="157">
        <v>0</v>
      </c>
      <c r="U214" s="157">
        <v>26.884117920000001</v>
      </c>
      <c r="V214" s="157">
        <v>-80.054053920000001</v>
      </c>
      <c r="W214" s="30">
        <v>43637</v>
      </c>
      <c r="X214" s="45">
        <f>W214-N214</f>
        <v>64</v>
      </c>
      <c r="Y214" s="31">
        <v>31</v>
      </c>
      <c r="Z214" s="31">
        <v>19</v>
      </c>
      <c r="AA214" s="31">
        <v>2</v>
      </c>
      <c r="AB214" s="31">
        <v>0</v>
      </c>
      <c r="AC214" s="31">
        <v>0</v>
      </c>
      <c r="AD214" s="31">
        <v>0</v>
      </c>
      <c r="AE214" s="46">
        <f>SUM(Y214,Z214,AC214,AD214)</f>
        <v>50</v>
      </c>
      <c r="AF214" s="47">
        <f>Y214/AE214</f>
        <v>0.62</v>
      </c>
      <c r="AG214" s="47">
        <f>(Y214-(AA214+AB214))/AE214</f>
        <v>0.57999999999999996</v>
      </c>
      <c r="AH214" s="157" t="s">
        <v>2</v>
      </c>
      <c r="AI214" s="147"/>
    </row>
    <row r="215" spans="1:35" x14ac:dyDescent="0.3">
      <c r="A215" s="147" t="s">
        <v>3644</v>
      </c>
      <c r="B215" s="147">
        <v>23</v>
      </c>
      <c r="C215" s="30">
        <v>37396</v>
      </c>
      <c r="D215" s="32">
        <v>2019</v>
      </c>
      <c r="E215" s="97">
        <v>43615</v>
      </c>
      <c r="F215" s="31">
        <v>3515</v>
      </c>
      <c r="G215" s="31">
        <v>159</v>
      </c>
      <c r="H215" s="31">
        <v>161.5</v>
      </c>
      <c r="I215" s="31">
        <v>112.6</v>
      </c>
      <c r="K215" s="155">
        <v>7.6388888888888895E-2</v>
      </c>
      <c r="L215" s="31" t="s">
        <v>3891</v>
      </c>
      <c r="M215" s="157">
        <v>445400</v>
      </c>
      <c r="N215" s="158">
        <v>43615</v>
      </c>
      <c r="O215" s="157" t="s">
        <v>0</v>
      </c>
      <c r="P215" s="157">
        <v>2</v>
      </c>
      <c r="Q215" s="157" t="s">
        <v>4305</v>
      </c>
      <c r="R215" s="157" t="s">
        <v>4618</v>
      </c>
      <c r="S215" s="157">
        <v>35</v>
      </c>
      <c r="T215" s="157">
        <v>15</v>
      </c>
      <c r="U215" s="157">
        <v>26.910821810000002</v>
      </c>
      <c r="V215" s="157">
        <v>-80.062499729999999</v>
      </c>
      <c r="W215" s="158">
        <v>43675</v>
      </c>
      <c r="X215" s="45">
        <f>W215-N215</f>
        <v>60</v>
      </c>
      <c r="Y215" s="157">
        <v>26</v>
      </c>
      <c r="Z215" s="157">
        <v>25</v>
      </c>
      <c r="AA215" s="157">
        <v>0</v>
      </c>
      <c r="AB215" s="157">
        <v>3</v>
      </c>
      <c r="AC215" s="157">
        <v>0</v>
      </c>
      <c r="AD215" s="157">
        <v>15</v>
      </c>
      <c r="AE215" s="42">
        <f>SUM(Y215,Z215,AC215,AD215)</f>
        <v>66</v>
      </c>
      <c r="AF215" s="49">
        <f>Y215/AE215</f>
        <v>0.39393939393939392</v>
      </c>
      <c r="AG215" s="49">
        <f>(Y215-(AA215+AB215))/AE215</f>
        <v>0.34848484848484851</v>
      </c>
      <c r="AH215" s="157" t="s">
        <v>2</v>
      </c>
      <c r="AI215" s="147"/>
    </row>
    <row r="216" spans="1:35" x14ac:dyDescent="0.3">
      <c r="A216" s="38" t="s">
        <v>3042</v>
      </c>
      <c r="B216" s="38">
        <v>632</v>
      </c>
      <c r="C216" s="39">
        <v>41379</v>
      </c>
      <c r="D216" s="71">
        <f>YEAR(E216)</f>
        <v>2013</v>
      </c>
      <c r="E216" s="99" t="s">
        <v>2489</v>
      </c>
      <c r="F216" s="41">
        <v>2498</v>
      </c>
      <c r="G216" s="41">
        <v>139</v>
      </c>
      <c r="H216" s="41">
        <v>142</v>
      </c>
      <c r="I216" s="41">
        <v>110</v>
      </c>
      <c r="J216" s="41"/>
      <c r="K216" s="40" t="s">
        <v>2541</v>
      </c>
      <c r="L216" s="41" t="s">
        <v>3894</v>
      </c>
      <c r="M216" s="42">
        <v>279100</v>
      </c>
      <c r="N216" s="43">
        <v>41390</v>
      </c>
      <c r="O216" s="44" t="s">
        <v>0</v>
      </c>
      <c r="P216" s="42">
        <v>1</v>
      </c>
      <c r="Q216" s="44" t="s">
        <v>4305</v>
      </c>
      <c r="R216" s="44" t="s">
        <v>871</v>
      </c>
      <c r="S216" s="42">
        <v>75</v>
      </c>
      <c r="T216" s="42">
        <v>9</v>
      </c>
      <c r="U216" s="42">
        <v>26.919543260000001</v>
      </c>
      <c r="V216" s="42">
        <v>-80.065394350000005</v>
      </c>
      <c r="W216" s="48">
        <v>41457</v>
      </c>
      <c r="X216" s="45">
        <f>W216-N216</f>
        <v>67</v>
      </c>
      <c r="Y216" s="42">
        <v>40</v>
      </c>
      <c r="Z216" s="42">
        <v>39</v>
      </c>
      <c r="AA216" s="42">
        <v>4</v>
      </c>
      <c r="AB216" s="42">
        <v>3</v>
      </c>
      <c r="AC216" s="42">
        <v>0</v>
      </c>
      <c r="AD216" s="42">
        <v>5</v>
      </c>
      <c r="AE216" s="46">
        <f>SUM(Y216,Z216,AC216,AD216)</f>
        <v>84</v>
      </c>
      <c r="AF216" s="47">
        <f>Y216/AE216</f>
        <v>0.47619047619047616</v>
      </c>
      <c r="AG216" s="47">
        <f>(Y216-(AA216+AB216))/AE216</f>
        <v>0.39285714285714285</v>
      </c>
      <c r="AH216" s="44" t="s">
        <v>2</v>
      </c>
      <c r="AI216" s="38"/>
    </row>
    <row r="217" spans="1:35" x14ac:dyDescent="0.3">
      <c r="A217" s="38" t="s">
        <v>3042</v>
      </c>
      <c r="B217" s="38">
        <v>632</v>
      </c>
      <c r="C217" s="39">
        <v>41379</v>
      </c>
      <c r="D217" s="71">
        <f>YEAR(E217)</f>
        <v>2015</v>
      </c>
      <c r="E217" s="99" t="s">
        <v>3011</v>
      </c>
      <c r="F217" s="41">
        <v>2691</v>
      </c>
      <c r="G217" s="41">
        <v>147.5</v>
      </c>
      <c r="H217" s="41"/>
      <c r="I217" s="41">
        <v>107.9</v>
      </c>
      <c r="J217" s="41"/>
      <c r="K217" s="40" t="s">
        <v>3</v>
      </c>
      <c r="L217" s="41" t="s">
        <v>3</v>
      </c>
      <c r="M217" s="42">
        <v>256761</v>
      </c>
      <c r="N217" s="43">
        <v>42133</v>
      </c>
      <c r="O217" s="44" t="s">
        <v>0</v>
      </c>
      <c r="P217" s="42">
        <v>3</v>
      </c>
      <c r="Q217" s="44" t="s">
        <v>4305</v>
      </c>
      <c r="R217" s="44" t="s">
        <v>494</v>
      </c>
      <c r="S217" s="42">
        <v>61</v>
      </c>
      <c r="T217" s="42">
        <v>46</v>
      </c>
      <c r="U217" s="42">
        <v>26.901024519</v>
      </c>
      <c r="V217" s="42">
        <v>-80.059113526000004</v>
      </c>
      <c r="W217" s="48">
        <v>42193</v>
      </c>
      <c r="X217" s="45">
        <f>W217-N217</f>
        <v>60</v>
      </c>
      <c r="Y217" s="42">
        <v>34</v>
      </c>
      <c r="Z217" s="42">
        <v>8</v>
      </c>
      <c r="AA217" s="42">
        <v>0</v>
      </c>
      <c r="AB217" s="42">
        <v>1</v>
      </c>
      <c r="AC217" s="42">
        <v>0</v>
      </c>
      <c r="AD217" s="42">
        <v>0</v>
      </c>
      <c r="AE217" s="46">
        <f>SUM(Y217,Z217,AC217,AD217)</f>
        <v>42</v>
      </c>
      <c r="AF217" s="47">
        <f>Y217/AE217</f>
        <v>0.80952380952380953</v>
      </c>
      <c r="AG217" s="47">
        <f>(Y217-(AA217+AB217))/AE217</f>
        <v>0.7857142857142857</v>
      </c>
      <c r="AH217" s="44" t="s">
        <v>2</v>
      </c>
      <c r="AI217" s="38"/>
    </row>
    <row r="218" spans="1:35" x14ac:dyDescent="0.3">
      <c r="A218" s="108" t="s">
        <v>4465</v>
      </c>
      <c r="B218" s="108">
        <v>1139</v>
      </c>
      <c r="C218" s="161">
        <v>43560</v>
      </c>
      <c r="D218" s="163">
        <v>2019</v>
      </c>
      <c r="E218" s="165">
        <v>43560</v>
      </c>
      <c r="F218" s="160">
        <v>3393</v>
      </c>
      <c r="G218" s="160">
        <v>146.4</v>
      </c>
      <c r="H218" s="160">
        <v>150.4</v>
      </c>
      <c r="I218" s="160">
        <v>106.9</v>
      </c>
      <c r="K218" s="167">
        <v>0.14097222222222222</v>
      </c>
      <c r="L218" s="31" t="s">
        <v>3890</v>
      </c>
      <c r="M218" s="157">
        <v>437812</v>
      </c>
      <c r="N218" s="158">
        <v>43560</v>
      </c>
      <c r="O218" s="157" t="s">
        <v>0</v>
      </c>
      <c r="P218" s="157">
        <v>5</v>
      </c>
      <c r="Q218" s="157" t="s">
        <v>4305</v>
      </c>
      <c r="R218" s="157" t="s">
        <v>4466</v>
      </c>
      <c r="S218" s="157">
        <v>33</v>
      </c>
      <c r="T218" s="157">
        <v>8</v>
      </c>
      <c r="U218" s="157">
        <v>26.884800559999999</v>
      </c>
      <c r="V218" s="157">
        <v>-80.054301850000002</v>
      </c>
      <c r="W218" s="30">
        <v>43628</v>
      </c>
      <c r="X218" s="45">
        <f>W218-N218</f>
        <v>68</v>
      </c>
      <c r="Y218" s="157">
        <v>7</v>
      </c>
      <c r="Z218" s="157">
        <v>74</v>
      </c>
      <c r="AA218" s="157">
        <v>0</v>
      </c>
      <c r="AB218" s="157">
        <v>0</v>
      </c>
      <c r="AC218" s="157">
        <v>0</v>
      </c>
      <c r="AD218" s="157">
        <v>0</v>
      </c>
      <c r="AE218" s="46">
        <f>SUM(Y218,Z218,AC218,AD218)</f>
        <v>81</v>
      </c>
      <c r="AF218" s="47">
        <f>Y218/AE218</f>
        <v>8.6419753086419748E-2</v>
      </c>
      <c r="AG218" s="47">
        <f>(Y218-(AA218+AB218))/AE218</f>
        <v>8.6419753086419748E-2</v>
      </c>
      <c r="AH218" s="157" t="s">
        <v>2</v>
      </c>
      <c r="AI218" s="147"/>
    </row>
    <row r="219" spans="1:35" x14ac:dyDescent="0.3">
      <c r="A219" s="38" t="s">
        <v>3074</v>
      </c>
      <c r="B219" s="38">
        <v>514</v>
      </c>
      <c r="C219" s="39">
        <v>40644</v>
      </c>
      <c r="D219" s="71">
        <f>YEAR(E219)</f>
        <v>2011</v>
      </c>
      <c r="E219" s="99" t="s">
        <v>3600</v>
      </c>
      <c r="F219" s="41">
        <v>1689</v>
      </c>
      <c r="G219" s="41">
        <v>141.5</v>
      </c>
      <c r="H219" s="41">
        <v>145</v>
      </c>
      <c r="I219" s="41">
        <v>102</v>
      </c>
      <c r="J219" s="41"/>
      <c r="K219" s="40" t="s">
        <v>3601</v>
      </c>
      <c r="L219" s="41" t="s">
        <v>3895</v>
      </c>
      <c r="M219" s="42">
        <v>203685</v>
      </c>
      <c r="N219" s="43">
        <v>40645</v>
      </c>
      <c r="O219" s="44" t="s">
        <v>0</v>
      </c>
      <c r="P219" s="42">
        <v>7</v>
      </c>
      <c r="Q219" s="44" t="s">
        <v>4305</v>
      </c>
      <c r="R219" s="44" t="s">
        <v>1220</v>
      </c>
      <c r="S219" s="42">
        <v>57</v>
      </c>
      <c r="T219" s="42">
        <v>33</v>
      </c>
      <c r="U219" s="42">
        <v>26.873688810000001</v>
      </c>
      <c r="V219" s="42">
        <v>-80.050323840000004</v>
      </c>
      <c r="W219" s="48">
        <v>40707</v>
      </c>
      <c r="X219" s="45">
        <f>W219-N219</f>
        <v>62</v>
      </c>
      <c r="Y219" s="42">
        <v>46</v>
      </c>
      <c r="Z219" s="42">
        <v>12</v>
      </c>
      <c r="AA219" s="42">
        <v>0</v>
      </c>
      <c r="AB219" s="42">
        <v>0</v>
      </c>
      <c r="AC219" s="42">
        <v>0</v>
      </c>
      <c r="AD219" s="42">
        <v>1</v>
      </c>
      <c r="AE219" s="46">
        <f>SUM(Y219,Z219,AC219,AD219)</f>
        <v>59</v>
      </c>
      <c r="AF219" s="47">
        <f>Y219/AE219</f>
        <v>0.77966101694915257</v>
      </c>
      <c r="AG219" s="47">
        <f>(Y219-(AA219+AB219))/AE219</f>
        <v>0.77966101694915257</v>
      </c>
      <c r="AH219" s="44" t="s">
        <v>2</v>
      </c>
      <c r="AI219" s="38"/>
    </row>
    <row r="220" spans="1:35" x14ac:dyDescent="0.3">
      <c r="A220" s="147" t="s">
        <v>3074</v>
      </c>
      <c r="B220" s="147">
        <v>514</v>
      </c>
      <c r="C220" s="30">
        <v>40644</v>
      </c>
      <c r="D220" s="32">
        <v>2020</v>
      </c>
      <c r="E220" s="97">
        <v>43932</v>
      </c>
      <c r="F220" s="31">
        <v>3966</v>
      </c>
      <c r="G220" s="31">
        <v>146</v>
      </c>
      <c r="H220" s="31">
        <v>148.30000000000001</v>
      </c>
      <c r="I220" s="31">
        <v>107.6</v>
      </c>
      <c r="K220" s="155">
        <v>9.7222222222222224E-2</v>
      </c>
      <c r="L220" s="31" t="s">
        <v>3890</v>
      </c>
      <c r="M220" s="157">
        <v>496295</v>
      </c>
      <c r="N220" s="158">
        <v>43932</v>
      </c>
      <c r="O220" s="157" t="s">
        <v>0</v>
      </c>
      <c r="P220" s="157">
        <v>6</v>
      </c>
      <c r="Q220" s="157" t="s">
        <v>4305</v>
      </c>
      <c r="R220" s="157" t="s">
        <v>4722</v>
      </c>
      <c r="S220" s="31">
        <v>64</v>
      </c>
      <c r="T220" s="157">
        <v>34</v>
      </c>
      <c r="U220" s="157">
        <v>26.882400860000001</v>
      </c>
      <c r="V220" s="157">
        <v>-80.053476959999998</v>
      </c>
      <c r="X220" s="45"/>
      <c r="Y220" s="157"/>
      <c r="Z220" s="157"/>
      <c r="AA220" s="157"/>
      <c r="AB220" s="157"/>
      <c r="AC220" s="157"/>
      <c r="AD220" s="157"/>
      <c r="AE220" s="46"/>
      <c r="AF220" s="47"/>
      <c r="AG220" s="47"/>
      <c r="AH220" s="157" t="s">
        <v>81</v>
      </c>
      <c r="AI220" s="147"/>
    </row>
    <row r="221" spans="1:35" x14ac:dyDescent="0.3">
      <c r="A221" s="147" t="s">
        <v>3074</v>
      </c>
      <c r="B221" s="147">
        <v>514</v>
      </c>
      <c r="C221" s="30">
        <v>40644</v>
      </c>
      <c r="D221" s="32">
        <v>2020</v>
      </c>
      <c r="E221" s="97">
        <v>43959</v>
      </c>
      <c r="F221" s="31">
        <v>4065</v>
      </c>
      <c r="G221" s="31">
        <v>145.19999999999999</v>
      </c>
      <c r="H221" s="31">
        <v>148.19999999999999</v>
      </c>
      <c r="I221" s="31">
        <v>105.1</v>
      </c>
      <c r="K221" s="155">
        <v>6.5277777777777782E-2</v>
      </c>
      <c r="L221" s="31" t="s">
        <v>3890</v>
      </c>
      <c r="M221" s="157">
        <v>497788</v>
      </c>
      <c r="N221" s="158">
        <v>43959</v>
      </c>
      <c r="O221" s="157" t="s">
        <v>0</v>
      </c>
      <c r="P221" s="157">
        <v>5</v>
      </c>
      <c r="Q221" s="157" t="s">
        <v>4305</v>
      </c>
      <c r="R221" s="157" t="s">
        <v>4838</v>
      </c>
      <c r="S221" s="157">
        <v>206</v>
      </c>
      <c r="T221" s="157">
        <v>5</v>
      </c>
      <c r="U221" s="157">
        <v>26.888516930000002</v>
      </c>
      <c r="V221" s="157">
        <v>-80.055688140000001</v>
      </c>
      <c r="W221" s="158"/>
      <c r="X221" s="45"/>
      <c r="Y221" s="157">
        <v>0</v>
      </c>
      <c r="Z221" s="157">
        <v>27</v>
      </c>
      <c r="AA221" s="157">
        <v>0</v>
      </c>
      <c r="AB221" s="157">
        <v>0</v>
      </c>
      <c r="AC221" s="157">
        <v>0</v>
      </c>
      <c r="AD221" s="157">
        <v>0</v>
      </c>
      <c r="AE221" s="42">
        <f>SUM(Y221,Z221,AC221,AD221)</f>
        <v>27</v>
      </c>
      <c r="AF221" s="49">
        <f>Y221/AE221</f>
        <v>0</v>
      </c>
      <c r="AG221" s="49">
        <f>(Y221-(AA221+AB221))/AE221</f>
        <v>0</v>
      </c>
      <c r="AH221" s="157" t="s">
        <v>56</v>
      </c>
      <c r="AI221" s="147"/>
    </row>
    <row r="222" spans="1:35" x14ac:dyDescent="0.3">
      <c r="A222" s="38" t="s">
        <v>3761</v>
      </c>
      <c r="B222" s="38">
        <v>659</v>
      </c>
      <c r="C222" s="39">
        <v>42474</v>
      </c>
      <c r="D222" s="71">
        <f>YEAR(E222)</f>
        <v>2016</v>
      </c>
      <c r="E222" s="99" t="s">
        <v>3762</v>
      </c>
      <c r="F222" s="41">
        <v>2616</v>
      </c>
      <c r="G222" s="41">
        <v>158.5</v>
      </c>
      <c r="H222" s="41">
        <v>161.1</v>
      </c>
      <c r="I222" s="41">
        <v>110.1</v>
      </c>
      <c r="J222" s="41"/>
      <c r="K222" s="40" t="s">
        <v>2368</v>
      </c>
      <c r="L222" s="41" t="s">
        <v>3891</v>
      </c>
      <c r="M222" s="42">
        <v>321677</v>
      </c>
      <c r="N222" s="43">
        <v>42474</v>
      </c>
      <c r="O222" s="44" t="s">
        <v>0</v>
      </c>
      <c r="P222" s="42">
        <v>8</v>
      </c>
      <c r="Q222" s="44" t="s">
        <v>4305</v>
      </c>
      <c r="R222" s="44" t="s">
        <v>315</v>
      </c>
      <c r="S222" s="42">
        <v>66</v>
      </c>
      <c r="T222" s="42">
        <v>25</v>
      </c>
      <c r="U222" s="42">
        <v>26.863933013</v>
      </c>
      <c r="V222" s="42">
        <v>-80.047569432000003</v>
      </c>
      <c r="W222" s="43">
        <v>42540</v>
      </c>
      <c r="X222" s="45">
        <f>W222-N222</f>
        <v>66</v>
      </c>
      <c r="Y222" s="42">
        <v>68</v>
      </c>
      <c r="Z222" s="42">
        <v>9</v>
      </c>
      <c r="AA222" s="42">
        <v>10</v>
      </c>
      <c r="AB222" s="42">
        <v>0</v>
      </c>
      <c r="AC222" s="42">
        <v>2</v>
      </c>
      <c r="AD222" s="42">
        <v>3</v>
      </c>
      <c r="AE222" s="42">
        <f>SUM(Y222,Z222,AC222,AD222)</f>
        <v>82</v>
      </c>
      <c r="AF222" s="49">
        <f>Y222/AE222</f>
        <v>0.82926829268292679</v>
      </c>
      <c r="AG222" s="49">
        <f>(Y222-(AA222+AB222))/AE222</f>
        <v>0.70731707317073167</v>
      </c>
      <c r="AH222" s="44" t="s">
        <v>2</v>
      </c>
      <c r="AI222" s="38"/>
    </row>
    <row r="223" spans="1:35" x14ac:dyDescent="0.3">
      <c r="A223" s="38" t="s">
        <v>3589</v>
      </c>
      <c r="B223" s="38">
        <v>504</v>
      </c>
      <c r="C223" s="39">
        <v>40624</v>
      </c>
      <c r="D223" s="71">
        <f>YEAR(E223)</f>
        <v>2011</v>
      </c>
      <c r="E223" s="99" t="s">
        <v>3588</v>
      </c>
      <c r="F223" s="41">
        <v>1646</v>
      </c>
      <c r="G223" s="41">
        <v>152.5</v>
      </c>
      <c r="H223" s="41">
        <v>155</v>
      </c>
      <c r="I223" s="41">
        <v>108.5</v>
      </c>
      <c r="J223" s="41"/>
      <c r="K223" s="40" t="s">
        <v>2490</v>
      </c>
      <c r="L223" s="41" t="s">
        <v>3891</v>
      </c>
      <c r="M223" s="42">
        <v>203569</v>
      </c>
      <c r="N223" s="43">
        <v>40624</v>
      </c>
      <c r="O223" s="44" t="s">
        <v>146</v>
      </c>
      <c r="P223" s="42">
        <v>10</v>
      </c>
      <c r="Q223" s="44" t="s">
        <v>4305</v>
      </c>
      <c r="R223" s="44" t="s">
        <v>1396</v>
      </c>
      <c r="S223" s="42">
        <v>38</v>
      </c>
      <c r="T223" s="42">
        <v>31</v>
      </c>
      <c r="U223" s="42">
        <v>26.921460114999999</v>
      </c>
      <c r="V223" s="42">
        <v>-80.065593890000002</v>
      </c>
      <c r="W223" s="43">
        <v>40698</v>
      </c>
      <c r="X223" s="45">
        <f>W223-N223</f>
        <v>74</v>
      </c>
      <c r="Y223" s="42">
        <v>21</v>
      </c>
      <c r="Z223" s="42">
        <v>64</v>
      </c>
      <c r="AA223" s="42">
        <v>0</v>
      </c>
      <c r="AB223" s="42">
        <v>0</v>
      </c>
      <c r="AC223" s="42">
        <v>0</v>
      </c>
      <c r="AD223" s="42">
        <v>0</v>
      </c>
      <c r="AE223" s="42">
        <f>SUM(Y223,Z223,AC223,AD223)</f>
        <v>85</v>
      </c>
      <c r="AF223" s="49">
        <f>Y223/AE223</f>
        <v>0.24705882352941178</v>
      </c>
      <c r="AG223" s="49">
        <f>(Y223-(AA223+AB223))/AE223</f>
        <v>0.24705882352941178</v>
      </c>
      <c r="AH223" s="44" t="s">
        <v>2</v>
      </c>
      <c r="AI223" s="38"/>
    </row>
    <row r="224" spans="1:35" x14ac:dyDescent="0.3">
      <c r="A224" s="38" t="s">
        <v>3136</v>
      </c>
      <c r="B224" s="38">
        <v>570</v>
      </c>
      <c r="C224" s="39">
        <v>41020</v>
      </c>
      <c r="D224" s="71">
        <f>YEAR(E224)</f>
        <v>2012</v>
      </c>
      <c r="E224" s="99" t="s">
        <v>3680</v>
      </c>
      <c r="F224" s="41">
        <v>2132</v>
      </c>
      <c r="G224" s="41">
        <v>154</v>
      </c>
      <c r="H224" s="41"/>
      <c r="I224" s="41">
        <v>112</v>
      </c>
      <c r="J224" s="41"/>
      <c r="K224" s="40" t="s">
        <v>2601</v>
      </c>
      <c r="L224" s="41" t="s">
        <v>3896</v>
      </c>
      <c r="M224" s="42">
        <v>236006</v>
      </c>
      <c r="N224" s="43">
        <v>41021</v>
      </c>
      <c r="O224" s="44" t="s">
        <v>0</v>
      </c>
      <c r="P224" s="42">
        <v>8</v>
      </c>
      <c r="Q224" s="44" t="s">
        <v>4305</v>
      </c>
      <c r="R224" s="44" t="s">
        <v>992</v>
      </c>
      <c r="S224" s="42">
        <v>40</v>
      </c>
      <c r="T224" s="42">
        <v>11</v>
      </c>
      <c r="U224" s="42">
        <v>26.86586694</v>
      </c>
      <c r="V224" s="42">
        <v>-80.048016809999993</v>
      </c>
      <c r="W224" s="126"/>
      <c r="X224" s="45"/>
      <c r="Y224" s="46"/>
      <c r="Z224" s="127"/>
      <c r="AA224" s="46"/>
      <c r="AB224" s="46"/>
      <c r="AC224" s="127"/>
      <c r="AD224" s="127"/>
      <c r="AE224" s="127"/>
      <c r="AF224" s="127"/>
      <c r="AG224" s="127"/>
      <c r="AH224" s="44" t="s">
        <v>81</v>
      </c>
      <c r="AI224" s="38"/>
    </row>
    <row r="225" spans="1:35" x14ac:dyDescent="0.3">
      <c r="A225" s="38" t="s">
        <v>3136</v>
      </c>
      <c r="B225" s="38">
        <v>570</v>
      </c>
      <c r="C225" s="39">
        <v>41020</v>
      </c>
      <c r="D225" s="71">
        <f>YEAR(E225)</f>
        <v>2012</v>
      </c>
      <c r="E225" s="99" t="s">
        <v>2621</v>
      </c>
      <c r="F225" s="41">
        <v>2284</v>
      </c>
      <c r="G225" s="41">
        <v>154.5</v>
      </c>
      <c r="H225" s="41"/>
      <c r="I225" s="41"/>
      <c r="J225" s="41"/>
      <c r="K225" s="40" t="s">
        <v>2804</v>
      </c>
      <c r="L225" s="41" t="s">
        <v>3893</v>
      </c>
      <c r="M225" s="42">
        <v>239511</v>
      </c>
      <c r="N225" s="43">
        <v>41049</v>
      </c>
      <c r="O225" s="44" t="s">
        <v>0</v>
      </c>
      <c r="P225" s="42">
        <v>11</v>
      </c>
      <c r="Q225" s="44" t="s">
        <v>4305</v>
      </c>
      <c r="R225" s="44" t="s">
        <v>1050</v>
      </c>
      <c r="S225" s="42">
        <v>13</v>
      </c>
      <c r="T225" s="42">
        <v>13</v>
      </c>
      <c r="U225" s="42">
        <v>26.837756760000001</v>
      </c>
      <c r="V225" s="42">
        <v>-80.041716449999996</v>
      </c>
      <c r="W225" s="48">
        <v>41112</v>
      </c>
      <c r="X225" s="45">
        <f>W225-N225</f>
        <v>63</v>
      </c>
      <c r="Y225" s="46">
        <v>22</v>
      </c>
      <c r="Z225" s="46">
        <v>55</v>
      </c>
      <c r="AA225" s="46">
        <v>1</v>
      </c>
      <c r="AB225" s="46">
        <v>0</v>
      </c>
      <c r="AC225" s="46">
        <v>0</v>
      </c>
      <c r="AD225" s="46">
        <v>0</v>
      </c>
      <c r="AE225" s="46">
        <f>SUM(Y225,Z225,AC225,AD225)</f>
        <v>77</v>
      </c>
      <c r="AF225" s="47">
        <f>Y225/AE225</f>
        <v>0.2857142857142857</v>
      </c>
      <c r="AG225" s="47">
        <f>(Y225-(AA225+AB225))/AE225</f>
        <v>0.27272727272727271</v>
      </c>
      <c r="AH225" s="44" t="s">
        <v>2</v>
      </c>
      <c r="AI225" s="38"/>
    </row>
    <row r="226" spans="1:35" x14ac:dyDescent="0.3">
      <c r="A226" s="38" t="s">
        <v>3136</v>
      </c>
      <c r="B226" s="38">
        <v>570</v>
      </c>
      <c r="C226" s="39">
        <v>41020</v>
      </c>
      <c r="D226" s="71">
        <f>YEAR(E226)</f>
        <v>2012</v>
      </c>
      <c r="E226" s="99" t="s">
        <v>2906</v>
      </c>
      <c r="F226" s="41">
        <v>2326</v>
      </c>
      <c r="G226" s="41">
        <v>153.5</v>
      </c>
      <c r="H226" s="41">
        <v>154.5</v>
      </c>
      <c r="I226" s="41">
        <v>111</v>
      </c>
      <c r="J226" s="41"/>
      <c r="K226" s="40" t="s">
        <v>2713</v>
      </c>
      <c r="L226" s="41" t="s">
        <v>3893</v>
      </c>
      <c r="M226" s="42">
        <v>242541</v>
      </c>
      <c r="N226" s="43">
        <v>41057</v>
      </c>
      <c r="O226" s="44" t="s">
        <v>0</v>
      </c>
      <c r="P226" s="42">
        <v>10</v>
      </c>
      <c r="Q226" s="44" t="s">
        <v>4305</v>
      </c>
      <c r="R226" s="44" t="s">
        <v>1071</v>
      </c>
      <c r="S226" s="42">
        <v>39</v>
      </c>
      <c r="T226" s="42">
        <v>6</v>
      </c>
      <c r="U226" s="42">
        <v>26.840524899999998</v>
      </c>
      <c r="V226" s="42">
        <v>-80.042462959999995</v>
      </c>
      <c r="W226" s="48">
        <v>41119</v>
      </c>
      <c r="X226" s="45">
        <f>W226-N226</f>
        <v>62</v>
      </c>
      <c r="Y226" s="42">
        <v>65</v>
      </c>
      <c r="Z226" s="42">
        <v>11</v>
      </c>
      <c r="AA226" s="42">
        <v>5</v>
      </c>
      <c r="AB226" s="42">
        <v>1</v>
      </c>
      <c r="AC226" s="42">
        <v>0</v>
      </c>
      <c r="AD226" s="42">
        <v>0</v>
      </c>
      <c r="AE226" s="46">
        <f>SUM(Y226,Z226,AC226,AD226)</f>
        <v>76</v>
      </c>
      <c r="AF226" s="47">
        <f>Y226/AE226</f>
        <v>0.85526315789473684</v>
      </c>
      <c r="AG226" s="47">
        <f>(Y226-(AA226+AB226))/AE226</f>
        <v>0.77631578947368418</v>
      </c>
      <c r="AH226" s="44" t="s">
        <v>2</v>
      </c>
      <c r="AI226" s="38"/>
    </row>
    <row r="227" spans="1:35" x14ac:dyDescent="0.3">
      <c r="A227" s="38" t="s">
        <v>3136</v>
      </c>
      <c r="B227" s="38">
        <v>570</v>
      </c>
      <c r="C227" s="39">
        <v>41020</v>
      </c>
      <c r="D227" s="71">
        <f>YEAR(E227)</f>
        <v>2012</v>
      </c>
      <c r="E227" s="99" t="s">
        <v>2493</v>
      </c>
      <c r="F227" s="41">
        <v>2375</v>
      </c>
      <c r="G227" s="41"/>
      <c r="H227" s="41"/>
      <c r="I227" s="41"/>
      <c r="J227" s="41"/>
      <c r="K227" s="40" t="s">
        <v>2498</v>
      </c>
      <c r="L227" s="41" t="s">
        <v>3897</v>
      </c>
      <c r="M227" s="42">
        <v>245332</v>
      </c>
      <c r="N227" s="43">
        <v>41066</v>
      </c>
      <c r="O227" s="44" t="s">
        <v>0</v>
      </c>
      <c r="P227" s="42">
        <v>7</v>
      </c>
      <c r="Q227" s="44" t="s">
        <v>4305</v>
      </c>
      <c r="R227" s="44" t="s">
        <v>1081</v>
      </c>
      <c r="S227" s="42">
        <v>62</v>
      </c>
      <c r="T227" s="42">
        <v>48</v>
      </c>
      <c r="U227" s="42">
        <v>26.87489111</v>
      </c>
      <c r="V227" s="42">
        <v>-80.05070164</v>
      </c>
      <c r="W227" s="126"/>
      <c r="X227" s="45"/>
      <c r="Y227" s="42">
        <v>7</v>
      </c>
      <c r="Z227" s="42">
        <v>28</v>
      </c>
      <c r="AA227" s="42">
        <v>0</v>
      </c>
      <c r="AB227" s="42">
        <v>0</v>
      </c>
      <c r="AC227" s="42">
        <v>0</v>
      </c>
      <c r="AD227" s="42">
        <v>0</v>
      </c>
      <c r="AE227" s="46">
        <f>SUM(Y227,Z227,AC227,AD227)</f>
        <v>35</v>
      </c>
      <c r="AF227" s="47">
        <f>Y227/AE227</f>
        <v>0.2</v>
      </c>
      <c r="AG227" s="47">
        <f>(Y227-(AA227+AB227))/AE227</f>
        <v>0.2</v>
      </c>
      <c r="AH227" s="44" t="s">
        <v>8</v>
      </c>
      <c r="AI227" s="38"/>
    </row>
    <row r="228" spans="1:35" x14ac:dyDescent="0.3">
      <c r="A228" s="147" t="s">
        <v>4794</v>
      </c>
      <c r="B228" s="147">
        <v>1585</v>
      </c>
      <c r="C228" s="30">
        <v>41791</v>
      </c>
      <c r="D228" s="32">
        <v>2020</v>
      </c>
      <c r="E228" s="97">
        <v>43949</v>
      </c>
      <c r="F228" s="31">
        <v>4037</v>
      </c>
      <c r="G228" s="31">
        <v>170.5</v>
      </c>
      <c r="H228" s="31">
        <v>173</v>
      </c>
      <c r="I228" s="31">
        <v>116</v>
      </c>
      <c r="K228" s="155">
        <v>0.95208333333333339</v>
      </c>
      <c r="L228" s="31" t="s">
        <v>3892</v>
      </c>
      <c r="M228" s="157">
        <v>496828</v>
      </c>
      <c r="N228" s="158">
        <v>43950</v>
      </c>
      <c r="O228" s="157" t="s">
        <v>0</v>
      </c>
      <c r="P228" s="157">
        <v>10</v>
      </c>
      <c r="Q228" s="157" t="s">
        <v>4305</v>
      </c>
      <c r="R228" s="157" t="s">
        <v>4795</v>
      </c>
      <c r="S228" s="157">
        <v>29</v>
      </c>
      <c r="T228" s="157">
        <v>125</v>
      </c>
      <c r="U228" s="157">
        <v>26.850858689999999</v>
      </c>
      <c r="V228" s="157">
        <v>-80.044571820000002</v>
      </c>
      <c r="X228" s="45"/>
      <c r="Y228" s="31">
        <v>38</v>
      </c>
      <c r="Z228" s="31">
        <v>31</v>
      </c>
      <c r="AA228" s="31">
        <v>0</v>
      </c>
      <c r="AB228" s="31">
        <v>0</v>
      </c>
      <c r="AC228" s="31">
        <v>0</v>
      </c>
      <c r="AD228" s="31">
        <v>0</v>
      </c>
      <c r="AE228" s="46">
        <f>SUM(Y228,Z228,AC228,AD228)</f>
        <v>69</v>
      </c>
      <c r="AF228" s="47">
        <f>Y228/AE228</f>
        <v>0.55072463768115942</v>
      </c>
      <c r="AG228" s="47">
        <f>(Y228-(AA228+AB228))/AE228</f>
        <v>0.55072463768115942</v>
      </c>
      <c r="AH228" s="157" t="s">
        <v>8</v>
      </c>
      <c r="AI228" s="147"/>
    </row>
    <row r="229" spans="1:35" x14ac:dyDescent="0.3">
      <c r="A229" s="147" t="s">
        <v>4794</v>
      </c>
      <c r="B229" s="147">
        <v>1585</v>
      </c>
      <c r="C229" s="30">
        <v>41791</v>
      </c>
      <c r="D229" s="32">
        <v>2020</v>
      </c>
      <c r="E229" s="97">
        <v>43968</v>
      </c>
      <c r="F229" s="31">
        <v>4112</v>
      </c>
      <c r="G229" s="31">
        <v>169.7</v>
      </c>
      <c r="H229" s="31">
        <v>173.8</v>
      </c>
      <c r="I229" s="31">
        <v>114.6</v>
      </c>
      <c r="K229" s="155">
        <v>6.805555555555555E-2</v>
      </c>
      <c r="L229" s="31" t="s">
        <v>3892</v>
      </c>
      <c r="M229" s="157">
        <v>499599</v>
      </c>
      <c r="N229" s="158">
        <v>43968</v>
      </c>
      <c r="O229" s="157" t="s">
        <v>0</v>
      </c>
      <c r="P229" s="157">
        <v>3</v>
      </c>
      <c r="Q229" s="157" t="s">
        <v>4305</v>
      </c>
      <c r="R229" s="157" t="s">
        <v>4871</v>
      </c>
      <c r="S229" s="157">
        <v>29</v>
      </c>
      <c r="T229" s="157">
        <v>24</v>
      </c>
      <c r="U229" s="157">
        <v>26.90646134</v>
      </c>
      <c r="V229" s="157">
        <v>-80.061042380000004</v>
      </c>
      <c r="W229" s="158">
        <v>44033</v>
      </c>
      <c r="X229" s="45">
        <f>W229-N229</f>
        <v>65</v>
      </c>
      <c r="Y229" s="157"/>
      <c r="Z229" s="157"/>
      <c r="AA229" s="157"/>
      <c r="AB229" s="157"/>
      <c r="AC229" s="157"/>
      <c r="AD229" s="157"/>
      <c r="AE229" s="42"/>
      <c r="AF229" s="49"/>
      <c r="AG229" s="49"/>
      <c r="AH229" s="157" t="s">
        <v>10</v>
      </c>
      <c r="AI229" s="147"/>
    </row>
    <row r="230" spans="1:35" x14ac:dyDescent="0.3">
      <c r="A230" s="38" t="s">
        <v>3621</v>
      </c>
      <c r="B230" s="38">
        <v>529</v>
      </c>
      <c r="C230" s="39">
        <v>40664</v>
      </c>
      <c r="D230" s="71">
        <f>YEAR(E230)</f>
        <v>2011</v>
      </c>
      <c r="E230" s="99" t="s">
        <v>3619</v>
      </c>
      <c r="F230" s="41">
        <v>1775</v>
      </c>
      <c r="G230" s="41">
        <v>152</v>
      </c>
      <c r="H230" s="41">
        <v>153.5</v>
      </c>
      <c r="I230" s="41">
        <v>108</v>
      </c>
      <c r="J230" s="41"/>
      <c r="K230" s="40" t="s">
        <v>2868</v>
      </c>
      <c r="L230" s="41" t="s">
        <v>3893</v>
      </c>
      <c r="M230" s="42">
        <v>204683</v>
      </c>
      <c r="N230" s="43">
        <v>40664</v>
      </c>
      <c r="O230" s="44" t="s">
        <v>0</v>
      </c>
      <c r="P230" s="42">
        <v>8</v>
      </c>
      <c r="Q230" s="44" t="s">
        <v>4305</v>
      </c>
      <c r="R230" s="44" t="s">
        <v>1259</v>
      </c>
      <c r="S230" s="42">
        <v>37</v>
      </c>
      <c r="T230" s="42">
        <v>61</v>
      </c>
      <c r="U230" s="42">
        <v>26.869137689999999</v>
      </c>
      <c r="V230" s="42">
        <v>-80.048861059999993</v>
      </c>
      <c r="W230" s="126"/>
      <c r="X230" s="45"/>
      <c r="Y230" s="42">
        <v>87</v>
      </c>
      <c r="Z230" s="42">
        <v>6</v>
      </c>
      <c r="AA230" s="42">
        <v>0</v>
      </c>
      <c r="AB230" s="42">
        <v>0</v>
      </c>
      <c r="AC230" s="42">
        <v>0</v>
      </c>
      <c r="AD230" s="42">
        <v>0</v>
      </c>
      <c r="AE230" s="42">
        <f>SUM(Y230,Z230,AC230,AD230)</f>
        <v>93</v>
      </c>
      <c r="AF230" s="49">
        <f>Y230/AE230</f>
        <v>0.93548387096774188</v>
      </c>
      <c r="AG230" s="49">
        <f>(Y230-(AA230+AB230))/AE230</f>
        <v>0.93548387096774188</v>
      </c>
      <c r="AH230" s="44" t="s">
        <v>8</v>
      </c>
      <c r="AI230" s="38"/>
    </row>
    <row r="231" spans="1:35" x14ac:dyDescent="0.3">
      <c r="A231" s="38" t="s">
        <v>3621</v>
      </c>
      <c r="B231" s="38">
        <v>529</v>
      </c>
      <c r="C231" s="39">
        <v>40664</v>
      </c>
      <c r="D231" s="71">
        <f>YEAR(E231)</f>
        <v>2011</v>
      </c>
      <c r="E231" s="99" t="s">
        <v>2465</v>
      </c>
      <c r="F231" s="41">
        <v>1905</v>
      </c>
      <c r="G231" s="41">
        <v>153</v>
      </c>
      <c r="H231" s="41">
        <v>155</v>
      </c>
      <c r="I231" s="41">
        <v>108</v>
      </c>
      <c r="J231" s="41"/>
      <c r="K231" s="40" t="s">
        <v>2603</v>
      </c>
      <c r="L231" s="41" t="s">
        <v>3890</v>
      </c>
      <c r="M231" s="42">
        <v>208074</v>
      </c>
      <c r="N231" s="43">
        <v>40689</v>
      </c>
      <c r="O231" s="44" t="s">
        <v>0</v>
      </c>
      <c r="P231" s="42">
        <v>8</v>
      </c>
      <c r="Q231" s="44" t="s">
        <v>4305</v>
      </c>
      <c r="R231" s="44" t="s">
        <v>1332</v>
      </c>
      <c r="S231" s="42">
        <v>38</v>
      </c>
      <c r="T231" s="42">
        <v>26</v>
      </c>
      <c r="U231" s="42">
        <v>26.863643</v>
      </c>
      <c r="V231" s="42">
        <v>-80.047514320000005</v>
      </c>
      <c r="W231" s="43"/>
      <c r="X231" s="45"/>
      <c r="Y231" s="42"/>
      <c r="Z231" s="125"/>
      <c r="AA231" s="42"/>
      <c r="AB231" s="42"/>
      <c r="AC231" s="125"/>
      <c r="AD231" s="125"/>
      <c r="AE231" s="125"/>
      <c r="AF231" s="125"/>
      <c r="AG231" s="125"/>
      <c r="AH231" s="44" t="s">
        <v>10</v>
      </c>
      <c r="AI231" s="38"/>
    </row>
    <row r="232" spans="1:35" x14ac:dyDescent="0.3">
      <c r="A232" s="38" t="s">
        <v>3621</v>
      </c>
      <c r="B232" s="38">
        <v>529</v>
      </c>
      <c r="C232" s="39">
        <v>40664</v>
      </c>
      <c r="D232" s="71">
        <f>YEAR(E232)</f>
        <v>2011</v>
      </c>
      <c r="E232" s="99" t="s">
        <v>2652</v>
      </c>
      <c r="F232" s="41">
        <v>1986</v>
      </c>
      <c r="G232" s="41">
        <v>153</v>
      </c>
      <c r="H232" s="41">
        <v>155</v>
      </c>
      <c r="I232" s="41">
        <v>108</v>
      </c>
      <c r="J232" s="41"/>
      <c r="K232" s="40" t="s">
        <v>2645</v>
      </c>
      <c r="L232" s="41" t="s">
        <v>3893</v>
      </c>
      <c r="M232" s="42">
        <v>214044</v>
      </c>
      <c r="N232" s="43">
        <v>40709</v>
      </c>
      <c r="O232" s="44" t="s">
        <v>0</v>
      </c>
      <c r="P232" s="42">
        <v>11</v>
      </c>
      <c r="Q232" s="44" t="s">
        <v>4305</v>
      </c>
      <c r="R232" s="44" t="s">
        <v>1372</v>
      </c>
      <c r="S232" s="42">
        <v>44</v>
      </c>
      <c r="T232" s="42">
        <v>22</v>
      </c>
      <c r="U232" s="42">
        <v>26.837059589999999</v>
      </c>
      <c r="V232" s="42">
        <v>-80.041473809999999</v>
      </c>
      <c r="W232" s="48">
        <v>40769</v>
      </c>
      <c r="X232" s="45">
        <f>W232-N232</f>
        <v>60</v>
      </c>
      <c r="Y232" s="46">
        <v>26</v>
      </c>
      <c r="Z232" s="46">
        <v>30</v>
      </c>
      <c r="AA232" s="46">
        <v>0</v>
      </c>
      <c r="AB232" s="46">
        <v>2</v>
      </c>
      <c r="AC232" s="46">
        <v>0</v>
      </c>
      <c r="AD232" s="46">
        <v>2</v>
      </c>
      <c r="AE232" s="46">
        <f>SUM(Y232,Z232,AC232,AD232)</f>
        <v>58</v>
      </c>
      <c r="AF232" s="47">
        <f>Y232/AE232</f>
        <v>0.44827586206896552</v>
      </c>
      <c r="AG232" s="47">
        <f>(Y232-(AA232+AB232))/AE232</f>
        <v>0.41379310344827586</v>
      </c>
      <c r="AH232" s="44" t="s">
        <v>2</v>
      </c>
      <c r="AI232" s="38"/>
    </row>
    <row r="233" spans="1:35" x14ac:dyDescent="0.3">
      <c r="A233" s="147" t="s">
        <v>3621</v>
      </c>
      <c r="B233" s="147">
        <v>529</v>
      </c>
      <c r="C233" s="30">
        <v>40664</v>
      </c>
      <c r="D233" s="32">
        <v>2020</v>
      </c>
      <c r="E233" s="97">
        <v>43977</v>
      </c>
      <c r="F233" s="31">
        <v>4147</v>
      </c>
      <c r="G233" s="31">
        <v>156.1</v>
      </c>
      <c r="H233" s="31">
        <v>159.5</v>
      </c>
      <c r="I233" s="31">
        <v>108.8</v>
      </c>
      <c r="K233" s="155">
        <v>9.0277777777777787E-3</v>
      </c>
      <c r="L233" s="31" t="s">
        <v>3890</v>
      </c>
      <c r="M233" s="157">
        <v>503194</v>
      </c>
      <c r="N233" s="158">
        <v>43977</v>
      </c>
      <c r="O233" s="157" t="s">
        <v>0</v>
      </c>
      <c r="P233" s="157">
        <v>5</v>
      </c>
      <c r="Q233" s="157" t="s">
        <v>4305</v>
      </c>
      <c r="R233" s="157" t="s">
        <v>4905</v>
      </c>
      <c r="S233" s="157">
        <v>72</v>
      </c>
      <c r="T233" s="157">
        <v>31</v>
      </c>
      <c r="U233" s="157">
        <v>26.890496750000001</v>
      </c>
      <c r="V233" s="157">
        <v>-80.056215420000001</v>
      </c>
      <c r="W233" s="30">
        <v>44039</v>
      </c>
      <c r="X233" s="45">
        <f>W233-N233</f>
        <v>62</v>
      </c>
      <c r="Y233" s="157">
        <v>62</v>
      </c>
      <c r="Z233" s="157">
        <v>43</v>
      </c>
      <c r="AA233" s="157">
        <v>8</v>
      </c>
      <c r="AB233" s="157">
        <v>3</v>
      </c>
      <c r="AC233" s="157">
        <v>0</v>
      </c>
      <c r="AD233" s="157">
        <v>1</v>
      </c>
      <c r="AE233" s="46">
        <f>SUM(Y233,Z233,AC233,AD233)</f>
        <v>106</v>
      </c>
      <c r="AF233" s="47">
        <f>Y233/AE233</f>
        <v>0.58490566037735847</v>
      </c>
      <c r="AG233" s="47">
        <f>(Y233-(AA233+AB233))/AE233</f>
        <v>0.48113207547169812</v>
      </c>
      <c r="AH233" s="157" t="s">
        <v>2</v>
      </c>
      <c r="AI233" s="147"/>
    </row>
    <row r="234" spans="1:35" x14ac:dyDescent="0.3">
      <c r="A234" s="147" t="s">
        <v>3621</v>
      </c>
      <c r="B234" s="147">
        <v>529</v>
      </c>
      <c r="C234" s="30">
        <v>40664</v>
      </c>
      <c r="D234" s="32">
        <v>2020</v>
      </c>
      <c r="E234" s="97">
        <v>43986</v>
      </c>
      <c r="F234" s="31">
        <v>4181</v>
      </c>
      <c r="G234" s="31">
        <v>157.19999999999999</v>
      </c>
      <c r="H234" s="31">
        <v>160.19999999999999</v>
      </c>
      <c r="I234" s="31">
        <v>110.3</v>
      </c>
      <c r="K234" s="155">
        <v>4.3055555555555562E-2</v>
      </c>
      <c r="L234" s="31" t="s">
        <v>3890</v>
      </c>
      <c r="M234" s="157">
        <v>506319</v>
      </c>
      <c r="N234" s="158">
        <v>43986</v>
      </c>
      <c r="O234" s="157" t="s">
        <v>0</v>
      </c>
      <c r="P234" s="157">
        <v>8</v>
      </c>
      <c r="Q234" s="157" t="s">
        <v>4305</v>
      </c>
      <c r="R234" s="157" t="s">
        <v>4936</v>
      </c>
      <c r="S234" s="157">
        <v>37</v>
      </c>
      <c r="T234" s="157">
        <v>26</v>
      </c>
      <c r="U234" s="157">
        <v>26.866876399999999</v>
      </c>
      <c r="V234" s="157">
        <v>-80.048257489999997</v>
      </c>
      <c r="X234" s="45"/>
      <c r="Y234" s="31">
        <v>68</v>
      </c>
      <c r="Z234" s="31">
        <v>12</v>
      </c>
      <c r="AA234" s="31">
        <v>0</v>
      </c>
      <c r="AB234" s="31">
        <v>0</v>
      </c>
      <c r="AC234" s="31">
        <v>0</v>
      </c>
      <c r="AD234" s="31">
        <v>0</v>
      </c>
      <c r="AE234" s="46">
        <f>SUM(Y234,Z234,AC234,AD234)</f>
        <v>80</v>
      </c>
      <c r="AF234" s="47">
        <f>Y234/AE234</f>
        <v>0.85</v>
      </c>
      <c r="AG234" s="47">
        <f>(Y234-(AA234+AB234))/AE234</f>
        <v>0.85</v>
      </c>
      <c r="AH234" s="157" t="s">
        <v>8</v>
      </c>
      <c r="AI234" s="147"/>
    </row>
    <row r="235" spans="1:35" x14ac:dyDescent="0.3">
      <c r="A235" s="38" t="s">
        <v>3510</v>
      </c>
      <c r="B235" s="38">
        <v>440</v>
      </c>
      <c r="C235" s="39">
        <v>40278</v>
      </c>
      <c r="D235" s="71">
        <f>YEAR(E235)</f>
        <v>2010</v>
      </c>
      <c r="E235" s="99" t="s">
        <v>3200</v>
      </c>
      <c r="F235" s="41">
        <v>1375</v>
      </c>
      <c r="G235" s="41">
        <v>153.1</v>
      </c>
      <c r="H235" s="41">
        <v>155.6</v>
      </c>
      <c r="I235" s="41">
        <v>111.8</v>
      </c>
      <c r="J235" s="41"/>
      <c r="K235" s="40" t="s">
        <v>2410</v>
      </c>
      <c r="L235" s="41" t="s">
        <v>3892</v>
      </c>
      <c r="M235" s="42">
        <v>168753</v>
      </c>
      <c r="N235" s="43">
        <v>40278</v>
      </c>
      <c r="O235" s="44" t="s">
        <v>0</v>
      </c>
      <c r="P235" s="42">
        <v>11</v>
      </c>
      <c r="Q235" s="44" t="s">
        <v>4305</v>
      </c>
      <c r="R235" s="44" t="s">
        <v>1472</v>
      </c>
      <c r="S235" s="42">
        <v>32</v>
      </c>
      <c r="T235" s="42">
        <v>33</v>
      </c>
      <c r="U235" s="42">
        <v>26.837447092000001</v>
      </c>
      <c r="V235" s="42">
        <v>-80.041577619999998</v>
      </c>
      <c r="W235" s="126">
        <v>40350</v>
      </c>
      <c r="X235" s="45">
        <f>W235-N235</f>
        <v>72</v>
      </c>
      <c r="Y235" s="42">
        <v>44</v>
      </c>
      <c r="Z235" s="42">
        <v>9</v>
      </c>
      <c r="AA235" s="42">
        <v>3</v>
      </c>
      <c r="AB235" s="42">
        <v>0</v>
      </c>
      <c r="AC235" s="42">
        <v>0</v>
      </c>
      <c r="AD235" s="42">
        <v>1</v>
      </c>
      <c r="AE235" s="46">
        <f>SUM(Y235,Z235,AC235,AD235)</f>
        <v>54</v>
      </c>
      <c r="AF235" s="47">
        <f>Y235/AE235</f>
        <v>0.81481481481481477</v>
      </c>
      <c r="AG235" s="47">
        <f>(Y235-(AA235+AB235))/AE235</f>
        <v>0.7592592592592593</v>
      </c>
      <c r="AH235" s="44" t="s">
        <v>2</v>
      </c>
      <c r="AI235" s="38"/>
    </row>
    <row r="236" spans="1:35" x14ac:dyDescent="0.3">
      <c r="A236" s="61" t="s">
        <v>2447</v>
      </c>
      <c r="B236" s="61">
        <v>131</v>
      </c>
      <c r="C236" s="60">
        <v>38088</v>
      </c>
      <c r="D236" s="94">
        <f>YEAR(E236)</f>
        <v>2007</v>
      </c>
      <c r="E236" s="100" t="s">
        <v>2576</v>
      </c>
      <c r="F236" s="58">
        <v>668</v>
      </c>
      <c r="G236" s="58">
        <v>151</v>
      </c>
      <c r="H236" s="58">
        <v>153</v>
      </c>
      <c r="I236" s="58">
        <v>115</v>
      </c>
      <c r="J236" s="58"/>
      <c r="K236" s="62" t="s">
        <v>2804</v>
      </c>
      <c r="L236" s="58" t="s">
        <v>3895</v>
      </c>
      <c r="M236" s="42">
        <v>79214</v>
      </c>
      <c r="N236" s="43">
        <v>39208</v>
      </c>
      <c r="O236" s="44" t="s">
        <v>0</v>
      </c>
      <c r="P236" s="42">
        <v>10</v>
      </c>
      <c r="Q236" s="44" t="s">
        <v>4305</v>
      </c>
      <c r="R236" s="44" t="s">
        <v>2101</v>
      </c>
      <c r="S236" s="42">
        <v>57</v>
      </c>
      <c r="T236" s="42">
        <v>22</v>
      </c>
      <c r="U236" s="42">
        <v>26.84238272</v>
      </c>
      <c r="V236" s="42">
        <v>-80.042887930000006</v>
      </c>
      <c r="W236" s="124"/>
      <c r="X236" s="45"/>
      <c r="Y236" s="42"/>
      <c r="Z236" s="125"/>
      <c r="AA236" s="42"/>
      <c r="AB236" s="42"/>
      <c r="AC236" s="125"/>
      <c r="AD236" s="125"/>
      <c r="AE236" s="127"/>
      <c r="AF236" s="127"/>
      <c r="AG236" s="127"/>
      <c r="AH236" s="44" t="s">
        <v>31</v>
      </c>
      <c r="AI236" s="61"/>
    </row>
    <row r="237" spans="1:35" x14ac:dyDescent="0.3">
      <c r="A237" s="38" t="s">
        <v>2447</v>
      </c>
      <c r="B237" s="38">
        <v>131</v>
      </c>
      <c r="C237" s="39">
        <v>38088</v>
      </c>
      <c r="D237" s="71">
        <f>YEAR(E237)</f>
        <v>2007</v>
      </c>
      <c r="E237" s="99" t="s">
        <v>2878</v>
      </c>
      <c r="F237" s="41">
        <v>670</v>
      </c>
      <c r="G237" s="41">
        <v>151</v>
      </c>
      <c r="H237" s="41">
        <v>152.5</v>
      </c>
      <c r="I237" s="41">
        <v>116.5</v>
      </c>
      <c r="J237" s="41"/>
      <c r="K237" s="40" t="s">
        <v>3280</v>
      </c>
      <c r="L237" s="41" t="s">
        <v>3892</v>
      </c>
      <c r="M237" s="42">
        <v>81124</v>
      </c>
      <c r="N237" s="43">
        <v>39232</v>
      </c>
      <c r="O237" s="44" t="s">
        <v>0</v>
      </c>
      <c r="P237" s="42">
        <v>10</v>
      </c>
      <c r="Q237" s="44" t="s">
        <v>4305</v>
      </c>
      <c r="R237" s="44" t="s">
        <v>2162</v>
      </c>
      <c r="S237" s="42">
        <v>59</v>
      </c>
      <c r="T237" s="42">
        <v>17</v>
      </c>
      <c r="U237" s="42">
        <v>26.84527228</v>
      </c>
      <c r="V237" s="42">
        <v>-80.043673580000004</v>
      </c>
      <c r="W237" s="124">
        <v>39294</v>
      </c>
      <c r="X237" s="45">
        <f>W237-N237</f>
        <v>62</v>
      </c>
      <c r="Y237" s="42">
        <v>59</v>
      </c>
      <c r="Z237" s="42">
        <v>10</v>
      </c>
      <c r="AA237" s="42">
        <v>2</v>
      </c>
      <c r="AB237" s="42">
        <v>3</v>
      </c>
      <c r="AC237" s="42">
        <v>0</v>
      </c>
      <c r="AD237" s="42">
        <v>6</v>
      </c>
      <c r="AE237" s="46">
        <f>SUM(Y237,Z237,AC237,AD237)</f>
        <v>75</v>
      </c>
      <c r="AF237" s="47">
        <f>Y237/AE237</f>
        <v>0.78666666666666663</v>
      </c>
      <c r="AG237" s="47">
        <f>(Y237-(AA237+AB237))/AE237</f>
        <v>0.72</v>
      </c>
      <c r="AH237" s="44" t="s">
        <v>2</v>
      </c>
      <c r="AI237" s="38"/>
    </row>
    <row r="238" spans="1:35" x14ac:dyDescent="0.3">
      <c r="A238" s="38" t="s">
        <v>2447</v>
      </c>
      <c r="B238" s="38">
        <v>131</v>
      </c>
      <c r="C238" s="39">
        <v>38088</v>
      </c>
      <c r="D238" s="71">
        <f>YEAR(E238)</f>
        <v>2009</v>
      </c>
      <c r="E238" s="99" t="s">
        <v>2457</v>
      </c>
      <c r="F238" s="41">
        <v>955</v>
      </c>
      <c r="G238" s="41"/>
      <c r="H238" s="41"/>
      <c r="I238" s="41"/>
      <c r="J238" s="41"/>
      <c r="K238" s="40" t="s">
        <v>2577</v>
      </c>
      <c r="L238" s="41" t="s">
        <v>3892</v>
      </c>
      <c r="M238" s="42">
        <v>148183</v>
      </c>
      <c r="N238" s="43">
        <v>39893</v>
      </c>
      <c r="O238" s="44" t="s">
        <v>0</v>
      </c>
      <c r="P238" s="42">
        <v>1</v>
      </c>
      <c r="Q238" s="44" t="s">
        <v>4307</v>
      </c>
      <c r="R238" s="44" t="s">
        <v>3</v>
      </c>
      <c r="S238" s="42">
        <v>50</v>
      </c>
      <c r="T238" s="42">
        <v>0</v>
      </c>
      <c r="U238" s="42">
        <v>26.91421171</v>
      </c>
      <c r="V238" s="42">
        <v>-80.063480909999996</v>
      </c>
      <c r="W238" s="126"/>
      <c r="X238" s="45"/>
      <c r="Y238" s="127"/>
      <c r="Z238" s="127"/>
      <c r="AA238" s="127"/>
      <c r="AB238" s="127"/>
      <c r="AC238" s="127"/>
      <c r="AD238" s="127"/>
      <c r="AE238" s="127"/>
      <c r="AF238" s="127"/>
      <c r="AG238" s="127"/>
      <c r="AH238" s="44" t="s">
        <v>3</v>
      </c>
      <c r="AI238" s="38"/>
    </row>
    <row r="239" spans="1:35" x14ac:dyDescent="0.3">
      <c r="A239" s="50" t="s">
        <v>2447</v>
      </c>
      <c r="B239" s="51">
        <v>131</v>
      </c>
      <c r="C239" s="52">
        <v>38088</v>
      </c>
      <c r="D239" s="94">
        <f>YEAR(E239)</f>
        <v>2009</v>
      </c>
      <c r="E239" s="52" t="s">
        <v>2457</v>
      </c>
      <c r="F239" s="54">
        <v>954</v>
      </c>
      <c r="G239" s="56"/>
      <c r="H239" s="56"/>
      <c r="I239" s="56"/>
      <c r="J239" s="139"/>
      <c r="K239" s="55" t="s">
        <v>2458</v>
      </c>
      <c r="L239" s="56" t="s">
        <v>3891</v>
      </c>
      <c r="M239" s="57"/>
      <c r="N239" s="57"/>
      <c r="O239" s="57" t="s">
        <v>146</v>
      </c>
      <c r="P239" s="42">
        <v>10</v>
      </c>
      <c r="Q239" s="57" t="s">
        <v>4308</v>
      </c>
      <c r="R239" s="57"/>
      <c r="S239" s="57"/>
      <c r="T239" s="57"/>
      <c r="U239" s="57"/>
      <c r="V239" s="57"/>
      <c r="W239" s="63"/>
      <c r="X239" s="164"/>
      <c r="Y239" s="57"/>
      <c r="Z239" s="57"/>
      <c r="AA239" s="57"/>
      <c r="AB239" s="57"/>
      <c r="AC239" s="57"/>
      <c r="AD239" s="57"/>
      <c r="AE239" s="57"/>
      <c r="AF239" s="57"/>
      <c r="AG239" s="57"/>
      <c r="AH239" s="57"/>
      <c r="AI239" s="38" t="s">
        <v>3902</v>
      </c>
    </row>
    <row r="240" spans="1:35" x14ac:dyDescent="0.3">
      <c r="A240" s="38" t="s">
        <v>2447</v>
      </c>
      <c r="B240" s="38">
        <v>131</v>
      </c>
      <c r="C240" s="39">
        <v>38088</v>
      </c>
      <c r="D240" s="71">
        <f>YEAR(E240)</f>
        <v>2011</v>
      </c>
      <c r="E240" s="99" t="s">
        <v>3609</v>
      </c>
      <c r="F240" s="41">
        <v>1728</v>
      </c>
      <c r="G240" s="41">
        <v>153</v>
      </c>
      <c r="H240" s="41">
        <v>154.5</v>
      </c>
      <c r="I240" s="41">
        <v>114.5</v>
      </c>
      <c r="J240" s="41"/>
      <c r="K240" s="40" t="s">
        <v>3610</v>
      </c>
      <c r="L240" s="41" t="s">
        <v>3892</v>
      </c>
      <c r="M240" s="42">
        <v>203729</v>
      </c>
      <c r="N240" s="43">
        <v>40652</v>
      </c>
      <c r="O240" s="44" t="s">
        <v>0</v>
      </c>
      <c r="P240" s="42">
        <v>6</v>
      </c>
      <c r="Q240" s="44" t="s">
        <v>4305</v>
      </c>
      <c r="R240" s="44" t="s">
        <v>1238</v>
      </c>
      <c r="S240" s="42">
        <v>70</v>
      </c>
      <c r="T240" s="42">
        <v>96</v>
      </c>
      <c r="U240" s="42">
        <v>26.881485349999998</v>
      </c>
      <c r="V240" s="42">
        <v>-80.052905999999993</v>
      </c>
      <c r="W240" s="43">
        <v>40711</v>
      </c>
      <c r="X240" s="45">
        <f>W240-N240</f>
        <v>59</v>
      </c>
      <c r="Y240" s="42">
        <v>20</v>
      </c>
      <c r="Z240" s="42">
        <v>56</v>
      </c>
      <c r="AA240" s="42">
        <v>0</v>
      </c>
      <c r="AB240" s="42">
        <v>8</v>
      </c>
      <c r="AC240" s="42">
        <v>0</v>
      </c>
      <c r="AD240" s="42">
        <v>0</v>
      </c>
      <c r="AE240" s="42">
        <f>SUM(Y240,Z240,AC240,AD240)</f>
        <v>76</v>
      </c>
      <c r="AF240" s="49">
        <f>Y240/AE240</f>
        <v>0.26315789473684209</v>
      </c>
      <c r="AG240" s="49">
        <f>(Y240-(AA240+AB240))/AE240</f>
        <v>0.15789473684210525</v>
      </c>
      <c r="AH240" s="44" t="s">
        <v>2</v>
      </c>
      <c r="AI240" s="38"/>
    </row>
    <row r="241" spans="1:35" x14ac:dyDescent="0.3">
      <c r="A241" s="38" t="s">
        <v>2447</v>
      </c>
      <c r="B241" s="38">
        <v>131</v>
      </c>
      <c r="C241" s="39">
        <v>38088</v>
      </c>
      <c r="D241" s="71">
        <f>YEAR(E241)</f>
        <v>2016</v>
      </c>
      <c r="E241" s="99" t="s">
        <v>3756</v>
      </c>
      <c r="F241" s="41">
        <v>2612</v>
      </c>
      <c r="G241" s="41">
        <v>153.19999999999999</v>
      </c>
      <c r="H241" s="41">
        <v>155.6</v>
      </c>
      <c r="I241" s="41">
        <v>116.2</v>
      </c>
      <c r="J241" s="41"/>
      <c r="K241" s="40" t="s">
        <v>2374</v>
      </c>
      <c r="L241" s="41" t="s">
        <v>3890</v>
      </c>
      <c r="M241" s="42">
        <v>321671</v>
      </c>
      <c r="N241" s="43">
        <v>42466</v>
      </c>
      <c r="O241" s="44" t="s">
        <v>0</v>
      </c>
      <c r="P241" s="42">
        <v>1</v>
      </c>
      <c r="Q241" s="44" t="s">
        <v>4305</v>
      </c>
      <c r="R241" s="44" t="s">
        <v>310</v>
      </c>
      <c r="S241" s="42">
        <v>11</v>
      </c>
      <c r="T241" s="42">
        <v>10</v>
      </c>
      <c r="U241" s="42">
        <v>26.914245726000001</v>
      </c>
      <c r="V241" s="42">
        <v>-80.063471440000001</v>
      </c>
      <c r="W241" s="43">
        <v>42535</v>
      </c>
      <c r="X241" s="45">
        <f>W241-N241</f>
        <v>69</v>
      </c>
      <c r="Y241" s="42">
        <v>69</v>
      </c>
      <c r="Z241" s="42">
        <v>42</v>
      </c>
      <c r="AA241" s="42">
        <v>2</v>
      </c>
      <c r="AB241" s="42">
        <v>1</v>
      </c>
      <c r="AC241" s="42">
        <v>0</v>
      </c>
      <c r="AD241" s="42">
        <v>3</v>
      </c>
      <c r="AE241" s="42">
        <f>SUM(Y241,Z241,AC241,AD241)</f>
        <v>114</v>
      </c>
      <c r="AF241" s="49">
        <f>Y241/AE241</f>
        <v>0.60526315789473684</v>
      </c>
      <c r="AG241" s="49">
        <f>(Y241-(AA241+AB241))/AE241</f>
        <v>0.57894736842105265</v>
      </c>
      <c r="AH241" s="44" t="s">
        <v>2</v>
      </c>
      <c r="AI241" s="38"/>
    </row>
    <row r="242" spans="1:35" x14ac:dyDescent="0.3">
      <c r="A242" s="38" t="s">
        <v>2447</v>
      </c>
      <c r="B242" s="38">
        <v>131</v>
      </c>
      <c r="C242" s="39">
        <v>38088</v>
      </c>
      <c r="D242" s="71">
        <f>YEAR(E242)</f>
        <v>2018</v>
      </c>
      <c r="E242" s="99" t="s">
        <v>2943</v>
      </c>
      <c r="F242" s="41">
        <v>2912</v>
      </c>
      <c r="G242" s="41">
        <v>153.19999999999999</v>
      </c>
      <c r="H242" s="41">
        <v>154</v>
      </c>
      <c r="I242" s="41">
        <v>117.5</v>
      </c>
      <c r="J242" s="41"/>
      <c r="K242" s="40" t="s">
        <v>2368</v>
      </c>
      <c r="L242" s="41" t="s">
        <v>3891</v>
      </c>
      <c r="M242" s="42">
        <v>411847</v>
      </c>
      <c r="N242" s="43">
        <v>43209</v>
      </c>
      <c r="O242" s="44" t="s">
        <v>0</v>
      </c>
      <c r="P242" s="42">
        <v>1</v>
      </c>
      <c r="Q242" s="44" t="s">
        <v>4305</v>
      </c>
      <c r="R242" s="44" t="s">
        <v>44</v>
      </c>
      <c r="S242" s="42">
        <v>66</v>
      </c>
      <c r="T242" s="42">
        <v>26</v>
      </c>
      <c r="U242" s="42">
        <v>26.920153664000001</v>
      </c>
      <c r="V242" s="42">
        <v>-80.065597639000003</v>
      </c>
      <c r="W242" s="43">
        <v>43278</v>
      </c>
      <c r="X242" s="45">
        <f>W242-N242</f>
        <v>69</v>
      </c>
      <c r="Y242" s="42">
        <v>42</v>
      </c>
      <c r="Z242" s="42">
        <v>80</v>
      </c>
      <c r="AA242" s="42">
        <v>1</v>
      </c>
      <c r="AB242" s="42">
        <v>1</v>
      </c>
      <c r="AC242" s="42">
        <v>0</v>
      </c>
      <c r="AD242" s="42">
        <v>5</v>
      </c>
      <c r="AE242" s="42">
        <f>SUM(Y242,Z242,AC242,AD242)</f>
        <v>127</v>
      </c>
      <c r="AF242" s="49">
        <f>Y242/AE242</f>
        <v>0.33070866141732286</v>
      </c>
      <c r="AG242" s="49">
        <f>(Y242-(AA242+AB242))/AE242</f>
        <v>0.31496062992125984</v>
      </c>
      <c r="AH242" s="44" t="s">
        <v>2</v>
      </c>
      <c r="AI242" s="38"/>
    </row>
    <row r="243" spans="1:35" x14ac:dyDescent="0.3">
      <c r="A243" s="61" t="s">
        <v>2982</v>
      </c>
      <c r="B243" s="61">
        <v>622</v>
      </c>
      <c r="C243" s="60">
        <v>41070</v>
      </c>
      <c r="D243" s="94">
        <f>YEAR(E243)</f>
        <v>2016</v>
      </c>
      <c r="E243" s="100" t="s">
        <v>3776</v>
      </c>
      <c r="F243" s="58">
        <v>2634</v>
      </c>
      <c r="G243" s="58">
        <v>146.30000000000001</v>
      </c>
      <c r="H243" s="58">
        <v>149.5</v>
      </c>
      <c r="I243" s="58">
        <v>109.7</v>
      </c>
      <c r="J243" s="58"/>
      <c r="K243" s="62" t="s">
        <v>2757</v>
      </c>
      <c r="L243" s="58" t="s">
        <v>3895</v>
      </c>
      <c r="M243" s="42">
        <v>322029</v>
      </c>
      <c r="N243" s="43">
        <v>42496</v>
      </c>
      <c r="O243" s="44" t="s">
        <v>0</v>
      </c>
      <c r="P243" s="42">
        <v>3</v>
      </c>
      <c r="Q243" s="44" t="s">
        <v>4305</v>
      </c>
      <c r="R243" s="44" t="s">
        <v>352</v>
      </c>
      <c r="S243" s="42">
        <v>66</v>
      </c>
      <c r="T243" s="42">
        <v>28</v>
      </c>
      <c r="U243" s="42">
        <v>26.901539669999998</v>
      </c>
      <c r="V243" s="42">
        <v>-80.059299451000001</v>
      </c>
      <c r="W243" s="48">
        <v>42557</v>
      </c>
      <c r="X243" s="45">
        <f>W243-N243</f>
        <v>61</v>
      </c>
      <c r="Y243" s="46">
        <v>41</v>
      </c>
      <c r="Z243" s="46">
        <v>3</v>
      </c>
      <c r="AA243" s="46">
        <v>0</v>
      </c>
      <c r="AB243" s="46">
        <v>0</v>
      </c>
      <c r="AC243" s="46">
        <v>0</v>
      </c>
      <c r="AD243" s="46">
        <v>0</v>
      </c>
      <c r="AE243" s="46">
        <f>SUM(Y243,Z243,AC243,AD243)</f>
        <v>44</v>
      </c>
      <c r="AF243" s="47">
        <f>Y243/AE243</f>
        <v>0.93181818181818177</v>
      </c>
      <c r="AG243" s="47">
        <f>(Y243-(AA243+AB243))/AE243</f>
        <v>0.93181818181818177</v>
      </c>
      <c r="AH243" s="44" t="s">
        <v>2</v>
      </c>
      <c r="AI243" s="61"/>
    </row>
    <row r="244" spans="1:35" x14ac:dyDescent="0.3">
      <c r="A244" s="108" t="s">
        <v>2982</v>
      </c>
      <c r="B244" s="108">
        <v>622</v>
      </c>
      <c r="C244" s="161">
        <v>41070</v>
      </c>
      <c r="D244" s="163">
        <v>2019</v>
      </c>
      <c r="E244" s="165">
        <v>43571</v>
      </c>
      <c r="F244" s="160">
        <v>3401</v>
      </c>
      <c r="G244" s="160">
        <v>150.30000000000001</v>
      </c>
      <c r="H244" s="31">
        <v>151</v>
      </c>
      <c r="I244" s="160">
        <v>113.2</v>
      </c>
      <c r="K244" s="167">
        <v>5.4166666666666669E-2</v>
      </c>
      <c r="L244" s="31" t="s">
        <v>3891</v>
      </c>
      <c r="M244" s="157">
        <v>437848</v>
      </c>
      <c r="N244" s="158">
        <v>43571</v>
      </c>
      <c r="O244" s="157" t="s">
        <v>0</v>
      </c>
      <c r="P244" s="157">
        <v>1</v>
      </c>
      <c r="Q244" s="157" t="s">
        <v>4305</v>
      </c>
      <c r="R244" s="157" t="s">
        <v>4486</v>
      </c>
      <c r="S244" s="157">
        <v>47</v>
      </c>
      <c r="T244" s="157">
        <v>19</v>
      </c>
      <c r="U244" s="157">
        <v>26.91762185</v>
      </c>
      <c r="V244" s="157">
        <v>-80.064726019999995</v>
      </c>
      <c r="W244" s="158">
        <v>43637</v>
      </c>
      <c r="X244" s="45">
        <f>W244-N244</f>
        <v>66</v>
      </c>
      <c r="Y244" s="157">
        <v>52</v>
      </c>
      <c r="Z244" s="157">
        <v>27</v>
      </c>
      <c r="AA244" s="157">
        <v>1</v>
      </c>
      <c r="AB244" s="157">
        <v>0</v>
      </c>
      <c r="AC244" s="157">
        <v>0</v>
      </c>
      <c r="AD244" s="157">
        <v>0</v>
      </c>
      <c r="AE244" s="42">
        <f>SUM(Y244,Z244,AC244,AD244)</f>
        <v>79</v>
      </c>
      <c r="AF244" s="49">
        <f>Y244/AE244</f>
        <v>0.65822784810126578</v>
      </c>
      <c r="AG244" s="49">
        <f>(Y244-(AA244+AB244))/AE244</f>
        <v>0.64556962025316456</v>
      </c>
      <c r="AH244" s="157" t="s">
        <v>2</v>
      </c>
      <c r="AI244" s="147"/>
    </row>
    <row r="245" spans="1:35" x14ac:dyDescent="0.3">
      <c r="A245" s="147" t="s">
        <v>2982</v>
      </c>
      <c r="B245" s="147">
        <v>622</v>
      </c>
      <c r="C245" s="30">
        <v>41070</v>
      </c>
      <c r="D245" s="32">
        <v>2019</v>
      </c>
      <c r="E245" s="97">
        <v>43581</v>
      </c>
      <c r="F245" s="31">
        <v>3422</v>
      </c>
      <c r="G245" s="31">
        <v>146.30000000000001</v>
      </c>
      <c r="H245" s="31">
        <v>151</v>
      </c>
      <c r="I245" s="31">
        <v>109.6</v>
      </c>
      <c r="K245" s="155">
        <v>0.14027777777777778</v>
      </c>
      <c r="L245" s="31" t="s">
        <v>3890</v>
      </c>
      <c r="M245" s="157">
        <v>437994</v>
      </c>
      <c r="N245" s="158">
        <v>43581</v>
      </c>
      <c r="O245" s="157" t="s">
        <v>0</v>
      </c>
      <c r="P245" s="157">
        <v>6</v>
      </c>
      <c r="Q245" s="157" t="s">
        <v>4305</v>
      </c>
      <c r="R245" s="157" t="s">
        <v>4512</v>
      </c>
      <c r="S245" s="157">
        <v>44</v>
      </c>
      <c r="T245" s="157">
        <v>36</v>
      </c>
      <c r="U245" s="157">
        <v>26.883082009999999</v>
      </c>
      <c r="V245" s="157">
        <v>-80.053586769999995</v>
      </c>
      <c r="W245" s="30">
        <v>43643</v>
      </c>
      <c r="X245" s="45">
        <f>W245-N245</f>
        <v>62</v>
      </c>
      <c r="Y245" s="157">
        <v>35</v>
      </c>
      <c r="Z245" s="157">
        <v>15</v>
      </c>
      <c r="AA245" s="157">
        <v>1</v>
      </c>
      <c r="AB245" s="157">
        <v>1</v>
      </c>
      <c r="AC245" s="157">
        <v>0</v>
      </c>
      <c r="AD245" s="157">
        <v>0</v>
      </c>
      <c r="AE245" s="46">
        <f>SUM(Y245,Z245,AC245,AD245)</f>
        <v>50</v>
      </c>
      <c r="AF245" s="47">
        <f>Y245/AE245</f>
        <v>0.7</v>
      </c>
      <c r="AG245" s="47">
        <f>(Y245-(AA245+AB245))/AE245</f>
        <v>0.66</v>
      </c>
      <c r="AH245" s="157" t="s">
        <v>2</v>
      </c>
      <c r="AI245" s="147"/>
    </row>
    <row r="246" spans="1:35" x14ac:dyDescent="0.3">
      <c r="A246" s="147" t="s">
        <v>2982</v>
      </c>
      <c r="B246" s="147">
        <v>622</v>
      </c>
      <c r="C246" s="30">
        <v>41070</v>
      </c>
      <c r="D246" s="32">
        <v>2020</v>
      </c>
      <c r="E246" s="97">
        <v>43988</v>
      </c>
      <c r="F246" s="31">
        <v>4196</v>
      </c>
      <c r="G246" s="31">
        <v>148.9</v>
      </c>
      <c r="H246" s="31">
        <v>151.5</v>
      </c>
      <c r="I246" s="31">
        <v>111.8</v>
      </c>
      <c r="K246" s="155">
        <v>3.125E-2</v>
      </c>
      <c r="L246" s="31" t="s">
        <v>3892</v>
      </c>
      <c r="M246" s="157">
        <v>506979</v>
      </c>
      <c r="N246" s="158">
        <v>43988</v>
      </c>
      <c r="O246" s="157" t="s">
        <v>0</v>
      </c>
      <c r="P246" s="157">
        <v>5</v>
      </c>
      <c r="Q246" s="157" t="s">
        <v>4305</v>
      </c>
      <c r="R246" s="157" t="s">
        <v>4941</v>
      </c>
      <c r="S246" s="157">
        <v>36</v>
      </c>
      <c r="T246" s="157">
        <v>27</v>
      </c>
      <c r="U246" s="157">
        <v>26.88644875</v>
      </c>
      <c r="V246" s="157">
        <v>-80.05490829</v>
      </c>
      <c r="W246" s="30">
        <v>44047</v>
      </c>
      <c r="X246" s="45">
        <f>W246-N246</f>
        <v>59</v>
      </c>
      <c r="Y246" s="157">
        <v>46</v>
      </c>
      <c r="Z246" s="157">
        <v>35</v>
      </c>
      <c r="AA246" s="157">
        <v>13</v>
      </c>
      <c r="AB246" s="157">
        <v>0</v>
      </c>
      <c r="AC246" s="157">
        <v>0</v>
      </c>
      <c r="AD246" s="157">
        <v>0</v>
      </c>
      <c r="AE246" s="46">
        <f>SUM(Y246,Z246,AC246,AD246)</f>
        <v>81</v>
      </c>
      <c r="AF246" s="47">
        <f>Y246/AE246</f>
        <v>0.5679012345679012</v>
      </c>
      <c r="AG246" s="47">
        <f>(Y246-(AA246+AB246))/AE246</f>
        <v>0.40740740740740738</v>
      </c>
      <c r="AH246" s="157" t="s">
        <v>2</v>
      </c>
      <c r="AI246" s="147"/>
    </row>
    <row r="247" spans="1:35" x14ac:dyDescent="0.3">
      <c r="A247" s="147" t="s">
        <v>2982</v>
      </c>
      <c r="B247" s="147">
        <v>622</v>
      </c>
      <c r="C247" s="30">
        <v>41070</v>
      </c>
      <c r="D247" s="32">
        <v>2020</v>
      </c>
      <c r="E247" s="97">
        <v>43997</v>
      </c>
      <c r="F247" s="31">
        <v>4229</v>
      </c>
      <c r="G247" s="31">
        <v>149.1</v>
      </c>
      <c r="H247" s="31">
        <v>151.6</v>
      </c>
      <c r="I247" s="31">
        <v>112.3</v>
      </c>
      <c r="K247" s="155">
        <v>4.8611111111111112E-2</v>
      </c>
      <c r="L247" s="31" t="s">
        <v>3890</v>
      </c>
      <c r="M247" s="157">
        <v>510689</v>
      </c>
      <c r="N247" s="158">
        <v>43997</v>
      </c>
      <c r="O247" s="157" t="s">
        <v>146</v>
      </c>
      <c r="P247" s="157">
        <v>5</v>
      </c>
      <c r="Q247" s="157" t="s">
        <v>4305</v>
      </c>
      <c r="R247" s="157" t="s">
        <v>4967</v>
      </c>
      <c r="S247" s="157">
        <v>33</v>
      </c>
      <c r="T247" s="157">
        <v>141</v>
      </c>
      <c r="U247" s="157">
        <v>26.932736670000001</v>
      </c>
      <c r="V247" s="157">
        <v>-80.068442750000003</v>
      </c>
      <c r="W247" s="30">
        <v>44056</v>
      </c>
      <c r="X247" s="45">
        <f>W247-N247</f>
        <v>59</v>
      </c>
      <c r="Y247" s="31">
        <v>24</v>
      </c>
      <c r="Z247" s="31">
        <v>34</v>
      </c>
      <c r="AA247" s="31">
        <v>4</v>
      </c>
      <c r="AB247" s="31">
        <v>8</v>
      </c>
      <c r="AC247" s="31">
        <v>0</v>
      </c>
      <c r="AD247" s="31">
        <v>5</v>
      </c>
      <c r="AE247" s="46">
        <f>SUM(Y247,Z247,AC247,AD247)</f>
        <v>63</v>
      </c>
      <c r="AF247" s="47">
        <f>Y247/AE247</f>
        <v>0.38095238095238093</v>
      </c>
      <c r="AG247" s="47">
        <f>(Y247-(AA247+AB247))/AE247</f>
        <v>0.19047619047619047</v>
      </c>
      <c r="AH247" s="157" t="s">
        <v>2</v>
      </c>
      <c r="AI247" s="147"/>
    </row>
    <row r="248" spans="1:35" x14ac:dyDescent="0.3">
      <c r="A248" s="38" t="s">
        <v>3115</v>
      </c>
      <c r="B248" s="38">
        <v>461</v>
      </c>
      <c r="C248" s="39">
        <v>40296</v>
      </c>
      <c r="D248" s="71">
        <f>YEAR(E248)</f>
        <v>2010</v>
      </c>
      <c r="E248" s="99" t="s">
        <v>2659</v>
      </c>
      <c r="F248" s="41">
        <v>1434</v>
      </c>
      <c r="G248" s="41">
        <v>137.5</v>
      </c>
      <c r="H248" s="41">
        <v>141</v>
      </c>
      <c r="I248" s="41">
        <v>102</v>
      </c>
      <c r="J248" s="41"/>
      <c r="K248" s="40" t="s">
        <v>3083</v>
      </c>
      <c r="L248" s="41" t="s">
        <v>3890</v>
      </c>
      <c r="M248" s="42">
        <v>168822</v>
      </c>
      <c r="N248" s="43">
        <v>40297</v>
      </c>
      <c r="O248" s="44" t="s">
        <v>0</v>
      </c>
      <c r="P248" s="42">
        <v>9</v>
      </c>
      <c r="Q248" s="44" t="s">
        <v>4305</v>
      </c>
      <c r="R248" s="44" t="s">
        <v>1499</v>
      </c>
      <c r="S248" s="42">
        <v>3</v>
      </c>
      <c r="T248" s="42">
        <v>14</v>
      </c>
      <c r="U248" s="42">
        <v>26.855666169999999</v>
      </c>
      <c r="V248" s="42">
        <v>-80.045630810000006</v>
      </c>
      <c r="W248" s="126">
        <v>40362</v>
      </c>
      <c r="X248" s="45">
        <f>W248-N248</f>
        <v>65</v>
      </c>
      <c r="Y248" s="46">
        <v>24</v>
      </c>
      <c r="Z248" s="46">
        <v>40</v>
      </c>
      <c r="AA248" s="46">
        <v>1</v>
      </c>
      <c r="AB248" s="46">
        <v>9</v>
      </c>
      <c r="AC248" s="46">
        <v>0</v>
      </c>
      <c r="AD248" s="46">
        <v>6</v>
      </c>
      <c r="AE248" s="46">
        <f>SUM(Y248,Z248,AC248,AD248)</f>
        <v>70</v>
      </c>
      <c r="AF248" s="47">
        <f>Y248/AE248</f>
        <v>0.34285714285714286</v>
      </c>
      <c r="AG248" s="47">
        <f>(Y248-(AA248+AB248))/AE248</f>
        <v>0.2</v>
      </c>
      <c r="AH248" s="44" t="s">
        <v>2</v>
      </c>
      <c r="AI248" s="38"/>
    </row>
    <row r="249" spans="1:35" x14ac:dyDescent="0.3">
      <c r="A249" s="50" t="s">
        <v>3115</v>
      </c>
      <c r="B249" s="51">
        <v>461</v>
      </c>
      <c r="C249" s="52">
        <v>40296</v>
      </c>
      <c r="D249" s="94">
        <f>YEAR(E249)</f>
        <v>2012</v>
      </c>
      <c r="E249" s="52" t="s">
        <v>3007</v>
      </c>
      <c r="F249" s="54">
        <v>2123</v>
      </c>
      <c r="G249" s="54">
        <v>140</v>
      </c>
      <c r="H249" s="54">
        <v>142</v>
      </c>
      <c r="I249" s="54">
        <v>104</v>
      </c>
      <c r="J249" s="139"/>
      <c r="K249" s="55" t="s">
        <v>2504</v>
      </c>
      <c r="L249" s="56" t="s">
        <v>3891</v>
      </c>
      <c r="M249" s="57"/>
      <c r="N249" s="57"/>
      <c r="O249" s="57" t="s">
        <v>146</v>
      </c>
      <c r="P249" s="42">
        <v>8</v>
      </c>
      <c r="Q249" s="57" t="s">
        <v>4305</v>
      </c>
      <c r="R249" s="57"/>
      <c r="S249" s="57"/>
      <c r="T249" s="57"/>
      <c r="U249" s="57"/>
      <c r="V249" s="57"/>
      <c r="W249" s="60"/>
      <c r="X249" s="164"/>
      <c r="Y249" s="57"/>
      <c r="Z249" s="57"/>
      <c r="AA249" s="57"/>
      <c r="AB249" s="57"/>
      <c r="AC249" s="57"/>
      <c r="AD249" s="57"/>
      <c r="AE249" s="58"/>
      <c r="AF249" s="58"/>
      <c r="AG249" s="58"/>
      <c r="AH249" s="57"/>
      <c r="AI249" s="59" t="s">
        <v>3910</v>
      </c>
    </row>
    <row r="250" spans="1:35" x14ac:dyDescent="0.3">
      <c r="A250" s="38" t="s">
        <v>3115</v>
      </c>
      <c r="B250" s="38">
        <v>461</v>
      </c>
      <c r="C250" s="39">
        <v>40296</v>
      </c>
      <c r="D250" s="71">
        <f>YEAR(E250)</f>
        <v>2016</v>
      </c>
      <c r="E250" s="99" t="s">
        <v>3801</v>
      </c>
      <c r="F250" s="41">
        <v>2663</v>
      </c>
      <c r="G250" s="41">
        <v>145.4</v>
      </c>
      <c r="H250" s="41">
        <v>146.80000000000001</v>
      </c>
      <c r="I250" s="41">
        <v>107.6</v>
      </c>
      <c r="J250" s="41"/>
      <c r="K250" s="40" t="s">
        <v>2804</v>
      </c>
      <c r="L250" s="41" t="s">
        <v>3892</v>
      </c>
      <c r="M250" s="42">
        <v>332411</v>
      </c>
      <c r="N250" s="43">
        <v>42531</v>
      </c>
      <c r="O250" s="44" t="s">
        <v>0</v>
      </c>
      <c r="P250" s="42">
        <v>6</v>
      </c>
      <c r="Q250" s="44" t="s">
        <v>4305</v>
      </c>
      <c r="R250" s="44" t="s">
        <v>408</v>
      </c>
      <c r="S250" s="42">
        <v>55</v>
      </c>
      <c r="T250" s="42">
        <v>9</v>
      </c>
      <c r="U250" s="42">
        <v>26.876737464000001</v>
      </c>
      <c r="V250" s="42">
        <v>-80.051409544999999</v>
      </c>
      <c r="W250" s="126"/>
      <c r="X250" s="45"/>
      <c r="Y250" s="46">
        <v>2</v>
      </c>
      <c r="Z250" s="46">
        <v>89</v>
      </c>
      <c r="AA250" s="46">
        <v>0</v>
      </c>
      <c r="AB250" s="46">
        <v>0</v>
      </c>
      <c r="AC250" s="46">
        <v>0</v>
      </c>
      <c r="AD250" s="46">
        <v>2</v>
      </c>
      <c r="AE250" s="46">
        <f>SUM(Y250,Z250,AC250,AD250)</f>
        <v>93</v>
      </c>
      <c r="AF250" s="47">
        <f>Y250/AE250</f>
        <v>2.1505376344086023E-2</v>
      </c>
      <c r="AG250" s="47">
        <f>(Y250-(AA250+AB250))/AE250</f>
        <v>2.1505376344086023E-2</v>
      </c>
      <c r="AH250" s="44" t="s">
        <v>8</v>
      </c>
      <c r="AI250" s="38"/>
    </row>
    <row r="251" spans="1:35" x14ac:dyDescent="0.3">
      <c r="A251" s="38" t="s">
        <v>3115</v>
      </c>
      <c r="B251" s="38">
        <v>461</v>
      </c>
      <c r="C251" s="39">
        <v>40296</v>
      </c>
      <c r="D251" s="71">
        <f>YEAR(E251)</f>
        <v>2018</v>
      </c>
      <c r="E251" s="99" t="s">
        <v>3167</v>
      </c>
      <c r="F251" s="41">
        <v>2894</v>
      </c>
      <c r="G251" s="41">
        <v>146.5</v>
      </c>
      <c r="H251" s="41">
        <v>147.5</v>
      </c>
      <c r="I251" s="41">
        <v>108.2</v>
      </c>
      <c r="J251" s="41"/>
      <c r="K251" s="40" t="s">
        <v>3267</v>
      </c>
      <c r="L251" s="41" t="s">
        <v>3894</v>
      </c>
      <c r="M251" s="42">
        <v>411828</v>
      </c>
      <c r="N251" s="43">
        <v>43197</v>
      </c>
      <c r="O251" s="44" t="s">
        <v>0</v>
      </c>
      <c r="P251" s="42">
        <v>3</v>
      </c>
      <c r="Q251" s="44" t="s">
        <v>4305</v>
      </c>
      <c r="R251" s="44" t="s">
        <v>25</v>
      </c>
      <c r="S251" s="42">
        <v>62</v>
      </c>
      <c r="T251" s="42">
        <v>6</v>
      </c>
      <c r="U251" s="42">
        <v>26.904026279</v>
      </c>
      <c r="V251" s="42">
        <v>-80.060143088000004</v>
      </c>
      <c r="W251" s="48">
        <v>43275</v>
      </c>
      <c r="X251" s="45">
        <f>W251-N251</f>
        <v>78</v>
      </c>
      <c r="Y251" s="46">
        <v>15</v>
      </c>
      <c r="Z251" s="46">
        <v>81</v>
      </c>
      <c r="AA251" s="46">
        <v>0</v>
      </c>
      <c r="AB251" s="46">
        <v>7</v>
      </c>
      <c r="AC251" s="46">
        <v>0</v>
      </c>
      <c r="AD251" s="46">
        <v>0</v>
      </c>
      <c r="AE251" s="46">
        <f>SUM(Y251,Z251,AC251,AD251)</f>
        <v>96</v>
      </c>
      <c r="AF251" s="47">
        <f>Y251/AE251</f>
        <v>0.15625</v>
      </c>
      <c r="AG251" s="47">
        <f>(Y251-(AA251+AB251))/AE251</f>
        <v>8.3333333333333329E-2</v>
      </c>
      <c r="AH251" s="44" t="s">
        <v>2</v>
      </c>
      <c r="AI251" s="38"/>
    </row>
    <row r="252" spans="1:35" x14ac:dyDescent="0.3">
      <c r="A252" s="147" t="s">
        <v>4732</v>
      </c>
      <c r="B252" s="147">
        <v>1565</v>
      </c>
      <c r="C252" s="30">
        <v>43934</v>
      </c>
      <c r="D252" s="32">
        <v>2020</v>
      </c>
      <c r="E252" s="97">
        <v>43934</v>
      </c>
      <c r="F252" s="31">
        <v>3975</v>
      </c>
      <c r="G252" s="31">
        <v>149</v>
      </c>
      <c r="H252" s="31">
        <v>151.19999999999999</v>
      </c>
      <c r="I252" s="31">
        <v>106.5</v>
      </c>
      <c r="K252" s="155">
        <v>0.9159722222222223</v>
      </c>
      <c r="L252" s="31" t="s">
        <v>3892</v>
      </c>
      <c r="M252" s="157">
        <v>496306</v>
      </c>
      <c r="N252" s="158">
        <v>43934</v>
      </c>
      <c r="O252" s="157" t="s">
        <v>146</v>
      </c>
      <c r="P252" s="157">
        <v>8</v>
      </c>
      <c r="Q252" s="157" t="s">
        <v>4305</v>
      </c>
      <c r="R252" s="157" t="s">
        <v>4733</v>
      </c>
      <c r="S252" s="157">
        <v>49</v>
      </c>
      <c r="T252" s="157">
        <v>47</v>
      </c>
      <c r="U252" s="157">
        <v>26.922993779999999</v>
      </c>
      <c r="V252" s="157">
        <v>-80.066516969999995</v>
      </c>
      <c r="W252" s="30">
        <v>43999</v>
      </c>
      <c r="X252" s="45">
        <f>W252-N252</f>
        <v>65</v>
      </c>
      <c r="Y252" s="157">
        <v>47</v>
      </c>
      <c r="Z252" s="157">
        <v>28</v>
      </c>
      <c r="AA252" s="157">
        <v>5</v>
      </c>
      <c r="AB252" s="157">
        <v>5</v>
      </c>
      <c r="AC252" s="157">
        <v>0</v>
      </c>
      <c r="AD252" s="157">
        <v>0</v>
      </c>
      <c r="AE252" s="46">
        <f>SUM(Y252,Z252,AC252,AD252)</f>
        <v>75</v>
      </c>
      <c r="AF252" s="47">
        <f>Y252/AE252</f>
        <v>0.62666666666666671</v>
      </c>
      <c r="AG252" s="47">
        <f>(Y252-(AA252+AB252))/AE252</f>
        <v>0.49333333333333335</v>
      </c>
      <c r="AH252" s="157" t="s">
        <v>2</v>
      </c>
      <c r="AI252" s="147"/>
    </row>
    <row r="253" spans="1:35" x14ac:dyDescent="0.3">
      <c r="A253" s="38" t="s">
        <v>3791</v>
      </c>
      <c r="B253" s="38">
        <v>667</v>
      </c>
      <c r="C253" s="39">
        <v>42515</v>
      </c>
      <c r="D253" s="71">
        <f>YEAR(E253)</f>
        <v>2016</v>
      </c>
      <c r="E253" s="99" t="s">
        <v>3792</v>
      </c>
      <c r="F253" s="41">
        <v>2654</v>
      </c>
      <c r="G253" s="41">
        <v>154.5</v>
      </c>
      <c r="H253" s="41">
        <v>155.5</v>
      </c>
      <c r="I253" s="41">
        <v>109.3</v>
      </c>
      <c r="J253" s="41"/>
      <c r="K253" s="40" t="s">
        <v>2647</v>
      </c>
      <c r="L253" s="41" t="s">
        <v>3892</v>
      </c>
      <c r="M253" s="42">
        <v>325182</v>
      </c>
      <c r="N253" s="43">
        <v>42515</v>
      </c>
      <c r="O253" s="44" t="s">
        <v>0</v>
      </c>
      <c r="P253" s="42">
        <v>8</v>
      </c>
      <c r="Q253" s="44" t="s">
        <v>4305</v>
      </c>
      <c r="R253" s="44" t="s">
        <v>384</v>
      </c>
      <c r="S253" s="42">
        <v>51</v>
      </c>
      <c r="T253" s="42">
        <v>45</v>
      </c>
      <c r="U253" s="42">
        <v>26.868707223000001</v>
      </c>
      <c r="V253" s="42">
        <v>-80.048715275000006</v>
      </c>
      <c r="W253" s="43">
        <v>42577</v>
      </c>
      <c r="X253" s="45">
        <f>W253-N253</f>
        <v>62</v>
      </c>
      <c r="Y253" s="46">
        <v>8</v>
      </c>
      <c r="Z253" s="46">
        <v>34</v>
      </c>
      <c r="AA253" s="46">
        <v>4</v>
      </c>
      <c r="AB253" s="46">
        <v>3</v>
      </c>
      <c r="AC253" s="46">
        <v>0</v>
      </c>
      <c r="AD253" s="46">
        <v>26</v>
      </c>
      <c r="AE253" s="46">
        <f>SUM(Y253,Z253,AC253,AD253)</f>
        <v>68</v>
      </c>
      <c r="AF253" s="47">
        <f>Y253/AE253</f>
        <v>0.11764705882352941</v>
      </c>
      <c r="AG253" s="47">
        <f>(Y253-(AA253+AB253))/AE253</f>
        <v>1.4705882352941176E-2</v>
      </c>
      <c r="AH253" s="44" t="s">
        <v>2</v>
      </c>
      <c r="AI253" s="38"/>
    </row>
    <row r="254" spans="1:35" x14ac:dyDescent="0.3">
      <c r="A254" s="38" t="s">
        <v>3158</v>
      </c>
      <c r="B254" s="38">
        <v>794</v>
      </c>
      <c r="C254" s="39">
        <v>43161</v>
      </c>
      <c r="D254" s="71">
        <f>YEAR(E254)</f>
        <v>2018</v>
      </c>
      <c r="E254" s="99" t="s">
        <v>3162</v>
      </c>
      <c r="F254" s="41">
        <v>2902</v>
      </c>
      <c r="G254" s="41">
        <v>147.6</v>
      </c>
      <c r="H254" s="41">
        <v>148.80000000000001</v>
      </c>
      <c r="I254" s="41">
        <v>111.9</v>
      </c>
      <c r="J254" s="41"/>
      <c r="K254" s="40" t="s">
        <v>2755</v>
      </c>
      <c r="L254" s="41" t="s">
        <v>3899</v>
      </c>
      <c r="M254" s="42">
        <v>411836</v>
      </c>
      <c r="N254" s="43">
        <v>43201</v>
      </c>
      <c r="O254" s="44" t="s">
        <v>0</v>
      </c>
      <c r="P254" s="42">
        <v>8</v>
      </c>
      <c r="Q254" s="44" t="s">
        <v>4305</v>
      </c>
      <c r="R254" s="44" t="s">
        <v>33</v>
      </c>
      <c r="S254" s="42">
        <v>33</v>
      </c>
      <c r="T254" s="42">
        <v>38</v>
      </c>
      <c r="U254" s="42">
        <v>26.868627432</v>
      </c>
      <c r="V254" s="42">
        <v>-80.048765531000001</v>
      </c>
      <c r="W254" s="48">
        <v>43271</v>
      </c>
      <c r="X254" s="45">
        <f>W254-N254</f>
        <v>70</v>
      </c>
      <c r="Y254" s="42">
        <v>71</v>
      </c>
      <c r="Z254" s="42">
        <v>3</v>
      </c>
      <c r="AA254" s="42">
        <v>8</v>
      </c>
      <c r="AB254" s="42">
        <v>11</v>
      </c>
      <c r="AC254" s="42">
        <v>0</v>
      </c>
      <c r="AD254" s="42">
        <v>2</v>
      </c>
      <c r="AE254" s="42">
        <f>SUM(Y254,Z254,AC254,AD254)</f>
        <v>76</v>
      </c>
      <c r="AF254" s="49">
        <f>Y254/AE254</f>
        <v>0.93421052631578949</v>
      </c>
      <c r="AG254" s="49">
        <f>(Y254-(AA254+AB254))/AE254</f>
        <v>0.68421052631578949</v>
      </c>
      <c r="AH254" s="44" t="s">
        <v>2</v>
      </c>
      <c r="AI254" s="38"/>
    </row>
    <row r="255" spans="1:35" x14ac:dyDescent="0.3">
      <c r="A255" s="147" t="s">
        <v>3158</v>
      </c>
      <c r="B255" s="147">
        <v>794</v>
      </c>
      <c r="C255" s="30">
        <v>43161</v>
      </c>
      <c r="D255" s="32">
        <v>2020</v>
      </c>
      <c r="E255" s="97">
        <v>43932</v>
      </c>
      <c r="F255" s="31">
        <v>3967</v>
      </c>
      <c r="G255" s="31">
        <v>149.80000000000001</v>
      </c>
      <c r="I255" s="31">
        <v>114.6</v>
      </c>
      <c r="K255" s="155">
        <v>7.0833333333333331E-2</v>
      </c>
      <c r="L255" s="31" t="s">
        <v>3891</v>
      </c>
      <c r="M255" s="168">
        <v>496297</v>
      </c>
      <c r="N255" s="170">
        <v>43932</v>
      </c>
      <c r="O255" s="168" t="s">
        <v>0</v>
      </c>
      <c r="P255" s="168">
        <v>10</v>
      </c>
      <c r="Q255" s="168" t="s">
        <v>4307</v>
      </c>
      <c r="R255" s="168"/>
      <c r="S255" s="168">
        <v>60</v>
      </c>
      <c r="T255" s="168">
        <v>80</v>
      </c>
      <c r="U255" s="168">
        <v>26.852976739999999</v>
      </c>
      <c r="V255" s="168">
        <v>-80.045160620000004</v>
      </c>
      <c r="X255" s="76"/>
      <c r="Y255" s="168"/>
      <c r="Z255" s="168"/>
      <c r="AA255" s="168"/>
      <c r="AB255" s="168"/>
      <c r="AC255" s="168"/>
      <c r="AD255" s="168"/>
      <c r="AE255" s="46"/>
      <c r="AF255" s="47"/>
      <c r="AG255" s="47"/>
      <c r="AH255" s="168"/>
      <c r="AI255" s="147"/>
    </row>
    <row r="256" spans="1:35" s="108" customFormat="1" x14ac:dyDescent="0.3">
      <c r="A256" s="147" t="s">
        <v>3158</v>
      </c>
      <c r="B256" s="147">
        <v>794</v>
      </c>
      <c r="C256" s="30">
        <v>43161</v>
      </c>
      <c r="D256" s="32">
        <v>2020</v>
      </c>
      <c r="E256" s="97">
        <v>43943</v>
      </c>
      <c r="F256" s="31">
        <v>4008</v>
      </c>
      <c r="G256" s="31">
        <v>150.5</v>
      </c>
      <c r="H256" s="31">
        <v>151</v>
      </c>
      <c r="I256" s="31">
        <v>113.4</v>
      </c>
      <c r="J256" s="31"/>
      <c r="K256" s="155">
        <v>9.0972222222222218E-2</v>
      </c>
      <c r="L256" s="31" t="s">
        <v>3899</v>
      </c>
      <c r="M256" s="31">
        <v>496379</v>
      </c>
      <c r="N256" s="30">
        <v>43943</v>
      </c>
      <c r="O256" s="31" t="s">
        <v>0</v>
      </c>
      <c r="P256" s="31">
        <v>2</v>
      </c>
      <c r="Q256" s="31" t="s">
        <v>4305</v>
      </c>
      <c r="R256" s="31" t="s">
        <v>4762</v>
      </c>
      <c r="S256" s="31">
        <v>8</v>
      </c>
      <c r="T256" s="31">
        <v>12</v>
      </c>
      <c r="U256" s="31">
        <v>26.909089770000001</v>
      </c>
      <c r="V256" s="31">
        <v>-80.061991469999995</v>
      </c>
      <c r="W256" s="30"/>
      <c r="X256" s="107"/>
      <c r="Y256" s="31"/>
      <c r="Z256" s="31"/>
      <c r="AA256" s="31"/>
      <c r="AB256" s="31"/>
      <c r="AC256" s="31"/>
      <c r="AD256" s="31"/>
      <c r="AE256" s="46"/>
      <c r="AF256" s="47"/>
      <c r="AG256" s="47"/>
      <c r="AH256" s="31" t="s">
        <v>31</v>
      </c>
      <c r="AI256" s="147"/>
    </row>
    <row r="257" spans="1:35" s="108" customFormat="1" x14ac:dyDescent="0.3">
      <c r="A257" s="147" t="s">
        <v>3158</v>
      </c>
      <c r="B257" s="147">
        <v>794</v>
      </c>
      <c r="C257" s="30">
        <v>43161</v>
      </c>
      <c r="D257" s="32">
        <v>2020</v>
      </c>
      <c r="E257" s="97">
        <v>43943</v>
      </c>
      <c r="F257" s="31">
        <v>4009</v>
      </c>
      <c r="G257" s="31">
        <v>150.5</v>
      </c>
      <c r="H257" s="31">
        <v>151</v>
      </c>
      <c r="I257" s="31">
        <v>113.4</v>
      </c>
      <c r="J257" s="31"/>
      <c r="K257" s="155">
        <v>0.96527777777777779</v>
      </c>
      <c r="L257" s="31"/>
      <c r="M257" s="31">
        <v>496385</v>
      </c>
      <c r="N257" s="30">
        <v>43943</v>
      </c>
      <c r="O257" s="31" t="s">
        <v>146</v>
      </c>
      <c r="P257" s="31">
        <v>5</v>
      </c>
      <c r="Q257" s="31" t="s">
        <v>4307</v>
      </c>
      <c r="R257" s="31"/>
      <c r="S257" s="31">
        <v>22</v>
      </c>
      <c r="T257" s="31">
        <v>166</v>
      </c>
      <c r="U257" s="31">
        <v>26.932522250000002</v>
      </c>
      <c r="V257" s="31">
        <v>-80.068267770000006</v>
      </c>
      <c r="W257" s="30"/>
      <c r="X257" s="107"/>
      <c r="Y257" s="31"/>
      <c r="Z257" s="31"/>
      <c r="AA257" s="31"/>
      <c r="AB257" s="31"/>
      <c r="AC257" s="31"/>
      <c r="AD257" s="31"/>
      <c r="AE257" s="46"/>
      <c r="AF257" s="47"/>
      <c r="AG257" s="47"/>
      <c r="AH257" s="31"/>
      <c r="AI257" s="147"/>
    </row>
    <row r="258" spans="1:35" s="108" customFormat="1" x14ac:dyDescent="0.3">
      <c r="A258" s="38" t="s">
        <v>3414</v>
      </c>
      <c r="B258" s="38">
        <v>317</v>
      </c>
      <c r="C258" s="39">
        <v>39921</v>
      </c>
      <c r="D258" s="71">
        <f>YEAR(E258)</f>
        <v>2009</v>
      </c>
      <c r="E258" s="99" t="s">
        <v>2523</v>
      </c>
      <c r="F258" s="41">
        <v>1090</v>
      </c>
      <c r="G258" s="41">
        <v>141</v>
      </c>
      <c r="H258" s="41">
        <v>144</v>
      </c>
      <c r="I258" s="41">
        <v>106</v>
      </c>
      <c r="J258" s="41"/>
      <c r="K258" s="40" t="s">
        <v>2569</v>
      </c>
      <c r="L258" s="41" t="s">
        <v>3892</v>
      </c>
      <c r="M258" s="46">
        <v>148297</v>
      </c>
      <c r="N258" s="48">
        <v>39922</v>
      </c>
      <c r="O258" s="67" t="s">
        <v>0</v>
      </c>
      <c r="P258" s="46">
        <v>10</v>
      </c>
      <c r="Q258" s="67" t="s">
        <v>4305</v>
      </c>
      <c r="R258" s="67" t="s">
        <v>1715</v>
      </c>
      <c r="S258" s="46">
        <v>18</v>
      </c>
      <c r="T258" s="46">
        <v>26</v>
      </c>
      <c r="U258" s="46">
        <v>26.84581738</v>
      </c>
      <c r="V258" s="46">
        <v>-80.043740209999996</v>
      </c>
      <c r="W258" s="126">
        <v>39992</v>
      </c>
      <c r="X258" s="107">
        <f>W258-N258</f>
        <v>70</v>
      </c>
      <c r="Y258" s="46">
        <v>71</v>
      </c>
      <c r="Z258" s="46">
        <v>6</v>
      </c>
      <c r="AA258" s="46">
        <v>1</v>
      </c>
      <c r="AB258" s="46">
        <v>1</v>
      </c>
      <c r="AC258" s="46">
        <v>0</v>
      </c>
      <c r="AD258" s="46">
        <v>0</v>
      </c>
      <c r="AE258" s="46">
        <f>SUM(Y258,Z258,AC258,AD258)</f>
        <v>77</v>
      </c>
      <c r="AF258" s="47">
        <f>Y258/AE258</f>
        <v>0.92207792207792205</v>
      </c>
      <c r="AG258" s="47">
        <f>(Y258-(AA258+AB258))/AE258</f>
        <v>0.89610389610389607</v>
      </c>
      <c r="AH258" s="67" t="s">
        <v>2</v>
      </c>
      <c r="AI258" s="38"/>
    </row>
    <row r="259" spans="1:35" x14ac:dyDescent="0.3">
      <c r="A259" s="38" t="s">
        <v>2831</v>
      </c>
      <c r="B259" s="38">
        <v>343</v>
      </c>
      <c r="C259" s="39">
        <v>39944</v>
      </c>
      <c r="D259" s="71">
        <f>YEAR(E259)</f>
        <v>2009</v>
      </c>
      <c r="E259" s="99" t="s">
        <v>3449</v>
      </c>
      <c r="F259" s="41">
        <v>1217</v>
      </c>
      <c r="G259" s="41">
        <v>129.80000000000001</v>
      </c>
      <c r="H259" s="41">
        <v>135.5</v>
      </c>
      <c r="I259" s="41">
        <v>106</v>
      </c>
      <c r="J259" s="41"/>
      <c r="K259" s="40" t="s">
        <v>2789</v>
      </c>
      <c r="L259" s="41" t="s">
        <v>3897</v>
      </c>
      <c r="M259" s="103">
        <v>148702</v>
      </c>
      <c r="N259" s="104">
        <v>39944</v>
      </c>
      <c r="O259" s="105" t="s">
        <v>0</v>
      </c>
      <c r="P259" s="103">
        <v>6</v>
      </c>
      <c r="Q259" s="105" t="s">
        <v>4305</v>
      </c>
      <c r="R259" s="105" t="s">
        <v>1640</v>
      </c>
      <c r="S259" s="103">
        <v>45</v>
      </c>
      <c r="T259" s="103">
        <v>8</v>
      </c>
      <c r="U259" s="103">
        <v>26.87871196</v>
      </c>
      <c r="V259" s="103">
        <v>-80.052254439999999</v>
      </c>
      <c r="W259" s="126"/>
      <c r="X259" s="106"/>
      <c r="Y259" s="103">
        <v>3</v>
      </c>
      <c r="Z259" s="103">
        <v>38</v>
      </c>
      <c r="AA259" s="103">
        <v>0</v>
      </c>
      <c r="AB259" s="103">
        <v>0</v>
      </c>
      <c r="AC259" s="103">
        <v>0</v>
      </c>
      <c r="AD259" s="103">
        <v>0</v>
      </c>
      <c r="AE259" s="103">
        <f>SUM(Y259,Z259,AC259,AD259)</f>
        <v>41</v>
      </c>
      <c r="AF259" s="109">
        <f>Y259/AE259</f>
        <v>7.3170731707317069E-2</v>
      </c>
      <c r="AG259" s="109">
        <f>(Y259-(AA259+AB259))/AE259</f>
        <v>7.3170731707317069E-2</v>
      </c>
      <c r="AH259" s="105" t="s">
        <v>8</v>
      </c>
      <c r="AI259" s="38"/>
    </row>
    <row r="260" spans="1:35" x14ac:dyDescent="0.3">
      <c r="A260" s="38" t="s">
        <v>2831</v>
      </c>
      <c r="B260" s="38">
        <v>343</v>
      </c>
      <c r="C260" s="39">
        <v>39944</v>
      </c>
      <c r="D260" s="71">
        <f>YEAR(E260)</f>
        <v>2012</v>
      </c>
      <c r="E260" s="99" t="s">
        <v>2582</v>
      </c>
      <c r="F260" s="41">
        <v>2211</v>
      </c>
      <c r="G260" s="41">
        <v>136</v>
      </c>
      <c r="H260" s="41">
        <v>138.5</v>
      </c>
      <c r="I260" s="41">
        <v>111</v>
      </c>
      <c r="J260" s="41"/>
      <c r="K260" s="40" t="s">
        <v>2446</v>
      </c>
      <c r="L260" s="41" t="s">
        <v>3891</v>
      </c>
      <c r="M260" s="42">
        <v>236922</v>
      </c>
      <c r="N260" s="43">
        <v>41037</v>
      </c>
      <c r="O260" s="44" t="s">
        <v>146</v>
      </c>
      <c r="P260" s="42">
        <v>9</v>
      </c>
      <c r="Q260" s="44" t="s">
        <v>4305</v>
      </c>
      <c r="R260" s="44" t="s">
        <v>1164</v>
      </c>
      <c r="S260" s="42">
        <v>49</v>
      </c>
      <c r="T260" s="42">
        <v>51</v>
      </c>
      <c r="U260" s="42">
        <v>26.921645030000001</v>
      </c>
      <c r="V260" s="42">
        <v>-80.065848119999998</v>
      </c>
      <c r="W260" s="43">
        <v>41097</v>
      </c>
      <c r="X260" s="45">
        <f>W260-N260</f>
        <v>60</v>
      </c>
      <c r="Y260" s="42">
        <v>51</v>
      </c>
      <c r="Z260" s="42">
        <v>27</v>
      </c>
      <c r="AA260" s="42">
        <v>1</v>
      </c>
      <c r="AB260" s="42">
        <v>1</v>
      </c>
      <c r="AC260" s="42">
        <v>0</v>
      </c>
      <c r="AD260" s="42">
        <v>0</v>
      </c>
      <c r="AE260" s="42">
        <f>SUM(Y260,Z260,AC260,AD260)</f>
        <v>78</v>
      </c>
      <c r="AF260" s="49">
        <f>Y260/AE260</f>
        <v>0.65384615384615385</v>
      </c>
      <c r="AG260" s="49">
        <f>(Y260-(AA260+AB260))/AE260</f>
        <v>0.62820512820512819</v>
      </c>
      <c r="AH260" s="44" t="s">
        <v>2</v>
      </c>
      <c r="AI260" s="38"/>
    </row>
    <row r="261" spans="1:35" x14ac:dyDescent="0.3">
      <c r="A261" s="38" t="s">
        <v>2831</v>
      </c>
      <c r="B261" s="38">
        <v>343</v>
      </c>
      <c r="C261" s="39">
        <v>39944</v>
      </c>
      <c r="D261" s="71">
        <f>YEAR(E261)</f>
        <v>2012</v>
      </c>
      <c r="E261" s="99" t="s">
        <v>2568</v>
      </c>
      <c r="F261" s="41">
        <v>2268</v>
      </c>
      <c r="G261" s="41">
        <v>135</v>
      </c>
      <c r="H261" s="41">
        <v>139</v>
      </c>
      <c r="I261" s="41">
        <v>108.5</v>
      </c>
      <c r="J261" s="41"/>
      <c r="K261" s="40" t="s">
        <v>2433</v>
      </c>
      <c r="L261" s="41" t="s">
        <v>3895</v>
      </c>
      <c r="M261" s="42">
        <v>238708</v>
      </c>
      <c r="N261" s="43">
        <v>41046</v>
      </c>
      <c r="O261" s="44" t="s">
        <v>146</v>
      </c>
      <c r="P261" s="42">
        <v>7</v>
      </c>
      <c r="Q261" s="44" t="s">
        <v>4305</v>
      </c>
      <c r="R261" s="44" t="s">
        <v>1169</v>
      </c>
      <c r="S261" s="42">
        <v>32</v>
      </c>
      <c r="T261" s="42">
        <v>2</v>
      </c>
      <c r="U261" s="42">
        <v>26.926514139999998</v>
      </c>
      <c r="V261" s="42">
        <v>-80.067489760000001</v>
      </c>
      <c r="W261" s="48">
        <v>41110</v>
      </c>
      <c r="X261" s="45">
        <f>W261-N261</f>
        <v>64</v>
      </c>
      <c r="Y261" s="42">
        <v>22</v>
      </c>
      <c r="Z261" s="42">
        <v>50</v>
      </c>
      <c r="AA261" s="42">
        <v>1</v>
      </c>
      <c r="AB261" s="42">
        <v>0</v>
      </c>
      <c r="AC261" s="42">
        <v>0</v>
      </c>
      <c r="AD261" s="42">
        <v>0</v>
      </c>
      <c r="AE261" s="42">
        <f>SUM(Y261,Z261,AC261,AD261)</f>
        <v>72</v>
      </c>
      <c r="AF261" s="49">
        <f>Y261/AE261</f>
        <v>0.30555555555555558</v>
      </c>
      <c r="AG261" s="49">
        <f>(Y261-(AA261+AB261))/AE261</f>
        <v>0.29166666666666669</v>
      </c>
      <c r="AH261" s="44" t="s">
        <v>2</v>
      </c>
      <c r="AI261" s="38"/>
    </row>
    <row r="262" spans="1:35" x14ac:dyDescent="0.3">
      <c r="A262" s="38" t="s">
        <v>2831</v>
      </c>
      <c r="B262" s="38">
        <v>343</v>
      </c>
      <c r="C262" s="39">
        <v>39944</v>
      </c>
      <c r="D262" s="71">
        <f>YEAR(E262)</f>
        <v>2012</v>
      </c>
      <c r="E262" s="99" t="s">
        <v>3711</v>
      </c>
      <c r="F262" s="41">
        <v>2404</v>
      </c>
      <c r="G262" s="41">
        <v>134</v>
      </c>
      <c r="H262" s="41">
        <v>138</v>
      </c>
      <c r="I262" s="41">
        <v>108.5</v>
      </c>
      <c r="J262" s="41"/>
      <c r="K262" s="40" t="s">
        <v>2574</v>
      </c>
      <c r="L262" s="41" t="s">
        <v>3890</v>
      </c>
      <c r="M262" s="42">
        <v>249108</v>
      </c>
      <c r="N262" s="43">
        <v>41072</v>
      </c>
      <c r="O262" s="44" t="s">
        <v>146</v>
      </c>
      <c r="P262" s="42">
        <v>7</v>
      </c>
      <c r="Q262" s="44" t="s">
        <v>4305</v>
      </c>
      <c r="R262" s="44" t="s">
        <v>1180</v>
      </c>
      <c r="S262" s="42">
        <v>47</v>
      </c>
      <c r="T262" s="42">
        <v>4</v>
      </c>
      <c r="U262" s="42">
        <v>26.925803699999999</v>
      </c>
      <c r="V262" s="42">
        <v>-80.067243390000002</v>
      </c>
      <c r="W262" s="43">
        <v>41141</v>
      </c>
      <c r="X262" s="45">
        <f>W262-N262</f>
        <v>69</v>
      </c>
      <c r="Y262" s="42">
        <v>4</v>
      </c>
      <c r="Z262" s="42">
        <v>84</v>
      </c>
      <c r="AA262" s="42">
        <v>0</v>
      </c>
      <c r="AB262" s="42">
        <v>0</v>
      </c>
      <c r="AC262" s="42">
        <v>0</v>
      </c>
      <c r="AD262" s="42">
        <v>0</v>
      </c>
      <c r="AE262" s="42">
        <f>SUM(Y262,Z262,AC262,AD262)</f>
        <v>88</v>
      </c>
      <c r="AF262" s="49">
        <f>Y262/AE262</f>
        <v>4.5454545454545456E-2</v>
      </c>
      <c r="AG262" s="49">
        <f>(Y262-(AA262+AB262))/AE262</f>
        <v>4.5454545454545456E-2</v>
      </c>
      <c r="AH262" s="44" t="s">
        <v>2</v>
      </c>
      <c r="AI262" s="38"/>
    </row>
    <row r="263" spans="1:35" x14ac:dyDescent="0.3">
      <c r="A263" s="38" t="s">
        <v>3480</v>
      </c>
      <c r="B263" s="38">
        <v>361</v>
      </c>
      <c r="C263" s="39">
        <v>39973</v>
      </c>
      <c r="D263" s="71">
        <f>YEAR(E263)</f>
        <v>2009</v>
      </c>
      <c r="E263" s="99" t="s">
        <v>2554</v>
      </c>
      <c r="F263" s="41">
        <v>1258</v>
      </c>
      <c r="G263" s="41">
        <v>149</v>
      </c>
      <c r="H263" s="41">
        <v>151</v>
      </c>
      <c r="I263" s="41">
        <v>107</v>
      </c>
      <c r="J263" s="41"/>
      <c r="K263" s="40" t="s">
        <v>2845</v>
      </c>
      <c r="L263" s="41" t="s">
        <v>3892</v>
      </c>
      <c r="M263" s="42">
        <v>154357</v>
      </c>
      <c r="N263" s="43">
        <v>39974</v>
      </c>
      <c r="O263" s="44" t="s">
        <v>0</v>
      </c>
      <c r="P263" s="42">
        <v>4</v>
      </c>
      <c r="Q263" s="44" t="s">
        <v>4305</v>
      </c>
      <c r="R263" s="44" t="s">
        <v>1844</v>
      </c>
      <c r="S263" s="42">
        <v>135</v>
      </c>
      <c r="T263" s="42">
        <v>13</v>
      </c>
      <c r="U263" s="42">
        <v>26.894340809999999</v>
      </c>
      <c r="V263" s="42">
        <v>-80.057274680000006</v>
      </c>
      <c r="W263" s="126">
        <v>40033</v>
      </c>
      <c r="X263" s="45">
        <f>W263-N263</f>
        <v>59</v>
      </c>
      <c r="Y263" s="46">
        <v>2</v>
      </c>
      <c r="Z263" s="46">
        <v>59</v>
      </c>
      <c r="AA263" s="46">
        <v>1</v>
      </c>
      <c r="AB263" s="46">
        <v>0</v>
      </c>
      <c r="AC263" s="46">
        <v>0</v>
      </c>
      <c r="AD263" s="46">
        <v>1</v>
      </c>
      <c r="AE263" s="46">
        <f>SUM(Y263,Z263,AC263,AD263)</f>
        <v>62</v>
      </c>
      <c r="AF263" s="47">
        <f>Y263/AE263</f>
        <v>3.2258064516129031E-2</v>
      </c>
      <c r="AG263" s="47">
        <f>(Y263-(AA263+AB263))/AE263</f>
        <v>1.6129032258064516E-2</v>
      </c>
      <c r="AH263" s="44" t="s">
        <v>2</v>
      </c>
      <c r="AI263" s="38"/>
    </row>
    <row r="264" spans="1:35" x14ac:dyDescent="0.3">
      <c r="A264" s="38" t="s">
        <v>3866</v>
      </c>
      <c r="B264" s="38">
        <v>840</v>
      </c>
      <c r="C264" s="39">
        <v>43243</v>
      </c>
      <c r="D264" s="71">
        <f>YEAR(E264)</f>
        <v>2018</v>
      </c>
      <c r="E264" s="99" t="s">
        <v>3865</v>
      </c>
      <c r="F264" s="41">
        <v>3024</v>
      </c>
      <c r="G264" s="41">
        <v>137.80000000000001</v>
      </c>
      <c r="H264" s="41">
        <v>140.1</v>
      </c>
      <c r="I264" s="41">
        <v>103</v>
      </c>
      <c r="J264" s="41"/>
      <c r="K264" s="40" t="s">
        <v>2753</v>
      </c>
      <c r="L264" s="41" t="s">
        <v>3891</v>
      </c>
      <c r="M264" s="73">
        <v>414587</v>
      </c>
      <c r="N264" s="74">
        <v>43244</v>
      </c>
      <c r="O264" s="75" t="s">
        <v>0</v>
      </c>
      <c r="P264" s="73">
        <v>6</v>
      </c>
      <c r="Q264" s="75" t="s">
        <v>4305</v>
      </c>
      <c r="R264" s="75" t="s">
        <v>109</v>
      </c>
      <c r="S264" s="73">
        <v>110</v>
      </c>
      <c r="T264" s="73">
        <v>-13</v>
      </c>
      <c r="U264" s="73">
        <v>26.882944543000001</v>
      </c>
      <c r="V264" s="73">
        <v>-80.053662896000006</v>
      </c>
      <c r="W264" s="130"/>
      <c r="X264" s="76"/>
      <c r="Y264" s="73">
        <v>9</v>
      </c>
      <c r="Z264" s="73">
        <v>39</v>
      </c>
      <c r="AA264" s="73">
        <v>0</v>
      </c>
      <c r="AB264" s="73">
        <v>0</v>
      </c>
      <c r="AC264" s="73">
        <v>0</v>
      </c>
      <c r="AD264" s="73">
        <v>1</v>
      </c>
      <c r="AE264" s="73">
        <f>SUM(Y264,Z264,AC264,AD264)</f>
        <v>49</v>
      </c>
      <c r="AF264" s="175">
        <f>Y264/AE264</f>
        <v>0.18367346938775511</v>
      </c>
      <c r="AG264" s="175">
        <f>(Y264-(AA264+AB264))/AE264</f>
        <v>0.18367346938775511</v>
      </c>
      <c r="AH264" s="75" t="s">
        <v>8</v>
      </c>
      <c r="AI264" s="38"/>
    </row>
    <row r="265" spans="1:35" s="86" customFormat="1" x14ac:dyDescent="0.3">
      <c r="A265" s="77" t="s">
        <v>3049</v>
      </c>
      <c r="B265" s="77">
        <v>492</v>
      </c>
      <c r="C265" s="78">
        <v>40328</v>
      </c>
      <c r="D265" s="79">
        <f>YEAR(E265)</f>
        <v>2010</v>
      </c>
      <c r="E265" s="101" t="s">
        <v>3093</v>
      </c>
      <c r="F265" s="80">
        <v>1544</v>
      </c>
      <c r="G265" s="80">
        <v>135.69999999999999</v>
      </c>
      <c r="H265" s="80">
        <v>137</v>
      </c>
      <c r="I265" s="80">
        <v>107</v>
      </c>
      <c r="J265" s="80"/>
      <c r="K265" s="81" t="s">
        <v>2762</v>
      </c>
      <c r="L265" s="80" t="s">
        <v>3892</v>
      </c>
      <c r="M265" s="82">
        <v>170928</v>
      </c>
      <c r="N265" s="83">
        <v>40329</v>
      </c>
      <c r="O265" s="84" t="s">
        <v>0</v>
      </c>
      <c r="P265" s="82">
        <v>10</v>
      </c>
      <c r="Q265" s="84" t="s">
        <v>4305</v>
      </c>
      <c r="R265" s="84" t="s">
        <v>1448</v>
      </c>
      <c r="S265" s="82">
        <v>39</v>
      </c>
      <c r="T265" s="82">
        <v>29</v>
      </c>
      <c r="U265" s="82">
        <v>26.849570310000001</v>
      </c>
      <c r="V265" s="82">
        <v>-80.044498070000003</v>
      </c>
      <c r="W265" s="132">
        <v>40391</v>
      </c>
      <c r="X265" s="85">
        <f>W265-N265</f>
        <v>62</v>
      </c>
      <c r="Y265" s="82">
        <v>7</v>
      </c>
      <c r="Z265" s="82">
        <v>79</v>
      </c>
      <c r="AA265" s="82">
        <v>1</v>
      </c>
      <c r="AB265" s="82">
        <v>4</v>
      </c>
      <c r="AC265" s="82">
        <v>0</v>
      </c>
      <c r="AD265" s="82">
        <v>2</v>
      </c>
      <c r="AE265" s="82">
        <f>SUM(Y265,Z265,AC265,AD265)</f>
        <v>88</v>
      </c>
      <c r="AF265" s="176">
        <f>Y265/AE265</f>
        <v>7.9545454545454544E-2</v>
      </c>
      <c r="AG265" s="176">
        <f>(Y265-(AA265+AB265))/AE265</f>
        <v>2.2727272727272728E-2</v>
      </c>
      <c r="AH265" s="84" t="s">
        <v>2</v>
      </c>
      <c r="AI265" s="77"/>
    </row>
    <row r="266" spans="1:35" x14ac:dyDescent="0.3">
      <c r="A266" s="147" t="s">
        <v>3049</v>
      </c>
      <c r="B266" s="147">
        <v>492</v>
      </c>
      <c r="C266" s="30">
        <v>40317</v>
      </c>
      <c r="D266" s="32">
        <v>2019</v>
      </c>
      <c r="E266" s="97">
        <v>43623</v>
      </c>
      <c r="F266" s="31">
        <v>3531</v>
      </c>
      <c r="G266" s="31">
        <v>142.5</v>
      </c>
      <c r="H266" s="31">
        <v>144</v>
      </c>
      <c r="I266" s="31">
        <v>114.7</v>
      </c>
      <c r="K266" s="155">
        <v>0.11805555555555557</v>
      </c>
      <c r="L266" s="31" t="s">
        <v>3894</v>
      </c>
      <c r="M266" s="157">
        <v>451959</v>
      </c>
      <c r="N266" s="158">
        <v>43623</v>
      </c>
      <c r="O266" s="157" t="s">
        <v>0</v>
      </c>
      <c r="P266" s="157">
        <v>1</v>
      </c>
      <c r="Q266" s="157" t="s">
        <v>4305</v>
      </c>
      <c r="R266" s="157" t="s">
        <v>4634</v>
      </c>
      <c r="S266" s="157">
        <v>24</v>
      </c>
      <c r="T266" s="157">
        <v>25</v>
      </c>
      <c r="U266" s="157">
        <v>26.912642510000001</v>
      </c>
      <c r="V266" s="157">
        <v>-80.062962799999994</v>
      </c>
      <c r="W266" s="158"/>
      <c r="X266" s="45"/>
      <c r="Y266" s="157">
        <v>0</v>
      </c>
      <c r="Z266" s="157">
        <v>117</v>
      </c>
      <c r="AA266" s="157">
        <v>0</v>
      </c>
      <c r="AB266" s="157">
        <v>0</v>
      </c>
      <c r="AC266" s="157">
        <v>0</v>
      </c>
      <c r="AD266" s="157">
        <v>0</v>
      </c>
      <c r="AE266" s="42">
        <f>SUM(Y266,Z266,AC266,AD266)</f>
        <v>117</v>
      </c>
      <c r="AF266" s="49">
        <f>Y266/AE266</f>
        <v>0</v>
      </c>
      <c r="AG266" s="49">
        <f>(Y266-(AA266+AB266))/AE266</f>
        <v>0</v>
      </c>
      <c r="AH266" s="157" t="s">
        <v>8</v>
      </c>
      <c r="AI266" s="147"/>
    </row>
    <row r="267" spans="1:35" x14ac:dyDescent="0.3">
      <c r="A267" s="38" t="s">
        <v>3426</v>
      </c>
      <c r="B267" s="38">
        <v>68</v>
      </c>
      <c r="C267" s="39">
        <v>37052</v>
      </c>
      <c r="D267" s="71">
        <f>YEAR(E267)</f>
        <v>2009</v>
      </c>
      <c r="E267" s="99" t="s">
        <v>3423</v>
      </c>
      <c r="F267" s="41">
        <v>1145</v>
      </c>
      <c r="G267" s="41">
        <v>157.80000000000001</v>
      </c>
      <c r="H267" s="41">
        <v>159.5</v>
      </c>
      <c r="I267" s="41">
        <v>111.5</v>
      </c>
      <c r="J267" s="41"/>
      <c r="K267" s="40" t="s">
        <v>2548</v>
      </c>
      <c r="L267" s="41" t="s">
        <v>3897</v>
      </c>
      <c r="M267" s="42">
        <v>148352</v>
      </c>
      <c r="N267" s="43">
        <v>39928</v>
      </c>
      <c r="O267" s="44" t="s">
        <v>0</v>
      </c>
      <c r="P267" s="42">
        <v>7</v>
      </c>
      <c r="Q267" s="44" t="s">
        <v>4305</v>
      </c>
      <c r="R267" s="44" t="s">
        <v>1745</v>
      </c>
      <c r="S267" s="42">
        <v>28</v>
      </c>
      <c r="T267" s="42">
        <v>5</v>
      </c>
      <c r="U267" s="42">
        <v>26.870646109999999</v>
      </c>
      <c r="V267" s="42">
        <v>-80.049459760000005</v>
      </c>
      <c r="W267" s="124">
        <v>40001</v>
      </c>
      <c r="X267" s="45">
        <f>W267-N267</f>
        <v>73</v>
      </c>
      <c r="Y267" s="42">
        <v>37</v>
      </c>
      <c r="Z267" s="42">
        <v>13</v>
      </c>
      <c r="AA267" s="42">
        <v>0</v>
      </c>
      <c r="AB267" s="42">
        <v>1</v>
      </c>
      <c r="AC267" s="42">
        <v>0</v>
      </c>
      <c r="AD267" s="42">
        <v>3</v>
      </c>
      <c r="AE267" s="42">
        <f>SUM(Y267,Z267,AC267,AD267)</f>
        <v>53</v>
      </c>
      <c r="AF267" s="49">
        <f>Y267/AE267</f>
        <v>0.69811320754716977</v>
      </c>
      <c r="AG267" s="49">
        <f>(Y267-(AA267+AB267))/AE267</f>
        <v>0.67924528301886788</v>
      </c>
      <c r="AH267" s="44" t="s">
        <v>2</v>
      </c>
      <c r="AI267" s="38"/>
    </row>
    <row r="268" spans="1:35" x14ac:dyDescent="0.3">
      <c r="A268" s="38" t="s">
        <v>3426</v>
      </c>
      <c r="B268" s="38">
        <v>68</v>
      </c>
      <c r="C268" s="39">
        <v>37052</v>
      </c>
      <c r="D268" s="71">
        <f>YEAR(E268)</f>
        <v>2011</v>
      </c>
      <c r="E268" s="99" t="s">
        <v>3591</v>
      </c>
      <c r="F268" s="41">
        <v>1653</v>
      </c>
      <c r="G268" s="41">
        <v>157</v>
      </c>
      <c r="H268" s="41">
        <v>159</v>
      </c>
      <c r="I268" s="41">
        <v>109.5</v>
      </c>
      <c r="J268" s="41"/>
      <c r="K268" s="40" t="s">
        <v>2513</v>
      </c>
      <c r="L268" s="41" t="s">
        <v>3890</v>
      </c>
      <c r="M268" s="42">
        <v>203579</v>
      </c>
      <c r="N268" s="43">
        <v>40629</v>
      </c>
      <c r="O268" s="44" t="s">
        <v>0</v>
      </c>
      <c r="P268" s="42">
        <v>2</v>
      </c>
      <c r="Q268" s="44" t="s">
        <v>4305</v>
      </c>
      <c r="R268" s="44" t="s">
        <v>1194</v>
      </c>
      <c r="S268" s="42">
        <v>34</v>
      </c>
      <c r="T268" s="42">
        <v>12</v>
      </c>
      <c r="U268" s="42">
        <v>26.911032505000001</v>
      </c>
      <c r="V268" s="42">
        <v>-80.062564890000004</v>
      </c>
      <c r="W268" s="43">
        <v>40705</v>
      </c>
      <c r="X268" s="45">
        <f>W268-N268</f>
        <v>76</v>
      </c>
      <c r="Y268" s="42">
        <v>40</v>
      </c>
      <c r="Z268" s="42">
        <v>6</v>
      </c>
      <c r="AA268" s="42">
        <v>2</v>
      </c>
      <c r="AB268" s="42">
        <v>0</v>
      </c>
      <c r="AC268" s="42">
        <v>1</v>
      </c>
      <c r="AD268" s="42">
        <v>1</v>
      </c>
      <c r="AE268" s="42">
        <f>SUM(Y268,Z268,AC268,AD268)</f>
        <v>48</v>
      </c>
      <c r="AF268" s="49">
        <f>Y268/AE268</f>
        <v>0.83333333333333337</v>
      </c>
      <c r="AG268" s="49">
        <f>(Y268-(AA268+AB268))/AE268</f>
        <v>0.79166666666666663</v>
      </c>
      <c r="AH268" s="44" t="s">
        <v>2</v>
      </c>
      <c r="AI268" s="38"/>
    </row>
    <row r="269" spans="1:35" x14ac:dyDescent="0.3">
      <c r="A269" s="38" t="s">
        <v>3426</v>
      </c>
      <c r="B269" s="38">
        <v>68</v>
      </c>
      <c r="C269" s="39">
        <v>37052</v>
      </c>
      <c r="D269" s="71">
        <f>YEAR(E269)</f>
        <v>2011</v>
      </c>
      <c r="E269" s="99" t="s">
        <v>2945</v>
      </c>
      <c r="F269" s="41">
        <v>1828</v>
      </c>
      <c r="G269" s="41">
        <v>158</v>
      </c>
      <c r="H269" s="41">
        <v>159.5</v>
      </c>
      <c r="I269" s="41">
        <v>111</v>
      </c>
      <c r="J269" s="41"/>
      <c r="K269" s="40" t="s">
        <v>3634</v>
      </c>
      <c r="L269" s="41" t="s">
        <v>3890</v>
      </c>
      <c r="M269" s="42">
        <v>205568</v>
      </c>
      <c r="N269" s="43">
        <v>40674</v>
      </c>
      <c r="O269" s="44" t="s">
        <v>146</v>
      </c>
      <c r="P269" s="42">
        <v>10</v>
      </c>
      <c r="Q269" s="44" t="s">
        <v>4305</v>
      </c>
      <c r="R269" s="44" t="s">
        <v>1421</v>
      </c>
      <c r="S269" s="42">
        <v>23</v>
      </c>
      <c r="T269" s="42">
        <v>69</v>
      </c>
      <c r="U269" s="42">
        <v>26.921344250000001</v>
      </c>
      <c r="V269" s="42">
        <v>-80.065431430000004</v>
      </c>
      <c r="W269" s="124"/>
      <c r="X269" s="45"/>
      <c r="Y269" s="42">
        <v>0</v>
      </c>
      <c r="Z269" s="42">
        <v>89</v>
      </c>
      <c r="AA269" s="42">
        <v>0</v>
      </c>
      <c r="AB269" s="42">
        <v>0</v>
      </c>
      <c r="AC269" s="42">
        <v>0</v>
      </c>
      <c r="AD269" s="42">
        <v>0</v>
      </c>
      <c r="AE269" s="42">
        <f>SUM(Y269,Z269,AC269,AD269)</f>
        <v>89</v>
      </c>
      <c r="AF269" s="49">
        <f>Y269/AE269</f>
        <v>0</v>
      </c>
      <c r="AG269" s="49">
        <f>(Y269-(AA269+AB269))/AE269</f>
        <v>0</v>
      </c>
      <c r="AH269" s="44" t="s">
        <v>8</v>
      </c>
      <c r="AI269" s="38"/>
    </row>
    <row r="270" spans="1:35" x14ac:dyDescent="0.3">
      <c r="A270" s="38" t="s">
        <v>3210</v>
      </c>
      <c r="B270" s="38">
        <v>438</v>
      </c>
      <c r="C270" s="39">
        <v>40274</v>
      </c>
      <c r="D270" s="71">
        <f>YEAR(E270)</f>
        <v>2010</v>
      </c>
      <c r="E270" s="99" t="s">
        <v>2300</v>
      </c>
      <c r="F270" s="41">
        <v>1369</v>
      </c>
      <c r="G270" s="41">
        <v>153.5</v>
      </c>
      <c r="H270" s="41">
        <v>157</v>
      </c>
      <c r="I270" s="41">
        <v>109.5</v>
      </c>
      <c r="J270" s="41"/>
      <c r="K270" s="40" t="s">
        <v>2310</v>
      </c>
      <c r="L270" s="41" t="s">
        <v>3893</v>
      </c>
      <c r="M270" s="42">
        <v>168747</v>
      </c>
      <c r="N270" s="43">
        <v>40274</v>
      </c>
      <c r="O270" s="44" t="s">
        <v>146</v>
      </c>
      <c r="P270" s="42">
        <v>6</v>
      </c>
      <c r="Q270" s="44" t="s">
        <v>4305</v>
      </c>
      <c r="R270" s="44" t="s">
        <v>1579</v>
      </c>
      <c r="S270" s="42">
        <v>18</v>
      </c>
      <c r="T270" s="42">
        <v>6</v>
      </c>
      <c r="U270" s="42">
        <v>26.929659940000001</v>
      </c>
      <c r="V270" s="42">
        <v>-80.068255230000005</v>
      </c>
      <c r="W270" s="124"/>
      <c r="X270" s="45"/>
      <c r="Y270" s="42">
        <v>28</v>
      </c>
      <c r="Z270" s="42">
        <v>57</v>
      </c>
      <c r="AA270" s="42">
        <v>0</v>
      </c>
      <c r="AB270" s="42">
        <v>0</v>
      </c>
      <c r="AC270" s="42">
        <v>0</v>
      </c>
      <c r="AD270" s="42">
        <v>0</v>
      </c>
      <c r="AE270" s="46">
        <f>SUM(Y270,Z270,AC270,AD270)</f>
        <v>85</v>
      </c>
      <c r="AF270" s="47">
        <f>Y270/AE270</f>
        <v>0.32941176470588235</v>
      </c>
      <c r="AG270" s="47">
        <f>(Y270-(AA270+AB270))/AE270</f>
        <v>0.32941176470588235</v>
      </c>
      <c r="AH270" s="44" t="s">
        <v>8</v>
      </c>
      <c r="AI270" s="38"/>
    </row>
    <row r="271" spans="1:35" x14ac:dyDescent="0.3">
      <c r="A271" s="38" t="s">
        <v>3210</v>
      </c>
      <c r="B271" s="38">
        <v>438</v>
      </c>
      <c r="C271" s="39">
        <v>40274</v>
      </c>
      <c r="D271" s="71">
        <f>YEAR(E271)</f>
        <v>2010</v>
      </c>
      <c r="E271" s="99" t="s">
        <v>3539</v>
      </c>
      <c r="F271" s="41">
        <v>1491</v>
      </c>
      <c r="G271" s="41">
        <v>152</v>
      </c>
      <c r="H271" s="41">
        <v>153.5</v>
      </c>
      <c r="I271" s="41">
        <v>111.4</v>
      </c>
      <c r="J271" s="41"/>
      <c r="K271" s="40" t="s">
        <v>2845</v>
      </c>
      <c r="L271" s="41" t="s">
        <v>3892</v>
      </c>
      <c r="M271" s="42">
        <v>169129</v>
      </c>
      <c r="N271" s="43">
        <v>40315</v>
      </c>
      <c r="O271" s="44" t="s">
        <v>0</v>
      </c>
      <c r="P271" s="42">
        <v>8</v>
      </c>
      <c r="Q271" s="44" t="s">
        <v>4305</v>
      </c>
      <c r="R271" s="44" t="s">
        <v>1532</v>
      </c>
      <c r="S271" s="42">
        <v>62</v>
      </c>
      <c r="T271" s="42">
        <v>3</v>
      </c>
      <c r="U271" s="42">
        <v>26.866867920000001</v>
      </c>
      <c r="V271" s="42">
        <v>-80.048386089999994</v>
      </c>
      <c r="W271" s="124">
        <v>40375</v>
      </c>
      <c r="X271" s="45">
        <f>W271-N271</f>
        <v>60</v>
      </c>
      <c r="Y271" s="42">
        <v>28</v>
      </c>
      <c r="Z271" s="42">
        <v>16</v>
      </c>
      <c r="AA271" s="42">
        <v>2</v>
      </c>
      <c r="AB271" s="42">
        <v>6</v>
      </c>
      <c r="AC271" s="42">
        <v>0</v>
      </c>
      <c r="AD271" s="42">
        <v>5</v>
      </c>
      <c r="AE271" s="42">
        <f>SUM(Y271,Z271,AC271,AD271)</f>
        <v>49</v>
      </c>
      <c r="AF271" s="49">
        <f>Y271/AE271</f>
        <v>0.5714285714285714</v>
      </c>
      <c r="AG271" s="49">
        <f>(Y271-(AA271+AB271))/AE271</f>
        <v>0.40816326530612246</v>
      </c>
      <c r="AH271" s="44" t="s">
        <v>2</v>
      </c>
      <c r="AI271" s="38"/>
    </row>
    <row r="272" spans="1:35" x14ac:dyDescent="0.3">
      <c r="A272" s="38" t="s">
        <v>3210</v>
      </c>
      <c r="B272" s="38">
        <v>438</v>
      </c>
      <c r="C272" s="39">
        <v>40274</v>
      </c>
      <c r="D272" s="71">
        <f>YEAR(E272)</f>
        <v>2010</v>
      </c>
      <c r="E272" s="99" t="s">
        <v>3000</v>
      </c>
      <c r="F272" s="41">
        <v>1517</v>
      </c>
      <c r="G272" s="41"/>
      <c r="H272" s="41"/>
      <c r="I272" s="41"/>
      <c r="J272" s="41"/>
      <c r="K272" s="40" t="s">
        <v>3106</v>
      </c>
      <c r="L272" s="41" t="s">
        <v>3896</v>
      </c>
      <c r="M272" s="42">
        <v>169898</v>
      </c>
      <c r="N272" s="43">
        <v>40324</v>
      </c>
      <c r="O272" s="44" t="s">
        <v>0</v>
      </c>
      <c r="P272" s="42">
        <v>7</v>
      </c>
      <c r="Q272" s="44" t="s">
        <v>4307</v>
      </c>
      <c r="R272" s="44" t="s">
        <v>3</v>
      </c>
      <c r="S272" s="42">
        <v>70</v>
      </c>
      <c r="T272" s="42">
        <v>100</v>
      </c>
      <c r="U272" s="42">
        <v>26.87518712</v>
      </c>
      <c r="V272" s="42">
        <v>-80.050825779999997</v>
      </c>
      <c r="W272" s="124"/>
      <c r="X272" s="45"/>
      <c r="Y272" s="125"/>
      <c r="Z272" s="125"/>
      <c r="AA272" s="125"/>
      <c r="AB272" s="125"/>
      <c r="AC272" s="125"/>
      <c r="AD272" s="125"/>
      <c r="AE272" s="125"/>
      <c r="AF272" s="125"/>
      <c r="AG272" s="125"/>
      <c r="AH272" s="44" t="s">
        <v>3</v>
      </c>
      <c r="AI272" s="38"/>
    </row>
    <row r="273" spans="1:35" x14ac:dyDescent="0.3">
      <c r="A273" s="38" t="s">
        <v>3210</v>
      </c>
      <c r="B273" s="38">
        <v>438</v>
      </c>
      <c r="C273" s="39">
        <v>40274</v>
      </c>
      <c r="D273" s="71">
        <f>YEAR(E273)</f>
        <v>2012</v>
      </c>
      <c r="E273" s="99" t="s">
        <v>3680</v>
      </c>
      <c r="F273" s="41">
        <v>2131</v>
      </c>
      <c r="G273" s="41">
        <v>155.5</v>
      </c>
      <c r="H273" s="41">
        <v>157</v>
      </c>
      <c r="I273" s="41">
        <v>109.5</v>
      </c>
      <c r="J273" s="41"/>
      <c r="K273" s="40" t="s">
        <v>2705</v>
      </c>
      <c r="L273" s="41" t="s">
        <v>3892</v>
      </c>
      <c r="M273" s="42">
        <v>235985</v>
      </c>
      <c r="N273" s="43">
        <v>41020</v>
      </c>
      <c r="O273" s="44" t="s">
        <v>0</v>
      </c>
      <c r="P273" s="42">
        <v>4</v>
      </c>
      <c r="Q273" s="44" t="s">
        <v>4305</v>
      </c>
      <c r="R273" s="44" t="s">
        <v>987</v>
      </c>
      <c r="S273" s="42">
        <v>33</v>
      </c>
      <c r="T273" s="42">
        <v>69</v>
      </c>
      <c r="U273" s="42">
        <v>26.897360519999999</v>
      </c>
      <c r="V273" s="42">
        <v>-80.057889380000006</v>
      </c>
      <c r="W273" s="48">
        <v>41089</v>
      </c>
      <c r="X273" s="45">
        <f>W273-N273</f>
        <v>69</v>
      </c>
      <c r="Y273" s="46">
        <v>70</v>
      </c>
      <c r="Z273" s="46">
        <v>3</v>
      </c>
      <c r="AA273" s="46">
        <v>1</v>
      </c>
      <c r="AB273" s="46">
        <v>0</v>
      </c>
      <c r="AC273" s="46">
        <v>0</v>
      </c>
      <c r="AD273" s="46">
        <v>1</v>
      </c>
      <c r="AE273" s="46">
        <f>SUM(Y273,Z273,AC273,AD273)</f>
        <v>74</v>
      </c>
      <c r="AF273" s="47">
        <f>Y273/AE273</f>
        <v>0.94594594594594594</v>
      </c>
      <c r="AG273" s="47">
        <f>(Y273-(AA273+AB273))/AE273</f>
        <v>0.93243243243243246</v>
      </c>
      <c r="AH273" s="44" t="s">
        <v>2</v>
      </c>
      <c r="AI273" s="38"/>
    </row>
    <row r="274" spans="1:35" x14ac:dyDescent="0.3">
      <c r="A274" s="38" t="s">
        <v>3210</v>
      </c>
      <c r="B274" s="38">
        <v>438</v>
      </c>
      <c r="C274" s="39">
        <v>40274</v>
      </c>
      <c r="D274" s="71">
        <f>YEAR(E274)</f>
        <v>2012</v>
      </c>
      <c r="E274" s="99" t="s">
        <v>3685</v>
      </c>
      <c r="F274" s="41">
        <v>2183</v>
      </c>
      <c r="G274" s="41">
        <v>149</v>
      </c>
      <c r="H274" s="41">
        <v>154</v>
      </c>
      <c r="I274" s="41">
        <v>112</v>
      </c>
      <c r="J274" s="41"/>
      <c r="K274" s="40" t="s">
        <v>2920</v>
      </c>
      <c r="L274" s="41" t="s">
        <v>3897</v>
      </c>
      <c r="M274" s="42">
        <v>236489</v>
      </c>
      <c r="N274" s="43">
        <v>41030</v>
      </c>
      <c r="O274" s="44" t="s">
        <v>146</v>
      </c>
      <c r="P274" s="42">
        <v>7</v>
      </c>
      <c r="Q274" s="44" t="s">
        <v>4305</v>
      </c>
      <c r="R274" s="44" t="s">
        <v>1154</v>
      </c>
      <c r="S274" s="42">
        <v>53</v>
      </c>
      <c r="T274" s="42">
        <v>2</v>
      </c>
      <c r="U274" s="42">
        <v>26.92514349</v>
      </c>
      <c r="V274" s="42">
        <v>-80.067100089999997</v>
      </c>
      <c r="W274" s="126"/>
      <c r="X274" s="45"/>
      <c r="Y274" s="46">
        <v>78</v>
      </c>
      <c r="Z274" s="46">
        <v>1</v>
      </c>
      <c r="AA274" s="46">
        <v>0</v>
      </c>
      <c r="AB274" s="46">
        <v>0</v>
      </c>
      <c r="AC274" s="46">
        <v>0</v>
      </c>
      <c r="AD274" s="46">
        <v>0</v>
      </c>
      <c r="AE274" s="46">
        <f>SUM(Y274,Z274,AC274,AD274)</f>
        <v>79</v>
      </c>
      <c r="AF274" s="47">
        <f>Y274/AE274</f>
        <v>0.98734177215189878</v>
      </c>
      <c r="AG274" s="47">
        <f>(Y274-(AA274+AB274))/AE274</f>
        <v>0.98734177215189878</v>
      </c>
      <c r="AH274" s="44" t="s">
        <v>8</v>
      </c>
      <c r="AI274" s="38"/>
    </row>
    <row r="275" spans="1:35" x14ac:dyDescent="0.3">
      <c r="A275" s="38" t="s">
        <v>3210</v>
      </c>
      <c r="B275" s="38">
        <v>438</v>
      </c>
      <c r="C275" s="39">
        <v>40274</v>
      </c>
      <c r="D275" s="71">
        <f>YEAR(E275)</f>
        <v>2012</v>
      </c>
      <c r="E275" s="99" t="s">
        <v>2964</v>
      </c>
      <c r="F275" s="41">
        <v>2361</v>
      </c>
      <c r="G275" s="41">
        <v>155</v>
      </c>
      <c r="H275" s="41">
        <v>156</v>
      </c>
      <c r="I275" s="41">
        <v>109</v>
      </c>
      <c r="J275" s="41"/>
      <c r="K275" s="40" t="s">
        <v>2343</v>
      </c>
      <c r="L275" s="41" t="s">
        <v>3890</v>
      </c>
      <c r="M275" s="42">
        <v>244591</v>
      </c>
      <c r="N275" s="43">
        <v>41064</v>
      </c>
      <c r="O275" s="44" t="s">
        <v>0</v>
      </c>
      <c r="P275" s="42">
        <v>8</v>
      </c>
      <c r="Q275" s="44" t="s">
        <v>4305</v>
      </c>
      <c r="R275" s="44" t="s">
        <v>1077</v>
      </c>
      <c r="S275" s="42">
        <v>69</v>
      </c>
      <c r="T275" s="42">
        <v>30</v>
      </c>
      <c r="U275" s="42">
        <v>26.867896200000001</v>
      </c>
      <c r="V275" s="42">
        <v>-80.048598690000006</v>
      </c>
      <c r="W275" s="48">
        <v>41124</v>
      </c>
      <c r="X275" s="45">
        <f>W275-N275</f>
        <v>60</v>
      </c>
      <c r="Y275" s="46">
        <v>52</v>
      </c>
      <c r="Z275" s="46">
        <v>14</v>
      </c>
      <c r="AA275" s="46">
        <v>1</v>
      </c>
      <c r="AB275" s="46">
        <v>1</v>
      </c>
      <c r="AC275" s="46">
        <v>0</v>
      </c>
      <c r="AD275" s="46">
        <v>0</v>
      </c>
      <c r="AE275" s="46">
        <f>SUM(Y275,Z275,AC275,AD275)</f>
        <v>66</v>
      </c>
      <c r="AF275" s="47">
        <f>Y275/AE275</f>
        <v>0.78787878787878785</v>
      </c>
      <c r="AG275" s="47">
        <f>(Y275-(AA275+AB275))/AE275</f>
        <v>0.75757575757575757</v>
      </c>
      <c r="AH275" s="44" t="s">
        <v>2</v>
      </c>
      <c r="AI275" s="38"/>
    </row>
    <row r="276" spans="1:35" x14ac:dyDescent="0.3">
      <c r="A276" s="38" t="s">
        <v>3210</v>
      </c>
      <c r="B276" s="38">
        <v>438</v>
      </c>
      <c r="C276" s="39">
        <v>40274</v>
      </c>
      <c r="D276" s="71">
        <f>YEAR(E276)</f>
        <v>2014</v>
      </c>
      <c r="E276" s="99" t="s">
        <v>3575</v>
      </c>
      <c r="F276" s="41">
        <v>2724</v>
      </c>
      <c r="G276" s="41">
        <v>156</v>
      </c>
      <c r="H276" s="41"/>
      <c r="I276" s="41">
        <v>111</v>
      </c>
      <c r="J276" s="41"/>
      <c r="K276" s="40" t="s">
        <v>3</v>
      </c>
      <c r="L276" s="41" t="s">
        <v>3</v>
      </c>
      <c r="M276" s="42">
        <v>200786</v>
      </c>
      <c r="N276" s="43">
        <v>41776</v>
      </c>
      <c r="O276" s="44" t="s">
        <v>0</v>
      </c>
      <c r="P276" s="42">
        <v>6</v>
      </c>
      <c r="Q276" s="44" t="s">
        <v>4305</v>
      </c>
      <c r="R276" s="44" t="s">
        <v>2288</v>
      </c>
      <c r="S276" s="42">
        <v>58</v>
      </c>
      <c r="T276" s="42">
        <v>-9</v>
      </c>
      <c r="U276" s="42">
        <v>26.877235865999999</v>
      </c>
      <c r="V276" s="42">
        <v>-80.051668810999999</v>
      </c>
      <c r="W276" s="124">
        <v>41836</v>
      </c>
      <c r="X276" s="45">
        <f>W276-N276</f>
        <v>60</v>
      </c>
      <c r="Y276" s="42">
        <v>89</v>
      </c>
      <c r="Z276" s="42">
        <v>4</v>
      </c>
      <c r="AA276" s="42">
        <v>4</v>
      </c>
      <c r="AB276" s="42">
        <v>1</v>
      </c>
      <c r="AC276" s="42">
        <v>0</v>
      </c>
      <c r="AD276" s="42">
        <v>5</v>
      </c>
      <c r="AE276" s="46">
        <f>SUM(Y276,Z276,AC276,AD276)</f>
        <v>98</v>
      </c>
      <c r="AF276" s="47">
        <f>Y276/AE276</f>
        <v>0.90816326530612246</v>
      </c>
      <c r="AG276" s="47">
        <f>(Y276-(AA276+AB276))/AE276</f>
        <v>0.8571428571428571</v>
      </c>
      <c r="AH276" s="44" t="s">
        <v>2</v>
      </c>
      <c r="AI276" s="38"/>
    </row>
    <row r="277" spans="1:35" x14ac:dyDescent="0.3">
      <c r="A277" s="38" t="s">
        <v>3569</v>
      </c>
      <c r="B277" s="38">
        <v>680</v>
      </c>
      <c r="C277" s="39">
        <v>41764</v>
      </c>
      <c r="D277" s="71">
        <f>YEAR(E277)</f>
        <v>2014</v>
      </c>
      <c r="E277" s="99" t="s">
        <v>3570</v>
      </c>
      <c r="F277" s="41">
        <v>2710</v>
      </c>
      <c r="G277" s="41">
        <v>150</v>
      </c>
      <c r="H277" s="41"/>
      <c r="I277" s="41">
        <v>117</v>
      </c>
      <c r="J277" s="41"/>
      <c r="K277" s="40" t="s">
        <v>3</v>
      </c>
      <c r="L277" s="41" t="s">
        <v>3</v>
      </c>
      <c r="M277" s="42">
        <v>200254</v>
      </c>
      <c r="N277" s="43">
        <v>41765</v>
      </c>
      <c r="O277" s="44" t="s">
        <v>0</v>
      </c>
      <c r="P277" s="42">
        <v>4</v>
      </c>
      <c r="Q277" s="44" t="s">
        <v>4305</v>
      </c>
      <c r="R277" s="44" t="s">
        <v>711</v>
      </c>
      <c r="S277" s="42">
        <v>45</v>
      </c>
      <c r="T277" s="42">
        <v>70</v>
      </c>
      <c r="U277" s="42">
        <v>26.897799334999998</v>
      </c>
      <c r="V277" s="42">
        <v>-80.057989351000003</v>
      </c>
      <c r="W277" s="43">
        <v>41828</v>
      </c>
      <c r="X277" s="45">
        <f>W277-N277</f>
        <v>63</v>
      </c>
      <c r="Y277" s="42">
        <v>82</v>
      </c>
      <c r="Z277" s="42">
        <v>17</v>
      </c>
      <c r="AA277" s="42">
        <v>1</v>
      </c>
      <c r="AB277" s="42">
        <v>1</v>
      </c>
      <c r="AC277" s="42">
        <v>0</v>
      </c>
      <c r="AD277" s="42">
        <v>0</v>
      </c>
      <c r="AE277" s="46">
        <f>SUM(Y277,Z277,AC277,AD277)</f>
        <v>99</v>
      </c>
      <c r="AF277" s="47">
        <f>Y277/AE277</f>
        <v>0.82828282828282829</v>
      </c>
      <c r="AG277" s="47">
        <f>(Y277-(AA277+AB277))/AE277</f>
        <v>0.80808080808080807</v>
      </c>
      <c r="AH277" s="44" t="s">
        <v>2</v>
      </c>
      <c r="AI277" s="38"/>
    </row>
    <row r="278" spans="1:35" x14ac:dyDescent="0.3">
      <c r="A278" s="38" t="s">
        <v>2791</v>
      </c>
      <c r="B278" s="38">
        <v>335</v>
      </c>
      <c r="C278" s="39">
        <v>39932</v>
      </c>
      <c r="D278" s="71">
        <f>YEAR(E278)</f>
        <v>2009</v>
      </c>
      <c r="E278" s="99" t="s">
        <v>2455</v>
      </c>
      <c r="F278" s="41">
        <v>1173</v>
      </c>
      <c r="G278" s="41">
        <v>155</v>
      </c>
      <c r="H278" s="41">
        <v>159</v>
      </c>
      <c r="I278" s="41">
        <v>111</v>
      </c>
      <c r="J278" s="41"/>
      <c r="K278" s="40" t="s">
        <v>2703</v>
      </c>
      <c r="L278" s="41" t="s">
        <v>3890</v>
      </c>
      <c r="M278" s="42">
        <v>149181</v>
      </c>
      <c r="N278" s="43">
        <v>39951</v>
      </c>
      <c r="O278" s="44" t="s">
        <v>0</v>
      </c>
      <c r="P278" s="42">
        <v>3</v>
      </c>
      <c r="Q278" s="44" t="s">
        <v>4305</v>
      </c>
      <c r="R278" s="44" t="s">
        <v>1650</v>
      </c>
      <c r="S278" s="42">
        <v>59</v>
      </c>
      <c r="T278" s="42">
        <v>32</v>
      </c>
      <c r="U278" s="42">
        <v>26.905949190000001</v>
      </c>
      <c r="V278" s="42">
        <v>-80.060903999999994</v>
      </c>
      <c r="W278" s="124">
        <v>40016</v>
      </c>
      <c r="X278" s="45">
        <f>W278-N278</f>
        <v>65</v>
      </c>
      <c r="Y278" s="42">
        <v>56</v>
      </c>
      <c r="Z278" s="42">
        <v>15</v>
      </c>
      <c r="AA278" s="42">
        <v>4</v>
      </c>
      <c r="AB278" s="42">
        <v>2</v>
      </c>
      <c r="AC278" s="42">
        <v>0</v>
      </c>
      <c r="AD278" s="42">
        <v>0</v>
      </c>
      <c r="AE278" s="46">
        <f>SUM(Y278,Z278,AC278,AD278)</f>
        <v>71</v>
      </c>
      <c r="AF278" s="47">
        <f>Y278/AE278</f>
        <v>0.78873239436619713</v>
      </c>
      <c r="AG278" s="47">
        <f>(Y278-(AA278+AB278))/AE278</f>
        <v>0.70422535211267601</v>
      </c>
      <c r="AH278" s="44" t="s">
        <v>2</v>
      </c>
      <c r="AI278" s="38"/>
    </row>
    <row r="279" spans="1:35" x14ac:dyDescent="0.3">
      <c r="A279" s="38" t="s">
        <v>2791</v>
      </c>
      <c r="B279" s="38">
        <v>335</v>
      </c>
      <c r="C279" s="39">
        <v>39932</v>
      </c>
      <c r="D279" s="71">
        <f>YEAR(E279)</f>
        <v>2009</v>
      </c>
      <c r="E279" s="99" t="s">
        <v>3466</v>
      </c>
      <c r="F279" s="41">
        <v>1174</v>
      </c>
      <c r="G279" s="41">
        <v>155</v>
      </c>
      <c r="H279" s="41">
        <v>157.30000000000001</v>
      </c>
      <c r="I279" s="41">
        <v>112</v>
      </c>
      <c r="J279" s="41"/>
      <c r="K279" s="40" t="s">
        <v>2433</v>
      </c>
      <c r="L279" s="41" t="s">
        <v>3</v>
      </c>
      <c r="M279" s="42">
        <v>150593</v>
      </c>
      <c r="N279" s="43">
        <v>39962</v>
      </c>
      <c r="O279" s="44" t="s">
        <v>0</v>
      </c>
      <c r="P279" s="42">
        <v>7</v>
      </c>
      <c r="Q279" s="44" t="s">
        <v>4305</v>
      </c>
      <c r="R279" s="44" t="s">
        <v>1814</v>
      </c>
      <c r="S279" s="42">
        <v>32</v>
      </c>
      <c r="T279" s="42">
        <v>4</v>
      </c>
      <c r="U279" s="42">
        <v>26.87272493</v>
      </c>
      <c r="V279" s="42">
        <v>-80.05013142</v>
      </c>
      <c r="W279" s="124">
        <v>40021</v>
      </c>
      <c r="X279" s="45">
        <f>W279-N279</f>
        <v>59</v>
      </c>
      <c r="Y279" s="42">
        <v>15</v>
      </c>
      <c r="Z279" s="42">
        <v>40</v>
      </c>
      <c r="AA279" s="42">
        <v>0</v>
      </c>
      <c r="AB279" s="42">
        <v>1</v>
      </c>
      <c r="AC279" s="42">
        <v>0</v>
      </c>
      <c r="AD279" s="42">
        <v>0</v>
      </c>
      <c r="AE279" s="46">
        <f>SUM(Y279,Z279,AC279,AD279)</f>
        <v>55</v>
      </c>
      <c r="AF279" s="47">
        <f>Y279/AE279</f>
        <v>0.27272727272727271</v>
      </c>
      <c r="AG279" s="47">
        <f>(Y279-(AA279+AB279))/AE279</f>
        <v>0.25454545454545452</v>
      </c>
      <c r="AH279" s="44" t="s">
        <v>2</v>
      </c>
      <c r="AI279" s="38"/>
    </row>
    <row r="280" spans="1:35" x14ac:dyDescent="0.3">
      <c r="A280" s="38" t="s">
        <v>2630</v>
      </c>
      <c r="B280" s="38">
        <v>225</v>
      </c>
      <c r="C280" s="39">
        <v>39212</v>
      </c>
      <c r="D280" s="71">
        <f>YEAR(E280)</f>
        <v>2007</v>
      </c>
      <c r="E280" s="99" t="s">
        <v>2702</v>
      </c>
      <c r="F280" s="41">
        <v>694</v>
      </c>
      <c r="G280" s="41">
        <v>140.5</v>
      </c>
      <c r="H280" s="41">
        <v>144</v>
      </c>
      <c r="I280" s="41">
        <v>99</v>
      </c>
      <c r="J280" s="41"/>
      <c r="K280" s="40" t="s">
        <v>3126</v>
      </c>
      <c r="L280" s="41" t="s">
        <v>3890</v>
      </c>
      <c r="M280" s="42">
        <v>79265</v>
      </c>
      <c r="N280" s="43">
        <v>39212</v>
      </c>
      <c r="O280" s="44" t="s">
        <v>0</v>
      </c>
      <c r="P280" s="42">
        <v>4</v>
      </c>
      <c r="Q280" s="44" t="s">
        <v>4305</v>
      </c>
      <c r="R280" s="44" t="s">
        <v>2107</v>
      </c>
      <c r="S280" s="42">
        <v>5</v>
      </c>
      <c r="T280" s="42">
        <v>8</v>
      </c>
      <c r="U280" s="42">
        <v>26.894617879999998</v>
      </c>
      <c r="V280" s="42">
        <v>-80.05737723</v>
      </c>
      <c r="W280" s="124">
        <v>39280</v>
      </c>
      <c r="X280" s="45">
        <f>W280-N280</f>
        <v>68</v>
      </c>
      <c r="Y280" s="42">
        <v>30</v>
      </c>
      <c r="Z280" s="42">
        <v>8</v>
      </c>
      <c r="AA280" s="42">
        <v>1</v>
      </c>
      <c r="AB280" s="42">
        <v>0</v>
      </c>
      <c r="AC280" s="42">
        <v>0</v>
      </c>
      <c r="AD280" s="42">
        <v>0</v>
      </c>
      <c r="AE280" s="46">
        <f>SUM(Y280,Z280,AC280,AD280)</f>
        <v>38</v>
      </c>
      <c r="AF280" s="47">
        <f>Y280/AE280</f>
        <v>0.78947368421052633</v>
      </c>
      <c r="AG280" s="47">
        <f>(Y280-(AA280+AB280))/AE280</f>
        <v>0.76315789473684215</v>
      </c>
      <c r="AH280" s="44" t="s">
        <v>2</v>
      </c>
      <c r="AI280" s="38"/>
    </row>
    <row r="281" spans="1:35" x14ac:dyDescent="0.3">
      <c r="A281" s="38" t="s">
        <v>2641</v>
      </c>
      <c r="B281" s="38">
        <v>217</v>
      </c>
      <c r="C281" s="39">
        <v>39194</v>
      </c>
      <c r="D281" s="71">
        <f>YEAR(E281)</f>
        <v>2007</v>
      </c>
      <c r="E281" s="99" t="s">
        <v>3244</v>
      </c>
      <c r="F281" s="41">
        <v>653</v>
      </c>
      <c r="G281" s="41">
        <v>146</v>
      </c>
      <c r="H281" s="41"/>
      <c r="I281" s="41">
        <v>112</v>
      </c>
      <c r="J281" s="41"/>
      <c r="K281" s="40" t="s">
        <v>2548</v>
      </c>
      <c r="L281" s="41" t="s">
        <v>3897</v>
      </c>
      <c r="M281" s="42">
        <v>79041</v>
      </c>
      <c r="N281" s="43">
        <v>39195</v>
      </c>
      <c r="O281" s="44" t="s">
        <v>0</v>
      </c>
      <c r="P281" s="42">
        <v>6</v>
      </c>
      <c r="Q281" s="44" t="s">
        <v>4305</v>
      </c>
      <c r="R281" s="44" t="s">
        <v>2068</v>
      </c>
      <c r="S281" s="42">
        <v>30</v>
      </c>
      <c r="T281" s="42">
        <v>45</v>
      </c>
      <c r="U281" s="42">
        <v>26.882300319999999</v>
      </c>
      <c r="V281" s="42">
        <v>-80.053354659999997</v>
      </c>
      <c r="W281" s="124"/>
      <c r="X281" s="45"/>
      <c r="Y281" s="42"/>
      <c r="Z281" s="125"/>
      <c r="AA281" s="42"/>
      <c r="AB281" s="42"/>
      <c r="AC281" s="125"/>
      <c r="AD281" s="125"/>
      <c r="AE281" s="125"/>
      <c r="AF281" s="125"/>
      <c r="AG281" s="125"/>
      <c r="AH281" s="44" t="s">
        <v>31</v>
      </c>
      <c r="AI281" s="38"/>
    </row>
    <row r="282" spans="1:35" x14ac:dyDescent="0.3">
      <c r="A282" s="38" t="s">
        <v>2641</v>
      </c>
      <c r="B282" s="38">
        <v>217</v>
      </c>
      <c r="C282" s="39">
        <v>39194</v>
      </c>
      <c r="D282" s="71">
        <f>YEAR(E282)</f>
        <v>2011</v>
      </c>
      <c r="E282" s="99" t="s">
        <v>2857</v>
      </c>
      <c r="F282" s="41">
        <v>1959</v>
      </c>
      <c r="G282" s="41">
        <v>149</v>
      </c>
      <c r="H282" s="41">
        <v>151.5</v>
      </c>
      <c r="I282" s="41">
        <v>114</v>
      </c>
      <c r="J282" s="41"/>
      <c r="K282" s="40" t="s">
        <v>3657</v>
      </c>
      <c r="L282" s="41" t="s">
        <v>3892</v>
      </c>
      <c r="M282" s="42">
        <v>211669</v>
      </c>
      <c r="N282" s="43">
        <v>40701</v>
      </c>
      <c r="O282" s="44" t="s">
        <v>0</v>
      </c>
      <c r="P282" s="42">
        <v>8</v>
      </c>
      <c r="Q282" s="44" t="s">
        <v>4305</v>
      </c>
      <c r="R282" s="44" t="s">
        <v>1362</v>
      </c>
      <c r="S282" s="42">
        <v>94</v>
      </c>
      <c r="T282" s="42">
        <v>26</v>
      </c>
      <c r="U282" s="42">
        <v>26.867822010000001</v>
      </c>
      <c r="V282" s="42">
        <v>-80.048623050000003</v>
      </c>
      <c r="W282" s="43">
        <v>40761</v>
      </c>
      <c r="X282" s="45">
        <f>W282-N282</f>
        <v>60</v>
      </c>
      <c r="Y282" s="42">
        <v>49</v>
      </c>
      <c r="Z282" s="42">
        <v>45</v>
      </c>
      <c r="AA282" s="42">
        <v>1</v>
      </c>
      <c r="AB282" s="42">
        <v>7</v>
      </c>
      <c r="AC282" s="42">
        <v>0</v>
      </c>
      <c r="AD282" s="42">
        <v>10</v>
      </c>
      <c r="AE282" s="46">
        <f>SUM(Y282,Z282,AC282,AD282)</f>
        <v>104</v>
      </c>
      <c r="AF282" s="47">
        <f>Y282/AE282</f>
        <v>0.47115384615384615</v>
      </c>
      <c r="AG282" s="47">
        <f>(Y282-(AA282+AB282))/AE282</f>
        <v>0.39423076923076922</v>
      </c>
      <c r="AH282" s="44" t="s">
        <v>2</v>
      </c>
      <c r="AI282" s="38"/>
    </row>
    <row r="283" spans="1:35" x14ac:dyDescent="0.3">
      <c r="A283" s="38" t="s">
        <v>3500</v>
      </c>
      <c r="B283" s="38">
        <v>434</v>
      </c>
      <c r="C283" s="39">
        <v>40257</v>
      </c>
      <c r="D283" s="71">
        <f>YEAR(E283)</f>
        <v>2010</v>
      </c>
      <c r="E283" s="99" t="s">
        <v>3501</v>
      </c>
      <c r="F283" s="41">
        <v>1357</v>
      </c>
      <c r="G283" s="41">
        <v>165.8</v>
      </c>
      <c r="H283" s="41">
        <v>166.7</v>
      </c>
      <c r="I283" s="41">
        <v>113.8</v>
      </c>
      <c r="J283" s="41"/>
      <c r="K283" s="40" t="s">
        <v>3502</v>
      </c>
      <c r="L283" s="41" t="s">
        <v>3895</v>
      </c>
      <c r="M283" s="42">
        <v>168732</v>
      </c>
      <c r="N283" s="43">
        <v>40268</v>
      </c>
      <c r="O283" s="44" t="s">
        <v>0</v>
      </c>
      <c r="P283" s="42">
        <v>10</v>
      </c>
      <c r="Q283" s="44" t="s">
        <v>4305</v>
      </c>
      <c r="R283" s="44" t="s">
        <v>1465</v>
      </c>
      <c r="S283" s="42">
        <v>10</v>
      </c>
      <c r="T283" s="42">
        <v>36</v>
      </c>
      <c r="U283" s="42">
        <v>26.84638327</v>
      </c>
      <c r="V283" s="42">
        <v>-80.043878969999994</v>
      </c>
      <c r="W283" s="126">
        <v>40350</v>
      </c>
      <c r="X283" s="45">
        <f>W283-N283</f>
        <v>82</v>
      </c>
      <c r="Y283" s="42">
        <v>30</v>
      </c>
      <c r="Z283" s="42">
        <v>20</v>
      </c>
      <c r="AA283" s="42">
        <v>0</v>
      </c>
      <c r="AB283" s="42">
        <v>0</v>
      </c>
      <c r="AC283" s="42">
        <v>0</v>
      </c>
      <c r="AD283" s="42">
        <v>0</v>
      </c>
      <c r="AE283" s="42">
        <f>SUM(Y283,Z283,AC283,AD283)</f>
        <v>50</v>
      </c>
      <c r="AF283" s="49">
        <f>Y283/AE283</f>
        <v>0.6</v>
      </c>
      <c r="AG283" s="49">
        <f>(Y283-(AA283+AB283))/AE283</f>
        <v>0.6</v>
      </c>
      <c r="AH283" s="44" t="s">
        <v>2</v>
      </c>
      <c r="AI283" s="38"/>
    </row>
    <row r="284" spans="1:35" x14ac:dyDescent="0.3">
      <c r="A284" s="38" t="s">
        <v>3500</v>
      </c>
      <c r="B284" s="38">
        <v>434</v>
      </c>
      <c r="C284" s="39">
        <v>40257</v>
      </c>
      <c r="D284" s="71">
        <f>YEAR(E284)</f>
        <v>2010</v>
      </c>
      <c r="E284" s="99" t="s">
        <v>2600</v>
      </c>
      <c r="F284" s="41">
        <v>1388</v>
      </c>
      <c r="G284" s="41">
        <v>164.5</v>
      </c>
      <c r="H284" s="41">
        <v>167</v>
      </c>
      <c r="I284" s="41">
        <v>115.5</v>
      </c>
      <c r="J284" s="41"/>
      <c r="K284" s="40" t="s">
        <v>2660</v>
      </c>
      <c r="L284" s="41" t="s">
        <v>3893</v>
      </c>
      <c r="M284" s="42">
        <v>168768</v>
      </c>
      <c r="N284" s="43">
        <v>40281</v>
      </c>
      <c r="O284" s="44" t="s">
        <v>0</v>
      </c>
      <c r="P284" s="42">
        <v>10</v>
      </c>
      <c r="Q284" s="44" t="s">
        <v>4305</v>
      </c>
      <c r="R284" s="44" t="s">
        <v>1478</v>
      </c>
      <c r="S284" s="42">
        <v>27</v>
      </c>
      <c r="T284" s="42">
        <v>35</v>
      </c>
      <c r="U284" s="42">
        <v>26.843339740000001</v>
      </c>
      <c r="V284" s="42">
        <v>-80.043075439999996</v>
      </c>
      <c r="W284" s="124">
        <v>40353</v>
      </c>
      <c r="X284" s="45">
        <f>W284-N284</f>
        <v>72</v>
      </c>
      <c r="Y284" s="42">
        <v>31</v>
      </c>
      <c r="Z284" s="42">
        <v>15</v>
      </c>
      <c r="AA284" s="42">
        <v>0</v>
      </c>
      <c r="AB284" s="42">
        <v>6</v>
      </c>
      <c r="AC284" s="42">
        <v>0</v>
      </c>
      <c r="AD284" s="42">
        <v>8</v>
      </c>
      <c r="AE284" s="46">
        <f>SUM(Y284,Z284,AC284,AD284)</f>
        <v>54</v>
      </c>
      <c r="AF284" s="47">
        <f>Y284/AE284</f>
        <v>0.57407407407407407</v>
      </c>
      <c r="AG284" s="47">
        <f>(Y284-(AA284+AB284))/AE284</f>
        <v>0.46296296296296297</v>
      </c>
      <c r="AH284" s="44" t="s">
        <v>2</v>
      </c>
      <c r="AI284" s="38"/>
    </row>
    <row r="285" spans="1:35" x14ac:dyDescent="0.3">
      <c r="A285" s="38" t="s">
        <v>3500</v>
      </c>
      <c r="B285" s="38">
        <v>434</v>
      </c>
      <c r="C285" s="39">
        <v>40257</v>
      </c>
      <c r="D285" s="71">
        <f>YEAR(E285)</f>
        <v>2010</v>
      </c>
      <c r="E285" s="99" t="s">
        <v>3133</v>
      </c>
      <c r="F285" s="41">
        <v>1583</v>
      </c>
      <c r="G285" s="41"/>
      <c r="H285" s="41"/>
      <c r="I285" s="41"/>
      <c r="J285" s="41"/>
      <c r="K285" s="40" t="s">
        <v>3173</v>
      </c>
      <c r="L285" s="41" t="s">
        <v>3897</v>
      </c>
      <c r="M285" s="42">
        <v>173245</v>
      </c>
      <c r="N285" s="43">
        <v>40339</v>
      </c>
      <c r="O285" s="44" t="s">
        <v>146</v>
      </c>
      <c r="P285" s="42">
        <v>8</v>
      </c>
      <c r="Q285" s="44" t="s">
        <v>4305</v>
      </c>
      <c r="R285" s="44" t="s">
        <v>1605</v>
      </c>
      <c r="S285" s="42">
        <v>105</v>
      </c>
      <c r="T285" s="42">
        <v>32</v>
      </c>
      <c r="U285" s="42">
        <v>26.923551610000001</v>
      </c>
      <c r="V285" s="42">
        <v>-80.066471930000006</v>
      </c>
      <c r="W285" s="124"/>
      <c r="X285" s="45"/>
      <c r="Y285" s="42">
        <v>0</v>
      </c>
      <c r="Z285" s="42">
        <v>90</v>
      </c>
      <c r="AA285" s="42">
        <v>0</v>
      </c>
      <c r="AB285" s="42">
        <v>0</v>
      </c>
      <c r="AC285" s="42">
        <v>0</v>
      </c>
      <c r="AD285" s="42">
        <v>0</v>
      </c>
      <c r="AE285" s="42">
        <f>SUM(Y285,Z285,AC285,AD285)</f>
        <v>90</v>
      </c>
      <c r="AF285" s="49">
        <f>Y285/AE285</f>
        <v>0</v>
      </c>
      <c r="AG285" s="49">
        <f>(Y285-(AA285+AB285))/AE285</f>
        <v>0</v>
      </c>
      <c r="AH285" s="44" t="s">
        <v>8</v>
      </c>
      <c r="AI285" s="38"/>
    </row>
    <row r="286" spans="1:35" x14ac:dyDescent="0.3">
      <c r="A286" s="147" t="s">
        <v>4872</v>
      </c>
      <c r="B286" s="147">
        <v>1602</v>
      </c>
      <c r="C286" s="30">
        <v>41804</v>
      </c>
      <c r="D286" s="32">
        <v>2020</v>
      </c>
      <c r="E286" s="97">
        <v>43968</v>
      </c>
      <c r="F286" s="31">
        <v>4116</v>
      </c>
      <c r="G286" s="31">
        <v>136.19999999999999</v>
      </c>
      <c r="H286" s="31">
        <v>137.6</v>
      </c>
      <c r="K286" s="155">
        <v>9.2361111111111116E-2</v>
      </c>
      <c r="L286" s="31" t="s">
        <v>3899</v>
      </c>
      <c r="M286" s="157">
        <v>499630</v>
      </c>
      <c r="N286" s="158">
        <v>43968</v>
      </c>
      <c r="O286" s="157" t="s">
        <v>0</v>
      </c>
      <c r="P286" s="157">
        <v>8</v>
      </c>
      <c r="Q286" s="157" t="s">
        <v>4305</v>
      </c>
      <c r="R286" s="157" t="s">
        <v>4873</v>
      </c>
      <c r="S286" s="157">
        <v>59</v>
      </c>
      <c r="T286" s="157">
        <v>11</v>
      </c>
      <c r="U286" s="157">
        <v>26.86552953</v>
      </c>
      <c r="V286" s="157">
        <v>-80.047939909999997</v>
      </c>
      <c r="W286" s="158">
        <v>44032</v>
      </c>
      <c r="X286" s="45">
        <f>W286-N286</f>
        <v>64</v>
      </c>
      <c r="Y286" s="157">
        <v>35</v>
      </c>
      <c r="Z286" s="157">
        <v>16</v>
      </c>
      <c r="AA286" s="157">
        <v>1</v>
      </c>
      <c r="AB286" s="157">
        <v>2</v>
      </c>
      <c r="AC286" s="157">
        <v>0</v>
      </c>
      <c r="AD286" s="157">
        <v>7</v>
      </c>
      <c r="AE286" s="46">
        <f>SUM(Y286,Z286,AC286,AD286)</f>
        <v>58</v>
      </c>
      <c r="AF286" s="47">
        <f>Y286/AE286</f>
        <v>0.60344827586206895</v>
      </c>
      <c r="AG286" s="47">
        <f>(Y286-(AA286+AB286))/AE286</f>
        <v>0.55172413793103448</v>
      </c>
      <c r="AH286" s="157" t="s">
        <v>2</v>
      </c>
      <c r="AI286" s="147"/>
    </row>
    <row r="287" spans="1:35" x14ac:dyDescent="0.3">
      <c r="A287" s="147" t="s">
        <v>4872</v>
      </c>
      <c r="B287" s="147">
        <v>1602</v>
      </c>
      <c r="C287" s="30">
        <v>41804</v>
      </c>
      <c r="D287" s="32">
        <v>2020</v>
      </c>
      <c r="E287" s="97">
        <v>43994</v>
      </c>
      <c r="F287" s="31">
        <v>4222</v>
      </c>
      <c r="G287" s="31">
        <v>136.6</v>
      </c>
      <c r="H287" s="31">
        <v>139.9</v>
      </c>
      <c r="I287" s="31">
        <v>106.3</v>
      </c>
      <c r="K287" s="155">
        <v>8.8888888888888892E-2</v>
      </c>
      <c r="L287" s="31" t="s">
        <v>3892</v>
      </c>
      <c r="M287" s="157">
        <v>509698</v>
      </c>
      <c r="N287" s="158">
        <v>43994</v>
      </c>
      <c r="O287" s="157" t="s">
        <v>0</v>
      </c>
      <c r="P287" s="157">
        <v>11</v>
      </c>
      <c r="Q287" s="157" t="s">
        <v>4305</v>
      </c>
      <c r="R287" s="157" t="s">
        <v>4962</v>
      </c>
      <c r="S287" s="157">
        <v>52</v>
      </c>
      <c r="T287" s="157">
        <v>22</v>
      </c>
      <c r="U287" s="157">
        <v>26.83757537</v>
      </c>
      <c r="V287" s="157">
        <v>-80.041701680000003</v>
      </c>
      <c r="W287" s="158">
        <v>44051</v>
      </c>
      <c r="X287" s="45">
        <f>W287-N287</f>
        <v>57</v>
      </c>
      <c r="Y287" s="157">
        <v>31</v>
      </c>
      <c r="Z287" s="157">
        <v>49</v>
      </c>
      <c r="AA287" s="157">
        <v>7</v>
      </c>
      <c r="AB287" s="157">
        <v>4</v>
      </c>
      <c r="AC287" s="157">
        <v>1</v>
      </c>
      <c r="AD287" s="157">
        <v>2</v>
      </c>
      <c r="AE287" s="46">
        <f>SUM(Y287,Z287,AC287,AD287)</f>
        <v>83</v>
      </c>
      <c r="AF287" s="47">
        <f>Y287/AE287</f>
        <v>0.37349397590361444</v>
      </c>
      <c r="AG287" s="47">
        <f>(Y287-(AA287+AB287))/AE287</f>
        <v>0.24096385542168675</v>
      </c>
      <c r="AH287" s="157" t="s">
        <v>2</v>
      </c>
      <c r="AI287" s="147"/>
    </row>
    <row r="288" spans="1:35" x14ac:dyDescent="0.3">
      <c r="A288" s="38" t="s">
        <v>3459</v>
      </c>
      <c r="B288" s="38">
        <v>356</v>
      </c>
      <c r="C288" s="39">
        <v>39954</v>
      </c>
      <c r="D288" s="71">
        <f>YEAR(E288)</f>
        <v>2009</v>
      </c>
      <c r="E288" s="99" t="s">
        <v>3457</v>
      </c>
      <c r="F288" s="41">
        <v>1228</v>
      </c>
      <c r="G288" s="41">
        <v>153.5</v>
      </c>
      <c r="H288" s="41">
        <v>156</v>
      </c>
      <c r="I288" s="41">
        <v>106</v>
      </c>
      <c r="J288" s="41"/>
      <c r="K288" s="40" t="s">
        <v>2386</v>
      </c>
      <c r="L288" s="41" t="s">
        <v>3892</v>
      </c>
      <c r="M288" s="42">
        <v>149459</v>
      </c>
      <c r="N288" s="43">
        <v>39955</v>
      </c>
      <c r="O288" s="44" t="s">
        <v>0</v>
      </c>
      <c r="P288" s="42">
        <v>9</v>
      </c>
      <c r="Q288" s="44" t="s">
        <v>4305</v>
      </c>
      <c r="R288" s="44" t="s">
        <v>1789</v>
      </c>
      <c r="S288" s="42">
        <v>11</v>
      </c>
      <c r="T288" s="42">
        <v>41</v>
      </c>
      <c r="U288" s="42">
        <v>26.86273856</v>
      </c>
      <c r="V288" s="42">
        <v>-80.047247409999997</v>
      </c>
      <c r="W288" s="124">
        <v>40018</v>
      </c>
      <c r="X288" s="45">
        <f>W288-N288</f>
        <v>63</v>
      </c>
      <c r="Y288" s="42">
        <v>3</v>
      </c>
      <c r="Z288" s="42">
        <v>70</v>
      </c>
      <c r="AA288" s="42">
        <v>0</v>
      </c>
      <c r="AB288" s="42">
        <v>0</v>
      </c>
      <c r="AC288" s="42">
        <v>0</v>
      </c>
      <c r="AD288" s="42">
        <v>0</v>
      </c>
      <c r="AE288" s="46">
        <f>SUM(Y288,Z288,AC288,AD288)</f>
        <v>73</v>
      </c>
      <c r="AF288" s="47">
        <f>Y288/AE288</f>
        <v>4.1095890410958902E-2</v>
      </c>
      <c r="AG288" s="47">
        <f>(Y288-(AA288+AB288))/AE288</f>
        <v>4.1095890410958902E-2</v>
      </c>
      <c r="AH288" s="44" t="s">
        <v>2</v>
      </c>
      <c r="AI288" s="38"/>
    </row>
    <row r="289" spans="1:35" x14ac:dyDescent="0.3">
      <c r="A289" s="38" t="s">
        <v>3291</v>
      </c>
      <c r="B289" s="38">
        <v>233</v>
      </c>
      <c r="C289" s="39">
        <v>39218</v>
      </c>
      <c r="D289" s="71">
        <f>YEAR(E289)</f>
        <v>2007</v>
      </c>
      <c r="E289" s="99" t="s">
        <v>2376</v>
      </c>
      <c r="F289" s="41">
        <v>714</v>
      </c>
      <c r="G289" s="41">
        <v>159.4</v>
      </c>
      <c r="H289" s="41">
        <v>163.69999999999999</v>
      </c>
      <c r="I289" s="41">
        <v>115.5</v>
      </c>
      <c r="J289" s="41"/>
      <c r="K289" s="40" t="s">
        <v>2728</v>
      </c>
      <c r="L289" s="41" t="s">
        <v>3895</v>
      </c>
      <c r="M289" s="42">
        <v>80593</v>
      </c>
      <c r="N289" s="43">
        <v>39228</v>
      </c>
      <c r="O289" s="44" t="s">
        <v>0</v>
      </c>
      <c r="P289" s="42">
        <v>4</v>
      </c>
      <c r="Q289" s="44" t="s">
        <v>4305</v>
      </c>
      <c r="R289" s="44" t="s">
        <v>2148</v>
      </c>
      <c r="S289" s="42">
        <v>27</v>
      </c>
      <c r="T289" s="42">
        <v>41</v>
      </c>
      <c r="U289" s="42">
        <v>26.89364548</v>
      </c>
      <c r="V289" s="42">
        <v>-80.057050390000001</v>
      </c>
      <c r="W289" s="126"/>
      <c r="X289" s="45"/>
      <c r="Y289" s="46">
        <v>39</v>
      </c>
      <c r="Z289" s="46">
        <v>18</v>
      </c>
      <c r="AA289" s="46">
        <v>0</v>
      </c>
      <c r="AB289" s="46">
        <v>2</v>
      </c>
      <c r="AC289" s="46">
        <v>0</v>
      </c>
      <c r="AD289" s="46">
        <v>3</v>
      </c>
      <c r="AE289" s="46">
        <f>SUM(Y289,Z289,AC289,AD289)</f>
        <v>60</v>
      </c>
      <c r="AF289" s="47">
        <f>Y289/AE289</f>
        <v>0.65</v>
      </c>
      <c r="AG289" s="47">
        <f>(Y289-(AA289+AB289))/AE289</f>
        <v>0.6166666666666667</v>
      </c>
      <c r="AH289" s="44" t="s">
        <v>8</v>
      </c>
      <c r="AI289" s="38"/>
    </row>
    <row r="290" spans="1:35" x14ac:dyDescent="0.3">
      <c r="A290" s="38" t="s">
        <v>3061</v>
      </c>
      <c r="B290" s="38">
        <v>473</v>
      </c>
      <c r="C290" s="39">
        <v>40308</v>
      </c>
      <c r="D290" s="71">
        <f>YEAR(E290)</f>
        <v>2010</v>
      </c>
      <c r="E290" s="99" t="s">
        <v>2407</v>
      </c>
      <c r="F290" s="41">
        <v>1470</v>
      </c>
      <c r="G290" s="41">
        <v>150.80000000000001</v>
      </c>
      <c r="H290" s="41">
        <v>153.19999999999999</v>
      </c>
      <c r="I290" s="41">
        <v>105.4</v>
      </c>
      <c r="J290" s="41"/>
      <c r="K290" s="40" t="s">
        <v>2720</v>
      </c>
      <c r="L290" s="41" t="s">
        <v>3891</v>
      </c>
      <c r="M290" s="42">
        <v>168945</v>
      </c>
      <c r="N290" s="43">
        <v>40309</v>
      </c>
      <c r="O290" s="44" t="s">
        <v>0</v>
      </c>
      <c r="P290" s="42">
        <v>10</v>
      </c>
      <c r="Q290" s="44" t="s">
        <v>4305</v>
      </c>
      <c r="R290" s="44" t="s">
        <v>1521</v>
      </c>
      <c r="S290" s="42">
        <v>20</v>
      </c>
      <c r="T290" s="42">
        <v>45</v>
      </c>
      <c r="U290" s="42">
        <v>26.845527969999999</v>
      </c>
      <c r="V290" s="42">
        <v>-80.043558630000007</v>
      </c>
      <c r="W290" s="124">
        <v>40374</v>
      </c>
      <c r="X290" s="45">
        <f>W290-N290</f>
        <v>65</v>
      </c>
      <c r="Y290" s="42">
        <v>64</v>
      </c>
      <c r="Z290" s="42">
        <v>19</v>
      </c>
      <c r="AA290" s="42">
        <v>0</v>
      </c>
      <c r="AB290" s="42">
        <v>12</v>
      </c>
      <c r="AC290" s="42">
        <v>0</v>
      </c>
      <c r="AD290" s="42">
        <v>3</v>
      </c>
      <c r="AE290" s="46">
        <f>SUM(Y290,Z290,AC290,AD290)</f>
        <v>86</v>
      </c>
      <c r="AF290" s="47">
        <f>Y290/AE290</f>
        <v>0.7441860465116279</v>
      </c>
      <c r="AG290" s="47">
        <f>(Y290-(AA290+AB290))/AE290</f>
        <v>0.60465116279069764</v>
      </c>
      <c r="AH290" s="44" t="s">
        <v>2</v>
      </c>
      <c r="AI290" s="38"/>
    </row>
    <row r="291" spans="1:35" x14ac:dyDescent="0.3">
      <c r="A291" s="61" t="s">
        <v>3061</v>
      </c>
      <c r="B291" s="61">
        <v>473</v>
      </c>
      <c r="C291" s="60">
        <v>40308</v>
      </c>
      <c r="D291" s="71">
        <f>YEAR(E291)</f>
        <v>2012</v>
      </c>
      <c r="E291" s="100" t="s">
        <v>2491</v>
      </c>
      <c r="F291" s="58">
        <v>2158</v>
      </c>
      <c r="G291" s="41">
        <v>154</v>
      </c>
      <c r="H291" s="41">
        <v>155.5</v>
      </c>
      <c r="I291" s="41">
        <v>108</v>
      </c>
      <c r="J291" s="41"/>
      <c r="K291" s="62" t="s">
        <v>2514</v>
      </c>
      <c r="L291" s="58" t="s">
        <v>3895</v>
      </c>
      <c r="M291" s="42">
        <v>236082</v>
      </c>
      <c r="N291" s="43">
        <v>41025</v>
      </c>
      <c r="O291" s="44" t="s">
        <v>0</v>
      </c>
      <c r="P291" s="42">
        <v>4</v>
      </c>
      <c r="Q291" s="44" t="s">
        <v>4305</v>
      </c>
      <c r="R291" s="44" t="s">
        <v>995</v>
      </c>
      <c r="S291" s="42">
        <v>52</v>
      </c>
      <c r="T291" s="42">
        <v>111</v>
      </c>
      <c r="U291" s="42">
        <v>26.897075940000001</v>
      </c>
      <c r="V291" s="42">
        <v>-80.057753950000006</v>
      </c>
      <c r="W291" s="124"/>
      <c r="X291" s="45"/>
      <c r="Y291" s="46">
        <v>84</v>
      </c>
      <c r="Z291" s="46">
        <v>3</v>
      </c>
      <c r="AA291" s="46">
        <v>0</v>
      </c>
      <c r="AB291" s="46">
        <v>0</v>
      </c>
      <c r="AC291" s="46">
        <v>0</v>
      </c>
      <c r="AD291" s="46">
        <v>0</v>
      </c>
      <c r="AE291" s="46">
        <f>SUM(Y291,Z291,AC291,AD291)</f>
        <v>87</v>
      </c>
      <c r="AF291" s="47">
        <f>Y291/AE291</f>
        <v>0.96551724137931039</v>
      </c>
      <c r="AG291" s="47">
        <f>(Y291-(AA291+AB291))/AE291</f>
        <v>0.96551724137931039</v>
      </c>
      <c r="AH291" s="44" t="s">
        <v>8</v>
      </c>
      <c r="AI291" s="38"/>
    </row>
    <row r="292" spans="1:35" x14ac:dyDescent="0.3">
      <c r="A292" s="38" t="s">
        <v>3061</v>
      </c>
      <c r="B292" s="38">
        <v>473</v>
      </c>
      <c r="C292" s="39">
        <v>40308</v>
      </c>
      <c r="D292" s="71">
        <f>YEAR(E292)</f>
        <v>2012</v>
      </c>
      <c r="E292" s="99" t="s">
        <v>2373</v>
      </c>
      <c r="F292" s="41">
        <v>2380</v>
      </c>
      <c r="G292" s="41"/>
      <c r="H292" s="41"/>
      <c r="I292" s="41"/>
      <c r="J292" s="41"/>
      <c r="K292" s="40" t="s">
        <v>2459</v>
      </c>
      <c r="L292" s="41" t="s">
        <v>3897</v>
      </c>
      <c r="M292" s="42">
        <v>245600</v>
      </c>
      <c r="N292" s="43">
        <v>41067</v>
      </c>
      <c r="O292" s="44" t="s">
        <v>0</v>
      </c>
      <c r="P292" s="42">
        <v>7</v>
      </c>
      <c r="Q292" s="44" t="s">
        <v>4305</v>
      </c>
      <c r="R292" s="44" t="s">
        <v>1083</v>
      </c>
      <c r="S292" s="42">
        <v>67</v>
      </c>
      <c r="T292" s="42">
        <v>31</v>
      </c>
      <c r="U292" s="42">
        <v>26.87608556</v>
      </c>
      <c r="V292" s="42">
        <v>-80.05111316</v>
      </c>
      <c r="W292" s="48">
        <v>41129</v>
      </c>
      <c r="X292" s="45">
        <f>W292-N292</f>
        <v>62</v>
      </c>
      <c r="Y292" s="46">
        <v>63</v>
      </c>
      <c r="Z292" s="46">
        <v>21</v>
      </c>
      <c r="AA292" s="46">
        <v>3</v>
      </c>
      <c r="AB292" s="46">
        <v>3</v>
      </c>
      <c r="AC292" s="46">
        <v>1</v>
      </c>
      <c r="AD292" s="46">
        <v>6</v>
      </c>
      <c r="AE292" s="46">
        <f>SUM(Y292,Z292,AC292,AD292)</f>
        <v>91</v>
      </c>
      <c r="AF292" s="47">
        <f>Y292/AE292</f>
        <v>0.69230769230769229</v>
      </c>
      <c r="AG292" s="47">
        <f>(Y292-(AA292+AB292))/AE292</f>
        <v>0.62637362637362637</v>
      </c>
      <c r="AH292" s="44" t="s">
        <v>2</v>
      </c>
      <c r="AI292" s="38"/>
    </row>
    <row r="293" spans="1:35" x14ac:dyDescent="0.3">
      <c r="A293" s="38" t="s">
        <v>3090</v>
      </c>
      <c r="B293" s="38">
        <v>481</v>
      </c>
      <c r="C293" s="39">
        <v>40319</v>
      </c>
      <c r="D293" s="71">
        <f>YEAR(E293)</f>
        <v>2010</v>
      </c>
      <c r="E293" s="99" t="s">
        <v>3093</v>
      </c>
      <c r="F293" s="41">
        <v>1541</v>
      </c>
      <c r="G293" s="41">
        <v>152.6</v>
      </c>
      <c r="H293" s="41">
        <v>154.5</v>
      </c>
      <c r="I293" s="41">
        <v>101.8</v>
      </c>
      <c r="J293" s="41"/>
      <c r="K293" s="40" t="s">
        <v>2313</v>
      </c>
      <c r="L293" s="41" t="s">
        <v>3897</v>
      </c>
      <c r="M293" s="42">
        <v>170732</v>
      </c>
      <c r="N293" s="43">
        <v>40328</v>
      </c>
      <c r="O293" s="44" t="s">
        <v>0</v>
      </c>
      <c r="P293" s="42">
        <v>10</v>
      </c>
      <c r="Q293" s="44" t="s">
        <v>4305</v>
      </c>
      <c r="R293" s="44" t="s">
        <v>1552</v>
      </c>
      <c r="S293" s="42">
        <v>60</v>
      </c>
      <c r="T293" s="42">
        <v>7</v>
      </c>
      <c r="U293" s="42">
        <v>26.844170890000001</v>
      </c>
      <c r="V293" s="42">
        <v>-80.043351119999997</v>
      </c>
      <c r="W293" s="124">
        <v>40386</v>
      </c>
      <c r="X293" s="45">
        <f>W293-N293</f>
        <v>58</v>
      </c>
      <c r="Y293" s="42">
        <v>25</v>
      </c>
      <c r="Z293" s="42">
        <v>60</v>
      </c>
      <c r="AA293" s="42">
        <v>1</v>
      </c>
      <c r="AB293" s="42">
        <v>22</v>
      </c>
      <c r="AC293" s="42">
        <v>0</v>
      </c>
      <c r="AD293" s="42">
        <v>2</v>
      </c>
      <c r="AE293" s="46">
        <f>SUM(Y293,Z293,AC293,AD293)</f>
        <v>87</v>
      </c>
      <c r="AF293" s="47">
        <f>Y293/AE293</f>
        <v>0.28735632183908044</v>
      </c>
      <c r="AG293" s="47">
        <f>(Y293-(AA293+AB293))/AE293</f>
        <v>2.2988505747126436E-2</v>
      </c>
      <c r="AH293" s="44" t="s">
        <v>2</v>
      </c>
      <c r="AI293" s="38"/>
    </row>
    <row r="294" spans="1:35" x14ac:dyDescent="0.3">
      <c r="A294" s="38" t="s">
        <v>3090</v>
      </c>
      <c r="B294" s="38">
        <v>481</v>
      </c>
      <c r="C294" s="39">
        <v>40319</v>
      </c>
      <c r="D294" s="71">
        <f>YEAR(E294)</f>
        <v>2010</v>
      </c>
      <c r="E294" s="99" t="s">
        <v>2385</v>
      </c>
      <c r="F294" s="41">
        <v>1591</v>
      </c>
      <c r="G294" s="41">
        <v>152</v>
      </c>
      <c r="H294" s="41">
        <v>154</v>
      </c>
      <c r="I294" s="41">
        <v>103</v>
      </c>
      <c r="J294" s="41"/>
      <c r="K294" s="40" t="s">
        <v>2330</v>
      </c>
      <c r="L294" s="41" t="s">
        <v>3890</v>
      </c>
      <c r="M294" s="42">
        <v>174631</v>
      </c>
      <c r="N294" s="43">
        <v>40340</v>
      </c>
      <c r="O294" s="44" t="s">
        <v>0</v>
      </c>
      <c r="P294" s="42">
        <v>9</v>
      </c>
      <c r="Q294" s="44" t="s">
        <v>4305</v>
      </c>
      <c r="R294" s="44" t="s">
        <v>1568</v>
      </c>
      <c r="S294" s="42">
        <v>40</v>
      </c>
      <c r="T294" s="42">
        <v>36</v>
      </c>
      <c r="U294" s="42">
        <v>26.85898074</v>
      </c>
      <c r="V294" s="42">
        <v>-80.046215860000004</v>
      </c>
      <c r="W294" s="126">
        <v>40399</v>
      </c>
      <c r="X294" s="45">
        <f>W294-N294</f>
        <v>59</v>
      </c>
      <c r="Y294" s="46">
        <v>5</v>
      </c>
      <c r="Z294" s="46">
        <v>80</v>
      </c>
      <c r="AA294" s="46">
        <v>2</v>
      </c>
      <c r="AB294" s="46">
        <v>0</v>
      </c>
      <c r="AC294" s="46">
        <v>0</v>
      </c>
      <c r="AD294" s="46">
        <v>0</v>
      </c>
      <c r="AE294" s="46">
        <f>SUM(Y294,Z294,AC294,AD294)</f>
        <v>85</v>
      </c>
      <c r="AF294" s="47">
        <f>Y294/AE294</f>
        <v>5.8823529411764705E-2</v>
      </c>
      <c r="AG294" s="47">
        <f>(Y294-(AA294+AB294))/AE294</f>
        <v>3.5294117647058823E-2</v>
      </c>
      <c r="AH294" s="44" t="s">
        <v>2</v>
      </c>
      <c r="AI294" s="38"/>
    </row>
    <row r="295" spans="1:35" x14ac:dyDescent="0.3">
      <c r="A295" s="38" t="s">
        <v>2767</v>
      </c>
      <c r="B295" s="38">
        <v>312</v>
      </c>
      <c r="C295" s="39">
        <v>39918</v>
      </c>
      <c r="D295" s="71">
        <f>YEAR(E295)</f>
        <v>2013</v>
      </c>
      <c r="E295" s="99" t="s">
        <v>2772</v>
      </c>
      <c r="F295" s="41">
        <v>2584</v>
      </c>
      <c r="G295" s="41"/>
      <c r="H295" s="41"/>
      <c r="I295" s="41"/>
      <c r="J295" s="41"/>
      <c r="K295" s="40" t="s">
        <v>2438</v>
      </c>
      <c r="L295" s="41" t="s">
        <v>3894</v>
      </c>
      <c r="M295" s="42">
        <v>283809</v>
      </c>
      <c r="N295" s="43">
        <v>41426</v>
      </c>
      <c r="O295" s="44" t="s">
        <v>0</v>
      </c>
      <c r="P295" s="42">
        <v>8</v>
      </c>
      <c r="Q295" s="44" t="s">
        <v>4305</v>
      </c>
      <c r="R295" s="44" t="s">
        <v>924</v>
      </c>
      <c r="S295" s="42">
        <v>33</v>
      </c>
      <c r="T295" s="42">
        <v>41</v>
      </c>
      <c r="U295" s="42">
        <v>26.869141580000001</v>
      </c>
      <c r="V295" s="42">
        <v>-80.048911540000006</v>
      </c>
      <c r="W295" s="43">
        <v>41487</v>
      </c>
      <c r="X295" s="45">
        <f>W295-N295</f>
        <v>61</v>
      </c>
      <c r="Y295" s="42">
        <v>59</v>
      </c>
      <c r="Z295" s="42">
        <v>20</v>
      </c>
      <c r="AA295" s="42">
        <v>3</v>
      </c>
      <c r="AB295" s="42">
        <v>0</v>
      </c>
      <c r="AC295" s="42">
        <v>0</v>
      </c>
      <c r="AD295" s="42">
        <v>3</v>
      </c>
      <c r="AE295" s="46">
        <f>SUM(Y295,Z295,AC295,AD295)</f>
        <v>82</v>
      </c>
      <c r="AF295" s="47">
        <f>Y295/AE295</f>
        <v>0.71951219512195119</v>
      </c>
      <c r="AG295" s="47">
        <f>(Y295-(AA295+AB295))/AE295</f>
        <v>0.68292682926829273</v>
      </c>
      <c r="AH295" s="44" t="s">
        <v>2</v>
      </c>
      <c r="AI295" s="38"/>
    </row>
    <row r="296" spans="1:35" x14ac:dyDescent="0.3">
      <c r="A296" s="38" t="s">
        <v>2505</v>
      </c>
      <c r="B296" s="38">
        <v>82</v>
      </c>
      <c r="C296" s="39">
        <v>37725</v>
      </c>
      <c r="D296" s="71">
        <f>YEAR(E296)</f>
        <v>2018</v>
      </c>
      <c r="E296" s="99" t="s">
        <v>3842</v>
      </c>
      <c r="F296" s="41">
        <v>2907</v>
      </c>
      <c r="G296" s="41">
        <v>157.19999999999999</v>
      </c>
      <c r="H296" s="41">
        <v>161</v>
      </c>
      <c r="I296" s="41">
        <v>117</v>
      </c>
      <c r="J296" s="41"/>
      <c r="K296" s="40" t="s">
        <v>2408</v>
      </c>
      <c r="L296" s="41" t="s">
        <v>3890</v>
      </c>
      <c r="M296" s="42">
        <v>411843</v>
      </c>
      <c r="N296" s="43">
        <v>43204</v>
      </c>
      <c r="O296" s="44" t="s">
        <v>0</v>
      </c>
      <c r="P296" s="42">
        <v>8</v>
      </c>
      <c r="Q296" s="44" t="s">
        <v>4307</v>
      </c>
      <c r="R296" s="44" t="s">
        <v>3</v>
      </c>
      <c r="S296" s="42">
        <v>70</v>
      </c>
      <c r="T296" s="42">
        <v>0</v>
      </c>
      <c r="U296" s="42">
        <v>26.868265297000001</v>
      </c>
      <c r="V296" s="42">
        <v>-80.048824259</v>
      </c>
      <c r="W296" s="124"/>
      <c r="X296" s="45"/>
      <c r="Y296" s="125"/>
      <c r="Z296" s="125"/>
      <c r="AA296" s="125"/>
      <c r="AB296" s="125"/>
      <c r="AC296" s="125"/>
      <c r="AD296" s="125"/>
      <c r="AE296" s="127"/>
      <c r="AF296" s="127"/>
      <c r="AG296" s="127"/>
      <c r="AH296" s="44" t="s">
        <v>3</v>
      </c>
      <c r="AI296" s="38"/>
    </row>
    <row r="297" spans="1:35" x14ac:dyDescent="0.3">
      <c r="A297" s="38" t="s">
        <v>2505</v>
      </c>
      <c r="B297" s="38">
        <v>82</v>
      </c>
      <c r="C297" s="39">
        <v>37725</v>
      </c>
      <c r="D297" s="71">
        <f>YEAR(E297)</f>
        <v>2018</v>
      </c>
      <c r="E297" s="99" t="s">
        <v>3842</v>
      </c>
      <c r="F297" s="41">
        <v>2906</v>
      </c>
      <c r="G297" s="41">
        <v>157.19999999999999</v>
      </c>
      <c r="H297" s="41">
        <v>161.5</v>
      </c>
      <c r="I297" s="41">
        <v>116</v>
      </c>
      <c r="J297" s="41"/>
      <c r="K297" s="40" t="s">
        <v>2738</v>
      </c>
      <c r="L297" s="41" t="s">
        <v>3890</v>
      </c>
      <c r="M297" s="42">
        <v>411842</v>
      </c>
      <c r="N297" s="43">
        <v>43204</v>
      </c>
      <c r="O297" s="44" t="s">
        <v>0</v>
      </c>
      <c r="P297" s="42">
        <v>5</v>
      </c>
      <c r="Q297" s="44" t="s">
        <v>4305</v>
      </c>
      <c r="R297" s="44" t="s">
        <v>39</v>
      </c>
      <c r="S297" s="42">
        <v>61</v>
      </c>
      <c r="T297" s="42">
        <v>40</v>
      </c>
      <c r="U297" s="42">
        <v>26.885691678000001</v>
      </c>
      <c r="V297" s="42">
        <v>-80.054623567999997</v>
      </c>
      <c r="W297" s="43">
        <v>43274</v>
      </c>
      <c r="X297" s="45">
        <f>W297-N297</f>
        <v>70</v>
      </c>
      <c r="Y297" s="42">
        <v>21</v>
      </c>
      <c r="Z297" s="42">
        <v>50</v>
      </c>
      <c r="AA297" s="42">
        <v>1</v>
      </c>
      <c r="AB297" s="42">
        <v>1</v>
      </c>
      <c r="AC297" s="42">
        <v>0</v>
      </c>
      <c r="AD297" s="42">
        <v>1</v>
      </c>
      <c r="AE297" s="46">
        <f>SUM(Y297,Z297,AC297,AD297)</f>
        <v>72</v>
      </c>
      <c r="AF297" s="47">
        <f>Y297/AE297</f>
        <v>0.29166666666666669</v>
      </c>
      <c r="AG297" s="47">
        <f>(Y297-(AA297+AB297))/AE297</f>
        <v>0.2638888888888889</v>
      </c>
      <c r="AH297" s="44" t="s">
        <v>2</v>
      </c>
      <c r="AI297" s="38"/>
    </row>
    <row r="298" spans="1:35" x14ac:dyDescent="0.3">
      <c r="A298" s="38" t="s">
        <v>3147</v>
      </c>
      <c r="B298" s="38">
        <v>706</v>
      </c>
      <c r="C298" s="39">
        <v>41767</v>
      </c>
      <c r="D298" s="71">
        <f>YEAR(E298)</f>
        <v>2017</v>
      </c>
      <c r="E298" s="99" t="s">
        <v>3826</v>
      </c>
      <c r="F298" s="41">
        <v>2770</v>
      </c>
      <c r="G298" s="41">
        <v>146.1</v>
      </c>
      <c r="H298" s="41">
        <v>147.9</v>
      </c>
      <c r="I298" s="41">
        <v>112.2</v>
      </c>
      <c r="J298" s="41">
        <v>2.0299999999999998</v>
      </c>
      <c r="K298" s="40" t="s">
        <v>2975</v>
      </c>
      <c r="L298" s="41" t="s">
        <v>3892</v>
      </c>
      <c r="M298" s="42">
        <v>367424</v>
      </c>
      <c r="N298" s="43">
        <v>42885</v>
      </c>
      <c r="O298" s="44" t="s">
        <v>0</v>
      </c>
      <c r="P298" s="42">
        <v>10</v>
      </c>
      <c r="Q298" s="44" t="s">
        <v>4305</v>
      </c>
      <c r="R298" s="44" t="s">
        <v>251</v>
      </c>
      <c r="S298" s="42">
        <v>12</v>
      </c>
      <c r="T298" s="42">
        <v>51</v>
      </c>
      <c r="U298" s="42">
        <v>26.851624050000002</v>
      </c>
      <c r="V298" s="42">
        <v>-80.044968479999994</v>
      </c>
      <c r="W298" s="43">
        <v>42943</v>
      </c>
      <c r="X298" s="45">
        <f>W298-N298</f>
        <v>58</v>
      </c>
      <c r="Y298" s="42">
        <v>9</v>
      </c>
      <c r="Z298" s="42">
        <v>72</v>
      </c>
      <c r="AA298" s="42">
        <v>0</v>
      </c>
      <c r="AB298" s="42">
        <v>1</v>
      </c>
      <c r="AC298" s="42">
        <v>0</v>
      </c>
      <c r="AD298" s="42">
        <v>2</v>
      </c>
      <c r="AE298" s="46">
        <f>SUM(Y298,Z298,AC298,AD298)</f>
        <v>83</v>
      </c>
      <c r="AF298" s="47">
        <f>Y298/AE298</f>
        <v>0.10843373493975904</v>
      </c>
      <c r="AG298" s="47">
        <f>(Y298-(AA298+AB298))/AE298</f>
        <v>9.6385542168674704E-2</v>
      </c>
      <c r="AH298" s="44" t="s">
        <v>2</v>
      </c>
      <c r="AI298" s="38"/>
    </row>
    <row r="299" spans="1:35" x14ac:dyDescent="0.3">
      <c r="A299" s="38" t="s">
        <v>3686</v>
      </c>
      <c r="B299" s="38">
        <v>580</v>
      </c>
      <c r="C299" s="39">
        <v>41026</v>
      </c>
      <c r="D299" s="71">
        <f>YEAR(E299)</f>
        <v>2012</v>
      </c>
      <c r="E299" s="99" t="s">
        <v>2761</v>
      </c>
      <c r="F299" s="41">
        <v>2169</v>
      </c>
      <c r="G299" s="41">
        <v>144</v>
      </c>
      <c r="H299" s="41">
        <v>145.5</v>
      </c>
      <c r="I299" s="41">
        <v>108</v>
      </c>
      <c r="J299" s="41"/>
      <c r="K299" s="40" t="s">
        <v>3553</v>
      </c>
      <c r="L299" s="41" t="s">
        <v>3892</v>
      </c>
      <c r="M299" s="42">
        <v>236641</v>
      </c>
      <c r="N299" s="43">
        <v>41027</v>
      </c>
      <c r="O299" s="44" t="s">
        <v>0</v>
      </c>
      <c r="P299" s="42">
        <v>5</v>
      </c>
      <c r="Q299" s="44" t="s">
        <v>4305</v>
      </c>
      <c r="R299" s="44" t="s">
        <v>1012</v>
      </c>
      <c r="S299" s="42">
        <v>69</v>
      </c>
      <c r="T299" s="42">
        <v>149</v>
      </c>
      <c r="U299" s="42">
        <v>26.887944310000002</v>
      </c>
      <c r="V299" s="42">
        <v>-80.055066539999999</v>
      </c>
      <c r="W299" s="43">
        <v>41093</v>
      </c>
      <c r="X299" s="45">
        <f>W299-N299</f>
        <v>66</v>
      </c>
      <c r="Y299" s="42">
        <v>47</v>
      </c>
      <c r="Z299" s="42">
        <v>5</v>
      </c>
      <c r="AA299" s="42">
        <v>1</v>
      </c>
      <c r="AB299" s="42">
        <v>0</v>
      </c>
      <c r="AC299" s="42">
        <v>0</v>
      </c>
      <c r="AD299" s="42">
        <v>0</v>
      </c>
      <c r="AE299" s="42">
        <f>SUM(Y299,Z299,AC299,AD299)</f>
        <v>52</v>
      </c>
      <c r="AF299" s="49">
        <f>Y299/AE299</f>
        <v>0.90384615384615385</v>
      </c>
      <c r="AG299" s="49">
        <f>(Y299-(AA299+AB299))/AE299</f>
        <v>0.88461538461538458</v>
      </c>
      <c r="AH299" s="44" t="s">
        <v>2</v>
      </c>
      <c r="AI299" s="38"/>
    </row>
    <row r="300" spans="1:35" x14ac:dyDescent="0.3">
      <c r="A300" s="38" t="s">
        <v>3686</v>
      </c>
      <c r="B300" s="38">
        <v>580</v>
      </c>
      <c r="C300" s="39">
        <v>41026</v>
      </c>
      <c r="D300" s="71">
        <f>YEAR(E300)</f>
        <v>2018</v>
      </c>
      <c r="E300" s="99" t="s">
        <v>3838</v>
      </c>
      <c r="F300" s="41">
        <v>2899</v>
      </c>
      <c r="G300" s="41">
        <v>146.19999999999999</v>
      </c>
      <c r="H300" s="41">
        <v>147.4</v>
      </c>
      <c r="I300" s="41">
        <v>108.5</v>
      </c>
      <c r="J300" s="41"/>
      <c r="K300" s="40" t="s">
        <v>2574</v>
      </c>
      <c r="L300" s="41" t="s">
        <v>3890</v>
      </c>
      <c r="M300" s="42">
        <v>411834</v>
      </c>
      <c r="N300" s="43">
        <v>43200</v>
      </c>
      <c r="O300" s="44" t="s">
        <v>0</v>
      </c>
      <c r="P300" s="42">
        <v>1</v>
      </c>
      <c r="Q300" s="44" t="s">
        <v>4305</v>
      </c>
      <c r="R300" s="44" t="s">
        <v>32</v>
      </c>
      <c r="S300" s="42">
        <v>63</v>
      </c>
      <c r="T300" s="42">
        <v>5</v>
      </c>
      <c r="U300" s="42">
        <v>26.919524986999999</v>
      </c>
      <c r="V300" s="42">
        <v>-80.065374507000001</v>
      </c>
      <c r="W300" s="43">
        <v>43271</v>
      </c>
      <c r="X300" s="45">
        <f>W300-N300</f>
        <v>71</v>
      </c>
      <c r="Y300" s="42">
        <v>3</v>
      </c>
      <c r="Z300" s="42">
        <v>62</v>
      </c>
      <c r="AA300" s="42">
        <v>0</v>
      </c>
      <c r="AB300" s="42">
        <v>0</v>
      </c>
      <c r="AC300" s="42">
        <v>0</v>
      </c>
      <c r="AD300" s="42">
        <v>0</v>
      </c>
      <c r="AE300" s="46">
        <f>SUM(Y300,Z300,AC300,AD300)</f>
        <v>65</v>
      </c>
      <c r="AF300" s="47">
        <f>Y300/AE300</f>
        <v>4.6153846153846156E-2</v>
      </c>
      <c r="AG300" s="47">
        <f>(Y300-(AA300+AB300))/AE300</f>
        <v>4.6153846153846156E-2</v>
      </c>
      <c r="AH300" s="44" t="s">
        <v>2</v>
      </c>
      <c r="AI300" s="38"/>
    </row>
    <row r="301" spans="1:35" x14ac:dyDescent="0.3">
      <c r="A301" s="38" t="s">
        <v>3686</v>
      </c>
      <c r="B301" s="38">
        <v>580</v>
      </c>
      <c r="C301" s="39">
        <v>41026</v>
      </c>
      <c r="D301" s="71">
        <f>YEAR(E301)</f>
        <v>2018</v>
      </c>
      <c r="E301" s="99" t="s">
        <v>3870</v>
      </c>
      <c r="F301" s="41">
        <v>3031</v>
      </c>
      <c r="G301" s="41">
        <v>146.6</v>
      </c>
      <c r="H301" s="41">
        <v>147</v>
      </c>
      <c r="I301" s="41">
        <v>109.7</v>
      </c>
      <c r="J301" s="41"/>
      <c r="K301" s="40" t="s">
        <v>3014</v>
      </c>
      <c r="L301" s="41" t="s">
        <v>3890</v>
      </c>
      <c r="M301" s="42">
        <v>415213</v>
      </c>
      <c r="N301" s="43">
        <v>43249</v>
      </c>
      <c r="O301" s="44" t="s">
        <v>0</v>
      </c>
      <c r="P301" s="42">
        <v>4</v>
      </c>
      <c r="Q301" s="44" t="s">
        <v>4305</v>
      </c>
      <c r="R301" s="44" t="s">
        <v>114</v>
      </c>
      <c r="S301" s="42">
        <v>105</v>
      </c>
      <c r="T301" s="42">
        <v>5</v>
      </c>
      <c r="U301" s="42">
        <v>26.89666428</v>
      </c>
      <c r="V301" s="42">
        <v>-80.057893469000007</v>
      </c>
      <c r="W301" s="43">
        <v>43312</v>
      </c>
      <c r="X301" s="45">
        <f>W301-N301</f>
        <v>63</v>
      </c>
      <c r="Y301" s="42">
        <v>65</v>
      </c>
      <c r="Z301" s="42">
        <v>8</v>
      </c>
      <c r="AA301" s="42">
        <v>2</v>
      </c>
      <c r="AB301" s="42">
        <v>3</v>
      </c>
      <c r="AC301" s="42">
        <v>0</v>
      </c>
      <c r="AD301" s="42">
        <v>1</v>
      </c>
      <c r="AE301" s="46">
        <f>SUM(Y301,Z301,AC301,AD301)</f>
        <v>74</v>
      </c>
      <c r="AF301" s="47">
        <f>Y301/AE301</f>
        <v>0.8783783783783784</v>
      </c>
      <c r="AG301" s="47">
        <f>(Y301-(AA301+AB301))/AE301</f>
        <v>0.81081081081081086</v>
      </c>
      <c r="AH301" s="44" t="s">
        <v>2</v>
      </c>
      <c r="AI301" s="38"/>
    </row>
    <row r="302" spans="1:35" x14ac:dyDescent="0.3">
      <c r="A302" s="147" t="s">
        <v>4965</v>
      </c>
      <c r="B302" s="147">
        <v>1636</v>
      </c>
      <c r="C302" s="30">
        <v>43930</v>
      </c>
      <c r="D302" s="32">
        <v>2020</v>
      </c>
      <c r="E302" s="97">
        <v>43996</v>
      </c>
      <c r="F302" s="31">
        <v>4225</v>
      </c>
      <c r="G302" s="31">
        <v>147.5</v>
      </c>
      <c r="H302" s="31">
        <v>150.5</v>
      </c>
      <c r="I302" s="31">
        <v>107.7</v>
      </c>
      <c r="K302" s="155">
        <v>0.26041666666666669</v>
      </c>
      <c r="L302" s="31" t="s">
        <v>3892</v>
      </c>
      <c r="M302" s="157">
        <v>510391</v>
      </c>
      <c r="N302" s="158">
        <v>43996</v>
      </c>
      <c r="O302" s="157" t="s">
        <v>5</v>
      </c>
      <c r="P302" s="157">
        <v>11</v>
      </c>
      <c r="Q302" s="157" t="s">
        <v>4305</v>
      </c>
      <c r="R302" s="157" t="s">
        <v>4966</v>
      </c>
      <c r="S302" s="157">
        <v>13</v>
      </c>
      <c r="T302" s="157">
        <v>87</v>
      </c>
      <c r="U302" s="157">
        <v>26.949772589999998</v>
      </c>
      <c r="V302" s="157">
        <v>-80.073425069999999</v>
      </c>
      <c r="W302" s="158"/>
      <c r="X302" s="45"/>
      <c r="Y302" s="157"/>
      <c r="Z302" s="157"/>
      <c r="AA302" s="157"/>
      <c r="AB302" s="157"/>
      <c r="AC302" s="157"/>
      <c r="AD302" s="157"/>
      <c r="AE302" s="46"/>
      <c r="AF302" s="47"/>
      <c r="AG302" s="47"/>
      <c r="AH302" s="157" t="s">
        <v>31</v>
      </c>
      <c r="AI302" s="147"/>
    </row>
    <row r="303" spans="1:35" x14ac:dyDescent="0.3">
      <c r="A303" s="147" t="s">
        <v>4509</v>
      </c>
      <c r="B303" s="147">
        <v>1145</v>
      </c>
      <c r="C303" s="30">
        <v>42123</v>
      </c>
      <c r="D303" s="32">
        <v>2019</v>
      </c>
      <c r="E303" s="97">
        <v>43580</v>
      </c>
      <c r="F303" s="31">
        <v>3421</v>
      </c>
      <c r="G303" s="31">
        <v>152.5</v>
      </c>
      <c r="H303" s="31">
        <v>154</v>
      </c>
      <c r="I303" s="31">
        <v>108.4</v>
      </c>
      <c r="K303" s="155">
        <v>5.8333333333333327E-2</v>
      </c>
      <c r="L303" s="31" t="s">
        <v>3892</v>
      </c>
      <c r="M303" s="157">
        <v>437968</v>
      </c>
      <c r="N303" s="158">
        <v>43580</v>
      </c>
      <c r="O303" s="157" t="s">
        <v>0</v>
      </c>
      <c r="P303" s="157">
        <v>7</v>
      </c>
      <c r="Q303" s="157" t="s">
        <v>4305</v>
      </c>
      <c r="R303" s="157" t="s">
        <v>4510</v>
      </c>
      <c r="S303" s="157">
        <v>23</v>
      </c>
      <c r="T303" s="157">
        <v>45</v>
      </c>
      <c r="U303" s="157">
        <v>26.869803340000001</v>
      </c>
      <c r="V303" s="157">
        <v>-80.049033850000001</v>
      </c>
      <c r="W303" s="158"/>
      <c r="X303" s="45"/>
      <c r="Y303" s="31">
        <v>0</v>
      </c>
      <c r="Z303" s="31">
        <v>80</v>
      </c>
      <c r="AA303" s="31">
        <v>0</v>
      </c>
      <c r="AB303" s="31">
        <v>0</v>
      </c>
      <c r="AC303" s="31">
        <v>0</v>
      </c>
      <c r="AD303" s="31">
        <v>0</v>
      </c>
      <c r="AE303" s="46">
        <f>SUM(Y303,Z303,AC303,AD303)</f>
        <v>80</v>
      </c>
      <c r="AF303" s="47">
        <f>Y303/AE303</f>
        <v>0</v>
      </c>
      <c r="AG303" s="47">
        <f>(Y303-(AA303+AB303))/AE303</f>
        <v>0</v>
      </c>
      <c r="AH303" s="157" t="s">
        <v>8</v>
      </c>
      <c r="AI303" s="147"/>
    </row>
    <row r="304" spans="1:35" x14ac:dyDescent="0.3">
      <c r="A304" s="147" t="s">
        <v>4509</v>
      </c>
      <c r="B304" s="147">
        <v>1145</v>
      </c>
      <c r="C304" s="30">
        <v>42123</v>
      </c>
      <c r="D304" s="32">
        <v>2019</v>
      </c>
      <c r="E304" s="97">
        <v>43603</v>
      </c>
      <c r="F304" s="31">
        <v>3485</v>
      </c>
      <c r="K304" s="155">
        <v>0.91111111111111109</v>
      </c>
      <c r="L304" s="31" t="s">
        <v>3894</v>
      </c>
      <c r="M304" s="157">
        <v>441172</v>
      </c>
      <c r="N304" s="158">
        <v>43604</v>
      </c>
      <c r="O304" s="157" t="s">
        <v>0</v>
      </c>
      <c r="P304" s="157">
        <v>1</v>
      </c>
      <c r="Q304" s="157" t="s">
        <v>4305</v>
      </c>
      <c r="R304" s="157" t="s">
        <v>4587</v>
      </c>
      <c r="S304" s="157">
        <v>26</v>
      </c>
      <c r="T304" s="157">
        <v>14</v>
      </c>
      <c r="U304" s="157">
        <v>26.912711779999999</v>
      </c>
      <c r="V304" s="157">
        <v>-80.063028340000002</v>
      </c>
      <c r="W304" s="158">
        <v>43662</v>
      </c>
      <c r="X304" s="45">
        <f>W304-N304</f>
        <v>58</v>
      </c>
      <c r="Y304" s="157">
        <v>57</v>
      </c>
      <c r="Z304" s="157">
        <v>13</v>
      </c>
      <c r="AA304" s="157">
        <v>1</v>
      </c>
      <c r="AB304" s="157">
        <v>2</v>
      </c>
      <c r="AC304" s="157">
        <v>1</v>
      </c>
      <c r="AD304" s="157">
        <v>32</v>
      </c>
      <c r="AE304" s="46">
        <f>SUM(Y304,Z304,AC304,AD304)</f>
        <v>103</v>
      </c>
      <c r="AF304" s="47">
        <f>Y304/AE304</f>
        <v>0.55339805825242716</v>
      </c>
      <c r="AG304" s="47">
        <f>(Y304-(AA304+AB304))/AE304</f>
        <v>0.52427184466019416</v>
      </c>
      <c r="AH304" s="157" t="s">
        <v>2</v>
      </c>
      <c r="AI304" s="147"/>
    </row>
    <row r="305" spans="1:35" x14ac:dyDescent="0.3">
      <c r="A305" s="38" t="s">
        <v>2701</v>
      </c>
      <c r="B305" s="38">
        <v>210</v>
      </c>
      <c r="C305" s="39">
        <v>39160</v>
      </c>
      <c r="D305" s="71">
        <f>YEAR(E305)</f>
        <v>2007</v>
      </c>
      <c r="E305" s="99" t="s">
        <v>3235</v>
      </c>
      <c r="F305" s="41">
        <v>577</v>
      </c>
      <c r="G305" s="41">
        <v>144.5</v>
      </c>
      <c r="H305" s="41">
        <v>146</v>
      </c>
      <c r="I305" s="41">
        <v>108</v>
      </c>
      <c r="J305" s="41"/>
      <c r="K305" s="40" t="s">
        <v>2307</v>
      </c>
      <c r="L305" s="41" t="s">
        <v>3895</v>
      </c>
      <c r="M305" s="42">
        <v>79010</v>
      </c>
      <c r="N305" s="43">
        <v>39161</v>
      </c>
      <c r="O305" s="44" t="s">
        <v>0</v>
      </c>
      <c r="P305" s="42">
        <v>8</v>
      </c>
      <c r="Q305" s="44" t="s">
        <v>4305</v>
      </c>
      <c r="R305" s="44" t="s">
        <v>2048</v>
      </c>
      <c r="S305" s="42">
        <v>21</v>
      </c>
      <c r="T305" s="42">
        <v>79</v>
      </c>
      <c r="U305" s="42">
        <v>26.868182000000001</v>
      </c>
      <c r="V305" s="42">
        <v>-80.048623000000006</v>
      </c>
      <c r="W305" s="124">
        <v>39248</v>
      </c>
      <c r="X305" s="45">
        <f>W305-N305</f>
        <v>87</v>
      </c>
      <c r="Y305" s="42">
        <v>53</v>
      </c>
      <c r="Z305" s="42">
        <v>31</v>
      </c>
      <c r="AA305" s="42">
        <v>0</v>
      </c>
      <c r="AB305" s="42">
        <v>0</v>
      </c>
      <c r="AC305" s="42">
        <v>0</v>
      </c>
      <c r="AD305" s="42">
        <v>0</v>
      </c>
      <c r="AE305" s="46">
        <f>SUM(Y305,Z305,AC305,AD305)</f>
        <v>84</v>
      </c>
      <c r="AF305" s="47">
        <f>Y305/AE305</f>
        <v>0.63095238095238093</v>
      </c>
      <c r="AG305" s="47">
        <f>(Y305-(AA305+AB305))/AE305</f>
        <v>0.63095238095238093</v>
      </c>
      <c r="AH305" s="44" t="s">
        <v>2</v>
      </c>
      <c r="AI305" s="38"/>
    </row>
    <row r="306" spans="1:35" x14ac:dyDescent="0.3">
      <c r="A306" s="38" t="s">
        <v>2701</v>
      </c>
      <c r="B306" s="38">
        <v>210</v>
      </c>
      <c r="C306" s="39">
        <v>39160</v>
      </c>
      <c r="D306" s="71">
        <f>YEAR(E306)</f>
        <v>2009</v>
      </c>
      <c r="E306" s="99" t="s">
        <v>2421</v>
      </c>
      <c r="F306" s="41">
        <v>1254</v>
      </c>
      <c r="G306" s="41"/>
      <c r="H306" s="41"/>
      <c r="I306" s="41"/>
      <c r="J306" s="41"/>
      <c r="K306" s="40" t="s">
        <v>2668</v>
      </c>
      <c r="L306" s="41" t="s">
        <v>3896</v>
      </c>
      <c r="M306" s="42">
        <v>151610</v>
      </c>
      <c r="N306" s="43">
        <v>39968</v>
      </c>
      <c r="O306" s="44" t="s">
        <v>0</v>
      </c>
      <c r="P306" s="42">
        <v>2</v>
      </c>
      <c r="Q306" s="44" t="s">
        <v>4308</v>
      </c>
      <c r="R306" s="44" t="s">
        <v>3</v>
      </c>
      <c r="S306" s="42">
        <v>-1</v>
      </c>
      <c r="T306" s="42">
        <v>15</v>
      </c>
      <c r="U306" s="42">
        <v>26.910121780000001</v>
      </c>
      <c r="V306" s="42">
        <v>-80.062209920000001</v>
      </c>
      <c r="W306" s="124"/>
      <c r="X306" s="45"/>
      <c r="Y306" s="125"/>
      <c r="Z306" s="125"/>
      <c r="AA306" s="125"/>
      <c r="AB306" s="125"/>
      <c r="AC306" s="125"/>
      <c r="AD306" s="125"/>
      <c r="AE306" s="127"/>
      <c r="AF306" s="127"/>
      <c r="AG306" s="127"/>
      <c r="AH306" s="44" t="s">
        <v>3</v>
      </c>
      <c r="AI306" s="38"/>
    </row>
    <row r="307" spans="1:35" x14ac:dyDescent="0.3">
      <c r="A307" s="38" t="s">
        <v>2701</v>
      </c>
      <c r="B307" s="38">
        <v>210</v>
      </c>
      <c r="C307" s="39">
        <v>39160</v>
      </c>
      <c r="D307" s="71">
        <f>YEAR(E307)</f>
        <v>2009</v>
      </c>
      <c r="E307" s="99" t="s">
        <v>2765</v>
      </c>
      <c r="F307" s="41">
        <v>1255</v>
      </c>
      <c r="G307" s="41">
        <v>144</v>
      </c>
      <c r="H307" s="41">
        <v>146</v>
      </c>
      <c r="I307" s="41">
        <v>108</v>
      </c>
      <c r="J307" s="41"/>
      <c r="K307" s="40" t="s">
        <v>2498</v>
      </c>
      <c r="L307" s="41" t="s">
        <v>3892</v>
      </c>
      <c r="M307" s="42">
        <v>151596</v>
      </c>
      <c r="N307" s="43">
        <v>39968</v>
      </c>
      <c r="O307" s="44" t="s">
        <v>0</v>
      </c>
      <c r="P307" s="42">
        <v>3</v>
      </c>
      <c r="Q307" s="44" t="s">
        <v>4305</v>
      </c>
      <c r="R307" s="44" t="s">
        <v>1825</v>
      </c>
      <c r="S307" s="42">
        <v>53</v>
      </c>
      <c r="T307" s="42">
        <v>95</v>
      </c>
      <c r="U307" s="42">
        <v>26.901078099999999</v>
      </c>
      <c r="V307" s="42">
        <v>-80.05901609</v>
      </c>
      <c r="W307" s="124">
        <v>40026</v>
      </c>
      <c r="X307" s="45">
        <f>W307-N307</f>
        <v>58</v>
      </c>
      <c r="Y307" s="42">
        <v>34</v>
      </c>
      <c r="Z307" s="42">
        <v>20</v>
      </c>
      <c r="AA307" s="42">
        <v>1</v>
      </c>
      <c r="AB307" s="42">
        <v>0</v>
      </c>
      <c r="AC307" s="42">
        <v>0</v>
      </c>
      <c r="AD307" s="42">
        <v>0</v>
      </c>
      <c r="AE307" s="46">
        <f>SUM(Y307,Z307,AC307,AD307)</f>
        <v>54</v>
      </c>
      <c r="AF307" s="47">
        <f>Y307/AE307</f>
        <v>0.62962962962962965</v>
      </c>
      <c r="AG307" s="47">
        <f>(Y307-(AA307+AB307))/AE307</f>
        <v>0.61111111111111116</v>
      </c>
      <c r="AH307" s="44" t="s">
        <v>2</v>
      </c>
      <c r="AI307" s="38"/>
    </row>
    <row r="308" spans="1:35" x14ac:dyDescent="0.3">
      <c r="A308" s="61" t="s">
        <v>2701</v>
      </c>
      <c r="B308" s="61">
        <v>210</v>
      </c>
      <c r="C308" s="60">
        <v>39160</v>
      </c>
      <c r="D308" s="94">
        <f>YEAR(E308)</f>
        <v>2012</v>
      </c>
      <c r="E308" s="100" t="s">
        <v>2476</v>
      </c>
      <c r="F308" s="58">
        <v>2176</v>
      </c>
      <c r="G308" s="58">
        <v>146</v>
      </c>
      <c r="H308" s="58">
        <v>147.5</v>
      </c>
      <c r="I308" s="58">
        <v>110</v>
      </c>
      <c r="J308" s="58"/>
      <c r="K308" s="62" t="s">
        <v>3687</v>
      </c>
      <c r="L308" s="58" t="s">
        <v>3892</v>
      </c>
      <c r="M308" s="42">
        <v>236653</v>
      </c>
      <c r="N308" s="43">
        <v>41027</v>
      </c>
      <c r="O308" s="44" t="s">
        <v>146</v>
      </c>
      <c r="P308" s="42">
        <v>6</v>
      </c>
      <c r="Q308" s="44" t="s">
        <v>4305</v>
      </c>
      <c r="R308" s="44" t="s">
        <v>1161</v>
      </c>
      <c r="S308" s="42">
        <v>78</v>
      </c>
      <c r="T308" s="42">
        <v>35</v>
      </c>
      <c r="U308" s="42">
        <v>26.929017429999998</v>
      </c>
      <c r="V308" s="42">
        <v>-80.068230889999995</v>
      </c>
      <c r="W308" s="43">
        <v>41091</v>
      </c>
      <c r="X308" s="45">
        <f>W308-N308</f>
        <v>64</v>
      </c>
      <c r="Y308" s="42">
        <v>43</v>
      </c>
      <c r="Z308" s="42">
        <v>10</v>
      </c>
      <c r="AA308" s="42">
        <v>1</v>
      </c>
      <c r="AB308" s="42">
        <v>9</v>
      </c>
      <c r="AC308" s="42">
        <v>0</v>
      </c>
      <c r="AD308" s="42">
        <v>2</v>
      </c>
      <c r="AE308" s="46">
        <f>SUM(Y308,Z308,AC308,AD308)</f>
        <v>55</v>
      </c>
      <c r="AF308" s="47">
        <f>Y308/AE308</f>
        <v>0.78181818181818186</v>
      </c>
      <c r="AG308" s="47">
        <f>(Y308-(AA308+AB308))/AE308</f>
        <v>0.6</v>
      </c>
      <c r="AH308" s="44" t="s">
        <v>2</v>
      </c>
      <c r="AI308" s="61"/>
    </row>
    <row r="309" spans="1:35" x14ac:dyDescent="0.3">
      <c r="A309" s="38" t="s">
        <v>2701</v>
      </c>
      <c r="B309" s="38">
        <v>210</v>
      </c>
      <c r="C309" s="39">
        <v>39160</v>
      </c>
      <c r="D309" s="71">
        <f>YEAR(E309)</f>
        <v>2012</v>
      </c>
      <c r="E309" s="99" t="s">
        <v>2582</v>
      </c>
      <c r="F309" s="41">
        <v>2210</v>
      </c>
      <c r="G309" s="41">
        <v>146</v>
      </c>
      <c r="H309" s="41">
        <v>147</v>
      </c>
      <c r="I309" s="41">
        <v>110</v>
      </c>
      <c r="J309" s="41"/>
      <c r="K309" s="40" t="s">
        <v>2350</v>
      </c>
      <c r="L309" s="41" t="s">
        <v>3897</v>
      </c>
      <c r="M309" s="42">
        <v>236998</v>
      </c>
      <c r="N309" s="43">
        <v>41037</v>
      </c>
      <c r="O309" s="44" t="s">
        <v>0</v>
      </c>
      <c r="P309" s="42">
        <v>8</v>
      </c>
      <c r="Q309" s="44" t="s">
        <v>4305</v>
      </c>
      <c r="R309" s="44" t="s">
        <v>1019</v>
      </c>
      <c r="S309" s="42">
        <v>62</v>
      </c>
      <c r="T309" s="42">
        <v>17</v>
      </c>
      <c r="U309" s="42">
        <v>26.869103800000001</v>
      </c>
      <c r="V309" s="42">
        <v>-80.048958499999998</v>
      </c>
      <c r="W309" s="48">
        <v>41098</v>
      </c>
      <c r="X309" s="45">
        <f>W309-N309</f>
        <v>61</v>
      </c>
      <c r="Y309" s="42">
        <v>54</v>
      </c>
      <c r="Z309" s="42">
        <v>18</v>
      </c>
      <c r="AA309" s="42">
        <v>1</v>
      </c>
      <c r="AB309" s="42">
        <v>5</v>
      </c>
      <c r="AC309" s="42">
        <v>0</v>
      </c>
      <c r="AD309" s="42">
        <v>0</v>
      </c>
      <c r="AE309" s="42">
        <f>SUM(Y309,Z309,AC309,AD309)</f>
        <v>72</v>
      </c>
      <c r="AF309" s="49">
        <f>Y309/AE309</f>
        <v>0.75</v>
      </c>
      <c r="AG309" s="49">
        <f>(Y309-(AA309+AB309))/AE309</f>
        <v>0.66666666666666663</v>
      </c>
      <c r="AH309" s="44" t="s">
        <v>2</v>
      </c>
      <c r="AI309" s="38"/>
    </row>
    <row r="310" spans="1:35" x14ac:dyDescent="0.3">
      <c r="A310" s="38" t="s">
        <v>2701</v>
      </c>
      <c r="B310" s="38">
        <v>210</v>
      </c>
      <c r="C310" s="39">
        <v>39160</v>
      </c>
      <c r="D310" s="71">
        <f>YEAR(E310)</f>
        <v>2012</v>
      </c>
      <c r="E310" s="99" t="s">
        <v>3696</v>
      </c>
      <c r="F310" s="41">
        <v>2264</v>
      </c>
      <c r="G310" s="41">
        <v>146.5</v>
      </c>
      <c r="H310" s="41">
        <v>147.5</v>
      </c>
      <c r="I310" s="41">
        <v>110</v>
      </c>
      <c r="J310" s="41"/>
      <c r="K310" s="40" t="s">
        <v>2924</v>
      </c>
      <c r="L310" s="41" t="s">
        <v>3891</v>
      </c>
      <c r="M310" s="42">
        <v>238533</v>
      </c>
      <c r="N310" s="43">
        <v>41045</v>
      </c>
      <c r="O310" s="44" t="s">
        <v>0</v>
      </c>
      <c r="P310" s="42">
        <v>2</v>
      </c>
      <c r="Q310" s="44" t="s">
        <v>4305</v>
      </c>
      <c r="R310" s="44" t="s">
        <v>1041</v>
      </c>
      <c r="S310" s="42">
        <v>61</v>
      </c>
      <c r="T310" s="42">
        <v>61</v>
      </c>
      <c r="U310" s="42">
        <v>26.911738629999999</v>
      </c>
      <c r="V310" s="42">
        <v>-80.062590779999994</v>
      </c>
      <c r="W310" s="43">
        <v>41110</v>
      </c>
      <c r="X310" s="45">
        <f>W310-N310</f>
        <v>65</v>
      </c>
      <c r="Y310" s="42">
        <v>64</v>
      </c>
      <c r="Z310" s="42">
        <v>11</v>
      </c>
      <c r="AA310" s="42">
        <v>1</v>
      </c>
      <c r="AB310" s="42">
        <v>0</v>
      </c>
      <c r="AC310" s="42">
        <v>0</v>
      </c>
      <c r="AD310" s="42">
        <v>1</v>
      </c>
      <c r="AE310" s="46">
        <f>SUM(Y310,Z310,AC310,AD310)</f>
        <v>76</v>
      </c>
      <c r="AF310" s="47">
        <f>Y310/AE310</f>
        <v>0.84210526315789469</v>
      </c>
      <c r="AG310" s="47">
        <f>(Y310-(AA310+AB310))/AE310</f>
        <v>0.82894736842105265</v>
      </c>
      <c r="AH310" s="44" t="s">
        <v>2</v>
      </c>
      <c r="AI310" s="38"/>
    </row>
    <row r="311" spans="1:35" x14ac:dyDescent="0.3">
      <c r="A311" s="50" t="s">
        <v>2701</v>
      </c>
      <c r="B311" s="51">
        <v>210</v>
      </c>
      <c r="C311" s="52">
        <v>39160</v>
      </c>
      <c r="D311" s="71">
        <f>YEAR(E311)</f>
        <v>2012</v>
      </c>
      <c r="E311" s="52" t="s">
        <v>2834</v>
      </c>
      <c r="F311" s="54">
        <v>2306</v>
      </c>
      <c r="G311" s="54">
        <v>145</v>
      </c>
      <c r="H311" s="136"/>
      <c r="I311" s="54">
        <v>109</v>
      </c>
      <c r="J311" s="137"/>
      <c r="K311" s="55" t="s">
        <v>2498</v>
      </c>
      <c r="L311" s="56" t="s">
        <v>3897</v>
      </c>
      <c r="M311" s="42">
        <v>241332</v>
      </c>
      <c r="N311" s="43">
        <v>41054</v>
      </c>
      <c r="O311" s="44" t="s">
        <v>0</v>
      </c>
      <c r="P311" s="42">
        <v>2</v>
      </c>
      <c r="Q311" s="44" t="s">
        <v>4305</v>
      </c>
      <c r="R311" s="44" t="s">
        <v>1057</v>
      </c>
      <c r="S311" s="42">
        <v>43</v>
      </c>
      <c r="T311" s="42">
        <v>56</v>
      </c>
      <c r="U311" s="42">
        <v>26.911533810000002</v>
      </c>
      <c r="V311" s="42">
        <v>-80.062540909999996</v>
      </c>
      <c r="W311" s="43">
        <v>41115</v>
      </c>
      <c r="X311" s="45">
        <f>W311-N311</f>
        <v>61</v>
      </c>
      <c r="Y311" s="42">
        <v>33</v>
      </c>
      <c r="Z311" s="42">
        <v>28</v>
      </c>
      <c r="AA311" s="42">
        <v>6</v>
      </c>
      <c r="AB311" s="42">
        <v>0</v>
      </c>
      <c r="AC311" s="42">
        <v>0</v>
      </c>
      <c r="AD311" s="42">
        <v>1</v>
      </c>
      <c r="AE311" s="42">
        <f>SUM(Y311,Z311,AC311,AD311)</f>
        <v>62</v>
      </c>
      <c r="AF311" s="49">
        <f>Y311/AE311</f>
        <v>0.532258064516129</v>
      </c>
      <c r="AG311" s="49">
        <f>(Y311-(AA311+AB311))/AE311</f>
        <v>0.43548387096774194</v>
      </c>
      <c r="AH311" s="44" t="s">
        <v>2</v>
      </c>
      <c r="AI311" s="38"/>
    </row>
    <row r="312" spans="1:35" x14ac:dyDescent="0.3">
      <c r="A312" s="38" t="s">
        <v>3691</v>
      </c>
      <c r="B312" s="38">
        <v>584</v>
      </c>
      <c r="C312" s="39">
        <v>41036</v>
      </c>
      <c r="D312" s="71">
        <f>YEAR(E312)</f>
        <v>2012</v>
      </c>
      <c r="E312" s="99" t="s">
        <v>2400</v>
      </c>
      <c r="F312" s="41">
        <v>2204</v>
      </c>
      <c r="G312" s="41">
        <v>155.5</v>
      </c>
      <c r="H312" s="41">
        <v>157.5</v>
      </c>
      <c r="I312" s="41">
        <v>111</v>
      </c>
      <c r="J312" s="41"/>
      <c r="K312" s="40" t="s">
        <v>2587</v>
      </c>
      <c r="L312" s="41" t="s">
        <v>3890</v>
      </c>
      <c r="M312" s="42">
        <v>236804</v>
      </c>
      <c r="N312" s="43">
        <v>41036</v>
      </c>
      <c r="O312" s="44" t="s">
        <v>146</v>
      </c>
      <c r="P312" s="42">
        <v>6</v>
      </c>
      <c r="Q312" s="44" t="s">
        <v>4305</v>
      </c>
      <c r="R312" s="44" t="s">
        <v>1163</v>
      </c>
      <c r="S312" s="42">
        <v>67</v>
      </c>
      <c r="T312" s="42">
        <v>13</v>
      </c>
      <c r="U312" s="42">
        <v>26.927866640000001</v>
      </c>
      <c r="V312" s="42">
        <v>-80.068001350000003</v>
      </c>
      <c r="W312" s="43">
        <v>41110</v>
      </c>
      <c r="X312" s="45">
        <f>W312-N312</f>
        <v>74</v>
      </c>
      <c r="Y312" s="42">
        <v>67</v>
      </c>
      <c r="Z312" s="42">
        <v>7</v>
      </c>
      <c r="AA312" s="42">
        <v>1</v>
      </c>
      <c r="AB312" s="42">
        <v>2</v>
      </c>
      <c r="AC312" s="42">
        <v>0</v>
      </c>
      <c r="AD312" s="42">
        <v>4</v>
      </c>
      <c r="AE312" s="46">
        <f>SUM(Y312,Z312,AC312,AD312)</f>
        <v>78</v>
      </c>
      <c r="AF312" s="47">
        <f>Y312/AE312</f>
        <v>0.85897435897435892</v>
      </c>
      <c r="AG312" s="47">
        <f>(Y312-(AA312+AB312))/AE312</f>
        <v>0.82051282051282048</v>
      </c>
      <c r="AH312" s="44" t="s">
        <v>2</v>
      </c>
      <c r="AI312" s="38"/>
    </row>
    <row r="313" spans="1:35" x14ac:dyDescent="0.3">
      <c r="A313" s="147" t="s">
        <v>4730</v>
      </c>
      <c r="B313" s="147">
        <v>1564</v>
      </c>
      <c r="C313" s="30">
        <v>43933</v>
      </c>
      <c r="D313" s="32">
        <v>2020</v>
      </c>
      <c r="E313" s="97">
        <v>43933</v>
      </c>
      <c r="F313" s="31">
        <v>3971</v>
      </c>
      <c r="G313" s="31">
        <v>155.4</v>
      </c>
      <c r="H313" s="31">
        <v>159</v>
      </c>
      <c r="I313" s="31">
        <v>106.9</v>
      </c>
      <c r="K313" s="155">
        <v>3.2638888888888891E-2</v>
      </c>
      <c r="L313" s="31" t="s">
        <v>3892</v>
      </c>
      <c r="M313" s="157">
        <v>496304</v>
      </c>
      <c r="N313" s="158">
        <v>43933</v>
      </c>
      <c r="O313" s="157" t="s">
        <v>0</v>
      </c>
      <c r="P313" s="157">
        <v>11</v>
      </c>
      <c r="Q313" s="157" t="s">
        <v>4305</v>
      </c>
      <c r="R313" s="157" t="s">
        <v>4731</v>
      </c>
      <c r="S313" s="157">
        <v>43</v>
      </c>
      <c r="T313" s="157">
        <v>12</v>
      </c>
      <c r="U313" s="157">
        <v>26.839467110000001</v>
      </c>
      <c r="V313" s="157">
        <v>-80.042253450000004</v>
      </c>
      <c r="W313" s="158">
        <v>44002</v>
      </c>
      <c r="X313" s="45">
        <f>W313-N313</f>
        <v>69</v>
      </c>
      <c r="Y313" s="157">
        <v>25</v>
      </c>
      <c r="Z313" s="157">
        <v>49</v>
      </c>
      <c r="AA313" s="157">
        <v>0</v>
      </c>
      <c r="AB313" s="157">
        <v>0</v>
      </c>
      <c r="AC313" s="157">
        <v>0</v>
      </c>
      <c r="AD313" s="157">
        <v>1</v>
      </c>
      <c r="AE313" s="46">
        <f>SUM(Y313,Z313,AC313,AD313)</f>
        <v>75</v>
      </c>
      <c r="AF313" s="47">
        <f>Y313/AE313</f>
        <v>0.33333333333333331</v>
      </c>
      <c r="AG313" s="47">
        <f>(Y313-(AA313+AB313))/AE313</f>
        <v>0.33333333333333331</v>
      </c>
      <c r="AH313" s="157" t="s">
        <v>2</v>
      </c>
      <c r="AI313" s="147"/>
    </row>
    <row r="314" spans="1:35" x14ac:dyDescent="0.3">
      <c r="A314" s="147" t="s">
        <v>4730</v>
      </c>
      <c r="B314" s="147">
        <v>1564</v>
      </c>
      <c r="C314" s="30">
        <v>43933</v>
      </c>
      <c r="D314" s="32">
        <v>2020</v>
      </c>
      <c r="E314" s="97">
        <v>43943</v>
      </c>
      <c r="F314" s="31">
        <v>4005</v>
      </c>
      <c r="G314" s="31">
        <v>156.19999999999999</v>
      </c>
      <c r="H314" s="31">
        <v>158.19999999999999</v>
      </c>
      <c r="I314" s="31">
        <v>110.7</v>
      </c>
      <c r="K314" s="155">
        <v>0.95972222222222225</v>
      </c>
      <c r="L314" s="31" t="s">
        <v>3892</v>
      </c>
      <c r="M314" s="157">
        <v>496396</v>
      </c>
      <c r="N314" s="158">
        <v>43944</v>
      </c>
      <c r="O314" s="157" t="s">
        <v>0</v>
      </c>
      <c r="P314" s="157">
        <v>2</v>
      </c>
      <c r="Q314" s="157" t="s">
        <v>4305</v>
      </c>
      <c r="R314" s="157" t="s">
        <v>4768</v>
      </c>
      <c r="S314" s="157">
        <v>20</v>
      </c>
      <c r="T314" s="157">
        <v>16</v>
      </c>
      <c r="U314" s="157">
        <v>26.908026209999999</v>
      </c>
      <c r="V314" s="157">
        <v>-80.061618170000003</v>
      </c>
      <c r="W314" s="158">
        <v>44011</v>
      </c>
      <c r="X314" s="45">
        <f>W314-N314</f>
        <v>67</v>
      </c>
      <c r="Y314" s="157">
        <v>40</v>
      </c>
      <c r="Z314" s="157">
        <v>14</v>
      </c>
      <c r="AA314" s="157">
        <v>0</v>
      </c>
      <c r="AB314" s="157">
        <v>1</v>
      </c>
      <c r="AC314" s="157">
        <v>0</v>
      </c>
      <c r="AD314" s="157">
        <v>1</v>
      </c>
      <c r="AE314" s="46">
        <f>SUM(Y314,Z314,AC314,AD314)</f>
        <v>55</v>
      </c>
      <c r="AF314" s="47">
        <f>Y314/AE314</f>
        <v>0.72727272727272729</v>
      </c>
      <c r="AG314" s="47">
        <f>(Y314-(AA314+AB314))/AE314</f>
        <v>0.70909090909090911</v>
      </c>
      <c r="AH314" s="157" t="s">
        <v>2</v>
      </c>
      <c r="AI314" s="147"/>
    </row>
    <row r="315" spans="1:35" x14ac:dyDescent="0.3">
      <c r="A315" s="147" t="s">
        <v>4730</v>
      </c>
      <c r="B315" s="147">
        <v>1564</v>
      </c>
      <c r="C315" s="30">
        <v>43933</v>
      </c>
      <c r="D315" s="32">
        <v>2020</v>
      </c>
      <c r="E315" s="97">
        <v>43962</v>
      </c>
      <c r="F315" s="31">
        <v>4096</v>
      </c>
      <c r="G315" s="31">
        <v>156.4</v>
      </c>
      <c r="H315" s="31">
        <v>158.19999999999999</v>
      </c>
      <c r="I315" s="31">
        <v>109.3</v>
      </c>
      <c r="K315" s="155">
        <v>1.9444444444444445E-2</v>
      </c>
      <c r="L315" s="31" t="s">
        <v>3891</v>
      </c>
      <c r="M315" s="157">
        <v>498599</v>
      </c>
      <c r="N315" s="158">
        <v>43962</v>
      </c>
      <c r="O315" s="157" t="s">
        <v>0</v>
      </c>
      <c r="P315" s="157">
        <v>8</v>
      </c>
      <c r="Q315" s="157" t="s">
        <v>4305</v>
      </c>
      <c r="R315" s="157" t="s">
        <v>4855</v>
      </c>
      <c r="S315" s="157">
        <v>51</v>
      </c>
      <c r="T315" s="157">
        <v>10</v>
      </c>
      <c r="U315" s="157">
        <v>26.868446639999998</v>
      </c>
      <c r="V315" s="157">
        <v>-80.048756560000001</v>
      </c>
      <c r="W315" s="30">
        <v>44027</v>
      </c>
      <c r="X315" s="45">
        <f>W315-N315</f>
        <v>65</v>
      </c>
      <c r="Y315" s="31">
        <v>25</v>
      </c>
      <c r="Z315" s="31">
        <v>48</v>
      </c>
      <c r="AA315" s="31">
        <v>1</v>
      </c>
      <c r="AB315" s="31">
        <v>6</v>
      </c>
      <c r="AC315" s="31">
        <v>0</v>
      </c>
      <c r="AD315" s="31">
        <v>2</v>
      </c>
      <c r="AE315" s="46">
        <f>SUM(Y315,Z315,AC315,AD315)</f>
        <v>75</v>
      </c>
      <c r="AF315" s="47">
        <f>Y315/AE315</f>
        <v>0.33333333333333331</v>
      </c>
      <c r="AG315" s="47">
        <f>(Y315-(AA315+AB315))/AE315</f>
        <v>0.24</v>
      </c>
      <c r="AH315" s="157" t="s">
        <v>2</v>
      </c>
      <c r="AI315" s="147"/>
    </row>
    <row r="316" spans="1:35" x14ac:dyDescent="0.3">
      <c r="A316" s="147" t="s">
        <v>4730</v>
      </c>
      <c r="B316" s="147">
        <v>1564</v>
      </c>
      <c r="C316" s="30">
        <v>43933</v>
      </c>
      <c r="D316" s="32">
        <v>2020</v>
      </c>
      <c r="E316" s="97">
        <v>43982</v>
      </c>
      <c r="F316" s="31">
        <v>4166</v>
      </c>
      <c r="G316" s="31">
        <v>155.69999999999999</v>
      </c>
      <c r="H316" s="31">
        <v>157.19999999999999</v>
      </c>
      <c r="I316" s="31">
        <v>109.3</v>
      </c>
      <c r="K316" s="155">
        <v>1.1111111111111112E-2</v>
      </c>
      <c r="L316" s="31" t="s">
        <v>3892</v>
      </c>
      <c r="M316" s="157">
        <v>505005</v>
      </c>
      <c r="N316" s="158">
        <v>43982</v>
      </c>
      <c r="O316" s="157" t="s">
        <v>0</v>
      </c>
      <c r="P316" s="157">
        <v>10</v>
      </c>
      <c r="Q316" s="157" t="s">
        <v>4305</v>
      </c>
      <c r="R316" s="157" t="s">
        <v>4921</v>
      </c>
      <c r="S316" s="157">
        <v>36</v>
      </c>
      <c r="T316" s="157">
        <v>110</v>
      </c>
      <c r="U316" s="157">
        <v>26.85506127</v>
      </c>
      <c r="V316" s="157">
        <v>-80.045353070000004</v>
      </c>
      <c r="W316" s="158">
        <v>44041</v>
      </c>
      <c r="X316" s="45">
        <f>W316-N316</f>
        <v>59</v>
      </c>
      <c r="Y316" s="157">
        <v>40</v>
      </c>
      <c r="Z316" s="157">
        <v>16</v>
      </c>
      <c r="AA316" s="157">
        <v>0</v>
      </c>
      <c r="AB316" s="157">
        <v>2</v>
      </c>
      <c r="AC316" s="157">
        <v>0</v>
      </c>
      <c r="AD316" s="157">
        <v>4</v>
      </c>
      <c r="AE316" s="46">
        <f>SUM(Y316,Z316,AC316,AD316)</f>
        <v>60</v>
      </c>
      <c r="AF316" s="47">
        <f>Y316/AE316</f>
        <v>0.66666666666666663</v>
      </c>
      <c r="AG316" s="47">
        <f>(Y316-(AA316+AB316))/AE316</f>
        <v>0.6333333333333333</v>
      </c>
      <c r="AH316" s="157" t="s">
        <v>2</v>
      </c>
      <c r="AI316" s="147"/>
    </row>
    <row r="317" spans="1:35" x14ac:dyDescent="0.3">
      <c r="A317" s="38" t="s">
        <v>3438</v>
      </c>
      <c r="B317" s="38">
        <v>337</v>
      </c>
      <c r="C317" s="39">
        <v>39937</v>
      </c>
      <c r="D317" s="71">
        <f>YEAR(E317)</f>
        <v>2009</v>
      </c>
      <c r="E317" s="99" t="s">
        <v>2744</v>
      </c>
      <c r="F317" s="41">
        <v>1204</v>
      </c>
      <c r="G317" s="41">
        <v>137</v>
      </c>
      <c r="H317" s="41">
        <v>139</v>
      </c>
      <c r="I317" s="41">
        <v>96.5</v>
      </c>
      <c r="J317" s="41"/>
      <c r="K317" s="40" t="s">
        <v>3439</v>
      </c>
      <c r="L317" s="41" t="s">
        <v>3890</v>
      </c>
      <c r="M317" s="42">
        <v>148447</v>
      </c>
      <c r="N317" s="43">
        <v>39937</v>
      </c>
      <c r="O317" s="44" t="s">
        <v>0</v>
      </c>
      <c r="P317" s="42">
        <v>4</v>
      </c>
      <c r="Q317" s="44" t="s">
        <v>4305</v>
      </c>
      <c r="R317" s="44" t="s">
        <v>1616</v>
      </c>
      <c r="S317" s="42">
        <v>16</v>
      </c>
      <c r="T317" s="42">
        <v>134</v>
      </c>
      <c r="U317" s="42">
        <v>26.89372436</v>
      </c>
      <c r="V317" s="42">
        <v>-80.056733800000003</v>
      </c>
      <c r="W317" s="124"/>
      <c r="X317" s="45"/>
      <c r="Y317" s="42"/>
      <c r="Z317" s="125"/>
      <c r="AA317" s="42"/>
      <c r="AB317" s="42"/>
      <c r="AC317" s="125"/>
      <c r="AD317" s="125"/>
      <c r="AE317" s="127"/>
      <c r="AF317" s="127"/>
      <c r="AG317" s="127"/>
      <c r="AH317" s="44" t="s">
        <v>31</v>
      </c>
      <c r="AI317" s="38"/>
    </row>
    <row r="318" spans="1:35" x14ac:dyDescent="0.3">
      <c r="A318" s="38" t="s">
        <v>3438</v>
      </c>
      <c r="B318" s="38">
        <v>337</v>
      </c>
      <c r="C318" s="39">
        <v>39937</v>
      </c>
      <c r="D318" s="71">
        <f>YEAR(E318)</f>
        <v>2009</v>
      </c>
      <c r="E318" s="99" t="s">
        <v>2799</v>
      </c>
      <c r="F318" s="41">
        <v>1205</v>
      </c>
      <c r="G318" s="41">
        <v>136.5</v>
      </c>
      <c r="H318" s="41">
        <v>138</v>
      </c>
      <c r="I318" s="41">
        <v>98</v>
      </c>
      <c r="J318" s="41"/>
      <c r="K318" s="40" t="s">
        <v>3453</v>
      </c>
      <c r="L318" s="41" t="s">
        <v>3897</v>
      </c>
      <c r="M318" s="42">
        <v>149032</v>
      </c>
      <c r="N318" s="43">
        <v>39948</v>
      </c>
      <c r="O318" s="44" t="s">
        <v>0</v>
      </c>
      <c r="P318" s="42">
        <v>7</v>
      </c>
      <c r="Q318" s="44" t="s">
        <v>4305</v>
      </c>
      <c r="R318" s="44" t="s">
        <v>1774</v>
      </c>
      <c r="S318" s="42">
        <v>17</v>
      </c>
      <c r="T318" s="42">
        <v>4</v>
      </c>
      <c r="U318" s="42">
        <v>26.87303155</v>
      </c>
      <c r="V318" s="42">
        <v>-80.050266780000001</v>
      </c>
      <c r="W318" s="124"/>
      <c r="X318" s="45"/>
      <c r="Y318" s="42"/>
      <c r="Z318" s="125"/>
      <c r="AA318" s="42"/>
      <c r="AB318" s="42"/>
      <c r="AC318" s="125"/>
      <c r="AD318" s="125"/>
      <c r="AE318" s="125"/>
      <c r="AF318" s="125"/>
      <c r="AG318" s="125"/>
      <c r="AH318" s="44" t="s">
        <v>10</v>
      </c>
      <c r="AI318" s="38"/>
    </row>
    <row r="319" spans="1:35" x14ac:dyDescent="0.3">
      <c r="A319" s="38" t="s">
        <v>3438</v>
      </c>
      <c r="B319" s="38">
        <v>337</v>
      </c>
      <c r="C319" s="39">
        <v>39937</v>
      </c>
      <c r="D319" s="71">
        <f>YEAR(E319)</f>
        <v>2009</v>
      </c>
      <c r="E319" s="99" t="s">
        <v>3463</v>
      </c>
      <c r="F319" s="41">
        <v>1206</v>
      </c>
      <c r="G319" s="41">
        <v>137</v>
      </c>
      <c r="H319" s="41">
        <v>138</v>
      </c>
      <c r="I319" s="41">
        <v>98</v>
      </c>
      <c r="J319" s="41"/>
      <c r="K319" s="40" t="s">
        <v>3254</v>
      </c>
      <c r="L319" s="41" t="s">
        <v>3</v>
      </c>
      <c r="M319" s="42">
        <v>150018</v>
      </c>
      <c r="N319" s="43">
        <v>39959</v>
      </c>
      <c r="O319" s="44" t="s">
        <v>0</v>
      </c>
      <c r="P319" s="42">
        <v>4</v>
      </c>
      <c r="Q319" s="44" t="s">
        <v>4305</v>
      </c>
      <c r="R319" s="44" t="s">
        <v>1803</v>
      </c>
      <c r="S319" s="42">
        <v>36</v>
      </c>
      <c r="T319" s="42">
        <v>124</v>
      </c>
      <c r="U319" s="42">
        <v>26.898235410000002</v>
      </c>
      <c r="V319" s="42">
        <v>-80.0579994</v>
      </c>
      <c r="W319" s="126">
        <v>40019</v>
      </c>
      <c r="X319" s="45">
        <f>W319-N319</f>
        <v>60</v>
      </c>
      <c r="Y319" s="46">
        <v>45</v>
      </c>
      <c r="Z319" s="46">
        <v>15</v>
      </c>
      <c r="AA319" s="46">
        <v>3</v>
      </c>
      <c r="AB319" s="46">
        <v>0</v>
      </c>
      <c r="AC319" s="46">
        <v>0</v>
      </c>
      <c r="AD319" s="46">
        <v>0</v>
      </c>
      <c r="AE319" s="46">
        <f>SUM(Y319,Z319,AC319,AD319)</f>
        <v>60</v>
      </c>
      <c r="AF319" s="47">
        <f>Y319/AE319</f>
        <v>0.75</v>
      </c>
      <c r="AG319" s="47">
        <f>(Y319-(AA319+AB319))/AE319</f>
        <v>0.7</v>
      </c>
      <c r="AH319" s="44" t="s">
        <v>2</v>
      </c>
      <c r="AI319" s="38"/>
    </row>
    <row r="320" spans="1:35" x14ac:dyDescent="0.3">
      <c r="A320" s="61" t="s">
        <v>3438</v>
      </c>
      <c r="B320" s="61">
        <v>337</v>
      </c>
      <c r="C320" s="60">
        <v>39937</v>
      </c>
      <c r="D320" s="94">
        <f>YEAR(E320)</f>
        <v>2009</v>
      </c>
      <c r="E320" s="100" t="s">
        <v>3476</v>
      </c>
      <c r="F320" s="58">
        <v>1207</v>
      </c>
      <c r="G320" s="58">
        <v>138</v>
      </c>
      <c r="H320" s="58">
        <v>139</v>
      </c>
      <c r="I320" s="58">
        <v>97.5</v>
      </c>
      <c r="J320" s="58"/>
      <c r="K320" s="62" t="s">
        <v>2757</v>
      </c>
      <c r="L320" s="58" t="s">
        <v>3892</v>
      </c>
      <c r="M320" s="42">
        <v>154649</v>
      </c>
      <c r="N320" s="43">
        <v>39973</v>
      </c>
      <c r="O320" s="44" t="s">
        <v>0</v>
      </c>
      <c r="P320" s="42">
        <v>8</v>
      </c>
      <c r="Q320" s="44" t="s">
        <v>4305</v>
      </c>
      <c r="R320" s="44" t="s">
        <v>1856</v>
      </c>
      <c r="S320" s="42">
        <v>60</v>
      </c>
      <c r="T320" s="42">
        <v>5</v>
      </c>
      <c r="U320" s="42">
        <v>26.86671132</v>
      </c>
      <c r="V320" s="42">
        <v>-80.048341800000003</v>
      </c>
      <c r="W320" s="124"/>
      <c r="X320" s="45"/>
      <c r="Y320" s="46">
        <v>5</v>
      </c>
      <c r="Z320" s="46">
        <v>71</v>
      </c>
      <c r="AA320" s="46">
        <v>0</v>
      </c>
      <c r="AB320" s="46">
        <v>0</v>
      </c>
      <c r="AC320" s="46">
        <v>0</v>
      </c>
      <c r="AD320" s="46">
        <v>3</v>
      </c>
      <c r="AE320" s="46">
        <f>SUM(Y320,Z320,AC320,AD320)</f>
        <v>79</v>
      </c>
      <c r="AF320" s="47">
        <f>Y320/AE320</f>
        <v>6.3291139240506333E-2</v>
      </c>
      <c r="AG320" s="47">
        <f>(Y320-(AA320+AB320))/AE320</f>
        <v>6.3291139240506333E-2</v>
      </c>
      <c r="AH320" s="44" t="s">
        <v>8</v>
      </c>
      <c r="AI320" s="61"/>
    </row>
    <row r="321" spans="1:35" x14ac:dyDescent="0.3">
      <c r="A321" s="38" t="s">
        <v>3438</v>
      </c>
      <c r="B321" s="38">
        <v>337</v>
      </c>
      <c r="C321" s="39">
        <v>39937</v>
      </c>
      <c r="D321" s="71">
        <f>YEAR(E321)</f>
        <v>2016</v>
      </c>
      <c r="E321" s="99" t="s">
        <v>3793</v>
      </c>
      <c r="F321" s="41">
        <v>2649</v>
      </c>
      <c r="G321" s="41">
        <v>143.9</v>
      </c>
      <c r="H321" s="41">
        <v>143.9</v>
      </c>
      <c r="I321" s="41">
        <v>102.6</v>
      </c>
      <c r="J321" s="41"/>
      <c r="K321" s="40" t="s">
        <v>2678</v>
      </c>
      <c r="L321" s="41" t="s">
        <v>3895</v>
      </c>
      <c r="M321" s="42">
        <v>325452</v>
      </c>
      <c r="N321" s="43">
        <v>42516</v>
      </c>
      <c r="O321" s="44" t="s">
        <v>0</v>
      </c>
      <c r="P321" s="42">
        <v>1</v>
      </c>
      <c r="Q321" s="44" t="s">
        <v>4305</v>
      </c>
      <c r="R321" s="44" t="s">
        <v>386</v>
      </c>
      <c r="S321" s="42">
        <v>63</v>
      </c>
      <c r="T321" s="42">
        <v>33</v>
      </c>
      <c r="U321" s="42">
        <v>26.916188951999999</v>
      </c>
      <c r="V321" s="42">
        <v>-80.064191055999999</v>
      </c>
      <c r="W321" s="124"/>
      <c r="X321" s="45"/>
      <c r="Y321" s="125"/>
      <c r="Z321" s="125"/>
      <c r="AA321" s="125"/>
      <c r="AB321" s="125"/>
      <c r="AC321" s="125"/>
      <c r="AD321" s="125"/>
      <c r="AE321" s="127"/>
      <c r="AF321" s="127"/>
      <c r="AG321" s="127"/>
      <c r="AH321" s="44" t="s">
        <v>10</v>
      </c>
      <c r="AI321" s="38"/>
    </row>
    <row r="322" spans="1:35" x14ac:dyDescent="0.3">
      <c r="A322" s="38" t="s">
        <v>3077</v>
      </c>
      <c r="B322" s="38">
        <v>478</v>
      </c>
      <c r="C322" s="39">
        <v>40315</v>
      </c>
      <c r="D322" s="71">
        <f>YEAR(E322)</f>
        <v>2010</v>
      </c>
      <c r="E322" s="99" t="s">
        <v>3078</v>
      </c>
      <c r="F322" s="41">
        <v>1493</v>
      </c>
      <c r="G322" s="41">
        <v>150.19999999999999</v>
      </c>
      <c r="H322" s="41">
        <v>152.30000000000001</v>
      </c>
      <c r="I322" s="41">
        <v>106.6</v>
      </c>
      <c r="J322" s="41"/>
      <c r="K322" s="40" t="s">
        <v>3279</v>
      </c>
      <c r="L322" s="41" t="s">
        <v>3891</v>
      </c>
      <c r="M322" s="42">
        <v>169115</v>
      </c>
      <c r="N322" s="43">
        <v>40315</v>
      </c>
      <c r="O322" s="44" t="s">
        <v>0</v>
      </c>
      <c r="P322" s="42">
        <v>5</v>
      </c>
      <c r="Q322" s="44" t="s">
        <v>4305</v>
      </c>
      <c r="R322" s="44" t="s">
        <v>1530</v>
      </c>
      <c r="S322" s="42">
        <v>36</v>
      </c>
      <c r="T322" s="42">
        <v>195</v>
      </c>
      <c r="U322" s="42">
        <v>26.88859137</v>
      </c>
      <c r="V322" s="42">
        <v>-80.055155549999995</v>
      </c>
      <c r="W322" s="124">
        <v>40375</v>
      </c>
      <c r="X322" s="45">
        <f>W322-N322</f>
        <v>60</v>
      </c>
      <c r="Y322" s="42">
        <v>52</v>
      </c>
      <c r="Z322" s="42">
        <v>15</v>
      </c>
      <c r="AA322" s="42">
        <v>5</v>
      </c>
      <c r="AB322" s="42">
        <v>11</v>
      </c>
      <c r="AC322" s="42">
        <v>0</v>
      </c>
      <c r="AD322" s="42">
        <v>9</v>
      </c>
      <c r="AE322" s="46">
        <f>SUM(Y322,Z322,AC322,AD322)</f>
        <v>76</v>
      </c>
      <c r="AF322" s="47">
        <f>Y322/AE322</f>
        <v>0.68421052631578949</v>
      </c>
      <c r="AG322" s="47">
        <f>(Y322-(AA322+AB322))/AE322</f>
        <v>0.47368421052631576</v>
      </c>
      <c r="AH322" s="44" t="s">
        <v>2</v>
      </c>
      <c r="AI322" s="38"/>
    </row>
    <row r="323" spans="1:35" x14ac:dyDescent="0.3">
      <c r="A323" s="50" t="s">
        <v>3077</v>
      </c>
      <c r="B323" s="51">
        <v>478</v>
      </c>
      <c r="C323" s="52">
        <v>40315</v>
      </c>
      <c r="D323" s="94">
        <f>YEAR(E323)</f>
        <v>2010</v>
      </c>
      <c r="E323" s="52" t="s">
        <v>3078</v>
      </c>
      <c r="F323" s="54">
        <v>1492</v>
      </c>
      <c r="G323" s="56"/>
      <c r="H323" s="56"/>
      <c r="I323" s="56"/>
      <c r="J323" s="139"/>
      <c r="K323" s="55" t="s">
        <v>2764</v>
      </c>
      <c r="L323" s="56" t="s">
        <v>3895</v>
      </c>
      <c r="M323" s="57"/>
      <c r="N323" s="57"/>
      <c r="O323" s="57" t="s">
        <v>0</v>
      </c>
      <c r="P323" s="42">
        <v>3</v>
      </c>
      <c r="Q323" s="57" t="s">
        <v>4308</v>
      </c>
      <c r="R323" s="57"/>
      <c r="S323" s="57"/>
      <c r="T323" s="57"/>
      <c r="U323" s="57"/>
      <c r="V323" s="57"/>
      <c r="W323" s="63"/>
      <c r="X323" s="164"/>
      <c r="Y323" s="57"/>
      <c r="Z323" s="57"/>
      <c r="AA323" s="57"/>
      <c r="AB323" s="57"/>
      <c r="AC323" s="57"/>
      <c r="AD323" s="57"/>
      <c r="AE323" s="57"/>
      <c r="AF323" s="57"/>
      <c r="AG323" s="57"/>
      <c r="AH323" s="57"/>
      <c r="AI323" s="38" t="s">
        <v>3902</v>
      </c>
    </row>
    <row r="324" spans="1:35" x14ac:dyDescent="0.3">
      <c r="A324" s="38" t="s">
        <v>3835</v>
      </c>
      <c r="B324" s="38">
        <v>792</v>
      </c>
      <c r="C324" s="39">
        <v>43197</v>
      </c>
      <c r="D324" s="71">
        <f>YEAR(E324)</f>
        <v>2018</v>
      </c>
      <c r="E324" s="99" t="s">
        <v>3167</v>
      </c>
      <c r="F324" s="41">
        <v>2896</v>
      </c>
      <c r="G324" s="41">
        <v>140.5</v>
      </c>
      <c r="H324" s="41">
        <v>142</v>
      </c>
      <c r="I324" s="41">
        <v>107.2</v>
      </c>
      <c r="J324" s="41"/>
      <c r="K324" s="40" t="s">
        <v>2323</v>
      </c>
      <c r="L324" s="41" t="s">
        <v>3891</v>
      </c>
      <c r="M324" s="42">
        <v>411826</v>
      </c>
      <c r="N324" s="43">
        <v>43197</v>
      </c>
      <c r="O324" s="44" t="s">
        <v>0</v>
      </c>
      <c r="P324" s="42">
        <v>8</v>
      </c>
      <c r="Q324" s="44" t="s">
        <v>4305</v>
      </c>
      <c r="R324" s="44" t="s">
        <v>23</v>
      </c>
      <c r="S324" s="42">
        <v>57</v>
      </c>
      <c r="T324" s="42">
        <v>8</v>
      </c>
      <c r="U324" s="42">
        <v>26.866599577999999</v>
      </c>
      <c r="V324" s="42">
        <v>-80.048253513999995</v>
      </c>
      <c r="W324" s="43">
        <v>43271</v>
      </c>
      <c r="X324" s="45">
        <f>W324-N324</f>
        <v>74</v>
      </c>
      <c r="Y324" s="42">
        <v>42</v>
      </c>
      <c r="Z324" s="42">
        <v>26</v>
      </c>
      <c r="AA324" s="42">
        <v>0</v>
      </c>
      <c r="AB324" s="42">
        <v>0</v>
      </c>
      <c r="AC324" s="42">
        <v>0</v>
      </c>
      <c r="AD324" s="42">
        <v>0</v>
      </c>
      <c r="AE324" s="46">
        <f>SUM(Y324,Z324,AC324,AD324)</f>
        <v>68</v>
      </c>
      <c r="AF324" s="47">
        <f>Y324/AE324</f>
        <v>0.61764705882352944</v>
      </c>
      <c r="AG324" s="47">
        <f>(Y324-(AA324+AB324))/AE324</f>
        <v>0.61764705882352944</v>
      </c>
      <c r="AH324" s="44" t="s">
        <v>2</v>
      </c>
      <c r="AI324" s="38"/>
    </row>
    <row r="325" spans="1:35" x14ac:dyDescent="0.3">
      <c r="A325" s="38" t="s">
        <v>3835</v>
      </c>
      <c r="B325" s="38">
        <v>792</v>
      </c>
      <c r="C325" s="39">
        <v>43197</v>
      </c>
      <c r="D325" s="71">
        <f>YEAR(E325)</f>
        <v>2018</v>
      </c>
      <c r="E325" s="99" t="s">
        <v>2946</v>
      </c>
      <c r="F325" s="41">
        <v>2978</v>
      </c>
      <c r="G325" s="41">
        <v>139.6</v>
      </c>
      <c r="H325" s="41">
        <v>141.6</v>
      </c>
      <c r="I325" s="41">
        <v>106.4</v>
      </c>
      <c r="J325" s="41"/>
      <c r="K325" s="40" t="s">
        <v>2315</v>
      </c>
      <c r="L325" s="41" t="s">
        <v>3891</v>
      </c>
      <c r="M325" s="42">
        <v>413259</v>
      </c>
      <c r="N325" s="43">
        <v>43236</v>
      </c>
      <c r="O325" s="44" t="s">
        <v>0</v>
      </c>
      <c r="P325" s="42">
        <v>6</v>
      </c>
      <c r="Q325" s="44" t="s">
        <v>4305</v>
      </c>
      <c r="R325" s="44" t="s">
        <v>95</v>
      </c>
      <c r="S325" s="42">
        <v>49</v>
      </c>
      <c r="T325" s="42">
        <v>63</v>
      </c>
      <c r="U325" s="42">
        <v>26.877141904999998</v>
      </c>
      <c r="V325" s="42">
        <v>-80.051413640000007</v>
      </c>
      <c r="W325" s="43">
        <v>43301</v>
      </c>
      <c r="X325" s="45">
        <f>W325-N325</f>
        <v>65</v>
      </c>
      <c r="Y325" s="42">
        <v>3</v>
      </c>
      <c r="Z325" s="42">
        <v>72</v>
      </c>
      <c r="AA325" s="42">
        <v>0</v>
      </c>
      <c r="AB325" s="42">
        <v>0</v>
      </c>
      <c r="AC325" s="42">
        <v>0</v>
      </c>
      <c r="AD325" s="42">
        <v>0</v>
      </c>
      <c r="AE325" s="42">
        <f>SUM(Y325,Z325,AC325,AD325)</f>
        <v>75</v>
      </c>
      <c r="AF325" s="49">
        <f>Y325/AE325</f>
        <v>0.04</v>
      </c>
      <c r="AG325" s="49">
        <f>(Y325-(AA325+AB325))/AE325</f>
        <v>0.04</v>
      </c>
      <c r="AH325" s="44" t="s">
        <v>2</v>
      </c>
      <c r="AI325" s="38"/>
    </row>
    <row r="326" spans="1:35" x14ac:dyDescent="0.3">
      <c r="A326" s="38" t="s">
        <v>3835</v>
      </c>
      <c r="B326" s="38">
        <v>792</v>
      </c>
      <c r="C326" s="39">
        <v>43197</v>
      </c>
      <c r="D326" s="71">
        <f>YEAR(E326)</f>
        <v>2018</v>
      </c>
      <c r="E326" s="99" t="s">
        <v>3868</v>
      </c>
      <c r="F326" s="41">
        <v>3030</v>
      </c>
      <c r="G326" s="41">
        <v>139.5</v>
      </c>
      <c r="H326" s="41">
        <v>141</v>
      </c>
      <c r="I326" s="41">
        <v>105.8</v>
      </c>
      <c r="J326" s="41"/>
      <c r="K326" s="40" t="s">
        <v>3677</v>
      </c>
      <c r="L326" s="41" t="s">
        <v>3891</v>
      </c>
      <c r="M326" s="42">
        <v>415037</v>
      </c>
      <c r="N326" s="43">
        <v>43248</v>
      </c>
      <c r="O326" s="44" t="s">
        <v>0</v>
      </c>
      <c r="P326" s="42">
        <v>4</v>
      </c>
      <c r="Q326" s="44" t="s">
        <v>4305</v>
      </c>
      <c r="R326" s="44" t="s">
        <v>112</v>
      </c>
      <c r="S326" s="42">
        <v>27</v>
      </c>
      <c r="T326" s="42">
        <v>90</v>
      </c>
      <c r="U326" s="42">
        <v>26.899553933</v>
      </c>
      <c r="V326" s="42">
        <v>-80.058506863000005</v>
      </c>
      <c r="W326" s="124"/>
      <c r="X326" s="45"/>
      <c r="Y326" s="42">
        <v>1</v>
      </c>
      <c r="Z326" s="42">
        <v>81</v>
      </c>
      <c r="AA326" s="42">
        <v>0</v>
      </c>
      <c r="AB326" s="42">
        <v>0</v>
      </c>
      <c r="AC326" s="42">
        <v>0</v>
      </c>
      <c r="AD326" s="42">
        <v>0</v>
      </c>
      <c r="AE326" s="46">
        <f>SUM(Y326,Z326,AC326,AD326)</f>
        <v>82</v>
      </c>
      <c r="AF326" s="47">
        <f>Y326/AE326</f>
        <v>1.2195121951219513E-2</v>
      </c>
      <c r="AG326" s="47">
        <f>(Y326-(AA326+AB326))/AE326</f>
        <v>1.2195121951219513E-2</v>
      </c>
      <c r="AH326" s="44" t="s">
        <v>8</v>
      </c>
      <c r="AI326" s="38"/>
    </row>
    <row r="327" spans="1:35" x14ac:dyDescent="0.3">
      <c r="A327" s="38" t="s">
        <v>3749</v>
      </c>
      <c r="B327" s="38">
        <v>655</v>
      </c>
      <c r="C327" s="39">
        <v>42451</v>
      </c>
      <c r="D327" s="71">
        <f>YEAR(E327)</f>
        <v>2016</v>
      </c>
      <c r="E327" s="99" t="s">
        <v>3748</v>
      </c>
      <c r="F327" s="41">
        <v>2603</v>
      </c>
      <c r="G327" s="41">
        <v>158.1</v>
      </c>
      <c r="H327" s="41">
        <v>161.30000000000001</v>
      </c>
      <c r="I327" s="41">
        <v>114.4</v>
      </c>
      <c r="J327" s="41"/>
      <c r="K327" s="40" t="s">
        <v>3132</v>
      </c>
      <c r="L327" s="41" t="s">
        <v>3893</v>
      </c>
      <c r="M327" s="42">
        <v>321660</v>
      </c>
      <c r="N327" s="43">
        <v>42452</v>
      </c>
      <c r="O327" s="44" t="s">
        <v>0</v>
      </c>
      <c r="P327" s="42">
        <v>4</v>
      </c>
      <c r="Q327" s="44" t="s">
        <v>4305</v>
      </c>
      <c r="R327" s="44" t="s">
        <v>300</v>
      </c>
      <c r="S327" s="42">
        <v>32</v>
      </c>
      <c r="T327" s="42">
        <v>54</v>
      </c>
      <c r="U327" s="42">
        <v>26.896347690999999</v>
      </c>
      <c r="V327" s="42">
        <v>-80.057678433000007</v>
      </c>
      <c r="W327" s="43">
        <v>42528</v>
      </c>
      <c r="X327" s="45">
        <f>W327-N327</f>
        <v>76</v>
      </c>
      <c r="Y327" s="46">
        <v>55</v>
      </c>
      <c r="Z327" s="46">
        <v>5</v>
      </c>
      <c r="AA327" s="46">
        <v>2</v>
      </c>
      <c r="AB327" s="46">
        <v>0</v>
      </c>
      <c r="AC327" s="46">
        <v>1</v>
      </c>
      <c r="AD327" s="46">
        <v>0</v>
      </c>
      <c r="AE327" s="46">
        <f>SUM(Y327,Z327,AC327,AD327)</f>
        <v>61</v>
      </c>
      <c r="AF327" s="47">
        <f>Y327/AE327</f>
        <v>0.90163934426229508</v>
      </c>
      <c r="AG327" s="47">
        <f>(Y327-(AA327+AB327))/AE327</f>
        <v>0.86885245901639341</v>
      </c>
      <c r="AH327" s="44" t="s">
        <v>2</v>
      </c>
      <c r="AI327" s="38"/>
    </row>
    <row r="328" spans="1:35" x14ac:dyDescent="0.3">
      <c r="A328" s="38" t="s">
        <v>3749</v>
      </c>
      <c r="B328" s="38">
        <v>655</v>
      </c>
      <c r="C328" s="39">
        <v>42451</v>
      </c>
      <c r="D328" s="71">
        <f>YEAR(E328)</f>
        <v>2016</v>
      </c>
      <c r="E328" s="99" t="s">
        <v>3793</v>
      </c>
      <c r="F328" s="41">
        <v>2652</v>
      </c>
      <c r="G328" s="41">
        <v>159</v>
      </c>
      <c r="H328" s="41">
        <v>161.30000000000001</v>
      </c>
      <c r="I328" s="41">
        <v>113.8</v>
      </c>
      <c r="J328" s="41"/>
      <c r="K328" s="40" t="s">
        <v>3628</v>
      </c>
      <c r="L328" s="41" t="s">
        <v>3892</v>
      </c>
      <c r="M328" s="42">
        <v>325783</v>
      </c>
      <c r="N328" s="43">
        <v>42517</v>
      </c>
      <c r="O328" s="44" t="s">
        <v>0</v>
      </c>
      <c r="P328" s="42">
        <v>7</v>
      </c>
      <c r="Q328" s="44" t="s">
        <v>4305</v>
      </c>
      <c r="R328" s="44" t="s">
        <v>390</v>
      </c>
      <c r="S328" s="42">
        <v>48</v>
      </c>
      <c r="T328" s="42">
        <v>66</v>
      </c>
      <c r="U328" s="42">
        <v>26.869853684999999</v>
      </c>
      <c r="V328" s="42">
        <v>-80.048979521000007</v>
      </c>
      <c r="W328" s="43">
        <v>42576</v>
      </c>
      <c r="X328" s="45">
        <f>W328-N328</f>
        <v>59</v>
      </c>
      <c r="Y328" s="42">
        <v>17</v>
      </c>
      <c r="Z328" s="42">
        <v>32</v>
      </c>
      <c r="AA328" s="42">
        <v>7</v>
      </c>
      <c r="AB328" s="42">
        <v>7</v>
      </c>
      <c r="AC328" s="42">
        <v>0</v>
      </c>
      <c r="AD328" s="42">
        <v>18</v>
      </c>
      <c r="AE328" s="46">
        <f>SUM(Y328,Z328,AC328,AD328)</f>
        <v>67</v>
      </c>
      <c r="AF328" s="47">
        <f>Y328/AE328</f>
        <v>0.2537313432835821</v>
      </c>
      <c r="AG328" s="47">
        <f>(Y328-(AA328+AB328))/AE328</f>
        <v>4.4776119402985072E-2</v>
      </c>
      <c r="AH328" s="44" t="s">
        <v>2</v>
      </c>
      <c r="AI328" s="38"/>
    </row>
    <row r="329" spans="1:35" x14ac:dyDescent="0.3">
      <c r="A329" s="38" t="s">
        <v>3749</v>
      </c>
      <c r="B329" s="38">
        <v>655</v>
      </c>
      <c r="C329" s="39">
        <v>42451</v>
      </c>
      <c r="D329" s="71">
        <f>YEAR(E329)</f>
        <v>2016</v>
      </c>
      <c r="E329" s="99" t="s">
        <v>3802</v>
      </c>
      <c r="F329" s="41">
        <v>2664</v>
      </c>
      <c r="G329" s="41">
        <v>157.6</v>
      </c>
      <c r="H329" s="41">
        <v>160.30000000000001</v>
      </c>
      <c r="I329" s="41">
        <v>115.1</v>
      </c>
      <c r="J329" s="41"/>
      <c r="K329" s="40" t="s">
        <v>2855</v>
      </c>
      <c r="L329" s="41" t="s">
        <v>3894</v>
      </c>
      <c r="M329" s="42">
        <v>334310</v>
      </c>
      <c r="N329" s="43">
        <v>42536</v>
      </c>
      <c r="O329" s="44" t="s">
        <v>0</v>
      </c>
      <c r="P329" s="42">
        <v>1</v>
      </c>
      <c r="Q329" s="44" t="s">
        <v>4305</v>
      </c>
      <c r="R329" s="44" t="s">
        <v>412</v>
      </c>
      <c r="S329" s="42">
        <v>84</v>
      </c>
      <c r="T329" s="42">
        <v>24</v>
      </c>
      <c r="U329" s="42">
        <v>26.920065303000001</v>
      </c>
      <c r="V329" s="42">
        <v>-80.065578539000001</v>
      </c>
      <c r="W329" s="43">
        <v>42597</v>
      </c>
      <c r="X329" s="45">
        <f>W329-N329</f>
        <v>61</v>
      </c>
      <c r="Y329" s="42">
        <v>20</v>
      </c>
      <c r="Z329" s="42">
        <v>48</v>
      </c>
      <c r="AA329" s="42">
        <v>1</v>
      </c>
      <c r="AB329" s="42">
        <v>1</v>
      </c>
      <c r="AC329" s="42">
        <v>0</v>
      </c>
      <c r="AD329" s="42">
        <v>2</v>
      </c>
      <c r="AE329" s="46">
        <f>SUM(Y329,Z329,AC329,AD329)</f>
        <v>70</v>
      </c>
      <c r="AF329" s="47">
        <f>Y329/AE329</f>
        <v>0.2857142857142857</v>
      </c>
      <c r="AG329" s="47">
        <f>(Y329-(AA329+AB329))/AE329</f>
        <v>0.25714285714285712</v>
      </c>
      <c r="AH329" s="44" t="s">
        <v>2</v>
      </c>
      <c r="AI329" s="38"/>
    </row>
    <row r="330" spans="1:35" x14ac:dyDescent="0.3">
      <c r="A330" s="38" t="s">
        <v>3178</v>
      </c>
      <c r="B330" s="38">
        <v>558</v>
      </c>
      <c r="C330" s="39">
        <v>41008</v>
      </c>
      <c r="D330" s="71">
        <f>YEAR(E330)</f>
        <v>2012</v>
      </c>
      <c r="E330" s="99" t="s">
        <v>2761</v>
      </c>
      <c r="F330" s="41">
        <v>2166</v>
      </c>
      <c r="G330" s="41">
        <v>152.5</v>
      </c>
      <c r="H330" s="41">
        <v>154</v>
      </c>
      <c r="I330" s="41">
        <v>105.5</v>
      </c>
      <c r="J330" s="41"/>
      <c r="K330" s="40" t="s">
        <v>3309</v>
      </c>
      <c r="L330" s="41" t="s">
        <v>3895</v>
      </c>
      <c r="M330" s="42">
        <v>236129</v>
      </c>
      <c r="N330" s="43">
        <v>41026</v>
      </c>
      <c r="O330" s="44" t="s">
        <v>0</v>
      </c>
      <c r="P330" s="42">
        <v>5</v>
      </c>
      <c r="Q330" s="44" t="s">
        <v>4305</v>
      </c>
      <c r="R330" s="44" t="s">
        <v>1002</v>
      </c>
      <c r="S330" s="42">
        <v>78</v>
      </c>
      <c r="T330" s="42">
        <v>82</v>
      </c>
      <c r="U330" s="42">
        <v>26.886538649999999</v>
      </c>
      <c r="V330" s="42">
        <v>-80.054674539999993</v>
      </c>
      <c r="W330" s="48">
        <v>41093</v>
      </c>
      <c r="X330" s="45">
        <f>W330-N330</f>
        <v>67</v>
      </c>
      <c r="Y330" s="46">
        <v>89</v>
      </c>
      <c r="Z330" s="46">
        <v>4</v>
      </c>
      <c r="AA330" s="46">
        <v>0</v>
      </c>
      <c r="AB330" s="46">
        <v>18</v>
      </c>
      <c r="AC330" s="46">
        <v>0</v>
      </c>
      <c r="AD330" s="46">
        <v>2</v>
      </c>
      <c r="AE330" s="46">
        <f>SUM(Y330,Z330,AC330,AD330)</f>
        <v>95</v>
      </c>
      <c r="AF330" s="47">
        <f>Y330/AE330</f>
        <v>0.93684210526315792</v>
      </c>
      <c r="AG330" s="47">
        <f>(Y330-(AA330+AB330))/AE330</f>
        <v>0.74736842105263157</v>
      </c>
      <c r="AH330" s="44" t="s">
        <v>2</v>
      </c>
      <c r="AI330" s="38"/>
    </row>
    <row r="331" spans="1:35" x14ac:dyDescent="0.3">
      <c r="A331" s="38" t="s">
        <v>3178</v>
      </c>
      <c r="B331" s="38">
        <v>558</v>
      </c>
      <c r="C331" s="39">
        <v>41008</v>
      </c>
      <c r="D331" s="71">
        <f>YEAR(E331)</f>
        <v>2015</v>
      </c>
      <c r="E331" s="99" t="s">
        <v>3731</v>
      </c>
      <c r="F331" s="41">
        <v>2698</v>
      </c>
      <c r="G331" s="41"/>
      <c r="H331" s="41"/>
      <c r="I331" s="41"/>
      <c r="J331" s="41"/>
      <c r="K331" s="40" t="s">
        <v>3</v>
      </c>
      <c r="L331" s="41" t="s">
        <v>3</v>
      </c>
      <c r="M331" s="42">
        <v>261148</v>
      </c>
      <c r="N331" s="43">
        <v>42156</v>
      </c>
      <c r="O331" s="44" t="s">
        <v>0</v>
      </c>
      <c r="P331" s="42">
        <v>5</v>
      </c>
      <c r="Q331" s="44" t="s">
        <v>4305</v>
      </c>
      <c r="R331" s="44" t="s">
        <v>541</v>
      </c>
      <c r="S331" s="42">
        <v>52</v>
      </c>
      <c r="T331" s="42">
        <v>87</v>
      </c>
      <c r="U331" s="42">
        <v>26.886758699000001</v>
      </c>
      <c r="V331" s="42">
        <v>-80.054783638999993</v>
      </c>
      <c r="W331" s="43">
        <v>42221</v>
      </c>
      <c r="X331" s="45">
        <f>W331-N331</f>
        <v>65</v>
      </c>
      <c r="Y331" s="42">
        <v>21</v>
      </c>
      <c r="Z331" s="42">
        <v>76</v>
      </c>
      <c r="AA331" s="42">
        <v>2</v>
      </c>
      <c r="AB331" s="42">
        <v>4</v>
      </c>
      <c r="AC331" s="42">
        <v>0</v>
      </c>
      <c r="AD331" s="42">
        <v>1</v>
      </c>
      <c r="AE331" s="46">
        <f>SUM(Y331,Z331,AC331,AD331)</f>
        <v>98</v>
      </c>
      <c r="AF331" s="47">
        <f>Y331/AE331</f>
        <v>0.21428571428571427</v>
      </c>
      <c r="AG331" s="47">
        <f>(Y331-(AA331+AB331))/AE331</f>
        <v>0.15306122448979592</v>
      </c>
      <c r="AH331" s="44" t="s">
        <v>2</v>
      </c>
      <c r="AI331" s="38"/>
    </row>
    <row r="332" spans="1:35" x14ac:dyDescent="0.3">
      <c r="A332" s="38" t="s">
        <v>2604</v>
      </c>
      <c r="B332" s="38">
        <v>191</v>
      </c>
      <c r="C332" s="39">
        <v>38803</v>
      </c>
      <c r="D332" s="71">
        <f>YEAR(E332)</f>
        <v>2009</v>
      </c>
      <c r="E332" s="99" t="s">
        <v>3405</v>
      </c>
      <c r="F332" s="41">
        <v>1044</v>
      </c>
      <c r="G332" s="41">
        <v>165.5</v>
      </c>
      <c r="H332" s="41">
        <v>167.5</v>
      </c>
      <c r="I332" s="41">
        <v>117.5</v>
      </c>
      <c r="J332" s="41"/>
      <c r="K332" s="40" t="s">
        <v>3407</v>
      </c>
      <c r="L332" s="41" t="s">
        <v>3897</v>
      </c>
      <c r="M332" s="42">
        <v>148257</v>
      </c>
      <c r="N332" s="43">
        <v>39916</v>
      </c>
      <c r="O332" s="44" t="s">
        <v>0</v>
      </c>
      <c r="P332" s="42">
        <v>3</v>
      </c>
      <c r="Q332" s="44" t="s">
        <v>4305</v>
      </c>
      <c r="R332" s="44" t="s">
        <v>1699</v>
      </c>
      <c r="S332" s="42">
        <v>94</v>
      </c>
      <c r="T332" s="42">
        <v>58</v>
      </c>
      <c r="U332" s="42">
        <v>26.902171339999999</v>
      </c>
      <c r="V332" s="42">
        <v>-80.059524530000004</v>
      </c>
      <c r="W332" s="124">
        <v>39986</v>
      </c>
      <c r="X332" s="45">
        <f>W332-N332</f>
        <v>70</v>
      </c>
      <c r="Y332" s="42">
        <v>61</v>
      </c>
      <c r="Z332" s="42">
        <v>10</v>
      </c>
      <c r="AA332" s="42">
        <v>2</v>
      </c>
      <c r="AB332" s="42">
        <v>0</v>
      </c>
      <c r="AC332" s="42">
        <v>0</v>
      </c>
      <c r="AD332" s="42">
        <v>0</v>
      </c>
      <c r="AE332" s="46">
        <f>SUM(Y332,Z332,AC332,AD332)</f>
        <v>71</v>
      </c>
      <c r="AF332" s="47">
        <f>Y332/AE332</f>
        <v>0.85915492957746475</v>
      </c>
      <c r="AG332" s="47">
        <f>(Y332-(AA332+AB332))/AE332</f>
        <v>0.83098591549295775</v>
      </c>
      <c r="AH332" s="44" t="s">
        <v>2</v>
      </c>
      <c r="AI332" s="38"/>
    </row>
    <row r="333" spans="1:35" x14ac:dyDescent="0.3">
      <c r="A333" s="38" t="s">
        <v>2604</v>
      </c>
      <c r="B333" s="38">
        <v>191</v>
      </c>
      <c r="C333" s="39">
        <v>38803</v>
      </c>
      <c r="D333" s="71">
        <f>YEAR(E333)</f>
        <v>2009</v>
      </c>
      <c r="E333" s="99" t="s">
        <v>3449</v>
      </c>
      <c r="F333" s="41">
        <v>1046</v>
      </c>
      <c r="G333" s="41">
        <v>164</v>
      </c>
      <c r="H333" s="41">
        <v>166.5</v>
      </c>
      <c r="I333" s="41">
        <v>117</v>
      </c>
      <c r="J333" s="41"/>
      <c r="K333" s="40" t="s">
        <v>2801</v>
      </c>
      <c r="L333" s="41" t="s">
        <v>3891</v>
      </c>
      <c r="M333" s="42">
        <v>148724</v>
      </c>
      <c r="N333" s="43">
        <v>39944</v>
      </c>
      <c r="O333" s="44" t="s">
        <v>146</v>
      </c>
      <c r="P333" s="42">
        <v>8</v>
      </c>
      <c r="Q333" s="44" t="s">
        <v>4305</v>
      </c>
      <c r="R333" s="44" t="s">
        <v>1901</v>
      </c>
      <c r="S333" s="42">
        <v>86</v>
      </c>
      <c r="T333" s="42">
        <v>35</v>
      </c>
      <c r="U333" s="42">
        <v>26.924737950000001</v>
      </c>
      <c r="V333" s="42">
        <v>-80.066872259999997</v>
      </c>
      <c r="W333" s="124">
        <v>40007</v>
      </c>
      <c r="X333" s="45">
        <f>W333-N333</f>
        <v>63</v>
      </c>
      <c r="Y333" s="42">
        <v>54</v>
      </c>
      <c r="Z333" s="42">
        <v>8</v>
      </c>
      <c r="AA333" s="42">
        <v>9</v>
      </c>
      <c r="AB333" s="42">
        <v>9</v>
      </c>
      <c r="AC333" s="42">
        <v>1</v>
      </c>
      <c r="AD333" s="42">
        <v>8</v>
      </c>
      <c r="AE333" s="46">
        <f>SUM(Y333,Z333,AC333,AD333)</f>
        <v>71</v>
      </c>
      <c r="AF333" s="47">
        <f>Y333/AE333</f>
        <v>0.76056338028169013</v>
      </c>
      <c r="AG333" s="47">
        <f>(Y333-(AA333+AB333))/AE333</f>
        <v>0.50704225352112675</v>
      </c>
      <c r="AH333" s="44" t="s">
        <v>2</v>
      </c>
      <c r="AI333" s="38"/>
    </row>
    <row r="334" spans="1:35" x14ac:dyDescent="0.3">
      <c r="A334" s="38" t="s">
        <v>3772</v>
      </c>
      <c r="B334" s="38">
        <v>661</v>
      </c>
      <c r="C334" s="39">
        <v>42487</v>
      </c>
      <c r="D334" s="71">
        <f>YEAR(E334)</f>
        <v>2016</v>
      </c>
      <c r="E334" s="99" t="s">
        <v>3771</v>
      </c>
      <c r="F334" s="41">
        <v>2627</v>
      </c>
      <c r="G334" s="41">
        <v>156.30000000000001</v>
      </c>
      <c r="H334" s="41">
        <v>159.19999999999999</v>
      </c>
      <c r="I334" s="41">
        <v>107.6</v>
      </c>
      <c r="J334" s="41"/>
      <c r="K334" s="40" t="s">
        <v>3220</v>
      </c>
      <c r="L334" s="41" t="s">
        <v>3895</v>
      </c>
      <c r="M334" s="42">
        <v>321741</v>
      </c>
      <c r="N334" s="43">
        <v>42487</v>
      </c>
      <c r="O334" s="44" t="s">
        <v>0</v>
      </c>
      <c r="P334" s="42">
        <v>9</v>
      </c>
      <c r="Q334" s="44" t="s">
        <v>4305</v>
      </c>
      <c r="R334" s="44" t="s">
        <v>338</v>
      </c>
      <c r="S334" s="42">
        <v>12</v>
      </c>
      <c r="T334" s="42">
        <v>7</v>
      </c>
      <c r="U334" s="42">
        <v>26.855571085000001</v>
      </c>
      <c r="V334" s="42">
        <v>-80.045749861999994</v>
      </c>
      <c r="W334" s="124"/>
      <c r="X334" s="45"/>
      <c r="Y334" s="42">
        <v>51</v>
      </c>
      <c r="Z334" s="42">
        <v>36</v>
      </c>
      <c r="AA334" s="42">
        <v>0</v>
      </c>
      <c r="AB334" s="42">
        <v>0</v>
      </c>
      <c r="AC334" s="42">
        <v>0</v>
      </c>
      <c r="AD334" s="42">
        <v>0</v>
      </c>
      <c r="AE334" s="46">
        <f>SUM(Y334,Z334,AC334,AD334)</f>
        <v>87</v>
      </c>
      <c r="AF334" s="47">
        <f>Y334/AE334</f>
        <v>0.58620689655172409</v>
      </c>
      <c r="AG334" s="47">
        <f>(Y334-(AA334+AB334))/AE334</f>
        <v>0.58620689655172409</v>
      </c>
      <c r="AH334" s="44" t="s">
        <v>8</v>
      </c>
      <c r="AI334" s="38"/>
    </row>
    <row r="335" spans="1:35" x14ac:dyDescent="0.3">
      <c r="A335" s="38" t="s">
        <v>3772</v>
      </c>
      <c r="B335" s="38">
        <v>661</v>
      </c>
      <c r="C335" s="39">
        <v>42487</v>
      </c>
      <c r="D335" s="71">
        <f>YEAR(E335)</f>
        <v>2016</v>
      </c>
      <c r="E335" s="99" t="s">
        <v>3798</v>
      </c>
      <c r="F335" s="41">
        <v>2659</v>
      </c>
      <c r="G335" s="41">
        <v>156.1</v>
      </c>
      <c r="H335" s="41">
        <v>159</v>
      </c>
      <c r="I335" s="41">
        <v>105.7</v>
      </c>
      <c r="J335" s="41"/>
      <c r="K335" s="40" t="s">
        <v>2304</v>
      </c>
      <c r="L335" s="41" t="s">
        <v>3891</v>
      </c>
      <c r="M335" s="42">
        <v>330415</v>
      </c>
      <c r="N335" s="43">
        <v>42527</v>
      </c>
      <c r="O335" s="44" t="s">
        <v>0</v>
      </c>
      <c r="P335" s="42">
        <v>8</v>
      </c>
      <c r="Q335" s="44" t="s">
        <v>4305</v>
      </c>
      <c r="R335" s="44" t="s">
        <v>399</v>
      </c>
      <c r="S335" s="42">
        <v>73</v>
      </c>
      <c r="T335" s="42">
        <v>5</v>
      </c>
      <c r="U335" s="42">
        <v>26.865556807000001</v>
      </c>
      <c r="V335" s="42">
        <v>-80.047942718000002</v>
      </c>
      <c r="W335" s="124"/>
      <c r="X335" s="45"/>
      <c r="Y335" s="42">
        <v>0</v>
      </c>
      <c r="Z335" s="42">
        <v>105</v>
      </c>
      <c r="AA335" s="42">
        <v>0</v>
      </c>
      <c r="AB335" s="42">
        <v>0</v>
      </c>
      <c r="AC335" s="42">
        <v>0</v>
      </c>
      <c r="AD335" s="42">
        <v>0</v>
      </c>
      <c r="AE335" s="46">
        <f>SUM(Y335,Z335,AC335,AD335)</f>
        <v>105</v>
      </c>
      <c r="AF335" s="47">
        <f>Y335/AE335</f>
        <v>0</v>
      </c>
      <c r="AG335" s="47">
        <f>(Y335-(AA335+AB335))/AE335</f>
        <v>0</v>
      </c>
      <c r="AH335" s="44" t="s">
        <v>8</v>
      </c>
      <c r="AI335" s="38"/>
    </row>
    <row r="336" spans="1:35" x14ac:dyDescent="0.3">
      <c r="A336" s="38" t="s">
        <v>2748</v>
      </c>
      <c r="B336" s="38">
        <v>93</v>
      </c>
      <c r="C336" s="39">
        <v>37737</v>
      </c>
      <c r="D336" s="71">
        <f>YEAR(E336)</f>
        <v>2007</v>
      </c>
      <c r="E336" s="99" t="s">
        <v>3312</v>
      </c>
      <c r="F336" s="41">
        <v>775</v>
      </c>
      <c r="G336" s="41">
        <v>155</v>
      </c>
      <c r="H336" s="41">
        <v>157</v>
      </c>
      <c r="I336" s="41">
        <v>111.5</v>
      </c>
      <c r="J336" s="41"/>
      <c r="K336" s="40" t="s">
        <v>2377</v>
      </c>
      <c r="L336" s="41" t="s">
        <v>3895</v>
      </c>
      <c r="M336" s="42">
        <v>83924</v>
      </c>
      <c r="N336" s="43">
        <v>39250</v>
      </c>
      <c r="O336" s="44" t="s">
        <v>0</v>
      </c>
      <c r="P336" s="42">
        <v>7</v>
      </c>
      <c r="Q336" s="44" t="s">
        <v>4305</v>
      </c>
      <c r="R336" s="44" t="s">
        <v>2189</v>
      </c>
      <c r="S336" s="42">
        <v>3</v>
      </c>
      <c r="T336" s="42">
        <v>61</v>
      </c>
      <c r="U336" s="42">
        <v>26.871107309999999</v>
      </c>
      <c r="V336" s="42">
        <v>-80.049421460000005</v>
      </c>
      <c r="W336" s="124"/>
      <c r="X336" s="45"/>
      <c r="Y336" s="42"/>
      <c r="Z336" s="125"/>
      <c r="AA336" s="42"/>
      <c r="AB336" s="42"/>
      <c r="AC336" s="125"/>
      <c r="AD336" s="125"/>
      <c r="AE336" s="125"/>
      <c r="AF336" s="125"/>
      <c r="AG336" s="125"/>
      <c r="AH336" s="44" t="s">
        <v>67</v>
      </c>
      <c r="AI336" s="38"/>
    </row>
    <row r="337" spans="1:35" x14ac:dyDescent="0.3">
      <c r="A337" s="38" t="s">
        <v>2748</v>
      </c>
      <c r="B337" s="38">
        <v>93</v>
      </c>
      <c r="C337" s="39">
        <v>37737</v>
      </c>
      <c r="D337" s="71">
        <f>YEAR(E337)</f>
        <v>2009</v>
      </c>
      <c r="E337" s="99" t="s">
        <v>3444</v>
      </c>
      <c r="F337" s="41">
        <v>926</v>
      </c>
      <c r="G337" s="41">
        <v>155.5</v>
      </c>
      <c r="H337" s="41">
        <v>156.5</v>
      </c>
      <c r="I337" s="41">
        <v>113</v>
      </c>
      <c r="J337" s="41"/>
      <c r="K337" s="40" t="s">
        <v>2527</v>
      </c>
      <c r="L337" s="41" t="s">
        <v>3891</v>
      </c>
      <c r="M337" s="42">
        <v>148533</v>
      </c>
      <c r="N337" s="43">
        <v>39940</v>
      </c>
      <c r="O337" s="44" t="s">
        <v>0</v>
      </c>
      <c r="P337" s="42">
        <v>8</v>
      </c>
      <c r="Q337" s="44" t="s">
        <v>4305</v>
      </c>
      <c r="R337" s="44" t="s">
        <v>1628</v>
      </c>
      <c r="S337" s="42">
        <v>40</v>
      </c>
      <c r="T337" s="42">
        <v>26</v>
      </c>
      <c r="U337" s="42">
        <v>26.867797029999998</v>
      </c>
      <c r="V337" s="42">
        <v>-80.048622940000001</v>
      </c>
      <c r="W337" s="126"/>
      <c r="X337" s="45"/>
      <c r="Y337" s="42"/>
      <c r="Z337" s="125"/>
      <c r="AA337" s="42"/>
      <c r="AB337" s="42"/>
      <c r="AC337" s="125"/>
      <c r="AD337" s="125"/>
      <c r="AE337" s="125"/>
      <c r="AF337" s="125"/>
      <c r="AG337" s="125"/>
      <c r="AH337" s="44" t="s">
        <v>81</v>
      </c>
      <c r="AI337" s="38"/>
    </row>
    <row r="338" spans="1:35" x14ac:dyDescent="0.3">
      <c r="A338" s="38" t="s">
        <v>2748</v>
      </c>
      <c r="B338" s="38">
        <v>93</v>
      </c>
      <c r="C338" s="39">
        <v>37737</v>
      </c>
      <c r="D338" s="71">
        <f>YEAR(E338)</f>
        <v>2009</v>
      </c>
      <c r="E338" s="99" t="s">
        <v>2710</v>
      </c>
      <c r="F338" s="41">
        <v>927</v>
      </c>
      <c r="G338" s="41"/>
      <c r="H338" s="41"/>
      <c r="I338" s="41"/>
      <c r="J338" s="41"/>
      <c r="K338" s="40" t="s">
        <v>3024</v>
      </c>
      <c r="L338" s="41" t="s">
        <v>3891</v>
      </c>
      <c r="M338" s="42">
        <v>149074</v>
      </c>
      <c r="N338" s="43">
        <v>39949</v>
      </c>
      <c r="O338" s="44" t="s">
        <v>0</v>
      </c>
      <c r="P338" s="42">
        <v>7</v>
      </c>
      <c r="Q338" s="44" t="s">
        <v>4305</v>
      </c>
      <c r="R338" s="44" t="s">
        <v>1777</v>
      </c>
      <c r="S338" s="42">
        <v>24</v>
      </c>
      <c r="T338" s="42">
        <v>7</v>
      </c>
      <c r="U338" s="42">
        <v>26.87278821</v>
      </c>
      <c r="V338" s="42">
        <v>-80.050159339999993</v>
      </c>
      <c r="W338" s="124"/>
      <c r="X338" s="45"/>
      <c r="Y338" s="42">
        <v>12</v>
      </c>
      <c r="Z338" s="42">
        <v>86</v>
      </c>
      <c r="AA338" s="42">
        <v>0</v>
      </c>
      <c r="AB338" s="42">
        <v>0</v>
      </c>
      <c r="AC338" s="42">
        <v>0</v>
      </c>
      <c r="AD338" s="42">
        <v>0</v>
      </c>
      <c r="AE338" s="46">
        <f>SUM(Y338,Z338,AC338,AD338)</f>
        <v>98</v>
      </c>
      <c r="AF338" s="47">
        <f>Y338/AE338</f>
        <v>0.12244897959183673</v>
      </c>
      <c r="AG338" s="47">
        <f>(Y338-(AA338+AB338))/AE338</f>
        <v>0.12244897959183673</v>
      </c>
      <c r="AH338" s="44" t="s">
        <v>8</v>
      </c>
      <c r="AI338" s="38"/>
    </row>
    <row r="339" spans="1:35" x14ac:dyDescent="0.3">
      <c r="A339" s="38" t="s">
        <v>2748</v>
      </c>
      <c r="B339" s="38">
        <v>93</v>
      </c>
      <c r="C339" s="39">
        <v>37737</v>
      </c>
      <c r="D339" s="71">
        <f>YEAR(E339)</f>
        <v>2009</v>
      </c>
      <c r="E339" s="99" t="s">
        <v>3464</v>
      </c>
      <c r="F339" s="41">
        <v>928</v>
      </c>
      <c r="G339" s="41"/>
      <c r="H339" s="41"/>
      <c r="I339" s="41"/>
      <c r="J339" s="41"/>
      <c r="K339" s="40" t="s">
        <v>2514</v>
      </c>
      <c r="L339" s="41" t="s">
        <v>3892</v>
      </c>
      <c r="M339" s="42">
        <v>150163</v>
      </c>
      <c r="N339" s="43">
        <v>39960</v>
      </c>
      <c r="O339" s="44" t="s">
        <v>0</v>
      </c>
      <c r="P339" s="42">
        <v>4</v>
      </c>
      <c r="Q339" s="44" t="s">
        <v>4305</v>
      </c>
      <c r="R339" s="44" t="s">
        <v>1808</v>
      </c>
      <c r="S339" s="42">
        <v>126</v>
      </c>
      <c r="T339" s="42">
        <v>31</v>
      </c>
      <c r="U339" s="42">
        <v>26.89884966</v>
      </c>
      <c r="V339" s="42">
        <v>-80.058479520000006</v>
      </c>
      <c r="W339" s="124">
        <v>40023</v>
      </c>
      <c r="X339" s="45">
        <f>W339-N339</f>
        <v>63</v>
      </c>
      <c r="Y339" s="42">
        <v>22</v>
      </c>
      <c r="Z339" s="42">
        <v>65</v>
      </c>
      <c r="AA339" s="42">
        <v>0</v>
      </c>
      <c r="AB339" s="42">
        <v>2</v>
      </c>
      <c r="AC339" s="42">
        <v>0</v>
      </c>
      <c r="AD339" s="42">
        <v>0</v>
      </c>
      <c r="AE339" s="46">
        <f>SUM(Y339,Z339,AC339,AD339)</f>
        <v>87</v>
      </c>
      <c r="AF339" s="47">
        <f>Y339/AE339</f>
        <v>0.25287356321839083</v>
      </c>
      <c r="AG339" s="47">
        <f>(Y339-(AA339+AB339))/AE339</f>
        <v>0.22988505747126436</v>
      </c>
      <c r="AH339" s="44" t="s">
        <v>2</v>
      </c>
      <c r="AI339" s="38"/>
    </row>
    <row r="340" spans="1:35" x14ac:dyDescent="0.3">
      <c r="A340" s="38" t="s">
        <v>2748</v>
      </c>
      <c r="B340" s="38">
        <v>93</v>
      </c>
      <c r="C340" s="39">
        <v>37737</v>
      </c>
      <c r="D340" s="71">
        <f>YEAR(E340)</f>
        <v>2009</v>
      </c>
      <c r="E340" s="99" t="s">
        <v>2554</v>
      </c>
      <c r="F340" s="41">
        <v>929</v>
      </c>
      <c r="G340" s="41"/>
      <c r="H340" s="41"/>
      <c r="I340" s="41"/>
      <c r="J340" s="41"/>
      <c r="K340" s="40" t="s">
        <v>3260</v>
      </c>
      <c r="L340" s="41" t="s">
        <v>3897</v>
      </c>
      <c r="M340" s="42">
        <v>154409</v>
      </c>
      <c r="N340" s="43">
        <v>39974</v>
      </c>
      <c r="O340" s="44" t="s">
        <v>0</v>
      </c>
      <c r="P340" s="42">
        <v>10</v>
      </c>
      <c r="Q340" s="44" t="s">
        <v>4305</v>
      </c>
      <c r="R340" s="44" t="s">
        <v>1846</v>
      </c>
      <c r="S340" s="42">
        <v>85</v>
      </c>
      <c r="T340" s="42">
        <v>5</v>
      </c>
      <c r="U340" s="42">
        <v>26.844542799999999</v>
      </c>
      <c r="V340" s="42">
        <v>-80.043486709999996</v>
      </c>
      <c r="W340" s="126"/>
      <c r="X340" s="45"/>
      <c r="Y340" s="46">
        <v>29</v>
      </c>
      <c r="Z340" s="46">
        <v>4</v>
      </c>
      <c r="AA340" s="46">
        <v>0</v>
      </c>
      <c r="AB340" s="46">
        <v>0</v>
      </c>
      <c r="AC340" s="46">
        <v>0</v>
      </c>
      <c r="AD340" s="46">
        <v>0</v>
      </c>
      <c r="AE340" s="46">
        <f>SUM(Y340,Z340,AC340,AD340)</f>
        <v>33</v>
      </c>
      <c r="AF340" s="47">
        <f>Y340/AE340</f>
        <v>0.87878787878787878</v>
      </c>
      <c r="AG340" s="47">
        <f>(Y340-(AA340+AB340))/AE340</f>
        <v>0.87878787878787878</v>
      </c>
      <c r="AH340" s="44" t="s">
        <v>8</v>
      </c>
      <c r="AI340" s="38"/>
    </row>
    <row r="341" spans="1:35" x14ac:dyDescent="0.3">
      <c r="A341" s="38" t="s">
        <v>2748</v>
      </c>
      <c r="B341" s="38">
        <v>93</v>
      </c>
      <c r="C341" s="39">
        <v>37737</v>
      </c>
      <c r="D341" s="71">
        <f>YEAR(E341)</f>
        <v>2011</v>
      </c>
      <c r="E341" s="99" t="s">
        <v>3600</v>
      </c>
      <c r="F341" s="41">
        <v>1688</v>
      </c>
      <c r="G341" s="41">
        <v>155.5</v>
      </c>
      <c r="H341" s="41">
        <v>159</v>
      </c>
      <c r="I341" s="41">
        <v>115</v>
      </c>
      <c r="J341" s="41"/>
      <c r="K341" s="40" t="s">
        <v>3547</v>
      </c>
      <c r="L341" s="41" t="s">
        <v>3893</v>
      </c>
      <c r="M341" s="42">
        <v>203682</v>
      </c>
      <c r="N341" s="43">
        <v>40644</v>
      </c>
      <c r="O341" s="44" t="s">
        <v>0</v>
      </c>
      <c r="P341" s="42">
        <v>3</v>
      </c>
      <c r="Q341" s="44" t="s">
        <v>4305</v>
      </c>
      <c r="R341" s="44" t="s">
        <v>1217</v>
      </c>
      <c r="S341" s="42">
        <v>28</v>
      </c>
      <c r="T341" s="42">
        <v>107</v>
      </c>
      <c r="U341" s="42">
        <v>26.906141399999999</v>
      </c>
      <c r="V341" s="42">
        <v>-80.060808109999996</v>
      </c>
      <c r="W341" s="43">
        <v>40708</v>
      </c>
      <c r="X341" s="45">
        <f>W341-N341</f>
        <v>64</v>
      </c>
      <c r="Y341" s="42">
        <v>62</v>
      </c>
      <c r="Z341" s="42">
        <v>61</v>
      </c>
      <c r="AA341" s="42">
        <v>5</v>
      </c>
      <c r="AB341" s="42">
        <v>0</v>
      </c>
      <c r="AC341" s="42">
        <v>0</v>
      </c>
      <c r="AD341" s="42">
        <v>0</v>
      </c>
      <c r="AE341" s="46">
        <f>SUM(Y341,Z341,AC341,AD341)</f>
        <v>123</v>
      </c>
      <c r="AF341" s="47">
        <f>Y341/AE341</f>
        <v>0.50406504065040647</v>
      </c>
      <c r="AG341" s="47">
        <f>(Y341-(AA341+AB341))/AE341</f>
        <v>0.46341463414634149</v>
      </c>
      <c r="AH341" s="44" t="s">
        <v>2</v>
      </c>
      <c r="AI341" s="38"/>
    </row>
    <row r="342" spans="1:35" x14ac:dyDescent="0.3">
      <c r="A342" s="38" t="s">
        <v>2748</v>
      </c>
      <c r="B342" s="38">
        <v>93</v>
      </c>
      <c r="C342" s="39">
        <v>37737</v>
      </c>
      <c r="D342" s="71">
        <f>YEAR(E342)</f>
        <v>2011</v>
      </c>
      <c r="E342" s="99" t="s">
        <v>3611</v>
      </c>
      <c r="F342" s="41">
        <v>1739</v>
      </c>
      <c r="G342" s="41">
        <v>156</v>
      </c>
      <c r="H342" s="41">
        <v>158</v>
      </c>
      <c r="I342" s="41">
        <v>114.5</v>
      </c>
      <c r="J342" s="41"/>
      <c r="K342" s="40" t="s">
        <v>2567</v>
      </c>
      <c r="L342" s="41" t="s">
        <v>3893</v>
      </c>
      <c r="M342" s="42">
        <v>204253</v>
      </c>
      <c r="N342" s="43">
        <v>40654</v>
      </c>
      <c r="O342" s="44" t="s">
        <v>0</v>
      </c>
      <c r="P342" s="42">
        <v>11</v>
      </c>
      <c r="Q342" s="44" t="s">
        <v>4305</v>
      </c>
      <c r="R342" s="44" t="s">
        <v>1241</v>
      </c>
      <c r="S342" s="42">
        <v>23</v>
      </c>
      <c r="T342" s="42">
        <v>32</v>
      </c>
      <c r="U342" s="42">
        <v>26.838159879999999</v>
      </c>
      <c r="V342" s="42">
        <v>-80.041725970000002</v>
      </c>
      <c r="W342" s="43">
        <v>40717</v>
      </c>
      <c r="X342" s="45">
        <f>W342-N342</f>
        <v>63</v>
      </c>
      <c r="Y342" s="42">
        <v>77</v>
      </c>
      <c r="Z342" s="42">
        <v>18</v>
      </c>
      <c r="AA342" s="42">
        <v>0</v>
      </c>
      <c r="AB342" s="42">
        <v>5</v>
      </c>
      <c r="AC342" s="42">
        <v>0</v>
      </c>
      <c r="AD342" s="42">
        <v>0</v>
      </c>
      <c r="AE342" s="42">
        <f>SUM(Y342,Z342,AC342,AD342)</f>
        <v>95</v>
      </c>
      <c r="AF342" s="49">
        <f>Y342/AE342</f>
        <v>0.81052631578947365</v>
      </c>
      <c r="AG342" s="49">
        <f>(Y342-(AA342+AB342))/AE342</f>
        <v>0.75789473684210529</v>
      </c>
      <c r="AH342" s="44" t="s">
        <v>2</v>
      </c>
      <c r="AI342" s="38"/>
    </row>
    <row r="343" spans="1:35" x14ac:dyDescent="0.3">
      <c r="A343" s="38" t="s">
        <v>2748</v>
      </c>
      <c r="B343" s="38">
        <v>93</v>
      </c>
      <c r="C343" s="39">
        <v>37737</v>
      </c>
      <c r="D343" s="71">
        <f>YEAR(E343)</f>
        <v>2011</v>
      </c>
      <c r="E343" s="99" t="s">
        <v>2526</v>
      </c>
      <c r="F343" s="41">
        <v>1878</v>
      </c>
      <c r="G343" s="41">
        <v>155</v>
      </c>
      <c r="H343" s="41">
        <v>157</v>
      </c>
      <c r="I343" s="41">
        <v>114</v>
      </c>
      <c r="J343" s="41"/>
      <c r="K343" s="40" t="s">
        <v>2565</v>
      </c>
      <c r="L343" s="41" t="s">
        <v>3890</v>
      </c>
      <c r="M343" s="42">
        <v>206611</v>
      </c>
      <c r="N343" s="43">
        <v>40682</v>
      </c>
      <c r="O343" s="44" t="s">
        <v>0</v>
      </c>
      <c r="P343" s="42">
        <v>2</v>
      </c>
      <c r="Q343" s="44" t="s">
        <v>4305</v>
      </c>
      <c r="R343" s="44" t="s">
        <v>1317</v>
      </c>
      <c r="S343" s="42">
        <v>66</v>
      </c>
      <c r="T343" s="42">
        <v>12</v>
      </c>
      <c r="U343" s="42">
        <v>26.910210159999998</v>
      </c>
      <c r="V343" s="42">
        <v>-80.062330979999999</v>
      </c>
      <c r="W343" s="43">
        <v>40740</v>
      </c>
      <c r="X343" s="45">
        <f>W343-N343</f>
        <v>58</v>
      </c>
      <c r="Y343" s="42">
        <v>46</v>
      </c>
      <c r="Z343" s="42">
        <v>38</v>
      </c>
      <c r="AA343" s="42">
        <v>1</v>
      </c>
      <c r="AB343" s="42">
        <v>5</v>
      </c>
      <c r="AC343" s="42">
        <v>0</v>
      </c>
      <c r="AD343" s="42">
        <v>3</v>
      </c>
      <c r="AE343" s="46">
        <f>SUM(Y343,Z343,AC343,AD343)</f>
        <v>87</v>
      </c>
      <c r="AF343" s="47">
        <f>Y343/AE343</f>
        <v>0.52873563218390807</v>
      </c>
      <c r="AG343" s="47">
        <f>(Y343-(AA343+AB343))/AE343</f>
        <v>0.45977011494252873</v>
      </c>
      <c r="AH343" s="44" t="s">
        <v>2</v>
      </c>
      <c r="AI343" s="38"/>
    </row>
    <row r="344" spans="1:35" x14ac:dyDescent="0.3">
      <c r="A344" s="147" t="s">
        <v>4680</v>
      </c>
      <c r="B344" s="147">
        <v>1555</v>
      </c>
      <c r="C344" s="30">
        <v>43922</v>
      </c>
      <c r="D344" s="32">
        <v>2020</v>
      </c>
      <c r="E344" s="97">
        <v>43922</v>
      </c>
      <c r="F344" s="31">
        <v>3943</v>
      </c>
      <c r="G344" s="31">
        <v>141.69999999999999</v>
      </c>
      <c r="H344" s="31">
        <v>142.30000000000001</v>
      </c>
      <c r="I344" s="31">
        <v>102.4</v>
      </c>
      <c r="K344" s="155">
        <v>1.1111111111111112E-2</v>
      </c>
      <c r="L344" s="31" t="s">
        <v>3891</v>
      </c>
      <c r="M344" s="157">
        <v>496260</v>
      </c>
      <c r="N344" s="158">
        <v>43922</v>
      </c>
      <c r="O344" s="157" t="s">
        <v>0</v>
      </c>
      <c r="P344" s="157">
        <v>5</v>
      </c>
      <c r="Q344" s="157" t="s">
        <v>4305</v>
      </c>
      <c r="R344" s="157" t="s">
        <v>4681</v>
      </c>
      <c r="S344" s="157">
        <v>107</v>
      </c>
      <c r="T344" s="157">
        <v>41</v>
      </c>
      <c r="U344" s="157">
        <v>26.88969307</v>
      </c>
      <c r="V344" s="157">
        <v>-80.055952000000005</v>
      </c>
      <c r="W344" s="30">
        <v>43994</v>
      </c>
      <c r="X344" s="45">
        <f>W344-N344</f>
        <v>72</v>
      </c>
      <c r="Y344" s="31">
        <v>12</v>
      </c>
      <c r="Z344" s="31">
        <v>22</v>
      </c>
      <c r="AA344" s="31">
        <v>0</v>
      </c>
      <c r="AB344" s="31">
        <v>0</v>
      </c>
      <c r="AC344" s="31">
        <v>0</v>
      </c>
      <c r="AD344" s="31">
        <v>0</v>
      </c>
      <c r="AE344" s="46">
        <f>SUM(Y344,Z344,AC344,AD344)</f>
        <v>34</v>
      </c>
      <c r="AF344" s="47">
        <f>Y344/AE344</f>
        <v>0.35294117647058826</v>
      </c>
      <c r="AG344" s="47">
        <f>(Y344-(AA344+AB344))/AE344</f>
        <v>0.35294117647058826</v>
      </c>
      <c r="AH344" s="157" t="s">
        <v>2</v>
      </c>
      <c r="AI344" s="147"/>
    </row>
    <row r="345" spans="1:35" x14ac:dyDescent="0.3">
      <c r="A345" s="147" t="s">
        <v>4680</v>
      </c>
      <c r="B345" s="147">
        <v>1555</v>
      </c>
      <c r="C345" s="30">
        <v>43922</v>
      </c>
      <c r="D345" s="32">
        <v>2020</v>
      </c>
      <c r="E345" s="97">
        <v>43959</v>
      </c>
      <c r="F345" s="31">
        <v>4081</v>
      </c>
      <c r="K345" s="155">
        <v>0.99444444444444446</v>
      </c>
      <c r="L345" s="31" t="s">
        <v>3890</v>
      </c>
      <c r="M345" s="157">
        <v>497907</v>
      </c>
      <c r="N345" s="158">
        <v>43960</v>
      </c>
      <c r="O345" s="157" t="s">
        <v>0</v>
      </c>
      <c r="P345" s="157">
        <v>1</v>
      </c>
      <c r="Q345" s="157" t="s">
        <v>4307</v>
      </c>
      <c r="R345" s="157"/>
      <c r="S345" s="157">
        <v>70</v>
      </c>
      <c r="T345" s="157">
        <v>0</v>
      </c>
      <c r="U345" s="157">
        <v>26.916739140000001</v>
      </c>
      <c r="V345" s="157">
        <v>-80.064446020000005</v>
      </c>
      <c r="W345" s="158"/>
      <c r="X345" s="45"/>
      <c r="Y345" s="157"/>
      <c r="Z345" s="157"/>
      <c r="AA345" s="157"/>
      <c r="AB345" s="157"/>
      <c r="AC345" s="157"/>
      <c r="AD345" s="157"/>
      <c r="AE345" s="46"/>
      <c r="AF345" s="47"/>
      <c r="AG345" s="47"/>
      <c r="AH345" s="157"/>
      <c r="AI345" s="147"/>
    </row>
    <row r="346" spans="1:35" x14ac:dyDescent="0.3">
      <c r="A346" s="147" t="s">
        <v>4680</v>
      </c>
      <c r="B346" s="147">
        <v>1555</v>
      </c>
      <c r="C346" s="30">
        <v>43922</v>
      </c>
      <c r="D346" s="32">
        <v>2020</v>
      </c>
      <c r="E346" s="97">
        <v>43960</v>
      </c>
      <c r="F346" s="31">
        <v>4082</v>
      </c>
      <c r="G346" s="31">
        <v>141.4</v>
      </c>
      <c r="H346" s="31">
        <v>142.5</v>
      </c>
      <c r="I346" s="31">
        <v>103.7</v>
      </c>
      <c r="K346" s="155">
        <v>6.8749999999999992E-2</v>
      </c>
      <c r="L346" s="31" t="s">
        <v>3892</v>
      </c>
      <c r="M346" s="157">
        <v>497912</v>
      </c>
      <c r="N346" s="158">
        <v>43960</v>
      </c>
      <c r="O346" s="157" t="s">
        <v>0</v>
      </c>
      <c r="P346" s="157">
        <v>3</v>
      </c>
      <c r="Q346" s="157" t="s">
        <v>4305</v>
      </c>
      <c r="R346" s="157" t="s">
        <v>4842</v>
      </c>
      <c r="S346" s="157">
        <v>86</v>
      </c>
      <c r="T346" s="157">
        <v>-7</v>
      </c>
      <c r="U346" s="157">
        <v>26.90196259</v>
      </c>
      <c r="V346" s="157">
        <v>-80.059499189999997</v>
      </c>
      <c r="W346" s="158"/>
      <c r="X346" s="45"/>
      <c r="Y346" s="157">
        <v>20</v>
      </c>
      <c r="Z346" s="157">
        <v>37</v>
      </c>
      <c r="AA346" s="157">
        <v>0</v>
      </c>
      <c r="AB346" s="157">
        <v>0</v>
      </c>
      <c r="AC346" s="157">
        <v>0</v>
      </c>
      <c r="AD346" s="157">
        <v>0</v>
      </c>
      <c r="AE346" s="46">
        <f>SUM(Y346,Z346,AC346,AD346)</f>
        <v>57</v>
      </c>
      <c r="AF346" s="47">
        <f>Y346/AE346</f>
        <v>0.35087719298245612</v>
      </c>
      <c r="AG346" s="47">
        <f>(Y346-(AA346+AB346))/AE346</f>
        <v>0.35087719298245612</v>
      </c>
      <c r="AH346" s="157" t="s">
        <v>8</v>
      </c>
      <c r="AI346" s="147"/>
    </row>
    <row r="347" spans="1:35" x14ac:dyDescent="0.3">
      <c r="A347" s="38" t="s">
        <v>3498</v>
      </c>
      <c r="B347" s="38">
        <v>432</v>
      </c>
      <c r="C347" s="39">
        <v>40265</v>
      </c>
      <c r="D347" s="71">
        <f>YEAR(E347)</f>
        <v>2010</v>
      </c>
      <c r="E347" s="99" t="s">
        <v>3497</v>
      </c>
      <c r="F347" s="41">
        <v>1352</v>
      </c>
      <c r="G347" s="41">
        <v>145.4</v>
      </c>
      <c r="H347" s="41">
        <v>147.5</v>
      </c>
      <c r="I347" s="41">
        <v>102.5</v>
      </c>
      <c r="J347" s="41"/>
      <c r="K347" s="40" t="s">
        <v>3499</v>
      </c>
      <c r="L347" s="41" t="s">
        <v>3895</v>
      </c>
      <c r="M347" s="42">
        <v>168727</v>
      </c>
      <c r="N347" s="43">
        <v>40266</v>
      </c>
      <c r="O347" s="44" t="s">
        <v>0</v>
      </c>
      <c r="P347" s="42">
        <v>4</v>
      </c>
      <c r="Q347" s="44" t="s">
        <v>4305</v>
      </c>
      <c r="R347" s="44" t="s">
        <v>1462</v>
      </c>
      <c r="S347" s="42">
        <v>116</v>
      </c>
      <c r="T347" s="42">
        <v>86</v>
      </c>
      <c r="U347" s="42">
        <v>26.866738230999999</v>
      </c>
      <c r="V347" s="42">
        <v>-80.048330800000002</v>
      </c>
      <c r="W347" s="124">
        <v>40342</v>
      </c>
      <c r="X347" s="45">
        <f>W347-N347</f>
        <v>76</v>
      </c>
      <c r="Y347" s="42">
        <v>57</v>
      </c>
      <c r="Z347" s="42">
        <v>12</v>
      </c>
      <c r="AA347" s="42">
        <v>11</v>
      </c>
      <c r="AB347" s="42">
        <v>0</v>
      </c>
      <c r="AC347" s="42">
        <v>1</v>
      </c>
      <c r="AD347" s="42">
        <v>0</v>
      </c>
      <c r="AE347" s="46">
        <f>SUM(Y347,Z347,AC347,AD347)</f>
        <v>70</v>
      </c>
      <c r="AF347" s="47">
        <f>Y347/AE347</f>
        <v>0.81428571428571428</v>
      </c>
      <c r="AG347" s="47">
        <f>(Y347-(AA347+AB347))/AE347</f>
        <v>0.65714285714285714</v>
      </c>
      <c r="AH347" s="44" t="s">
        <v>2</v>
      </c>
      <c r="AI347" s="38"/>
    </row>
    <row r="348" spans="1:35" x14ac:dyDescent="0.3">
      <c r="A348" s="38" t="s">
        <v>3498</v>
      </c>
      <c r="B348" s="38">
        <v>432</v>
      </c>
      <c r="C348" s="39">
        <v>40265</v>
      </c>
      <c r="D348" s="71">
        <f>YEAR(E348)</f>
        <v>2010</v>
      </c>
      <c r="E348" s="99" t="s">
        <v>3508</v>
      </c>
      <c r="F348" s="41">
        <v>1372</v>
      </c>
      <c r="G348" s="41">
        <v>146.6</v>
      </c>
      <c r="H348" s="41">
        <v>147.5</v>
      </c>
      <c r="I348" s="41">
        <v>102.4</v>
      </c>
      <c r="J348" s="41"/>
      <c r="K348" s="40" t="s">
        <v>3201</v>
      </c>
      <c r="L348" s="41" t="s">
        <v>3892</v>
      </c>
      <c r="M348" s="42">
        <v>168751</v>
      </c>
      <c r="N348" s="43">
        <v>40276</v>
      </c>
      <c r="O348" s="44" t="s">
        <v>0</v>
      </c>
      <c r="P348" s="42">
        <v>6</v>
      </c>
      <c r="Q348" s="44" t="s">
        <v>4305</v>
      </c>
      <c r="R348" s="44" t="s">
        <v>1471</v>
      </c>
      <c r="S348" s="42">
        <v>32</v>
      </c>
      <c r="T348" s="42">
        <v>128</v>
      </c>
      <c r="U348" s="42">
        <v>26.878231233000001</v>
      </c>
      <c r="V348" s="42">
        <v>-80.051699909999996</v>
      </c>
      <c r="W348" s="124">
        <v>40350</v>
      </c>
      <c r="X348" s="45">
        <f>W348-N348</f>
        <v>74</v>
      </c>
      <c r="Y348" s="42">
        <v>70</v>
      </c>
      <c r="Z348" s="42">
        <v>6</v>
      </c>
      <c r="AA348" s="42">
        <v>11</v>
      </c>
      <c r="AB348" s="42">
        <v>4</v>
      </c>
      <c r="AC348" s="42">
        <v>0</v>
      </c>
      <c r="AD348" s="42">
        <v>0</v>
      </c>
      <c r="AE348" s="46">
        <f>SUM(Y348,Z348,AC348,AD348)</f>
        <v>76</v>
      </c>
      <c r="AF348" s="47">
        <f>Y348/AE348</f>
        <v>0.92105263157894735</v>
      </c>
      <c r="AG348" s="47">
        <f>(Y348-(AA348+AB348))/AE348</f>
        <v>0.72368421052631582</v>
      </c>
      <c r="AH348" s="44" t="s">
        <v>2</v>
      </c>
      <c r="AI348" s="38"/>
    </row>
    <row r="349" spans="1:35" x14ac:dyDescent="0.3">
      <c r="A349" s="61" t="s">
        <v>3498</v>
      </c>
      <c r="B349" s="61">
        <v>432</v>
      </c>
      <c r="C349" s="60">
        <v>40265</v>
      </c>
      <c r="D349" s="71">
        <f>YEAR(E349)</f>
        <v>2010</v>
      </c>
      <c r="E349" s="100" t="s">
        <v>2659</v>
      </c>
      <c r="F349" s="58">
        <v>1428</v>
      </c>
      <c r="G349" s="41">
        <v>146.80000000000001</v>
      </c>
      <c r="H349" s="41">
        <v>147.1</v>
      </c>
      <c r="I349" s="41">
        <v>101.9</v>
      </c>
      <c r="J349" s="41"/>
      <c r="K349" s="62" t="s">
        <v>2464</v>
      </c>
      <c r="L349" s="58" t="s">
        <v>3891</v>
      </c>
      <c r="M349" s="42">
        <v>168814</v>
      </c>
      <c r="N349" s="43">
        <v>40296</v>
      </c>
      <c r="O349" s="44" t="s">
        <v>0</v>
      </c>
      <c r="P349" s="42">
        <v>7</v>
      </c>
      <c r="Q349" s="44" t="s">
        <v>4305</v>
      </c>
      <c r="R349" s="44" t="s">
        <v>1496</v>
      </c>
      <c r="S349" s="42">
        <v>65</v>
      </c>
      <c r="T349" s="42">
        <v>34</v>
      </c>
      <c r="U349" s="42">
        <v>26.87151789</v>
      </c>
      <c r="V349" s="42">
        <v>-80.049679580000003</v>
      </c>
      <c r="W349" s="124"/>
      <c r="X349" s="45"/>
      <c r="Y349" s="42">
        <v>30</v>
      </c>
      <c r="Z349" s="42">
        <v>63</v>
      </c>
      <c r="AA349" s="42">
        <v>0</v>
      </c>
      <c r="AB349" s="42">
        <v>0</v>
      </c>
      <c r="AC349" s="42">
        <v>0</v>
      </c>
      <c r="AD349" s="42">
        <v>0</v>
      </c>
      <c r="AE349" s="46">
        <f>SUM(Y349,Z349,AC349,AD349)</f>
        <v>93</v>
      </c>
      <c r="AF349" s="47">
        <f>Y349/AE349</f>
        <v>0.32258064516129031</v>
      </c>
      <c r="AG349" s="47">
        <f>(Y349-(AA349+AB349))/AE349</f>
        <v>0.32258064516129031</v>
      </c>
      <c r="AH349" s="44" t="s">
        <v>8</v>
      </c>
      <c r="AI349" s="38"/>
    </row>
    <row r="350" spans="1:35" x14ac:dyDescent="0.3">
      <c r="A350" s="38" t="s">
        <v>3498</v>
      </c>
      <c r="B350" s="38">
        <v>432</v>
      </c>
      <c r="C350" s="39">
        <v>40265</v>
      </c>
      <c r="D350" s="71">
        <f>YEAR(E350)</f>
        <v>2010</v>
      </c>
      <c r="E350" s="99" t="s">
        <v>3093</v>
      </c>
      <c r="F350" s="41">
        <v>1539</v>
      </c>
      <c r="G350" s="41">
        <v>143</v>
      </c>
      <c r="H350" s="41">
        <v>147.5</v>
      </c>
      <c r="I350" s="41">
        <v>102.3</v>
      </c>
      <c r="J350" s="41"/>
      <c r="K350" s="40" t="s">
        <v>2480</v>
      </c>
      <c r="L350" s="41" t="s">
        <v>3892</v>
      </c>
      <c r="M350" s="42">
        <v>170690</v>
      </c>
      <c r="N350" s="43">
        <v>40328</v>
      </c>
      <c r="O350" s="44" t="s">
        <v>0</v>
      </c>
      <c r="P350" s="42">
        <v>2</v>
      </c>
      <c r="Q350" s="44" t="s">
        <v>4305</v>
      </c>
      <c r="R350" s="44" t="s">
        <v>1551</v>
      </c>
      <c r="S350" s="42">
        <v>21</v>
      </c>
      <c r="T350" s="42">
        <v>2</v>
      </c>
      <c r="U350" s="42">
        <v>26.910624160000001</v>
      </c>
      <c r="V350" s="42">
        <v>-80.062473240000003</v>
      </c>
      <c r="W350" s="124">
        <v>40386</v>
      </c>
      <c r="X350" s="45">
        <f>W350-N350</f>
        <v>58</v>
      </c>
      <c r="Y350" s="46">
        <v>67</v>
      </c>
      <c r="Z350" s="46">
        <v>27</v>
      </c>
      <c r="AA350" s="46">
        <v>15</v>
      </c>
      <c r="AB350" s="46">
        <v>10</v>
      </c>
      <c r="AC350" s="46">
        <v>2</v>
      </c>
      <c r="AD350" s="46">
        <v>3</v>
      </c>
      <c r="AE350" s="46">
        <f>SUM(Y350,Z350,AC350,AD350)</f>
        <v>99</v>
      </c>
      <c r="AF350" s="47">
        <f>Y350/AE350</f>
        <v>0.6767676767676768</v>
      </c>
      <c r="AG350" s="47">
        <f>(Y350-(AA350+AB350))/AE350</f>
        <v>0.42424242424242425</v>
      </c>
      <c r="AH350" s="44" t="s">
        <v>2</v>
      </c>
      <c r="AI350" s="38"/>
    </row>
    <row r="351" spans="1:35" x14ac:dyDescent="0.3">
      <c r="A351" s="38" t="s">
        <v>3129</v>
      </c>
      <c r="B351" s="38">
        <v>593</v>
      </c>
      <c r="C351" s="39">
        <v>41041</v>
      </c>
      <c r="D351" s="71">
        <f>YEAR(E351)</f>
        <v>2012</v>
      </c>
      <c r="E351" s="99" t="s">
        <v>2387</v>
      </c>
      <c r="F351" s="41">
        <v>2240</v>
      </c>
      <c r="G351" s="41">
        <v>146</v>
      </c>
      <c r="H351" s="41">
        <v>149.5</v>
      </c>
      <c r="I351" s="41">
        <v>106.5</v>
      </c>
      <c r="J351" s="41"/>
      <c r="K351" s="40" t="s">
        <v>2581</v>
      </c>
      <c r="L351" s="41" t="s">
        <v>3892</v>
      </c>
      <c r="M351" s="42">
        <v>238009</v>
      </c>
      <c r="N351" s="43">
        <v>41041</v>
      </c>
      <c r="O351" s="44" t="s">
        <v>0</v>
      </c>
      <c r="P351" s="42">
        <v>9</v>
      </c>
      <c r="Q351" s="44" t="s">
        <v>4305</v>
      </c>
      <c r="R351" s="44" t="s">
        <v>1030</v>
      </c>
      <c r="S351" s="42">
        <v>42</v>
      </c>
      <c r="T351" s="42">
        <v>12</v>
      </c>
      <c r="U351" s="42">
        <v>26.86268295</v>
      </c>
      <c r="V351" s="42">
        <v>-80.047279849999995</v>
      </c>
      <c r="W351" s="48">
        <v>41106</v>
      </c>
      <c r="X351" s="45">
        <f>W351-N351</f>
        <v>65</v>
      </c>
      <c r="Y351" s="42">
        <v>80</v>
      </c>
      <c r="Z351" s="42">
        <v>15</v>
      </c>
      <c r="AA351" s="42">
        <v>0</v>
      </c>
      <c r="AB351" s="42">
        <v>0</v>
      </c>
      <c r="AC351" s="42">
        <v>1</v>
      </c>
      <c r="AD351" s="42">
        <v>6</v>
      </c>
      <c r="AE351" s="46">
        <f>SUM(Y351,Z351,AC351,AD351)</f>
        <v>102</v>
      </c>
      <c r="AF351" s="47">
        <f>Y351/AE351</f>
        <v>0.78431372549019607</v>
      </c>
      <c r="AG351" s="47">
        <f>(Y351-(AA351+AB351))/AE351</f>
        <v>0.78431372549019607</v>
      </c>
      <c r="AH351" s="44" t="s">
        <v>2</v>
      </c>
      <c r="AI351" s="38"/>
    </row>
    <row r="352" spans="1:35" x14ac:dyDescent="0.3">
      <c r="A352" s="108" t="s">
        <v>3129</v>
      </c>
      <c r="B352" s="108">
        <v>593</v>
      </c>
      <c r="C352" s="161">
        <v>41041</v>
      </c>
      <c r="D352" s="163">
        <v>2019</v>
      </c>
      <c r="E352" s="165">
        <v>43572</v>
      </c>
      <c r="F352" s="160">
        <v>3403</v>
      </c>
      <c r="G352" s="160">
        <v>147.5</v>
      </c>
      <c r="H352" s="31">
        <v>153</v>
      </c>
      <c r="I352" s="160">
        <v>114.1</v>
      </c>
      <c r="K352" s="167">
        <v>8.5416666666666655E-2</v>
      </c>
      <c r="L352" s="31" t="s">
        <v>3897</v>
      </c>
      <c r="M352" s="157">
        <v>437860</v>
      </c>
      <c r="N352" s="158">
        <v>43572</v>
      </c>
      <c r="O352" s="157" t="s">
        <v>0</v>
      </c>
      <c r="P352" s="157">
        <v>8</v>
      </c>
      <c r="Q352" s="157" t="s">
        <v>4305</v>
      </c>
      <c r="R352" s="157" t="s">
        <v>4490</v>
      </c>
      <c r="S352" s="157">
        <v>44</v>
      </c>
      <c r="T352" s="157">
        <v>29</v>
      </c>
      <c r="U352" s="157">
        <v>26.86895359</v>
      </c>
      <c r="V352" s="157">
        <v>-80.048830629999998</v>
      </c>
      <c r="W352" s="158"/>
      <c r="X352" s="45"/>
      <c r="Y352" s="157">
        <v>19</v>
      </c>
      <c r="Z352" s="157">
        <v>10</v>
      </c>
      <c r="AA352" s="157">
        <v>0</v>
      </c>
      <c r="AB352" s="157">
        <v>0</v>
      </c>
      <c r="AC352" s="157">
        <v>0</v>
      </c>
      <c r="AD352" s="157">
        <v>0</v>
      </c>
      <c r="AE352" s="46">
        <f>SUM(Y352,Z352,AC352,AD352)</f>
        <v>29</v>
      </c>
      <c r="AF352" s="47">
        <f>Y352/AE352</f>
        <v>0.65517241379310343</v>
      </c>
      <c r="AG352" s="47">
        <f>(Y352-(AA352+AB352))/AE352</f>
        <v>0.65517241379310343</v>
      </c>
      <c r="AH352" s="157" t="s">
        <v>56</v>
      </c>
      <c r="AI352" s="147"/>
    </row>
    <row r="353" spans="1:35" x14ac:dyDescent="0.3">
      <c r="A353" s="147" t="s">
        <v>2950</v>
      </c>
      <c r="B353" s="147">
        <v>291</v>
      </c>
      <c r="C353" s="30">
        <v>39891</v>
      </c>
      <c r="D353" s="32">
        <v>2020</v>
      </c>
      <c r="E353" s="97">
        <v>43928</v>
      </c>
      <c r="F353" s="31">
        <v>3958</v>
      </c>
      <c r="G353" s="31">
        <v>154.4</v>
      </c>
      <c r="H353" s="31">
        <v>158.9</v>
      </c>
      <c r="I353" s="31">
        <v>105.5</v>
      </c>
      <c r="K353" s="155">
        <v>0.89236111111111116</v>
      </c>
      <c r="L353" s="31" t="s">
        <v>3891</v>
      </c>
      <c r="M353" s="157">
        <v>496286</v>
      </c>
      <c r="N353" s="158">
        <v>43929</v>
      </c>
      <c r="O353" s="157" t="s">
        <v>0</v>
      </c>
      <c r="P353" s="157">
        <v>3</v>
      </c>
      <c r="Q353" s="157" t="s">
        <v>4305</v>
      </c>
      <c r="R353" s="157" t="s">
        <v>4712</v>
      </c>
      <c r="S353" s="157">
        <v>38</v>
      </c>
      <c r="T353" s="157">
        <v>7</v>
      </c>
      <c r="U353" s="157">
        <v>26.901738470000002</v>
      </c>
      <c r="V353" s="157">
        <v>-80.059469680000007</v>
      </c>
      <c r="W353" s="158"/>
      <c r="X353" s="45"/>
      <c r="Y353" s="157">
        <v>47</v>
      </c>
      <c r="Z353" s="157">
        <v>23</v>
      </c>
      <c r="AA353" s="157">
        <v>0</v>
      </c>
      <c r="AB353" s="157">
        <v>0</v>
      </c>
      <c r="AC353" s="157">
        <v>0</v>
      </c>
      <c r="AD353" s="157">
        <v>1</v>
      </c>
      <c r="AE353" s="46">
        <f>SUM(Y353,Z353,AC353,AD353)</f>
        <v>71</v>
      </c>
      <c r="AF353" s="47">
        <f>Y353/AE353</f>
        <v>0.6619718309859155</v>
      </c>
      <c r="AG353" s="47">
        <f>(Y353-(AA353+AB353))/AE353</f>
        <v>0.6619718309859155</v>
      </c>
      <c r="AH353" s="157" t="s">
        <v>8</v>
      </c>
      <c r="AI353" s="147"/>
    </row>
    <row r="354" spans="1:35" x14ac:dyDescent="0.3">
      <c r="A354" s="147" t="s">
        <v>2950</v>
      </c>
      <c r="B354" s="147">
        <v>291</v>
      </c>
      <c r="C354" s="30">
        <v>39891</v>
      </c>
      <c r="D354" s="32">
        <v>2020</v>
      </c>
      <c r="E354" s="97">
        <v>43966</v>
      </c>
      <c r="F354" s="31">
        <v>4108</v>
      </c>
      <c r="G354" s="31">
        <v>155</v>
      </c>
      <c r="H354" s="31">
        <v>157.4</v>
      </c>
      <c r="I354" s="31">
        <v>106.6</v>
      </c>
      <c r="K354" s="155">
        <v>0.89583333333333337</v>
      </c>
      <c r="L354" s="31" t="s">
        <v>3895</v>
      </c>
      <c r="M354" s="157">
        <v>499422</v>
      </c>
      <c r="N354" s="158">
        <v>43967</v>
      </c>
      <c r="O354" s="157" t="s">
        <v>0</v>
      </c>
      <c r="P354" s="157">
        <v>6</v>
      </c>
      <c r="Q354" s="157" t="s">
        <v>4305</v>
      </c>
      <c r="R354" s="157" t="s">
        <v>4869</v>
      </c>
      <c r="S354" s="157">
        <v>66</v>
      </c>
      <c r="T354" s="157">
        <v>-7</v>
      </c>
      <c r="U354" s="157">
        <v>26.877580829999999</v>
      </c>
      <c r="V354" s="157">
        <v>-80.051761740000003</v>
      </c>
      <c r="W354" s="158"/>
      <c r="X354" s="45"/>
      <c r="Y354" s="157">
        <v>8</v>
      </c>
      <c r="Z354" s="157">
        <v>93</v>
      </c>
      <c r="AA354" s="157">
        <v>0</v>
      </c>
      <c r="AB354" s="157">
        <v>4</v>
      </c>
      <c r="AC354" s="157">
        <v>0</v>
      </c>
      <c r="AD354" s="157">
        <v>0</v>
      </c>
      <c r="AE354" s="46">
        <f>SUM(Y354,Z354,AC354,AD354)</f>
        <v>101</v>
      </c>
      <c r="AF354" s="47">
        <f>Y354/AE354</f>
        <v>7.9207920792079209E-2</v>
      </c>
      <c r="AG354" s="47">
        <f>(Y354-(AA354+AB354))/AE354</f>
        <v>3.9603960396039604E-2</v>
      </c>
      <c r="AH354" s="157" t="s">
        <v>8</v>
      </c>
      <c r="AI354" s="147"/>
    </row>
    <row r="355" spans="1:35" x14ac:dyDescent="0.3">
      <c r="A355" s="38" t="s">
        <v>3013</v>
      </c>
      <c r="B355" s="38">
        <v>634</v>
      </c>
      <c r="C355" s="39">
        <v>41380</v>
      </c>
      <c r="D355" s="71">
        <f>YEAR(E355)</f>
        <v>2013</v>
      </c>
      <c r="E355" s="99" t="s">
        <v>3020</v>
      </c>
      <c r="F355" s="41">
        <v>2522</v>
      </c>
      <c r="G355" s="41">
        <v>161</v>
      </c>
      <c r="H355" s="41">
        <v>163.5</v>
      </c>
      <c r="I355" s="41"/>
      <c r="J355" s="41"/>
      <c r="K355" s="40" t="s">
        <v>3048</v>
      </c>
      <c r="L355" s="41" t="s">
        <v>3894</v>
      </c>
      <c r="M355" s="42">
        <v>279484</v>
      </c>
      <c r="N355" s="43">
        <v>41401</v>
      </c>
      <c r="O355" s="44" t="s">
        <v>0</v>
      </c>
      <c r="P355" s="42">
        <v>8</v>
      </c>
      <c r="Q355" s="44" t="s">
        <v>4305</v>
      </c>
      <c r="R355" s="44" t="s">
        <v>881</v>
      </c>
      <c r="S355" s="42">
        <v>35</v>
      </c>
      <c r="T355" s="42">
        <v>37</v>
      </c>
      <c r="U355" s="42">
        <v>26.868504990000002</v>
      </c>
      <c r="V355" s="42">
        <v>-80.048736270000006</v>
      </c>
      <c r="W355" s="124"/>
      <c r="X355" s="45"/>
      <c r="Y355" s="42"/>
      <c r="Z355" s="125"/>
      <c r="AA355" s="42"/>
      <c r="AB355" s="42"/>
      <c r="AC355" s="125"/>
      <c r="AD355" s="125"/>
      <c r="AE355" s="127"/>
      <c r="AF355" s="127"/>
      <c r="AG355" s="127"/>
      <c r="AH355" s="44" t="s">
        <v>10</v>
      </c>
      <c r="AI355" s="38"/>
    </row>
    <row r="356" spans="1:35" x14ac:dyDescent="0.3">
      <c r="A356" s="38" t="s">
        <v>3013</v>
      </c>
      <c r="B356" s="38">
        <v>634</v>
      </c>
      <c r="C356" s="39">
        <v>41380</v>
      </c>
      <c r="D356" s="71">
        <f>YEAR(E356)</f>
        <v>2013</v>
      </c>
      <c r="E356" s="99" t="s">
        <v>2592</v>
      </c>
      <c r="F356" s="41">
        <v>2559</v>
      </c>
      <c r="G356" s="41">
        <v>163</v>
      </c>
      <c r="H356" s="41"/>
      <c r="I356" s="41"/>
      <c r="J356" s="41"/>
      <c r="K356" s="40" t="s">
        <v>3035</v>
      </c>
      <c r="L356" s="41" t="s">
        <v>3890</v>
      </c>
      <c r="M356" s="42">
        <v>282725</v>
      </c>
      <c r="N356" s="43">
        <v>41421</v>
      </c>
      <c r="O356" s="44" t="s">
        <v>0</v>
      </c>
      <c r="P356" s="42">
        <v>10</v>
      </c>
      <c r="Q356" s="44" t="s">
        <v>4307</v>
      </c>
      <c r="R356" s="44" t="s">
        <v>3</v>
      </c>
      <c r="S356" s="42">
        <v>25</v>
      </c>
      <c r="T356" s="42">
        <v>0</v>
      </c>
      <c r="U356" s="42">
        <v>26.84717762</v>
      </c>
      <c r="V356" s="42">
        <v>-80.044145220000004</v>
      </c>
      <c r="W356" s="124"/>
      <c r="X356" s="45"/>
      <c r="Y356" s="125"/>
      <c r="Z356" s="125"/>
      <c r="AA356" s="125"/>
      <c r="AB356" s="125"/>
      <c r="AC356" s="125"/>
      <c r="AD356" s="125"/>
      <c r="AE356" s="127"/>
      <c r="AF356" s="127"/>
      <c r="AG356" s="127"/>
      <c r="AH356" s="44" t="s">
        <v>3</v>
      </c>
      <c r="AI356" s="38"/>
    </row>
    <row r="357" spans="1:35" x14ac:dyDescent="0.3">
      <c r="A357" s="50" t="s">
        <v>3013</v>
      </c>
      <c r="B357" s="51">
        <v>634</v>
      </c>
      <c r="C357" s="52">
        <v>41380</v>
      </c>
      <c r="D357" s="94">
        <f>YEAR(E357)</f>
        <v>2013</v>
      </c>
      <c r="E357" s="52" t="s">
        <v>2592</v>
      </c>
      <c r="F357" s="54">
        <v>2560</v>
      </c>
      <c r="G357" s="54">
        <v>162</v>
      </c>
      <c r="H357" s="54">
        <v>163</v>
      </c>
      <c r="I357" s="54">
        <v>115</v>
      </c>
      <c r="J357" s="139"/>
      <c r="K357" s="55" t="s">
        <v>2307</v>
      </c>
      <c r="L357" s="56" t="s">
        <v>3899</v>
      </c>
      <c r="M357" s="57"/>
      <c r="N357" s="57"/>
      <c r="O357" s="57" t="s">
        <v>0</v>
      </c>
      <c r="P357" s="42">
        <v>10</v>
      </c>
      <c r="Q357" s="57" t="s">
        <v>4305</v>
      </c>
      <c r="R357" s="57"/>
      <c r="S357" s="57"/>
      <c r="T357" s="57"/>
      <c r="U357" s="57"/>
      <c r="V357" s="57"/>
      <c r="W357" s="63"/>
      <c r="X357" s="164"/>
      <c r="Y357" s="57"/>
      <c r="Z357" s="57"/>
      <c r="AA357" s="57"/>
      <c r="AB357" s="57"/>
      <c r="AC357" s="57"/>
      <c r="AD357" s="57"/>
      <c r="AE357" s="41"/>
      <c r="AF357" s="41"/>
      <c r="AG357" s="41"/>
      <c r="AH357" s="57"/>
      <c r="AI357" s="59" t="s">
        <v>3914</v>
      </c>
    </row>
    <row r="358" spans="1:35" x14ac:dyDescent="0.3">
      <c r="A358" s="38" t="s">
        <v>3013</v>
      </c>
      <c r="B358" s="38">
        <v>634</v>
      </c>
      <c r="C358" s="39">
        <v>41380</v>
      </c>
      <c r="D358" s="71">
        <f>YEAR(E358)</f>
        <v>2018</v>
      </c>
      <c r="E358" s="99" t="s">
        <v>3837</v>
      </c>
      <c r="F358" s="41">
        <v>2897</v>
      </c>
      <c r="G358" s="41">
        <v>164.4</v>
      </c>
      <c r="H358" s="41">
        <v>165.5</v>
      </c>
      <c r="I358" s="41">
        <v>117.4</v>
      </c>
      <c r="J358" s="41"/>
      <c r="K358" s="40" t="s">
        <v>3267</v>
      </c>
      <c r="L358" s="41" t="s">
        <v>3893</v>
      </c>
      <c r="M358" s="42">
        <v>411831</v>
      </c>
      <c r="N358" s="43">
        <v>43198</v>
      </c>
      <c r="O358" s="44" t="s">
        <v>0</v>
      </c>
      <c r="P358" s="42">
        <v>3</v>
      </c>
      <c r="Q358" s="44" t="s">
        <v>4305</v>
      </c>
      <c r="R358" s="44" t="s">
        <v>28</v>
      </c>
      <c r="S358" s="42">
        <v>78</v>
      </c>
      <c r="T358" s="42">
        <v>44</v>
      </c>
      <c r="U358" s="42">
        <v>26.906352067</v>
      </c>
      <c r="V358" s="42">
        <v>-80.060917746000001</v>
      </c>
      <c r="W358" s="43">
        <v>43280</v>
      </c>
      <c r="X358" s="45">
        <f>W358-N358</f>
        <v>82</v>
      </c>
      <c r="Y358" s="42">
        <v>18</v>
      </c>
      <c r="Z358" s="42">
        <v>29</v>
      </c>
      <c r="AA358" s="42">
        <v>1</v>
      </c>
      <c r="AB358" s="42">
        <v>0</v>
      </c>
      <c r="AC358" s="42">
        <v>0</v>
      </c>
      <c r="AD358" s="42">
        <v>0</v>
      </c>
      <c r="AE358" s="42">
        <f>SUM(Y358,Z358,AC358,AD358)</f>
        <v>47</v>
      </c>
      <c r="AF358" s="49">
        <f>Y358/AE358</f>
        <v>0.38297872340425532</v>
      </c>
      <c r="AG358" s="49">
        <f>(Y358-(AA358+AB358))/AE358</f>
        <v>0.36170212765957449</v>
      </c>
      <c r="AH358" s="44" t="s">
        <v>2</v>
      </c>
      <c r="AI358" s="38"/>
    </row>
    <row r="359" spans="1:35" x14ac:dyDescent="0.3">
      <c r="A359" s="38" t="s">
        <v>3013</v>
      </c>
      <c r="B359" s="38">
        <v>634</v>
      </c>
      <c r="C359" s="39">
        <v>41380</v>
      </c>
      <c r="D359" s="71">
        <f>YEAR(E359)</f>
        <v>2018</v>
      </c>
      <c r="E359" s="99" t="s">
        <v>2742</v>
      </c>
      <c r="F359" s="41">
        <v>2993</v>
      </c>
      <c r="G359" s="41">
        <v>164</v>
      </c>
      <c r="H359" s="41">
        <v>165</v>
      </c>
      <c r="I359" s="41">
        <v>116.1</v>
      </c>
      <c r="J359" s="41"/>
      <c r="K359" s="40" t="s">
        <v>2924</v>
      </c>
      <c r="L359" s="41" t="s">
        <v>3890</v>
      </c>
      <c r="M359" s="42">
        <v>414127</v>
      </c>
      <c r="N359" s="43">
        <v>43240</v>
      </c>
      <c r="O359" s="44" t="s">
        <v>0</v>
      </c>
      <c r="P359" s="42">
        <v>10</v>
      </c>
      <c r="Q359" s="44" t="s">
        <v>4305</v>
      </c>
      <c r="R359" s="44" t="s">
        <v>102</v>
      </c>
      <c r="S359" s="42">
        <v>66</v>
      </c>
      <c r="T359" s="42">
        <v>5</v>
      </c>
      <c r="U359" s="42">
        <v>26.841213025999998</v>
      </c>
      <c r="V359" s="42">
        <v>-80.042725171000001</v>
      </c>
      <c r="W359" s="124"/>
      <c r="X359" s="45"/>
      <c r="Y359" s="42">
        <v>40</v>
      </c>
      <c r="Z359" s="42">
        <v>77</v>
      </c>
      <c r="AA359" s="42">
        <v>0</v>
      </c>
      <c r="AB359" s="42">
        <v>1</v>
      </c>
      <c r="AC359" s="42">
        <v>0</v>
      </c>
      <c r="AD359" s="42">
        <v>1</v>
      </c>
      <c r="AE359" s="46">
        <f>SUM(Y359,Z359,AC359,AD359)</f>
        <v>118</v>
      </c>
      <c r="AF359" s="47">
        <f>Y359/AE359</f>
        <v>0.33898305084745761</v>
      </c>
      <c r="AG359" s="47">
        <f>(Y359-(AA359+AB359))/AE359</f>
        <v>0.33050847457627119</v>
      </c>
      <c r="AH359" s="44" t="s">
        <v>8</v>
      </c>
      <c r="AI359" s="38"/>
    </row>
    <row r="360" spans="1:35" x14ac:dyDescent="0.3">
      <c r="A360" s="61" t="s">
        <v>3661</v>
      </c>
      <c r="B360" s="61">
        <v>551</v>
      </c>
      <c r="C360" s="60">
        <v>40984</v>
      </c>
      <c r="D360" s="94">
        <f>YEAR(E360)</f>
        <v>2012</v>
      </c>
      <c r="E360" s="100" t="s">
        <v>3662</v>
      </c>
      <c r="F360" s="58">
        <v>2039</v>
      </c>
      <c r="G360" s="58">
        <v>146.5</v>
      </c>
      <c r="H360" s="58">
        <v>148.5</v>
      </c>
      <c r="I360" s="58">
        <v>106.5</v>
      </c>
      <c r="J360" s="58"/>
      <c r="K360" s="62" t="s">
        <v>3085</v>
      </c>
      <c r="L360" s="58" t="s">
        <v>3893</v>
      </c>
      <c r="M360" s="42">
        <v>235811</v>
      </c>
      <c r="N360" s="43">
        <v>40984</v>
      </c>
      <c r="O360" s="44" t="s">
        <v>0</v>
      </c>
      <c r="P360" s="42">
        <v>10</v>
      </c>
      <c r="Q360" s="44" t="s">
        <v>4305</v>
      </c>
      <c r="R360" s="44" t="s">
        <v>946</v>
      </c>
      <c r="S360" s="42">
        <v>20</v>
      </c>
      <c r="T360" s="42">
        <v>7</v>
      </c>
      <c r="U360" s="42">
        <v>26.842058789999999</v>
      </c>
      <c r="V360" s="42">
        <v>-80.042865840000005</v>
      </c>
      <c r="W360" s="124"/>
      <c r="X360" s="45"/>
      <c r="Y360" s="42"/>
      <c r="Z360" s="125"/>
      <c r="AA360" s="42"/>
      <c r="AB360" s="42"/>
      <c r="AC360" s="125"/>
      <c r="AD360" s="125"/>
      <c r="AE360" s="127"/>
      <c r="AF360" s="127"/>
      <c r="AG360" s="127"/>
      <c r="AH360" s="44" t="s">
        <v>15</v>
      </c>
      <c r="AI360" s="61"/>
    </row>
    <row r="361" spans="1:35" x14ac:dyDescent="0.3">
      <c r="A361" s="38" t="s">
        <v>3661</v>
      </c>
      <c r="B361" s="38">
        <v>551</v>
      </c>
      <c r="C361" s="39">
        <v>40984</v>
      </c>
      <c r="D361" s="71">
        <f>YEAR(E361)</f>
        <v>2012</v>
      </c>
      <c r="E361" s="99" t="s">
        <v>3665</v>
      </c>
      <c r="F361" s="41">
        <v>2052</v>
      </c>
      <c r="G361" s="41">
        <v>146</v>
      </c>
      <c r="H361" s="41"/>
      <c r="I361" s="41">
        <v>105.5</v>
      </c>
      <c r="J361" s="41"/>
      <c r="K361" s="40" t="s">
        <v>2755</v>
      </c>
      <c r="L361" s="41" t="s">
        <v>3897</v>
      </c>
      <c r="M361" s="42">
        <v>235851</v>
      </c>
      <c r="N361" s="43">
        <v>40996</v>
      </c>
      <c r="O361" s="44" t="s">
        <v>0</v>
      </c>
      <c r="P361" s="42">
        <v>1</v>
      </c>
      <c r="Q361" s="44" t="s">
        <v>4305</v>
      </c>
      <c r="R361" s="44" t="s">
        <v>953</v>
      </c>
      <c r="S361" s="42">
        <v>10</v>
      </c>
      <c r="T361" s="42">
        <v>108</v>
      </c>
      <c r="U361" s="42">
        <v>26.918978299999999</v>
      </c>
      <c r="V361" s="42">
        <v>-80.064863500000001</v>
      </c>
      <c r="W361" s="124"/>
      <c r="X361" s="45"/>
      <c r="Y361" s="42"/>
      <c r="Z361" s="125"/>
      <c r="AA361" s="42"/>
      <c r="AB361" s="42"/>
      <c r="AC361" s="125"/>
      <c r="AD361" s="125"/>
      <c r="AE361" s="127"/>
      <c r="AF361" s="127"/>
      <c r="AG361" s="127"/>
      <c r="AH361" s="44" t="s">
        <v>31</v>
      </c>
      <c r="AI361" s="38"/>
    </row>
    <row r="362" spans="1:35" x14ac:dyDescent="0.3">
      <c r="A362" s="38" t="s">
        <v>3661</v>
      </c>
      <c r="B362" s="38">
        <v>551</v>
      </c>
      <c r="C362" s="39">
        <v>40984</v>
      </c>
      <c r="D362" s="71">
        <f>YEAR(E362)</f>
        <v>2012</v>
      </c>
      <c r="E362" s="99" t="s">
        <v>2387</v>
      </c>
      <c r="F362" s="41">
        <v>2235</v>
      </c>
      <c r="G362" s="41"/>
      <c r="H362" s="41"/>
      <c r="I362" s="41"/>
      <c r="J362" s="41"/>
      <c r="K362" s="40" t="s">
        <v>2735</v>
      </c>
      <c r="L362" s="41" t="s">
        <v>3896</v>
      </c>
      <c r="M362" s="42">
        <v>237983</v>
      </c>
      <c r="N362" s="43">
        <v>41041</v>
      </c>
      <c r="O362" s="44" t="s">
        <v>0</v>
      </c>
      <c r="P362" s="42">
        <v>2</v>
      </c>
      <c r="Q362" s="44" t="s">
        <v>4307</v>
      </c>
      <c r="R362" s="44" t="s">
        <v>3</v>
      </c>
      <c r="S362" s="42">
        <v>5</v>
      </c>
      <c r="T362" s="42">
        <v>100</v>
      </c>
      <c r="U362" s="42">
        <v>26.907911049999999</v>
      </c>
      <c r="V362" s="42">
        <v>-80.061230710000004</v>
      </c>
      <c r="W362" s="124"/>
      <c r="X362" s="45"/>
      <c r="Y362" s="125"/>
      <c r="Z362" s="125"/>
      <c r="AA362" s="125"/>
      <c r="AB362" s="125"/>
      <c r="AC362" s="125"/>
      <c r="AD362" s="125"/>
      <c r="AE362" s="125"/>
      <c r="AF362" s="125"/>
      <c r="AG362" s="125"/>
      <c r="AH362" s="44" t="s">
        <v>3</v>
      </c>
      <c r="AI362" s="38"/>
    </row>
    <row r="363" spans="1:35" x14ac:dyDescent="0.3">
      <c r="A363" s="38" t="s">
        <v>3661</v>
      </c>
      <c r="B363" s="38">
        <v>551</v>
      </c>
      <c r="C363" s="39">
        <v>40984</v>
      </c>
      <c r="D363" s="71">
        <f>YEAR(E363)</f>
        <v>2012</v>
      </c>
      <c r="E363" s="99" t="s">
        <v>2387</v>
      </c>
      <c r="F363" s="41">
        <v>2236</v>
      </c>
      <c r="G363" s="41">
        <v>148</v>
      </c>
      <c r="H363" s="41">
        <v>150</v>
      </c>
      <c r="I363" s="41">
        <v>107</v>
      </c>
      <c r="J363" s="41"/>
      <c r="K363" s="40" t="s">
        <v>2843</v>
      </c>
      <c r="L363" s="41" t="s">
        <v>3892</v>
      </c>
      <c r="M363" s="42">
        <v>237973</v>
      </c>
      <c r="N363" s="43">
        <v>41041</v>
      </c>
      <c r="O363" s="44" t="s">
        <v>0</v>
      </c>
      <c r="P363" s="42">
        <v>4</v>
      </c>
      <c r="Q363" s="44" t="s">
        <v>4305</v>
      </c>
      <c r="R363" s="44" t="s">
        <v>1029</v>
      </c>
      <c r="S363" s="42">
        <v>34</v>
      </c>
      <c r="T363" s="42">
        <v>104</v>
      </c>
      <c r="U363" s="42">
        <v>26.895165739999999</v>
      </c>
      <c r="V363" s="42">
        <v>-80.057245069999993</v>
      </c>
      <c r="W363" s="43">
        <v>41102</v>
      </c>
      <c r="X363" s="45">
        <f>W363-N363</f>
        <v>61</v>
      </c>
      <c r="Y363" s="46">
        <v>46</v>
      </c>
      <c r="Z363" s="46">
        <v>3</v>
      </c>
      <c r="AA363" s="46">
        <v>0</v>
      </c>
      <c r="AB363" s="46">
        <v>0</v>
      </c>
      <c r="AC363" s="46">
        <v>0</v>
      </c>
      <c r="AD363" s="46">
        <v>0</v>
      </c>
      <c r="AE363" s="46">
        <f>SUM(Y363,Z363,AC363,AD363)</f>
        <v>49</v>
      </c>
      <c r="AF363" s="47">
        <f>Y363/AE363</f>
        <v>0.93877551020408168</v>
      </c>
      <c r="AG363" s="47">
        <f>(Y363-(AA363+AB363))/AE363</f>
        <v>0.93877551020408168</v>
      </c>
      <c r="AH363" s="44" t="s">
        <v>2</v>
      </c>
      <c r="AI363" s="38"/>
    </row>
    <row r="364" spans="1:35" x14ac:dyDescent="0.3">
      <c r="A364" s="38" t="s">
        <v>3390</v>
      </c>
      <c r="B364" s="38">
        <v>294</v>
      </c>
      <c r="C364" s="39">
        <v>39894</v>
      </c>
      <c r="D364" s="71">
        <f>YEAR(E364)</f>
        <v>2009</v>
      </c>
      <c r="E364" s="99" t="s">
        <v>3391</v>
      </c>
      <c r="F364" s="41">
        <v>959</v>
      </c>
      <c r="G364" s="41">
        <v>136</v>
      </c>
      <c r="H364" s="41">
        <v>140</v>
      </c>
      <c r="I364" s="41">
        <v>104</v>
      </c>
      <c r="J364" s="41"/>
      <c r="K364" s="40" t="s">
        <v>2516</v>
      </c>
      <c r="L364" s="41" t="s">
        <v>3893</v>
      </c>
      <c r="M364" s="42">
        <v>148186</v>
      </c>
      <c r="N364" s="43">
        <v>39894</v>
      </c>
      <c r="O364" s="44" t="s">
        <v>0</v>
      </c>
      <c r="P364" s="42">
        <v>11</v>
      </c>
      <c r="Q364" s="44" t="s">
        <v>4305</v>
      </c>
      <c r="R364" s="44" t="s">
        <v>1671</v>
      </c>
      <c r="S364" s="42">
        <v>10</v>
      </c>
      <c r="T364" s="42">
        <v>36</v>
      </c>
      <c r="U364" s="42">
        <v>26.8395376</v>
      </c>
      <c r="V364" s="42">
        <v>-80.042145579999996</v>
      </c>
      <c r="W364" s="124">
        <v>39976</v>
      </c>
      <c r="X364" s="45">
        <f>W364-N364</f>
        <v>82</v>
      </c>
      <c r="Y364" s="42">
        <v>53</v>
      </c>
      <c r="Z364" s="42">
        <v>15</v>
      </c>
      <c r="AA364" s="42">
        <v>2</v>
      </c>
      <c r="AB364" s="42">
        <v>9</v>
      </c>
      <c r="AC364" s="42">
        <v>1</v>
      </c>
      <c r="AD364" s="42">
        <v>1</v>
      </c>
      <c r="AE364" s="42">
        <f>SUM(Y364,Z364,AC364,AD364)</f>
        <v>70</v>
      </c>
      <c r="AF364" s="49">
        <f>Y364/AE364</f>
        <v>0.75714285714285712</v>
      </c>
      <c r="AG364" s="49">
        <f>(Y364-(AA364+AB364))/AE364</f>
        <v>0.6</v>
      </c>
      <c r="AH364" s="44" t="s">
        <v>2</v>
      </c>
      <c r="AI364" s="38"/>
    </row>
    <row r="365" spans="1:35" x14ac:dyDescent="0.3">
      <c r="A365" s="38" t="s">
        <v>2798</v>
      </c>
      <c r="B365" s="38">
        <v>341</v>
      </c>
      <c r="C365" s="39">
        <v>39940</v>
      </c>
      <c r="D365" s="71">
        <f>YEAR(E365)</f>
        <v>2009</v>
      </c>
      <c r="E365" s="99" t="s">
        <v>3444</v>
      </c>
      <c r="F365" s="41">
        <v>1211</v>
      </c>
      <c r="G365" s="41">
        <v>145.5</v>
      </c>
      <c r="H365" s="41">
        <v>147</v>
      </c>
      <c r="I365" s="41">
        <v>108</v>
      </c>
      <c r="J365" s="41"/>
      <c r="K365" s="40" t="s">
        <v>2364</v>
      </c>
      <c r="L365" s="41" t="s">
        <v>3892</v>
      </c>
      <c r="M365" s="42">
        <v>148540</v>
      </c>
      <c r="N365" s="43">
        <v>39940</v>
      </c>
      <c r="O365" s="44" t="s">
        <v>146</v>
      </c>
      <c r="P365" s="42">
        <v>9</v>
      </c>
      <c r="Q365" s="44" t="s">
        <v>4305</v>
      </c>
      <c r="R365" s="44" t="s">
        <v>1900</v>
      </c>
      <c r="S365" s="42">
        <v>45</v>
      </c>
      <c r="T365" s="42">
        <v>76</v>
      </c>
      <c r="U365" s="42">
        <v>26.92195735</v>
      </c>
      <c r="V365" s="42">
        <v>-80.065867519999998</v>
      </c>
      <c r="W365" s="124">
        <v>40006</v>
      </c>
      <c r="X365" s="45">
        <f>W365-N365</f>
        <v>66</v>
      </c>
      <c r="Y365" s="42">
        <v>67</v>
      </c>
      <c r="Z365" s="42">
        <v>10</v>
      </c>
      <c r="AA365" s="42">
        <v>0</v>
      </c>
      <c r="AB365" s="42">
        <v>0</v>
      </c>
      <c r="AC365" s="42">
        <v>0</v>
      </c>
      <c r="AD365" s="42">
        <v>0</v>
      </c>
      <c r="AE365" s="46">
        <f>SUM(Y365,Z365,AC365,AD365)</f>
        <v>77</v>
      </c>
      <c r="AF365" s="47">
        <f>Y365/AE365</f>
        <v>0.87012987012987009</v>
      </c>
      <c r="AG365" s="47">
        <f>(Y365-(AA365+AB365))/AE365</f>
        <v>0.87012987012987009</v>
      </c>
      <c r="AH365" s="44" t="s">
        <v>2</v>
      </c>
      <c r="AI365" s="38"/>
    </row>
    <row r="366" spans="1:35" x14ac:dyDescent="0.3">
      <c r="A366" s="38" t="s">
        <v>2798</v>
      </c>
      <c r="B366" s="38">
        <v>341</v>
      </c>
      <c r="C366" s="39">
        <v>39940</v>
      </c>
      <c r="D366" s="71">
        <f>YEAR(E366)</f>
        <v>2010</v>
      </c>
      <c r="E366" s="99" t="s">
        <v>2933</v>
      </c>
      <c r="F366" s="41">
        <v>1426</v>
      </c>
      <c r="G366" s="41">
        <v>149</v>
      </c>
      <c r="H366" s="41">
        <v>149.69999999999999</v>
      </c>
      <c r="I366" s="41">
        <v>110.3</v>
      </c>
      <c r="J366" s="41"/>
      <c r="K366" s="40" t="s">
        <v>2475</v>
      </c>
      <c r="L366" s="41" t="s">
        <v>3891</v>
      </c>
      <c r="M366" s="42">
        <v>168811</v>
      </c>
      <c r="N366" s="43">
        <v>40294</v>
      </c>
      <c r="O366" s="44" t="s">
        <v>0</v>
      </c>
      <c r="P366" s="42">
        <v>4</v>
      </c>
      <c r="Q366" s="44" t="s">
        <v>4305</v>
      </c>
      <c r="R366" s="44" t="s">
        <v>1494</v>
      </c>
      <c r="S366" s="42">
        <v>7</v>
      </c>
      <c r="T366" s="42">
        <v>206</v>
      </c>
      <c r="U366" s="42">
        <v>26.913268493</v>
      </c>
      <c r="V366" s="42">
        <v>-80.063127170000001</v>
      </c>
      <c r="W366" s="124"/>
      <c r="X366" s="45"/>
      <c r="Y366" s="42">
        <v>33</v>
      </c>
      <c r="Z366" s="42">
        <v>32</v>
      </c>
      <c r="AA366" s="42">
        <v>0</v>
      </c>
      <c r="AB366" s="42">
        <v>0</v>
      </c>
      <c r="AC366" s="42">
        <v>0</v>
      </c>
      <c r="AD366" s="42">
        <v>0</v>
      </c>
      <c r="AE366" s="46">
        <f>SUM(Y366,Z366,AC366,AD366)</f>
        <v>65</v>
      </c>
      <c r="AF366" s="47">
        <f>Y366/AE366</f>
        <v>0.50769230769230766</v>
      </c>
      <c r="AG366" s="47">
        <f>(Y366-(AA366+AB366))/AE366</f>
        <v>0.50769230769230766</v>
      </c>
      <c r="AH366" s="44" t="s">
        <v>8</v>
      </c>
      <c r="AI366" s="38"/>
    </row>
    <row r="367" spans="1:35" x14ac:dyDescent="0.3">
      <c r="A367" s="38" t="s">
        <v>2798</v>
      </c>
      <c r="B367" s="38">
        <v>341</v>
      </c>
      <c r="C367" s="39">
        <v>39940</v>
      </c>
      <c r="D367" s="71">
        <f>YEAR(E367)</f>
        <v>2010</v>
      </c>
      <c r="E367" s="99" t="s">
        <v>3530</v>
      </c>
      <c r="F367" s="41">
        <v>1459</v>
      </c>
      <c r="G367" s="41">
        <v>147</v>
      </c>
      <c r="H367" s="41">
        <v>149</v>
      </c>
      <c r="I367" s="41">
        <v>108</v>
      </c>
      <c r="J367" s="41"/>
      <c r="K367" s="40" t="s">
        <v>2357</v>
      </c>
      <c r="L367" s="41" t="s">
        <v>3892</v>
      </c>
      <c r="M367" s="42">
        <v>168868</v>
      </c>
      <c r="N367" s="43">
        <v>40306</v>
      </c>
      <c r="O367" s="44" t="s">
        <v>0</v>
      </c>
      <c r="P367" s="42">
        <v>3</v>
      </c>
      <c r="Q367" s="44" t="s">
        <v>4305</v>
      </c>
      <c r="R367" s="44" t="s">
        <v>1513</v>
      </c>
      <c r="S367" s="42">
        <v>40</v>
      </c>
      <c r="T367" s="42">
        <v>133</v>
      </c>
      <c r="U367" s="42">
        <v>26.906443119999999</v>
      </c>
      <c r="V367" s="42">
        <v>-80.060808469999998</v>
      </c>
      <c r="W367" s="126">
        <v>40370</v>
      </c>
      <c r="X367" s="45">
        <f>W367-N367</f>
        <v>64</v>
      </c>
      <c r="Y367" s="42">
        <v>25</v>
      </c>
      <c r="Z367" s="42">
        <v>53</v>
      </c>
      <c r="AA367" s="42">
        <v>1</v>
      </c>
      <c r="AB367" s="42">
        <v>2</v>
      </c>
      <c r="AC367" s="42">
        <v>0</v>
      </c>
      <c r="AD367" s="42">
        <v>2</v>
      </c>
      <c r="AE367" s="46">
        <f>SUM(Y367,Z367,AC367,AD367)</f>
        <v>80</v>
      </c>
      <c r="AF367" s="47">
        <f>Y367/AE367</f>
        <v>0.3125</v>
      </c>
      <c r="AG367" s="47">
        <f>(Y367-(AA367+AB367))/AE367</f>
        <v>0.27500000000000002</v>
      </c>
      <c r="AH367" s="44" t="s">
        <v>2</v>
      </c>
      <c r="AI367" s="38"/>
    </row>
    <row r="368" spans="1:35" x14ac:dyDescent="0.3">
      <c r="A368" s="38" t="s">
        <v>2798</v>
      </c>
      <c r="B368" s="38">
        <v>341</v>
      </c>
      <c r="C368" s="39">
        <v>39940</v>
      </c>
      <c r="D368" s="71">
        <f>YEAR(E368)</f>
        <v>2010</v>
      </c>
      <c r="E368" s="99" t="s">
        <v>3050</v>
      </c>
      <c r="F368" s="41">
        <v>1497</v>
      </c>
      <c r="G368" s="41">
        <v>145</v>
      </c>
      <c r="H368" s="41">
        <v>148</v>
      </c>
      <c r="I368" s="41">
        <v>108</v>
      </c>
      <c r="J368" s="41"/>
      <c r="K368" s="40" t="s">
        <v>2428</v>
      </c>
      <c r="L368" s="41" t="s">
        <v>3893</v>
      </c>
      <c r="M368" s="42">
        <v>169277</v>
      </c>
      <c r="N368" s="43">
        <v>40317</v>
      </c>
      <c r="O368" s="44" t="s">
        <v>146</v>
      </c>
      <c r="P368" s="42">
        <v>6</v>
      </c>
      <c r="Q368" s="44" t="s">
        <v>4305</v>
      </c>
      <c r="R368" s="44" t="s">
        <v>1592</v>
      </c>
      <c r="S368" s="42">
        <v>53</v>
      </c>
      <c r="T368" s="42">
        <v>28</v>
      </c>
      <c r="U368" s="42">
        <v>26.928346789999999</v>
      </c>
      <c r="V368" s="42">
        <v>-80.067941419999997</v>
      </c>
      <c r="W368" s="124">
        <v>40376</v>
      </c>
      <c r="X368" s="45">
        <f>W368-N368</f>
        <v>59</v>
      </c>
      <c r="Y368" s="42">
        <v>39</v>
      </c>
      <c r="Z368" s="42">
        <v>27</v>
      </c>
      <c r="AA368" s="42">
        <v>3</v>
      </c>
      <c r="AB368" s="42">
        <v>2</v>
      </c>
      <c r="AC368" s="42">
        <v>0</v>
      </c>
      <c r="AD368" s="42">
        <v>1</v>
      </c>
      <c r="AE368" s="46">
        <f>SUM(Y368,Z368,AC368,AD368)</f>
        <v>67</v>
      </c>
      <c r="AF368" s="47">
        <f>Y368/AE368</f>
        <v>0.58208955223880599</v>
      </c>
      <c r="AG368" s="47">
        <f>(Y368-(AA368+AB368))/AE368</f>
        <v>0.5074626865671642</v>
      </c>
      <c r="AH368" s="44" t="s">
        <v>2</v>
      </c>
      <c r="AI368" s="38"/>
    </row>
    <row r="369" spans="1:35" x14ac:dyDescent="0.3">
      <c r="A369" s="38" t="s">
        <v>2798</v>
      </c>
      <c r="B369" s="38">
        <v>341</v>
      </c>
      <c r="C369" s="39">
        <v>39940</v>
      </c>
      <c r="D369" s="71">
        <f>YEAR(E369)</f>
        <v>2010</v>
      </c>
      <c r="E369" s="99" t="s">
        <v>2509</v>
      </c>
      <c r="F369" s="41">
        <v>1532</v>
      </c>
      <c r="G369" s="41">
        <v>147.6</v>
      </c>
      <c r="H369" s="41">
        <v>149.80000000000001</v>
      </c>
      <c r="I369" s="41">
        <v>109</v>
      </c>
      <c r="J369" s="41"/>
      <c r="K369" s="40" t="s">
        <v>3553</v>
      </c>
      <c r="L369" s="41" t="s">
        <v>3892</v>
      </c>
      <c r="M369" s="42">
        <v>170409</v>
      </c>
      <c r="N369" s="43">
        <v>40327</v>
      </c>
      <c r="O369" s="44" t="s">
        <v>0</v>
      </c>
      <c r="P369" s="42">
        <v>7</v>
      </c>
      <c r="Q369" s="44" t="s">
        <v>4305</v>
      </c>
      <c r="R369" s="44" t="s">
        <v>1547</v>
      </c>
      <c r="S369" s="42">
        <v>71</v>
      </c>
      <c r="T369" s="42">
        <v>17</v>
      </c>
      <c r="U369" s="42">
        <v>26.870865380000001</v>
      </c>
      <c r="V369" s="42">
        <v>-80.049537540000003</v>
      </c>
      <c r="W369" s="124">
        <v>40385</v>
      </c>
      <c r="X369" s="45">
        <f>W369-N369</f>
        <v>58</v>
      </c>
      <c r="Y369" s="42">
        <v>48</v>
      </c>
      <c r="Z369" s="42">
        <v>23</v>
      </c>
      <c r="AA369" s="42">
        <v>14</v>
      </c>
      <c r="AB369" s="42">
        <v>12</v>
      </c>
      <c r="AC369" s="42">
        <v>0</v>
      </c>
      <c r="AD369" s="42">
        <v>4</v>
      </c>
      <c r="AE369" s="46">
        <f>SUM(Y369,Z369,AC369,AD369)</f>
        <v>75</v>
      </c>
      <c r="AF369" s="47">
        <f>Y369/AE369</f>
        <v>0.64</v>
      </c>
      <c r="AG369" s="47">
        <f>(Y369-(AA369+AB369))/AE369</f>
        <v>0.29333333333333333</v>
      </c>
      <c r="AH369" s="44" t="s">
        <v>2</v>
      </c>
      <c r="AI369" s="38"/>
    </row>
    <row r="370" spans="1:35" x14ac:dyDescent="0.3">
      <c r="A370" s="38" t="s">
        <v>2798</v>
      </c>
      <c r="B370" s="38">
        <v>341</v>
      </c>
      <c r="C370" s="39">
        <v>39940</v>
      </c>
      <c r="D370" s="71">
        <f>YEAR(E370)</f>
        <v>2010</v>
      </c>
      <c r="E370" s="99" t="s">
        <v>2306</v>
      </c>
      <c r="F370" s="41">
        <v>1581</v>
      </c>
      <c r="G370" s="41">
        <v>147</v>
      </c>
      <c r="H370" s="41">
        <v>149</v>
      </c>
      <c r="I370" s="41">
        <v>109</v>
      </c>
      <c r="J370" s="41"/>
      <c r="K370" s="40" t="s">
        <v>3001</v>
      </c>
      <c r="L370" s="41" t="s">
        <v>3891</v>
      </c>
      <c r="M370" s="42">
        <v>172590</v>
      </c>
      <c r="N370" s="43">
        <v>40338</v>
      </c>
      <c r="O370" s="44" t="s">
        <v>146</v>
      </c>
      <c r="P370" s="42">
        <v>7</v>
      </c>
      <c r="Q370" s="44" t="s">
        <v>4305</v>
      </c>
      <c r="R370" s="44" t="s">
        <v>1602</v>
      </c>
      <c r="S370" s="42">
        <v>31</v>
      </c>
      <c r="T370" s="42">
        <v>105</v>
      </c>
      <c r="U370" s="42">
        <v>26.925297499999999</v>
      </c>
      <c r="V370" s="42">
        <v>-80.066808249999994</v>
      </c>
      <c r="W370" s="124"/>
      <c r="X370" s="45"/>
      <c r="Y370" s="42">
        <v>0</v>
      </c>
      <c r="Z370" s="42">
        <v>83</v>
      </c>
      <c r="AA370" s="42">
        <v>0</v>
      </c>
      <c r="AB370" s="42">
        <v>0</v>
      </c>
      <c r="AC370" s="42">
        <v>0</v>
      </c>
      <c r="AD370" s="42">
        <v>0</v>
      </c>
      <c r="AE370" s="46">
        <f>SUM(Y370,Z370,AC370,AD370)</f>
        <v>83</v>
      </c>
      <c r="AF370" s="47">
        <f>Y370/AE370</f>
        <v>0</v>
      </c>
      <c r="AG370" s="47">
        <f>(Y370-(AA370+AB370))/AE370</f>
        <v>0</v>
      </c>
      <c r="AH370" s="44" t="s">
        <v>8</v>
      </c>
      <c r="AI370" s="38"/>
    </row>
    <row r="371" spans="1:35" x14ac:dyDescent="0.3">
      <c r="A371" s="38" t="s">
        <v>2798</v>
      </c>
      <c r="B371" s="38">
        <v>341</v>
      </c>
      <c r="C371" s="39">
        <v>39940</v>
      </c>
      <c r="D371" s="71">
        <f>YEAR(E371)</f>
        <v>2011</v>
      </c>
      <c r="E371" s="99" t="s">
        <v>2825</v>
      </c>
      <c r="F371" s="41">
        <v>1796</v>
      </c>
      <c r="G371" s="41">
        <v>148</v>
      </c>
      <c r="H371" s="41">
        <v>150</v>
      </c>
      <c r="I371" s="41">
        <v>109</v>
      </c>
      <c r="J371" s="41"/>
      <c r="K371" s="40" t="s">
        <v>2414</v>
      </c>
      <c r="L371" s="41" t="s">
        <v>3892</v>
      </c>
      <c r="M371" s="42">
        <v>204861</v>
      </c>
      <c r="N371" s="43">
        <v>40668</v>
      </c>
      <c r="O371" s="44" t="s">
        <v>0</v>
      </c>
      <c r="P371" s="42">
        <v>10</v>
      </c>
      <c r="Q371" s="44" t="s">
        <v>4305</v>
      </c>
      <c r="R371" s="44" t="s">
        <v>1272</v>
      </c>
      <c r="S371" s="42">
        <v>39</v>
      </c>
      <c r="T371" s="42">
        <v>22</v>
      </c>
      <c r="U371" s="42">
        <v>26.847787610000001</v>
      </c>
      <c r="V371" s="42">
        <v>-80.044184189999996</v>
      </c>
      <c r="W371" s="124"/>
      <c r="X371" s="45"/>
      <c r="Y371" s="42">
        <v>19</v>
      </c>
      <c r="Z371" s="42">
        <v>35</v>
      </c>
      <c r="AA371" s="42">
        <v>0</v>
      </c>
      <c r="AB371" s="42">
        <v>0</v>
      </c>
      <c r="AC371" s="42">
        <v>0</v>
      </c>
      <c r="AD371" s="42">
        <v>0</v>
      </c>
      <c r="AE371" s="46">
        <f>SUM(Y371,Z371,AC371,AD371)</f>
        <v>54</v>
      </c>
      <c r="AF371" s="47">
        <f>Y371/AE371</f>
        <v>0.35185185185185186</v>
      </c>
      <c r="AG371" s="47">
        <f>(Y371-(AA371+AB371))/AE371</f>
        <v>0.35185185185185186</v>
      </c>
      <c r="AH371" s="44" t="s">
        <v>8</v>
      </c>
      <c r="AI371" s="38"/>
    </row>
    <row r="372" spans="1:35" x14ac:dyDescent="0.3">
      <c r="A372" s="38" t="s">
        <v>2798</v>
      </c>
      <c r="B372" s="38">
        <v>341</v>
      </c>
      <c r="C372" s="39">
        <v>39940</v>
      </c>
      <c r="D372" s="71">
        <f>YEAR(E372)</f>
        <v>2016</v>
      </c>
      <c r="E372" s="99" t="s">
        <v>3800</v>
      </c>
      <c r="F372" s="41">
        <v>2662</v>
      </c>
      <c r="G372" s="41">
        <v>151.80000000000001</v>
      </c>
      <c r="H372" s="41">
        <v>152.6</v>
      </c>
      <c r="I372" s="41">
        <v>112.7</v>
      </c>
      <c r="J372" s="41"/>
      <c r="K372" s="40" t="s">
        <v>2548</v>
      </c>
      <c r="L372" s="41" t="s">
        <v>3892</v>
      </c>
      <c r="M372" s="42">
        <v>332232</v>
      </c>
      <c r="N372" s="43">
        <v>42530</v>
      </c>
      <c r="O372" s="44" t="s">
        <v>0</v>
      </c>
      <c r="P372" s="42">
        <v>7</v>
      </c>
      <c r="Q372" s="44" t="s">
        <v>4305</v>
      </c>
      <c r="R372" s="44" t="s">
        <v>406</v>
      </c>
      <c r="S372" s="42">
        <v>27</v>
      </c>
      <c r="T372" s="42">
        <v>57</v>
      </c>
      <c r="U372" s="42">
        <v>26.873904547999999</v>
      </c>
      <c r="V372" s="42">
        <v>-80.050410454000001</v>
      </c>
      <c r="W372" s="124"/>
      <c r="X372" s="45"/>
      <c r="Y372" s="46">
        <v>7</v>
      </c>
      <c r="Z372" s="46">
        <v>68</v>
      </c>
      <c r="AA372" s="46">
        <v>0</v>
      </c>
      <c r="AB372" s="46">
        <v>0</v>
      </c>
      <c r="AC372" s="46">
        <v>0</v>
      </c>
      <c r="AD372" s="46">
        <v>4</v>
      </c>
      <c r="AE372" s="46">
        <f>SUM(Y372,Z372,AC372,AD372)</f>
        <v>79</v>
      </c>
      <c r="AF372" s="47">
        <f>Y372/AE372</f>
        <v>8.8607594936708861E-2</v>
      </c>
      <c r="AG372" s="47">
        <f>(Y372-(AA372+AB372))/AE372</f>
        <v>8.8607594936708861E-2</v>
      </c>
      <c r="AH372" s="44" t="s">
        <v>8</v>
      </c>
      <c r="AI372" s="38"/>
    </row>
    <row r="373" spans="1:35" x14ac:dyDescent="0.3">
      <c r="A373" s="38" t="s">
        <v>2360</v>
      </c>
      <c r="B373" s="38">
        <v>74</v>
      </c>
      <c r="C373" s="39">
        <v>37701</v>
      </c>
      <c r="D373" s="71">
        <f>YEAR(E373)</f>
        <v>2007</v>
      </c>
      <c r="E373" s="99" t="s">
        <v>3263</v>
      </c>
      <c r="F373" s="41">
        <v>704</v>
      </c>
      <c r="G373" s="41">
        <v>148.5</v>
      </c>
      <c r="H373" s="41">
        <v>149.80000000000001</v>
      </c>
      <c r="I373" s="41">
        <v>108.5</v>
      </c>
      <c r="J373" s="41"/>
      <c r="K373" s="40" t="s">
        <v>2735</v>
      </c>
      <c r="L373" s="41" t="s">
        <v>3892</v>
      </c>
      <c r="M373" s="42">
        <v>79363</v>
      </c>
      <c r="N373" s="43">
        <v>39214</v>
      </c>
      <c r="O373" s="44" t="s">
        <v>0</v>
      </c>
      <c r="P373" s="42">
        <v>5</v>
      </c>
      <c r="Q373" s="44" t="s">
        <v>4305</v>
      </c>
      <c r="R373" s="44" t="s">
        <v>2117</v>
      </c>
      <c r="S373" s="42">
        <v>40</v>
      </c>
      <c r="T373" s="42">
        <v>24</v>
      </c>
      <c r="U373" s="42">
        <v>26.885667640000001</v>
      </c>
      <c r="V373" s="42">
        <v>-80.054679480000004</v>
      </c>
      <c r="W373" s="124">
        <v>39279</v>
      </c>
      <c r="X373" s="45">
        <f>W373-N373</f>
        <v>65</v>
      </c>
      <c r="Y373" s="42">
        <v>77</v>
      </c>
      <c r="Z373" s="42">
        <v>10</v>
      </c>
      <c r="AA373" s="42">
        <v>0</v>
      </c>
      <c r="AB373" s="42">
        <v>1</v>
      </c>
      <c r="AC373" s="42">
        <v>0</v>
      </c>
      <c r="AD373" s="42">
        <v>0</v>
      </c>
      <c r="AE373" s="46">
        <f>SUM(Y373,Z373,AC373,AD373)</f>
        <v>87</v>
      </c>
      <c r="AF373" s="47">
        <f>Y373/AE373</f>
        <v>0.88505747126436785</v>
      </c>
      <c r="AG373" s="47">
        <f>(Y373-(AA373+AB373))/AE373</f>
        <v>0.87356321839080464</v>
      </c>
      <c r="AH373" s="44" t="s">
        <v>2</v>
      </c>
      <c r="AI373" s="38"/>
    </row>
    <row r="374" spans="1:35" x14ac:dyDescent="0.3">
      <c r="A374" s="38" t="s">
        <v>2360</v>
      </c>
      <c r="B374" s="38">
        <v>74</v>
      </c>
      <c r="C374" s="39">
        <v>37701</v>
      </c>
      <c r="D374" s="71">
        <f>YEAR(E374)</f>
        <v>2007</v>
      </c>
      <c r="E374" s="99" t="s">
        <v>2650</v>
      </c>
      <c r="F374" s="41">
        <v>705</v>
      </c>
      <c r="G374" s="41">
        <v>147.5</v>
      </c>
      <c r="H374" s="41">
        <v>149.5</v>
      </c>
      <c r="I374" s="41">
        <v>109</v>
      </c>
      <c r="J374" s="41"/>
      <c r="K374" s="40" t="s">
        <v>2655</v>
      </c>
      <c r="L374" s="41" t="s">
        <v>3897</v>
      </c>
      <c r="M374" s="42">
        <v>80089</v>
      </c>
      <c r="N374" s="43">
        <v>39222</v>
      </c>
      <c r="O374" s="44" t="s">
        <v>0</v>
      </c>
      <c r="P374" s="42">
        <v>4</v>
      </c>
      <c r="Q374" s="44" t="s">
        <v>4305</v>
      </c>
      <c r="R374" s="44" t="s">
        <v>2127</v>
      </c>
      <c r="S374" s="42">
        <v>10</v>
      </c>
      <c r="T374" s="42">
        <v>16</v>
      </c>
      <c r="U374" s="42">
        <v>26.896134239999999</v>
      </c>
      <c r="V374" s="42">
        <v>-80.057773040000001</v>
      </c>
      <c r="W374" s="124"/>
      <c r="X374" s="45"/>
      <c r="Y374" s="42"/>
      <c r="Z374" s="125"/>
      <c r="AA374" s="42"/>
      <c r="AB374" s="42"/>
      <c r="AC374" s="125"/>
      <c r="AD374" s="125"/>
      <c r="AE374" s="125"/>
      <c r="AF374" s="125"/>
      <c r="AG374" s="125"/>
      <c r="AH374" s="44" t="s">
        <v>31</v>
      </c>
      <c r="AI374" s="38"/>
    </row>
    <row r="375" spans="1:35" x14ac:dyDescent="0.3">
      <c r="A375" s="38" t="s">
        <v>2360</v>
      </c>
      <c r="B375" s="38">
        <v>74</v>
      </c>
      <c r="C375" s="39">
        <v>37701</v>
      </c>
      <c r="D375" s="71">
        <f>YEAR(E375)</f>
        <v>2012</v>
      </c>
      <c r="E375" s="99" t="s">
        <v>3224</v>
      </c>
      <c r="F375" s="41">
        <v>2102</v>
      </c>
      <c r="G375" s="41">
        <v>153.5</v>
      </c>
      <c r="H375" s="41">
        <v>154.5</v>
      </c>
      <c r="I375" s="41"/>
      <c r="J375" s="41"/>
      <c r="K375" s="40" t="s">
        <v>2513</v>
      </c>
      <c r="L375" s="41" t="s">
        <v>3897</v>
      </c>
      <c r="M375" s="42">
        <v>235920</v>
      </c>
      <c r="N375" s="43">
        <v>41013</v>
      </c>
      <c r="O375" s="44" t="s">
        <v>0</v>
      </c>
      <c r="P375" s="42">
        <v>8</v>
      </c>
      <c r="Q375" s="44" t="s">
        <v>4305</v>
      </c>
      <c r="R375" s="44" t="s">
        <v>975</v>
      </c>
      <c r="S375" s="42">
        <v>43</v>
      </c>
      <c r="T375" s="42">
        <v>17</v>
      </c>
      <c r="U375" s="42">
        <v>26.863774429999999</v>
      </c>
      <c r="V375" s="42">
        <v>-80.047604140000004</v>
      </c>
      <c r="W375" s="48">
        <v>41086</v>
      </c>
      <c r="X375" s="45">
        <f>W375-N375</f>
        <v>73</v>
      </c>
      <c r="Y375" s="46">
        <v>42</v>
      </c>
      <c r="Z375" s="46">
        <v>7</v>
      </c>
      <c r="AA375" s="46">
        <v>0</v>
      </c>
      <c r="AB375" s="46">
        <v>1</v>
      </c>
      <c r="AC375" s="46">
        <v>0</v>
      </c>
      <c r="AD375" s="46">
        <v>1</v>
      </c>
      <c r="AE375" s="46">
        <f>SUM(Y375,Z375,AC375,AD375)</f>
        <v>50</v>
      </c>
      <c r="AF375" s="47">
        <f>Y375/AE375</f>
        <v>0.84</v>
      </c>
      <c r="AG375" s="47">
        <f>(Y375-(AA375+AB375))/AE375</f>
        <v>0.82</v>
      </c>
      <c r="AH375" s="44" t="s">
        <v>2</v>
      </c>
      <c r="AI375" s="38"/>
    </row>
    <row r="376" spans="1:35" x14ac:dyDescent="0.3">
      <c r="A376" s="38" t="s">
        <v>2360</v>
      </c>
      <c r="B376" s="38">
        <v>74</v>
      </c>
      <c r="C376" s="39">
        <v>37701</v>
      </c>
      <c r="D376" s="71">
        <f>YEAR(E376)</f>
        <v>2017</v>
      </c>
      <c r="E376" s="99" t="s">
        <v>3820</v>
      </c>
      <c r="F376" s="41">
        <v>2753</v>
      </c>
      <c r="G376" s="41">
        <v>153.5</v>
      </c>
      <c r="H376" s="41">
        <v>155.5</v>
      </c>
      <c r="I376" s="41">
        <v>111.8</v>
      </c>
      <c r="J376" s="41">
        <v>2.39</v>
      </c>
      <c r="K376" s="40" t="s">
        <v>2716</v>
      </c>
      <c r="L376" s="41" t="s">
        <v>3895</v>
      </c>
      <c r="M376" s="42">
        <v>362307</v>
      </c>
      <c r="N376" s="43">
        <v>42866</v>
      </c>
      <c r="O376" s="44" t="s">
        <v>0</v>
      </c>
      <c r="P376" s="42">
        <v>3</v>
      </c>
      <c r="Q376" s="44" t="s">
        <v>4305</v>
      </c>
      <c r="R376" s="44" t="s">
        <v>239</v>
      </c>
      <c r="S376" s="42">
        <v>32</v>
      </c>
      <c r="T376" s="42">
        <v>45</v>
      </c>
      <c r="U376" s="42">
        <v>26.905529792999999</v>
      </c>
      <c r="V376" s="42">
        <v>-80.060443219999996</v>
      </c>
      <c r="W376" s="43">
        <v>42928</v>
      </c>
      <c r="X376" s="45">
        <f>W376-N376</f>
        <v>62</v>
      </c>
      <c r="Y376" s="42">
        <v>30</v>
      </c>
      <c r="Z376" s="42">
        <v>27</v>
      </c>
      <c r="AA376" s="42">
        <v>2</v>
      </c>
      <c r="AB376" s="42">
        <v>0</v>
      </c>
      <c r="AC376" s="42">
        <v>0</v>
      </c>
      <c r="AD376" s="42">
        <v>9</v>
      </c>
      <c r="AE376" s="42">
        <f>SUM(Y376,Z376,AC376,AD376)</f>
        <v>66</v>
      </c>
      <c r="AF376" s="49">
        <f>Y376/AE376</f>
        <v>0.45454545454545453</v>
      </c>
      <c r="AG376" s="49">
        <f>(Y376-(AA376+AB376))/AE376</f>
        <v>0.42424242424242425</v>
      </c>
      <c r="AH376" s="44" t="s">
        <v>2</v>
      </c>
      <c r="AI376" s="38"/>
    </row>
    <row r="377" spans="1:35" x14ac:dyDescent="0.3">
      <c r="A377" s="38" t="s">
        <v>3425</v>
      </c>
      <c r="B377" s="38">
        <v>331</v>
      </c>
      <c r="C377" s="39">
        <v>39927</v>
      </c>
      <c r="D377" s="71">
        <f>YEAR(E377)</f>
        <v>2009</v>
      </c>
      <c r="E377" s="99" t="s">
        <v>3423</v>
      </c>
      <c r="F377" s="41">
        <v>1143</v>
      </c>
      <c r="G377" s="41">
        <v>130</v>
      </c>
      <c r="H377" s="41">
        <v>131</v>
      </c>
      <c r="I377" s="41">
        <v>102</v>
      </c>
      <c r="J377" s="41"/>
      <c r="K377" s="40" t="s">
        <v>2524</v>
      </c>
      <c r="L377" s="41" t="s">
        <v>3892</v>
      </c>
      <c r="M377" s="42">
        <v>148344</v>
      </c>
      <c r="N377" s="43">
        <v>39927</v>
      </c>
      <c r="O377" s="44" t="s">
        <v>0</v>
      </c>
      <c r="P377" s="42">
        <v>10</v>
      </c>
      <c r="Q377" s="44" t="s">
        <v>4305</v>
      </c>
      <c r="R377" s="44" t="s">
        <v>1740</v>
      </c>
      <c r="S377" s="42">
        <v>48</v>
      </c>
      <c r="T377" s="42">
        <v>65</v>
      </c>
      <c r="U377" s="42">
        <v>26.850065839999999</v>
      </c>
      <c r="V377" s="42">
        <v>-80.044564710000003</v>
      </c>
      <c r="W377" s="124">
        <v>39996</v>
      </c>
      <c r="X377" s="45">
        <f>W377-N377</f>
        <v>69</v>
      </c>
      <c r="Y377" s="42">
        <v>51</v>
      </c>
      <c r="Z377" s="42">
        <v>12</v>
      </c>
      <c r="AA377" s="42">
        <v>1</v>
      </c>
      <c r="AB377" s="42">
        <v>1</v>
      </c>
      <c r="AC377" s="42">
        <v>0</v>
      </c>
      <c r="AD377" s="42">
        <v>0</v>
      </c>
      <c r="AE377" s="46">
        <f>SUM(Y377,Z377,AC377,AD377)</f>
        <v>63</v>
      </c>
      <c r="AF377" s="47">
        <f>Y377/AE377</f>
        <v>0.80952380952380953</v>
      </c>
      <c r="AG377" s="47">
        <f>(Y377-(AA377+AB377))/AE377</f>
        <v>0.77777777777777779</v>
      </c>
      <c r="AH377" s="44" t="s">
        <v>2</v>
      </c>
      <c r="AI377" s="38"/>
    </row>
    <row r="378" spans="1:35" x14ac:dyDescent="0.3">
      <c r="A378" s="38" t="s">
        <v>3425</v>
      </c>
      <c r="B378" s="38">
        <v>331</v>
      </c>
      <c r="C378" s="39">
        <v>39927</v>
      </c>
      <c r="D378" s="71">
        <f>YEAR(E378)</f>
        <v>2009</v>
      </c>
      <c r="E378" s="99" t="s">
        <v>2770</v>
      </c>
      <c r="F378" s="41">
        <v>1144</v>
      </c>
      <c r="G378" s="41">
        <v>133</v>
      </c>
      <c r="H378" s="41">
        <v>135</v>
      </c>
      <c r="I378" s="41">
        <v>105</v>
      </c>
      <c r="J378" s="41"/>
      <c r="K378" s="40" t="s">
        <v>2956</v>
      </c>
      <c r="L378" s="41" t="s">
        <v>3895</v>
      </c>
      <c r="M378" s="42">
        <v>148475</v>
      </c>
      <c r="N378" s="43">
        <v>39938</v>
      </c>
      <c r="O378" s="44" t="s">
        <v>0</v>
      </c>
      <c r="P378" s="42">
        <v>11</v>
      </c>
      <c r="Q378" s="44" t="s">
        <v>4305</v>
      </c>
      <c r="R378" s="44" t="s">
        <v>1621</v>
      </c>
      <c r="S378" s="42">
        <v>71</v>
      </c>
      <c r="T378" s="42">
        <v>17</v>
      </c>
      <c r="U378" s="42">
        <v>26.837278529999999</v>
      </c>
      <c r="V378" s="42">
        <v>-80.041594840000002</v>
      </c>
      <c r="W378" s="124">
        <v>40003</v>
      </c>
      <c r="X378" s="45">
        <f>W378-N378</f>
        <v>65</v>
      </c>
      <c r="Y378" s="42">
        <v>45</v>
      </c>
      <c r="Z378" s="42">
        <v>16</v>
      </c>
      <c r="AA378" s="42">
        <v>0</v>
      </c>
      <c r="AB378" s="42">
        <v>13</v>
      </c>
      <c r="AC378" s="42">
        <v>0</v>
      </c>
      <c r="AD378" s="42">
        <v>2</v>
      </c>
      <c r="AE378" s="46">
        <f>SUM(Y378,Z378,AC378,AD378)</f>
        <v>63</v>
      </c>
      <c r="AF378" s="47">
        <f>Y378/AE378</f>
        <v>0.7142857142857143</v>
      </c>
      <c r="AG378" s="47">
        <f>(Y378-(AA378+AB378))/AE378</f>
        <v>0.50793650793650791</v>
      </c>
      <c r="AH378" s="44" t="s">
        <v>2</v>
      </c>
      <c r="AI378" s="38"/>
    </row>
    <row r="379" spans="1:35" x14ac:dyDescent="0.3">
      <c r="A379" s="61" t="s">
        <v>3425</v>
      </c>
      <c r="B379" s="61">
        <v>331</v>
      </c>
      <c r="C379" s="60">
        <v>39927</v>
      </c>
      <c r="D379" s="71">
        <f>YEAR(E379)</f>
        <v>2011</v>
      </c>
      <c r="E379" s="100" t="s">
        <v>3597</v>
      </c>
      <c r="F379" s="58">
        <v>1684</v>
      </c>
      <c r="G379" s="58">
        <v>134</v>
      </c>
      <c r="H379" s="58">
        <v>136</v>
      </c>
      <c r="I379" s="58">
        <v>102.5</v>
      </c>
      <c r="J379" s="41"/>
      <c r="K379" s="62" t="s">
        <v>2500</v>
      </c>
      <c r="L379" s="58" t="s">
        <v>3897</v>
      </c>
      <c r="M379" s="42">
        <v>203628</v>
      </c>
      <c r="N379" s="43">
        <v>40641</v>
      </c>
      <c r="O379" s="44" t="s">
        <v>0</v>
      </c>
      <c r="P379" s="42">
        <v>7</v>
      </c>
      <c r="Q379" s="44" t="s">
        <v>4305</v>
      </c>
      <c r="R379" s="44" t="s">
        <v>1213</v>
      </c>
      <c r="S379" s="42">
        <v>57</v>
      </c>
      <c r="T379" s="42">
        <v>76</v>
      </c>
      <c r="U379" s="42">
        <v>26.875516535999999</v>
      </c>
      <c r="V379" s="42">
        <v>-80.050831090000003</v>
      </c>
      <c r="W379" s="43">
        <v>40703</v>
      </c>
      <c r="X379" s="45">
        <f>W379-N379</f>
        <v>62</v>
      </c>
      <c r="Y379" s="42">
        <v>36</v>
      </c>
      <c r="Z379" s="42">
        <v>25</v>
      </c>
      <c r="AA379" s="42">
        <v>0</v>
      </c>
      <c r="AB379" s="42">
        <v>1</v>
      </c>
      <c r="AC379" s="42">
        <v>0</v>
      </c>
      <c r="AD379" s="42">
        <v>3</v>
      </c>
      <c r="AE379" s="46">
        <f>SUM(Y379,Z379,AC379,AD379)</f>
        <v>64</v>
      </c>
      <c r="AF379" s="47">
        <f>Y379/AE379</f>
        <v>0.5625</v>
      </c>
      <c r="AG379" s="47">
        <f>(Y379-(AA379+AB379))/AE379</f>
        <v>0.546875</v>
      </c>
      <c r="AH379" s="44" t="s">
        <v>2</v>
      </c>
      <c r="AI379" s="38"/>
    </row>
    <row r="380" spans="1:35" x14ac:dyDescent="0.3">
      <c r="A380" s="38" t="s">
        <v>3425</v>
      </c>
      <c r="B380" s="38">
        <v>331</v>
      </c>
      <c r="C380" s="39">
        <v>39927</v>
      </c>
      <c r="D380" s="71">
        <f>YEAR(E380)</f>
        <v>2011</v>
      </c>
      <c r="E380" s="99" t="s">
        <v>2575</v>
      </c>
      <c r="F380" s="41">
        <v>1788</v>
      </c>
      <c r="G380" s="41"/>
      <c r="H380" s="41"/>
      <c r="I380" s="41"/>
      <c r="J380" s="41"/>
      <c r="K380" s="40" t="s">
        <v>2616</v>
      </c>
      <c r="L380" s="41" t="s">
        <v>3892</v>
      </c>
      <c r="M380" s="42">
        <v>204834</v>
      </c>
      <c r="N380" s="43">
        <v>40667</v>
      </c>
      <c r="O380" s="44" t="s">
        <v>0</v>
      </c>
      <c r="P380" s="42">
        <v>10</v>
      </c>
      <c r="Q380" s="44" t="s">
        <v>4305</v>
      </c>
      <c r="R380" s="44" t="s">
        <v>1269</v>
      </c>
      <c r="S380" s="42">
        <v>54</v>
      </c>
      <c r="T380" s="42">
        <v>12</v>
      </c>
      <c r="U380" s="42">
        <v>26.844118829999999</v>
      </c>
      <c r="V380" s="42">
        <v>-80.043308229999994</v>
      </c>
      <c r="W380" s="43">
        <v>40729</v>
      </c>
      <c r="X380" s="45">
        <f>W380-N380</f>
        <v>62</v>
      </c>
      <c r="Y380" s="42">
        <v>49</v>
      </c>
      <c r="Z380" s="42">
        <v>31</v>
      </c>
      <c r="AA380" s="42">
        <v>3</v>
      </c>
      <c r="AB380" s="42">
        <v>1</v>
      </c>
      <c r="AC380" s="42">
        <v>0</v>
      </c>
      <c r="AD380" s="42">
        <v>0</v>
      </c>
      <c r="AE380" s="46">
        <f>SUM(Y380,Z380,AC380,AD380)</f>
        <v>80</v>
      </c>
      <c r="AF380" s="47">
        <f>Y380/AE380</f>
        <v>0.61250000000000004</v>
      </c>
      <c r="AG380" s="47">
        <f>(Y380-(AA380+AB380))/AE380</f>
        <v>0.5625</v>
      </c>
      <c r="AH380" s="44" t="s">
        <v>2</v>
      </c>
      <c r="AI380" s="38"/>
    </row>
    <row r="381" spans="1:35" x14ac:dyDescent="0.3">
      <c r="A381" s="38" t="s">
        <v>3425</v>
      </c>
      <c r="B381" s="38">
        <v>331</v>
      </c>
      <c r="C381" s="39">
        <v>39927</v>
      </c>
      <c r="D381" s="71">
        <f>YEAR(E381)</f>
        <v>2011</v>
      </c>
      <c r="E381" s="99" t="s">
        <v>2465</v>
      </c>
      <c r="F381" s="41">
        <v>1902</v>
      </c>
      <c r="G381" s="41">
        <v>132.6</v>
      </c>
      <c r="H381" s="41">
        <v>133</v>
      </c>
      <c r="I381" s="41"/>
      <c r="J381" s="41"/>
      <c r="K381" s="40" t="s">
        <v>2780</v>
      </c>
      <c r="L381" s="41" t="s">
        <v>3897</v>
      </c>
      <c r="M381" s="42">
        <v>207875</v>
      </c>
      <c r="N381" s="43">
        <v>40688</v>
      </c>
      <c r="O381" s="44" t="s">
        <v>0</v>
      </c>
      <c r="P381" s="42">
        <v>6</v>
      </c>
      <c r="Q381" s="44" t="s">
        <v>4305</v>
      </c>
      <c r="R381" s="44" t="s">
        <v>1330</v>
      </c>
      <c r="S381" s="42">
        <v>50</v>
      </c>
      <c r="T381" s="42">
        <v>134</v>
      </c>
      <c r="U381" s="42">
        <v>26.881645550000002</v>
      </c>
      <c r="V381" s="42">
        <v>-80.052856000000006</v>
      </c>
      <c r="W381" s="43">
        <v>40746</v>
      </c>
      <c r="X381" s="45">
        <f>W381-N381</f>
        <v>58</v>
      </c>
      <c r="Y381" s="42">
        <v>71</v>
      </c>
      <c r="Z381" s="42">
        <v>16</v>
      </c>
      <c r="AA381" s="42">
        <v>1</v>
      </c>
      <c r="AB381" s="42">
        <v>0</v>
      </c>
      <c r="AC381" s="42">
        <v>0</v>
      </c>
      <c r="AD381" s="42">
        <v>0</v>
      </c>
      <c r="AE381" s="42">
        <f>SUM(Y381,Z381,AC381,AD381)</f>
        <v>87</v>
      </c>
      <c r="AF381" s="49">
        <f>Y381/AE381</f>
        <v>0.81609195402298851</v>
      </c>
      <c r="AG381" s="49">
        <f>(Y381-(AA381+AB381))/AE381</f>
        <v>0.8045977011494253</v>
      </c>
      <c r="AH381" s="44" t="s">
        <v>2</v>
      </c>
      <c r="AI381" s="38"/>
    </row>
    <row r="382" spans="1:35" x14ac:dyDescent="0.3">
      <c r="A382" s="38" t="s">
        <v>2340</v>
      </c>
      <c r="B382" s="38">
        <v>254</v>
      </c>
      <c r="C382" s="39">
        <v>39241</v>
      </c>
      <c r="D382" s="71">
        <f>YEAR(E382)</f>
        <v>2007</v>
      </c>
      <c r="E382" s="99" t="s">
        <v>3304</v>
      </c>
      <c r="F382" s="41">
        <v>749</v>
      </c>
      <c r="G382" s="41">
        <v>143.30000000000001</v>
      </c>
      <c r="H382" s="41">
        <v>145.5</v>
      </c>
      <c r="I382" s="41">
        <v>109.3</v>
      </c>
      <c r="J382" s="41"/>
      <c r="K382" s="40" t="s">
        <v>2372</v>
      </c>
      <c r="L382" s="41" t="s">
        <v>3895</v>
      </c>
      <c r="M382" s="42">
        <v>82236</v>
      </c>
      <c r="N382" s="43">
        <v>39241</v>
      </c>
      <c r="O382" s="44" t="s">
        <v>0</v>
      </c>
      <c r="P382" s="42">
        <v>6</v>
      </c>
      <c r="Q382" s="44" t="s">
        <v>4305</v>
      </c>
      <c r="R382" s="44" t="s">
        <v>2173</v>
      </c>
      <c r="S382" s="42">
        <v>96</v>
      </c>
      <c r="T382" s="42">
        <v>17</v>
      </c>
      <c r="U382" s="42">
        <v>26.881046059999999</v>
      </c>
      <c r="V382" s="42">
        <v>-80.053057809999999</v>
      </c>
      <c r="W382" s="124">
        <v>39301</v>
      </c>
      <c r="X382" s="45">
        <f>W382-N382</f>
        <v>60</v>
      </c>
      <c r="Y382" s="42">
        <v>15</v>
      </c>
      <c r="Z382" s="42">
        <v>27</v>
      </c>
      <c r="AA382" s="42">
        <v>3</v>
      </c>
      <c r="AB382" s="42">
        <v>3</v>
      </c>
      <c r="AC382" s="42">
        <v>0</v>
      </c>
      <c r="AD382" s="42">
        <v>19</v>
      </c>
      <c r="AE382" s="46">
        <f>SUM(Y382,Z382,AC382,AD382)</f>
        <v>61</v>
      </c>
      <c r="AF382" s="47">
        <f>Y382/AE382</f>
        <v>0.24590163934426229</v>
      </c>
      <c r="AG382" s="47">
        <f>(Y382-(AA382+AB382))/AE382</f>
        <v>0.14754098360655737</v>
      </c>
      <c r="AH382" s="44" t="s">
        <v>2</v>
      </c>
      <c r="AI382" s="38"/>
    </row>
    <row r="383" spans="1:35" x14ac:dyDescent="0.3">
      <c r="A383" s="61" t="s">
        <v>2340</v>
      </c>
      <c r="B383" s="61">
        <v>254</v>
      </c>
      <c r="C383" s="60">
        <v>39241</v>
      </c>
      <c r="D383" s="94">
        <f>YEAR(E383)</f>
        <v>2009</v>
      </c>
      <c r="E383" s="100" t="s">
        <v>3434</v>
      </c>
      <c r="F383" s="58">
        <v>1182</v>
      </c>
      <c r="G383" s="58">
        <v>147.5</v>
      </c>
      <c r="H383" s="58">
        <v>150.5</v>
      </c>
      <c r="I383" s="58">
        <v>112</v>
      </c>
      <c r="J383" s="58"/>
      <c r="K383" s="62" t="s">
        <v>2456</v>
      </c>
      <c r="L383" s="58" t="s">
        <v>3891</v>
      </c>
      <c r="M383" s="42">
        <v>148419</v>
      </c>
      <c r="N383" s="43">
        <v>39934</v>
      </c>
      <c r="O383" s="44" t="s">
        <v>146</v>
      </c>
      <c r="P383" s="42">
        <v>8</v>
      </c>
      <c r="Q383" s="44" t="s">
        <v>4305</v>
      </c>
      <c r="R383" s="44" t="s">
        <v>1897</v>
      </c>
      <c r="S383" s="42">
        <v>56</v>
      </c>
      <c r="T383" s="42">
        <v>37</v>
      </c>
      <c r="U383" s="42">
        <v>26.923199619999998</v>
      </c>
      <c r="V383" s="42">
        <v>-80.06636512</v>
      </c>
      <c r="W383" s="124">
        <v>39999</v>
      </c>
      <c r="X383" s="45">
        <f>W383-N383</f>
        <v>65</v>
      </c>
      <c r="Y383" s="42">
        <v>41</v>
      </c>
      <c r="Z383" s="42">
        <v>16</v>
      </c>
      <c r="AA383" s="42">
        <v>13</v>
      </c>
      <c r="AB383" s="42">
        <v>0</v>
      </c>
      <c r="AC383" s="42">
        <v>0</v>
      </c>
      <c r="AD383" s="42">
        <v>0</v>
      </c>
      <c r="AE383" s="42">
        <f>SUM(Y383,Z383,AC383,AD383)</f>
        <v>57</v>
      </c>
      <c r="AF383" s="49">
        <f>Y383/AE383</f>
        <v>0.7192982456140351</v>
      </c>
      <c r="AG383" s="49">
        <f>(Y383-(AA383+AB383))/AE383</f>
        <v>0.49122807017543857</v>
      </c>
      <c r="AH383" s="44" t="s">
        <v>2</v>
      </c>
      <c r="AI383" s="61"/>
    </row>
    <row r="384" spans="1:35" x14ac:dyDescent="0.3">
      <c r="A384" s="38" t="s">
        <v>2340</v>
      </c>
      <c r="B384" s="38">
        <v>254</v>
      </c>
      <c r="C384" s="39">
        <v>39241</v>
      </c>
      <c r="D384" s="71">
        <f>YEAR(E384)</f>
        <v>2009</v>
      </c>
      <c r="E384" s="99" t="s">
        <v>2664</v>
      </c>
      <c r="F384" s="41">
        <v>1183</v>
      </c>
      <c r="G384" s="41">
        <v>149</v>
      </c>
      <c r="H384" s="41">
        <v>150</v>
      </c>
      <c r="I384" s="41">
        <v>113</v>
      </c>
      <c r="J384" s="41"/>
      <c r="K384" s="40" t="s">
        <v>2711</v>
      </c>
      <c r="L384" s="41" t="s">
        <v>3895</v>
      </c>
      <c r="M384" s="42">
        <v>148762</v>
      </c>
      <c r="N384" s="43">
        <v>39945</v>
      </c>
      <c r="O384" s="44" t="s">
        <v>0</v>
      </c>
      <c r="P384" s="42">
        <v>4</v>
      </c>
      <c r="Q384" s="44" t="s">
        <v>4305</v>
      </c>
      <c r="R384" s="44" t="s">
        <v>1643</v>
      </c>
      <c r="S384" s="42">
        <v>107</v>
      </c>
      <c r="T384" s="42">
        <v>73</v>
      </c>
      <c r="U384" s="42">
        <v>26.896442669999999</v>
      </c>
      <c r="V384" s="42">
        <v>-80.057676259999994</v>
      </c>
      <c r="W384" s="124"/>
      <c r="X384" s="45"/>
      <c r="Y384" s="42">
        <v>11</v>
      </c>
      <c r="Z384" s="42">
        <v>36</v>
      </c>
      <c r="AA384" s="42">
        <v>0</v>
      </c>
      <c r="AB384" s="42">
        <v>2</v>
      </c>
      <c r="AC384" s="42">
        <v>0</v>
      </c>
      <c r="AD384" s="42">
        <v>1</v>
      </c>
      <c r="AE384" s="46">
        <f>SUM(Y384,Z384,AC384,AD384)</f>
        <v>48</v>
      </c>
      <c r="AF384" s="47">
        <f>Y384/AE384</f>
        <v>0.22916666666666666</v>
      </c>
      <c r="AG384" s="47">
        <f>(Y384-(AA384+AB384))/AE384</f>
        <v>0.1875</v>
      </c>
      <c r="AH384" s="44" t="s">
        <v>8</v>
      </c>
      <c r="AI384" s="38"/>
    </row>
    <row r="385" spans="1:35" x14ac:dyDescent="0.3">
      <c r="A385" s="38" t="s">
        <v>2340</v>
      </c>
      <c r="B385" s="38">
        <v>254</v>
      </c>
      <c r="C385" s="39">
        <v>39241</v>
      </c>
      <c r="D385" s="71">
        <f>YEAR(E385)</f>
        <v>2009</v>
      </c>
      <c r="E385" s="99" t="s">
        <v>2763</v>
      </c>
      <c r="F385" s="41">
        <v>1184</v>
      </c>
      <c r="G385" s="41">
        <v>148</v>
      </c>
      <c r="H385" s="41">
        <v>150</v>
      </c>
      <c r="I385" s="41">
        <v>112</v>
      </c>
      <c r="J385" s="41"/>
      <c r="K385" s="40" t="s">
        <v>2589</v>
      </c>
      <c r="L385" s="41" t="s">
        <v>3895</v>
      </c>
      <c r="M385" s="42">
        <v>149476</v>
      </c>
      <c r="N385" s="43">
        <v>39955</v>
      </c>
      <c r="O385" s="44" t="s">
        <v>146</v>
      </c>
      <c r="P385" s="42">
        <v>7</v>
      </c>
      <c r="Q385" s="44" t="s">
        <v>4305</v>
      </c>
      <c r="R385" s="44" t="s">
        <v>1905</v>
      </c>
      <c r="S385" s="42">
        <v>32</v>
      </c>
      <c r="T385" s="42">
        <v>4</v>
      </c>
      <c r="U385" s="42">
        <v>26.926794879999999</v>
      </c>
      <c r="V385" s="42">
        <v>-80.067573710000005</v>
      </c>
      <c r="W385" s="124">
        <v>40019</v>
      </c>
      <c r="X385" s="45">
        <f>W385-N385</f>
        <v>64</v>
      </c>
      <c r="Y385" s="42">
        <v>6</v>
      </c>
      <c r="Z385" s="42">
        <v>15</v>
      </c>
      <c r="AA385" s="42">
        <v>2</v>
      </c>
      <c r="AB385" s="42">
        <v>1</v>
      </c>
      <c r="AC385" s="42">
        <v>0</v>
      </c>
      <c r="AD385" s="42">
        <v>0</v>
      </c>
      <c r="AE385" s="42">
        <f>SUM(Y385,Z385,AC385,AD385)</f>
        <v>21</v>
      </c>
      <c r="AF385" s="49">
        <f>Y385/AE385</f>
        <v>0.2857142857142857</v>
      </c>
      <c r="AG385" s="49">
        <f>(Y385-(AA385+AB385))/AE385</f>
        <v>0.14285714285714285</v>
      </c>
      <c r="AH385" s="44" t="s">
        <v>2</v>
      </c>
      <c r="AI385" s="38"/>
    </row>
    <row r="386" spans="1:35" x14ac:dyDescent="0.3">
      <c r="A386" s="61" t="s">
        <v>2340</v>
      </c>
      <c r="B386" s="61">
        <v>254</v>
      </c>
      <c r="C386" s="60">
        <v>39241</v>
      </c>
      <c r="D386" s="71">
        <f>YEAR(E386)</f>
        <v>2009</v>
      </c>
      <c r="E386" s="100" t="s">
        <v>3481</v>
      </c>
      <c r="F386" s="58">
        <v>1186</v>
      </c>
      <c r="G386" s="58">
        <v>147.5</v>
      </c>
      <c r="H386" s="58">
        <v>149.19999999999999</v>
      </c>
      <c r="I386" s="58">
        <v>113.5</v>
      </c>
      <c r="J386" s="41"/>
      <c r="K386" s="62" t="s">
        <v>2718</v>
      </c>
      <c r="L386" s="58" t="s">
        <v>3892</v>
      </c>
      <c r="M386" s="42">
        <v>154527</v>
      </c>
      <c r="N386" s="43">
        <v>39975</v>
      </c>
      <c r="O386" s="44" t="s">
        <v>0</v>
      </c>
      <c r="P386" s="42">
        <v>10</v>
      </c>
      <c r="Q386" s="44" t="s">
        <v>4305</v>
      </c>
      <c r="R386" s="44" t="s">
        <v>1852</v>
      </c>
      <c r="S386" s="42">
        <v>110</v>
      </c>
      <c r="T386" s="42">
        <v>-6</v>
      </c>
      <c r="U386" s="42">
        <v>26.84053016</v>
      </c>
      <c r="V386" s="42">
        <v>-80.042520190000005</v>
      </c>
      <c r="W386" s="124"/>
      <c r="X386" s="45"/>
      <c r="Y386" s="42">
        <v>0</v>
      </c>
      <c r="Z386" s="42">
        <v>97</v>
      </c>
      <c r="AA386" s="42">
        <v>0</v>
      </c>
      <c r="AB386" s="42">
        <v>0</v>
      </c>
      <c r="AC386" s="42">
        <v>0</v>
      </c>
      <c r="AD386" s="42">
        <v>0</v>
      </c>
      <c r="AE386" s="46">
        <f>SUM(Y386,Z386,AC386,AD386)</f>
        <v>97</v>
      </c>
      <c r="AF386" s="47">
        <f>Y386/AE386</f>
        <v>0</v>
      </c>
      <c r="AG386" s="47">
        <f>(Y386-(AA386+AB386))/AE386</f>
        <v>0</v>
      </c>
      <c r="AH386" s="44" t="s">
        <v>8</v>
      </c>
      <c r="AI386" s="38"/>
    </row>
    <row r="387" spans="1:35" x14ac:dyDescent="0.3">
      <c r="A387" s="38" t="s">
        <v>2340</v>
      </c>
      <c r="B387" s="38">
        <v>254</v>
      </c>
      <c r="C387" s="39">
        <v>39241</v>
      </c>
      <c r="D387" s="71">
        <f>YEAR(E387)</f>
        <v>2012</v>
      </c>
      <c r="E387" s="99" t="s">
        <v>2432</v>
      </c>
      <c r="F387" s="41">
        <v>2105</v>
      </c>
      <c r="G387" s="41">
        <v>150.5</v>
      </c>
      <c r="H387" s="41">
        <v>154.5</v>
      </c>
      <c r="I387" s="41">
        <v>114.5</v>
      </c>
      <c r="J387" s="41"/>
      <c r="K387" s="40" t="s">
        <v>2794</v>
      </c>
      <c r="L387" s="41" t="s">
        <v>3891</v>
      </c>
      <c r="M387" s="42">
        <v>235926</v>
      </c>
      <c r="N387" s="43">
        <v>41014</v>
      </c>
      <c r="O387" s="44" t="s">
        <v>0</v>
      </c>
      <c r="P387" s="42">
        <v>4</v>
      </c>
      <c r="Q387" s="44" t="s">
        <v>4305</v>
      </c>
      <c r="R387" s="44" t="s">
        <v>977</v>
      </c>
      <c r="S387" s="42">
        <v>46</v>
      </c>
      <c r="T387" s="42">
        <v>76</v>
      </c>
      <c r="U387" s="42">
        <v>26.896394770000001</v>
      </c>
      <c r="V387" s="42">
        <v>-80.057595849999998</v>
      </c>
      <c r="W387" s="124"/>
      <c r="X387" s="45"/>
      <c r="Y387" s="42">
        <v>40</v>
      </c>
      <c r="Z387" s="42">
        <v>20</v>
      </c>
      <c r="AA387" s="42">
        <v>0</v>
      </c>
      <c r="AB387" s="42">
        <v>0</v>
      </c>
      <c r="AC387" s="42">
        <v>0</v>
      </c>
      <c r="AD387" s="42">
        <v>0</v>
      </c>
      <c r="AE387" s="46">
        <f>SUM(Y387,Z387,AC387,AD387)</f>
        <v>60</v>
      </c>
      <c r="AF387" s="47">
        <f>Y387/AE387</f>
        <v>0.66666666666666663</v>
      </c>
      <c r="AG387" s="47">
        <f>(Y387-(AA387+AB387))/AE387</f>
        <v>0.66666666666666663</v>
      </c>
      <c r="AH387" s="44" t="s">
        <v>8</v>
      </c>
      <c r="AI387" s="38"/>
    </row>
    <row r="388" spans="1:35" x14ac:dyDescent="0.3">
      <c r="A388" s="38" t="s">
        <v>2340</v>
      </c>
      <c r="B388" s="38">
        <v>254</v>
      </c>
      <c r="C388" s="39">
        <v>39241</v>
      </c>
      <c r="D388" s="71">
        <f>YEAR(E388)</f>
        <v>2017</v>
      </c>
      <c r="E388" s="99" t="s">
        <v>3808</v>
      </c>
      <c r="F388" s="41">
        <v>2721</v>
      </c>
      <c r="G388" s="41">
        <v>152.69999999999999</v>
      </c>
      <c r="H388" s="41">
        <v>155.19999999999999</v>
      </c>
      <c r="I388" s="41">
        <v>114.6</v>
      </c>
      <c r="J388" s="41">
        <v>3.45</v>
      </c>
      <c r="K388" s="40" t="s">
        <v>2527</v>
      </c>
      <c r="L388" s="41" t="s">
        <v>3890</v>
      </c>
      <c r="M388" s="42">
        <v>361163</v>
      </c>
      <c r="N388" s="43">
        <v>42837</v>
      </c>
      <c r="O388" s="44" t="s">
        <v>0</v>
      </c>
      <c r="P388" s="42">
        <v>9</v>
      </c>
      <c r="Q388" s="44" t="s">
        <v>4305</v>
      </c>
      <c r="R388" s="44" t="s">
        <v>212</v>
      </c>
      <c r="S388" s="42">
        <v>46</v>
      </c>
      <c r="T388" s="42">
        <v>8</v>
      </c>
      <c r="U388" s="42">
        <v>26.859551995</v>
      </c>
      <c r="V388" s="42">
        <v>-80.046411614999997</v>
      </c>
      <c r="W388" s="124"/>
      <c r="X388" s="45"/>
      <c r="Y388" s="127"/>
      <c r="Z388" s="127"/>
      <c r="AA388" s="127"/>
      <c r="AB388" s="127"/>
      <c r="AC388" s="127"/>
      <c r="AD388" s="127"/>
      <c r="AE388" s="127"/>
      <c r="AF388" s="127"/>
      <c r="AG388" s="127"/>
      <c r="AH388" s="44" t="s">
        <v>81</v>
      </c>
      <c r="AI388" s="38"/>
    </row>
    <row r="389" spans="1:35" x14ac:dyDescent="0.3">
      <c r="A389" s="38" t="s">
        <v>3617</v>
      </c>
      <c r="B389" s="38">
        <v>527</v>
      </c>
      <c r="C389" s="39">
        <v>40661</v>
      </c>
      <c r="D389" s="71">
        <f>YEAR(E389)</f>
        <v>2011</v>
      </c>
      <c r="E389" s="99" t="s">
        <v>3618</v>
      </c>
      <c r="F389" s="41">
        <v>1756</v>
      </c>
      <c r="G389" s="41">
        <v>148.5</v>
      </c>
      <c r="H389" s="41">
        <v>152</v>
      </c>
      <c r="I389" s="41">
        <v>108.5</v>
      </c>
      <c r="J389" s="41"/>
      <c r="K389" s="40" t="s">
        <v>2591</v>
      </c>
      <c r="L389" s="41" t="s">
        <v>3892</v>
      </c>
      <c r="M389" s="42">
        <v>204601</v>
      </c>
      <c r="N389" s="43">
        <v>40661</v>
      </c>
      <c r="O389" s="44" t="s">
        <v>0</v>
      </c>
      <c r="P389" s="42">
        <v>4</v>
      </c>
      <c r="Q389" s="44" t="s">
        <v>4305</v>
      </c>
      <c r="R389" s="44" t="s">
        <v>1253</v>
      </c>
      <c r="S389" s="42">
        <v>14</v>
      </c>
      <c r="T389" s="42">
        <v>214</v>
      </c>
      <c r="U389" s="42">
        <v>26.894624050000001</v>
      </c>
      <c r="V389" s="42">
        <v>-80.056762840000005</v>
      </c>
      <c r="W389" s="124"/>
      <c r="X389" s="45"/>
      <c r="Y389" s="42"/>
      <c r="Z389" s="125"/>
      <c r="AA389" s="42"/>
      <c r="AB389" s="42"/>
      <c r="AC389" s="125"/>
      <c r="AD389" s="125"/>
      <c r="AE389" s="127"/>
      <c r="AF389" s="127"/>
      <c r="AG389" s="127"/>
      <c r="AH389" s="44" t="s">
        <v>31</v>
      </c>
      <c r="AI389" s="38"/>
    </row>
    <row r="390" spans="1:35" x14ac:dyDescent="0.3">
      <c r="A390" s="38" t="s">
        <v>3617</v>
      </c>
      <c r="B390" s="38">
        <v>527</v>
      </c>
      <c r="C390" s="39">
        <v>40661</v>
      </c>
      <c r="D390" s="71">
        <f>YEAR(E390)</f>
        <v>2011</v>
      </c>
      <c r="E390" s="99" t="s">
        <v>3647</v>
      </c>
      <c r="F390" s="41">
        <v>1883</v>
      </c>
      <c r="G390" s="41">
        <v>149</v>
      </c>
      <c r="H390" s="41">
        <v>153.5</v>
      </c>
      <c r="I390" s="41">
        <v>108.5</v>
      </c>
      <c r="J390" s="41"/>
      <c r="K390" s="40" t="s">
        <v>2332</v>
      </c>
      <c r="L390" s="41" t="s">
        <v>3890</v>
      </c>
      <c r="M390" s="42">
        <v>206863</v>
      </c>
      <c r="N390" s="43">
        <v>40683</v>
      </c>
      <c r="O390" s="44" t="s">
        <v>0</v>
      </c>
      <c r="P390" s="42">
        <v>1</v>
      </c>
      <c r="Q390" s="44" t="s">
        <v>4305</v>
      </c>
      <c r="R390" s="44" t="s">
        <v>1321</v>
      </c>
      <c r="S390" s="42">
        <v>42</v>
      </c>
      <c r="T390" s="42">
        <v>131</v>
      </c>
      <c r="U390" s="42">
        <v>26.9182162</v>
      </c>
      <c r="V390" s="42">
        <v>-80.06451964</v>
      </c>
      <c r="W390" s="48">
        <v>40741</v>
      </c>
      <c r="X390" s="45">
        <f>W390-N390</f>
        <v>58</v>
      </c>
      <c r="Y390" s="46">
        <v>84</v>
      </c>
      <c r="Z390" s="46">
        <v>20</v>
      </c>
      <c r="AA390" s="46">
        <v>0</v>
      </c>
      <c r="AB390" s="46">
        <v>2</v>
      </c>
      <c r="AC390" s="46">
        <v>0</v>
      </c>
      <c r="AD390" s="46">
        <v>1</v>
      </c>
      <c r="AE390" s="46">
        <f>SUM(Y390,Z390,AC390,AD390)</f>
        <v>105</v>
      </c>
      <c r="AF390" s="47">
        <f>Y390/AE390</f>
        <v>0.8</v>
      </c>
      <c r="AG390" s="47">
        <f>(Y390-(AA390+AB390))/AE390</f>
        <v>0.78095238095238095</v>
      </c>
      <c r="AH390" s="44" t="s">
        <v>2</v>
      </c>
      <c r="AI390" s="38"/>
    </row>
    <row r="391" spans="1:35" x14ac:dyDescent="0.3">
      <c r="A391" s="38" t="s">
        <v>2778</v>
      </c>
      <c r="B391" s="38">
        <v>334</v>
      </c>
      <c r="C391" s="39">
        <v>39931</v>
      </c>
      <c r="D391" s="71">
        <f>YEAR(E391)</f>
        <v>2009</v>
      </c>
      <c r="E391" s="99" t="s">
        <v>3430</v>
      </c>
      <c r="F391" s="41">
        <v>1168</v>
      </c>
      <c r="G391" s="41">
        <v>151.5</v>
      </c>
      <c r="H391" s="41">
        <v>153.5</v>
      </c>
      <c r="I391" s="41">
        <v>106</v>
      </c>
      <c r="J391" s="41"/>
      <c r="K391" s="40" t="s">
        <v>2793</v>
      </c>
      <c r="L391" s="41" t="s">
        <v>3895</v>
      </c>
      <c r="M391" s="42">
        <v>148399</v>
      </c>
      <c r="N391" s="43">
        <v>39932</v>
      </c>
      <c r="O391" s="44" t="s">
        <v>0</v>
      </c>
      <c r="P391" s="42">
        <v>11</v>
      </c>
      <c r="Q391" s="44" t="s">
        <v>4305</v>
      </c>
      <c r="R391" s="44" t="s">
        <v>1754</v>
      </c>
      <c r="S391" s="42">
        <v>44</v>
      </c>
      <c r="T391" s="42">
        <v>19</v>
      </c>
      <c r="U391" s="42">
        <v>26.83895622</v>
      </c>
      <c r="V391" s="42">
        <v>-80.042058600000004</v>
      </c>
      <c r="W391" s="126"/>
      <c r="X391" s="45"/>
      <c r="Y391" s="46">
        <v>14</v>
      </c>
      <c r="Z391" s="46">
        <v>51</v>
      </c>
      <c r="AA391" s="46">
        <v>0</v>
      </c>
      <c r="AB391" s="46">
        <v>0</v>
      </c>
      <c r="AC391" s="46">
        <v>0</v>
      </c>
      <c r="AD391" s="46">
        <v>0</v>
      </c>
      <c r="AE391" s="46">
        <f>SUM(Y391,Z391,AC391,AD391)</f>
        <v>65</v>
      </c>
      <c r="AF391" s="47">
        <f>Y391/AE391</f>
        <v>0.2153846153846154</v>
      </c>
      <c r="AG391" s="47">
        <f>(Y391-(AA391+AB391))/AE391</f>
        <v>0.2153846153846154</v>
      </c>
      <c r="AH391" s="44" t="s">
        <v>8</v>
      </c>
      <c r="AI391" s="38"/>
    </row>
    <row r="392" spans="1:35" x14ac:dyDescent="0.3">
      <c r="A392" s="38" t="s">
        <v>2778</v>
      </c>
      <c r="B392" s="38">
        <v>334</v>
      </c>
      <c r="C392" s="39">
        <v>39931</v>
      </c>
      <c r="D392" s="71">
        <f>YEAR(E392)</f>
        <v>2009</v>
      </c>
      <c r="E392" s="99" t="s">
        <v>3449</v>
      </c>
      <c r="F392" s="41">
        <v>1169</v>
      </c>
      <c r="G392" s="41">
        <v>151.5</v>
      </c>
      <c r="H392" s="41">
        <v>152</v>
      </c>
      <c r="I392" s="41"/>
      <c r="J392" s="41"/>
      <c r="K392" s="40" t="s">
        <v>2657</v>
      </c>
      <c r="L392" s="41" t="s">
        <v>3897</v>
      </c>
      <c r="M392" s="42">
        <v>148774</v>
      </c>
      <c r="N392" s="43">
        <v>39945</v>
      </c>
      <c r="O392" s="44" t="s">
        <v>0</v>
      </c>
      <c r="P392" s="42">
        <v>7</v>
      </c>
      <c r="Q392" s="44" t="s">
        <v>4305</v>
      </c>
      <c r="R392" s="44" t="s">
        <v>1763</v>
      </c>
      <c r="S392" s="42">
        <v>55</v>
      </c>
      <c r="T392" s="42">
        <v>15</v>
      </c>
      <c r="U392" s="42">
        <v>26.870020010000001</v>
      </c>
      <c r="V392" s="42">
        <v>-80.049245630000001</v>
      </c>
      <c r="W392" s="124"/>
      <c r="X392" s="45"/>
      <c r="Y392" s="42"/>
      <c r="Z392" s="125"/>
      <c r="AA392" s="42"/>
      <c r="AB392" s="42"/>
      <c r="AC392" s="125"/>
      <c r="AD392" s="125"/>
      <c r="AE392" s="127"/>
      <c r="AF392" s="127"/>
      <c r="AG392" s="127"/>
      <c r="AH392" s="44" t="s">
        <v>81</v>
      </c>
      <c r="AI392" s="38"/>
    </row>
    <row r="393" spans="1:35" s="122" customFormat="1" x14ac:dyDescent="0.3">
      <c r="A393" s="110" t="s">
        <v>2778</v>
      </c>
      <c r="B393" s="110">
        <v>334</v>
      </c>
      <c r="C393" s="111">
        <v>39931</v>
      </c>
      <c r="D393" s="112">
        <f>YEAR(E393)</f>
        <v>2009</v>
      </c>
      <c r="E393" s="113" t="s">
        <v>2765</v>
      </c>
      <c r="F393" s="114">
        <v>1170</v>
      </c>
      <c r="G393" s="114">
        <v>151</v>
      </c>
      <c r="H393" s="114">
        <v>153</v>
      </c>
      <c r="I393" s="114">
        <v>106</v>
      </c>
      <c r="J393" s="114"/>
      <c r="K393" s="115" t="s">
        <v>3473</v>
      </c>
      <c r="L393" s="114" t="s">
        <v>3892</v>
      </c>
      <c r="M393" s="116">
        <v>151653</v>
      </c>
      <c r="N393" s="117">
        <v>39968</v>
      </c>
      <c r="O393" s="118" t="s">
        <v>0</v>
      </c>
      <c r="P393" s="116">
        <v>8</v>
      </c>
      <c r="Q393" s="118" t="s">
        <v>4305</v>
      </c>
      <c r="R393" s="118" t="s">
        <v>1828</v>
      </c>
      <c r="S393" s="116">
        <v>55</v>
      </c>
      <c r="T393" s="116">
        <v>12</v>
      </c>
      <c r="U393" s="116">
        <v>26.865391599999999</v>
      </c>
      <c r="V393" s="116">
        <v>-80.047961779999994</v>
      </c>
      <c r="W393" s="134"/>
      <c r="X393" s="119"/>
      <c r="Y393" s="120">
        <v>2</v>
      </c>
      <c r="Z393" s="120">
        <v>98</v>
      </c>
      <c r="AA393" s="120">
        <v>0</v>
      </c>
      <c r="AB393" s="120">
        <v>0</v>
      </c>
      <c r="AC393" s="120">
        <v>0</v>
      </c>
      <c r="AD393" s="120">
        <v>0</v>
      </c>
      <c r="AE393" s="120">
        <f>SUM(Y393,Z393,AC393,AD393)</f>
        <v>100</v>
      </c>
      <c r="AF393" s="121">
        <f>Y393/AE393</f>
        <v>0.02</v>
      </c>
      <c r="AG393" s="121">
        <f>(Y393-(AA393+AB393))/AE393</f>
        <v>0.02</v>
      </c>
      <c r="AH393" s="118" t="s">
        <v>8</v>
      </c>
      <c r="AI393" s="110"/>
    </row>
    <row r="394" spans="1:35" s="108" customFormat="1" x14ac:dyDescent="0.3">
      <c r="A394" s="38" t="s">
        <v>2778</v>
      </c>
      <c r="B394" s="38">
        <v>334</v>
      </c>
      <c r="C394" s="39">
        <v>39931</v>
      </c>
      <c r="D394" s="71">
        <f>YEAR(E394)</f>
        <v>2015</v>
      </c>
      <c r="E394" s="99" t="s">
        <v>3721</v>
      </c>
      <c r="F394" s="41">
        <v>2684</v>
      </c>
      <c r="G394" s="41">
        <v>155.5</v>
      </c>
      <c r="H394" s="41"/>
      <c r="I394" s="41">
        <v>110</v>
      </c>
      <c r="J394" s="41"/>
      <c r="K394" s="40" t="s">
        <v>3</v>
      </c>
      <c r="L394" s="41" t="s">
        <v>3</v>
      </c>
      <c r="M394" s="103">
        <v>256236</v>
      </c>
      <c r="N394" s="104">
        <v>42119</v>
      </c>
      <c r="O394" s="105" t="s">
        <v>0</v>
      </c>
      <c r="P394" s="103">
        <v>7</v>
      </c>
      <c r="Q394" s="105" t="s">
        <v>4305</v>
      </c>
      <c r="R394" s="105" t="s">
        <v>464</v>
      </c>
      <c r="S394" s="103">
        <v>73</v>
      </c>
      <c r="T394" s="103">
        <v>30</v>
      </c>
      <c r="U394" s="103">
        <v>26.870717524</v>
      </c>
      <c r="V394" s="103">
        <v>-80.049408212000003</v>
      </c>
      <c r="W394" s="104">
        <v>42179</v>
      </c>
      <c r="X394" s="106">
        <f>W394-N394</f>
        <v>60</v>
      </c>
      <c r="Y394" s="103">
        <v>36</v>
      </c>
      <c r="Z394" s="103">
        <v>34</v>
      </c>
      <c r="AA394" s="103">
        <v>0</v>
      </c>
      <c r="AB394" s="103">
        <v>24</v>
      </c>
      <c r="AC394" s="103">
        <v>0</v>
      </c>
      <c r="AD394" s="103">
        <v>3</v>
      </c>
      <c r="AE394" s="103">
        <f>SUM(Y394,Z394,AC394,AD394)</f>
        <v>73</v>
      </c>
      <c r="AF394" s="109">
        <f>Y394/AE394</f>
        <v>0.49315068493150682</v>
      </c>
      <c r="AG394" s="109">
        <f>(Y394-(AA394+AB394))/AE394</f>
        <v>0.16438356164383561</v>
      </c>
      <c r="AH394" s="105" t="s">
        <v>2</v>
      </c>
      <c r="AI394" s="38"/>
    </row>
    <row r="395" spans="1:35" x14ac:dyDescent="0.3">
      <c r="A395" s="147" t="s">
        <v>2778</v>
      </c>
      <c r="B395" s="147">
        <v>334</v>
      </c>
      <c r="C395" s="30">
        <v>39931</v>
      </c>
      <c r="D395" s="32">
        <v>2020</v>
      </c>
      <c r="E395" s="97">
        <v>43957</v>
      </c>
      <c r="F395" s="31">
        <v>4057</v>
      </c>
      <c r="G395" s="31">
        <v>155</v>
      </c>
      <c r="H395" s="31">
        <v>157.1</v>
      </c>
      <c r="I395" s="31">
        <v>109.7</v>
      </c>
      <c r="K395" s="155">
        <v>6.6666666666666666E-2</v>
      </c>
      <c r="L395" s="31" t="s">
        <v>3891</v>
      </c>
      <c r="M395" s="157">
        <v>497364</v>
      </c>
      <c r="N395" s="158">
        <v>43957</v>
      </c>
      <c r="O395" s="157" t="s">
        <v>0</v>
      </c>
      <c r="P395" s="157">
        <v>9</v>
      </c>
      <c r="Q395" s="157" t="s">
        <v>4305</v>
      </c>
      <c r="R395" s="157" t="s">
        <v>4818</v>
      </c>
      <c r="S395" s="157">
        <v>53</v>
      </c>
      <c r="T395" s="157">
        <v>20</v>
      </c>
      <c r="U395" s="157">
        <v>26.861504879999998</v>
      </c>
      <c r="V395" s="157">
        <v>-80.046928089999994</v>
      </c>
      <c r="W395" s="30">
        <v>44024</v>
      </c>
      <c r="X395" s="45">
        <f>W395-N395</f>
        <v>67</v>
      </c>
      <c r="Y395" s="157">
        <v>5</v>
      </c>
      <c r="Z395" s="157">
        <v>83</v>
      </c>
      <c r="AA395" s="157">
        <v>0</v>
      </c>
      <c r="AB395" s="157">
        <v>4</v>
      </c>
      <c r="AC395" s="157">
        <v>0</v>
      </c>
      <c r="AD395" s="157">
        <v>0</v>
      </c>
      <c r="AE395" s="46">
        <f>SUM(Y395,Z395,AC395,AD395)</f>
        <v>88</v>
      </c>
      <c r="AF395" s="47">
        <f>Y395/AE395</f>
        <v>5.6818181818181816E-2</v>
      </c>
      <c r="AG395" s="47">
        <f>(Y395-(AA395+AB395))/AE395</f>
        <v>1.1363636363636364E-2</v>
      </c>
      <c r="AH395" s="157" t="s">
        <v>2</v>
      </c>
      <c r="AI395" s="147"/>
    </row>
    <row r="396" spans="1:35" x14ac:dyDescent="0.3">
      <c r="A396" s="38" t="s">
        <v>3840</v>
      </c>
      <c r="B396" s="38">
        <v>795</v>
      </c>
      <c r="C396" s="39">
        <v>43202</v>
      </c>
      <c r="D396" s="71">
        <f>YEAR(E396)</f>
        <v>2018</v>
      </c>
      <c r="E396" s="99" t="s">
        <v>3841</v>
      </c>
      <c r="F396" s="41">
        <v>2903</v>
      </c>
      <c r="G396" s="41">
        <v>146.1</v>
      </c>
      <c r="H396" s="41">
        <v>150.6</v>
      </c>
      <c r="I396" s="41">
        <v>104.7</v>
      </c>
      <c r="J396" s="41"/>
      <c r="K396" s="40" t="s">
        <v>2722</v>
      </c>
      <c r="L396" s="41" t="s">
        <v>3899</v>
      </c>
      <c r="M396" s="42">
        <v>411841</v>
      </c>
      <c r="N396" s="43">
        <v>43202</v>
      </c>
      <c r="O396" s="44" t="s">
        <v>0</v>
      </c>
      <c r="P396" s="42">
        <v>6</v>
      </c>
      <c r="Q396" s="44" t="s">
        <v>4305</v>
      </c>
      <c r="R396" s="44" t="s">
        <v>38</v>
      </c>
      <c r="S396" s="42">
        <v>7</v>
      </c>
      <c r="T396" s="42">
        <v>72</v>
      </c>
      <c r="U396" s="42">
        <v>26.878063828999998</v>
      </c>
      <c r="V396" s="42">
        <v>-80.05168424</v>
      </c>
      <c r="W396" s="43">
        <v>43278</v>
      </c>
      <c r="X396" s="45">
        <f>W396-N396</f>
        <v>76</v>
      </c>
      <c r="Y396" s="42">
        <v>30</v>
      </c>
      <c r="Z396" s="42">
        <v>47</v>
      </c>
      <c r="AA396" s="42">
        <v>1</v>
      </c>
      <c r="AB396" s="42">
        <v>0</v>
      </c>
      <c r="AC396" s="42">
        <v>0</v>
      </c>
      <c r="AD396" s="42">
        <v>0</v>
      </c>
      <c r="AE396" s="42">
        <f>SUM(Y396,Z396,AC396,AD396)</f>
        <v>77</v>
      </c>
      <c r="AF396" s="49">
        <f>Y396/AE396</f>
        <v>0.38961038961038963</v>
      </c>
      <c r="AG396" s="49">
        <f>(Y396-(AA396+AB396))/AE396</f>
        <v>0.37662337662337664</v>
      </c>
      <c r="AH396" s="44" t="s">
        <v>2</v>
      </c>
      <c r="AI396" s="38"/>
    </row>
    <row r="397" spans="1:35" x14ac:dyDescent="0.3">
      <c r="A397" s="38" t="s">
        <v>3840</v>
      </c>
      <c r="B397" s="38">
        <v>795</v>
      </c>
      <c r="C397" s="39">
        <v>43202</v>
      </c>
      <c r="D397" s="71">
        <f>YEAR(E397)</f>
        <v>2018</v>
      </c>
      <c r="E397" s="99" t="s">
        <v>3856</v>
      </c>
      <c r="F397" s="41">
        <v>2957</v>
      </c>
      <c r="G397" s="41">
        <v>148.5</v>
      </c>
      <c r="H397" s="41">
        <v>152</v>
      </c>
      <c r="I397" s="41">
        <v>104.4</v>
      </c>
      <c r="J397" s="41"/>
      <c r="K397" s="40" t="s">
        <v>3704</v>
      </c>
      <c r="L397" s="41" t="s">
        <v>3890</v>
      </c>
      <c r="M397" s="42">
        <v>412641</v>
      </c>
      <c r="N397" s="43">
        <v>43232</v>
      </c>
      <c r="O397" s="44" t="s">
        <v>0</v>
      </c>
      <c r="P397" s="42">
        <v>9</v>
      </c>
      <c r="Q397" s="44" t="s">
        <v>4305</v>
      </c>
      <c r="R397" s="44" t="s">
        <v>85</v>
      </c>
      <c r="S397" s="42">
        <v>50</v>
      </c>
      <c r="T397" s="42">
        <v>76</v>
      </c>
      <c r="U397" s="42">
        <v>26.862000219999999</v>
      </c>
      <c r="V397" s="42">
        <v>-80.046872245000003</v>
      </c>
      <c r="W397" s="43">
        <v>43297</v>
      </c>
      <c r="X397" s="45">
        <f>W397-N397</f>
        <v>65</v>
      </c>
      <c r="Y397" s="42">
        <v>57</v>
      </c>
      <c r="Z397" s="42">
        <v>6</v>
      </c>
      <c r="AA397" s="42">
        <v>6</v>
      </c>
      <c r="AB397" s="42">
        <v>0</v>
      </c>
      <c r="AC397" s="42">
        <v>1</v>
      </c>
      <c r="AD397" s="42">
        <v>2</v>
      </c>
      <c r="AE397" s="46">
        <f>SUM(Y397,Z397,AC397,AD397)</f>
        <v>66</v>
      </c>
      <c r="AF397" s="47">
        <f>Y397/AE397</f>
        <v>0.86363636363636365</v>
      </c>
      <c r="AG397" s="47">
        <f>(Y397-(AA397+AB397))/AE397</f>
        <v>0.77272727272727271</v>
      </c>
      <c r="AH397" s="44" t="s">
        <v>2</v>
      </c>
      <c r="AI397" s="38"/>
    </row>
    <row r="398" spans="1:35" x14ac:dyDescent="0.3">
      <c r="A398" s="38" t="s">
        <v>3221</v>
      </c>
      <c r="B398" s="38">
        <v>565</v>
      </c>
      <c r="C398" s="39">
        <v>41013</v>
      </c>
      <c r="D398" s="71">
        <f>YEAR(E398)</f>
        <v>2016</v>
      </c>
      <c r="E398" s="99" t="s">
        <v>3769</v>
      </c>
      <c r="F398" s="41">
        <v>2625</v>
      </c>
      <c r="G398" s="41">
        <v>152.19999999999999</v>
      </c>
      <c r="H398" s="41">
        <v>156.30000000000001</v>
      </c>
      <c r="I398" s="41">
        <v>106</v>
      </c>
      <c r="J398" s="41"/>
      <c r="K398" s="40" t="s">
        <v>3641</v>
      </c>
      <c r="L398" s="41" t="s">
        <v>3895</v>
      </c>
      <c r="M398" s="42">
        <v>321727</v>
      </c>
      <c r="N398" s="43">
        <v>42486</v>
      </c>
      <c r="O398" s="44" t="s">
        <v>0</v>
      </c>
      <c r="P398" s="42">
        <v>2</v>
      </c>
      <c r="Q398" s="44" t="s">
        <v>4305</v>
      </c>
      <c r="R398" s="44" t="s">
        <v>335</v>
      </c>
      <c r="S398" s="42">
        <v>21</v>
      </c>
      <c r="T398" s="42">
        <v>36</v>
      </c>
      <c r="U398" s="42">
        <v>26.90901319</v>
      </c>
      <c r="V398" s="42">
        <v>-80.061805614999997</v>
      </c>
      <c r="W398" s="43">
        <v>42547</v>
      </c>
      <c r="X398" s="45">
        <f>W398-N398</f>
        <v>61</v>
      </c>
      <c r="Y398" s="42">
        <v>76</v>
      </c>
      <c r="Z398" s="42">
        <v>1</v>
      </c>
      <c r="AA398" s="42">
        <v>5</v>
      </c>
      <c r="AB398" s="42">
        <v>0</v>
      </c>
      <c r="AC398" s="42">
        <v>0</v>
      </c>
      <c r="AD398" s="42">
        <v>2</v>
      </c>
      <c r="AE398" s="46">
        <f>SUM(Y398,Z398,AC398,AD398)</f>
        <v>79</v>
      </c>
      <c r="AF398" s="47">
        <f>Y398/AE398</f>
        <v>0.96202531645569622</v>
      </c>
      <c r="AG398" s="47">
        <f>(Y398-(AA398+AB398))/AE398</f>
        <v>0.89873417721518989</v>
      </c>
      <c r="AH398" s="44" t="s">
        <v>2</v>
      </c>
      <c r="AI398" s="38"/>
    </row>
    <row r="399" spans="1:35" x14ac:dyDescent="0.3">
      <c r="A399" s="147" t="s">
        <v>4780</v>
      </c>
      <c r="B399" s="147">
        <v>1581</v>
      </c>
      <c r="C399" s="30">
        <v>41765</v>
      </c>
      <c r="D399" s="32">
        <v>2020</v>
      </c>
      <c r="E399" s="97">
        <v>43946</v>
      </c>
      <c r="F399" s="31">
        <v>4018</v>
      </c>
      <c r="G399" s="31">
        <v>163.4</v>
      </c>
      <c r="H399" s="31">
        <v>165.3</v>
      </c>
      <c r="I399" s="31">
        <v>115.3</v>
      </c>
      <c r="K399" s="155">
        <v>9.0277777777777787E-3</v>
      </c>
      <c r="L399" s="31" t="s">
        <v>3892</v>
      </c>
      <c r="M399" s="157">
        <v>496474</v>
      </c>
      <c r="N399" s="158">
        <v>43946</v>
      </c>
      <c r="O399" s="157" t="s">
        <v>146</v>
      </c>
      <c r="P399" s="157">
        <v>6</v>
      </c>
      <c r="Q399" s="157" t="s">
        <v>4305</v>
      </c>
      <c r="R399" s="157" t="s">
        <v>4781</v>
      </c>
      <c r="S399" s="157">
        <v>57</v>
      </c>
      <c r="T399" s="157">
        <v>165</v>
      </c>
      <c r="U399" s="157">
        <v>26.927822949999999</v>
      </c>
      <c r="V399" s="157">
        <v>-80.067533609999998</v>
      </c>
      <c r="W399" s="30">
        <v>44012</v>
      </c>
      <c r="X399" s="45">
        <f>W399-N399</f>
        <v>66</v>
      </c>
      <c r="Y399" s="31">
        <v>83</v>
      </c>
      <c r="Z399" s="31">
        <v>20</v>
      </c>
      <c r="AA399" s="31">
        <v>4</v>
      </c>
      <c r="AB399" s="31">
        <v>7</v>
      </c>
      <c r="AC399" s="31">
        <v>0</v>
      </c>
      <c r="AD399" s="31">
        <v>0</v>
      </c>
      <c r="AE399" s="46">
        <f>SUM(Y399,Z399,AC399,AD399)</f>
        <v>103</v>
      </c>
      <c r="AF399" s="47">
        <f>Y399/AE399</f>
        <v>0.80582524271844658</v>
      </c>
      <c r="AG399" s="47">
        <f>(Y399-(AA399+AB399))/AE399</f>
        <v>0.69902912621359226</v>
      </c>
      <c r="AH399" s="157" t="s">
        <v>2</v>
      </c>
      <c r="AI399" s="147"/>
    </row>
    <row r="400" spans="1:35" x14ac:dyDescent="0.3">
      <c r="A400" s="38" t="s">
        <v>3412</v>
      </c>
      <c r="B400" s="38">
        <v>323</v>
      </c>
      <c r="C400" s="39">
        <v>39921</v>
      </c>
      <c r="D400" s="71">
        <f>YEAR(E400)</f>
        <v>2009</v>
      </c>
      <c r="E400" s="99" t="s">
        <v>2523</v>
      </c>
      <c r="F400" s="41">
        <v>1080</v>
      </c>
      <c r="G400" s="41">
        <v>150</v>
      </c>
      <c r="H400" s="41">
        <v>153.5</v>
      </c>
      <c r="I400" s="41">
        <v>109.3</v>
      </c>
      <c r="J400" s="41"/>
      <c r="K400" s="40" t="s">
        <v>2442</v>
      </c>
      <c r="L400" s="41" t="s">
        <v>3890</v>
      </c>
      <c r="M400" s="42">
        <v>148287</v>
      </c>
      <c r="N400" s="43">
        <v>39921</v>
      </c>
      <c r="O400" s="44" t="s">
        <v>0</v>
      </c>
      <c r="P400" s="42">
        <v>9</v>
      </c>
      <c r="Q400" s="44" t="s">
        <v>4305</v>
      </c>
      <c r="R400" s="44" t="s">
        <v>1711</v>
      </c>
      <c r="S400" s="42">
        <v>17</v>
      </c>
      <c r="T400" s="42">
        <v>44</v>
      </c>
      <c r="U400" s="42">
        <v>26.856669879999998</v>
      </c>
      <c r="V400" s="42">
        <v>-80.045712519999995</v>
      </c>
      <c r="W400" s="124"/>
      <c r="X400" s="45"/>
      <c r="Y400" s="42"/>
      <c r="Z400" s="125"/>
      <c r="AA400" s="42"/>
      <c r="AB400" s="42"/>
      <c r="AC400" s="125"/>
      <c r="AD400" s="125"/>
      <c r="AE400" s="125"/>
      <c r="AF400" s="125"/>
      <c r="AG400" s="125"/>
      <c r="AH400" s="44" t="s">
        <v>10</v>
      </c>
      <c r="AI400" s="38"/>
    </row>
    <row r="401" spans="1:35" x14ac:dyDescent="0.3">
      <c r="A401" s="38" t="s">
        <v>3412</v>
      </c>
      <c r="B401" s="38">
        <v>323</v>
      </c>
      <c r="C401" s="39">
        <v>39921</v>
      </c>
      <c r="D401" s="71">
        <f>YEAR(E401)</f>
        <v>2009</v>
      </c>
      <c r="E401" s="99" t="s">
        <v>3460</v>
      </c>
      <c r="F401" s="41">
        <v>1081</v>
      </c>
      <c r="G401" s="41">
        <v>150.5</v>
      </c>
      <c r="H401" s="41">
        <v>153.30000000000001</v>
      </c>
      <c r="I401" s="41">
        <v>108</v>
      </c>
      <c r="J401" s="41"/>
      <c r="K401" s="40" t="s">
        <v>2389</v>
      </c>
      <c r="L401" s="41" t="s">
        <v>3892</v>
      </c>
      <c r="M401" s="42">
        <v>149617</v>
      </c>
      <c r="N401" s="43">
        <v>39957</v>
      </c>
      <c r="O401" s="44" t="s">
        <v>146</v>
      </c>
      <c r="P401" s="42">
        <v>7</v>
      </c>
      <c r="Q401" s="44" t="s">
        <v>4305</v>
      </c>
      <c r="R401" s="44" t="s">
        <v>1908</v>
      </c>
      <c r="S401" s="42">
        <v>44</v>
      </c>
      <c r="T401" s="42">
        <v>30</v>
      </c>
      <c r="U401" s="42">
        <v>26.92575386</v>
      </c>
      <c r="V401" s="42">
        <v>-80.067196589999995</v>
      </c>
      <c r="W401" s="126">
        <v>40021</v>
      </c>
      <c r="X401" s="45">
        <f>W401-N401</f>
        <v>64</v>
      </c>
      <c r="Y401" s="42">
        <v>15</v>
      </c>
      <c r="Z401" s="42">
        <v>58</v>
      </c>
      <c r="AA401" s="42">
        <v>1</v>
      </c>
      <c r="AB401" s="42">
        <v>3</v>
      </c>
      <c r="AC401" s="42">
        <v>0</v>
      </c>
      <c r="AD401" s="42">
        <v>0</v>
      </c>
      <c r="AE401" s="46">
        <f>SUM(Y401,Z401,AC401,AD401)</f>
        <v>73</v>
      </c>
      <c r="AF401" s="47">
        <f>Y401/AE401</f>
        <v>0.20547945205479451</v>
      </c>
      <c r="AG401" s="47">
        <f>(Y401-(AA401+AB401))/AE401</f>
        <v>0.15068493150684931</v>
      </c>
      <c r="AH401" s="44" t="s">
        <v>2</v>
      </c>
      <c r="AI401" s="38"/>
    </row>
    <row r="402" spans="1:35" x14ac:dyDescent="0.3">
      <c r="A402" s="38" t="s">
        <v>3412</v>
      </c>
      <c r="B402" s="38">
        <v>323</v>
      </c>
      <c r="C402" s="39">
        <v>39921</v>
      </c>
      <c r="D402" s="71">
        <f>YEAR(E402)</f>
        <v>2009</v>
      </c>
      <c r="E402" s="99" t="s">
        <v>2421</v>
      </c>
      <c r="F402" s="41">
        <v>1082</v>
      </c>
      <c r="G402" s="41">
        <v>150.5</v>
      </c>
      <c r="H402" s="41">
        <v>153</v>
      </c>
      <c r="I402" s="41">
        <v>108</v>
      </c>
      <c r="J402" s="41"/>
      <c r="K402" s="40" t="s">
        <v>2771</v>
      </c>
      <c r="L402" s="41" t="s">
        <v>3897</v>
      </c>
      <c r="M402" s="42">
        <v>151435</v>
      </c>
      <c r="N402" s="43">
        <v>39967</v>
      </c>
      <c r="O402" s="44" t="s">
        <v>0</v>
      </c>
      <c r="P402" s="42">
        <v>1</v>
      </c>
      <c r="Q402" s="44" t="s">
        <v>4305</v>
      </c>
      <c r="R402" s="44" t="s">
        <v>1821</v>
      </c>
      <c r="S402" s="42">
        <v>24</v>
      </c>
      <c r="T402" s="42">
        <v>25</v>
      </c>
      <c r="U402" s="42">
        <v>26.915414689999999</v>
      </c>
      <c r="V402" s="42">
        <v>-80.063910980000003</v>
      </c>
      <c r="W402" s="126">
        <v>40028</v>
      </c>
      <c r="X402" s="45">
        <f>W402-N402</f>
        <v>61</v>
      </c>
      <c r="Y402" s="46">
        <v>13</v>
      </c>
      <c r="Z402" s="46">
        <v>62</v>
      </c>
      <c r="AA402" s="46">
        <v>0</v>
      </c>
      <c r="AB402" s="46">
        <v>4</v>
      </c>
      <c r="AC402" s="46">
        <v>0</v>
      </c>
      <c r="AD402" s="46">
        <v>0</v>
      </c>
      <c r="AE402" s="46">
        <f>SUM(Y402,Z402,AC402,AD402)</f>
        <v>75</v>
      </c>
      <c r="AF402" s="47">
        <f>Y402/AE402</f>
        <v>0.17333333333333334</v>
      </c>
      <c r="AG402" s="47">
        <f>(Y402-(AA402+AB402))/AE402</f>
        <v>0.12</v>
      </c>
      <c r="AH402" s="44" t="s">
        <v>2</v>
      </c>
      <c r="AI402" s="38"/>
    </row>
    <row r="403" spans="1:35" x14ac:dyDescent="0.3">
      <c r="A403" s="38" t="s">
        <v>3412</v>
      </c>
      <c r="B403" s="38">
        <v>323</v>
      </c>
      <c r="C403" s="39">
        <v>39921</v>
      </c>
      <c r="D403" s="71">
        <f>YEAR(E403)</f>
        <v>2012</v>
      </c>
      <c r="E403" s="99" t="s">
        <v>3673</v>
      </c>
      <c r="F403" s="41">
        <v>2074</v>
      </c>
      <c r="G403" s="41">
        <v>155</v>
      </c>
      <c r="H403" s="41">
        <v>158</v>
      </c>
      <c r="I403" s="41">
        <v>110.5</v>
      </c>
      <c r="J403" s="41"/>
      <c r="K403" s="40" t="s">
        <v>2580</v>
      </c>
      <c r="L403" s="41" t="s">
        <v>3893</v>
      </c>
      <c r="M403" s="42">
        <v>235886</v>
      </c>
      <c r="N403" s="43">
        <v>41007</v>
      </c>
      <c r="O403" s="44" t="s">
        <v>0</v>
      </c>
      <c r="P403" s="42">
        <v>7</v>
      </c>
      <c r="Q403" s="44" t="s">
        <v>4305</v>
      </c>
      <c r="R403" s="44" t="s">
        <v>967</v>
      </c>
      <c r="S403" s="42">
        <v>18</v>
      </c>
      <c r="T403" s="42">
        <v>8</v>
      </c>
      <c r="U403" s="42">
        <v>26.870178880000001</v>
      </c>
      <c r="V403" s="42">
        <v>-80.049309919999999</v>
      </c>
      <c r="W403" s="48">
        <v>41075</v>
      </c>
      <c r="X403" s="45">
        <f>W403-N403</f>
        <v>68</v>
      </c>
      <c r="Y403" s="42">
        <v>27</v>
      </c>
      <c r="Z403" s="42">
        <v>37</v>
      </c>
      <c r="AA403" s="42">
        <v>1</v>
      </c>
      <c r="AB403" s="42">
        <v>2</v>
      </c>
      <c r="AC403" s="42">
        <v>0</v>
      </c>
      <c r="AD403" s="42">
        <v>2</v>
      </c>
      <c r="AE403" s="46">
        <f>SUM(Y403,Z403,AC403,AD403)</f>
        <v>66</v>
      </c>
      <c r="AF403" s="47">
        <f>Y403/AE403</f>
        <v>0.40909090909090912</v>
      </c>
      <c r="AG403" s="47">
        <f>(Y403-(AA403+AB403))/AE403</f>
        <v>0.36363636363636365</v>
      </c>
      <c r="AH403" s="44" t="s">
        <v>2</v>
      </c>
      <c r="AI403" s="38"/>
    </row>
    <row r="404" spans="1:35" x14ac:dyDescent="0.3">
      <c r="A404" s="38" t="s">
        <v>3413</v>
      </c>
      <c r="B404" s="38">
        <v>316</v>
      </c>
      <c r="C404" s="39">
        <v>39921</v>
      </c>
      <c r="D404" s="71">
        <f>YEAR(E404)</f>
        <v>2009</v>
      </c>
      <c r="E404" s="99" t="s">
        <v>2523</v>
      </c>
      <c r="F404" s="41">
        <v>1089</v>
      </c>
      <c r="G404" s="41">
        <v>142</v>
      </c>
      <c r="H404" s="41">
        <v>144</v>
      </c>
      <c r="I404" s="41">
        <v>105</v>
      </c>
      <c r="J404" s="41"/>
      <c r="K404" s="40" t="s">
        <v>2334</v>
      </c>
      <c r="L404" s="41" t="s">
        <v>3892</v>
      </c>
      <c r="M404" s="42">
        <v>148295</v>
      </c>
      <c r="N404" s="43">
        <v>39922</v>
      </c>
      <c r="O404" s="44" t="s">
        <v>0</v>
      </c>
      <c r="P404" s="42">
        <v>6</v>
      </c>
      <c r="Q404" s="44" t="s">
        <v>4305</v>
      </c>
      <c r="R404" s="44" t="s">
        <v>1713</v>
      </c>
      <c r="S404" s="42">
        <v>11</v>
      </c>
      <c r="T404" s="42">
        <v>12</v>
      </c>
      <c r="U404" s="42">
        <v>26.878736020000002</v>
      </c>
      <c r="V404" s="42">
        <v>-80.052214989999996</v>
      </c>
      <c r="W404" s="126">
        <v>39992</v>
      </c>
      <c r="X404" s="45">
        <f>W404-N404</f>
        <v>70</v>
      </c>
      <c r="Y404" s="46">
        <v>22</v>
      </c>
      <c r="Z404" s="46">
        <v>55</v>
      </c>
      <c r="AA404" s="46">
        <v>3</v>
      </c>
      <c r="AB404" s="46">
        <v>1</v>
      </c>
      <c r="AC404" s="46">
        <v>0</v>
      </c>
      <c r="AD404" s="46">
        <v>0</v>
      </c>
      <c r="AE404" s="46">
        <f>SUM(Y404,Z404,AC404,AD404)</f>
        <v>77</v>
      </c>
      <c r="AF404" s="47">
        <f>Y404/AE404</f>
        <v>0.2857142857142857</v>
      </c>
      <c r="AG404" s="47">
        <f>(Y404-(AA404+AB404))/AE404</f>
        <v>0.23376623376623376</v>
      </c>
      <c r="AH404" s="44" t="s">
        <v>2</v>
      </c>
      <c r="AI404" s="38"/>
    </row>
    <row r="405" spans="1:35" x14ac:dyDescent="0.3">
      <c r="A405" s="38" t="s">
        <v>3708</v>
      </c>
      <c r="B405" s="38">
        <v>618</v>
      </c>
      <c r="C405" s="39">
        <v>41066</v>
      </c>
      <c r="D405" s="71">
        <f>YEAR(E405)</f>
        <v>2012</v>
      </c>
      <c r="E405" s="99" t="s">
        <v>2493</v>
      </c>
      <c r="F405" s="41">
        <v>2379</v>
      </c>
      <c r="G405" s="41">
        <v>140</v>
      </c>
      <c r="H405" s="41">
        <v>142</v>
      </c>
      <c r="I405" s="41">
        <v>101</v>
      </c>
      <c r="J405" s="41"/>
      <c r="K405" s="40" t="s">
        <v>2548</v>
      </c>
      <c r="L405" s="41" t="s">
        <v>3892</v>
      </c>
      <c r="M405" s="42">
        <v>247305</v>
      </c>
      <c r="N405" s="43">
        <v>41068</v>
      </c>
      <c r="O405" s="44" t="s">
        <v>0</v>
      </c>
      <c r="P405" s="42">
        <v>8</v>
      </c>
      <c r="Q405" s="44" t="s">
        <v>4305</v>
      </c>
      <c r="R405" s="44" t="s">
        <v>1089</v>
      </c>
      <c r="S405" s="42">
        <v>23</v>
      </c>
      <c r="T405" s="42">
        <v>17</v>
      </c>
      <c r="U405" s="42">
        <v>26.863811160000001</v>
      </c>
      <c r="V405" s="42">
        <v>-80.04759851</v>
      </c>
      <c r="W405" s="126"/>
      <c r="X405" s="45"/>
      <c r="Y405" s="42">
        <v>4</v>
      </c>
      <c r="Z405" s="42">
        <v>59</v>
      </c>
      <c r="AA405" s="42">
        <v>0</v>
      </c>
      <c r="AB405" s="42">
        <v>0</v>
      </c>
      <c r="AC405" s="42">
        <v>0</v>
      </c>
      <c r="AD405" s="42">
        <v>0</v>
      </c>
      <c r="AE405" s="46">
        <f>SUM(Y405,Z405,AC405,AD405)</f>
        <v>63</v>
      </c>
      <c r="AF405" s="47">
        <f>Y405/AE405</f>
        <v>6.3492063492063489E-2</v>
      </c>
      <c r="AG405" s="47">
        <f>(Y405-(AA405+AB405))/AE405</f>
        <v>6.3492063492063489E-2</v>
      </c>
      <c r="AH405" s="44" t="s">
        <v>8</v>
      </c>
      <c r="AI405" s="38"/>
    </row>
    <row r="406" spans="1:35" x14ac:dyDescent="0.3">
      <c r="A406" s="38" t="s">
        <v>3708</v>
      </c>
      <c r="B406" s="38">
        <v>618</v>
      </c>
      <c r="C406" s="39">
        <v>41066</v>
      </c>
      <c r="D406" s="71">
        <f>YEAR(E406)</f>
        <v>2012</v>
      </c>
      <c r="E406" s="99" t="s">
        <v>3719</v>
      </c>
      <c r="F406" s="41">
        <v>2428</v>
      </c>
      <c r="G406" s="41">
        <v>139</v>
      </c>
      <c r="H406" s="41"/>
      <c r="I406" s="41">
        <v>99</v>
      </c>
      <c r="J406" s="41"/>
      <c r="K406" s="40" t="s">
        <v>2532</v>
      </c>
      <c r="L406" s="41" t="s">
        <v>3897</v>
      </c>
      <c r="M406" s="42">
        <v>256170</v>
      </c>
      <c r="N406" s="43">
        <v>41084</v>
      </c>
      <c r="O406" s="44" t="s">
        <v>0</v>
      </c>
      <c r="P406" s="42">
        <v>5</v>
      </c>
      <c r="Q406" s="44" t="s">
        <v>4305</v>
      </c>
      <c r="R406" s="44" t="s">
        <v>1123</v>
      </c>
      <c r="S406" s="42">
        <v>108</v>
      </c>
      <c r="T406" s="42">
        <v>4</v>
      </c>
      <c r="U406" s="42">
        <v>26.884204409999999</v>
      </c>
      <c r="V406" s="42">
        <v>-80.054126299999993</v>
      </c>
      <c r="W406" s="124"/>
      <c r="X406" s="45"/>
      <c r="Y406" s="42"/>
      <c r="Z406" s="125"/>
      <c r="AA406" s="42"/>
      <c r="AB406" s="42"/>
      <c r="AC406" s="125"/>
      <c r="AD406" s="125"/>
      <c r="AE406" s="127"/>
      <c r="AF406" s="127"/>
      <c r="AG406" s="127"/>
      <c r="AH406" s="44" t="s">
        <v>10</v>
      </c>
      <c r="AI406" s="38"/>
    </row>
    <row r="407" spans="1:35" x14ac:dyDescent="0.3">
      <c r="A407" s="38" t="s">
        <v>3708</v>
      </c>
      <c r="B407" s="38">
        <v>618</v>
      </c>
      <c r="C407" s="39">
        <v>41066</v>
      </c>
      <c r="D407" s="71">
        <f>YEAR(E407)</f>
        <v>2012</v>
      </c>
      <c r="E407" s="99" t="s">
        <v>3719</v>
      </c>
      <c r="F407" s="41">
        <v>2428</v>
      </c>
      <c r="G407" s="41">
        <v>139</v>
      </c>
      <c r="H407" s="41"/>
      <c r="I407" s="41">
        <v>99</v>
      </c>
      <c r="J407" s="41"/>
      <c r="K407" s="40" t="s">
        <v>2532</v>
      </c>
      <c r="L407" s="41" t="s">
        <v>3897</v>
      </c>
      <c r="M407" s="42">
        <v>256170</v>
      </c>
      <c r="N407" s="43">
        <v>42103</v>
      </c>
      <c r="O407" s="44" t="s">
        <v>0</v>
      </c>
      <c r="P407" s="42">
        <v>9</v>
      </c>
      <c r="Q407" s="44" t="s">
        <v>4305</v>
      </c>
      <c r="R407" s="44" t="s">
        <v>445</v>
      </c>
      <c r="S407" s="42">
        <v>61</v>
      </c>
      <c r="T407" s="42">
        <v>10</v>
      </c>
      <c r="U407" s="42">
        <v>26.861324552999999</v>
      </c>
      <c r="V407" s="42">
        <v>-80.046872289000007</v>
      </c>
      <c r="W407" s="48">
        <v>42168</v>
      </c>
      <c r="X407" s="45">
        <f>W407-N407</f>
        <v>65</v>
      </c>
      <c r="Y407" s="42">
        <v>72</v>
      </c>
      <c r="Z407" s="42">
        <v>13</v>
      </c>
      <c r="AA407" s="42">
        <v>0</v>
      </c>
      <c r="AB407" s="42">
        <v>1</v>
      </c>
      <c r="AC407" s="42">
        <v>1</v>
      </c>
      <c r="AD407" s="42">
        <v>1</v>
      </c>
      <c r="AE407" s="46">
        <f>SUM(Y407,Z407,AC407,AD407)</f>
        <v>87</v>
      </c>
      <c r="AF407" s="47">
        <f>Y407/AE407</f>
        <v>0.82758620689655171</v>
      </c>
      <c r="AG407" s="47">
        <f>(Y407-(AA407+AB407))/AE407</f>
        <v>0.81609195402298851</v>
      </c>
      <c r="AH407" s="44" t="s">
        <v>2</v>
      </c>
      <c r="AI407" s="38"/>
    </row>
    <row r="408" spans="1:35" x14ac:dyDescent="0.3">
      <c r="A408" s="147" t="s">
        <v>4931</v>
      </c>
      <c r="B408" s="147">
        <v>1623</v>
      </c>
      <c r="C408" s="30">
        <v>43986</v>
      </c>
      <c r="D408" s="32">
        <v>2020</v>
      </c>
      <c r="E408" s="97">
        <v>43986</v>
      </c>
      <c r="F408" s="31">
        <v>4191</v>
      </c>
      <c r="G408" s="31">
        <v>158</v>
      </c>
      <c r="H408" s="31">
        <v>164</v>
      </c>
      <c r="I408" s="31">
        <v>118</v>
      </c>
      <c r="K408" s="155">
        <v>0.26458333333333334</v>
      </c>
      <c r="L408" s="31" t="s">
        <v>3892</v>
      </c>
      <c r="M408" s="157">
        <v>506238</v>
      </c>
      <c r="N408" s="158">
        <v>43986</v>
      </c>
      <c r="O408" s="157" t="s">
        <v>0</v>
      </c>
      <c r="P408" s="157">
        <v>1</v>
      </c>
      <c r="Q408" s="157" t="s">
        <v>4305</v>
      </c>
      <c r="R408" s="157" t="s">
        <v>4932</v>
      </c>
      <c r="S408" s="157">
        <v>18</v>
      </c>
      <c r="T408" s="157">
        <v>19</v>
      </c>
      <c r="U408" s="157">
        <v>26.914758389999999</v>
      </c>
      <c r="V408" s="157">
        <v>-80.063684089999995</v>
      </c>
      <c r="X408" s="45"/>
      <c r="Y408" s="157">
        <v>2</v>
      </c>
      <c r="Z408" s="157">
        <v>87</v>
      </c>
      <c r="AA408" s="157">
        <v>0</v>
      </c>
      <c r="AB408" s="157">
        <v>0</v>
      </c>
      <c r="AC408" s="157">
        <v>0</v>
      </c>
      <c r="AD408" s="157">
        <v>0</v>
      </c>
      <c r="AE408" s="46">
        <f>SUM(Y408,Z408,AC408,AD408)</f>
        <v>89</v>
      </c>
      <c r="AF408" s="47">
        <f>Y408/AE408</f>
        <v>2.247191011235955E-2</v>
      </c>
      <c r="AG408" s="47">
        <f>(Y408-(AA408+AB408))/AE408</f>
        <v>2.247191011235955E-2</v>
      </c>
      <c r="AH408" s="157" t="s">
        <v>8</v>
      </c>
      <c r="AI408" s="147"/>
    </row>
    <row r="409" spans="1:35" x14ac:dyDescent="0.3">
      <c r="A409" s="38" t="s">
        <v>2864</v>
      </c>
      <c r="B409" s="38">
        <v>288</v>
      </c>
      <c r="C409" s="39">
        <v>39612</v>
      </c>
      <c r="D409" s="71">
        <f>YEAR(E409)</f>
        <v>2008</v>
      </c>
      <c r="E409" s="99" t="s">
        <v>2865</v>
      </c>
      <c r="F409" s="41">
        <v>850</v>
      </c>
      <c r="G409" s="41">
        <v>154</v>
      </c>
      <c r="H409" s="41"/>
      <c r="I409" s="41">
        <v>109.5</v>
      </c>
      <c r="J409" s="41"/>
      <c r="K409" s="40" t="s">
        <v>3383</v>
      </c>
      <c r="L409" s="41" t="s">
        <v>3897</v>
      </c>
      <c r="M409" s="42">
        <v>111891</v>
      </c>
      <c r="N409" s="43">
        <v>39612</v>
      </c>
      <c r="O409" s="44" t="s">
        <v>0</v>
      </c>
      <c r="P409" s="42">
        <v>1</v>
      </c>
      <c r="Q409" s="44" t="s">
        <v>4305</v>
      </c>
      <c r="R409" s="44" t="s">
        <v>1966</v>
      </c>
      <c r="S409" s="42">
        <v>31</v>
      </c>
      <c r="T409" s="42">
        <v>91</v>
      </c>
      <c r="U409" s="42">
        <v>26.917568209999999</v>
      </c>
      <c r="V409" s="42">
        <v>-80.064450449999995</v>
      </c>
      <c r="W409" s="126">
        <v>39671</v>
      </c>
      <c r="X409" s="45">
        <f>W409-N409</f>
        <v>59</v>
      </c>
      <c r="Y409" s="42">
        <v>57</v>
      </c>
      <c r="Z409" s="42">
        <v>23</v>
      </c>
      <c r="AA409" s="42">
        <v>6</v>
      </c>
      <c r="AB409" s="42">
        <v>0</v>
      </c>
      <c r="AC409" s="42">
        <v>0</v>
      </c>
      <c r="AD409" s="42">
        <v>1</v>
      </c>
      <c r="AE409" s="46">
        <f>SUM(Y409,Z409,AC409,AD409)</f>
        <v>81</v>
      </c>
      <c r="AF409" s="47">
        <f>Y409/AE409</f>
        <v>0.70370370370370372</v>
      </c>
      <c r="AG409" s="47">
        <f>(Y409-(AA409+AB409))/AE409</f>
        <v>0.62962962962962965</v>
      </c>
      <c r="AH409" s="44" t="s">
        <v>2</v>
      </c>
      <c r="AI409" s="38"/>
    </row>
    <row r="410" spans="1:35" x14ac:dyDescent="0.3">
      <c r="A410" s="50" t="s">
        <v>2864</v>
      </c>
      <c r="B410" s="51">
        <v>288</v>
      </c>
      <c r="C410" s="52">
        <v>39612</v>
      </c>
      <c r="D410" s="94">
        <f>YEAR(E410)</f>
        <v>2008</v>
      </c>
      <c r="E410" s="52" t="s">
        <v>2865</v>
      </c>
      <c r="F410" s="54">
        <v>849</v>
      </c>
      <c r="G410" s="56"/>
      <c r="H410" s="56"/>
      <c r="I410" s="56"/>
      <c r="J410" s="139"/>
      <c r="K410" s="55" t="s">
        <v>2789</v>
      </c>
      <c r="L410" s="56" t="s">
        <v>3895</v>
      </c>
      <c r="M410" s="57"/>
      <c r="N410" s="57"/>
      <c r="O410" s="57" t="s">
        <v>146</v>
      </c>
      <c r="P410" s="42">
        <v>3</v>
      </c>
      <c r="Q410" s="57" t="s">
        <v>4308</v>
      </c>
      <c r="R410" s="57"/>
      <c r="S410" s="57"/>
      <c r="T410" s="57"/>
      <c r="U410" s="57"/>
      <c r="V410" s="57"/>
      <c r="W410" s="60"/>
      <c r="X410" s="164"/>
      <c r="Y410" s="57"/>
      <c r="Z410" s="57"/>
      <c r="AA410" s="57"/>
      <c r="AB410" s="57"/>
      <c r="AC410" s="57"/>
      <c r="AD410" s="57"/>
      <c r="AE410" s="58"/>
      <c r="AF410" s="58"/>
      <c r="AG410" s="58"/>
      <c r="AH410" s="57"/>
      <c r="AI410" s="38" t="s">
        <v>3902</v>
      </c>
    </row>
    <row r="411" spans="1:35" x14ac:dyDescent="0.3">
      <c r="A411" s="38" t="s">
        <v>2864</v>
      </c>
      <c r="B411" s="38">
        <v>288</v>
      </c>
      <c r="C411" s="39">
        <v>39612</v>
      </c>
      <c r="D411" s="71">
        <f>YEAR(E411)</f>
        <v>2010</v>
      </c>
      <c r="E411" s="99" t="s">
        <v>2329</v>
      </c>
      <c r="F411" s="41">
        <v>1476</v>
      </c>
      <c r="G411" s="41">
        <v>156</v>
      </c>
      <c r="H411" s="41">
        <v>158.9</v>
      </c>
      <c r="I411" s="41">
        <v>109</v>
      </c>
      <c r="J411" s="41"/>
      <c r="K411" s="40" t="s">
        <v>3536</v>
      </c>
      <c r="L411" s="41" t="s">
        <v>3898</v>
      </c>
      <c r="M411" s="42">
        <v>168971</v>
      </c>
      <c r="N411" s="43">
        <v>40310</v>
      </c>
      <c r="O411" s="44" t="s">
        <v>0</v>
      </c>
      <c r="P411" s="42">
        <v>10</v>
      </c>
      <c r="Q411" s="44" t="s">
        <v>4305</v>
      </c>
      <c r="R411" s="44" t="s">
        <v>1523</v>
      </c>
      <c r="S411" s="42">
        <v>15</v>
      </c>
      <c r="T411" s="42">
        <v>57</v>
      </c>
      <c r="U411" s="42">
        <v>26.841259529999999</v>
      </c>
      <c r="V411" s="42">
        <v>-80.042505019999993</v>
      </c>
      <c r="W411" s="126">
        <v>40372</v>
      </c>
      <c r="X411" s="45">
        <f>W411-N411</f>
        <v>62</v>
      </c>
      <c r="Y411" s="42">
        <v>21</v>
      </c>
      <c r="Z411" s="42">
        <v>33</v>
      </c>
      <c r="AA411" s="42">
        <v>1</v>
      </c>
      <c r="AB411" s="42">
        <v>3</v>
      </c>
      <c r="AC411" s="42">
        <v>0</v>
      </c>
      <c r="AD411" s="42">
        <v>4</v>
      </c>
      <c r="AE411" s="46">
        <f>SUM(Y411,Z411,AC411,AD411)</f>
        <v>58</v>
      </c>
      <c r="AF411" s="47">
        <f>Y411/AE411</f>
        <v>0.36206896551724138</v>
      </c>
      <c r="AG411" s="47">
        <f>(Y411-(AA411+AB411))/AE411</f>
        <v>0.29310344827586204</v>
      </c>
      <c r="AH411" s="44" t="s">
        <v>2</v>
      </c>
      <c r="AI411" s="38"/>
    </row>
    <row r="412" spans="1:35" x14ac:dyDescent="0.3">
      <c r="A412" s="38" t="s">
        <v>2864</v>
      </c>
      <c r="B412" s="38">
        <v>288</v>
      </c>
      <c r="C412" s="39">
        <v>39612</v>
      </c>
      <c r="D412" s="71">
        <f>YEAR(E412)</f>
        <v>2010</v>
      </c>
      <c r="E412" s="99" t="s">
        <v>3563</v>
      </c>
      <c r="F412" s="41">
        <v>1596</v>
      </c>
      <c r="G412" s="41"/>
      <c r="H412" s="41"/>
      <c r="I412" s="41"/>
      <c r="J412" s="41"/>
      <c r="K412" s="40" t="s">
        <v>2508</v>
      </c>
      <c r="L412" s="41" t="s">
        <v>3896</v>
      </c>
      <c r="M412" s="42">
        <v>174460</v>
      </c>
      <c r="N412" s="43">
        <v>40342</v>
      </c>
      <c r="O412" s="44" t="s">
        <v>0</v>
      </c>
      <c r="P412" s="42">
        <v>7</v>
      </c>
      <c r="Q412" s="44" t="s">
        <v>4305</v>
      </c>
      <c r="R412" s="44" t="s">
        <v>1567</v>
      </c>
      <c r="S412" s="42">
        <v>32</v>
      </c>
      <c r="T412" s="42">
        <v>85</v>
      </c>
      <c r="U412" s="42">
        <v>26.8716045</v>
      </c>
      <c r="V412" s="42">
        <v>-80.049534780000002</v>
      </c>
      <c r="W412" s="126"/>
      <c r="X412" s="45"/>
      <c r="Y412" s="42"/>
      <c r="Z412" s="125"/>
      <c r="AA412" s="42"/>
      <c r="AB412" s="42"/>
      <c r="AC412" s="125"/>
      <c r="AD412" s="125"/>
      <c r="AE412" s="129"/>
      <c r="AF412" s="129"/>
      <c r="AG412" s="129"/>
      <c r="AH412" s="44" t="s">
        <v>10</v>
      </c>
      <c r="AI412" s="38"/>
    </row>
    <row r="413" spans="1:35" x14ac:dyDescent="0.3">
      <c r="A413" s="38" t="s">
        <v>2348</v>
      </c>
      <c r="B413" s="38">
        <v>252</v>
      </c>
      <c r="C413" s="39">
        <v>39238</v>
      </c>
      <c r="D413" s="71">
        <f>YEAR(E413)</f>
        <v>2007</v>
      </c>
      <c r="E413" s="99" t="s">
        <v>3300</v>
      </c>
      <c r="F413" s="41">
        <v>715</v>
      </c>
      <c r="G413" s="41">
        <v>157.5</v>
      </c>
      <c r="H413" s="41">
        <v>160</v>
      </c>
      <c r="I413" s="41">
        <v>112.5</v>
      </c>
      <c r="J413" s="41"/>
      <c r="K413" s="40" t="s">
        <v>3301</v>
      </c>
      <c r="L413" s="41" t="s">
        <v>3893</v>
      </c>
      <c r="M413" s="42">
        <v>81793</v>
      </c>
      <c r="N413" s="43">
        <v>39238</v>
      </c>
      <c r="O413" s="44" t="s">
        <v>146</v>
      </c>
      <c r="P413" s="42">
        <v>6</v>
      </c>
      <c r="Q413" s="44" t="s">
        <v>4305</v>
      </c>
      <c r="R413" s="44" t="s">
        <v>2230</v>
      </c>
      <c r="S413" s="42">
        <v>109</v>
      </c>
      <c r="T413" s="42">
        <v>28</v>
      </c>
      <c r="U413" s="42">
        <v>26.92767392</v>
      </c>
      <c r="V413" s="42">
        <v>-80.067751139999999</v>
      </c>
      <c r="W413" s="126"/>
      <c r="X413" s="45"/>
      <c r="Y413" s="42"/>
      <c r="Z413" s="125"/>
      <c r="AA413" s="42"/>
      <c r="AB413" s="42"/>
      <c r="AC413" s="125"/>
      <c r="AD413" s="125"/>
      <c r="AE413" s="127"/>
      <c r="AF413" s="127"/>
      <c r="AG413" s="127"/>
      <c r="AH413" s="44" t="s">
        <v>10</v>
      </c>
      <c r="AI413" s="38"/>
    </row>
    <row r="414" spans="1:35" x14ac:dyDescent="0.3">
      <c r="A414" s="38" t="s">
        <v>2348</v>
      </c>
      <c r="B414" s="38">
        <v>252</v>
      </c>
      <c r="C414" s="39">
        <v>39238</v>
      </c>
      <c r="D414" s="71">
        <f>YEAR(E414)</f>
        <v>2009</v>
      </c>
      <c r="E414" s="99" t="s">
        <v>3432</v>
      </c>
      <c r="F414" s="41">
        <v>1175</v>
      </c>
      <c r="G414" s="41">
        <v>155.5</v>
      </c>
      <c r="H414" s="41">
        <v>158</v>
      </c>
      <c r="I414" s="41">
        <v>113.5</v>
      </c>
      <c r="J414" s="41"/>
      <c r="K414" s="40" t="s">
        <v>2310</v>
      </c>
      <c r="L414" s="41" t="s">
        <v>3890</v>
      </c>
      <c r="M414" s="42">
        <v>148409</v>
      </c>
      <c r="N414" s="43">
        <v>39933</v>
      </c>
      <c r="O414" s="44" t="s">
        <v>0</v>
      </c>
      <c r="P414" s="42">
        <v>7</v>
      </c>
      <c r="Q414" s="44" t="s">
        <v>4305</v>
      </c>
      <c r="R414" s="44" t="s">
        <v>1759</v>
      </c>
      <c r="S414" s="42">
        <v>30</v>
      </c>
      <c r="T414" s="42">
        <v>6</v>
      </c>
      <c r="U414" s="42">
        <v>26.872177799999999</v>
      </c>
      <c r="V414" s="42">
        <v>-80.049959200000004</v>
      </c>
      <c r="W414" s="126">
        <v>40006</v>
      </c>
      <c r="X414" s="45">
        <f>W414-N414</f>
        <v>73</v>
      </c>
      <c r="Y414" s="42">
        <v>10</v>
      </c>
      <c r="Z414" s="42">
        <v>58</v>
      </c>
      <c r="AA414" s="42">
        <v>0</v>
      </c>
      <c r="AB414" s="42">
        <v>0</v>
      </c>
      <c r="AC414" s="42">
        <v>0</v>
      </c>
      <c r="AD414" s="42">
        <v>0</v>
      </c>
      <c r="AE414" s="46">
        <f>SUM(Y414,Z414,AC414,AD414)</f>
        <v>68</v>
      </c>
      <c r="AF414" s="47">
        <f>Y414/AE414</f>
        <v>0.14705882352941177</v>
      </c>
      <c r="AG414" s="47">
        <f>(Y414-(AA414+AB414))/AE414</f>
        <v>0.14705882352941177</v>
      </c>
      <c r="AH414" s="44" t="s">
        <v>2</v>
      </c>
      <c r="AI414" s="38"/>
    </row>
    <row r="415" spans="1:35" x14ac:dyDescent="0.3">
      <c r="A415" s="38" t="s">
        <v>2348</v>
      </c>
      <c r="B415" s="38">
        <v>252</v>
      </c>
      <c r="C415" s="39">
        <v>39238</v>
      </c>
      <c r="D415" s="71">
        <f>YEAR(E415)</f>
        <v>2009</v>
      </c>
      <c r="E415" s="99" t="s">
        <v>3460</v>
      </c>
      <c r="F415" s="41">
        <v>1176</v>
      </c>
      <c r="G415" s="41"/>
      <c r="H415" s="41"/>
      <c r="I415" s="41"/>
      <c r="J415" s="41"/>
      <c r="K415" s="40" t="s">
        <v>2692</v>
      </c>
      <c r="L415" s="41" t="s">
        <v>3891</v>
      </c>
      <c r="M415" s="42">
        <v>149568</v>
      </c>
      <c r="N415" s="43">
        <v>39957</v>
      </c>
      <c r="O415" s="44" t="s">
        <v>0</v>
      </c>
      <c r="P415" s="42">
        <v>4</v>
      </c>
      <c r="Q415" s="44" t="s">
        <v>4305</v>
      </c>
      <c r="R415" s="44" t="s">
        <v>1791</v>
      </c>
      <c r="S415" s="42">
        <v>48</v>
      </c>
      <c r="T415" s="42">
        <v>106</v>
      </c>
      <c r="U415" s="42">
        <v>26.898655699999999</v>
      </c>
      <c r="V415" s="42">
        <v>-80.058204750000002</v>
      </c>
      <c r="W415" s="126">
        <v>40024</v>
      </c>
      <c r="X415" s="45">
        <f>W415-N415</f>
        <v>67</v>
      </c>
      <c r="Y415" s="42">
        <v>57</v>
      </c>
      <c r="Z415" s="42">
        <v>6</v>
      </c>
      <c r="AA415" s="42">
        <v>9</v>
      </c>
      <c r="AB415" s="42">
        <v>3</v>
      </c>
      <c r="AC415" s="42">
        <v>0</v>
      </c>
      <c r="AD415" s="42">
        <v>4</v>
      </c>
      <c r="AE415" s="46">
        <f>SUM(Y415,Z415,AC415,AD415)</f>
        <v>67</v>
      </c>
      <c r="AF415" s="47">
        <f>Y415/AE415</f>
        <v>0.85074626865671643</v>
      </c>
      <c r="AG415" s="47">
        <f>(Y415-(AA415+AB415))/AE415</f>
        <v>0.67164179104477617</v>
      </c>
      <c r="AH415" s="44" t="s">
        <v>2</v>
      </c>
      <c r="AI415" s="38"/>
    </row>
    <row r="416" spans="1:35" x14ac:dyDescent="0.3">
      <c r="A416" s="38" t="s">
        <v>2348</v>
      </c>
      <c r="B416" s="38">
        <v>252</v>
      </c>
      <c r="C416" s="39">
        <v>39238</v>
      </c>
      <c r="D416" s="71">
        <f>YEAR(E416)</f>
        <v>2011</v>
      </c>
      <c r="E416" s="99" t="s">
        <v>2322</v>
      </c>
      <c r="F416" s="41">
        <v>1822</v>
      </c>
      <c r="G416" s="41">
        <v>157</v>
      </c>
      <c r="H416" s="41">
        <v>160</v>
      </c>
      <c r="I416" s="41">
        <v>114.5</v>
      </c>
      <c r="J416" s="41"/>
      <c r="K416" s="40" t="s">
        <v>2315</v>
      </c>
      <c r="L416" s="41" t="s">
        <v>3890</v>
      </c>
      <c r="M416" s="42">
        <v>205345</v>
      </c>
      <c r="N416" s="43">
        <v>40673</v>
      </c>
      <c r="O416" s="44" t="s">
        <v>0</v>
      </c>
      <c r="P416" s="42">
        <v>5</v>
      </c>
      <c r="Q416" s="44" t="s">
        <v>4305</v>
      </c>
      <c r="R416" s="44" t="s">
        <v>1285</v>
      </c>
      <c r="S416" s="42">
        <v>39</v>
      </c>
      <c r="T416" s="42">
        <v>147</v>
      </c>
      <c r="U416" s="42">
        <v>26.889016420000001</v>
      </c>
      <c r="V416" s="42">
        <v>-80.055416780000002</v>
      </c>
      <c r="W416" s="48">
        <v>40737</v>
      </c>
      <c r="X416" s="45">
        <f>W416-N416</f>
        <v>64</v>
      </c>
      <c r="Y416" s="42">
        <v>72</v>
      </c>
      <c r="Z416" s="42">
        <v>18</v>
      </c>
      <c r="AA416" s="42">
        <v>1</v>
      </c>
      <c r="AB416" s="42">
        <v>1</v>
      </c>
      <c r="AC416" s="42">
        <v>1</v>
      </c>
      <c r="AD416" s="42">
        <v>0</v>
      </c>
      <c r="AE416" s="42">
        <f>SUM(Y416,Z416,AC416,AD416)</f>
        <v>91</v>
      </c>
      <c r="AF416" s="49">
        <f>Y416/AE416</f>
        <v>0.79120879120879117</v>
      </c>
      <c r="AG416" s="49">
        <f>(Y416-(AA416+AB416))/AE416</f>
        <v>0.76923076923076927</v>
      </c>
      <c r="AH416" s="44" t="s">
        <v>2</v>
      </c>
      <c r="AI416" s="38"/>
    </row>
    <row r="417" spans="1:35" x14ac:dyDescent="0.3">
      <c r="A417" s="38" t="s">
        <v>2348</v>
      </c>
      <c r="B417" s="38">
        <v>252</v>
      </c>
      <c r="C417" s="39">
        <v>39238</v>
      </c>
      <c r="D417" s="71">
        <f>YEAR(E417)</f>
        <v>2011</v>
      </c>
      <c r="E417" s="99" t="s">
        <v>2760</v>
      </c>
      <c r="F417" s="41">
        <v>1992</v>
      </c>
      <c r="G417" s="41">
        <v>156</v>
      </c>
      <c r="H417" s="41">
        <v>160</v>
      </c>
      <c r="I417" s="41">
        <v>113</v>
      </c>
      <c r="J417" s="41"/>
      <c r="K417" s="40" t="s">
        <v>2735</v>
      </c>
      <c r="L417" s="41" t="s">
        <v>3897</v>
      </c>
      <c r="M417" s="42">
        <v>214597</v>
      </c>
      <c r="N417" s="43">
        <v>40710</v>
      </c>
      <c r="O417" s="44" t="s">
        <v>0</v>
      </c>
      <c r="P417" s="42">
        <v>1</v>
      </c>
      <c r="Q417" s="44" t="s">
        <v>4305</v>
      </c>
      <c r="R417" s="44" t="s">
        <v>1373</v>
      </c>
      <c r="S417" s="42">
        <v>62</v>
      </c>
      <c r="T417" s="42">
        <v>111</v>
      </c>
      <c r="U417" s="42">
        <v>26.91812024</v>
      </c>
      <c r="V417" s="42">
        <v>-80.064576540000004</v>
      </c>
      <c r="W417" s="48">
        <v>40770</v>
      </c>
      <c r="X417" s="45">
        <f>W417-N417</f>
        <v>60</v>
      </c>
      <c r="Y417" s="42">
        <v>36</v>
      </c>
      <c r="Z417" s="42">
        <v>43</v>
      </c>
      <c r="AA417" s="42">
        <v>6</v>
      </c>
      <c r="AB417" s="42">
        <v>1</v>
      </c>
      <c r="AC417" s="42">
        <v>0</v>
      </c>
      <c r="AD417" s="42">
        <v>0</v>
      </c>
      <c r="AE417" s="46">
        <f>SUM(Y417,Z417,AC417,AD417)</f>
        <v>79</v>
      </c>
      <c r="AF417" s="47">
        <f>Y417/AE417</f>
        <v>0.45569620253164556</v>
      </c>
      <c r="AG417" s="47">
        <f>(Y417-(AA417+AB417))/AE417</f>
        <v>0.36708860759493672</v>
      </c>
      <c r="AH417" s="44" t="s">
        <v>2</v>
      </c>
      <c r="AI417" s="38"/>
    </row>
    <row r="418" spans="1:35" x14ac:dyDescent="0.3">
      <c r="A418" s="38" t="s">
        <v>2952</v>
      </c>
      <c r="B418" s="38">
        <v>447</v>
      </c>
      <c r="C418" s="39">
        <v>40281</v>
      </c>
      <c r="D418" s="71">
        <f>YEAR(E418)</f>
        <v>2010</v>
      </c>
      <c r="E418" s="99" t="s">
        <v>2637</v>
      </c>
      <c r="F418" s="41">
        <v>1418</v>
      </c>
      <c r="G418" s="41">
        <v>157</v>
      </c>
      <c r="H418" s="41">
        <v>160</v>
      </c>
      <c r="I418" s="41">
        <v>110</v>
      </c>
      <c r="J418" s="41"/>
      <c r="K418" s="40" t="s">
        <v>3407</v>
      </c>
      <c r="L418" s="41" t="s">
        <v>3892</v>
      </c>
      <c r="M418" s="42">
        <v>168804</v>
      </c>
      <c r="N418" s="43">
        <v>40292</v>
      </c>
      <c r="O418" s="44" t="s">
        <v>0</v>
      </c>
      <c r="P418" s="42">
        <v>9</v>
      </c>
      <c r="Q418" s="44" t="s">
        <v>4305</v>
      </c>
      <c r="R418" s="44" t="s">
        <v>1489</v>
      </c>
      <c r="S418" s="42">
        <v>57</v>
      </c>
      <c r="T418" s="42">
        <v>6</v>
      </c>
      <c r="U418" s="42">
        <v>26.857097929999998</v>
      </c>
      <c r="V418" s="42">
        <v>-80.045916539999993</v>
      </c>
      <c r="W418" s="126">
        <v>40366</v>
      </c>
      <c r="X418" s="45">
        <f>W418-N418</f>
        <v>74</v>
      </c>
      <c r="Y418" s="42">
        <v>24</v>
      </c>
      <c r="Z418" s="42">
        <v>60</v>
      </c>
      <c r="AA418" s="42">
        <v>5</v>
      </c>
      <c r="AB418" s="42">
        <v>11</v>
      </c>
      <c r="AC418" s="42">
        <v>0</v>
      </c>
      <c r="AD418" s="42">
        <v>12</v>
      </c>
      <c r="AE418" s="46">
        <f>SUM(Y418,Z418,AC418,AD418)</f>
        <v>96</v>
      </c>
      <c r="AF418" s="47">
        <f>Y418/AE418</f>
        <v>0.25</v>
      </c>
      <c r="AG418" s="47">
        <f>(Y418-(AA418+AB418))/AE418</f>
        <v>8.3333333333333329E-2</v>
      </c>
      <c r="AH418" s="44" t="s">
        <v>2</v>
      </c>
      <c r="AI418" s="38"/>
    </row>
    <row r="419" spans="1:35" x14ac:dyDescent="0.3">
      <c r="A419" s="38" t="s">
        <v>2952</v>
      </c>
      <c r="B419" s="38">
        <v>447</v>
      </c>
      <c r="C419" s="39">
        <v>40281</v>
      </c>
      <c r="D419" s="71">
        <f>YEAR(E419)</f>
        <v>2010</v>
      </c>
      <c r="E419" s="99" t="s">
        <v>3050</v>
      </c>
      <c r="F419" s="41">
        <v>1498</v>
      </c>
      <c r="G419" s="41">
        <v>159</v>
      </c>
      <c r="H419" s="41">
        <v>161</v>
      </c>
      <c r="I419" s="41">
        <v>109</v>
      </c>
      <c r="J419" s="41"/>
      <c r="K419" s="40" t="s">
        <v>2919</v>
      </c>
      <c r="L419" s="41" t="s">
        <v>3891</v>
      </c>
      <c r="M419" s="42">
        <v>169281</v>
      </c>
      <c r="N419" s="43">
        <v>40317</v>
      </c>
      <c r="O419" s="44" t="s">
        <v>0</v>
      </c>
      <c r="P419" s="42">
        <v>5</v>
      </c>
      <c r="Q419" s="44" t="s">
        <v>4307</v>
      </c>
      <c r="R419" s="44" t="s">
        <v>3</v>
      </c>
      <c r="S419" s="42">
        <v>180</v>
      </c>
      <c r="T419" s="42">
        <v>64</v>
      </c>
      <c r="U419" s="42">
        <v>26.887665120000001</v>
      </c>
      <c r="V419" s="42">
        <v>-80.055300360000004</v>
      </c>
      <c r="W419" s="126"/>
      <c r="X419" s="45"/>
      <c r="Y419" s="127"/>
      <c r="Z419" s="127"/>
      <c r="AA419" s="127"/>
      <c r="AB419" s="127"/>
      <c r="AC419" s="127"/>
      <c r="AD419" s="127"/>
      <c r="AE419" s="127"/>
      <c r="AF419" s="127"/>
      <c r="AG419" s="127"/>
      <c r="AH419" s="44" t="s">
        <v>3</v>
      </c>
      <c r="AI419" s="38"/>
    </row>
    <row r="420" spans="1:35" x14ac:dyDescent="0.3">
      <c r="A420" s="38" t="s">
        <v>2952</v>
      </c>
      <c r="B420" s="38">
        <v>447</v>
      </c>
      <c r="C420" s="39">
        <v>40281</v>
      </c>
      <c r="D420" s="71">
        <f>YEAR(E420)</f>
        <v>2010</v>
      </c>
      <c r="E420" s="99" t="s">
        <v>3093</v>
      </c>
      <c r="F420" s="41">
        <v>1540</v>
      </c>
      <c r="G420" s="41">
        <v>158</v>
      </c>
      <c r="H420" s="41">
        <v>163</v>
      </c>
      <c r="I420" s="41">
        <v>112</v>
      </c>
      <c r="J420" s="41"/>
      <c r="K420" s="40" t="s">
        <v>2460</v>
      </c>
      <c r="L420" s="41" t="s">
        <v>3891</v>
      </c>
      <c r="M420" s="42">
        <v>170576</v>
      </c>
      <c r="N420" s="43">
        <v>40328</v>
      </c>
      <c r="O420" s="44" t="s">
        <v>146</v>
      </c>
      <c r="P420" s="42">
        <v>7</v>
      </c>
      <c r="Q420" s="44" t="s">
        <v>4305</v>
      </c>
      <c r="R420" s="44" t="s">
        <v>1597</v>
      </c>
      <c r="S420" s="42">
        <v>104</v>
      </c>
      <c r="T420" s="42">
        <v>23</v>
      </c>
      <c r="U420" s="42">
        <v>26.925091470000002</v>
      </c>
      <c r="V420" s="42">
        <v>-80.066996189999998</v>
      </c>
      <c r="W420" s="126">
        <v>40399</v>
      </c>
      <c r="X420" s="45">
        <f>W420-N420</f>
        <v>71</v>
      </c>
      <c r="Y420" s="46">
        <v>8</v>
      </c>
      <c r="Z420" s="46">
        <v>85</v>
      </c>
      <c r="AA420" s="46">
        <v>0</v>
      </c>
      <c r="AB420" s="46">
        <v>0</v>
      </c>
      <c r="AC420" s="46">
        <v>0</v>
      </c>
      <c r="AD420" s="46">
        <v>0</v>
      </c>
      <c r="AE420" s="46">
        <f>SUM(Y420,Z420,AC420,AD420)</f>
        <v>93</v>
      </c>
      <c r="AF420" s="47">
        <f>Y420/AE420</f>
        <v>8.6021505376344093E-2</v>
      </c>
      <c r="AG420" s="47">
        <f>(Y420-(AA420+AB420))/AE420</f>
        <v>8.6021505376344093E-2</v>
      </c>
      <c r="AH420" s="44" t="s">
        <v>2</v>
      </c>
      <c r="AI420" s="38"/>
    </row>
    <row r="421" spans="1:35" x14ac:dyDescent="0.3">
      <c r="A421" s="38" t="s">
        <v>2952</v>
      </c>
      <c r="B421" s="38">
        <v>447</v>
      </c>
      <c r="C421" s="39">
        <v>40281</v>
      </c>
      <c r="D421" s="71">
        <f>YEAR(E421)</f>
        <v>2010</v>
      </c>
      <c r="E421" s="99" t="s">
        <v>2385</v>
      </c>
      <c r="F421" s="41">
        <v>1592</v>
      </c>
      <c r="G421" s="41">
        <v>158</v>
      </c>
      <c r="H421" s="41">
        <v>160.5</v>
      </c>
      <c r="I421" s="41">
        <v>109</v>
      </c>
      <c r="J421" s="41"/>
      <c r="K421" s="40" t="s">
        <v>3216</v>
      </c>
      <c r="L421" s="41" t="s">
        <v>3890</v>
      </c>
      <c r="M421" s="42">
        <v>174639</v>
      </c>
      <c r="N421" s="43">
        <v>40340</v>
      </c>
      <c r="O421" s="44" t="s">
        <v>0</v>
      </c>
      <c r="P421" s="42">
        <v>3</v>
      </c>
      <c r="Q421" s="44" t="s">
        <v>4305</v>
      </c>
      <c r="R421" s="44" t="s">
        <v>1569</v>
      </c>
      <c r="S421" s="42">
        <v>68</v>
      </c>
      <c r="T421" s="42">
        <v>117</v>
      </c>
      <c r="U421" s="42">
        <v>26.902505869999999</v>
      </c>
      <c r="V421" s="42">
        <v>-80.059360060000003</v>
      </c>
      <c r="W421" s="126"/>
      <c r="X421" s="45"/>
      <c r="Y421" s="42">
        <v>0</v>
      </c>
      <c r="Z421" s="42">
        <v>68</v>
      </c>
      <c r="AA421" s="42">
        <v>0</v>
      </c>
      <c r="AB421" s="42">
        <v>0</v>
      </c>
      <c r="AC421" s="42">
        <v>0</v>
      </c>
      <c r="AD421" s="42">
        <v>6</v>
      </c>
      <c r="AE421" s="46">
        <f>SUM(Y421,Z421,AC421,AD421)</f>
        <v>74</v>
      </c>
      <c r="AF421" s="47">
        <f>Y421/AE421</f>
        <v>0</v>
      </c>
      <c r="AG421" s="47">
        <f>(Y421-(AA421+AB421))/AE421</f>
        <v>0</v>
      </c>
      <c r="AH421" s="44" t="s">
        <v>8</v>
      </c>
      <c r="AI421" s="38"/>
    </row>
    <row r="422" spans="1:35" x14ac:dyDescent="0.3">
      <c r="A422" s="38" t="s">
        <v>2648</v>
      </c>
      <c r="B422" s="38">
        <v>219</v>
      </c>
      <c r="C422" s="39">
        <v>39194</v>
      </c>
      <c r="D422" s="71">
        <f>YEAR(E422)</f>
        <v>2007</v>
      </c>
      <c r="E422" s="99" t="s">
        <v>3229</v>
      </c>
      <c r="F422" s="41">
        <v>658</v>
      </c>
      <c r="G422" s="41">
        <v>161.5</v>
      </c>
      <c r="H422" s="41"/>
      <c r="I422" s="41">
        <v>116</v>
      </c>
      <c r="J422" s="41"/>
      <c r="K422" s="40" t="s">
        <v>3216</v>
      </c>
      <c r="L422" s="41" t="s">
        <v>3895</v>
      </c>
      <c r="M422" s="42">
        <v>79042</v>
      </c>
      <c r="N422" s="43">
        <v>39195</v>
      </c>
      <c r="O422" s="44" t="s">
        <v>0</v>
      </c>
      <c r="P422" s="42">
        <v>8</v>
      </c>
      <c r="Q422" s="44" t="s">
        <v>4305</v>
      </c>
      <c r="R422" s="44" t="s">
        <v>2069</v>
      </c>
      <c r="S422" s="42">
        <v>36</v>
      </c>
      <c r="T422" s="42">
        <v>55</v>
      </c>
      <c r="U422" s="42">
        <v>26.868392409999998</v>
      </c>
      <c r="V422" s="42">
        <v>-80.048708120000001</v>
      </c>
      <c r="W422" s="126"/>
      <c r="X422" s="45"/>
      <c r="Y422" s="42">
        <v>57</v>
      </c>
      <c r="Z422" s="42">
        <v>6</v>
      </c>
      <c r="AA422" s="42">
        <v>0</v>
      </c>
      <c r="AB422" s="42">
        <v>1</v>
      </c>
      <c r="AC422" s="42">
        <v>0</v>
      </c>
      <c r="AD422" s="42">
        <v>6</v>
      </c>
      <c r="AE422" s="46">
        <f>SUM(Y422,Z422,AC422,AD422)</f>
        <v>69</v>
      </c>
      <c r="AF422" s="47">
        <f>Y422/AE422</f>
        <v>0.82608695652173914</v>
      </c>
      <c r="AG422" s="47">
        <f>(Y422-(AA422+AB422))/AE422</f>
        <v>0.81159420289855078</v>
      </c>
      <c r="AH422" s="44" t="s">
        <v>8</v>
      </c>
      <c r="AI422" s="38"/>
    </row>
    <row r="423" spans="1:35" x14ac:dyDescent="0.3">
      <c r="A423" s="38" t="s">
        <v>2648</v>
      </c>
      <c r="B423" s="38">
        <v>219</v>
      </c>
      <c r="C423" s="39">
        <v>39194</v>
      </c>
      <c r="D423" s="71">
        <f>YEAR(E423)</f>
        <v>2013</v>
      </c>
      <c r="E423" s="99" t="s">
        <v>3739</v>
      </c>
      <c r="F423" s="41">
        <v>2439</v>
      </c>
      <c r="G423" s="41"/>
      <c r="H423" s="41"/>
      <c r="I423" s="41"/>
      <c r="J423" s="41"/>
      <c r="K423" s="40" t="s">
        <v>3553</v>
      </c>
      <c r="L423" s="41" t="s">
        <v>3896</v>
      </c>
      <c r="M423" s="42">
        <v>278950</v>
      </c>
      <c r="N423" s="43">
        <v>41366</v>
      </c>
      <c r="O423" s="44" t="s">
        <v>0</v>
      </c>
      <c r="P423" s="42">
        <v>3</v>
      </c>
      <c r="Q423" s="44" t="s">
        <v>4305</v>
      </c>
      <c r="R423" s="44" t="s">
        <v>852</v>
      </c>
      <c r="S423" s="42">
        <v>148</v>
      </c>
      <c r="T423" s="42">
        <v>3</v>
      </c>
      <c r="U423" s="42">
        <v>26.90458933</v>
      </c>
      <c r="V423" s="42">
        <v>-80.060406880000002</v>
      </c>
      <c r="W423" s="48">
        <v>41442</v>
      </c>
      <c r="X423" s="45">
        <f>W423-N423</f>
        <v>76</v>
      </c>
      <c r="Y423" s="42">
        <v>50</v>
      </c>
      <c r="Z423" s="42">
        <v>14</v>
      </c>
      <c r="AA423" s="42">
        <v>10</v>
      </c>
      <c r="AB423" s="42">
        <v>1</v>
      </c>
      <c r="AC423" s="42">
        <v>0</v>
      </c>
      <c r="AD423" s="42">
        <v>0</v>
      </c>
      <c r="AE423" s="46">
        <f>SUM(Y423,Z423,AC423,AD423)</f>
        <v>64</v>
      </c>
      <c r="AF423" s="47">
        <f>Y423/AE423</f>
        <v>0.78125</v>
      </c>
      <c r="AG423" s="47">
        <f>(Y423-(AA423+AB423))/AE423</f>
        <v>0.609375</v>
      </c>
      <c r="AH423" s="44" t="s">
        <v>2</v>
      </c>
      <c r="AI423" s="38"/>
    </row>
    <row r="424" spans="1:35" x14ac:dyDescent="0.3">
      <c r="A424" s="38" t="s">
        <v>2648</v>
      </c>
      <c r="B424" s="38">
        <v>219</v>
      </c>
      <c r="C424" s="39">
        <v>39194</v>
      </c>
      <c r="D424" s="71">
        <f>YEAR(E424)</f>
        <v>2015</v>
      </c>
      <c r="E424" s="99" t="s">
        <v>3156</v>
      </c>
      <c r="F424" s="41">
        <v>2690</v>
      </c>
      <c r="G424" s="41">
        <v>169</v>
      </c>
      <c r="H424" s="41"/>
      <c r="I424" s="41">
        <v>121.5</v>
      </c>
      <c r="J424" s="41"/>
      <c r="K424" s="40" t="s">
        <v>3</v>
      </c>
      <c r="L424" s="41" t="s">
        <v>3</v>
      </c>
      <c r="M424" s="42">
        <v>256688</v>
      </c>
      <c r="N424" s="43">
        <v>42132</v>
      </c>
      <c r="O424" s="44" t="s">
        <v>0</v>
      </c>
      <c r="P424" s="42">
        <v>2</v>
      </c>
      <c r="Q424" s="44" t="s">
        <v>4305</v>
      </c>
      <c r="R424" s="44" t="s">
        <v>493</v>
      </c>
      <c r="S424" s="42">
        <v>79</v>
      </c>
      <c r="T424" s="42">
        <v>68</v>
      </c>
      <c r="U424" s="42">
        <v>26.90690992</v>
      </c>
      <c r="V424" s="42">
        <v>-80.061095312999996</v>
      </c>
      <c r="W424" s="43">
        <v>42195</v>
      </c>
      <c r="X424" s="45">
        <f>W424-N424</f>
        <v>63</v>
      </c>
      <c r="Y424" s="42">
        <v>26</v>
      </c>
      <c r="Z424" s="42">
        <v>80</v>
      </c>
      <c r="AA424" s="42">
        <v>1</v>
      </c>
      <c r="AB424" s="42">
        <v>1</v>
      </c>
      <c r="AC424" s="42">
        <v>0</v>
      </c>
      <c r="AD424" s="42">
        <v>1</v>
      </c>
      <c r="AE424" s="42">
        <f>SUM(Y424,Z424,AC424,AD424)</f>
        <v>107</v>
      </c>
      <c r="AF424" s="49">
        <f>Y424/AE424</f>
        <v>0.24299065420560748</v>
      </c>
      <c r="AG424" s="49">
        <f>(Y424-(AA424+AB424))/AE424</f>
        <v>0.22429906542056074</v>
      </c>
      <c r="AH424" s="44" t="s">
        <v>2</v>
      </c>
      <c r="AI424" s="38"/>
    </row>
    <row r="425" spans="1:35" x14ac:dyDescent="0.3">
      <c r="A425" s="38" t="s">
        <v>2810</v>
      </c>
      <c r="B425" s="38">
        <v>346</v>
      </c>
      <c r="C425" s="39">
        <v>39956</v>
      </c>
      <c r="D425" s="71">
        <f>YEAR(E425)</f>
        <v>2009</v>
      </c>
      <c r="E425" s="99" t="s">
        <v>2341</v>
      </c>
      <c r="F425" s="41">
        <v>1233</v>
      </c>
      <c r="G425" s="41">
        <v>152.5</v>
      </c>
      <c r="H425" s="41">
        <v>154</v>
      </c>
      <c r="I425" s="41">
        <v>108</v>
      </c>
      <c r="J425" s="41"/>
      <c r="K425" s="40" t="s">
        <v>3471</v>
      </c>
      <c r="L425" s="41" t="s">
        <v>3897</v>
      </c>
      <c r="M425" s="42">
        <v>151294</v>
      </c>
      <c r="N425" s="43">
        <v>39966</v>
      </c>
      <c r="O425" s="44" t="s">
        <v>0</v>
      </c>
      <c r="P425" s="42">
        <v>10</v>
      </c>
      <c r="Q425" s="44" t="s">
        <v>4305</v>
      </c>
      <c r="R425" s="44" t="s">
        <v>1661</v>
      </c>
      <c r="S425" s="42">
        <v>36</v>
      </c>
      <c r="T425" s="42">
        <v>74</v>
      </c>
      <c r="U425" s="42">
        <v>26.84019451</v>
      </c>
      <c r="V425" s="42">
        <v>-80.042163189999997</v>
      </c>
      <c r="W425" s="124"/>
      <c r="X425" s="45"/>
      <c r="Y425" s="42"/>
      <c r="Z425" s="125"/>
      <c r="AA425" s="42"/>
      <c r="AB425" s="42"/>
      <c r="AC425" s="125"/>
      <c r="AD425" s="125"/>
      <c r="AE425" s="127"/>
      <c r="AF425" s="127"/>
      <c r="AG425" s="127"/>
      <c r="AH425" s="44" t="s">
        <v>10</v>
      </c>
      <c r="AI425" s="38"/>
    </row>
    <row r="426" spans="1:35" x14ac:dyDescent="0.3">
      <c r="A426" s="38" t="s">
        <v>2810</v>
      </c>
      <c r="B426" s="38">
        <v>346</v>
      </c>
      <c r="C426" s="39">
        <v>39956</v>
      </c>
      <c r="D426" s="71">
        <f>YEAR(E426)</f>
        <v>2009</v>
      </c>
      <c r="E426" s="99" t="s">
        <v>3489</v>
      </c>
      <c r="F426" s="41">
        <v>1234</v>
      </c>
      <c r="G426" s="41">
        <v>149</v>
      </c>
      <c r="H426" s="41">
        <v>151.5</v>
      </c>
      <c r="I426" s="41">
        <v>108.5</v>
      </c>
      <c r="J426" s="41"/>
      <c r="K426" s="40" t="s">
        <v>2852</v>
      </c>
      <c r="L426" s="41" t="s">
        <v>3897</v>
      </c>
      <c r="M426" s="42">
        <v>157878</v>
      </c>
      <c r="N426" s="43">
        <v>39988</v>
      </c>
      <c r="O426" s="44" t="s">
        <v>146</v>
      </c>
      <c r="P426" s="42">
        <v>7</v>
      </c>
      <c r="Q426" s="44" t="s">
        <v>4305</v>
      </c>
      <c r="R426" s="44" t="s">
        <v>1922</v>
      </c>
      <c r="S426" s="42">
        <v>5</v>
      </c>
      <c r="T426" s="42">
        <v>46</v>
      </c>
      <c r="U426" s="42">
        <v>26.92740414</v>
      </c>
      <c r="V426" s="42">
        <v>-80.067651760000004</v>
      </c>
      <c r="W426" s="124"/>
      <c r="X426" s="45"/>
      <c r="Y426" s="42"/>
      <c r="Z426" s="125"/>
      <c r="AA426" s="42"/>
      <c r="AB426" s="42"/>
      <c r="AC426" s="125"/>
      <c r="AD426" s="125"/>
      <c r="AE426" s="127"/>
      <c r="AF426" s="127"/>
      <c r="AG426" s="127"/>
      <c r="AH426" s="44" t="s">
        <v>10</v>
      </c>
      <c r="AI426" s="38"/>
    </row>
    <row r="427" spans="1:35" x14ac:dyDescent="0.3">
      <c r="A427" s="38" t="s">
        <v>3395</v>
      </c>
      <c r="B427" s="38">
        <v>300</v>
      </c>
      <c r="C427" s="39">
        <v>39904</v>
      </c>
      <c r="D427" s="71">
        <f>YEAR(E427)</f>
        <v>2009</v>
      </c>
      <c r="E427" s="99" t="s">
        <v>2766</v>
      </c>
      <c r="F427" s="41">
        <v>980</v>
      </c>
      <c r="G427" s="41">
        <v>155</v>
      </c>
      <c r="H427" s="41">
        <v>158</v>
      </c>
      <c r="I427" s="41">
        <v>112</v>
      </c>
      <c r="J427" s="41"/>
      <c r="K427" s="40" t="s">
        <v>3173</v>
      </c>
      <c r="L427" s="41" t="s">
        <v>3890</v>
      </c>
      <c r="M427" s="42">
        <v>148200</v>
      </c>
      <c r="N427" s="43">
        <v>39905</v>
      </c>
      <c r="O427" s="44" t="s">
        <v>146</v>
      </c>
      <c r="P427" s="42">
        <v>9</v>
      </c>
      <c r="Q427" s="44" t="s">
        <v>4305</v>
      </c>
      <c r="R427" s="44" t="s">
        <v>1887</v>
      </c>
      <c r="S427" s="42">
        <v>52</v>
      </c>
      <c r="T427" s="42">
        <v>62</v>
      </c>
      <c r="U427" s="42">
        <v>26.922026760000001</v>
      </c>
      <c r="V427" s="42">
        <v>-80.065926660000002</v>
      </c>
      <c r="W427" s="126">
        <v>39981</v>
      </c>
      <c r="X427" s="45">
        <f>W427-N427</f>
        <v>76</v>
      </c>
      <c r="Y427" s="42">
        <v>89</v>
      </c>
      <c r="Z427" s="42">
        <v>5</v>
      </c>
      <c r="AA427" s="42">
        <v>1</v>
      </c>
      <c r="AB427" s="42">
        <v>57</v>
      </c>
      <c r="AC427" s="42">
        <v>0</v>
      </c>
      <c r="AD427" s="42">
        <v>2</v>
      </c>
      <c r="AE427" s="46">
        <f>SUM(Y427,Z427,AC427,AD427)</f>
        <v>96</v>
      </c>
      <c r="AF427" s="47">
        <f>Y427/AE427</f>
        <v>0.92708333333333337</v>
      </c>
      <c r="AG427" s="47">
        <f>(Y427-(AA427+AB427))/AE427</f>
        <v>0.32291666666666669</v>
      </c>
      <c r="AH427" s="44" t="s">
        <v>2</v>
      </c>
      <c r="AI427" s="38"/>
    </row>
    <row r="428" spans="1:35" x14ac:dyDescent="0.3">
      <c r="A428" s="38" t="s">
        <v>3395</v>
      </c>
      <c r="B428" s="38">
        <v>300</v>
      </c>
      <c r="C428" s="39">
        <v>39904</v>
      </c>
      <c r="D428" s="71">
        <f>YEAR(E428)</f>
        <v>2009</v>
      </c>
      <c r="E428" s="99" t="s">
        <v>3464</v>
      </c>
      <c r="F428" s="41">
        <v>981</v>
      </c>
      <c r="G428" s="41">
        <v>154.30000000000001</v>
      </c>
      <c r="H428" s="41">
        <v>156</v>
      </c>
      <c r="I428" s="41">
        <v>111.3</v>
      </c>
      <c r="J428" s="41"/>
      <c r="K428" s="40" t="s">
        <v>2879</v>
      </c>
      <c r="L428" s="41" t="s">
        <v>3893</v>
      </c>
      <c r="M428" s="42">
        <v>150177</v>
      </c>
      <c r="N428" s="43">
        <v>39960</v>
      </c>
      <c r="O428" s="44" t="s">
        <v>0</v>
      </c>
      <c r="P428" s="42">
        <v>1</v>
      </c>
      <c r="Q428" s="44" t="s">
        <v>4305</v>
      </c>
      <c r="R428" s="44" t="s">
        <v>1653</v>
      </c>
      <c r="S428" s="42">
        <v>59</v>
      </c>
      <c r="T428" s="42">
        <v>7</v>
      </c>
      <c r="U428" s="42">
        <v>26.918033000000001</v>
      </c>
      <c r="V428" s="42">
        <v>-80.064844480000005</v>
      </c>
      <c r="W428" s="126"/>
      <c r="X428" s="45"/>
      <c r="Y428" s="42"/>
      <c r="Z428" s="125"/>
      <c r="AA428" s="42"/>
      <c r="AB428" s="42"/>
      <c r="AC428" s="125"/>
      <c r="AD428" s="125"/>
      <c r="AE428" s="127"/>
      <c r="AF428" s="127"/>
      <c r="AG428" s="127"/>
      <c r="AH428" s="44" t="s">
        <v>10</v>
      </c>
      <c r="AI428" s="38"/>
    </row>
    <row r="429" spans="1:35" x14ac:dyDescent="0.3">
      <c r="A429" s="38" t="s">
        <v>2451</v>
      </c>
      <c r="B429" s="38">
        <v>272</v>
      </c>
      <c r="C429" s="39">
        <v>39564</v>
      </c>
      <c r="D429" s="71">
        <f>YEAR(E429)</f>
        <v>2008</v>
      </c>
      <c r="E429" s="99" t="s">
        <v>3350</v>
      </c>
      <c r="F429" s="41">
        <v>821</v>
      </c>
      <c r="G429" s="41">
        <v>143</v>
      </c>
      <c r="H429" s="41"/>
      <c r="I429" s="41">
        <v>103</v>
      </c>
      <c r="J429" s="41"/>
      <c r="K429" s="40" t="s">
        <v>2477</v>
      </c>
      <c r="L429" s="41" t="s">
        <v>3892</v>
      </c>
      <c r="M429" s="42">
        <v>104090</v>
      </c>
      <c r="N429" s="43">
        <v>39564</v>
      </c>
      <c r="O429" s="44" t="s">
        <v>0</v>
      </c>
      <c r="P429" s="42">
        <v>2</v>
      </c>
      <c r="Q429" s="44" t="s">
        <v>4305</v>
      </c>
      <c r="R429" s="44" t="s">
        <v>2037</v>
      </c>
      <c r="S429" s="42">
        <v>60</v>
      </c>
      <c r="T429" s="42">
        <v>25</v>
      </c>
      <c r="U429" s="42">
        <v>26.907043198</v>
      </c>
      <c r="V429" s="42">
        <v>-80.061348570000007</v>
      </c>
      <c r="W429" s="124"/>
      <c r="X429" s="45"/>
      <c r="Y429" s="42"/>
      <c r="Z429" s="125"/>
      <c r="AA429" s="42"/>
      <c r="AB429" s="42"/>
      <c r="AC429" s="125"/>
      <c r="AD429" s="125"/>
      <c r="AE429" s="125"/>
      <c r="AF429" s="125"/>
      <c r="AG429" s="125"/>
      <c r="AH429" s="44" t="s">
        <v>10</v>
      </c>
      <c r="AI429" s="38"/>
    </row>
    <row r="430" spans="1:35" x14ac:dyDescent="0.3">
      <c r="A430" s="38" t="s">
        <v>2626</v>
      </c>
      <c r="B430" s="38">
        <v>226</v>
      </c>
      <c r="C430" s="39">
        <v>39213</v>
      </c>
      <c r="D430" s="71">
        <f>YEAR(E430)</f>
        <v>2007</v>
      </c>
      <c r="E430" s="99" t="s">
        <v>3262</v>
      </c>
      <c r="F430" s="41">
        <v>699</v>
      </c>
      <c r="G430" s="41">
        <v>143.4</v>
      </c>
      <c r="H430" s="41">
        <v>146</v>
      </c>
      <c r="I430" s="41">
        <v>103</v>
      </c>
      <c r="J430" s="41"/>
      <c r="K430" s="40" t="s">
        <v>2937</v>
      </c>
      <c r="L430" s="41" t="s">
        <v>3895</v>
      </c>
      <c r="M430" s="42">
        <v>79395</v>
      </c>
      <c r="N430" s="43">
        <v>39214</v>
      </c>
      <c r="O430" s="44" t="s">
        <v>0</v>
      </c>
      <c r="P430" s="42">
        <v>8</v>
      </c>
      <c r="Q430" s="44" t="s">
        <v>4305</v>
      </c>
      <c r="R430" s="44" t="s">
        <v>2120</v>
      </c>
      <c r="S430" s="42">
        <v>85</v>
      </c>
      <c r="T430" s="42">
        <v>11</v>
      </c>
      <c r="U430" s="42">
        <v>26.868408720000001</v>
      </c>
      <c r="V430" s="42">
        <v>-80.048860489999996</v>
      </c>
      <c r="W430" s="126">
        <v>39278</v>
      </c>
      <c r="X430" s="45">
        <f>W430-N430</f>
        <v>64</v>
      </c>
      <c r="Y430" s="42">
        <v>78</v>
      </c>
      <c r="Z430" s="42">
        <v>11</v>
      </c>
      <c r="AA430" s="42">
        <v>1</v>
      </c>
      <c r="AB430" s="42">
        <v>1</v>
      </c>
      <c r="AC430" s="42">
        <v>0</v>
      </c>
      <c r="AD430" s="42">
        <v>0</v>
      </c>
      <c r="AE430" s="42">
        <f>SUM(Y430,Z430,AC430,AD430)</f>
        <v>89</v>
      </c>
      <c r="AF430" s="49">
        <f>Y430/AE430</f>
        <v>0.8764044943820225</v>
      </c>
      <c r="AG430" s="49">
        <f>(Y430-(AA430+AB430))/AE430</f>
        <v>0.8539325842696629</v>
      </c>
      <c r="AH430" s="44" t="s">
        <v>2</v>
      </c>
      <c r="AI430" s="38"/>
    </row>
    <row r="431" spans="1:35" x14ac:dyDescent="0.3">
      <c r="A431" s="38" t="s">
        <v>2626</v>
      </c>
      <c r="B431" s="38">
        <v>226</v>
      </c>
      <c r="C431" s="39">
        <v>39213</v>
      </c>
      <c r="D431" s="71">
        <f>YEAR(E431)</f>
        <v>2007</v>
      </c>
      <c r="E431" s="99" t="s">
        <v>3306</v>
      </c>
      <c r="F431" s="41">
        <v>701</v>
      </c>
      <c r="G431" s="41">
        <v>143</v>
      </c>
      <c r="H431" s="41">
        <v>145.5</v>
      </c>
      <c r="I431" s="41">
        <v>102</v>
      </c>
      <c r="J431" s="41"/>
      <c r="K431" s="40" t="s">
        <v>2732</v>
      </c>
      <c r="L431" s="41" t="s">
        <v>3892</v>
      </c>
      <c r="M431" s="42">
        <v>82684</v>
      </c>
      <c r="N431" s="43">
        <v>39243</v>
      </c>
      <c r="O431" s="44" t="s">
        <v>146</v>
      </c>
      <c r="P431" s="42">
        <v>6</v>
      </c>
      <c r="Q431" s="44" t="s">
        <v>4305</v>
      </c>
      <c r="R431" s="44" t="s">
        <v>2233</v>
      </c>
      <c r="S431" s="42">
        <v>57</v>
      </c>
      <c r="T431" s="42">
        <v>64</v>
      </c>
      <c r="U431" s="42">
        <v>26.929621300000001</v>
      </c>
      <c r="V431" s="42">
        <v>-80.068085730000007</v>
      </c>
      <c r="W431" s="126">
        <v>39301</v>
      </c>
      <c r="X431" s="45">
        <f>W431-N431</f>
        <v>58</v>
      </c>
      <c r="Y431" s="46">
        <v>50</v>
      </c>
      <c r="Z431" s="46">
        <v>13</v>
      </c>
      <c r="AA431" s="46">
        <v>0</v>
      </c>
      <c r="AB431" s="46">
        <v>2</v>
      </c>
      <c r="AC431" s="46">
        <v>0</v>
      </c>
      <c r="AD431" s="46">
        <v>3</v>
      </c>
      <c r="AE431" s="46">
        <f>SUM(Y431,Z431,AC431,AD431)</f>
        <v>66</v>
      </c>
      <c r="AF431" s="47">
        <f>Y431/AE431</f>
        <v>0.75757575757575757</v>
      </c>
      <c r="AG431" s="47">
        <f>(Y431-(AA431+AB431))/AE431</f>
        <v>0.72727272727272729</v>
      </c>
      <c r="AH431" s="44" t="s">
        <v>2</v>
      </c>
      <c r="AI431" s="38"/>
    </row>
    <row r="432" spans="1:35" x14ac:dyDescent="0.3">
      <c r="A432" s="38" t="s">
        <v>2666</v>
      </c>
      <c r="B432" s="38">
        <v>61</v>
      </c>
      <c r="C432" s="39">
        <v>37039</v>
      </c>
      <c r="D432" s="71">
        <f>YEAR(E432)</f>
        <v>2013</v>
      </c>
      <c r="E432" s="99" t="s">
        <v>2669</v>
      </c>
      <c r="F432" s="41">
        <v>2472</v>
      </c>
      <c r="G432" s="41">
        <v>159</v>
      </c>
      <c r="H432" s="41">
        <v>163</v>
      </c>
      <c r="I432" s="41">
        <v>117.5</v>
      </c>
      <c r="J432" s="41"/>
      <c r="K432" s="40" t="s">
        <v>2670</v>
      </c>
      <c r="L432" s="41" t="s">
        <v>3893</v>
      </c>
      <c r="M432" s="42">
        <v>278971</v>
      </c>
      <c r="N432" s="43">
        <v>41380</v>
      </c>
      <c r="O432" s="44" t="s">
        <v>0</v>
      </c>
      <c r="P432" s="42">
        <v>6</v>
      </c>
      <c r="Q432" s="44" t="s">
        <v>4305</v>
      </c>
      <c r="R432" s="44" t="s">
        <v>859</v>
      </c>
      <c r="S432" s="42">
        <v>39</v>
      </c>
      <c r="T432" s="42">
        <v>72</v>
      </c>
      <c r="U432" s="42">
        <v>26.882062189999999</v>
      </c>
      <c r="V432" s="42">
        <v>-80.05320055</v>
      </c>
      <c r="W432" s="126"/>
      <c r="X432" s="45"/>
      <c r="Y432" s="46">
        <v>0</v>
      </c>
      <c r="Z432" s="46">
        <v>85</v>
      </c>
      <c r="AA432" s="46">
        <v>0</v>
      </c>
      <c r="AB432" s="46">
        <v>0</v>
      </c>
      <c r="AC432" s="46">
        <v>0</v>
      </c>
      <c r="AD432" s="46">
        <v>0</v>
      </c>
      <c r="AE432" s="46">
        <f>SUM(Y432,Z432,AC432,AD432)</f>
        <v>85</v>
      </c>
      <c r="AF432" s="47">
        <f>Y432/AE432</f>
        <v>0</v>
      </c>
      <c r="AG432" s="47">
        <f>(Y432-(AA432+AB432))/AE432</f>
        <v>0</v>
      </c>
      <c r="AH432" s="44" t="s">
        <v>8</v>
      </c>
      <c r="AI432" s="38"/>
    </row>
    <row r="433" spans="1:35" x14ac:dyDescent="0.3">
      <c r="A433" s="38" t="s">
        <v>2999</v>
      </c>
      <c r="B433" s="38">
        <v>454</v>
      </c>
      <c r="C433" s="39">
        <v>40289</v>
      </c>
      <c r="D433" s="71">
        <f>YEAR(E433)</f>
        <v>2010</v>
      </c>
      <c r="E433" s="99" t="s">
        <v>3199</v>
      </c>
      <c r="F433" s="41">
        <v>1407</v>
      </c>
      <c r="G433" s="41"/>
      <c r="H433" s="41"/>
      <c r="I433" s="41"/>
      <c r="J433" s="41"/>
      <c r="K433" s="40" t="s">
        <v>2310</v>
      </c>
      <c r="L433" s="41" t="s">
        <v>3890</v>
      </c>
      <c r="M433" s="42">
        <v>168798</v>
      </c>
      <c r="N433" s="43">
        <v>40289</v>
      </c>
      <c r="O433" s="44" t="s">
        <v>0</v>
      </c>
      <c r="P433" s="42">
        <v>8</v>
      </c>
      <c r="Q433" s="44" t="s">
        <v>4307</v>
      </c>
      <c r="R433" s="44" t="s">
        <v>3</v>
      </c>
      <c r="S433" s="42">
        <v>30</v>
      </c>
      <c r="T433" s="42">
        <v>0</v>
      </c>
      <c r="U433" s="42">
        <v>26.868906052</v>
      </c>
      <c r="V433" s="42">
        <v>-80.048954629999997</v>
      </c>
      <c r="W433" s="126"/>
      <c r="X433" s="45"/>
      <c r="Y433" s="127"/>
      <c r="Z433" s="127"/>
      <c r="AA433" s="127"/>
      <c r="AB433" s="127"/>
      <c r="AC433" s="127"/>
      <c r="AD433" s="127"/>
      <c r="AE433" s="127"/>
      <c r="AF433" s="127"/>
      <c r="AG433" s="127"/>
      <c r="AH433" s="44" t="s">
        <v>3</v>
      </c>
      <c r="AI433" s="38"/>
    </row>
    <row r="434" spans="1:35" x14ac:dyDescent="0.3">
      <c r="A434" s="38" t="s">
        <v>2999</v>
      </c>
      <c r="B434" s="38">
        <v>454</v>
      </c>
      <c r="C434" s="39">
        <v>40289</v>
      </c>
      <c r="D434" s="71">
        <f>YEAR(E434)</f>
        <v>2010</v>
      </c>
      <c r="E434" s="99" t="s">
        <v>3528</v>
      </c>
      <c r="F434" s="41">
        <v>1451</v>
      </c>
      <c r="G434" s="41">
        <v>144</v>
      </c>
      <c r="H434" s="41">
        <v>149</v>
      </c>
      <c r="I434" s="41">
        <v>114.5</v>
      </c>
      <c r="J434" s="41"/>
      <c r="K434" s="40" t="s">
        <v>2797</v>
      </c>
      <c r="L434" s="41" t="s">
        <v>3897</v>
      </c>
      <c r="M434" s="42">
        <v>168840</v>
      </c>
      <c r="N434" s="43">
        <v>40302</v>
      </c>
      <c r="O434" s="44" t="s">
        <v>0</v>
      </c>
      <c r="P434" s="42">
        <v>6</v>
      </c>
      <c r="Q434" s="44" t="s">
        <v>4305</v>
      </c>
      <c r="R434" s="44" t="s">
        <v>1506</v>
      </c>
      <c r="S434" s="42">
        <v>38</v>
      </c>
      <c r="T434" s="42">
        <v>144</v>
      </c>
      <c r="U434" s="42">
        <v>26.880818730000001</v>
      </c>
      <c r="V434" s="42">
        <v>-80.052566319999997</v>
      </c>
      <c r="W434" s="126">
        <v>40368</v>
      </c>
      <c r="X434" s="45">
        <f>W434-N434</f>
        <v>66</v>
      </c>
      <c r="Y434" s="42">
        <v>31</v>
      </c>
      <c r="Z434" s="42">
        <v>18</v>
      </c>
      <c r="AA434" s="42">
        <v>5</v>
      </c>
      <c r="AB434" s="42">
        <v>13</v>
      </c>
      <c r="AC434" s="42">
        <v>0</v>
      </c>
      <c r="AD434" s="42">
        <v>0</v>
      </c>
      <c r="AE434" s="42">
        <f>SUM(Y434,Z434,AC434,AD434)</f>
        <v>49</v>
      </c>
      <c r="AF434" s="49">
        <f>Y434/AE434</f>
        <v>0.63265306122448983</v>
      </c>
      <c r="AG434" s="49">
        <f>(Y434-(AA434+AB434))/AE434</f>
        <v>0.26530612244897961</v>
      </c>
      <c r="AH434" s="44" t="s">
        <v>2</v>
      </c>
      <c r="AI434" s="38"/>
    </row>
    <row r="435" spans="1:35" x14ac:dyDescent="0.3">
      <c r="A435" s="38" t="s">
        <v>2999</v>
      </c>
      <c r="B435" s="38">
        <v>454</v>
      </c>
      <c r="C435" s="39">
        <v>40289</v>
      </c>
      <c r="D435" s="71">
        <f>YEAR(E435)</f>
        <v>2010</v>
      </c>
      <c r="E435" s="99" t="s">
        <v>3010</v>
      </c>
      <c r="F435" s="41">
        <v>1563</v>
      </c>
      <c r="G435" s="41"/>
      <c r="H435" s="41"/>
      <c r="I435" s="41"/>
      <c r="J435" s="41"/>
      <c r="K435" s="40" t="s">
        <v>2966</v>
      </c>
      <c r="L435" s="41" t="s">
        <v>3891</v>
      </c>
      <c r="M435" s="42">
        <v>179722</v>
      </c>
      <c r="N435" s="43">
        <v>40333</v>
      </c>
      <c r="O435" s="44" t="s">
        <v>0</v>
      </c>
      <c r="P435" s="42">
        <v>9</v>
      </c>
      <c r="Q435" s="44" t="s">
        <v>4307</v>
      </c>
      <c r="R435" s="44" t="s">
        <v>3</v>
      </c>
      <c r="S435" s="42">
        <v>86</v>
      </c>
      <c r="T435" s="42">
        <v>3</v>
      </c>
      <c r="U435" s="42">
        <v>26.860868</v>
      </c>
      <c r="V435" s="42">
        <v>-80.046571979999996</v>
      </c>
      <c r="W435" s="124"/>
      <c r="X435" s="45"/>
      <c r="Y435" s="125"/>
      <c r="Z435" s="125"/>
      <c r="AA435" s="125"/>
      <c r="AB435" s="125"/>
      <c r="AC435" s="125"/>
      <c r="AD435" s="125"/>
      <c r="AE435" s="125"/>
      <c r="AF435" s="125"/>
      <c r="AG435" s="125"/>
      <c r="AH435" s="44" t="s">
        <v>3</v>
      </c>
      <c r="AI435" s="38"/>
    </row>
    <row r="436" spans="1:35" x14ac:dyDescent="0.3">
      <c r="A436" s="147" t="s">
        <v>4526</v>
      </c>
      <c r="B436" s="147">
        <v>1150</v>
      </c>
      <c r="C436" s="30">
        <v>42881</v>
      </c>
      <c r="D436" s="32">
        <v>2019</v>
      </c>
      <c r="E436" s="97">
        <v>43587</v>
      </c>
      <c r="F436" s="31">
        <v>3434</v>
      </c>
      <c r="G436" s="31">
        <v>159.30000000000001</v>
      </c>
      <c r="H436" s="31">
        <v>161.30000000000001</v>
      </c>
      <c r="I436" s="31">
        <v>112.3</v>
      </c>
      <c r="K436" s="155">
        <v>9.3055555555555558E-2</v>
      </c>
      <c r="L436" s="31" t="s">
        <v>3892</v>
      </c>
      <c r="M436" s="157">
        <v>438229</v>
      </c>
      <c r="N436" s="158">
        <v>43587</v>
      </c>
      <c r="O436" s="157" t="s">
        <v>0</v>
      </c>
      <c r="P436" s="157">
        <v>6</v>
      </c>
      <c r="Q436" s="157" t="s">
        <v>4305</v>
      </c>
      <c r="R436" s="157" t="s">
        <v>4527</v>
      </c>
      <c r="S436" s="157">
        <v>36</v>
      </c>
      <c r="T436" s="157">
        <v>20</v>
      </c>
      <c r="U436" s="157">
        <v>26.88290628</v>
      </c>
      <c r="V436" s="157">
        <v>-80.053536510000001</v>
      </c>
      <c r="W436" s="30">
        <v>43649</v>
      </c>
      <c r="X436" s="45">
        <f>W436-N436</f>
        <v>62</v>
      </c>
      <c r="Y436" s="157">
        <v>43</v>
      </c>
      <c r="Z436" s="157">
        <v>16</v>
      </c>
      <c r="AA436" s="157">
        <v>2</v>
      </c>
      <c r="AB436" s="157">
        <v>3</v>
      </c>
      <c r="AC436" s="157">
        <v>0</v>
      </c>
      <c r="AD436" s="157">
        <v>18</v>
      </c>
      <c r="AE436" s="46">
        <f>SUM(Y436,Z436,AC436,AD436)</f>
        <v>77</v>
      </c>
      <c r="AF436" s="47">
        <f>Y436/AE436</f>
        <v>0.55844155844155841</v>
      </c>
      <c r="AG436" s="47">
        <f>(Y436-(AA436+AB436))/AE436</f>
        <v>0.4935064935064935</v>
      </c>
      <c r="AH436" s="157" t="s">
        <v>2</v>
      </c>
      <c r="AI436" s="147"/>
    </row>
    <row r="437" spans="1:35" x14ac:dyDescent="0.3">
      <c r="A437" s="147" t="s">
        <v>4526</v>
      </c>
      <c r="B437" s="147">
        <v>1150</v>
      </c>
      <c r="C437" s="30">
        <v>42881</v>
      </c>
      <c r="D437" s="32">
        <v>2019</v>
      </c>
      <c r="E437" s="97">
        <v>43596</v>
      </c>
      <c r="F437" s="31">
        <v>3458</v>
      </c>
      <c r="G437" s="31">
        <v>158.30000000000001</v>
      </c>
      <c r="H437" s="31">
        <v>162.30000000000001</v>
      </c>
      <c r="I437" s="31">
        <v>112.5</v>
      </c>
      <c r="K437" s="155">
        <v>1.2499999999999999E-2</v>
      </c>
      <c r="L437" s="31" t="s">
        <v>3890</v>
      </c>
      <c r="M437" s="157">
        <v>439265</v>
      </c>
      <c r="N437" s="158">
        <v>43596</v>
      </c>
      <c r="O437" s="157" t="s">
        <v>0</v>
      </c>
      <c r="P437" s="157">
        <v>8</v>
      </c>
      <c r="Q437" s="157" t="s">
        <v>4305</v>
      </c>
      <c r="R437" s="157" t="s">
        <v>4560</v>
      </c>
      <c r="S437" s="157">
        <v>25</v>
      </c>
      <c r="T437" s="157">
        <v>23</v>
      </c>
      <c r="U437" s="157">
        <v>26.868078749999999</v>
      </c>
      <c r="V437" s="157">
        <v>-80.048647380000006</v>
      </c>
      <c r="W437" s="158">
        <v>43657</v>
      </c>
      <c r="X437" s="45">
        <f>W437-N437</f>
        <v>61</v>
      </c>
      <c r="Y437" s="157">
        <v>40</v>
      </c>
      <c r="Z437" s="157">
        <v>28</v>
      </c>
      <c r="AA437" s="157">
        <v>2</v>
      </c>
      <c r="AB437" s="157">
        <v>0</v>
      </c>
      <c r="AC437" s="157">
        <v>0</v>
      </c>
      <c r="AD437" s="157">
        <v>17</v>
      </c>
      <c r="AE437" s="42">
        <f>SUM(Y437,Z437,AC437,AD437)</f>
        <v>85</v>
      </c>
      <c r="AF437" s="49">
        <f>Y437/AE437</f>
        <v>0.47058823529411764</v>
      </c>
      <c r="AG437" s="49">
        <f>(Y437-(AA437+AB437))/AE437</f>
        <v>0.44705882352941179</v>
      </c>
      <c r="AH437" s="157" t="s">
        <v>2</v>
      </c>
      <c r="AI437" s="147"/>
    </row>
    <row r="438" spans="1:35" x14ac:dyDescent="0.3">
      <c r="A438" s="38" t="s">
        <v>3051</v>
      </c>
      <c r="B438" s="38">
        <v>633</v>
      </c>
      <c r="C438" s="39">
        <v>41380</v>
      </c>
      <c r="D438" s="71">
        <f>YEAR(E438)</f>
        <v>2013</v>
      </c>
      <c r="E438" s="99" t="s">
        <v>2303</v>
      </c>
      <c r="F438" s="41">
        <v>2535</v>
      </c>
      <c r="G438" s="41">
        <v>157</v>
      </c>
      <c r="H438" s="41">
        <v>159</v>
      </c>
      <c r="I438" s="41">
        <v>104.5</v>
      </c>
      <c r="J438" s="41"/>
      <c r="K438" s="40" t="s">
        <v>2433</v>
      </c>
      <c r="L438" s="41" t="s">
        <v>3899</v>
      </c>
      <c r="M438" s="42">
        <v>280413</v>
      </c>
      <c r="N438" s="43">
        <v>41408</v>
      </c>
      <c r="O438" s="44" t="s">
        <v>0</v>
      </c>
      <c r="P438" s="42">
        <v>2</v>
      </c>
      <c r="Q438" s="44" t="s">
        <v>4305</v>
      </c>
      <c r="R438" s="44" t="s">
        <v>891</v>
      </c>
      <c r="S438" s="42">
        <v>67</v>
      </c>
      <c r="T438" s="42">
        <v>58</v>
      </c>
      <c r="U438" s="42">
        <v>26.911043670000002</v>
      </c>
      <c r="V438" s="42">
        <v>-80.062407199999996</v>
      </c>
      <c r="W438" s="126"/>
      <c r="X438" s="45"/>
      <c r="Y438" s="46">
        <v>87</v>
      </c>
      <c r="Z438" s="46">
        <v>4</v>
      </c>
      <c r="AA438" s="46">
        <v>0</v>
      </c>
      <c r="AB438" s="46">
        <v>0</v>
      </c>
      <c r="AC438" s="46">
        <v>0</v>
      </c>
      <c r="AD438" s="46">
        <v>0</v>
      </c>
      <c r="AE438" s="46">
        <f>SUM(Y438,Z438,AC438,AD438)</f>
        <v>91</v>
      </c>
      <c r="AF438" s="47">
        <f>Y438/AE438</f>
        <v>0.95604395604395609</v>
      </c>
      <c r="AG438" s="47">
        <f>(Y438-(AA438+AB438))/AE438</f>
        <v>0.95604395604395609</v>
      </c>
      <c r="AH438" s="44" t="s">
        <v>8</v>
      </c>
      <c r="AI438" s="38"/>
    </row>
    <row r="439" spans="1:35" x14ac:dyDescent="0.3">
      <c r="A439" s="50" t="s">
        <v>3051</v>
      </c>
      <c r="B439" s="51">
        <v>633</v>
      </c>
      <c r="C439" s="52">
        <v>41380</v>
      </c>
      <c r="D439" s="94">
        <f>YEAR(E439)</f>
        <v>2013</v>
      </c>
      <c r="E439" s="52" t="s">
        <v>2669</v>
      </c>
      <c r="F439" s="54">
        <v>2478</v>
      </c>
      <c r="G439" s="54">
        <v>155</v>
      </c>
      <c r="H439" s="54">
        <v>159</v>
      </c>
      <c r="I439" s="54">
        <v>104</v>
      </c>
      <c r="J439" s="139"/>
      <c r="K439" s="55" t="s">
        <v>3052</v>
      </c>
      <c r="L439" s="56" t="s">
        <v>3892</v>
      </c>
      <c r="M439" s="57"/>
      <c r="N439" s="57"/>
      <c r="O439" s="57" t="s">
        <v>0</v>
      </c>
      <c r="P439" s="42">
        <v>3</v>
      </c>
      <c r="Q439" s="57" t="s">
        <v>4305</v>
      </c>
      <c r="R439" s="57"/>
      <c r="S439" s="57"/>
      <c r="T439" s="57"/>
      <c r="U439" s="57"/>
      <c r="V439" s="57"/>
      <c r="W439" s="60"/>
      <c r="X439" s="164"/>
      <c r="Y439" s="57"/>
      <c r="Z439" s="57"/>
      <c r="AA439" s="57"/>
      <c r="AB439" s="57"/>
      <c r="AC439" s="57"/>
      <c r="AD439" s="57"/>
      <c r="AE439" s="58"/>
      <c r="AF439" s="58"/>
      <c r="AG439" s="58"/>
      <c r="AH439" s="57"/>
      <c r="AI439" s="59" t="s">
        <v>3916</v>
      </c>
    </row>
    <row r="440" spans="1:35" x14ac:dyDescent="0.3">
      <c r="A440" s="61" t="s">
        <v>3554</v>
      </c>
      <c r="B440" s="61">
        <v>493</v>
      </c>
      <c r="C440" s="60">
        <v>40329</v>
      </c>
      <c r="D440" s="94">
        <f>YEAR(E440)</f>
        <v>2010</v>
      </c>
      <c r="E440" s="100" t="s">
        <v>2416</v>
      </c>
      <c r="F440" s="58">
        <v>1548</v>
      </c>
      <c r="G440" s="58"/>
      <c r="H440" s="58"/>
      <c r="I440" s="58"/>
      <c r="J440" s="58"/>
      <c r="K440" s="62" t="s">
        <v>2839</v>
      </c>
      <c r="L440" s="58" t="s">
        <v>3897</v>
      </c>
      <c r="M440" s="42">
        <v>170831</v>
      </c>
      <c r="N440" s="43">
        <v>40329</v>
      </c>
      <c r="O440" s="44" t="s">
        <v>146</v>
      </c>
      <c r="P440" s="42">
        <v>10</v>
      </c>
      <c r="Q440" s="44" t="s">
        <v>4305</v>
      </c>
      <c r="R440" s="44" t="s">
        <v>1598</v>
      </c>
      <c r="S440" s="42">
        <v>23</v>
      </c>
      <c r="T440" s="42">
        <v>38</v>
      </c>
      <c r="U440" s="42">
        <v>26.92152639</v>
      </c>
      <c r="V440" s="42">
        <v>-80.065593079999999</v>
      </c>
      <c r="W440" s="126"/>
      <c r="X440" s="45"/>
      <c r="Y440" s="46"/>
      <c r="Z440" s="127"/>
      <c r="AA440" s="46"/>
      <c r="AB440" s="46"/>
      <c r="AC440" s="127"/>
      <c r="AD440" s="127"/>
      <c r="AE440" s="127"/>
      <c r="AF440" s="127"/>
      <c r="AG440" s="127"/>
      <c r="AH440" s="44" t="s">
        <v>10</v>
      </c>
      <c r="AI440" s="61"/>
    </row>
    <row r="441" spans="1:35" x14ac:dyDescent="0.3">
      <c r="A441" s="38" t="s">
        <v>2544</v>
      </c>
      <c r="B441" s="38">
        <v>193</v>
      </c>
      <c r="C441" s="39">
        <v>38807</v>
      </c>
      <c r="D441" s="71">
        <f>YEAR(E441)</f>
        <v>2009</v>
      </c>
      <c r="E441" s="99" t="s">
        <v>3464</v>
      </c>
      <c r="F441" s="41">
        <v>1245</v>
      </c>
      <c r="G441" s="41">
        <v>158</v>
      </c>
      <c r="H441" s="41">
        <v>161</v>
      </c>
      <c r="I441" s="41">
        <v>111</v>
      </c>
      <c r="J441" s="41"/>
      <c r="K441" s="40" t="s">
        <v>2735</v>
      </c>
      <c r="L441" s="41" t="s">
        <v>3892</v>
      </c>
      <c r="M441" s="42">
        <v>150167</v>
      </c>
      <c r="N441" s="43">
        <v>39960</v>
      </c>
      <c r="O441" s="44" t="s">
        <v>0</v>
      </c>
      <c r="P441" s="42">
        <v>3</v>
      </c>
      <c r="Q441" s="44" t="s">
        <v>4305</v>
      </c>
      <c r="R441" s="44" t="s">
        <v>1809</v>
      </c>
      <c r="S441" s="42">
        <v>77</v>
      </c>
      <c r="T441" s="42">
        <v>4</v>
      </c>
      <c r="U441" s="42">
        <v>26.903663730000002</v>
      </c>
      <c r="V441" s="42">
        <v>-80.060146849999995</v>
      </c>
      <c r="W441" s="126">
        <v>40021</v>
      </c>
      <c r="X441" s="45">
        <f>W441-N441</f>
        <v>61</v>
      </c>
      <c r="Y441" s="42">
        <v>40</v>
      </c>
      <c r="Z441" s="42">
        <v>53</v>
      </c>
      <c r="AA441" s="42">
        <v>8</v>
      </c>
      <c r="AB441" s="42">
        <v>5</v>
      </c>
      <c r="AC441" s="42">
        <v>0</v>
      </c>
      <c r="AD441" s="42">
        <v>3</v>
      </c>
      <c r="AE441" s="46">
        <f>SUM(Y441,Z441,AC441,AD441)</f>
        <v>96</v>
      </c>
      <c r="AF441" s="47">
        <f>Y441/AE441</f>
        <v>0.41666666666666669</v>
      </c>
      <c r="AG441" s="47">
        <f>(Y441-(AA441+AB441))/AE441</f>
        <v>0.28125</v>
      </c>
      <c r="AH441" s="44" t="s">
        <v>2</v>
      </c>
      <c r="AI441" s="38"/>
    </row>
    <row r="442" spans="1:35" x14ac:dyDescent="0.3">
      <c r="A442" s="38" t="s">
        <v>3087</v>
      </c>
      <c r="B442" s="38">
        <v>487</v>
      </c>
      <c r="C442" s="39">
        <v>40325</v>
      </c>
      <c r="D442" s="71">
        <f>YEAR(E442)</f>
        <v>2010</v>
      </c>
      <c r="E442" s="99" t="s">
        <v>3086</v>
      </c>
      <c r="F442" s="41">
        <v>1527</v>
      </c>
      <c r="G442" s="41">
        <v>155.5</v>
      </c>
      <c r="H442" s="41">
        <v>156.5</v>
      </c>
      <c r="I442" s="41">
        <v>109</v>
      </c>
      <c r="J442" s="41"/>
      <c r="K442" s="40" t="s">
        <v>2680</v>
      </c>
      <c r="L442" s="41" t="s">
        <v>3897</v>
      </c>
      <c r="M442" s="42">
        <v>170011</v>
      </c>
      <c r="N442" s="43">
        <v>40325</v>
      </c>
      <c r="O442" s="44" t="s">
        <v>0</v>
      </c>
      <c r="P442" s="42">
        <v>7</v>
      </c>
      <c r="Q442" s="44" t="s">
        <v>4305</v>
      </c>
      <c r="R442" s="44" t="s">
        <v>1541</v>
      </c>
      <c r="S442" s="42">
        <v>37</v>
      </c>
      <c r="T442" s="42">
        <v>34</v>
      </c>
      <c r="U442" s="42">
        <v>26.870788950000001</v>
      </c>
      <c r="V442" s="42">
        <v>-80.049460240000002</v>
      </c>
      <c r="W442" s="126">
        <v>40385</v>
      </c>
      <c r="X442" s="45">
        <f>W442-N442</f>
        <v>60</v>
      </c>
      <c r="Y442" s="46">
        <v>29</v>
      </c>
      <c r="Z442" s="46">
        <v>41</v>
      </c>
      <c r="AA442" s="46">
        <v>2</v>
      </c>
      <c r="AB442" s="46">
        <v>8</v>
      </c>
      <c r="AC442" s="46">
        <v>0</v>
      </c>
      <c r="AD442" s="46">
        <v>0</v>
      </c>
      <c r="AE442" s="46">
        <f>SUM(Y442,Z442,AC442,AD442)</f>
        <v>70</v>
      </c>
      <c r="AF442" s="47">
        <f>Y442/AE442</f>
        <v>0.41428571428571431</v>
      </c>
      <c r="AG442" s="47">
        <f>(Y442-(AA442+AB442))/AE442</f>
        <v>0.27142857142857141</v>
      </c>
      <c r="AH442" s="44" t="s">
        <v>2</v>
      </c>
      <c r="AI442" s="38"/>
    </row>
    <row r="443" spans="1:35" x14ac:dyDescent="0.3">
      <c r="A443" s="38" t="s">
        <v>3087</v>
      </c>
      <c r="B443" s="38">
        <v>487</v>
      </c>
      <c r="C443" s="39">
        <v>40325</v>
      </c>
      <c r="D443" s="71">
        <f>YEAR(E443)</f>
        <v>2013</v>
      </c>
      <c r="E443" s="99" t="s">
        <v>3058</v>
      </c>
      <c r="F443" s="41">
        <v>2479</v>
      </c>
      <c r="G443" s="41">
        <v>156</v>
      </c>
      <c r="H443" s="41">
        <v>158</v>
      </c>
      <c r="I443" s="41">
        <v>110.5</v>
      </c>
      <c r="J443" s="41"/>
      <c r="K443" s="40" t="s">
        <v>3088</v>
      </c>
      <c r="L443" s="41" t="s">
        <v>3893</v>
      </c>
      <c r="M443" s="42">
        <v>278976</v>
      </c>
      <c r="N443" s="43">
        <v>41381</v>
      </c>
      <c r="O443" s="44" t="s">
        <v>146</v>
      </c>
      <c r="P443" s="42">
        <v>2</v>
      </c>
      <c r="Q443" s="44" t="s">
        <v>4305</v>
      </c>
      <c r="R443" s="44" t="s">
        <v>861</v>
      </c>
      <c r="S443" s="42">
        <v>18</v>
      </c>
      <c r="T443" s="42">
        <v>37</v>
      </c>
      <c r="U443" s="42">
        <v>26.938985420000002</v>
      </c>
      <c r="V443" s="42">
        <v>-80.070549299999996</v>
      </c>
      <c r="W443" s="48">
        <v>41454</v>
      </c>
      <c r="X443" s="45">
        <f>W443-N443</f>
        <v>73</v>
      </c>
      <c r="Y443" s="42">
        <v>51</v>
      </c>
      <c r="Z443" s="42">
        <v>28</v>
      </c>
      <c r="AA443" s="42">
        <v>3</v>
      </c>
      <c r="AB443" s="42">
        <v>0</v>
      </c>
      <c r="AC443" s="42">
        <v>0</v>
      </c>
      <c r="AD443" s="42">
        <v>0</v>
      </c>
      <c r="AE443" s="46">
        <f>SUM(Y443,Z443,AC443,AD443)</f>
        <v>79</v>
      </c>
      <c r="AF443" s="47">
        <f>Y443/AE443</f>
        <v>0.64556962025316456</v>
      </c>
      <c r="AG443" s="47">
        <f>(Y443-(AA443+AB443))/AE443</f>
        <v>0.60759493670886078</v>
      </c>
      <c r="AH443" s="44" t="s">
        <v>2</v>
      </c>
      <c r="AI443" s="38"/>
    </row>
    <row r="444" spans="1:35" x14ac:dyDescent="0.3">
      <c r="A444" s="38" t="s">
        <v>3163</v>
      </c>
      <c r="B444" s="38">
        <v>801</v>
      </c>
      <c r="C444" s="39">
        <v>43208</v>
      </c>
      <c r="D444" s="71">
        <f>YEAR(E444)</f>
        <v>2018</v>
      </c>
      <c r="E444" s="99" t="s">
        <v>3849</v>
      </c>
      <c r="F444" s="41">
        <v>2937</v>
      </c>
      <c r="G444" s="41">
        <v>147.80000000000001</v>
      </c>
      <c r="H444" s="41">
        <v>148.9</v>
      </c>
      <c r="I444" s="41">
        <v>105.2</v>
      </c>
      <c r="J444" s="41"/>
      <c r="K444" s="40" t="s">
        <v>2649</v>
      </c>
      <c r="L444" s="41" t="s">
        <v>3890</v>
      </c>
      <c r="M444" s="42">
        <v>411896</v>
      </c>
      <c r="N444" s="43">
        <v>43218</v>
      </c>
      <c r="O444" s="44" t="s">
        <v>0</v>
      </c>
      <c r="P444" s="42">
        <v>3</v>
      </c>
      <c r="Q444" s="44" t="s">
        <v>4305</v>
      </c>
      <c r="R444" s="44" t="s">
        <v>57</v>
      </c>
      <c r="S444" s="42">
        <v>63</v>
      </c>
      <c r="T444" s="42">
        <v>10</v>
      </c>
      <c r="U444" s="42">
        <v>26.905140443000001</v>
      </c>
      <c r="V444" s="42">
        <v>-80.060524380000004</v>
      </c>
      <c r="W444" s="48">
        <v>43290</v>
      </c>
      <c r="X444" s="45">
        <f>W444-N444</f>
        <v>72</v>
      </c>
      <c r="Y444" s="42">
        <v>66</v>
      </c>
      <c r="Z444" s="42">
        <v>17</v>
      </c>
      <c r="AA444" s="42">
        <v>0</v>
      </c>
      <c r="AB444" s="42">
        <v>1</v>
      </c>
      <c r="AC444" s="42">
        <v>0</v>
      </c>
      <c r="AD444" s="42">
        <v>5</v>
      </c>
      <c r="AE444" s="42">
        <f>SUM(Y444,Z444,AC444,AD444)</f>
        <v>88</v>
      </c>
      <c r="AF444" s="49">
        <f>Y444/AE444</f>
        <v>0.75</v>
      </c>
      <c r="AG444" s="49">
        <f>(Y444-(AA444+AB444))/AE444</f>
        <v>0.73863636363636365</v>
      </c>
      <c r="AH444" s="44" t="s">
        <v>2</v>
      </c>
      <c r="AI444" s="38"/>
    </row>
    <row r="445" spans="1:35" x14ac:dyDescent="0.3">
      <c r="A445" s="38" t="s">
        <v>3163</v>
      </c>
      <c r="B445" s="38">
        <v>801</v>
      </c>
      <c r="C445" s="39">
        <v>43208</v>
      </c>
      <c r="D445" s="71">
        <f>YEAR(E445)</f>
        <v>2018</v>
      </c>
      <c r="E445" s="99" t="s">
        <v>3864</v>
      </c>
      <c r="F445" s="41">
        <v>2988</v>
      </c>
      <c r="G445" s="41">
        <v>147.9</v>
      </c>
      <c r="H445" s="41">
        <v>149.9</v>
      </c>
      <c r="I445" s="41">
        <v>104.3</v>
      </c>
      <c r="J445" s="41"/>
      <c r="K445" s="40" t="s">
        <v>2612</v>
      </c>
      <c r="L445" s="41" t="s">
        <v>3890</v>
      </c>
      <c r="M445" s="42">
        <v>413869</v>
      </c>
      <c r="N445" s="43">
        <v>43239</v>
      </c>
      <c r="O445" s="44" t="s">
        <v>0</v>
      </c>
      <c r="P445" s="42">
        <v>7</v>
      </c>
      <c r="Q445" s="44" t="s">
        <v>4305</v>
      </c>
      <c r="R445" s="44" t="s">
        <v>100</v>
      </c>
      <c r="S445" s="42">
        <v>15</v>
      </c>
      <c r="T445" s="42">
        <v>66</v>
      </c>
      <c r="U445" s="42">
        <v>26.875118308000001</v>
      </c>
      <c r="V445" s="42">
        <v>-80.050676011999997</v>
      </c>
      <c r="W445" s="126"/>
      <c r="X445" s="45"/>
      <c r="Y445" s="42">
        <v>0</v>
      </c>
      <c r="Z445" s="42">
        <v>87</v>
      </c>
      <c r="AA445" s="42">
        <v>0</v>
      </c>
      <c r="AB445" s="42">
        <v>0</v>
      </c>
      <c r="AC445" s="42">
        <v>0</v>
      </c>
      <c r="AD445" s="42">
        <v>0</v>
      </c>
      <c r="AE445" s="42">
        <f>SUM(Y445,Z445,AC445,AD445)</f>
        <v>87</v>
      </c>
      <c r="AF445" s="49">
        <f>Y445/AE445</f>
        <v>0</v>
      </c>
      <c r="AG445" s="49">
        <f>(Y445-(AA445+AB445))/AE445</f>
        <v>0</v>
      </c>
      <c r="AH445" s="44" t="s">
        <v>8</v>
      </c>
      <c r="AI445" s="38"/>
    </row>
    <row r="446" spans="1:35" x14ac:dyDescent="0.3">
      <c r="A446" s="147" t="s">
        <v>3163</v>
      </c>
      <c r="B446" s="147">
        <v>801</v>
      </c>
      <c r="C446" s="30">
        <v>43208</v>
      </c>
      <c r="D446" s="32">
        <v>2020</v>
      </c>
      <c r="E446" s="97">
        <v>43953</v>
      </c>
      <c r="F446" s="31">
        <v>4055</v>
      </c>
      <c r="G446" s="31">
        <v>150</v>
      </c>
      <c r="H446" s="31">
        <v>150.5</v>
      </c>
      <c r="I446" s="31">
        <v>116.1</v>
      </c>
      <c r="K446" s="155">
        <v>0.99652777777777779</v>
      </c>
      <c r="L446" s="31" t="s">
        <v>3894</v>
      </c>
      <c r="M446" s="157">
        <v>497017</v>
      </c>
      <c r="N446" s="158">
        <v>43954</v>
      </c>
      <c r="O446" s="157" t="s">
        <v>146</v>
      </c>
      <c r="P446" s="157">
        <v>6</v>
      </c>
      <c r="Q446" s="157" t="s">
        <v>4305</v>
      </c>
      <c r="R446" s="157" t="s">
        <v>4809</v>
      </c>
      <c r="S446" s="157">
        <v>17</v>
      </c>
      <c r="T446" s="157">
        <v>192</v>
      </c>
      <c r="U446" s="157">
        <v>26.928838519999999</v>
      </c>
      <c r="V446" s="157">
        <v>-80.067687719999995</v>
      </c>
      <c r="W446" s="30">
        <v>44019</v>
      </c>
      <c r="X446" s="45">
        <f>W446-N446</f>
        <v>65</v>
      </c>
      <c r="Y446" s="31">
        <v>20</v>
      </c>
      <c r="Z446" s="31">
        <v>44</v>
      </c>
      <c r="AA446" s="31">
        <v>0</v>
      </c>
      <c r="AB446" s="31">
        <v>10</v>
      </c>
      <c r="AC446" s="31">
        <v>0</v>
      </c>
      <c r="AD446" s="31">
        <v>2</v>
      </c>
      <c r="AE446" s="46">
        <f>SUM(Y446,Z446,AC446,AD446)</f>
        <v>66</v>
      </c>
      <c r="AF446" s="47">
        <f>Y446/AE446</f>
        <v>0.30303030303030304</v>
      </c>
      <c r="AG446" s="47">
        <f>(Y446-(AA446+AB446))/AE446</f>
        <v>0.15151515151515152</v>
      </c>
      <c r="AH446" s="157" t="s">
        <v>2</v>
      </c>
      <c r="AI446" s="147"/>
    </row>
    <row r="447" spans="1:35" x14ac:dyDescent="0.3">
      <c r="A447" s="147" t="s">
        <v>4958</v>
      </c>
      <c r="B447" s="147">
        <v>614</v>
      </c>
      <c r="C447" s="30">
        <v>41048</v>
      </c>
      <c r="D447" s="32">
        <v>2020</v>
      </c>
      <c r="E447" s="97">
        <v>43993</v>
      </c>
      <c r="F447" s="31">
        <v>4219</v>
      </c>
      <c r="G447" s="31">
        <v>158.19999999999999</v>
      </c>
      <c r="H447" s="31">
        <v>159.9</v>
      </c>
      <c r="I447" s="31">
        <v>110.5</v>
      </c>
      <c r="K447" s="155">
        <v>0.99305555555555547</v>
      </c>
      <c r="L447" s="31" t="s">
        <v>3893</v>
      </c>
      <c r="M447" s="157">
        <v>509574</v>
      </c>
      <c r="N447" s="158">
        <v>43994</v>
      </c>
      <c r="O447" s="157" t="s">
        <v>0</v>
      </c>
      <c r="P447" s="157">
        <v>2</v>
      </c>
      <c r="Q447" s="157" t="s">
        <v>4305</v>
      </c>
      <c r="R447" s="157" t="s">
        <v>4959</v>
      </c>
      <c r="S447" s="157">
        <v>14</v>
      </c>
      <c r="T447" s="157">
        <v>4</v>
      </c>
      <c r="U447" s="157">
        <v>26.908818830000001</v>
      </c>
      <c r="V447" s="157">
        <v>-80.061918120000001</v>
      </c>
      <c r="W447" s="158">
        <v>44053</v>
      </c>
      <c r="X447" s="45">
        <f>W447-N447</f>
        <v>59</v>
      </c>
      <c r="Y447" s="157">
        <v>17</v>
      </c>
      <c r="Z447" s="157">
        <v>61</v>
      </c>
      <c r="AA447" s="157">
        <v>0</v>
      </c>
      <c r="AB447" s="157">
        <v>10</v>
      </c>
      <c r="AC447" s="157">
        <v>0</v>
      </c>
      <c r="AD447" s="157">
        <v>0</v>
      </c>
      <c r="AE447" s="46">
        <f>SUM(Y447,Z447,AC447,AD447)</f>
        <v>78</v>
      </c>
      <c r="AF447" s="47">
        <f>Y447/AE447</f>
        <v>0.21794871794871795</v>
      </c>
      <c r="AG447" s="47">
        <f>(Y447-(AA447+AB447))/AE447</f>
        <v>8.9743589743589744E-2</v>
      </c>
      <c r="AH447" s="157" t="s">
        <v>2</v>
      </c>
      <c r="AI447" s="147"/>
    </row>
    <row r="448" spans="1:35" x14ac:dyDescent="0.3">
      <c r="A448" s="38" t="s">
        <v>3056</v>
      </c>
      <c r="B448" s="38">
        <v>511</v>
      </c>
      <c r="C448" s="39">
        <v>40640</v>
      </c>
      <c r="D448" s="71">
        <f>YEAR(E448)</f>
        <v>2011</v>
      </c>
      <c r="E448" s="99" t="s">
        <v>3596</v>
      </c>
      <c r="F448" s="41">
        <v>1677</v>
      </c>
      <c r="G448" s="41">
        <v>152</v>
      </c>
      <c r="H448" s="41">
        <v>154</v>
      </c>
      <c r="I448" s="41">
        <v>112</v>
      </c>
      <c r="J448" s="41"/>
      <c r="K448" s="40" t="s">
        <v>2514</v>
      </c>
      <c r="L448" s="41" t="s">
        <v>3892</v>
      </c>
      <c r="M448" s="42">
        <v>203622</v>
      </c>
      <c r="N448" s="43">
        <v>40640</v>
      </c>
      <c r="O448" s="44" t="s">
        <v>0</v>
      </c>
      <c r="P448" s="42">
        <v>3</v>
      </c>
      <c r="Q448" s="44" t="s">
        <v>4305</v>
      </c>
      <c r="R448" s="44" t="s">
        <v>1208</v>
      </c>
      <c r="S448" s="42">
        <v>9</v>
      </c>
      <c r="T448" s="42">
        <v>165</v>
      </c>
      <c r="U448" s="42">
        <v>26.900932820000001</v>
      </c>
      <c r="V448" s="42">
        <v>-80.058730370000006</v>
      </c>
      <c r="W448" s="126"/>
      <c r="X448" s="45"/>
      <c r="Y448" s="42">
        <v>19</v>
      </c>
      <c r="Z448" s="42">
        <v>61</v>
      </c>
      <c r="AA448" s="42">
        <v>0</v>
      </c>
      <c r="AB448" s="42">
        <v>2</v>
      </c>
      <c r="AC448" s="42">
        <v>0</v>
      </c>
      <c r="AD448" s="42">
        <v>0</v>
      </c>
      <c r="AE448" s="46">
        <f>SUM(Y448,Z448,AC448,AD448)</f>
        <v>80</v>
      </c>
      <c r="AF448" s="47">
        <f>Y448/AE448</f>
        <v>0.23749999999999999</v>
      </c>
      <c r="AG448" s="47">
        <f>(Y448-(AA448+AB448))/AE448</f>
        <v>0.21249999999999999</v>
      </c>
      <c r="AH448" s="44" t="s">
        <v>8</v>
      </c>
      <c r="AI448" s="38"/>
    </row>
    <row r="449" spans="1:35" x14ac:dyDescent="0.3">
      <c r="A449" s="38" t="s">
        <v>3056</v>
      </c>
      <c r="B449" s="38">
        <v>511</v>
      </c>
      <c r="C449" s="39">
        <v>40640</v>
      </c>
      <c r="D449" s="71">
        <f>YEAR(E449)</f>
        <v>2011</v>
      </c>
      <c r="E449" s="99" t="s">
        <v>3108</v>
      </c>
      <c r="F449" s="41">
        <v>1814</v>
      </c>
      <c r="G449" s="41">
        <v>151</v>
      </c>
      <c r="H449" s="41">
        <v>153</v>
      </c>
      <c r="I449" s="41">
        <v>110</v>
      </c>
      <c r="J449" s="41"/>
      <c r="K449" s="40" t="s">
        <v>2645</v>
      </c>
      <c r="L449" s="41" t="s">
        <v>3890</v>
      </c>
      <c r="M449" s="42">
        <v>204994</v>
      </c>
      <c r="N449" s="43">
        <v>40671</v>
      </c>
      <c r="O449" s="44" t="s">
        <v>146</v>
      </c>
      <c r="P449" s="42">
        <v>8</v>
      </c>
      <c r="Q449" s="44" t="s">
        <v>4305</v>
      </c>
      <c r="R449" s="44" t="s">
        <v>1420</v>
      </c>
      <c r="S449" s="42">
        <v>33</v>
      </c>
      <c r="T449" s="42">
        <v>87</v>
      </c>
      <c r="U449" s="42">
        <v>26.923321560000002</v>
      </c>
      <c r="V449" s="42">
        <v>-80.066235890000002</v>
      </c>
      <c r="W449" s="43">
        <v>40733</v>
      </c>
      <c r="X449" s="45">
        <f>W449-N449</f>
        <v>62</v>
      </c>
      <c r="Y449" s="42">
        <v>73</v>
      </c>
      <c r="Z449" s="42">
        <v>15</v>
      </c>
      <c r="AA449" s="42">
        <v>5</v>
      </c>
      <c r="AB449" s="42">
        <v>9</v>
      </c>
      <c r="AC449" s="42">
        <v>0</v>
      </c>
      <c r="AD449" s="42">
        <v>4</v>
      </c>
      <c r="AE449" s="42">
        <f>SUM(Y449,Z449,AC449,AD449)</f>
        <v>92</v>
      </c>
      <c r="AF449" s="49">
        <f>Y449/AE449</f>
        <v>0.79347826086956519</v>
      </c>
      <c r="AG449" s="49">
        <f>(Y449-(AA449+AB449))/AE449</f>
        <v>0.64130434782608692</v>
      </c>
      <c r="AH449" s="44" t="s">
        <v>2</v>
      </c>
      <c r="AI449" s="38"/>
    </row>
    <row r="450" spans="1:35" x14ac:dyDescent="0.3">
      <c r="A450" s="38" t="s">
        <v>3056</v>
      </c>
      <c r="B450" s="38">
        <v>511</v>
      </c>
      <c r="C450" s="39">
        <v>40640</v>
      </c>
      <c r="D450" s="71">
        <f>YEAR(E450)</f>
        <v>2013</v>
      </c>
      <c r="E450" s="99" t="s">
        <v>2721</v>
      </c>
      <c r="F450" s="41">
        <v>2500</v>
      </c>
      <c r="G450" s="41">
        <v>149.6</v>
      </c>
      <c r="H450" s="41">
        <v>155.4</v>
      </c>
      <c r="I450" s="41">
        <v>111.2</v>
      </c>
      <c r="J450" s="41"/>
      <c r="K450" s="40" t="s">
        <v>2956</v>
      </c>
      <c r="L450" s="41" t="s">
        <v>3893</v>
      </c>
      <c r="M450" s="42">
        <v>279146</v>
      </c>
      <c r="N450" s="43">
        <v>41391</v>
      </c>
      <c r="O450" s="44" t="s">
        <v>0</v>
      </c>
      <c r="P450" s="42">
        <v>1</v>
      </c>
      <c r="Q450" s="44" t="s">
        <v>4305</v>
      </c>
      <c r="R450" s="44" t="s">
        <v>872</v>
      </c>
      <c r="S450" s="42">
        <v>34</v>
      </c>
      <c r="T450" s="42">
        <v>75</v>
      </c>
      <c r="U450" s="42">
        <v>26.916085027000001</v>
      </c>
      <c r="V450" s="42">
        <v>-80.06401133</v>
      </c>
      <c r="W450" s="48">
        <v>41462</v>
      </c>
      <c r="X450" s="45">
        <f>W450-N450</f>
        <v>71</v>
      </c>
      <c r="Y450" s="42">
        <v>45</v>
      </c>
      <c r="Z450" s="42">
        <v>45</v>
      </c>
      <c r="AA450" s="42">
        <v>1</v>
      </c>
      <c r="AB450" s="42">
        <v>0</v>
      </c>
      <c r="AC450" s="42">
        <v>0</v>
      </c>
      <c r="AD450" s="42">
        <v>0</v>
      </c>
      <c r="AE450" s="46">
        <f>SUM(Y450,Z450,AC450,AD450)</f>
        <v>90</v>
      </c>
      <c r="AF450" s="47">
        <f>Y450/AE450</f>
        <v>0.5</v>
      </c>
      <c r="AG450" s="47">
        <f>(Y450-(AA450+AB450))/AE450</f>
        <v>0.48888888888888887</v>
      </c>
      <c r="AH450" s="44" t="s">
        <v>2</v>
      </c>
      <c r="AI450" s="38"/>
    </row>
    <row r="451" spans="1:35" x14ac:dyDescent="0.3">
      <c r="A451" s="50" t="s">
        <v>3056</v>
      </c>
      <c r="B451" s="51">
        <v>511</v>
      </c>
      <c r="C451" s="52">
        <v>40640</v>
      </c>
      <c r="D451" s="94">
        <f>YEAR(E451)</f>
        <v>2013</v>
      </c>
      <c r="E451" s="52" t="s">
        <v>3058</v>
      </c>
      <c r="F451" s="54">
        <v>2477</v>
      </c>
      <c r="G451" s="54">
        <v>152</v>
      </c>
      <c r="H451" s="54">
        <v>154</v>
      </c>
      <c r="I451" s="54">
        <v>109</v>
      </c>
      <c r="J451" s="139"/>
      <c r="K451" s="55" t="s">
        <v>3059</v>
      </c>
      <c r="L451" s="56" t="s">
        <v>3892</v>
      </c>
      <c r="M451" s="57"/>
      <c r="N451" s="57"/>
      <c r="O451" s="57" t="s">
        <v>0</v>
      </c>
      <c r="P451" s="42">
        <v>1</v>
      </c>
      <c r="Q451" s="57" t="s">
        <v>4305</v>
      </c>
      <c r="R451" s="57"/>
      <c r="S451" s="57"/>
      <c r="T451" s="57"/>
      <c r="U451" s="57"/>
      <c r="V451" s="57"/>
      <c r="W451" s="60"/>
      <c r="X451" s="164"/>
      <c r="Y451" s="58"/>
      <c r="Z451" s="58"/>
      <c r="AA451" s="58"/>
      <c r="AB451" s="58"/>
      <c r="AC451" s="58"/>
      <c r="AD451" s="58"/>
      <c r="AE451" s="58"/>
      <c r="AF451" s="58"/>
      <c r="AG451" s="58"/>
      <c r="AH451" s="57"/>
      <c r="AI451" s="59" t="s">
        <v>3916</v>
      </c>
    </row>
    <row r="452" spans="1:35" x14ac:dyDescent="0.3">
      <c r="A452" s="38" t="s">
        <v>3056</v>
      </c>
      <c r="B452" s="38">
        <v>511</v>
      </c>
      <c r="C452" s="39">
        <v>40640</v>
      </c>
      <c r="D452" s="71">
        <f>YEAR(E452)</f>
        <v>2015</v>
      </c>
      <c r="E452" s="99" t="s">
        <v>3722</v>
      </c>
      <c r="F452" s="41">
        <v>2687</v>
      </c>
      <c r="G452" s="41">
        <v>152.80000000000001</v>
      </c>
      <c r="H452" s="41"/>
      <c r="I452" s="41">
        <v>111.7</v>
      </c>
      <c r="J452" s="41"/>
      <c r="K452" s="40" t="s">
        <v>3</v>
      </c>
      <c r="L452" s="41" t="s">
        <v>3</v>
      </c>
      <c r="M452" s="42">
        <v>256277</v>
      </c>
      <c r="N452" s="43">
        <v>42122</v>
      </c>
      <c r="O452" s="44" t="s">
        <v>0</v>
      </c>
      <c r="P452" s="42">
        <v>7</v>
      </c>
      <c r="Q452" s="44" t="s">
        <v>4305</v>
      </c>
      <c r="R452" s="44" t="s">
        <v>470</v>
      </c>
      <c r="S452" s="42">
        <v>41</v>
      </c>
      <c r="T452" s="42">
        <v>55</v>
      </c>
      <c r="U452" s="42">
        <v>26.874997960999998</v>
      </c>
      <c r="V452" s="42">
        <v>-80.050752091000007</v>
      </c>
      <c r="W452" s="126"/>
      <c r="X452" s="45"/>
      <c r="Y452" s="42">
        <v>0</v>
      </c>
      <c r="Z452" s="42">
        <v>110</v>
      </c>
      <c r="AA452" s="42">
        <v>0</v>
      </c>
      <c r="AB452" s="42">
        <v>0</v>
      </c>
      <c r="AC452" s="42">
        <v>0</v>
      </c>
      <c r="AD452" s="42">
        <v>0</v>
      </c>
      <c r="AE452" s="46">
        <f>SUM(Y452,Z452,AC452,AD452)</f>
        <v>110</v>
      </c>
      <c r="AF452" s="47">
        <f>Y452/AE452</f>
        <v>0</v>
      </c>
      <c r="AG452" s="47">
        <f>(Y452-(AA452+AB452))/AE452</f>
        <v>0</v>
      </c>
      <c r="AH452" s="44" t="s">
        <v>8</v>
      </c>
      <c r="AI452" s="38"/>
    </row>
    <row r="453" spans="1:35" x14ac:dyDescent="0.3">
      <c r="A453" s="108" t="s">
        <v>3056</v>
      </c>
      <c r="B453" s="108">
        <v>511</v>
      </c>
      <c r="C453" s="161">
        <v>40640</v>
      </c>
      <c r="D453" s="163">
        <v>2019</v>
      </c>
      <c r="E453" s="165">
        <v>43547</v>
      </c>
      <c r="F453" s="160">
        <v>3381</v>
      </c>
      <c r="G453" s="31">
        <v>152.19999999999999</v>
      </c>
      <c r="I453" s="31">
        <v>116.2</v>
      </c>
      <c r="K453" s="167">
        <v>8.4027777777777771E-2</v>
      </c>
      <c r="L453" s="31" t="s">
        <v>3899</v>
      </c>
      <c r="M453" s="157">
        <v>437802</v>
      </c>
      <c r="N453" s="158">
        <v>43547</v>
      </c>
      <c r="O453" s="157" t="s">
        <v>0</v>
      </c>
      <c r="P453" s="157">
        <v>4</v>
      </c>
      <c r="Q453" s="157" t="s">
        <v>4305</v>
      </c>
      <c r="R453" s="157" t="s">
        <v>4452</v>
      </c>
      <c r="S453" s="157">
        <v>40</v>
      </c>
      <c r="T453" s="157">
        <v>7</v>
      </c>
      <c r="U453" s="157">
        <v>26.898106009999999</v>
      </c>
      <c r="V453" s="157">
        <v>-80.058258940000002</v>
      </c>
      <c r="W453" s="30">
        <v>43615</v>
      </c>
      <c r="X453" s="45">
        <f>W453-N453</f>
        <v>68</v>
      </c>
      <c r="Y453" s="160">
        <v>81</v>
      </c>
      <c r="Z453" s="160">
        <v>12</v>
      </c>
      <c r="AA453" s="160">
        <v>50</v>
      </c>
      <c r="AB453" s="160">
        <v>10</v>
      </c>
      <c r="AC453" s="160">
        <v>0</v>
      </c>
      <c r="AD453" s="160">
        <v>2</v>
      </c>
      <c r="AE453" s="46">
        <f>SUM(Y453,Z453,AC453,AD453)</f>
        <v>95</v>
      </c>
      <c r="AF453" s="47">
        <f>Y453/AE453</f>
        <v>0.85263157894736841</v>
      </c>
      <c r="AG453" s="47">
        <f>(Y453-(AA453+AB453))/AE453</f>
        <v>0.22105263157894736</v>
      </c>
      <c r="AH453" s="157" t="s">
        <v>2</v>
      </c>
      <c r="AI453" s="147"/>
    </row>
    <row r="454" spans="1:35" x14ac:dyDescent="0.3">
      <c r="A454" s="61" t="s">
        <v>3023</v>
      </c>
      <c r="B454" s="61">
        <v>646</v>
      </c>
      <c r="C454" s="60">
        <v>41408</v>
      </c>
      <c r="D454" s="94">
        <f>YEAR(E454)</f>
        <v>2015</v>
      </c>
      <c r="E454" s="100" t="s">
        <v>3720</v>
      </c>
      <c r="F454" s="58">
        <v>2683</v>
      </c>
      <c r="G454" s="58">
        <v>152</v>
      </c>
      <c r="H454" s="58"/>
      <c r="I454" s="58">
        <v>110</v>
      </c>
      <c r="J454" s="58"/>
      <c r="K454" s="62" t="s">
        <v>3</v>
      </c>
      <c r="L454" s="58" t="s">
        <v>3</v>
      </c>
      <c r="M454" s="42">
        <v>256227</v>
      </c>
      <c r="N454" s="43">
        <v>42118</v>
      </c>
      <c r="O454" s="44" t="s">
        <v>0</v>
      </c>
      <c r="P454" s="42">
        <v>5</v>
      </c>
      <c r="Q454" s="44" t="s">
        <v>4305</v>
      </c>
      <c r="R454" s="44" t="s">
        <v>462</v>
      </c>
      <c r="S454" s="42">
        <v>75</v>
      </c>
      <c r="T454" s="42">
        <v>30</v>
      </c>
      <c r="U454" s="42">
        <v>26.884252746000001</v>
      </c>
      <c r="V454" s="42">
        <v>-80.054035886999998</v>
      </c>
      <c r="W454" s="48">
        <v>42181</v>
      </c>
      <c r="X454" s="45">
        <f>W454-N454</f>
        <v>63</v>
      </c>
      <c r="Y454" s="46">
        <v>29</v>
      </c>
      <c r="Z454" s="46">
        <v>59</v>
      </c>
      <c r="AA454" s="46">
        <v>11</v>
      </c>
      <c r="AB454" s="46">
        <v>10</v>
      </c>
      <c r="AC454" s="46">
        <v>1</v>
      </c>
      <c r="AD454" s="46">
        <v>0</v>
      </c>
      <c r="AE454" s="46">
        <f>SUM(Y454,Z454,AC454,AD454)</f>
        <v>89</v>
      </c>
      <c r="AF454" s="47">
        <f>Y454/AE454</f>
        <v>0.3258426966292135</v>
      </c>
      <c r="AG454" s="47">
        <f>(Y454-(AA454+AB454))/AE454</f>
        <v>8.98876404494382E-2</v>
      </c>
      <c r="AH454" s="44" t="s">
        <v>2</v>
      </c>
      <c r="AI454" s="61"/>
    </row>
    <row r="455" spans="1:35" x14ac:dyDescent="0.3">
      <c r="A455" s="38" t="s">
        <v>3023</v>
      </c>
      <c r="B455" s="38">
        <v>646</v>
      </c>
      <c r="C455" s="39">
        <v>41408</v>
      </c>
      <c r="D455" s="71">
        <f>YEAR(E455)</f>
        <v>2017</v>
      </c>
      <c r="E455" s="99" t="s">
        <v>3812</v>
      </c>
      <c r="F455" s="41">
        <v>2737</v>
      </c>
      <c r="G455" s="41">
        <v>150</v>
      </c>
      <c r="H455" s="41">
        <v>151.6</v>
      </c>
      <c r="I455" s="41">
        <v>110.5</v>
      </c>
      <c r="J455" s="41">
        <v>2.93</v>
      </c>
      <c r="K455" s="40" t="s">
        <v>2924</v>
      </c>
      <c r="L455" s="41" t="s">
        <v>3893</v>
      </c>
      <c r="M455" s="42">
        <v>361200</v>
      </c>
      <c r="N455" s="43">
        <v>42851</v>
      </c>
      <c r="O455" s="44" t="s">
        <v>0</v>
      </c>
      <c r="P455" s="42">
        <v>3</v>
      </c>
      <c r="Q455" s="44" t="s">
        <v>4305</v>
      </c>
      <c r="R455" s="44" t="s">
        <v>221</v>
      </c>
      <c r="S455" s="42">
        <v>30</v>
      </c>
      <c r="T455" s="42">
        <v>25</v>
      </c>
      <c r="U455" s="42">
        <v>26.902815693000001</v>
      </c>
      <c r="V455" s="42">
        <v>-80.059650435999998</v>
      </c>
      <c r="W455" s="48">
        <v>42914</v>
      </c>
      <c r="X455" s="45">
        <f>W455-N455</f>
        <v>63</v>
      </c>
      <c r="Y455" s="46">
        <v>84</v>
      </c>
      <c r="Z455" s="46">
        <v>5</v>
      </c>
      <c r="AA455" s="46">
        <v>0</v>
      </c>
      <c r="AB455" s="46">
        <v>1</v>
      </c>
      <c r="AC455" s="46">
        <v>0</v>
      </c>
      <c r="AD455" s="46">
        <v>0</v>
      </c>
      <c r="AE455" s="46">
        <f>SUM(Y455,Z455,AC455,AD455)</f>
        <v>89</v>
      </c>
      <c r="AF455" s="47">
        <f>Y455/AE455</f>
        <v>0.9438202247191011</v>
      </c>
      <c r="AG455" s="47">
        <f>(Y455-(AA455+AB455))/AE455</f>
        <v>0.93258426966292129</v>
      </c>
      <c r="AH455" s="44" t="s">
        <v>2</v>
      </c>
      <c r="AI455" s="38"/>
    </row>
    <row r="456" spans="1:35" x14ac:dyDescent="0.3">
      <c r="A456" s="38" t="s">
        <v>3186</v>
      </c>
      <c r="B456" s="38">
        <v>673</v>
      </c>
      <c r="C456" s="39">
        <v>42488</v>
      </c>
      <c r="D456" s="71">
        <f>YEAR(E456)</f>
        <v>2016</v>
      </c>
      <c r="E456" s="99" t="s">
        <v>3793</v>
      </c>
      <c r="F456" s="41">
        <v>2676</v>
      </c>
      <c r="G456" s="41">
        <v>146.4</v>
      </c>
      <c r="H456" s="41">
        <v>144.9</v>
      </c>
      <c r="I456" s="41">
        <v>107.9</v>
      </c>
      <c r="J456" s="41"/>
      <c r="K456" s="40" t="s">
        <v>2508</v>
      </c>
      <c r="L456" s="41" t="s">
        <v>3890</v>
      </c>
      <c r="M456" s="42">
        <v>325673</v>
      </c>
      <c r="N456" s="43">
        <v>42517</v>
      </c>
      <c r="O456" s="44" t="s">
        <v>0</v>
      </c>
      <c r="P456" s="42">
        <v>2</v>
      </c>
      <c r="Q456" s="44" t="s">
        <v>4305</v>
      </c>
      <c r="R456" s="44" t="s">
        <v>388</v>
      </c>
      <c r="S456" s="42">
        <v>23</v>
      </c>
      <c r="T456" s="42">
        <v>91</v>
      </c>
      <c r="U456" s="42">
        <v>26.906682899</v>
      </c>
      <c r="V456" s="42">
        <v>-80.060863689000001</v>
      </c>
      <c r="W456" s="48">
        <v>42579</v>
      </c>
      <c r="X456" s="45">
        <f>W456-N456</f>
        <v>62</v>
      </c>
      <c r="Y456" s="42">
        <v>19</v>
      </c>
      <c r="Z456" s="42">
        <v>42</v>
      </c>
      <c r="AA456" s="42">
        <v>0</v>
      </c>
      <c r="AB456" s="42">
        <v>1</v>
      </c>
      <c r="AC456" s="42">
        <v>0</v>
      </c>
      <c r="AD456" s="42">
        <v>17</v>
      </c>
      <c r="AE456" s="46">
        <f>SUM(Y456,Z456,AC456,AD456)</f>
        <v>78</v>
      </c>
      <c r="AF456" s="47">
        <f>Y456/AE456</f>
        <v>0.24358974358974358</v>
      </c>
      <c r="AG456" s="47">
        <f>(Y456-(AA456+AB456))/AE456</f>
        <v>0.23076923076923078</v>
      </c>
      <c r="AH456" s="44" t="s">
        <v>2</v>
      </c>
      <c r="AI456" s="38"/>
    </row>
    <row r="457" spans="1:35" x14ac:dyDescent="0.3">
      <c r="A457" s="147" t="s">
        <v>3186</v>
      </c>
      <c r="B457" s="147">
        <v>673</v>
      </c>
      <c r="C457" s="30">
        <v>42488</v>
      </c>
      <c r="D457" s="32">
        <v>2020</v>
      </c>
      <c r="E457" s="97">
        <v>43963</v>
      </c>
      <c r="F457" s="31">
        <v>4100</v>
      </c>
      <c r="G457" s="31">
        <v>150.30000000000001</v>
      </c>
      <c r="H457" s="31">
        <v>153</v>
      </c>
      <c r="I457" s="31">
        <v>110.1</v>
      </c>
      <c r="K457" s="155">
        <v>7.6388888888888895E-2</v>
      </c>
      <c r="L457" s="31" t="s">
        <v>3894</v>
      </c>
      <c r="M457" s="157">
        <v>498775</v>
      </c>
      <c r="N457" s="158">
        <v>43963</v>
      </c>
      <c r="O457" s="157" t="s">
        <v>146</v>
      </c>
      <c r="P457" s="157">
        <v>1</v>
      </c>
      <c r="Q457" s="157" t="s">
        <v>4305</v>
      </c>
      <c r="R457" s="157" t="s">
        <v>4857</v>
      </c>
      <c r="S457" s="157">
        <v>42</v>
      </c>
      <c r="T457" s="157">
        <v>130</v>
      </c>
      <c r="U457" s="157">
        <v>26.942723610000002</v>
      </c>
      <c r="V457" s="157">
        <v>-80.071714380000003</v>
      </c>
      <c r="X457" s="45"/>
      <c r="AE457" s="46"/>
      <c r="AF457" s="47"/>
      <c r="AG457" s="47"/>
      <c r="AH457" s="157" t="s">
        <v>10</v>
      </c>
      <c r="AI457" s="147"/>
    </row>
    <row r="458" spans="1:35" x14ac:dyDescent="0.3">
      <c r="A458" s="38" t="s">
        <v>3534</v>
      </c>
      <c r="B458" s="38">
        <v>475</v>
      </c>
      <c r="C458" s="39">
        <v>40309</v>
      </c>
      <c r="D458" s="71">
        <f>YEAR(E458)</f>
        <v>2010</v>
      </c>
      <c r="E458" s="99" t="s">
        <v>2981</v>
      </c>
      <c r="F458" s="41">
        <v>1472</v>
      </c>
      <c r="G458" s="41">
        <v>147</v>
      </c>
      <c r="H458" s="41">
        <v>151.5</v>
      </c>
      <c r="I458" s="41">
        <v>105</v>
      </c>
      <c r="J458" s="41"/>
      <c r="K458" s="40" t="s">
        <v>2839</v>
      </c>
      <c r="L458" s="41" t="s">
        <v>3891</v>
      </c>
      <c r="M458" s="42">
        <v>168939</v>
      </c>
      <c r="N458" s="43">
        <v>40309</v>
      </c>
      <c r="O458" s="44" t="s">
        <v>0</v>
      </c>
      <c r="P458" s="42">
        <v>3</v>
      </c>
      <c r="Q458" s="44" t="s">
        <v>4305</v>
      </c>
      <c r="R458" s="44" t="s">
        <v>1518</v>
      </c>
      <c r="S458" s="42">
        <v>30</v>
      </c>
      <c r="T458" s="42">
        <v>186</v>
      </c>
      <c r="U458" s="42">
        <v>26.89969705</v>
      </c>
      <c r="V458" s="42">
        <v>-80.058268389999995</v>
      </c>
      <c r="W458" s="126">
        <v>40373</v>
      </c>
      <c r="X458" s="45">
        <f>W458-N458</f>
        <v>64</v>
      </c>
      <c r="Y458" s="46">
        <v>21</v>
      </c>
      <c r="Z458" s="46">
        <v>64</v>
      </c>
      <c r="AA458" s="46">
        <v>2</v>
      </c>
      <c r="AB458" s="46">
        <v>4</v>
      </c>
      <c r="AC458" s="46">
        <v>0</v>
      </c>
      <c r="AD458" s="46">
        <v>3</v>
      </c>
      <c r="AE458" s="46">
        <f>SUM(Y458,Z458,AC458,AD458)</f>
        <v>88</v>
      </c>
      <c r="AF458" s="47">
        <f>Y458/AE458</f>
        <v>0.23863636363636365</v>
      </c>
      <c r="AG458" s="47">
        <f>(Y458-(AA458+AB458))/AE458</f>
        <v>0.17045454545454544</v>
      </c>
      <c r="AH458" s="44" t="s">
        <v>2</v>
      </c>
      <c r="AI458" s="38"/>
    </row>
    <row r="459" spans="1:35" x14ac:dyDescent="0.3">
      <c r="A459" s="38" t="s">
        <v>3534</v>
      </c>
      <c r="B459" s="38">
        <v>475</v>
      </c>
      <c r="C459" s="39">
        <v>40309</v>
      </c>
      <c r="D459" s="71">
        <f>YEAR(E459)</f>
        <v>2012</v>
      </c>
      <c r="E459" s="99" t="s">
        <v>3696</v>
      </c>
      <c r="F459" s="41">
        <v>2267</v>
      </c>
      <c r="G459" s="41">
        <v>150</v>
      </c>
      <c r="H459" s="41">
        <v>153.5</v>
      </c>
      <c r="I459" s="41">
        <v>108</v>
      </c>
      <c r="J459" s="41"/>
      <c r="K459" s="40" t="s">
        <v>3266</v>
      </c>
      <c r="L459" s="41" t="s">
        <v>3897</v>
      </c>
      <c r="M459" s="42">
        <v>238490</v>
      </c>
      <c r="N459" s="43">
        <v>41045</v>
      </c>
      <c r="O459" s="44" t="s">
        <v>146</v>
      </c>
      <c r="P459" s="42">
        <v>8</v>
      </c>
      <c r="Q459" s="44" t="s">
        <v>4305</v>
      </c>
      <c r="R459" s="44" t="s">
        <v>1168</v>
      </c>
      <c r="S459" s="42">
        <v>24</v>
      </c>
      <c r="T459" s="42">
        <v>56</v>
      </c>
      <c r="U459" s="42">
        <v>26.922842630000002</v>
      </c>
      <c r="V459" s="42">
        <v>-80.066143170000004</v>
      </c>
      <c r="W459" s="48">
        <v>41109</v>
      </c>
      <c r="X459" s="45">
        <f>W459-N459</f>
        <v>64</v>
      </c>
      <c r="Y459" s="46">
        <v>47</v>
      </c>
      <c r="Z459" s="46">
        <v>28</v>
      </c>
      <c r="AA459" s="46">
        <v>0</v>
      </c>
      <c r="AB459" s="46">
        <v>0</v>
      </c>
      <c r="AC459" s="46">
        <v>1</v>
      </c>
      <c r="AD459" s="46">
        <v>0</v>
      </c>
      <c r="AE459" s="46">
        <f>SUM(Y459,Z459,AC459,AD459)</f>
        <v>76</v>
      </c>
      <c r="AF459" s="47">
        <f>Y459/AE459</f>
        <v>0.61842105263157898</v>
      </c>
      <c r="AG459" s="47">
        <f>(Y459-(AA459+AB459))/AE459</f>
        <v>0.61842105263157898</v>
      </c>
      <c r="AH459" s="44" t="s">
        <v>2</v>
      </c>
      <c r="AI459" s="38"/>
    </row>
    <row r="460" spans="1:35" x14ac:dyDescent="0.3">
      <c r="A460" s="61" t="s">
        <v>2901</v>
      </c>
      <c r="B460" s="61">
        <v>120</v>
      </c>
      <c r="C460" s="60">
        <v>37777</v>
      </c>
      <c r="D460" s="71">
        <f>YEAR(E460)</f>
        <v>2011</v>
      </c>
      <c r="E460" s="100" t="s">
        <v>3597</v>
      </c>
      <c r="F460" s="58">
        <v>1683</v>
      </c>
      <c r="G460" s="58"/>
      <c r="H460" s="58"/>
      <c r="I460" s="58"/>
      <c r="J460" s="41"/>
      <c r="K460" s="62" t="s">
        <v>2713</v>
      </c>
      <c r="L460" s="58" t="s">
        <v>3897</v>
      </c>
      <c r="M460" s="42">
        <v>203627</v>
      </c>
      <c r="N460" s="43">
        <v>40641</v>
      </c>
      <c r="O460" s="44" t="s">
        <v>0</v>
      </c>
      <c r="P460" s="42">
        <v>8</v>
      </c>
      <c r="Q460" s="44" t="s">
        <v>4305</v>
      </c>
      <c r="R460" s="44" t="s">
        <v>1212</v>
      </c>
      <c r="S460" s="42">
        <v>45</v>
      </c>
      <c r="T460" s="42">
        <v>41</v>
      </c>
      <c r="U460" s="42">
        <v>26.866481856</v>
      </c>
      <c r="V460" s="42">
        <v>-80.048150860000007</v>
      </c>
      <c r="W460" s="48">
        <v>40708</v>
      </c>
      <c r="X460" s="45">
        <f>W460-N460</f>
        <v>67</v>
      </c>
      <c r="Y460" s="46">
        <v>69</v>
      </c>
      <c r="Z460" s="46">
        <v>10</v>
      </c>
      <c r="AA460" s="46">
        <v>1</v>
      </c>
      <c r="AB460" s="46">
        <v>0</v>
      </c>
      <c r="AC460" s="46">
        <v>0</v>
      </c>
      <c r="AD460" s="46">
        <v>0</v>
      </c>
      <c r="AE460" s="46">
        <f>SUM(Y460,Z460,AC460,AD460)</f>
        <v>79</v>
      </c>
      <c r="AF460" s="47">
        <f>Y460/AE460</f>
        <v>0.87341772151898733</v>
      </c>
      <c r="AG460" s="47">
        <f>(Y460-(AA460+AB460))/AE460</f>
        <v>0.86075949367088611</v>
      </c>
      <c r="AH460" s="44" t="s">
        <v>2</v>
      </c>
      <c r="AI460" s="38"/>
    </row>
    <row r="461" spans="1:35" x14ac:dyDescent="0.3">
      <c r="A461" s="38" t="s">
        <v>2901</v>
      </c>
      <c r="B461" s="38">
        <v>120</v>
      </c>
      <c r="C461" s="39">
        <v>37777</v>
      </c>
      <c r="D461" s="71">
        <f>YEAR(E461)</f>
        <v>2011</v>
      </c>
      <c r="E461" s="99" t="s">
        <v>2847</v>
      </c>
      <c r="F461" s="41">
        <v>1767</v>
      </c>
      <c r="G461" s="41"/>
      <c r="H461" s="41"/>
      <c r="I461" s="41"/>
      <c r="J461" s="41"/>
      <c r="K461" s="40" t="s">
        <v>2801</v>
      </c>
      <c r="L461" s="41" t="s">
        <v>3891</v>
      </c>
      <c r="M461" s="42">
        <v>204668</v>
      </c>
      <c r="N461" s="43">
        <v>40663</v>
      </c>
      <c r="O461" s="44" t="s">
        <v>0</v>
      </c>
      <c r="P461" s="42">
        <v>10</v>
      </c>
      <c r="Q461" s="44" t="s">
        <v>4305</v>
      </c>
      <c r="R461" s="44" t="s">
        <v>1257</v>
      </c>
      <c r="S461" s="42">
        <v>58</v>
      </c>
      <c r="T461" s="42">
        <v>13</v>
      </c>
      <c r="U461" s="42">
        <v>26.841485580000001</v>
      </c>
      <c r="V461" s="42">
        <v>-80.042665979999995</v>
      </c>
      <c r="W461" s="48">
        <v>40728</v>
      </c>
      <c r="X461" s="45">
        <f>W461-N461</f>
        <v>65</v>
      </c>
      <c r="Y461" s="46">
        <v>26</v>
      </c>
      <c r="Z461" s="46">
        <v>47</v>
      </c>
      <c r="AA461" s="46">
        <v>5</v>
      </c>
      <c r="AB461" s="46">
        <v>1</v>
      </c>
      <c r="AC461" s="46">
        <v>0</v>
      </c>
      <c r="AD461" s="46">
        <v>3</v>
      </c>
      <c r="AE461" s="46">
        <f>SUM(Y461,Z461,AC461,AD461)</f>
        <v>76</v>
      </c>
      <c r="AF461" s="47">
        <f>Y461/AE461</f>
        <v>0.34210526315789475</v>
      </c>
      <c r="AG461" s="47">
        <f>(Y461-(AA461+AB461))/AE461</f>
        <v>0.26315789473684209</v>
      </c>
      <c r="AH461" s="44" t="s">
        <v>2</v>
      </c>
      <c r="AI461" s="38"/>
    </row>
    <row r="462" spans="1:35" x14ac:dyDescent="0.3">
      <c r="A462" s="38" t="s">
        <v>2901</v>
      </c>
      <c r="B462" s="38">
        <v>120</v>
      </c>
      <c r="C462" s="39">
        <v>37777</v>
      </c>
      <c r="D462" s="71">
        <f>YEAR(E462)</f>
        <v>2011</v>
      </c>
      <c r="E462" s="99" t="s">
        <v>2322</v>
      </c>
      <c r="F462" s="41">
        <v>1823</v>
      </c>
      <c r="G462" s="41">
        <v>162</v>
      </c>
      <c r="H462" s="41">
        <v>166</v>
      </c>
      <c r="I462" s="41">
        <v>118</v>
      </c>
      <c r="J462" s="41"/>
      <c r="K462" s="40" t="s">
        <v>2527</v>
      </c>
      <c r="L462" s="41" t="s">
        <v>3893</v>
      </c>
      <c r="M462" s="42">
        <v>205372</v>
      </c>
      <c r="N462" s="43">
        <v>40673</v>
      </c>
      <c r="O462" s="44" t="s">
        <v>0</v>
      </c>
      <c r="P462" s="42">
        <v>7</v>
      </c>
      <c r="Q462" s="44" t="s">
        <v>4305</v>
      </c>
      <c r="R462" s="44" t="s">
        <v>1288</v>
      </c>
      <c r="S462" s="42">
        <v>77</v>
      </c>
      <c r="T462" s="42">
        <v>30</v>
      </c>
      <c r="U462" s="42">
        <v>26.872002640000002</v>
      </c>
      <c r="V462" s="42">
        <v>-80.049817239999996</v>
      </c>
      <c r="W462" s="48">
        <v>40732</v>
      </c>
      <c r="X462" s="45">
        <f>W462-N462</f>
        <v>59</v>
      </c>
      <c r="Y462" s="46">
        <v>64</v>
      </c>
      <c r="Z462" s="46">
        <v>14</v>
      </c>
      <c r="AA462" s="46">
        <v>0</v>
      </c>
      <c r="AB462" s="46">
        <v>3</v>
      </c>
      <c r="AC462" s="46">
        <v>0</v>
      </c>
      <c r="AD462" s="46">
        <v>0</v>
      </c>
      <c r="AE462" s="46">
        <f>SUM(Y462,Z462,AC462,AD462)</f>
        <v>78</v>
      </c>
      <c r="AF462" s="47">
        <f>Y462/AE462</f>
        <v>0.82051282051282048</v>
      </c>
      <c r="AG462" s="47">
        <f>(Y462-(AA462+AB462))/AE462</f>
        <v>0.78205128205128205</v>
      </c>
      <c r="AH462" s="44" t="s">
        <v>2</v>
      </c>
      <c r="AI462" s="38"/>
    </row>
    <row r="463" spans="1:35" x14ac:dyDescent="0.3">
      <c r="A463" s="61" t="s">
        <v>2901</v>
      </c>
      <c r="B463" s="61">
        <v>120</v>
      </c>
      <c r="C463" s="60">
        <v>37777</v>
      </c>
      <c r="D463" s="94">
        <f>YEAR(E463)</f>
        <v>2011</v>
      </c>
      <c r="E463" s="100" t="s">
        <v>2526</v>
      </c>
      <c r="F463" s="58">
        <v>1877</v>
      </c>
      <c r="G463" s="58">
        <v>162</v>
      </c>
      <c r="H463" s="58">
        <v>165</v>
      </c>
      <c r="I463" s="58">
        <v>118.5</v>
      </c>
      <c r="J463" s="58"/>
      <c r="K463" s="62" t="s">
        <v>2294</v>
      </c>
      <c r="L463" s="58" t="s">
        <v>3890</v>
      </c>
      <c r="M463" s="42">
        <v>206584</v>
      </c>
      <c r="N463" s="43">
        <v>40682</v>
      </c>
      <c r="O463" s="44" t="s">
        <v>0</v>
      </c>
      <c r="P463" s="42">
        <v>5</v>
      </c>
      <c r="Q463" s="44" t="s">
        <v>4305</v>
      </c>
      <c r="R463" s="44" t="s">
        <v>1316</v>
      </c>
      <c r="S463" s="42">
        <v>42</v>
      </c>
      <c r="T463" s="42">
        <v>84</v>
      </c>
      <c r="U463" s="42">
        <v>26.886537910000001</v>
      </c>
      <c r="V463" s="42">
        <v>-80.054688650000003</v>
      </c>
      <c r="W463" s="43">
        <v>40740</v>
      </c>
      <c r="X463" s="45">
        <f>W463-N463</f>
        <v>58</v>
      </c>
      <c r="Y463" s="42">
        <v>49</v>
      </c>
      <c r="Z463" s="42">
        <v>23</v>
      </c>
      <c r="AA463" s="42">
        <v>0</v>
      </c>
      <c r="AB463" s="42">
        <v>1</v>
      </c>
      <c r="AC463" s="42">
        <v>0</v>
      </c>
      <c r="AD463" s="42">
        <v>0</v>
      </c>
      <c r="AE463" s="46">
        <f>SUM(Y463,Z463,AC463,AD463)</f>
        <v>72</v>
      </c>
      <c r="AF463" s="47">
        <f>Y463/AE463</f>
        <v>0.68055555555555558</v>
      </c>
      <c r="AG463" s="47">
        <f>(Y463-(AA463+AB463))/AE463</f>
        <v>0.66666666666666663</v>
      </c>
      <c r="AH463" s="44" t="s">
        <v>2</v>
      </c>
      <c r="AI463" s="61"/>
    </row>
    <row r="464" spans="1:35" x14ac:dyDescent="0.3">
      <c r="A464" s="38" t="s">
        <v>2901</v>
      </c>
      <c r="B464" s="38">
        <v>120</v>
      </c>
      <c r="C464" s="39">
        <v>37777</v>
      </c>
      <c r="D464" s="71">
        <f>YEAR(E464)</f>
        <v>2011</v>
      </c>
      <c r="E464" s="99" t="s">
        <v>2291</v>
      </c>
      <c r="F464" s="41">
        <v>1923</v>
      </c>
      <c r="G464" s="41">
        <v>161</v>
      </c>
      <c r="H464" s="41">
        <v>165</v>
      </c>
      <c r="I464" s="41">
        <v>120</v>
      </c>
      <c r="J464" s="41"/>
      <c r="K464" s="40" t="s">
        <v>2565</v>
      </c>
      <c r="L464" s="41" t="s">
        <v>3891</v>
      </c>
      <c r="M464" s="42">
        <v>208868</v>
      </c>
      <c r="N464" s="43">
        <v>40693</v>
      </c>
      <c r="O464" s="44" t="s">
        <v>0</v>
      </c>
      <c r="P464" s="42">
        <v>8</v>
      </c>
      <c r="Q464" s="44" t="s">
        <v>4305</v>
      </c>
      <c r="R464" s="44" t="s">
        <v>1339</v>
      </c>
      <c r="S464" s="42">
        <v>75</v>
      </c>
      <c r="T464" s="42">
        <v>9</v>
      </c>
      <c r="U464" s="42">
        <v>26.866755009999999</v>
      </c>
      <c r="V464" s="42">
        <v>-80.048353710000001</v>
      </c>
      <c r="W464" s="48">
        <v>40750</v>
      </c>
      <c r="X464" s="45">
        <f>W464-N464</f>
        <v>57</v>
      </c>
      <c r="Y464" s="46">
        <v>44</v>
      </c>
      <c r="Z464" s="46">
        <v>28</v>
      </c>
      <c r="AA464" s="46">
        <v>9</v>
      </c>
      <c r="AB464" s="46">
        <v>10</v>
      </c>
      <c r="AC464" s="46">
        <v>0</v>
      </c>
      <c r="AD464" s="46">
        <v>0</v>
      </c>
      <c r="AE464" s="46">
        <f>SUM(Y464,Z464,AC464,AD464)</f>
        <v>72</v>
      </c>
      <c r="AF464" s="47">
        <f>Y464/AE464</f>
        <v>0.61111111111111116</v>
      </c>
      <c r="AG464" s="47">
        <f>(Y464-(AA464+AB464))/AE464</f>
        <v>0.34722222222222221</v>
      </c>
      <c r="AH464" s="44" t="s">
        <v>2</v>
      </c>
      <c r="AI464" s="38"/>
    </row>
    <row r="465" spans="1:35" x14ac:dyDescent="0.3">
      <c r="A465" s="38" t="s">
        <v>2901</v>
      </c>
      <c r="B465" s="38">
        <v>120</v>
      </c>
      <c r="C465" s="39">
        <v>37777</v>
      </c>
      <c r="D465" s="71">
        <f>YEAR(E465)</f>
        <v>2011</v>
      </c>
      <c r="E465" s="99" t="s">
        <v>2370</v>
      </c>
      <c r="F465" s="41">
        <v>1968</v>
      </c>
      <c r="G465" s="41">
        <v>160.5</v>
      </c>
      <c r="H465" s="41">
        <v>164.5</v>
      </c>
      <c r="I465" s="41">
        <v>118</v>
      </c>
      <c r="J465" s="41"/>
      <c r="K465" s="40" t="s">
        <v>2966</v>
      </c>
      <c r="L465" s="41" t="s">
        <v>3893</v>
      </c>
      <c r="M465" s="42">
        <v>211947</v>
      </c>
      <c r="N465" s="43">
        <v>40702</v>
      </c>
      <c r="O465" s="44" t="s">
        <v>0</v>
      </c>
      <c r="P465" s="42">
        <v>8</v>
      </c>
      <c r="Q465" s="44" t="s">
        <v>4305</v>
      </c>
      <c r="R465" s="44" t="s">
        <v>1364</v>
      </c>
      <c r="S465" s="42">
        <v>67</v>
      </c>
      <c r="T465" s="42">
        <v>5</v>
      </c>
      <c r="U465" s="42">
        <v>26.8635053</v>
      </c>
      <c r="V465" s="42">
        <v>-80.047570570000005</v>
      </c>
      <c r="W465" s="43">
        <v>40762</v>
      </c>
      <c r="X465" s="45">
        <f>W465-N465</f>
        <v>60</v>
      </c>
      <c r="Y465" s="42">
        <v>42</v>
      </c>
      <c r="Z465" s="42">
        <v>33</v>
      </c>
      <c r="AA465" s="42">
        <v>1</v>
      </c>
      <c r="AB465" s="42">
        <v>1</v>
      </c>
      <c r="AC465" s="42">
        <v>1</v>
      </c>
      <c r="AD465" s="42">
        <v>11</v>
      </c>
      <c r="AE465" s="46">
        <f>SUM(Y465,Z465,AC465,AD465)</f>
        <v>87</v>
      </c>
      <c r="AF465" s="47">
        <f>Y465/AE465</f>
        <v>0.48275862068965519</v>
      </c>
      <c r="AG465" s="47">
        <f>(Y465-(AA465+AB465))/AE465</f>
        <v>0.45977011494252873</v>
      </c>
      <c r="AH465" s="44" t="s">
        <v>2</v>
      </c>
      <c r="AI465" s="38"/>
    </row>
    <row r="466" spans="1:35" x14ac:dyDescent="0.3">
      <c r="A466" s="147" t="s">
        <v>2901</v>
      </c>
      <c r="B466" s="147">
        <v>120</v>
      </c>
      <c r="C466" s="30">
        <v>37777</v>
      </c>
      <c r="D466" s="32">
        <v>2020</v>
      </c>
      <c r="E466" s="97">
        <v>43943</v>
      </c>
      <c r="F466" s="31">
        <v>4007</v>
      </c>
      <c r="G466" s="31">
        <v>164.2</v>
      </c>
      <c r="H466" s="31">
        <v>166</v>
      </c>
      <c r="I466" s="31">
        <v>120</v>
      </c>
      <c r="K466" s="155">
        <v>0.98055555555555562</v>
      </c>
      <c r="L466" s="31" t="s">
        <v>3899</v>
      </c>
      <c r="M466" s="157">
        <v>496413</v>
      </c>
      <c r="N466" s="158">
        <v>43944</v>
      </c>
      <c r="O466" s="157" t="s">
        <v>146</v>
      </c>
      <c r="P466" s="157">
        <v>8</v>
      </c>
      <c r="Q466" s="157" t="s">
        <v>4305</v>
      </c>
      <c r="R466" s="157" t="s">
        <v>4776</v>
      </c>
      <c r="S466" s="157">
        <v>63</v>
      </c>
      <c r="T466" s="157">
        <v>33</v>
      </c>
      <c r="U466" s="157">
        <v>26.923532080000001</v>
      </c>
      <c r="V466" s="157">
        <v>-80.066761479999997</v>
      </c>
      <c r="W466" s="30">
        <v>44015</v>
      </c>
      <c r="X466" s="45">
        <f>W466-N466</f>
        <v>71</v>
      </c>
      <c r="Y466" s="31">
        <v>70</v>
      </c>
      <c r="Z466" s="31">
        <v>5</v>
      </c>
      <c r="AA466" s="31">
        <v>4</v>
      </c>
      <c r="AB466" s="31">
        <v>31</v>
      </c>
      <c r="AC466" s="31">
        <v>0</v>
      </c>
      <c r="AD466" s="31">
        <v>2</v>
      </c>
      <c r="AE466" s="46">
        <f>SUM(Y466,Z466,AC466,AD466)</f>
        <v>77</v>
      </c>
      <c r="AF466" s="47">
        <f>Y466/AE466</f>
        <v>0.90909090909090906</v>
      </c>
      <c r="AG466" s="47">
        <f>(Y466-(AA466+AB466))/AE466</f>
        <v>0.45454545454545453</v>
      </c>
      <c r="AH466" s="157" t="s">
        <v>2</v>
      </c>
      <c r="AI466" s="147"/>
    </row>
    <row r="467" spans="1:35" x14ac:dyDescent="0.3">
      <c r="A467" s="147" t="s">
        <v>2901</v>
      </c>
      <c r="B467" s="147">
        <v>120</v>
      </c>
      <c r="C467" s="30">
        <v>37777</v>
      </c>
      <c r="D467" s="32">
        <v>2020</v>
      </c>
      <c r="E467" s="97">
        <v>43962</v>
      </c>
      <c r="F467" s="31">
        <v>4099</v>
      </c>
      <c r="G467" s="31">
        <v>163.80000000000001</v>
      </c>
      <c r="H467" s="31">
        <v>168.2</v>
      </c>
      <c r="I467" s="31">
        <v>121</v>
      </c>
      <c r="K467" s="155">
        <v>0.97152777777777777</v>
      </c>
      <c r="L467" s="31" t="s">
        <v>3892</v>
      </c>
      <c r="M467" s="157">
        <v>498889</v>
      </c>
      <c r="N467" s="158">
        <v>43963</v>
      </c>
      <c r="O467" s="157" t="s">
        <v>0</v>
      </c>
      <c r="P467" s="157">
        <v>9</v>
      </c>
      <c r="Q467" s="157" t="s">
        <v>4305</v>
      </c>
      <c r="R467" s="157" t="s">
        <v>4859</v>
      </c>
      <c r="S467" s="157">
        <v>46</v>
      </c>
      <c r="T467" s="157">
        <v>26</v>
      </c>
      <c r="U467" s="157">
        <v>26.855942939999998</v>
      </c>
      <c r="V467" s="157">
        <v>-80.045708099999999</v>
      </c>
      <c r="W467" s="158">
        <v>44029</v>
      </c>
      <c r="X467" s="45">
        <f>W467-N467</f>
        <v>66</v>
      </c>
      <c r="Y467" s="157">
        <v>24</v>
      </c>
      <c r="Z467" s="157">
        <v>41</v>
      </c>
      <c r="AA467" s="157">
        <v>3</v>
      </c>
      <c r="AB467" s="157">
        <v>2</v>
      </c>
      <c r="AC467" s="157">
        <v>0</v>
      </c>
      <c r="AD467" s="157">
        <v>7</v>
      </c>
      <c r="AE467" s="42">
        <f>SUM(Y467,Z467,AC467,AD467)</f>
        <v>72</v>
      </c>
      <c r="AF467" s="49">
        <f>Y467/AE467</f>
        <v>0.33333333333333331</v>
      </c>
      <c r="AG467" s="49">
        <f>(Y467-(AA467+AB467))/AE467</f>
        <v>0.2638888888888889</v>
      </c>
      <c r="AH467" s="157" t="s">
        <v>2</v>
      </c>
      <c r="AI467" s="147"/>
    </row>
    <row r="468" spans="1:35" x14ac:dyDescent="0.3">
      <c r="A468" s="147" t="s">
        <v>2901</v>
      </c>
      <c r="B468" s="147">
        <v>120</v>
      </c>
      <c r="C468" s="30">
        <v>37777</v>
      </c>
      <c r="D468" s="32">
        <v>2020</v>
      </c>
      <c r="E468" s="97">
        <v>43981</v>
      </c>
      <c r="F468" s="31">
        <v>4159</v>
      </c>
      <c r="G468" s="31">
        <v>165.7</v>
      </c>
      <c r="H468" s="31">
        <v>167.5</v>
      </c>
      <c r="I468" s="31">
        <v>120</v>
      </c>
      <c r="K468" s="155">
        <v>5.2083333333333336E-2</v>
      </c>
      <c r="L468" s="31" t="s">
        <v>3891</v>
      </c>
      <c r="M468" s="157">
        <v>504594</v>
      </c>
      <c r="N468" s="158">
        <v>43981</v>
      </c>
      <c r="O468" s="157" t="s">
        <v>0</v>
      </c>
      <c r="P468" s="157">
        <v>8</v>
      </c>
      <c r="Q468" s="157" t="s">
        <v>4305</v>
      </c>
      <c r="R468" s="157" t="s">
        <v>4915</v>
      </c>
      <c r="S468" s="157">
        <v>57</v>
      </c>
      <c r="T468" s="157">
        <v>14</v>
      </c>
      <c r="U468" s="157">
        <v>26.86841909</v>
      </c>
      <c r="V468" s="157">
        <v>-80.048752930000006</v>
      </c>
      <c r="X468" s="45"/>
      <c r="Y468" s="157">
        <v>3</v>
      </c>
      <c r="Z468" s="157">
        <v>78</v>
      </c>
      <c r="AA468" s="157">
        <v>0</v>
      </c>
      <c r="AB468" s="157">
        <v>0</v>
      </c>
      <c r="AC468" s="157">
        <v>0</v>
      </c>
      <c r="AD468" s="157">
        <v>0</v>
      </c>
      <c r="AE468" s="46">
        <f>SUM(Y468,Z468,AC468,AD468)</f>
        <v>81</v>
      </c>
      <c r="AF468" s="47">
        <f>Y468/AE468</f>
        <v>3.7037037037037035E-2</v>
      </c>
      <c r="AG468" s="47">
        <f>(Y468-(AA468+AB468))/AE468</f>
        <v>3.7037037037037035E-2</v>
      </c>
      <c r="AH468" s="157" t="s">
        <v>8</v>
      </c>
      <c r="AI468" s="147"/>
    </row>
    <row r="469" spans="1:35" x14ac:dyDescent="0.3">
      <c r="A469" s="147" t="s">
        <v>2901</v>
      </c>
      <c r="B469" s="147">
        <v>120</v>
      </c>
      <c r="C469" s="30">
        <v>37777</v>
      </c>
      <c r="D469" s="32">
        <v>2020</v>
      </c>
      <c r="E469" s="97">
        <v>43981</v>
      </c>
      <c r="F469" s="31">
        <v>4160</v>
      </c>
      <c r="M469" s="157">
        <v>504920</v>
      </c>
      <c r="N469" s="158">
        <v>43981</v>
      </c>
      <c r="O469" s="157" t="s">
        <v>0</v>
      </c>
      <c r="P469" s="157">
        <v>1</v>
      </c>
      <c r="Q469" s="157" t="s">
        <v>4307</v>
      </c>
      <c r="R469" s="157"/>
      <c r="S469" s="157">
        <v>10</v>
      </c>
      <c r="T469" s="157">
        <v>5</v>
      </c>
      <c r="U469" s="157">
        <v>26.912624569999998</v>
      </c>
      <c r="V469" s="157">
        <v>-80.063036879999999</v>
      </c>
      <c r="X469" s="45"/>
      <c r="Y469" s="157"/>
      <c r="Z469" s="157"/>
      <c r="AA469" s="157"/>
      <c r="AB469" s="157"/>
      <c r="AC469" s="157"/>
      <c r="AD469" s="157"/>
      <c r="AE469" s="46"/>
      <c r="AF469" s="47"/>
      <c r="AG469" s="47"/>
      <c r="AH469" s="157"/>
      <c r="AI469" s="147"/>
    </row>
    <row r="470" spans="1:35" x14ac:dyDescent="0.3">
      <c r="A470" s="147" t="s">
        <v>2901</v>
      </c>
      <c r="B470" s="147">
        <v>120</v>
      </c>
      <c r="C470" s="30">
        <v>37777</v>
      </c>
      <c r="D470" s="32">
        <v>2020</v>
      </c>
      <c r="E470" s="97">
        <v>43993</v>
      </c>
      <c r="F470" s="31">
        <v>4221</v>
      </c>
      <c r="G470" s="31">
        <v>164</v>
      </c>
      <c r="H470" s="31">
        <v>167.2</v>
      </c>
      <c r="I470" s="31">
        <v>117.4</v>
      </c>
      <c r="K470" s="155">
        <v>0.96458333333333324</v>
      </c>
      <c r="L470" s="31" t="s">
        <v>3895</v>
      </c>
      <c r="M470" s="157">
        <v>509682</v>
      </c>
      <c r="N470" s="158">
        <v>43994</v>
      </c>
      <c r="O470" s="157" t="s">
        <v>0</v>
      </c>
      <c r="P470" s="157">
        <v>11</v>
      </c>
      <c r="Q470" s="157" t="s">
        <v>4305</v>
      </c>
      <c r="R470" s="157" t="s">
        <v>4961</v>
      </c>
      <c r="S470" s="157">
        <v>45</v>
      </c>
      <c r="T470" s="157">
        <v>21</v>
      </c>
      <c r="U470" s="157">
        <v>26.839555399999998</v>
      </c>
      <c r="V470" s="157">
        <v>-80.042254310000004</v>
      </c>
      <c r="W470" s="158">
        <v>44052</v>
      </c>
      <c r="X470" s="45">
        <f>W470-N470</f>
        <v>58</v>
      </c>
      <c r="Y470" s="157">
        <v>83</v>
      </c>
      <c r="Z470" s="157">
        <v>19</v>
      </c>
      <c r="AA470" s="157">
        <v>2</v>
      </c>
      <c r="AB470" s="157">
        <v>6</v>
      </c>
      <c r="AC470" s="157">
        <v>0</v>
      </c>
      <c r="AD470" s="157">
        <v>0</v>
      </c>
      <c r="AE470" s="42">
        <f>SUM(Y470,Z470,AC470,AD470)</f>
        <v>102</v>
      </c>
      <c r="AF470" s="49">
        <f>Y470/AE470</f>
        <v>0.81372549019607843</v>
      </c>
      <c r="AG470" s="49">
        <f>(Y470-(AA470+AB470))/AE470</f>
        <v>0.73529411764705888</v>
      </c>
      <c r="AH470" s="157" t="s">
        <v>2</v>
      </c>
      <c r="AI470" s="147"/>
    </row>
    <row r="471" spans="1:35" x14ac:dyDescent="0.3">
      <c r="A471" s="61" t="s">
        <v>2874</v>
      </c>
      <c r="B471" s="61">
        <v>290</v>
      </c>
      <c r="C471" s="60">
        <v>39890</v>
      </c>
      <c r="D471" s="94">
        <f>YEAR(E471)</f>
        <v>2009</v>
      </c>
      <c r="E471" s="100" t="s">
        <v>2871</v>
      </c>
      <c r="F471" s="58">
        <v>933</v>
      </c>
      <c r="G471" s="58">
        <v>148.19999999999999</v>
      </c>
      <c r="H471" s="58">
        <v>150.6</v>
      </c>
      <c r="I471" s="58">
        <v>111</v>
      </c>
      <c r="J471" s="58"/>
      <c r="K471" s="62" t="s">
        <v>2786</v>
      </c>
      <c r="L471" s="58" t="s">
        <v>3897</v>
      </c>
      <c r="M471" s="42">
        <v>148179</v>
      </c>
      <c r="N471" s="43">
        <v>39890</v>
      </c>
      <c r="O471" s="44" t="s">
        <v>0</v>
      </c>
      <c r="P471" s="42">
        <v>10</v>
      </c>
      <c r="Q471" s="44" t="s">
        <v>4305</v>
      </c>
      <c r="R471" s="44" t="s">
        <v>1666</v>
      </c>
      <c r="S471" s="42">
        <v>35</v>
      </c>
      <c r="T471" s="42">
        <v>52</v>
      </c>
      <c r="U471" s="42">
        <v>26.847277819999999</v>
      </c>
      <c r="V471" s="42">
        <v>-80.044057699999996</v>
      </c>
      <c r="W471" s="124"/>
      <c r="X471" s="45"/>
      <c r="Y471" s="42">
        <v>0</v>
      </c>
      <c r="Z471" s="42">
        <v>60</v>
      </c>
      <c r="AA471" s="42">
        <v>0</v>
      </c>
      <c r="AB471" s="42">
        <v>0</v>
      </c>
      <c r="AC471" s="42">
        <v>0</v>
      </c>
      <c r="AD471" s="42">
        <v>0</v>
      </c>
      <c r="AE471" s="42">
        <f>SUM(Y471,Z471,AC471,AD471)</f>
        <v>60</v>
      </c>
      <c r="AF471" s="49">
        <f>Y471/AE471</f>
        <v>0</v>
      </c>
      <c r="AG471" s="49">
        <f>(Y471-(AA471+AB471))/AE471</f>
        <v>0</v>
      </c>
      <c r="AH471" s="44" t="s">
        <v>8</v>
      </c>
      <c r="AI471" s="61"/>
    </row>
    <row r="472" spans="1:35" x14ac:dyDescent="0.3">
      <c r="A472" s="38" t="s">
        <v>2874</v>
      </c>
      <c r="B472" s="38">
        <v>290</v>
      </c>
      <c r="C472" s="39">
        <v>39890</v>
      </c>
      <c r="D472" s="71">
        <f>YEAR(E472)</f>
        <v>2009</v>
      </c>
      <c r="E472" s="99" t="s">
        <v>3405</v>
      </c>
      <c r="F472" s="41">
        <v>934</v>
      </c>
      <c r="G472" s="41">
        <v>148</v>
      </c>
      <c r="H472" s="41">
        <v>151</v>
      </c>
      <c r="I472" s="41">
        <v>110</v>
      </c>
      <c r="J472" s="41"/>
      <c r="K472" s="40" t="s">
        <v>2601</v>
      </c>
      <c r="L472" s="41" t="s">
        <v>3893</v>
      </c>
      <c r="M472" s="42">
        <v>148264</v>
      </c>
      <c r="N472" s="43">
        <v>39917</v>
      </c>
      <c r="O472" s="44" t="s">
        <v>0</v>
      </c>
      <c r="P472" s="42">
        <v>8</v>
      </c>
      <c r="Q472" s="44" t="s">
        <v>4305</v>
      </c>
      <c r="R472" s="44" t="s">
        <v>1704</v>
      </c>
      <c r="S472" s="42">
        <v>64</v>
      </c>
      <c r="T472" s="42">
        <v>3</v>
      </c>
      <c r="U472" s="42">
        <v>26.863729790000001</v>
      </c>
      <c r="V472" s="42">
        <v>-80.047652569999997</v>
      </c>
      <c r="W472" s="126"/>
      <c r="X472" s="45"/>
      <c r="Y472" s="42">
        <v>3</v>
      </c>
      <c r="Z472" s="42">
        <v>81</v>
      </c>
      <c r="AA472" s="42">
        <v>0</v>
      </c>
      <c r="AB472" s="42">
        <v>0</v>
      </c>
      <c r="AC472" s="42">
        <v>0</v>
      </c>
      <c r="AD472" s="42">
        <v>0</v>
      </c>
      <c r="AE472" s="46">
        <f>SUM(Y472,Z472,AC472,AD472)</f>
        <v>84</v>
      </c>
      <c r="AF472" s="47">
        <f>Y472/AE472</f>
        <v>3.5714285714285712E-2</v>
      </c>
      <c r="AG472" s="47">
        <f>(Y472-(AA472+AB472))/AE472</f>
        <v>3.5714285714285712E-2</v>
      </c>
      <c r="AH472" s="44" t="s">
        <v>8</v>
      </c>
      <c r="AI472" s="38"/>
    </row>
    <row r="473" spans="1:35" x14ac:dyDescent="0.3">
      <c r="A473" s="38" t="s">
        <v>2874</v>
      </c>
      <c r="B473" s="38">
        <v>290</v>
      </c>
      <c r="C473" s="39">
        <v>39890</v>
      </c>
      <c r="D473" s="71">
        <f>YEAR(E473)</f>
        <v>2009</v>
      </c>
      <c r="E473" s="99" t="s">
        <v>2537</v>
      </c>
      <c r="F473" s="41">
        <v>935</v>
      </c>
      <c r="G473" s="41">
        <v>149</v>
      </c>
      <c r="H473" s="41"/>
      <c r="I473" s="41">
        <v>111.5</v>
      </c>
      <c r="J473" s="41"/>
      <c r="K473" s="40" t="s">
        <v>2852</v>
      </c>
      <c r="L473" s="41" t="s">
        <v>3893</v>
      </c>
      <c r="M473" s="42">
        <v>148336</v>
      </c>
      <c r="N473" s="43">
        <v>39927</v>
      </c>
      <c r="O473" s="44" t="s">
        <v>0</v>
      </c>
      <c r="P473" s="42">
        <v>5</v>
      </c>
      <c r="Q473" s="44" t="s">
        <v>4305</v>
      </c>
      <c r="R473" s="44" t="s">
        <v>1733</v>
      </c>
      <c r="S473" s="42">
        <v>72</v>
      </c>
      <c r="T473" s="42">
        <v>18</v>
      </c>
      <c r="U473" s="42">
        <v>26.88847616</v>
      </c>
      <c r="V473" s="42">
        <v>-80.055678940000007</v>
      </c>
      <c r="W473" s="126"/>
      <c r="X473" s="45"/>
      <c r="Y473" s="46">
        <v>0</v>
      </c>
      <c r="Z473" s="46">
        <v>86</v>
      </c>
      <c r="AA473" s="46">
        <v>0</v>
      </c>
      <c r="AB473" s="46">
        <v>0</v>
      </c>
      <c r="AC473" s="46">
        <v>0</v>
      </c>
      <c r="AD473" s="46">
        <v>0</v>
      </c>
      <c r="AE473" s="46">
        <f>SUM(Y473,Z473,AC473,AD473)</f>
        <v>86</v>
      </c>
      <c r="AF473" s="47">
        <f>Y473/AE473</f>
        <v>0</v>
      </c>
      <c r="AG473" s="47">
        <f>(Y473-(AA473+AB473))/AE473</f>
        <v>0</v>
      </c>
      <c r="AH473" s="44" t="s">
        <v>8</v>
      </c>
      <c r="AI473" s="38"/>
    </row>
    <row r="474" spans="1:35" x14ac:dyDescent="0.3">
      <c r="A474" s="38" t="s">
        <v>2874</v>
      </c>
      <c r="B474" s="38">
        <v>290</v>
      </c>
      <c r="C474" s="39">
        <v>39890</v>
      </c>
      <c r="D474" s="71">
        <f>YEAR(E474)</f>
        <v>2009</v>
      </c>
      <c r="E474" s="99" t="s">
        <v>3436</v>
      </c>
      <c r="F474" s="41">
        <v>936</v>
      </c>
      <c r="G474" s="41">
        <v>148</v>
      </c>
      <c r="H474" s="41"/>
      <c r="I474" s="41">
        <v>110</v>
      </c>
      <c r="J474" s="41"/>
      <c r="K474" s="40" t="s">
        <v>2657</v>
      </c>
      <c r="L474" s="41" t="s">
        <v>3891</v>
      </c>
      <c r="M474" s="42">
        <v>148450</v>
      </c>
      <c r="N474" s="43">
        <v>39937</v>
      </c>
      <c r="O474" s="44" t="s">
        <v>0</v>
      </c>
      <c r="P474" s="42">
        <v>7</v>
      </c>
      <c r="Q474" s="44" t="s">
        <v>4305</v>
      </c>
      <c r="R474" s="44" t="s">
        <v>1619</v>
      </c>
      <c r="S474" s="42">
        <v>40</v>
      </c>
      <c r="T474" s="42">
        <v>6</v>
      </c>
      <c r="U474" s="42">
        <v>26.872205869999998</v>
      </c>
      <c r="V474" s="42">
        <v>-80.049964660000001</v>
      </c>
      <c r="W474" s="126"/>
      <c r="X474" s="45"/>
      <c r="Y474" s="42">
        <v>6</v>
      </c>
      <c r="Z474" s="42">
        <v>92</v>
      </c>
      <c r="AA474" s="42">
        <v>0</v>
      </c>
      <c r="AB474" s="42">
        <v>0</v>
      </c>
      <c r="AC474" s="42">
        <v>0</v>
      </c>
      <c r="AD474" s="42">
        <v>0</v>
      </c>
      <c r="AE474" s="46">
        <f>SUM(Y474,Z474,AC474,AD474)</f>
        <v>98</v>
      </c>
      <c r="AF474" s="47">
        <f>Y474/AE474</f>
        <v>6.1224489795918366E-2</v>
      </c>
      <c r="AG474" s="47">
        <f>(Y474-(AA474+AB474))/AE474</f>
        <v>6.1224489795918366E-2</v>
      </c>
      <c r="AH474" s="44" t="s">
        <v>8</v>
      </c>
      <c r="AI474" s="38"/>
    </row>
    <row r="475" spans="1:35" x14ac:dyDescent="0.3">
      <c r="A475" s="38" t="s">
        <v>2874</v>
      </c>
      <c r="B475" s="38">
        <v>290</v>
      </c>
      <c r="C475" s="39">
        <v>39890</v>
      </c>
      <c r="D475" s="71">
        <f>YEAR(E475)</f>
        <v>2009</v>
      </c>
      <c r="E475" s="99" t="s">
        <v>2297</v>
      </c>
      <c r="F475" s="41">
        <v>937</v>
      </c>
      <c r="G475" s="41">
        <v>148</v>
      </c>
      <c r="H475" s="41">
        <v>150</v>
      </c>
      <c r="I475" s="41">
        <v>110</v>
      </c>
      <c r="J475" s="41"/>
      <c r="K475" s="40" t="s">
        <v>2574</v>
      </c>
      <c r="L475" s="41" t="s">
        <v>3897</v>
      </c>
      <c r="M475" s="42">
        <v>149019</v>
      </c>
      <c r="N475" s="43">
        <v>39948</v>
      </c>
      <c r="O475" s="44" t="s">
        <v>0</v>
      </c>
      <c r="P475" s="42">
        <v>4</v>
      </c>
      <c r="Q475" s="44" t="s">
        <v>4305</v>
      </c>
      <c r="R475" s="44" t="s">
        <v>1772</v>
      </c>
      <c r="S475" s="42">
        <v>34</v>
      </c>
      <c r="T475" s="42">
        <v>140</v>
      </c>
      <c r="U475" s="42">
        <v>26.895315149999998</v>
      </c>
      <c r="V475" s="42">
        <v>-80.057173449999993</v>
      </c>
      <c r="W475" s="126"/>
      <c r="X475" s="45"/>
      <c r="Y475" s="42">
        <v>1</v>
      </c>
      <c r="Z475" s="42">
        <v>87</v>
      </c>
      <c r="AA475" s="42">
        <v>0</v>
      </c>
      <c r="AB475" s="42">
        <v>0</v>
      </c>
      <c r="AC475" s="42">
        <v>0</v>
      </c>
      <c r="AD475" s="42">
        <v>0</v>
      </c>
      <c r="AE475" s="46">
        <f>SUM(Y475,Z475,AC475,AD475)</f>
        <v>88</v>
      </c>
      <c r="AF475" s="47">
        <f>Y475/AE475</f>
        <v>1.1363636363636364E-2</v>
      </c>
      <c r="AG475" s="47">
        <f>(Y475-(AA475+AB475))/AE475</f>
        <v>1.1363636363636364E-2</v>
      </c>
      <c r="AH475" s="44" t="s">
        <v>8</v>
      </c>
      <c r="AI475" s="38"/>
    </row>
    <row r="476" spans="1:35" x14ac:dyDescent="0.3">
      <c r="A476" s="38" t="s">
        <v>2874</v>
      </c>
      <c r="B476" s="38">
        <v>290</v>
      </c>
      <c r="C476" s="39">
        <v>39890</v>
      </c>
      <c r="D476" s="71">
        <f>YEAR(E476)</f>
        <v>2009</v>
      </c>
      <c r="E476" s="99" t="s">
        <v>3460</v>
      </c>
      <c r="F476" s="41">
        <v>938</v>
      </c>
      <c r="G476" s="41">
        <v>147</v>
      </c>
      <c r="H476" s="41">
        <v>149</v>
      </c>
      <c r="I476" s="41">
        <v>111.3</v>
      </c>
      <c r="J476" s="41"/>
      <c r="K476" s="40" t="s">
        <v>2647</v>
      </c>
      <c r="L476" s="41" t="s">
        <v>3891</v>
      </c>
      <c r="M476" s="42">
        <v>149595</v>
      </c>
      <c r="N476" s="43">
        <v>39957</v>
      </c>
      <c r="O476" s="44" t="s">
        <v>0</v>
      </c>
      <c r="P476" s="42">
        <v>8</v>
      </c>
      <c r="Q476" s="44" t="s">
        <v>4305</v>
      </c>
      <c r="R476" s="44" t="s">
        <v>1795</v>
      </c>
      <c r="S476" s="42">
        <v>31</v>
      </c>
      <c r="T476" s="42">
        <v>7</v>
      </c>
      <c r="U476" s="42">
        <v>26.868037229999999</v>
      </c>
      <c r="V476" s="42">
        <v>-80.048728760000003</v>
      </c>
      <c r="W476" s="124"/>
      <c r="X476" s="45"/>
      <c r="Y476" s="42">
        <v>0</v>
      </c>
      <c r="Z476" s="42">
        <v>90</v>
      </c>
      <c r="AA476" s="42">
        <v>0</v>
      </c>
      <c r="AB476" s="42">
        <v>0</v>
      </c>
      <c r="AC476" s="42">
        <v>0</v>
      </c>
      <c r="AD476" s="42">
        <v>0</v>
      </c>
      <c r="AE476" s="42">
        <f>SUM(Y476,Z476,AC476,AD476)</f>
        <v>90</v>
      </c>
      <c r="AF476" s="49">
        <f>Y476/AE476</f>
        <v>0</v>
      </c>
      <c r="AG476" s="49">
        <f>(Y476-(AA476+AB476))/AE476</f>
        <v>0</v>
      </c>
      <c r="AH476" s="44" t="s">
        <v>8</v>
      </c>
      <c r="AI476" s="38"/>
    </row>
    <row r="477" spans="1:35" x14ac:dyDescent="0.3">
      <c r="A477" s="38" t="s">
        <v>2874</v>
      </c>
      <c r="B477" s="38">
        <v>290</v>
      </c>
      <c r="C477" s="39">
        <v>39890</v>
      </c>
      <c r="D477" s="71">
        <f>YEAR(E477)</f>
        <v>2009</v>
      </c>
      <c r="E477" s="99" t="s">
        <v>2765</v>
      </c>
      <c r="F477" s="41">
        <v>939</v>
      </c>
      <c r="G477" s="41"/>
      <c r="H477" s="41"/>
      <c r="I477" s="41"/>
      <c r="J477" s="41"/>
      <c r="K477" s="40" t="s">
        <v>3028</v>
      </c>
      <c r="L477" s="41" t="s">
        <v>3897</v>
      </c>
      <c r="M477" s="42">
        <v>151678</v>
      </c>
      <c r="N477" s="43">
        <v>39968</v>
      </c>
      <c r="O477" s="44" t="s">
        <v>0</v>
      </c>
      <c r="P477" s="42">
        <v>10</v>
      </c>
      <c r="Q477" s="44" t="s">
        <v>4305</v>
      </c>
      <c r="R477" s="44" t="s">
        <v>1830</v>
      </c>
      <c r="S477" s="42">
        <v>88</v>
      </c>
      <c r="T477" s="42">
        <v>9</v>
      </c>
      <c r="U477" s="42">
        <v>26.84227864</v>
      </c>
      <c r="V477" s="42">
        <v>-80.042916550000001</v>
      </c>
      <c r="W477" s="124"/>
      <c r="X477" s="45"/>
      <c r="Y477" s="42"/>
      <c r="Z477" s="125"/>
      <c r="AA477" s="42"/>
      <c r="AB477" s="42"/>
      <c r="AC477" s="125"/>
      <c r="AD477" s="125"/>
      <c r="AE477" s="125"/>
      <c r="AF477" s="125"/>
      <c r="AG477" s="125"/>
      <c r="AH477" s="44" t="s">
        <v>10</v>
      </c>
      <c r="AI477" s="38"/>
    </row>
    <row r="478" spans="1:35" x14ac:dyDescent="0.3">
      <c r="A478" s="38" t="s">
        <v>2874</v>
      </c>
      <c r="B478" s="38">
        <v>290</v>
      </c>
      <c r="C478" s="39">
        <v>39890</v>
      </c>
      <c r="D478" s="71">
        <f>YEAR(E478)</f>
        <v>2012</v>
      </c>
      <c r="E478" s="99" t="s">
        <v>2987</v>
      </c>
      <c r="F478" s="41">
        <v>2050</v>
      </c>
      <c r="G478" s="41">
        <v>149</v>
      </c>
      <c r="H478" s="41">
        <v>153.5</v>
      </c>
      <c r="I478" s="41">
        <v>112</v>
      </c>
      <c r="J478" s="41"/>
      <c r="K478" s="40" t="s">
        <v>2569</v>
      </c>
      <c r="L478" s="41" t="s">
        <v>3897</v>
      </c>
      <c r="M478" s="42">
        <v>235835</v>
      </c>
      <c r="N478" s="43">
        <v>40995</v>
      </c>
      <c r="O478" s="44" t="s">
        <v>0</v>
      </c>
      <c r="P478" s="42">
        <v>8</v>
      </c>
      <c r="Q478" s="44" t="s">
        <v>4305</v>
      </c>
      <c r="R478" s="44" t="s">
        <v>948</v>
      </c>
      <c r="S478" s="42">
        <v>49</v>
      </c>
      <c r="T478" s="42">
        <v>24</v>
      </c>
      <c r="U478" s="42">
        <v>26.867150559999999</v>
      </c>
      <c r="V478" s="42">
        <v>-80.048404899999994</v>
      </c>
      <c r="W478" s="124"/>
      <c r="X478" s="45"/>
      <c r="Y478" s="42">
        <v>1</v>
      </c>
      <c r="Z478" s="42">
        <v>79</v>
      </c>
      <c r="AA478" s="42">
        <v>0</v>
      </c>
      <c r="AB478" s="42">
        <v>1</v>
      </c>
      <c r="AC478" s="42">
        <v>0</v>
      </c>
      <c r="AD478" s="42">
        <v>0</v>
      </c>
      <c r="AE478" s="46">
        <f>SUM(Y478,Z478,AC478,AD478)</f>
        <v>80</v>
      </c>
      <c r="AF478" s="47">
        <f>Y478/AE478</f>
        <v>1.2500000000000001E-2</v>
      </c>
      <c r="AG478" s="47">
        <f>(Y478-(AA478+AB478))/AE478</f>
        <v>0</v>
      </c>
      <c r="AH478" s="44" t="s">
        <v>8</v>
      </c>
      <c r="AI478" s="38"/>
    </row>
    <row r="479" spans="1:35" x14ac:dyDescent="0.3">
      <c r="A479" s="38" t="s">
        <v>2874</v>
      </c>
      <c r="B479" s="38">
        <v>290</v>
      </c>
      <c r="C479" s="39">
        <v>39890</v>
      </c>
      <c r="D479" s="71">
        <f>YEAR(E479)</f>
        <v>2012</v>
      </c>
      <c r="E479" s="99" t="s">
        <v>2534</v>
      </c>
      <c r="F479" s="41">
        <v>2111</v>
      </c>
      <c r="G479" s="41">
        <v>150</v>
      </c>
      <c r="H479" s="41">
        <v>153.5</v>
      </c>
      <c r="I479" s="41">
        <v>112</v>
      </c>
      <c r="J479" s="41"/>
      <c r="K479" s="40" t="s">
        <v>2315</v>
      </c>
      <c r="L479" s="41" t="s">
        <v>3892</v>
      </c>
      <c r="M479" s="42">
        <v>235947</v>
      </c>
      <c r="N479" s="43">
        <v>41016</v>
      </c>
      <c r="O479" s="44" t="s">
        <v>146</v>
      </c>
      <c r="P479" s="42">
        <v>8</v>
      </c>
      <c r="Q479" s="44" t="s">
        <v>4305</v>
      </c>
      <c r="R479" s="44" t="s">
        <v>1143</v>
      </c>
      <c r="S479" s="42">
        <v>37</v>
      </c>
      <c r="T479" s="42">
        <v>58</v>
      </c>
      <c r="U479" s="42">
        <v>26.92247304</v>
      </c>
      <c r="V479" s="42">
        <v>-80.066060019999995</v>
      </c>
      <c r="W479" s="124"/>
      <c r="X479" s="45"/>
      <c r="Y479" s="42">
        <v>1</v>
      </c>
      <c r="Z479" s="42">
        <v>69</v>
      </c>
      <c r="AA479" s="42">
        <v>0</v>
      </c>
      <c r="AB479" s="42">
        <v>0</v>
      </c>
      <c r="AC479" s="42">
        <v>0</v>
      </c>
      <c r="AD479" s="42">
        <v>0</v>
      </c>
      <c r="AE479" s="42">
        <f>SUM(Y479,Z479,AC479,AD479)</f>
        <v>70</v>
      </c>
      <c r="AF479" s="49">
        <f>Y479/AE479</f>
        <v>1.4285714285714285E-2</v>
      </c>
      <c r="AG479" s="49">
        <f>(Y479-(AA479+AB479))/AE479</f>
        <v>1.4285714285714285E-2</v>
      </c>
      <c r="AH479" s="44" t="s">
        <v>8</v>
      </c>
      <c r="AI479" s="38"/>
    </row>
    <row r="480" spans="1:35" x14ac:dyDescent="0.3">
      <c r="A480" s="38" t="s">
        <v>2874</v>
      </c>
      <c r="B480" s="38">
        <v>290</v>
      </c>
      <c r="C480" s="39">
        <v>39890</v>
      </c>
      <c r="D480" s="71">
        <f>YEAR(E480)</f>
        <v>2012</v>
      </c>
      <c r="E480" s="99" t="s">
        <v>2761</v>
      </c>
      <c r="F480" s="41">
        <v>2164</v>
      </c>
      <c r="G480" s="41">
        <v>150.5</v>
      </c>
      <c r="H480" s="41">
        <v>152.5</v>
      </c>
      <c r="I480" s="41">
        <v>111</v>
      </c>
      <c r="J480" s="41"/>
      <c r="K480" s="40" t="s">
        <v>2685</v>
      </c>
      <c r="L480" s="41" t="s">
        <v>3890</v>
      </c>
      <c r="M480" s="42">
        <v>236122</v>
      </c>
      <c r="N480" s="43">
        <v>41026</v>
      </c>
      <c r="O480" s="44" t="s">
        <v>0</v>
      </c>
      <c r="P480" s="42">
        <v>10</v>
      </c>
      <c r="Q480" s="44" t="s">
        <v>4305</v>
      </c>
      <c r="R480" s="44" t="s">
        <v>1001</v>
      </c>
      <c r="S480" s="42">
        <v>46</v>
      </c>
      <c r="T480" s="42">
        <v>4</v>
      </c>
      <c r="U480" s="42">
        <v>26.852139220000002</v>
      </c>
      <c r="V480" s="42">
        <v>-80.045243209999995</v>
      </c>
      <c r="W480" s="126"/>
      <c r="X480" s="45"/>
      <c r="Y480" s="42">
        <v>0</v>
      </c>
      <c r="Z480" s="42">
        <v>99</v>
      </c>
      <c r="AA480" s="42">
        <v>0</v>
      </c>
      <c r="AB480" s="42">
        <v>0</v>
      </c>
      <c r="AC480" s="42">
        <v>0</v>
      </c>
      <c r="AD480" s="42">
        <v>0</v>
      </c>
      <c r="AE480" s="46">
        <f>SUM(Y480,Z480,AC480,AD480)</f>
        <v>99</v>
      </c>
      <c r="AF480" s="47">
        <f>Y480/AE480</f>
        <v>0</v>
      </c>
      <c r="AG480" s="47">
        <f>(Y480-(AA480+AB480))/AE480</f>
        <v>0</v>
      </c>
      <c r="AH480" s="44" t="s">
        <v>8</v>
      </c>
      <c r="AI480" s="38"/>
    </row>
    <row r="481" spans="1:35" x14ac:dyDescent="0.3">
      <c r="A481" s="38" t="s">
        <v>2874</v>
      </c>
      <c r="B481" s="38">
        <v>290</v>
      </c>
      <c r="C481" s="39">
        <v>39890</v>
      </c>
      <c r="D481" s="71">
        <f>YEAR(E481)</f>
        <v>2012</v>
      </c>
      <c r="E481" s="99" t="s">
        <v>2400</v>
      </c>
      <c r="F481" s="41">
        <v>2205</v>
      </c>
      <c r="G481" s="41">
        <v>152</v>
      </c>
      <c r="H481" s="41">
        <v>154</v>
      </c>
      <c r="I481" s="41">
        <v>112.5</v>
      </c>
      <c r="J481" s="41"/>
      <c r="K481" s="40" t="s">
        <v>2567</v>
      </c>
      <c r="L481" s="41" t="s">
        <v>3898</v>
      </c>
      <c r="M481" s="42">
        <v>236802</v>
      </c>
      <c r="N481" s="43">
        <v>41036</v>
      </c>
      <c r="O481" s="44" t="s">
        <v>146</v>
      </c>
      <c r="P481" s="42">
        <v>7</v>
      </c>
      <c r="Q481" s="44" t="s">
        <v>4305</v>
      </c>
      <c r="R481" s="44" t="s">
        <v>1162</v>
      </c>
      <c r="S481" s="42">
        <v>43</v>
      </c>
      <c r="T481" s="42">
        <v>6</v>
      </c>
      <c r="U481" s="42">
        <v>26.92507341</v>
      </c>
      <c r="V481" s="42">
        <v>-80.06703401</v>
      </c>
      <c r="W481" s="126"/>
      <c r="X481" s="45"/>
      <c r="Y481" s="46">
        <v>2</v>
      </c>
      <c r="Z481" s="46">
        <v>84</v>
      </c>
      <c r="AA481" s="46">
        <v>0</v>
      </c>
      <c r="AB481" s="46">
        <v>0</v>
      </c>
      <c r="AC481" s="46">
        <v>0</v>
      </c>
      <c r="AD481" s="46">
        <v>0</v>
      </c>
      <c r="AE481" s="46">
        <f>SUM(Y481,Z481,AC481,AD481)</f>
        <v>86</v>
      </c>
      <c r="AF481" s="47">
        <f>Y481/AE481</f>
        <v>2.3255813953488372E-2</v>
      </c>
      <c r="AG481" s="47">
        <f>(Y481-(AA481+AB481))/AE481</f>
        <v>2.3255813953488372E-2</v>
      </c>
      <c r="AH481" s="44" t="s">
        <v>8</v>
      </c>
      <c r="AI481" s="38"/>
    </row>
    <row r="482" spans="1:35" x14ac:dyDescent="0.3">
      <c r="A482" s="38" t="s">
        <v>2874</v>
      </c>
      <c r="B482" s="38">
        <v>290</v>
      </c>
      <c r="C482" s="39">
        <v>39890</v>
      </c>
      <c r="D482" s="71">
        <f>YEAR(E482)</f>
        <v>2012</v>
      </c>
      <c r="E482" s="99" t="s">
        <v>2568</v>
      </c>
      <c r="F482" s="41">
        <v>2269</v>
      </c>
      <c r="G482" s="41">
        <v>152</v>
      </c>
      <c r="H482" s="41">
        <v>153.5</v>
      </c>
      <c r="I482" s="41">
        <v>112</v>
      </c>
      <c r="J482" s="41"/>
      <c r="K482" s="40" t="s">
        <v>2480</v>
      </c>
      <c r="L482" s="41" t="s">
        <v>3895</v>
      </c>
      <c r="M482" s="42">
        <v>238764</v>
      </c>
      <c r="N482" s="43">
        <v>41046</v>
      </c>
      <c r="O482" s="44" t="s">
        <v>0</v>
      </c>
      <c r="P482" s="42">
        <v>7</v>
      </c>
      <c r="Q482" s="44" t="s">
        <v>4305</v>
      </c>
      <c r="R482" s="44" t="s">
        <v>1044</v>
      </c>
      <c r="S482" s="42">
        <v>55</v>
      </c>
      <c r="T482" s="42">
        <v>57</v>
      </c>
      <c r="U482" s="42">
        <v>26.87048334</v>
      </c>
      <c r="V482" s="42">
        <v>-80.049259309999997</v>
      </c>
      <c r="W482" s="126"/>
      <c r="X482" s="45"/>
      <c r="Y482" s="42">
        <v>2</v>
      </c>
      <c r="Z482" s="42">
        <v>81</v>
      </c>
      <c r="AA482" s="42">
        <v>0</v>
      </c>
      <c r="AB482" s="42">
        <v>0</v>
      </c>
      <c r="AC482" s="42">
        <v>0</v>
      </c>
      <c r="AD482" s="42">
        <v>0</v>
      </c>
      <c r="AE482" s="46">
        <f>SUM(Y482,Z482,AC482,AD482)</f>
        <v>83</v>
      </c>
      <c r="AF482" s="47">
        <f>Y482/AE482</f>
        <v>2.4096385542168676E-2</v>
      </c>
      <c r="AG482" s="47">
        <f>(Y482-(AA482+AB482))/AE482</f>
        <v>2.4096385542168676E-2</v>
      </c>
      <c r="AH482" s="44" t="s">
        <v>8</v>
      </c>
      <c r="AI482" s="38"/>
    </row>
    <row r="483" spans="1:35" x14ac:dyDescent="0.3">
      <c r="A483" s="38" t="s">
        <v>2874</v>
      </c>
      <c r="B483" s="38">
        <v>290</v>
      </c>
      <c r="C483" s="39">
        <v>39890</v>
      </c>
      <c r="D483" s="71">
        <f>YEAR(E483)</f>
        <v>2017</v>
      </c>
      <c r="E483" s="99" t="s">
        <v>3817</v>
      </c>
      <c r="F483" s="41">
        <v>2749</v>
      </c>
      <c r="G483" s="41">
        <v>150.4</v>
      </c>
      <c r="H483" s="41">
        <v>151.80000000000001</v>
      </c>
      <c r="I483" s="41">
        <v>112.1</v>
      </c>
      <c r="J483" s="41">
        <v>1.68</v>
      </c>
      <c r="K483" s="40" t="s">
        <v>2504</v>
      </c>
      <c r="L483" s="41" t="s">
        <v>3892</v>
      </c>
      <c r="M483" s="42">
        <v>361531</v>
      </c>
      <c r="N483" s="43">
        <v>42860</v>
      </c>
      <c r="O483" s="44" t="s">
        <v>0</v>
      </c>
      <c r="P483" s="42">
        <v>7</v>
      </c>
      <c r="Q483" s="44" t="s">
        <v>4305</v>
      </c>
      <c r="R483" s="44" t="s">
        <v>230</v>
      </c>
      <c r="S483" s="42">
        <v>15</v>
      </c>
      <c r="T483" s="42">
        <v>80</v>
      </c>
      <c r="U483" s="42">
        <v>26.871374156000002</v>
      </c>
      <c r="V483" s="42">
        <v>-80.049377557</v>
      </c>
      <c r="W483" s="48">
        <v>42923</v>
      </c>
      <c r="X483" s="45">
        <f>W483-N483</f>
        <v>63</v>
      </c>
      <c r="Y483" s="42">
        <v>40</v>
      </c>
      <c r="Z483" s="42">
        <v>29</v>
      </c>
      <c r="AA483" s="42">
        <v>3</v>
      </c>
      <c r="AB483" s="42">
        <v>5</v>
      </c>
      <c r="AC483" s="42">
        <v>0</v>
      </c>
      <c r="AD483" s="42">
        <v>15</v>
      </c>
      <c r="AE483" s="46">
        <f>SUM(Y483,Z483,AC483,AD483)</f>
        <v>84</v>
      </c>
      <c r="AF483" s="47">
        <f>Y483/AE483</f>
        <v>0.47619047619047616</v>
      </c>
      <c r="AG483" s="47">
        <f>(Y483-(AA483+AB483))/AE483</f>
        <v>0.38095238095238093</v>
      </c>
      <c r="AH483" s="44" t="s">
        <v>2</v>
      </c>
      <c r="AI483" s="38"/>
    </row>
    <row r="484" spans="1:35" x14ac:dyDescent="0.3">
      <c r="A484" s="38" t="s">
        <v>2895</v>
      </c>
      <c r="B484" s="38">
        <v>19</v>
      </c>
      <c r="C484" s="39">
        <v>37392</v>
      </c>
      <c r="D484" s="71">
        <f>YEAR(E484)</f>
        <v>2007</v>
      </c>
      <c r="E484" s="99" t="s">
        <v>2501</v>
      </c>
      <c r="F484" s="41">
        <v>764</v>
      </c>
      <c r="G484" s="41">
        <v>168.5</v>
      </c>
      <c r="H484" s="41">
        <v>170.5</v>
      </c>
      <c r="I484" s="41">
        <v>114</v>
      </c>
      <c r="J484" s="41"/>
      <c r="K484" s="40" t="s">
        <v>3273</v>
      </c>
      <c r="L484" s="41" t="s">
        <v>3897</v>
      </c>
      <c r="M484" s="42">
        <v>80242</v>
      </c>
      <c r="N484" s="43">
        <v>39223</v>
      </c>
      <c r="O484" s="44" t="s">
        <v>0</v>
      </c>
      <c r="P484" s="42">
        <v>1</v>
      </c>
      <c r="Q484" s="44" t="s">
        <v>4305</v>
      </c>
      <c r="R484" s="44" t="s">
        <v>2136</v>
      </c>
      <c r="S484" s="42">
        <v>44</v>
      </c>
      <c r="T484" s="42">
        <v>15</v>
      </c>
      <c r="U484" s="42">
        <v>26.915617390000001</v>
      </c>
      <c r="V484" s="42">
        <v>-80.064069860000004</v>
      </c>
      <c r="W484" s="124"/>
      <c r="X484" s="45"/>
      <c r="Y484" s="42"/>
      <c r="Z484" s="125"/>
      <c r="AA484" s="42"/>
      <c r="AB484" s="42"/>
      <c r="AC484" s="125"/>
      <c r="AD484" s="125"/>
      <c r="AE484" s="125"/>
      <c r="AF484" s="125"/>
      <c r="AG484" s="125"/>
      <c r="AH484" s="44" t="s">
        <v>2137</v>
      </c>
      <c r="AI484" s="38"/>
    </row>
    <row r="485" spans="1:35" x14ac:dyDescent="0.3">
      <c r="A485" s="38" t="s">
        <v>2895</v>
      </c>
      <c r="B485" s="38">
        <v>19</v>
      </c>
      <c r="C485" s="39">
        <v>37392</v>
      </c>
      <c r="D485" s="71">
        <f>YEAR(E485)</f>
        <v>2013</v>
      </c>
      <c r="E485" s="99" t="s">
        <v>2489</v>
      </c>
      <c r="F485" s="41">
        <v>2497</v>
      </c>
      <c r="G485" s="41">
        <v>167</v>
      </c>
      <c r="H485" s="41">
        <v>170</v>
      </c>
      <c r="I485" s="41">
        <v>116</v>
      </c>
      <c r="J485" s="41"/>
      <c r="K485" s="40" t="s">
        <v>2938</v>
      </c>
      <c r="L485" s="41" t="s">
        <v>3893</v>
      </c>
      <c r="M485" s="42">
        <v>279031</v>
      </c>
      <c r="N485" s="43">
        <v>41389</v>
      </c>
      <c r="O485" s="44" t="s">
        <v>146</v>
      </c>
      <c r="P485" s="42">
        <v>6</v>
      </c>
      <c r="Q485" s="44" t="s">
        <v>4305</v>
      </c>
      <c r="R485" s="44" t="s">
        <v>870</v>
      </c>
      <c r="S485" s="42">
        <v>54</v>
      </c>
      <c r="T485" s="42">
        <v>45</v>
      </c>
      <c r="U485" s="42">
        <v>26.928783557999999</v>
      </c>
      <c r="V485" s="42">
        <v>-80.068190569999999</v>
      </c>
      <c r="W485" s="48">
        <v>41457</v>
      </c>
      <c r="X485" s="45">
        <f>W485-N485</f>
        <v>68</v>
      </c>
      <c r="Y485" s="46">
        <v>67</v>
      </c>
      <c r="Z485" s="46">
        <v>31</v>
      </c>
      <c r="AA485" s="46">
        <v>1</v>
      </c>
      <c r="AB485" s="46">
        <v>0</v>
      </c>
      <c r="AC485" s="46">
        <v>0</v>
      </c>
      <c r="AD485" s="46">
        <v>0</v>
      </c>
      <c r="AE485" s="46">
        <f>SUM(Y485,Z485,AC485,AD485)</f>
        <v>98</v>
      </c>
      <c r="AF485" s="47">
        <f>Y485/AE485</f>
        <v>0.68367346938775508</v>
      </c>
      <c r="AG485" s="47">
        <f>(Y485-(AA485+AB485))/AE485</f>
        <v>0.67346938775510201</v>
      </c>
      <c r="AH485" s="44" t="s">
        <v>2</v>
      </c>
      <c r="AI485" s="38"/>
    </row>
    <row r="486" spans="1:35" x14ac:dyDescent="0.3">
      <c r="A486" s="38" t="s">
        <v>2895</v>
      </c>
      <c r="B486" s="38">
        <v>19</v>
      </c>
      <c r="C486" s="39">
        <v>37392</v>
      </c>
      <c r="D486" s="71">
        <f>YEAR(E486)</f>
        <v>2013</v>
      </c>
      <c r="E486" s="99" t="s">
        <v>2736</v>
      </c>
      <c r="F486" s="41">
        <v>2520</v>
      </c>
      <c r="G486" s="41">
        <v>169.5</v>
      </c>
      <c r="H486" s="41">
        <v>171</v>
      </c>
      <c r="I486" s="41">
        <v>116</v>
      </c>
      <c r="J486" s="41"/>
      <c r="K486" s="40" t="s">
        <v>2898</v>
      </c>
      <c r="L486" s="41" t="s">
        <v>3892</v>
      </c>
      <c r="M486" s="42">
        <v>279485</v>
      </c>
      <c r="N486" s="43">
        <v>41401</v>
      </c>
      <c r="O486" s="44" t="s">
        <v>0</v>
      </c>
      <c r="P486" s="42">
        <v>8</v>
      </c>
      <c r="Q486" s="44" t="s">
        <v>4305</v>
      </c>
      <c r="R486" s="44" t="s">
        <v>882</v>
      </c>
      <c r="S486" s="42">
        <v>63</v>
      </c>
      <c r="T486" s="42">
        <v>5</v>
      </c>
      <c r="U486" s="42">
        <v>26.867526179999999</v>
      </c>
      <c r="V486" s="42">
        <v>-80.048553859999998</v>
      </c>
      <c r="W486" s="48">
        <v>41469</v>
      </c>
      <c r="X486" s="45">
        <f>W486-N486</f>
        <v>68</v>
      </c>
      <c r="Y486" s="46">
        <v>40</v>
      </c>
      <c r="Z486" s="46">
        <v>20</v>
      </c>
      <c r="AA486" s="46">
        <v>1</v>
      </c>
      <c r="AB486" s="46">
        <v>1</v>
      </c>
      <c r="AC486" s="46">
        <v>0</v>
      </c>
      <c r="AD486" s="46">
        <v>17</v>
      </c>
      <c r="AE486" s="46">
        <f>SUM(Y486,Z486,AC486,AD486)</f>
        <v>77</v>
      </c>
      <c r="AF486" s="47">
        <f>Y486/AE486</f>
        <v>0.51948051948051943</v>
      </c>
      <c r="AG486" s="47">
        <f>(Y486-(AA486+AB486))/AE486</f>
        <v>0.4935064935064935</v>
      </c>
      <c r="AH486" s="44" t="s">
        <v>2</v>
      </c>
      <c r="AI486" s="38"/>
    </row>
    <row r="487" spans="1:35" x14ac:dyDescent="0.3">
      <c r="A487" s="38" t="s">
        <v>2895</v>
      </c>
      <c r="B487" s="38">
        <v>19</v>
      </c>
      <c r="C487" s="39">
        <v>37392</v>
      </c>
      <c r="D487" s="71">
        <f>YEAR(E487)</f>
        <v>2013</v>
      </c>
      <c r="E487" s="99" t="s">
        <v>2592</v>
      </c>
      <c r="F487" s="41">
        <v>2558</v>
      </c>
      <c r="G487" s="41">
        <v>168</v>
      </c>
      <c r="H487" s="41">
        <v>169</v>
      </c>
      <c r="I487" s="41">
        <v>116</v>
      </c>
      <c r="J487" s="41"/>
      <c r="K487" s="40" t="s">
        <v>2899</v>
      </c>
      <c r="L487" s="41" t="s">
        <v>3890</v>
      </c>
      <c r="M487" s="42">
        <v>282699</v>
      </c>
      <c r="N487" s="43">
        <v>41421</v>
      </c>
      <c r="O487" s="44" t="s">
        <v>0</v>
      </c>
      <c r="P487" s="42">
        <v>9</v>
      </c>
      <c r="Q487" s="44" t="s">
        <v>4305</v>
      </c>
      <c r="R487" s="44" t="s">
        <v>912</v>
      </c>
      <c r="S487" s="42">
        <v>67</v>
      </c>
      <c r="T487" s="42">
        <v>18</v>
      </c>
      <c r="U487" s="42">
        <v>26.862038269999999</v>
      </c>
      <c r="V487" s="42">
        <v>-80.047112330000004</v>
      </c>
      <c r="W487" s="48">
        <v>41485</v>
      </c>
      <c r="X487" s="45">
        <f>W487-N487</f>
        <v>64</v>
      </c>
      <c r="Y487" s="42">
        <v>93</v>
      </c>
      <c r="Z487" s="42">
        <v>3</v>
      </c>
      <c r="AA487" s="42">
        <v>1</v>
      </c>
      <c r="AB487" s="42">
        <v>0</v>
      </c>
      <c r="AC487" s="42">
        <v>2</v>
      </c>
      <c r="AD487" s="42">
        <v>0</v>
      </c>
      <c r="AE487" s="46">
        <f>SUM(Y487,Z487,AC487,AD487)</f>
        <v>98</v>
      </c>
      <c r="AF487" s="47">
        <f>Y487/AE487</f>
        <v>0.94897959183673475</v>
      </c>
      <c r="AG487" s="47">
        <f>(Y487-(AA487+AB487))/AE487</f>
        <v>0.93877551020408168</v>
      </c>
      <c r="AH487" s="44" t="s">
        <v>2</v>
      </c>
      <c r="AI487" s="38"/>
    </row>
    <row r="488" spans="1:35" x14ac:dyDescent="0.3">
      <c r="A488" s="38" t="s">
        <v>2895</v>
      </c>
      <c r="B488" s="38">
        <v>19</v>
      </c>
      <c r="C488" s="39">
        <v>37392</v>
      </c>
      <c r="D488" s="71">
        <f>YEAR(E488)</f>
        <v>2016</v>
      </c>
      <c r="E488" s="99" t="s">
        <v>3188</v>
      </c>
      <c r="F488" s="41">
        <v>2609</v>
      </c>
      <c r="G488" s="41">
        <v>167.2</v>
      </c>
      <c r="H488" s="41">
        <v>169.4</v>
      </c>
      <c r="I488" s="41">
        <v>117</v>
      </c>
      <c r="J488" s="41"/>
      <c r="K488" s="40" t="s">
        <v>2706</v>
      </c>
      <c r="L488" s="41" t="s">
        <v>3891</v>
      </c>
      <c r="M488" s="42">
        <v>321667</v>
      </c>
      <c r="N488" s="43">
        <v>42464</v>
      </c>
      <c r="O488" s="44" t="s">
        <v>0</v>
      </c>
      <c r="P488" s="42">
        <v>8</v>
      </c>
      <c r="Q488" s="44" t="s">
        <v>4305</v>
      </c>
      <c r="R488" s="44" t="s">
        <v>306</v>
      </c>
      <c r="S488" s="42">
        <v>54</v>
      </c>
      <c r="T488" s="42">
        <v>33</v>
      </c>
      <c r="U488" s="42">
        <v>26.868099549</v>
      </c>
      <c r="V488" s="42">
        <v>-80.048614971000006</v>
      </c>
      <c r="W488" s="48">
        <v>42535</v>
      </c>
      <c r="X488" s="45">
        <f>W488-N488</f>
        <v>71</v>
      </c>
      <c r="Y488" s="42">
        <v>63</v>
      </c>
      <c r="Z488" s="42">
        <v>17</v>
      </c>
      <c r="AA488" s="42">
        <v>4</v>
      </c>
      <c r="AB488" s="42">
        <v>3</v>
      </c>
      <c r="AC488" s="42">
        <v>0</v>
      </c>
      <c r="AD488" s="42">
        <v>6</v>
      </c>
      <c r="AE488" s="46">
        <f>SUM(Y488,Z488,AC488,AD488)</f>
        <v>86</v>
      </c>
      <c r="AF488" s="47">
        <f>Y488/AE488</f>
        <v>0.73255813953488369</v>
      </c>
      <c r="AG488" s="47">
        <f>(Y488-(AA488+AB488))/AE488</f>
        <v>0.65116279069767447</v>
      </c>
      <c r="AH488" s="44" t="s">
        <v>2</v>
      </c>
      <c r="AI488" s="38"/>
    </row>
    <row r="489" spans="1:35" x14ac:dyDescent="0.3">
      <c r="A489" s="38" t="s">
        <v>2895</v>
      </c>
      <c r="B489" s="38">
        <v>19</v>
      </c>
      <c r="C489" s="39">
        <v>37392</v>
      </c>
      <c r="D489" s="71">
        <f>YEAR(E489)</f>
        <v>2016</v>
      </c>
      <c r="E489" s="99" t="s">
        <v>3762</v>
      </c>
      <c r="F489" s="41">
        <v>2619</v>
      </c>
      <c r="G489" s="41">
        <v>168.4</v>
      </c>
      <c r="H489" s="41">
        <v>170.3</v>
      </c>
      <c r="I489" s="41">
        <v>117.2</v>
      </c>
      <c r="J489" s="41"/>
      <c r="K489" s="40" t="s">
        <v>3637</v>
      </c>
      <c r="L489" s="41" t="s">
        <v>3892</v>
      </c>
      <c r="M489" s="42">
        <v>321681</v>
      </c>
      <c r="N489" s="43">
        <v>42475</v>
      </c>
      <c r="O489" s="44" t="s">
        <v>0</v>
      </c>
      <c r="P489" s="42">
        <v>6</v>
      </c>
      <c r="Q489" s="44" t="s">
        <v>4305</v>
      </c>
      <c r="R489" s="44" t="s">
        <v>319</v>
      </c>
      <c r="S489" s="42">
        <v>33</v>
      </c>
      <c r="T489" s="42">
        <v>9</v>
      </c>
      <c r="U489" s="42">
        <v>26.881402722000001</v>
      </c>
      <c r="V489" s="42">
        <v>-80.053072748000005</v>
      </c>
      <c r="W489" s="43">
        <v>42541</v>
      </c>
      <c r="X489" s="45">
        <f>W489-N489</f>
        <v>66</v>
      </c>
      <c r="Y489" s="42">
        <v>52</v>
      </c>
      <c r="Z489" s="42">
        <v>5</v>
      </c>
      <c r="AA489" s="42">
        <v>6</v>
      </c>
      <c r="AB489" s="42">
        <v>7</v>
      </c>
      <c r="AC489" s="42">
        <v>0</v>
      </c>
      <c r="AD489" s="42">
        <v>7</v>
      </c>
      <c r="AE489" s="42">
        <f>SUM(Y489,Z489,AC489,AD489)</f>
        <v>64</v>
      </c>
      <c r="AF489" s="49">
        <f>Y489/AE489</f>
        <v>0.8125</v>
      </c>
      <c r="AG489" s="49">
        <f>(Y489-(AA489+AB489))/AE489</f>
        <v>0.609375</v>
      </c>
      <c r="AH489" s="44" t="s">
        <v>2</v>
      </c>
      <c r="AI489" s="38"/>
    </row>
    <row r="490" spans="1:35" x14ac:dyDescent="0.3">
      <c r="A490" s="38" t="s">
        <v>2895</v>
      </c>
      <c r="B490" s="38">
        <v>19</v>
      </c>
      <c r="C490" s="39">
        <v>37392</v>
      </c>
      <c r="D490" s="71">
        <f>YEAR(E490)</f>
        <v>2018</v>
      </c>
      <c r="E490" s="99" t="s">
        <v>3851</v>
      </c>
      <c r="F490" s="41">
        <v>2935</v>
      </c>
      <c r="G490" s="41">
        <v>169</v>
      </c>
      <c r="H490" s="41">
        <v>170.4</v>
      </c>
      <c r="I490" s="41">
        <v>117.9</v>
      </c>
      <c r="J490" s="41"/>
      <c r="K490" s="40" t="s">
        <v>2580</v>
      </c>
      <c r="L490" s="41" t="s">
        <v>3893</v>
      </c>
      <c r="M490" s="42">
        <v>411936</v>
      </c>
      <c r="N490" s="43">
        <v>43220</v>
      </c>
      <c r="O490" s="44" t="s">
        <v>0</v>
      </c>
      <c r="P490" s="42">
        <v>2</v>
      </c>
      <c r="Q490" s="44" t="s">
        <v>4305</v>
      </c>
      <c r="R490" s="44" t="s">
        <v>60</v>
      </c>
      <c r="S490" s="42">
        <v>32</v>
      </c>
      <c r="T490" s="42">
        <v>11</v>
      </c>
      <c r="U490" s="42">
        <v>26.910950413999998</v>
      </c>
      <c r="V490" s="42">
        <v>-80.062553234999996</v>
      </c>
      <c r="W490" s="48">
        <v>43290</v>
      </c>
      <c r="X490" s="45">
        <f>W490-N490</f>
        <v>70</v>
      </c>
      <c r="Y490" s="46">
        <v>64</v>
      </c>
      <c r="Z490" s="46">
        <v>21</v>
      </c>
      <c r="AA490" s="46">
        <v>2</v>
      </c>
      <c r="AB490" s="46">
        <v>1</v>
      </c>
      <c r="AC490" s="46">
        <v>0</v>
      </c>
      <c r="AD490" s="46">
        <v>3</v>
      </c>
      <c r="AE490" s="46">
        <f>SUM(Y490,Z490,AC490,AD490)</f>
        <v>88</v>
      </c>
      <c r="AF490" s="47">
        <f>Y490/AE490</f>
        <v>0.72727272727272729</v>
      </c>
      <c r="AG490" s="47">
        <f>(Y490-(AA490+AB490))/AE490</f>
        <v>0.69318181818181823</v>
      </c>
      <c r="AH490" s="44" t="s">
        <v>2</v>
      </c>
      <c r="AI490" s="38"/>
    </row>
    <row r="491" spans="1:35" x14ac:dyDescent="0.3">
      <c r="A491" s="38" t="s">
        <v>2895</v>
      </c>
      <c r="B491" s="38">
        <v>19</v>
      </c>
      <c r="C491" s="39">
        <v>37392</v>
      </c>
      <c r="D491" s="71">
        <f>YEAR(E491)</f>
        <v>2018</v>
      </c>
      <c r="E491" s="99" t="s">
        <v>3880</v>
      </c>
      <c r="F491" s="41">
        <v>3142</v>
      </c>
      <c r="G491" s="41">
        <v>169.1</v>
      </c>
      <c r="H491" s="41">
        <v>170.9</v>
      </c>
      <c r="I491" s="41">
        <v>118.2</v>
      </c>
      <c r="J491" s="41"/>
      <c r="K491" s="40" t="s">
        <v>2975</v>
      </c>
      <c r="L491" s="41" t="s">
        <v>3895</v>
      </c>
      <c r="M491" s="42">
        <v>429431</v>
      </c>
      <c r="N491" s="43">
        <v>43291</v>
      </c>
      <c r="O491" s="44" t="s">
        <v>0</v>
      </c>
      <c r="P491" s="42">
        <v>7</v>
      </c>
      <c r="Q491" s="44" t="s">
        <v>4305</v>
      </c>
      <c r="R491" s="44" t="s">
        <v>145</v>
      </c>
      <c r="S491" s="42">
        <v>48</v>
      </c>
      <c r="T491" s="42">
        <v>34</v>
      </c>
      <c r="U491" s="42">
        <v>26.872037322000001</v>
      </c>
      <c r="V491" s="42">
        <v>-80.049873880999996</v>
      </c>
      <c r="W491" s="48">
        <v>43350</v>
      </c>
      <c r="X491" s="45">
        <f>W491-N491</f>
        <v>59</v>
      </c>
      <c r="Y491" s="46">
        <v>15</v>
      </c>
      <c r="Z491" s="46">
        <v>79</v>
      </c>
      <c r="AA491" s="46">
        <v>3</v>
      </c>
      <c r="AB491" s="46">
        <v>0</v>
      </c>
      <c r="AC491" s="46">
        <v>0</v>
      </c>
      <c r="AD491" s="46">
        <v>0</v>
      </c>
      <c r="AE491" s="46">
        <f>SUM(Y491,Z491,AC491,AD491)</f>
        <v>94</v>
      </c>
      <c r="AF491" s="47">
        <f>Y491/AE491</f>
        <v>0.15957446808510639</v>
      </c>
      <c r="AG491" s="47">
        <f>(Y491-(AA491+AB491))/AE491</f>
        <v>0.1276595744680851</v>
      </c>
      <c r="AH491" s="44" t="s">
        <v>2</v>
      </c>
      <c r="AI491" s="38"/>
    </row>
    <row r="492" spans="1:35" x14ac:dyDescent="0.3">
      <c r="A492" s="147" t="s">
        <v>2895</v>
      </c>
      <c r="B492" s="147">
        <v>19</v>
      </c>
      <c r="C492" s="30">
        <v>37392</v>
      </c>
      <c r="D492" s="32">
        <v>2020</v>
      </c>
      <c r="E492" s="97">
        <v>43944</v>
      </c>
      <c r="F492" s="31">
        <v>4012</v>
      </c>
      <c r="G492" s="31">
        <v>169.7</v>
      </c>
      <c r="H492" s="31">
        <v>172</v>
      </c>
      <c r="I492" s="31">
        <v>119</v>
      </c>
      <c r="K492" s="155">
        <v>0.91041666666666676</v>
      </c>
      <c r="L492" s="31" t="s">
        <v>3890</v>
      </c>
      <c r="M492" s="157">
        <v>496401</v>
      </c>
      <c r="N492" s="158">
        <v>43944</v>
      </c>
      <c r="O492" s="157" t="s">
        <v>0</v>
      </c>
      <c r="P492" s="157">
        <v>5</v>
      </c>
      <c r="Q492" s="157" t="s">
        <v>4305</v>
      </c>
      <c r="R492" s="157" t="s">
        <v>4773</v>
      </c>
      <c r="S492" s="157">
        <v>63</v>
      </c>
      <c r="T492" s="157">
        <v>21</v>
      </c>
      <c r="U492" s="157">
        <v>26.88424865</v>
      </c>
      <c r="V492" s="157">
        <v>-80.054137690000005</v>
      </c>
      <c r="W492" s="30">
        <v>44012</v>
      </c>
      <c r="X492" s="45">
        <f>W492-N492</f>
        <v>68</v>
      </c>
      <c r="Y492" s="157">
        <v>52</v>
      </c>
      <c r="Z492" s="157">
        <v>2</v>
      </c>
      <c r="AA492" s="157">
        <v>0</v>
      </c>
      <c r="AB492" s="157">
        <v>2</v>
      </c>
      <c r="AC492" s="157">
        <v>0</v>
      </c>
      <c r="AD492" s="157">
        <v>2</v>
      </c>
      <c r="AE492" s="46">
        <f>SUM(Y492,Z492,AC492,AD492)</f>
        <v>56</v>
      </c>
      <c r="AF492" s="47">
        <f>Y492/AE492</f>
        <v>0.9285714285714286</v>
      </c>
      <c r="AG492" s="47">
        <f>(Y492-(AA492+AB492))/AE492</f>
        <v>0.8928571428571429</v>
      </c>
      <c r="AH492" s="157" t="s">
        <v>2</v>
      </c>
      <c r="AI492" s="147"/>
    </row>
    <row r="493" spans="1:35" x14ac:dyDescent="0.3">
      <c r="A493" s="147" t="s">
        <v>2895</v>
      </c>
      <c r="B493" s="147">
        <v>19</v>
      </c>
      <c r="C493" s="30">
        <v>37392</v>
      </c>
      <c r="D493" s="32">
        <v>2020</v>
      </c>
      <c r="E493" s="97">
        <v>43972</v>
      </c>
      <c r="F493" s="31">
        <v>4136</v>
      </c>
      <c r="G493" s="31">
        <v>169.5</v>
      </c>
      <c r="K493" s="155">
        <v>0.9916666666666667</v>
      </c>
      <c r="L493" s="31" t="s">
        <v>3891</v>
      </c>
      <c r="M493" s="157">
        <v>501315</v>
      </c>
      <c r="N493" s="158">
        <v>43973</v>
      </c>
      <c r="O493" s="157" t="s">
        <v>0</v>
      </c>
      <c r="P493" s="157">
        <v>9</v>
      </c>
      <c r="Q493" s="157" t="s">
        <v>4307</v>
      </c>
      <c r="R493" s="157"/>
      <c r="S493" s="157">
        <v>30</v>
      </c>
      <c r="T493" s="157">
        <v>0</v>
      </c>
      <c r="U493" s="157">
        <v>26.860998370000001</v>
      </c>
      <c r="V493" s="157">
        <v>-80.046817169999997</v>
      </c>
      <c r="X493" s="45"/>
      <c r="AE493" s="46"/>
      <c r="AF493" s="47"/>
      <c r="AG493" s="47"/>
      <c r="AH493" s="157"/>
      <c r="AI493" s="147"/>
    </row>
    <row r="494" spans="1:35" x14ac:dyDescent="0.3">
      <c r="A494" s="147" t="s">
        <v>2895</v>
      </c>
      <c r="B494" s="147">
        <v>19</v>
      </c>
      <c r="C494" s="30">
        <v>37392</v>
      </c>
      <c r="D494" s="32">
        <v>2020</v>
      </c>
      <c r="E494" s="97">
        <v>43983</v>
      </c>
      <c r="F494" s="31">
        <v>4173</v>
      </c>
      <c r="G494" s="31">
        <v>169.5</v>
      </c>
      <c r="H494" s="31">
        <v>171</v>
      </c>
      <c r="I494" s="31">
        <v>118.5</v>
      </c>
      <c r="K494" s="155">
        <v>0.9916666666666667</v>
      </c>
      <c r="L494" s="31" t="s">
        <v>3891</v>
      </c>
      <c r="M494" s="157">
        <v>505860</v>
      </c>
      <c r="N494" s="158">
        <v>43984</v>
      </c>
      <c r="O494" s="157" t="s">
        <v>0</v>
      </c>
      <c r="P494" s="157">
        <v>9</v>
      </c>
      <c r="Q494" s="157" t="s">
        <v>4305</v>
      </c>
      <c r="R494" s="157" t="s">
        <v>4926</v>
      </c>
      <c r="S494" s="157">
        <v>54</v>
      </c>
      <c r="T494" s="157">
        <v>18</v>
      </c>
      <c r="U494" s="157">
        <v>26.86289185</v>
      </c>
      <c r="V494" s="157">
        <v>-80.047316039999998</v>
      </c>
      <c r="W494" s="30">
        <v>44046</v>
      </c>
      <c r="X494" s="45">
        <f>W494-N494</f>
        <v>62</v>
      </c>
      <c r="Y494" s="157">
        <v>81</v>
      </c>
      <c r="Z494" s="157">
        <v>6</v>
      </c>
      <c r="AA494" s="157">
        <v>3</v>
      </c>
      <c r="AB494" s="157">
        <v>5</v>
      </c>
      <c r="AC494" s="157">
        <v>0</v>
      </c>
      <c r="AD494" s="157">
        <v>8</v>
      </c>
      <c r="AE494" s="42">
        <f>SUM(Y494,Z494,AC494,AD494)</f>
        <v>95</v>
      </c>
      <c r="AF494" s="49">
        <f>Y494/AE494</f>
        <v>0.85263157894736841</v>
      </c>
      <c r="AG494" s="49">
        <f>(Y494-(AA494+AB494))/AE494</f>
        <v>0.76842105263157889</v>
      </c>
      <c r="AH494" s="157" t="s">
        <v>2</v>
      </c>
      <c r="AI494" s="147"/>
    </row>
    <row r="495" spans="1:35" x14ac:dyDescent="0.3">
      <c r="A495" s="147" t="s">
        <v>2895</v>
      </c>
      <c r="B495" s="147">
        <v>19</v>
      </c>
      <c r="C495" s="30">
        <v>37392</v>
      </c>
      <c r="D495" s="32">
        <v>2020</v>
      </c>
      <c r="E495" s="97">
        <v>44002</v>
      </c>
      <c r="F495" s="31">
        <v>4257</v>
      </c>
      <c r="G495" s="31">
        <v>167.4</v>
      </c>
      <c r="H495" s="31">
        <v>171.1</v>
      </c>
      <c r="I495" s="31">
        <v>120</v>
      </c>
      <c r="K495" s="155">
        <v>0.1076388888888889</v>
      </c>
      <c r="L495" s="31" t="s">
        <v>3892</v>
      </c>
      <c r="M495" s="157">
        <v>513874</v>
      </c>
      <c r="N495" s="158">
        <v>44002</v>
      </c>
      <c r="O495" s="157" t="s">
        <v>0</v>
      </c>
      <c r="P495" s="157">
        <v>3</v>
      </c>
      <c r="Q495" s="157" t="s">
        <v>4305</v>
      </c>
      <c r="R495" s="157" t="s">
        <v>4983</v>
      </c>
      <c r="S495" s="157">
        <v>57</v>
      </c>
      <c r="T495" s="157">
        <v>9</v>
      </c>
      <c r="U495" s="157">
        <v>26.904214469999999</v>
      </c>
      <c r="V495" s="157">
        <v>-80.060273480000006</v>
      </c>
      <c r="W495" s="30">
        <v>44064</v>
      </c>
      <c r="X495" s="45">
        <f>W495-N495</f>
        <v>62</v>
      </c>
      <c r="Y495" s="31">
        <v>11</v>
      </c>
      <c r="Z495" s="31">
        <v>59</v>
      </c>
      <c r="AA495" s="31">
        <v>2</v>
      </c>
      <c r="AB495" s="31">
        <v>2</v>
      </c>
      <c r="AC495" s="31">
        <v>0</v>
      </c>
      <c r="AD495" s="31">
        <v>0</v>
      </c>
      <c r="AE495" s="46">
        <f>SUM(Y495,Z495,AC495,AD495)</f>
        <v>70</v>
      </c>
      <c r="AF495" s="47">
        <f>Y495/AE495</f>
        <v>0.15714285714285714</v>
      </c>
      <c r="AG495" s="47">
        <f>(Y495-(AA495+AB495))/AE495</f>
        <v>0.1</v>
      </c>
      <c r="AH495" s="157" t="s">
        <v>2</v>
      </c>
      <c r="AI495" s="147"/>
    </row>
    <row r="496" spans="1:35" x14ac:dyDescent="0.3">
      <c r="A496" s="147" t="s">
        <v>4716</v>
      </c>
      <c r="B496" s="147">
        <v>1563</v>
      </c>
      <c r="C496" s="30">
        <v>43930</v>
      </c>
      <c r="D496" s="32">
        <v>2020</v>
      </c>
      <c r="E496" s="97">
        <v>43930</v>
      </c>
      <c r="F496" s="31">
        <v>3968</v>
      </c>
      <c r="G496" s="31">
        <v>151.80000000000001</v>
      </c>
      <c r="H496" s="31">
        <v>153.69999999999999</v>
      </c>
      <c r="I496" s="31">
        <v>113.6</v>
      </c>
      <c r="K496" s="155">
        <v>0.98541666666666661</v>
      </c>
      <c r="L496" s="31" t="s">
        <v>3892</v>
      </c>
      <c r="M496" s="157">
        <v>496289</v>
      </c>
      <c r="N496" s="158">
        <v>43931</v>
      </c>
      <c r="O496" s="157" t="s">
        <v>0</v>
      </c>
      <c r="P496" s="157">
        <v>7</v>
      </c>
      <c r="Q496" s="157" t="s">
        <v>4305</v>
      </c>
      <c r="R496" s="157" t="s">
        <v>4717</v>
      </c>
      <c r="S496" s="157">
        <v>49</v>
      </c>
      <c r="T496" s="157">
        <v>13</v>
      </c>
      <c r="U496" s="157">
        <v>26.875513130000002</v>
      </c>
      <c r="V496" s="157">
        <v>-80.051012999999998</v>
      </c>
      <c r="W496" s="158">
        <v>43998</v>
      </c>
      <c r="X496" s="45">
        <f>W496-N496</f>
        <v>67</v>
      </c>
      <c r="Y496" s="157">
        <v>19</v>
      </c>
      <c r="Z496" s="157">
        <v>58</v>
      </c>
      <c r="AA496" s="157">
        <v>0</v>
      </c>
      <c r="AB496" s="157">
        <v>0</v>
      </c>
      <c r="AC496" s="157">
        <v>0</v>
      </c>
      <c r="AD496" s="157">
        <v>0</v>
      </c>
      <c r="AE496" s="46">
        <f>SUM(Y496,Z496,AC496,AD496)</f>
        <v>77</v>
      </c>
      <c r="AF496" s="47">
        <f>Y496/AE496</f>
        <v>0.24675324675324675</v>
      </c>
      <c r="AG496" s="47">
        <f>(Y496-(AA496+AB496))/AE496</f>
        <v>0.24675324675324675</v>
      </c>
      <c r="AH496" s="157" t="s">
        <v>42</v>
      </c>
      <c r="AI496" s="147"/>
    </row>
    <row r="497" spans="1:35" x14ac:dyDescent="0.3">
      <c r="A497" s="38" t="s">
        <v>3071</v>
      </c>
      <c r="B497" s="38">
        <v>513</v>
      </c>
      <c r="C497" s="39">
        <v>40640</v>
      </c>
      <c r="D497" s="71">
        <f>YEAR(E497)</f>
        <v>2011</v>
      </c>
      <c r="E497" s="99" t="s">
        <v>3596</v>
      </c>
      <c r="F497" s="41">
        <v>1681</v>
      </c>
      <c r="G497" s="41">
        <v>150</v>
      </c>
      <c r="H497" s="41">
        <v>153</v>
      </c>
      <c r="I497" s="41">
        <v>108</v>
      </c>
      <c r="J497" s="41"/>
      <c r="K497" s="40" t="s">
        <v>2879</v>
      </c>
      <c r="L497" s="41" t="s">
        <v>3890</v>
      </c>
      <c r="M497" s="42">
        <v>203625</v>
      </c>
      <c r="N497" s="43">
        <v>40640</v>
      </c>
      <c r="O497" s="44" t="s">
        <v>0</v>
      </c>
      <c r="P497" s="42">
        <v>10</v>
      </c>
      <c r="Q497" s="44" t="s">
        <v>4305</v>
      </c>
      <c r="R497" s="44" t="s">
        <v>1210</v>
      </c>
      <c r="S497" s="42">
        <v>22</v>
      </c>
      <c r="T497" s="42">
        <v>25</v>
      </c>
      <c r="U497" s="42">
        <v>26.853879490000001</v>
      </c>
      <c r="V497" s="42">
        <v>-80.045344630000002</v>
      </c>
      <c r="W497" s="48">
        <v>40705</v>
      </c>
      <c r="X497" s="45">
        <f>W497-N497</f>
        <v>65</v>
      </c>
      <c r="Y497" s="42">
        <v>46</v>
      </c>
      <c r="Z497" s="42">
        <v>13</v>
      </c>
      <c r="AA497" s="42">
        <v>1</v>
      </c>
      <c r="AB497" s="42">
        <v>1</v>
      </c>
      <c r="AC497" s="42">
        <v>0</v>
      </c>
      <c r="AD497" s="42">
        <v>0</v>
      </c>
      <c r="AE497" s="42">
        <f>SUM(Y497,Z497,AC497,AD497)</f>
        <v>59</v>
      </c>
      <c r="AF497" s="49">
        <f>Y497/AE497</f>
        <v>0.77966101694915257</v>
      </c>
      <c r="AG497" s="49">
        <f>(Y497-(AA497+AB497))/AE497</f>
        <v>0.74576271186440679</v>
      </c>
      <c r="AH497" s="44" t="s">
        <v>2</v>
      </c>
      <c r="AI497" s="38"/>
    </row>
    <row r="498" spans="1:35" x14ac:dyDescent="0.3">
      <c r="A498" s="38" t="s">
        <v>3071</v>
      </c>
      <c r="B498" s="38">
        <v>513</v>
      </c>
      <c r="C498" s="39">
        <v>40640</v>
      </c>
      <c r="D498" s="71">
        <f>YEAR(E498)</f>
        <v>2011</v>
      </c>
      <c r="E498" s="99" t="s">
        <v>3108</v>
      </c>
      <c r="F498" s="41">
        <v>1816</v>
      </c>
      <c r="G498" s="41">
        <v>149</v>
      </c>
      <c r="H498" s="41">
        <v>151</v>
      </c>
      <c r="I498" s="41">
        <v>107</v>
      </c>
      <c r="J498" s="41"/>
      <c r="K498" s="40" t="s">
        <v>2292</v>
      </c>
      <c r="L498" s="41" t="s">
        <v>3890</v>
      </c>
      <c r="M498" s="42">
        <v>205112</v>
      </c>
      <c r="N498" s="43">
        <v>40672</v>
      </c>
      <c r="O498" s="44" t="s">
        <v>0</v>
      </c>
      <c r="P498" s="42">
        <v>7</v>
      </c>
      <c r="Q498" s="44" t="s">
        <v>4305</v>
      </c>
      <c r="R498" s="44" t="s">
        <v>1282</v>
      </c>
      <c r="S498" s="42">
        <v>21</v>
      </c>
      <c r="T498" s="42">
        <v>82</v>
      </c>
      <c r="U498" s="42">
        <v>26.873310249999999</v>
      </c>
      <c r="V498" s="42">
        <v>-80.050142089999994</v>
      </c>
      <c r="W498" s="48">
        <v>40731</v>
      </c>
      <c r="X498" s="45">
        <f>W498-N498</f>
        <v>59</v>
      </c>
      <c r="Y498" s="46">
        <v>48</v>
      </c>
      <c r="Z498" s="46">
        <v>6</v>
      </c>
      <c r="AA498" s="46">
        <v>0</v>
      </c>
      <c r="AB498" s="46">
        <v>0</v>
      </c>
      <c r="AC498" s="46">
        <v>0</v>
      </c>
      <c r="AD498" s="46">
        <v>0</v>
      </c>
      <c r="AE498" s="46">
        <f>SUM(Y498,Z498,AC498,AD498)</f>
        <v>54</v>
      </c>
      <c r="AF498" s="47">
        <f>Y498/AE498</f>
        <v>0.88888888888888884</v>
      </c>
      <c r="AG498" s="47">
        <f>(Y498-(AA498+AB498))/AE498</f>
        <v>0.88888888888888884</v>
      </c>
      <c r="AH498" s="44" t="s">
        <v>2</v>
      </c>
      <c r="AI498" s="38"/>
    </row>
    <row r="499" spans="1:35" x14ac:dyDescent="0.3">
      <c r="A499" s="38" t="s">
        <v>3347</v>
      </c>
      <c r="B499" s="38">
        <v>270</v>
      </c>
      <c r="C499" s="39">
        <v>39562</v>
      </c>
      <c r="D499" s="71">
        <f>YEAR(E499)</f>
        <v>2008</v>
      </c>
      <c r="E499" s="99" t="s">
        <v>3345</v>
      </c>
      <c r="F499" s="41">
        <v>819</v>
      </c>
      <c r="G499" s="41">
        <v>148.6</v>
      </c>
      <c r="H499" s="41">
        <v>151.5</v>
      </c>
      <c r="I499" s="41">
        <v>103.5</v>
      </c>
      <c r="J499" s="41"/>
      <c r="K499" s="40" t="s">
        <v>3348</v>
      </c>
      <c r="L499" s="41" t="s">
        <v>3893</v>
      </c>
      <c r="M499" s="42">
        <v>104066</v>
      </c>
      <c r="N499" s="43">
        <v>39562</v>
      </c>
      <c r="O499" s="44" t="s">
        <v>0</v>
      </c>
      <c r="P499" s="42">
        <v>7</v>
      </c>
      <c r="Q499" s="44" t="s">
        <v>4305</v>
      </c>
      <c r="R499" s="44" t="s">
        <v>2035</v>
      </c>
      <c r="S499" s="42">
        <v>48</v>
      </c>
      <c r="T499" s="42">
        <v>9</v>
      </c>
      <c r="U499" s="42">
        <v>26.873386150000002</v>
      </c>
      <c r="V499" s="42">
        <v>-80.050337369999994</v>
      </c>
      <c r="W499" s="126">
        <v>39628</v>
      </c>
      <c r="X499" s="45">
        <f>W499-N499</f>
        <v>66</v>
      </c>
      <c r="Y499" s="42">
        <v>64</v>
      </c>
      <c r="Z499" s="42">
        <v>21</v>
      </c>
      <c r="AA499" s="42">
        <v>0</v>
      </c>
      <c r="AB499" s="42">
        <v>0</v>
      </c>
      <c r="AC499" s="42">
        <v>0</v>
      </c>
      <c r="AD499" s="42">
        <v>0</v>
      </c>
      <c r="AE499" s="46">
        <f>SUM(Y499,Z499,AC499,AD499)</f>
        <v>85</v>
      </c>
      <c r="AF499" s="47">
        <f>Y499/AE499</f>
        <v>0.75294117647058822</v>
      </c>
      <c r="AG499" s="47">
        <f>(Y499-(AA499+AB499))/AE499</f>
        <v>0.75294117647058822</v>
      </c>
      <c r="AH499" s="44" t="s">
        <v>2</v>
      </c>
      <c r="AI499" s="38"/>
    </row>
    <row r="500" spans="1:35" x14ac:dyDescent="0.3">
      <c r="A500" s="38" t="s">
        <v>3095</v>
      </c>
      <c r="B500" s="38">
        <v>486</v>
      </c>
      <c r="C500" s="39">
        <v>40324</v>
      </c>
      <c r="D500" s="71">
        <f>YEAR(E500)</f>
        <v>2010</v>
      </c>
      <c r="E500" s="99" t="s">
        <v>2631</v>
      </c>
      <c r="F500" s="41">
        <v>1522</v>
      </c>
      <c r="G500" s="41">
        <v>141.5</v>
      </c>
      <c r="H500" s="41">
        <v>144</v>
      </c>
      <c r="I500" s="41">
        <v>97.5</v>
      </c>
      <c r="J500" s="41"/>
      <c r="K500" s="40" t="s">
        <v>3546</v>
      </c>
      <c r="L500" s="41" t="s">
        <v>3892</v>
      </c>
      <c r="M500" s="42">
        <v>169886</v>
      </c>
      <c r="N500" s="43">
        <v>40324</v>
      </c>
      <c r="O500" s="44" t="s">
        <v>0</v>
      </c>
      <c r="P500" s="42">
        <v>5</v>
      </c>
      <c r="Q500" s="44" t="s">
        <v>4305</v>
      </c>
      <c r="R500" s="44" t="s">
        <v>1442</v>
      </c>
      <c r="S500" s="42">
        <v>62</v>
      </c>
      <c r="T500" s="42">
        <v>170</v>
      </c>
      <c r="U500" s="42">
        <v>26.886253580000002</v>
      </c>
      <c r="V500" s="42">
        <v>-80.054403969999996</v>
      </c>
      <c r="W500" s="124">
        <v>40389</v>
      </c>
      <c r="X500" s="45">
        <f>W500-N500</f>
        <v>65</v>
      </c>
      <c r="Y500" s="42">
        <v>13</v>
      </c>
      <c r="Z500" s="42">
        <v>40</v>
      </c>
      <c r="AA500" s="42">
        <v>0</v>
      </c>
      <c r="AB500" s="42">
        <v>0</v>
      </c>
      <c r="AC500" s="42">
        <v>0</v>
      </c>
      <c r="AD500" s="42">
        <v>1</v>
      </c>
      <c r="AE500" s="42">
        <f>SUM(Y500,Z500,AC500,AD500)</f>
        <v>54</v>
      </c>
      <c r="AF500" s="49">
        <f>Y500/AE500</f>
        <v>0.24074074074074073</v>
      </c>
      <c r="AG500" s="49">
        <f>(Y500-(AA500+AB500))/AE500</f>
        <v>0.24074074074074073</v>
      </c>
      <c r="AH500" s="44" t="s">
        <v>2</v>
      </c>
      <c r="AI500" s="38"/>
    </row>
    <row r="501" spans="1:35" x14ac:dyDescent="0.3">
      <c r="A501" s="38" t="s">
        <v>3095</v>
      </c>
      <c r="B501" s="38">
        <v>486</v>
      </c>
      <c r="C501" s="39">
        <v>40324</v>
      </c>
      <c r="D501" s="71">
        <f>YEAR(E501)</f>
        <v>2010</v>
      </c>
      <c r="E501" s="99" t="s">
        <v>2674</v>
      </c>
      <c r="F501" s="41">
        <v>1569</v>
      </c>
      <c r="G501" s="41">
        <v>142.1</v>
      </c>
      <c r="H501" s="41">
        <v>144.6</v>
      </c>
      <c r="I501" s="41">
        <v>97.7</v>
      </c>
      <c r="J501" s="41"/>
      <c r="K501" s="40" t="s">
        <v>3309</v>
      </c>
      <c r="L501" s="41" t="s">
        <v>3891</v>
      </c>
      <c r="M501" s="42">
        <v>171996</v>
      </c>
      <c r="N501" s="43">
        <v>40334</v>
      </c>
      <c r="O501" s="44" t="s">
        <v>0</v>
      </c>
      <c r="P501" s="42">
        <v>1</v>
      </c>
      <c r="Q501" s="44" t="s">
        <v>4305</v>
      </c>
      <c r="R501" s="44" t="s">
        <v>1560</v>
      </c>
      <c r="S501" s="42">
        <v>62</v>
      </c>
      <c r="T501" s="42">
        <v>12</v>
      </c>
      <c r="U501" s="42">
        <v>26.91293233</v>
      </c>
      <c r="V501" s="42">
        <v>-80.063016989999994</v>
      </c>
      <c r="W501" s="126"/>
      <c r="X501" s="45"/>
      <c r="Y501" s="42">
        <v>1</v>
      </c>
      <c r="Z501" s="42">
        <v>49</v>
      </c>
      <c r="AA501" s="42">
        <v>0</v>
      </c>
      <c r="AB501" s="42">
        <v>0</v>
      </c>
      <c r="AC501" s="42">
        <v>0</v>
      </c>
      <c r="AD501" s="42">
        <v>0</v>
      </c>
      <c r="AE501" s="46">
        <f>SUM(Y501,Z501,AC501,AD501)</f>
        <v>50</v>
      </c>
      <c r="AF501" s="47">
        <f>Y501/AE501</f>
        <v>0.02</v>
      </c>
      <c r="AG501" s="47">
        <f>(Y501-(AA501+AB501))/AE501</f>
        <v>0.02</v>
      </c>
      <c r="AH501" s="44" t="s">
        <v>8</v>
      </c>
      <c r="AI501" s="38"/>
    </row>
    <row r="502" spans="1:35" x14ac:dyDescent="0.3">
      <c r="A502" s="38" t="s">
        <v>3095</v>
      </c>
      <c r="B502" s="38">
        <v>486</v>
      </c>
      <c r="C502" s="39">
        <v>40324</v>
      </c>
      <c r="D502" s="71">
        <f>YEAR(E502)</f>
        <v>2012</v>
      </c>
      <c r="E502" s="99" t="s">
        <v>3699</v>
      </c>
      <c r="F502" s="41">
        <v>2305</v>
      </c>
      <c r="G502" s="41">
        <v>147.5</v>
      </c>
      <c r="H502" s="41">
        <v>150</v>
      </c>
      <c r="I502" s="41">
        <v>102</v>
      </c>
      <c r="J502" s="41"/>
      <c r="K502" s="40" t="s">
        <v>3257</v>
      </c>
      <c r="L502" s="41" t="s">
        <v>3891</v>
      </c>
      <c r="M502" s="42">
        <v>241395</v>
      </c>
      <c r="N502" s="43">
        <v>41054</v>
      </c>
      <c r="O502" s="44" t="s">
        <v>0</v>
      </c>
      <c r="P502" s="42">
        <v>8</v>
      </c>
      <c r="Q502" s="44" t="s">
        <v>4305</v>
      </c>
      <c r="R502" s="44" t="s">
        <v>1058</v>
      </c>
      <c r="S502" s="42">
        <v>33</v>
      </c>
      <c r="T502" s="42">
        <v>16</v>
      </c>
      <c r="U502" s="42">
        <v>26.86355391</v>
      </c>
      <c r="V502" s="42">
        <v>-80.047517679999999</v>
      </c>
      <c r="W502" s="48">
        <v>41125</v>
      </c>
      <c r="X502" s="45">
        <f>W502-N502</f>
        <v>71</v>
      </c>
      <c r="Y502" s="42">
        <v>6</v>
      </c>
      <c r="Z502" s="42">
        <v>58</v>
      </c>
      <c r="AA502" s="42">
        <v>0</v>
      </c>
      <c r="AB502" s="42">
        <v>0</v>
      </c>
      <c r="AC502" s="42">
        <v>0</v>
      </c>
      <c r="AD502" s="42">
        <v>0</v>
      </c>
      <c r="AE502" s="46">
        <f>SUM(Y502,Z502,AC502,AD502)</f>
        <v>64</v>
      </c>
      <c r="AF502" s="47">
        <f>Y502/AE502</f>
        <v>9.375E-2</v>
      </c>
      <c r="AG502" s="47">
        <f>(Y502-(AA502+AB502))/AE502</f>
        <v>9.375E-2</v>
      </c>
      <c r="AH502" s="44" t="s">
        <v>2</v>
      </c>
      <c r="AI502" s="38"/>
    </row>
    <row r="503" spans="1:35" x14ac:dyDescent="0.3">
      <c r="A503" s="38" t="s">
        <v>3095</v>
      </c>
      <c r="B503" s="38">
        <v>486</v>
      </c>
      <c r="C503" s="39">
        <v>40324</v>
      </c>
      <c r="D503" s="71">
        <f>YEAR(E503)</f>
        <v>2012</v>
      </c>
      <c r="E503" s="99" t="s">
        <v>3712</v>
      </c>
      <c r="F503" s="41">
        <v>2401</v>
      </c>
      <c r="G503" s="41"/>
      <c r="H503" s="41"/>
      <c r="I503" s="41"/>
      <c r="J503" s="41"/>
      <c r="K503" s="40" t="s">
        <v>2344</v>
      </c>
      <c r="L503" s="41" t="s">
        <v>3891</v>
      </c>
      <c r="M503" s="42">
        <v>249372</v>
      </c>
      <c r="N503" s="43">
        <v>41072</v>
      </c>
      <c r="O503" s="44" t="s">
        <v>0</v>
      </c>
      <c r="P503" s="42">
        <v>10</v>
      </c>
      <c r="Q503" s="44" t="s">
        <v>4307</v>
      </c>
      <c r="R503" s="44" t="s">
        <v>3</v>
      </c>
      <c r="S503" s="42">
        <v>40</v>
      </c>
      <c r="T503" s="42">
        <v>15</v>
      </c>
      <c r="U503" s="42">
        <v>26.851835179999998</v>
      </c>
      <c r="V503" s="42">
        <v>-80.045127379999997</v>
      </c>
      <c r="W503" s="124"/>
      <c r="X503" s="45"/>
      <c r="Y503" s="125"/>
      <c r="Z503" s="125"/>
      <c r="AA503" s="125"/>
      <c r="AB503" s="125"/>
      <c r="AC503" s="125"/>
      <c r="AD503" s="125"/>
      <c r="AE503" s="125"/>
      <c r="AF503" s="125"/>
      <c r="AG503" s="125"/>
      <c r="AH503" s="44" t="s">
        <v>3</v>
      </c>
      <c r="AI503" s="38"/>
    </row>
    <row r="504" spans="1:35" x14ac:dyDescent="0.3">
      <c r="A504" s="50" t="s">
        <v>3095</v>
      </c>
      <c r="B504" s="51">
        <v>486</v>
      </c>
      <c r="C504" s="52">
        <v>40324</v>
      </c>
      <c r="D504" s="94">
        <f>YEAR(E504)</f>
        <v>2012</v>
      </c>
      <c r="E504" s="52" t="s">
        <v>2661</v>
      </c>
      <c r="F504" s="54">
        <v>2193</v>
      </c>
      <c r="G504" s="54">
        <v>148.4</v>
      </c>
      <c r="H504" s="54">
        <v>150.5</v>
      </c>
      <c r="I504" s="54">
        <v>103.5</v>
      </c>
      <c r="J504" s="139"/>
      <c r="K504" s="55" t="s">
        <v>3096</v>
      </c>
      <c r="L504" s="56" t="s">
        <v>3892</v>
      </c>
      <c r="M504" s="57"/>
      <c r="N504" s="57"/>
      <c r="O504" s="57" t="s">
        <v>146</v>
      </c>
      <c r="P504" s="42">
        <v>7</v>
      </c>
      <c r="Q504" s="57" t="s">
        <v>4305</v>
      </c>
      <c r="R504" s="57"/>
      <c r="S504" s="57"/>
      <c r="T504" s="57"/>
      <c r="U504" s="57"/>
      <c r="V504" s="57"/>
      <c r="W504" s="63"/>
      <c r="X504" s="164"/>
      <c r="Y504" s="57"/>
      <c r="Z504" s="57"/>
      <c r="AA504" s="57"/>
      <c r="AB504" s="57"/>
      <c r="AC504" s="57"/>
      <c r="AD504" s="57"/>
      <c r="AE504" s="57"/>
      <c r="AF504" s="57"/>
      <c r="AG504" s="57"/>
      <c r="AH504" s="57"/>
      <c r="AI504" s="59" t="s">
        <v>3911</v>
      </c>
    </row>
    <row r="505" spans="1:35" x14ac:dyDescent="0.3">
      <c r="A505" s="38" t="s">
        <v>3095</v>
      </c>
      <c r="B505" s="38">
        <v>486</v>
      </c>
      <c r="C505" s="39">
        <v>40324</v>
      </c>
      <c r="D505" s="71">
        <f>YEAR(E505)</f>
        <v>2018</v>
      </c>
      <c r="E505" s="99" t="s">
        <v>2381</v>
      </c>
      <c r="F505" s="41">
        <v>3046</v>
      </c>
      <c r="G505" s="41"/>
      <c r="H505" s="41"/>
      <c r="I505" s="41"/>
      <c r="J505" s="41"/>
      <c r="K505" s="40" t="s">
        <v>2458</v>
      </c>
      <c r="L505" s="41" t="s">
        <v>3891</v>
      </c>
      <c r="M505" s="42">
        <v>416097</v>
      </c>
      <c r="N505" s="43">
        <v>43253</v>
      </c>
      <c r="O505" s="44" t="s">
        <v>0</v>
      </c>
      <c r="P505" s="42">
        <v>6</v>
      </c>
      <c r="Q505" s="44" t="s">
        <v>4308</v>
      </c>
      <c r="R505" s="44" t="s">
        <v>3</v>
      </c>
      <c r="S505" s="42">
        <v>-30</v>
      </c>
      <c r="T505" s="42">
        <v>110</v>
      </c>
      <c r="U505" s="42">
        <v>26.881678632</v>
      </c>
      <c r="V505" s="42">
        <v>-80.052801283999997</v>
      </c>
      <c r="W505" s="126"/>
      <c r="X505" s="45"/>
      <c r="Y505" s="127"/>
      <c r="Z505" s="127"/>
      <c r="AA505" s="127"/>
      <c r="AB505" s="127"/>
      <c r="AC505" s="127"/>
      <c r="AD505" s="127"/>
      <c r="AE505" s="127"/>
      <c r="AF505" s="127"/>
      <c r="AG505" s="127"/>
      <c r="AH505" s="44" t="s">
        <v>3</v>
      </c>
      <c r="AI505" s="38"/>
    </row>
    <row r="506" spans="1:35" x14ac:dyDescent="0.3">
      <c r="A506" s="38" t="s">
        <v>3095</v>
      </c>
      <c r="B506" s="38">
        <v>486</v>
      </c>
      <c r="C506" s="39">
        <v>40324</v>
      </c>
      <c r="D506" s="71">
        <f>YEAR(E506)</f>
        <v>2018</v>
      </c>
      <c r="E506" s="99" t="s">
        <v>3877</v>
      </c>
      <c r="F506" s="41">
        <v>3080</v>
      </c>
      <c r="G506" s="41">
        <v>150.69999999999999</v>
      </c>
      <c r="H506" s="41">
        <v>153.1</v>
      </c>
      <c r="I506" s="41">
        <v>106.9</v>
      </c>
      <c r="J506" s="41"/>
      <c r="K506" s="40" t="s">
        <v>2292</v>
      </c>
      <c r="L506" s="41" t="s">
        <v>3891</v>
      </c>
      <c r="M506" s="42">
        <v>476912</v>
      </c>
      <c r="N506" s="43">
        <v>43265</v>
      </c>
      <c r="O506" s="44" t="s">
        <v>146</v>
      </c>
      <c r="P506" s="42">
        <v>3</v>
      </c>
      <c r="Q506" s="44" t="s">
        <v>4305</v>
      </c>
      <c r="R506" s="44" t="s">
        <v>166</v>
      </c>
      <c r="S506" s="42">
        <v>22</v>
      </c>
      <c r="T506" s="42">
        <v>48</v>
      </c>
      <c r="U506" s="42">
        <v>26.936701154000001</v>
      </c>
      <c r="V506" s="42">
        <v>-80.069609158000006</v>
      </c>
      <c r="W506" s="124"/>
      <c r="X506" s="45"/>
      <c r="Y506" s="42">
        <v>8</v>
      </c>
      <c r="Z506" s="42">
        <v>36</v>
      </c>
      <c r="AA506" s="42">
        <v>0</v>
      </c>
      <c r="AB506" s="42">
        <v>0</v>
      </c>
      <c r="AC506" s="42">
        <v>0</v>
      </c>
      <c r="AD506" s="42">
        <v>0</v>
      </c>
      <c r="AE506" s="42">
        <f>SUM(Y506,Z506,AC506,AD506)</f>
        <v>44</v>
      </c>
      <c r="AF506" s="49">
        <f>Y506/AE506</f>
        <v>0.18181818181818182</v>
      </c>
      <c r="AG506" s="49">
        <f>(Y506-(AA506+AB506))/AE506</f>
        <v>0.18181818181818182</v>
      </c>
      <c r="AH506" s="44" t="s">
        <v>8</v>
      </c>
      <c r="AI506" s="38"/>
    </row>
    <row r="507" spans="1:35" x14ac:dyDescent="0.3">
      <c r="A507" s="147" t="s">
        <v>4504</v>
      </c>
      <c r="B507" s="147">
        <v>1144</v>
      </c>
      <c r="C507" s="30">
        <v>42108</v>
      </c>
      <c r="D507" s="32">
        <v>2019</v>
      </c>
      <c r="E507" s="97">
        <v>43578</v>
      </c>
      <c r="F507" s="31">
        <v>3418</v>
      </c>
      <c r="G507" s="31">
        <v>156</v>
      </c>
      <c r="H507" s="31">
        <v>157</v>
      </c>
      <c r="I507" s="31">
        <v>112.7</v>
      </c>
      <c r="K507" s="155">
        <v>0.91111111111111109</v>
      </c>
      <c r="L507" s="31" t="s">
        <v>3890</v>
      </c>
      <c r="M507" s="157">
        <v>437944</v>
      </c>
      <c r="N507" s="158">
        <v>43579</v>
      </c>
      <c r="O507" s="157" t="s">
        <v>0</v>
      </c>
      <c r="P507" s="157">
        <v>5</v>
      </c>
      <c r="Q507" s="157" t="s">
        <v>4305</v>
      </c>
      <c r="R507" s="157" t="s">
        <v>4505</v>
      </c>
      <c r="S507" s="157">
        <v>30</v>
      </c>
      <c r="T507" s="157">
        <v>25</v>
      </c>
      <c r="U507" s="157">
        <v>26.88716277</v>
      </c>
      <c r="V507" s="157">
        <v>-80.055133810000001</v>
      </c>
      <c r="X507" s="45"/>
      <c r="Y507" s="31">
        <v>0</v>
      </c>
      <c r="Z507" s="31">
        <v>98</v>
      </c>
      <c r="AA507" s="31">
        <v>0</v>
      </c>
      <c r="AB507" s="31">
        <v>0</v>
      </c>
      <c r="AC507" s="31">
        <v>0</v>
      </c>
      <c r="AD507" s="31">
        <v>0</v>
      </c>
      <c r="AE507" s="46">
        <f>SUM(Y507,Z507,AC507,AD507)</f>
        <v>98</v>
      </c>
      <c r="AF507" s="47">
        <f>Y507/AE507</f>
        <v>0</v>
      </c>
      <c r="AG507" s="47">
        <f>(Y507-(AA507+AB507))/AE507</f>
        <v>0</v>
      </c>
      <c r="AH507" s="157" t="s">
        <v>8</v>
      </c>
      <c r="AI507" s="147"/>
    </row>
    <row r="508" spans="1:35" x14ac:dyDescent="0.3">
      <c r="A508" s="147" t="s">
        <v>4504</v>
      </c>
      <c r="B508" s="147">
        <v>1144</v>
      </c>
      <c r="C508" s="30">
        <v>42108</v>
      </c>
      <c r="D508" s="32">
        <v>2019</v>
      </c>
      <c r="E508" s="97">
        <v>43588</v>
      </c>
      <c r="F508" s="31">
        <v>3435</v>
      </c>
      <c r="G508" s="31">
        <v>156.9</v>
      </c>
      <c r="H508" s="31">
        <v>158.4</v>
      </c>
      <c r="I508" s="31">
        <v>114.5</v>
      </c>
      <c r="K508" s="155">
        <v>7.013888888888889E-2</v>
      </c>
      <c r="L508" s="31" t="s">
        <v>3891</v>
      </c>
      <c r="M508" s="157">
        <v>438308</v>
      </c>
      <c r="N508" s="158">
        <v>43588</v>
      </c>
      <c r="O508" s="157" t="s">
        <v>146</v>
      </c>
      <c r="P508" s="157">
        <v>3</v>
      </c>
      <c r="Q508" s="157" t="s">
        <v>4305</v>
      </c>
      <c r="R508" s="157" t="s">
        <v>4530</v>
      </c>
      <c r="S508" s="157">
        <v>28</v>
      </c>
      <c r="T508" s="157">
        <v>21</v>
      </c>
      <c r="U508" s="157">
        <v>26.935230229999998</v>
      </c>
      <c r="V508" s="157">
        <v>-80.06930887</v>
      </c>
      <c r="X508" s="45"/>
      <c r="Y508" s="31">
        <v>46</v>
      </c>
      <c r="Z508" s="31">
        <v>45</v>
      </c>
      <c r="AA508" s="31">
        <v>0</v>
      </c>
      <c r="AB508" s="31">
        <v>0</v>
      </c>
      <c r="AC508" s="31">
        <v>0</v>
      </c>
      <c r="AD508" s="31">
        <v>2</v>
      </c>
      <c r="AE508" s="46">
        <f>SUM(Y508,Z508,AC508,AD508)</f>
        <v>93</v>
      </c>
      <c r="AF508" s="47">
        <f>Y508/AE508</f>
        <v>0.4946236559139785</v>
      </c>
      <c r="AG508" s="47">
        <f>(Y508-(AA508+AB508))/AE508</f>
        <v>0.4946236559139785</v>
      </c>
      <c r="AH508" s="157" t="s">
        <v>8</v>
      </c>
      <c r="AI508" s="147"/>
    </row>
    <row r="509" spans="1:35" x14ac:dyDescent="0.3">
      <c r="A509" s="147" t="s">
        <v>4504</v>
      </c>
      <c r="B509" s="147">
        <v>1144</v>
      </c>
      <c r="C509" s="30">
        <v>42108</v>
      </c>
      <c r="D509" s="32">
        <v>2020</v>
      </c>
      <c r="E509" s="97">
        <v>43942</v>
      </c>
      <c r="F509" s="31">
        <v>3996</v>
      </c>
      <c r="G509" s="31">
        <v>154</v>
      </c>
      <c r="H509" s="31">
        <v>157.5</v>
      </c>
      <c r="I509" s="31">
        <v>112</v>
      </c>
      <c r="K509" s="155">
        <v>4.4444444444444446E-2</v>
      </c>
      <c r="L509" s="31" t="s">
        <v>3894</v>
      </c>
      <c r="M509" s="157">
        <v>496366</v>
      </c>
      <c r="N509" s="158">
        <v>43942</v>
      </c>
      <c r="O509" s="157" t="s">
        <v>0</v>
      </c>
      <c r="P509" s="157">
        <v>5</v>
      </c>
      <c r="Q509" s="157" t="s">
        <v>4305</v>
      </c>
      <c r="R509" s="157" t="s">
        <v>4759</v>
      </c>
      <c r="S509" s="157">
        <v>71</v>
      </c>
      <c r="T509" s="157">
        <v>6</v>
      </c>
      <c r="U509" s="157">
        <v>26.885384680000001</v>
      </c>
      <c r="V509" s="157">
        <v>-80.054573770000005</v>
      </c>
      <c r="X509" s="45"/>
      <c r="AE509" s="46"/>
      <c r="AF509" s="47"/>
      <c r="AG509" s="47"/>
      <c r="AH509" s="157" t="s">
        <v>10</v>
      </c>
      <c r="AI509" s="147"/>
    </row>
    <row r="510" spans="1:35" x14ac:dyDescent="0.3">
      <c r="A510" s="147" t="s">
        <v>4504</v>
      </c>
      <c r="B510" s="147">
        <v>1144</v>
      </c>
      <c r="C510" s="30">
        <v>42108</v>
      </c>
      <c r="D510" s="32">
        <v>2020</v>
      </c>
      <c r="E510" s="97">
        <v>43976</v>
      </c>
      <c r="F510" s="31">
        <v>4145</v>
      </c>
      <c r="G510" s="31">
        <v>155.80000000000001</v>
      </c>
      <c r="H510" s="31">
        <v>157.30000000000001</v>
      </c>
      <c r="I510" s="31">
        <v>112.9</v>
      </c>
      <c r="K510" s="155">
        <v>0</v>
      </c>
      <c r="L510" s="31" t="s">
        <v>3891</v>
      </c>
      <c r="M510" s="157">
        <v>502381</v>
      </c>
      <c r="N510" s="158">
        <v>43976</v>
      </c>
      <c r="O510" s="157" t="s">
        <v>0</v>
      </c>
      <c r="P510" s="157">
        <v>9</v>
      </c>
      <c r="Q510" s="157" t="s">
        <v>4305</v>
      </c>
      <c r="R510" s="157" t="s">
        <v>4902</v>
      </c>
      <c r="S510" s="157">
        <v>49</v>
      </c>
      <c r="T510" s="157">
        <v>5</v>
      </c>
      <c r="U510" s="157">
        <v>26.862362600000001</v>
      </c>
      <c r="V510" s="157">
        <v>-80.047181949999995</v>
      </c>
      <c r="W510" s="30">
        <v>44038</v>
      </c>
      <c r="X510" s="45">
        <f>W510-N510</f>
        <v>62</v>
      </c>
      <c r="Y510" s="31">
        <v>4</v>
      </c>
      <c r="Z510" s="31">
        <v>54</v>
      </c>
      <c r="AA510" s="31">
        <v>0</v>
      </c>
      <c r="AB510" s="31">
        <v>1</v>
      </c>
      <c r="AC510" s="31">
        <v>0</v>
      </c>
      <c r="AD510" s="31">
        <v>28</v>
      </c>
      <c r="AE510" s="46">
        <f>SUM(Y510,Z510,AC510,AD510)</f>
        <v>86</v>
      </c>
      <c r="AF510" s="47">
        <f>Y510/AE510</f>
        <v>4.6511627906976744E-2</v>
      </c>
      <c r="AG510" s="47">
        <f>(Y510-(AA510+AB510))/AE510</f>
        <v>3.4883720930232558E-2</v>
      </c>
      <c r="AH510" s="157" t="s">
        <v>2</v>
      </c>
      <c r="AI510" s="147"/>
    </row>
    <row r="511" spans="1:35" x14ac:dyDescent="0.3">
      <c r="A511" s="38" t="s">
        <v>3627</v>
      </c>
      <c r="B511" s="38">
        <v>532</v>
      </c>
      <c r="C511" s="39">
        <v>40667</v>
      </c>
      <c r="D511" s="71">
        <f>YEAR(E511)</f>
        <v>2011</v>
      </c>
      <c r="E511" s="99" t="s">
        <v>2825</v>
      </c>
      <c r="F511" s="41">
        <v>1793</v>
      </c>
      <c r="G511" s="41">
        <v>155</v>
      </c>
      <c r="H511" s="41">
        <v>159</v>
      </c>
      <c r="I511" s="41">
        <v>111</v>
      </c>
      <c r="J511" s="41"/>
      <c r="K511" s="40" t="s">
        <v>3628</v>
      </c>
      <c r="L511" s="41" t="s">
        <v>3890</v>
      </c>
      <c r="M511" s="42">
        <v>204866</v>
      </c>
      <c r="N511" s="43">
        <v>40668</v>
      </c>
      <c r="O511" s="44" t="s">
        <v>0</v>
      </c>
      <c r="P511" s="42">
        <v>11</v>
      </c>
      <c r="Q511" s="44" t="s">
        <v>4305</v>
      </c>
      <c r="R511" s="44" t="s">
        <v>1273</v>
      </c>
      <c r="S511" s="42">
        <v>24</v>
      </c>
      <c r="T511" s="42">
        <v>56</v>
      </c>
      <c r="U511" s="42">
        <v>26.836663860000002</v>
      </c>
      <c r="V511" s="42">
        <v>-80.041257349999995</v>
      </c>
      <c r="W511" s="126"/>
      <c r="X511" s="45"/>
      <c r="Y511" s="42">
        <v>0</v>
      </c>
      <c r="Z511" s="42">
        <v>91</v>
      </c>
      <c r="AA511" s="42">
        <v>0</v>
      </c>
      <c r="AB511" s="42">
        <v>0</v>
      </c>
      <c r="AC511" s="42">
        <v>0</v>
      </c>
      <c r="AD511" s="42">
        <v>0</v>
      </c>
      <c r="AE511" s="46">
        <f>SUM(Y511,Z511,AC511,AD511)</f>
        <v>91</v>
      </c>
      <c r="AF511" s="47">
        <f>Y511/AE511</f>
        <v>0</v>
      </c>
      <c r="AG511" s="47">
        <f>(Y511-(AA511+AB511))/AE511</f>
        <v>0</v>
      </c>
      <c r="AH511" s="44" t="s">
        <v>8</v>
      </c>
      <c r="AI511" s="38"/>
    </row>
    <row r="512" spans="1:35" x14ac:dyDescent="0.3">
      <c r="A512" s="147" t="s">
        <v>3627</v>
      </c>
      <c r="B512" s="147">
        <v>532</v>
      </c>
      <c r="C512" s="30">
        <v>40667</v>
      </c>
      <c r="D512" s="32">
        <v>2020</v>
      </c>
      <c r="E512" s="97">
        <v>43944</v>
      </c>
      <c r="F512" s="31">
        <v>4010</v>
      </c>
      <c r="G512" s="31">
        <v>159.5</v>
      </c>
      <c r="H512" s="31">
        <v>161.80000000000001</v>
      </c>
      <c r="I512" s="31">
        <v>112.5</v>
      </c>
      <c r="K512" s="155">
        <v>0.9604166666666667</v>
      </c>
      <c r="L512" s="31" t="s">
        <v>3890</v>
      </c>
      <c r="M512" s="157">
        <v>496398</v>
      </c>
      <c r="N512" s="158">
        <v>43944</v>
      </c>
      <c r="O512" s="157" t="s">
        <v>0</v>
      </c>
      <c r="P512" s="157">
        <v>4</v>
      </c>
      <c r="Q512" s="157" t="s">
        <v>4305</v>
      </c>
      <c r="R512" s="157" t="s">
        <v>4770</v>
      </c>
      <c r="S512" s="157">
        <v>58</v>
      </c>
      <c r="T512" s="157">
        <v>37</v>
      </c>
      <c r="U512" s="157">
        <v>26.89570359</v>
      </c>
      <c r="V512" s="157">
        <v>-80.057594379999998</v>
      </c>
      <c r="W512" s="30">
        <v>44012</v>
      </c>
      <c r="X512" s="45">
        <f>W512-N512</f>
        <v>68</v>
      </c>
      <c r="Y512" s="157">
        <v>87</v>
      </c>
      <c r="Z512" s="157">
        <v>39</v>
      </c>
      <c r="AA512" s="157">
        <v>0</v>
      </c>
      <c r="AB512" s="157">
        <v>12</v>
      </c>
      <c r="AC512" s="157">
        <v>0</v>
      </c>
      <c r="AD512" s="157">
        <v>0</v>
      </c>
      <c r="AE512" s="46">
        <f>SUM(Y512,Z512,AC512,AD512)</f>
        <v>126</v>
      </c>
      <c r="AF512" s="47">
        <f>Y512/AE512</f>
        <v>0.69047619047619047</v>
      </c>
      <c r="AG512" s="47">
        <f>(Y512-(AA512+AB512))/AE512</f>
        <v>0.59523809523809523</v>
      </c>
      <c r="AH512" s="157" t="s">
        <v>2</v>
      </c>
      <c r="AI512" s="147"/>
    </row>
    <row r="513" spans="1:35" x14ac:dyDescent="0.3">
      <c r="A513" s="38" t="s">
        <v>3629</v>
      </c>
      <c r="B513" s="38">
        <v>536</v>
      </c>
      <c r="C513" s="39">
        <v>40669</v>
      </c>
      <c r="D513" s="71">
        <f>YEAR(E513)</f>
        <v>2011</v>
      </c>
      <c r="E513" s="99" t="s">
        <v>2327</v>
      </c>
      <c r="F513" s="41">
        <v>1810</v>
      </c>
      <c r="G513" s="41">
        <v>160.5</v>
      </c>
      <c r="H513" s="41">
        <v>163</v>
      </c>
      <c r="I513" s="41">
        <v>110.5</v>
      </c>
      <c r="J513" s="41"/>
      <c r="K513" s="40" t="s">
        <v>3079</v>
      </c>
      <c r="L513" s="41" t="s">
        <v>3892</v>
      </c>
      <c r="M513" s="42">
        <v>204884</v>
      </c>
      <c r="N513" s="43">
        <v>40669</v>
      </c>
      <c r="O513" s="44" t="s">
        <v>146</v>
      </c>
      <c r="P513" s="42">
        <v>8</v>
      </c>
      <c r="Q513" s="44" t="s">
        <v>4305</v>
      </c>
      <c r="R513" s="44" t="s">
        <v>1419</v>
      </c>
      <c r="S513" s="42">
        <v>31</v>
      </c>
      <c r="T513" s="42">
        <v>88</v>
      </c>
      <c r="U513" s="42">
        <v>26.923371280000001</v>
      </c>
      <c r="V513" s="42">
        <v>-80.066237939999994</v>
      </c>
      <c r="W513" s="48">
        <v>40730</v>
      </c>
      <c r="X513" s="45">
        <f>W513-N513</f>
        <v>61</v>
      </c>
      <c r="Y513" s="42">
        <v>67</v>
      </c>
      <c r="Z513" s="42">
        <v>16</v>
      </c>
      <c r="AA513" s="42">
        <v>1</v>
      </c>
      <c r="AB513" s="42">
        <v>0</v>
      </c>
      <c r="AC513" s="42">
        <v>0</v>
      </c>
      <c r="AD513" s="42">
        <v>1</v>
      </c>
      <c r="AE513" s="46">
        <f>SUM(Y513,Z513,AC513,AD513)</f>
        <v>84</v>
      </c>
      <c r="AF513" s="47">
        <f>Y513/AE513</f>
        <v>0.79761904761904767</v>
      </c>
      <c r="AG513" s="47">
        <f>(Y513-(AA513+AB513))/AE513</f>
        <v>0.7857142857142857</v>
      </c>
      <c r="AH513" s="44" t="s">
        <v>2</v>
      </c>
      <c r="AI513" s="38"/>
    </row>
    <row r="514" spans="1:35" x14ac:dyDescent="0.3">
      <c r="A514" s="38" t="s">
        <v>3629</v>
      </c>
      <c r="B514" s="38">
        <v>536</v>
      </c>
      <c r="C514" s="39">
        <v>40669</v>
      </c>
      <c r="D514" s="71">
        <f>YEAR(E514)</f>
        <v>2011</v>
      </c>
      <c r="E514" s="99" t="s">
        <v>3643</v>
      </c>
      <c r="F514" s="41">
        <v>1869</v>
      </c>
      <c r="G514" s="41">
        <v>159</v>
      </c>
      <c r="H514" s="41">
        <v>161</v>
      </c>
      <c r="I514" s="41">
        <v>106</v>
      </c>
      <c r="J514" s="41"/>
      <c r="K514" s="40" t="s">
        <v>2550</v>
      </c>
      <c r="L514" s="41" t="s">
        <v>3897</v>
      </c>
      <c r="M514" s="42">
        <v>206089</v>
      </c>
      <c r="N514" s="43">
        <v>40680</v>
      </c>
      <c r="O514" s="44" t="s">
        <v>0</v>
      </c>
      <c r="P514" s="42">
        <v>1</v>
      </c>
      <c r="Q514" s="44" t="s">
        <v>4305</v>
      </c>
      <c r="R514" s="44" t="s">
        <v>1312</v>
      </c>
      <c r="S514" s="42">
        <v>97</v>
      </c>
      <c r="T514" s="42">
        <v>62</v>
      </c>
      <c r="U514" s="42">
        <v>26.917990039999999</v>
      </c>
      <c r="V514" s="42">
        <v>-80.064651299999994</v>
      </c>
      <c r="W514" s="48">
        <v>40738</v>
      </c>
      <c r="X514" s="45">
        <f>W514-N514</f>
        <v>58</v>
      </c>
      <c r="Y514" s="46">
        <v>75</v>
      </c>
      <c r="Z514" s="46">
        <v>20</v>
      </c>
      <c r="AA514" s="46">
        <v>5</v>
      </c>
      <c r="AB514" s="46">
        <v>3</v>
      </c>
      <c r="AC514" s="46">
        <v>0</v>
      </c>
      <c r="AD514" s="46">
        <v>0</v>
      </c>
      <c r="AE514" s="46">
        <f>SUM(Y514,Z514,AC514,AD514)</f>
        <v>95</v>
      </c>
      <c r="AF514" s="47">
        <f>Y514/AE514</f>
        <v>0.78947368421052633</v>
      </c>
      <c r="AG514" s="47">
        <f>(Y514-(AA514+AB514))/AE514</f>
        <v>0.70526315789473681</v>
      </c>
      <c r="AH514" s="44" t="s">
        <v>2</v>
      </c>
      <c r="AI514" s="38"/>
    </row>
    <row r="515" spans="1:35" x14ac:dyDescent="0.3">
      <c r="A515" s="147" t="s">
        <v>3629</v>
      </c>
      <c r="B515" s="147">
        <v>536</v>
      </c>
      <c r="C515" s="30">
        <v>40669</v>
      </c>
      <c r="D515" s="32">
        <v>2020</v>
      </c>
      <c r="E515" s="97">
        <v>43950</v>
      </c>
      <c r="F515" s="31">
        <v>4035</v>
      </c>
      <c r="G515" s="31">
        <v>160</v>
      </c>
      <c r="H515" s="31">
        <v>162.1</v>
      </c>
      <c r="I515" s="31">
        <v>112.6</v>
      </c>
      <c r="K515" s="155">
        <v>6.1111111111111116E-2</v>
      </c>
      <c r="L515" s="31" t="s">
        <v>3891</v>
      </c>
      <c r="M515" s="168">
        <v>496836</v>
      </c>
      <c r="N515" s="170">
        <v>43950</v>
      </c>
      <c r="O515" s="168" t="s">
        <v>0</v>
      </c>
      <c r="P515" s="168">
        <v>11</v>
      </c>
      <c r="Q515" s="168" t="s">
        <v>4305</v>
      </c>
      <c r="R515" s="168" t="s">
        <v>4796</v>
      </c>
      <c r="S515" s="168">
        <v>63</v>
      </c>
      <c r="T515" s="168">
        <v>24</v>
      </c>
      <c r="U515" s="168">
        <v>26.837469330000001</v>
      </c>
      <c r="V515" s="168">
        <v>-80.041681499999996</v>
      </c>
      <c r="X515" s="76"/>
      <c r="Y515" s="168"/>
      <c r="Z515" s="168"/>
      <c r="AA515" s="168"/>
      <c r="AB515" s="168"/>
      <c r="AC515" s="168"/>
      <c r="AD515" s="168"/>
      <c r="AE515" s="46"/>
      <c r="AF515" s="47"/>
      <c r="AG515" s="47"/>
      <c r="AH515" s="168" t="s">
        <v>10</v>
      </c>
      <c r="AI515" s="147"/>
    </row>
    <row r="516" spans="1:35" s="108" customFormat="1" x14ac:dyDescent="0.3">
      <c r="A516" s="147" t="s">
        <v>3629</v>
      </c>
      <c r="B516" s="147">
        <v>536</v>
      </c>
      <c r="C516" s="30">
        <v>40669</v>
      </c>
      <c r="D516" s="32">
        <v>2020</v>
      </c>
      <c r="E516" s="97">
        <v>43959</v>
      </c>
      <c r="F516" s="31">
        <v>4067</v>
      </c>
      <c r="G516" s="31">
        <v>161.19999999999999</v>
      </c>
      <c r="H516" s="31">
        <v>162.30000000000001</v>
      </c>
      <c r="I516" s="31">
        <v>113.1</v>
      </c>
      <c r="J516" s="31"/>
      <c r="K516" s="155">
        <v>9.375E-2</v>
      </c>
      <c r="L516" s="31" t="s">
        <v>3891</v>
      </c>
      <c r="M516" s="31">
        <v>497689</v>
      </c>
      <c r="N516" s="30">
        <v>43959</v>
      </c>
      <c r="O516" s="31" t="s">
        <v>0</v>
      </c>
      <c r="P516" s="31">
        <v>3</v>
      </c>
      <c r="Q516" s="31" t="s">
        <v>4305</v>
      </c>
      <c r="R516" s="31" t="s">
        <v>4828</v>
      </c>
      <c r="S516" s="31">
        <v>15</v>
      </c>
      <c r="T516" s="31">
        <v>12</v>
      </c>
      <c r="U516" s="31">
        <v>26.904453199999999</v>
      </c>
      <c r="V516" s="31">
        <v>-80.060307530000003</v>
      </c>
      <c r="W516" s="30">
        <v>44024</v>
      </c>
      <c r="X516" s="107">
        <f>W516-N516</f>
        <v>65</v>
      </c>
      <c r="Y516" s="31">
        <v>31</v>
      </c>
      <c r="Z516" s="31">
        <v>62</v>
      </c>
      <c r="AA516" s="31">
        <v>5</v>
      </c>
      <c r="AB516" s="31">
        <v>4</v>
      </c>
      <c r="AC516" s="31">
        <v>0</v>
      </c>
      <c r="AD516" s="31">
        <v>0</v>
      </c>
      <c r="AE516" s="46">
        <f>SUM(Y516,Z516,AC516,AD516)</f>
        <v>93</v>
      </c>
      <c r="AF516" s="47">
        <f>Y516/AE516</f>
        <v>0.33333333333333331</v>
      </c>
      <c r="AG516" s="47">
        <f>(Y516-(AA516+AB516))/AE516</f>
        <v>0.23655913978494625</v>
      </c>
      <c r="AH516" s="31" t="s">
        <v>2</v>
      </c>
      <c r="AI516" s="147"/>
    </row>
    <row r="517" spans="1:35" s="108" customFormat="1" x14ac:dyDescent="0.3">
      <c r="A517" s="61" t="s">
        <v>3683</v>
      </c>
      <c r="B517" s="61">
        <v>579</v>
      </c>
      <c r="C517" s="60">
        <v>41025</v>
      </c>
      <c r="D517" s="71">
        <f>YEAR(E517)</f>
        <v>2012</v>
      </c>
      <c r="E517" s="100" t="s">
        <v>2491</v>
      </c>
      <c r="F517" s="58">
        <v>2161</v>
      </c>
      <c r="G517" s="41">
        <v>147</v>
      </c>
      <c r="H517" s="41"/>
      <c r="I517" s="41">
        <v>106</v>
      </c>
      <c r="J517" s="41"/>
      <c r="K517" s="62" t="s">
        <v>2966</v>
      </c>
      <c r="L517" s="58" t="s">
        <v>3897</v>
      </c>
      <c r="M517" s="46">
        <v>236084</v>
      </c>
      <c r="N517" s="48">
        <v>41025</v>
      </c>
      <c r="O517" s="67" t="s">
        <v>0</v>
      </c>
      <c r="P517" s="46">
        <v>6</v>
      </c>
      <c r="Q517" s="67" t="s">
        <v>4305</v>
      </c>
      <c r="R517" s="67" t="s">
        <v>997</v>
      </c>
      <c r="S517" s="46">
        <v>76</v>
      </c>
      <c r="T517" s="46">
        <v>15</v>
      </c>
      <c r="U517" s="46">
        <v>26.876549919999999</v>
      </c>
      <c r="V517" s="46">
        <v>-80.051338889999997</v>
      </c>
      <c r="W517" s="48">
        <v>41090</v>
      </c>
      <c r="X517" s="107">
        <f>W517-N517</f>
        <v>65</v>
      </c>
      <c r="Y517" s="46">
        <v>60</v>
      </c>
      <c r="Z517" s="46">
        <v>7</v>
      </c>
      <c r="AA517" s="46">
        <v>2</v>
      </c>
      <c r="AB517" s="46">
        <v>0</v>
      </c>
      <c r="AC517" s="46">
        <v>0</v>
      </c>
      <c r="AD517" s="46">
        <v>0</v>
      </c>
      <c r="AE517" s="46">
        <f>SUM(Y517,Z517,AC517,AD517)</f>
        <v>67</v>
      </c>
      <c r="AF517" s="47">
        <f>Y517/AE517</f>
        <v>0.89552238805970152</v>
      </c>
      <c r="AG517" s="47">
        <f>(Y517-(AA517+AB517))/AE517</f>
        <v>0.86567164179104472</v>
      </c>
      <c r="AH517" s="67" t="s">
        <v>2</v>
      </c>
      <c r="AI517" s="38"/>
    </row>
    <row r="518" spans="1:35" s="108" customFormat="1" x14ac:dyDescent="0.3">
      <c r="A518" s="38" t="s">
        <v>3683</v>
      </c>
      <c r="B518" s="38">
        <v>579</v>
      </c>
      <c r="C518" s="39">
        <v>41025</v>
      </c>
      <c r="D518" s="71">
        <f>YEAR(E518)</f>
        <v>2012</v>
      </c>
      <c r="E518" s="99" t="s">
        <v>2331</v>
      </c>
      <c r="F518" s="41">
        <v>2295</v>
      </c>
      <c r="G518" s="41">
        <v>149</v>
      </c>
      <c r="H518" s="41">
        <v>151</v>
      </c>
      <c r="I518" s="41">
        <v>110</v>
      </c>
      <c r="J518" s="41"/>
      <c r="K518" s="40" t="s">
        <v>2907</v>
      </c>
      <c r="L518" s="41" t="s">
        <v>3893</v>
      </c>
      <c r="M518" s="46">
        <v>240399</v>
      </c>
      <c r="N518" s="48">
        <v>41052</v>
      </c>
      <c r="O518" s="67" t="s">
        <v>146</v>
      </c>
      <c r="P518" s="46">
        <v>6</v>
      </c>
      <c r="Q518" s="67" t="s">
        <v>4305</v>
      </c>
      <c r="R518" s="67" t="s">
        <v>1172</v>
      </c>
      <c r="S518" s="46">
        <v>68</v>
      </c>
      <c r="T518" s="46">
        <v>26</v>
      </c>
      <c r="U518" s="46">
        <v>26.928684969999999</v>
      </c>
      <c r="V518" s="46">
        <v>-80.068189720000007</v>
      </c>
      <c r="W518" s="48">
        <v>41116</v>
      </c>
      <c r="X518" s="107">
        <f>W518-N518</f>
        <v>64</v>
      </c>
      <c r="Y518" s="46">
        <v>59</v>
      </c>
      <c r="Z518" s="46">
        <v>1</v>
      </c>
      <c r="AA518" s="46">
        <v>0</v>
      </c>
      <c r="AB518" s="46">
        <v>0</v>
      </c>
      <c r="AC518" s="46">
        <v>0</v>
      </c>
      <c r="AD518" s="46">
        <v>0</v>
      </c>
      <c r="AE518" s="46">
        <f>SUM(Y518,Z518,AC518,AD518)</f>
        <v>60</v>
      </c>
      <c r="AF518" s="47">
        <f>Y518/AE518</f>
        <v>0.98333333333333328</v>
      </c>
      <c r="AG518" s="47">
        <f>(Y518-(AA518+AB518))/AE518</f>
        <v>0.98333333333333328</v>
      </c>
      <c r="AH518" s="67" t="s">
        <v>2</v>
      </c>
      <c r="AI518" s="38"/>
    </row>
    <row r="519" spans="1:35" s="108" customFormat="1" x14ac:dyDescent="0.3">
      <c r="A519" s="38" t="s">
        <v>3683</v>
      </c>
      <c r="B519" s="38">
        <v>579</v>
      </c>
      <c r="C519" s="39">
        <v>41025</v>
      </c>
      <c r="D519" s="71">
        <f>YEAR(E519)</f>
        <v>2012</v>
      </c>
      <c r="E519" s="99" t="s">
        <v>2983</v>
      </c>
      <c r="F519" s="41">
        <v>2398</v>
      </c>
      <c r="G519" s="41">
        <v>149</v>
      </c>
      <c r="H519" s="41">
        <v>151</v>
      </c>
      <c r="I519" s="41">
        <v>108</v>
      </c>
      <c r="J519" s="41"/>
      <c r="K519" s="40" t="s">
        <v>3472</v>
      </c>
      <c r="L519" s="41" t="s">
        <v>3890</v>
      </c>
      <c r="M519" s="46">
        <v>248335</v>
      </c>
      <c r="N519" s="48">
        <v>41070</v>
      </c>
      <c r="O519" s="67" t="s">
        <v>0</v>
      </c>
      <c r="P519" s="46">
        <v>10</v>
      </c>
      <c r="Q519" s="67" t="s">
        <v>4305</v>
      </c>
      <c r="R519" s="67" t="s">
        <v>1097</v>
      </c>
      <c r="S519" s="46">
        <v>34</v>
      </c>
      <c r="T519" s="46">
        <v>3</v>
      </c>
      <c r="U519" s="46">
        <v>26.840648609999999</v>
      </c>
      <c r="V519" s="46">
        <v>-80.042493260000001</v>
      </c>
      <c r="W519" s="48">
        <v>41132</v>
      </c>
      <c r="X519" s="107">
        <f>W519-N519</f>
        <v>62</v>
      </c>
      <c r="Y519" s="46">
        <v>42</v>
      </c>
      <c r="Z519" s="46">
        <v>7</v>
      </c>
      <c r="AA519" s="46">
        <v>1</v>
      </c>
      <c r="AB519" s="46">
        <v>0</v>
      </c>
      <c r="AC519" s="46">
        <v>0</v>
      </c>
      <c r="AD519" s="46">
        <v>9</v>
      </c>
      <c r="AE519" s="46">
        <f>SUM(Y519,Z519,AC519,AD519)</f>
        <v>58</v>
      </c>
      <c r="AF519" s="47">
        <f>Y519/AE519</f>
        <v>0.72413793103448276</v>
      </c>
      <c r="AG519" s="47">
        <f>(Y519-(AA519+AB519))/AE519</f>
        <v>0.7068965517241379</v>
      </c>
      <c r="AH519" s="67" t="s">
        <v>2</v>
      </c>
      <c r="AI519" s="38"/>
    </row>
    <row r="520" spans="1:35" x14ac:dyDescent="0.3">
      <c r="A520" s="38" t="s">
        <v>3543</v>
      </c>
      <c r="B520" s="38">
        <v>484</v>
      </c>
      <c r="C520" s="39">
        <v>40321</v>
      </c>
      <c r="D520" s="71">
        <f>YEAR(E520)</f>
        <v>2010</v>
      </c>
      <c r="E520" s="99" t="s">
        <v>2869</v>
      </c>
      <c r="F520" s="41">
        <v>1511</v>
      </c>
      <c r="G520" s="41">
        <v>148</v>
      </c>
      <c r="H520" s="41">
        <v>150</v>
      </c>
      <c r="I520" s="41">
        <v>104</v>
      </c>
      <c r="J520" s="41"/>
      <c r="K520" s="40" t="s">
        <v>3544</v>
      </c>
      <c r="L520" s="41" t="s">
        <v>3897</v>
      </c>
      <c r="M520" s="103">
        <v>169543</v>
      </c>
      <c r="N520" s="104">
        <v>40321</v>
      </c>
      <c r="O520" s="105" t="s">
        <v>0</v>
      </c>
      <c r="P520" s="103">
        <v>10</v>
      </c>
      <c r="Q520" s="105" t="s">
        <v>4305</v>
      </c>
      <c r="R520" s="105" t="s">
        <v>1537</v>
      </c>
      <c r="S520" s="103">
        <v>44</v>
      </c>
      <c r="T520" s="103">
        <v>25</v>
      </c>
      <c r="U520" s="103">
        <v>26.8454628</v>
      </c>
      <c r="V520" s="103">
        <v>-80.043606170000004</v>
      </c>
      <c r="W520" s="126">
        <v>40381</v>
      </c>
      <c r="X520" s="106">
        <f>W520-N520</f>
        <v>60</v>
      </c>
      <c r="Y520" s="103">
        <v>31</v>
      </c>
      <c r="Z520" s="103">
        <v>63</v>
      </c>
      <c r="AA520" s="103">
        <v>5</v>
      </c>
      <c r="AB520" s="103">
        <v>26</v>
      </c>
      <c r="AC520" s="103">
        <v>0</v>
      </c>
      <c r="AD520" s="103">
        <v>2</v>
      </c>
      <c r="AE520" s="103">
        <f>SUM(Y520,Z520,AC520,AD520)</f>
        <v>96</v>
      </c>
      <c r="AF520" s="109">
        <f>Y520/AE520</f>
        <v>0.32291666666666669</v>
      </c>
      <c r="AG520" s="109">
        <f>(Y520-(AA520+AB520))/AE520</f>
        <v>0</v>
      </c>
      <c r="AH520" s="105" t="s">
        <v>2</v>
      </c>
      <c r="AI520" s="38"/>
    </row>
    <row r="521" spans="1:35" x14ac:dyDescent="0.3">
      <c r="A521" s="61" t="s">
        <v>3543</v>
      </c>
      <c r="B521" s="61">
        <v>484</v>
      </c>
      <c r="C521" s="60">
        <v>40321</v>
      </c>
      <c r="D521" s="94">
        <f>YEAR(E521)</f>
        <v>2010</v>
      </c>
      <c r="E521" s="100" t="s">
        <v>2416</v>
      </c>
      <c r="F521" s="58">
        <v>1546</v>
      </c>
      <c r="G521" s="58">
        <v>151</v>
      </c>
      <c r="H521" s="58">
        <v>153</v>
      </c>
      <c r="I521" s="58">
        <v>108</v>
      </c>
      <c r="J521" s="58"/>
      <c r="K521" s="62" t="s">
        <v>2598</v>
      </c>
      <c r="L521" s="58" t="s">
        <v>3891</v>
      </c>
      <c r="M521" s="42">
        <v>170924</v>
      </c>
      <c r="N521" s="43">
        <v>40329</v>
      </c>
      <c r="O521" s="44" t="s">
        <v>0</v>
      </c>
      <c r="P521" s="42">
        <v>10</v>
      </c>
      <c r="Q521" s="44" t="s">
        <v>4305</v>
      </c>
      <c r="R521" s="44" t="s">
        <v>1447</v>
      </c>
      <c r="S521" s="42">
        <v>79</v>
      </c>
      <c r="T521" s="42">
        <v>29</v>
      </c>
      <c r="U521" s="42">
        <v>26.852890850000001</v>
      </c>
      <c r="V521" s="42">
        <v>-80.045292660000001</v>
      </c>
      <c r="W521" s="126">
        <v>40391</v>
      </c>
      <c r="X521" s="45">
        <f>W521-N521</f>
        <v>62</v>
      </c>
      <c r="Y521" s="46">
        <v>31</v>
      </c>
      <c r="Z521" s="46">
        <v>73</v>
      </c>
      <c r="AA521" s="46">
        <v>0</v>
      </c>
      <c r="AB521" s="46">
        <v>6</v>
      </c>
      <c r="AC521" s="46">
        <v>0</v>
      </c>
      <c r="AD521" s="46">
        <v>4</v>
      </c>
      <c r="AE521" s="46">
        <f>SUM(Y521,Z521,AC521,AD521)</f>
        <v>108</v>
      </c>
      <c r="AF521" s="47">
        <f>Y521/AE521</f>
        <v>0.28703703703703703</v>
      </c>
      <c r="AG521" s="47">
        <f>(Y521-(AA521+AB521))/AE521</f>
        <v>0.23148148148148148</v>
      </c>
      <c r="AH521" s="44" t="s">
        <v>2</v>
      </c>
      <c r="AI521" s="61"/>
    </row>
    <row r="522" spans="1:35" x14ac:dyDescent="0.3">
      <c r="A522" s="38" t="s">
        <v>2614</v>
      </c>
      <c r="B522" s="38">
        <v>64</v>
      </c>
      <c r="C522" s="39">
        <v>37043</v>
      </c>
      <c r="D522" s="71">
        <f>YEAR(E522)</f>
        <v>2007</v>
      </c>
      <c r="E522" s="99" t="s">
        <v>3277</v>
      </c>
      <c r="F522" s="41">
        <v>716</v>
      </c>
      <c r="G522" s="41">
        <v>147.5</v>
      </c>
      <c r="H522" s="41"/>
      <c r="I522" s="41"/>
      <c r="J522" s="41"/>
      <c r="K522" s="40" t="s">
        <v>3</v>
      </c>
      <c r="L522" s="41" t="s">
        <v>3</v>
      </c>
      <c r="M522" s="42">
        <v>80176</v>
      </c>
      <c r="N522" s="43">
        <v>39220</v>
      </c>
      <c r="O522" s="44" t="s">
        <v>0</v>
      </c>
      <c r="P522" s="42">
        <v>8</v>
      </c>
      <c r="Q522" s="44" t="s">
        <v>4305</v>
      </c>
      <c r="R522" s="44" t="s">
        <v>2132</v>
      </c>
      <c r="S522" s="42">
        <v>43</v>
      </c>
      <c r="T522" s="42">
        <v>10</v>
      </c>
      <c r="U522" s="42">
        <v>26.86452761</v>
      </c>
      <c r="V522" s="42">
        <v>-80.047785500000003</v>
      </c>
      <c r="W522" s="126">
        <v>39284</v>
      </c>
      <c r="X522" s="45">
        <f>W522-N522</f>
        <v>64</v>
      </c>
      <c r="Y522" s="42">
        <v>35</v>
      </c>
      <c r="Z522" s="42">
        <v>53</v>
      </c>
      <c r="AA522" s="42">
        <v>2</v>
      </c>
      <c r="AB522" s="42">
        <v>0</v>
      </c>
      <c r="AC522" s="42">
        <v>0</v>
      </c>
      <c r="AD522" s="42">
        <v>2</v>
      </c>
      <c r="AE522" s="42">
        <f>SUM(Y522,Z522,AC522,AD522)</f>
        <v>90</v>
      </c>
      <c r="AF522" s="49">
        <f>Y522/AE522</f>
        <v>0.3888888888888889</v>
      </c>
      <c r="AG522" s="49">
        <f>(Y522-(AA522+AB522))/AE522</f>
        <v>0.36666666666666664</v>
      </c>
      <c r="AH522" s="44" t="s">
        <v>2</v>
      </c>
      <c r="AI522" s="38"/>
    </row>
    <row r="523" spans="1:35" x14ac:dyDescent="0.3">
      <c r="A523" s="38" t="s">
        <v>2614</v>
      </c>
      <c r="B523" s="38">
        <v>64</v>
      </c>
      <c r="C523" s="39">
        <v>37043</v>
      </c>
      <c r="D523" s="71">
        <f>YEAR(E523)</f>
        <v>2007</v>
      </c>
      <c r="E523" s="99" t="s">
        <v>2376</v>
      </c>
      <c r="F523" s="41">
        <v>717</v>
      </c>
      <c r="G523" s="41">
        <v>148</v>
      </c>
      <c r="H523" s="41">
        <v>149.5</v>
      </c>
      <c r="I523" s="41">
        <v>110</v>
      </c>
      <c r="J523" s="41"/>
      <c r="K523" s="40" t="s">
        <v>3276</v>
      </c>
      <c r="L523" s="41" t="s">
        <v>3892</v>
      </c>
      <c r="M523" s="42">
        <v>80647</v>
      </c>
      <c r="N523" s="43">
        <v>39228</v>
      </c>
      <c r="O523" s="44" t="s">
        <v>0</v>
      </c>
      <c r="P523" s="42">
        <v>10</v>
      </c>
      <c r="Q523" s="44" t="s">
        <v>4305</v>
      </c>
      <c r="R523" s="44" t="s">
        <v>2149</v>
      </c>
      <c r="S523" s="42">
        <v>32</v>
      </c>
      <c r="T523" s="42">
        <v>9</v>
      </c>
      <c r="U523" s="42">
        <v>26.841990460000002</v>
      </c>
      <c r="V523" s="42">
        <v>-80.042843959999999</v>
      </c>
      <c r="W523" s="126"/>
      <c r="X523" s="45"/>
      <c r="Y523" s="42"/>
      <c r="Z523" s="125"/>
      <c r="AA523" s="42"/>
      <c r="AB523" s="42"/>
      <c r="AC523" s="125"/>
      <c r="AD523" s="125"/>
      <c r="AE523" s="127"/>
      <c r="AF523" s="127"/>
      <c r="AG523" s="127"/>
      <c r="AH523" s="44" t="s">
        <v>67</v>
      </c>
      <c r="AI523" s="38"/>
    </row>
    <row r="524" spans="1:35" x14ac:dyDescent="0.3">
      <c r="A524" s="38" t="s">
        <v>2614</v>
      </c>
      <c r="B524" s="38">
        <v>64</v>
      </c>
      <c r="C524" s="39">
        <v>37043</v>
      </c>
      <c r="D524" s="71">
        <f>YEAR(E524)</f>
        <v>2009</v>
      </c>
      <c r="E524" s="99" t="s">
        <v>3469</v>
      </c>
      <c r="F524" s="41">
        <v>1248</v>
      </c>
      <c r="G524" s="41">
        <v>147</v>
      </c>
      <c r="H524" s="41">
        <v>149</v>
      </c>
      <c r="I524" s="41">
        <v>110</v>
      </c>
      <c r="J524" s="41"/>
      <c r="K524" s="40" t="s">
        <v>2755</v>
      </c>
      <c r="L524" s="41" t="s">
        <v>3892</v>
      </c>
      <c r="M524" s="42">
        <v>150990</v>
      </c>
      <c r="N524" s="43">
        <v>39964</v>
      </c>
      <c r="O524" s="44" t="s">
        <v>0</v>
      </c>
      <c r="P524" s="42">
        <v>8</v>
      </c>
      <c r="Q524" s="44" t="s">
        <v>4305</v>
      </c>
      <c r="R524" s="44" t="s">
        <v>1820</v>
      </c>
      <c r="S524" s="42">
        <v>61</v>
      </c>
      <c r="T524" s="42">
        <v>6</v>
      </c>
      <c r="U524" s="42">
        <v>26.865328720000001</v>
      </c>
      <c r="V524" s="42">
        <v>-80.04797739</v>
      </c>
      <c r="W524" s="126">
        <v>40026</v>
      </c>
      <c r="X524" s="45">
        <f>W524-N524</f>
        <v>62</v>
      </c>
      <c r="Y524" s="46">
        <v>56</v>
      </c>
      <c r="Z524" s="46">
        <v>16</v>
      </c>
      <c r="AA524" s="46">
        <v>0</v>
      </c>
      <c r="AB524" s="46">
        <v>3</v>
      </c>
      <c r="AC524" s="46">
        <v>0</v>
      </c>
      <c r="AD524" s="46">
        <v>2</v>
      </c>
      <c r="AE524" s="46">
        <f>SUM(Y524,Z524,AC524,AD524)</f>
        <v>74</v>
      </c>
      <c r="AF524" s="47">
        <f>Y524/AE524</f>
        <v>0.7567567567567568</v>
      </c>
      <c r="AG524" s="47">
        <f>(Y524-(AA524+AB524))/AE524</f>
        <v>0.71621621621621623</v>
      </c>
      <c r="AH524" s="44" t="s">
        <v>2</v>
      </c>
      <c r="AI524" s="38"/>
    </row>
    <row r="525" spans="1:35" x14ac:dyDescent="0.3">
      <c r="A525" s="38" t="s">
        <v>2614</v>
      </c>
      <c r="B525" s="38">
        <v>64</v>
      </c>
      <c r="C525" s="39">
        <v>37043</v>
      </c>
      <c r="D525" s="71">
        <f>YEAR(E525)</f>
        <v>2009</v>
      </c>
      <c r="E525" s="99" t="s">
        <v>3476</v>
      </c>
      <c r="F525" s="41">
        <v>1249</v>
      </c>
      <c r="G525" s="41">
        <v>147</v>
      </c>
      <c r="H525" s="41">
        <v>148</v>
      </c>
      <c r="I525" s="41">
        <v>110</v>
      </c>
      <c r="J525" s="41"/>
      <c r="K525" s="40" t="s">
        <v>3220</v>
      </c>
      <c r="L525" s="41" t="s">
        <v>3895</v>
      </c>
      <c r="M525" s="42">
        <v>152759</v>
      </c>
      <c r="N525" s="43">
        <v>39972</v>
      </c>
      <c r="O525" s="44" t="s">
        <v>0</v>
      </c>
      <c r="P525" s="42">
        <v>5</v>
      </c>
      <c r="Q525" s="44" t="s">
        <v>4305</v>
      </c>
      <c r="R525" s="44" t="s">
        <v>1835</v>
      </c>
      <c r="S525" s="42">
        <v>29</v>
      </c>
      <c r="T525" s="42">
        <v>9</v>
      </c>
      <c r="U525" s="42">
        <v>26.883876659999999</v>
      </c>
      <c r="V525" s="42">
        <v>-80.054087440000004</v>
      </c>
      <c r="W525" s="124">
        <v>40031</v>
      </c>
      <c r="X525" s="45">
        <f>W525-N525</f>
        <v>59</v>
      </c>
      <c r="Y525" s="42">
        <v>50</v>
      </c>
      <c r="Z525" s="42">
        <v>8</v>
      </c>
      <c r="AA525" s="42">
        <v>1</v>
      </c>
      <c r="AB525" s="42">
        <v>3</v>
      </c>
      <c r="AC525" s="42">
        <v>0</v>
      </c>
      <c r="AD525" s="42">
        <v>0</v>
      </c>
      <c r="AE525" s="46">
        <f>SUM(Y525,Z525,AC525,AD525)</f>
        <v>58</v>
      </c>
      <c r="AF525" s="47">
        <f>Y525/AE525</f>
        <v>0.86206896551724133</v>
      </c>
      <c r="AG525" s="47">
        <f>(Y525-(AA525+AB525))/AE525</f>
        <v>0.7931034482758621</v>
      </c>
      <c r="AH525" s="44" t="s">
        <v>2</v>
      </c>
      <c r="AI525" s="38"/>
    </row>
    <row r="526" spans="1:35" x14ac:dyDescent="0.3">
      <c r="A526" s="38" t="s">
        <v>2614</v>
      </c>
      <c r="B526" s="38">
        <v>64</v>
      </c>
      <c r="C526" s="39">
        <v>37043</v>
      </c>
      <c r="D526" s="71">
        <f>YEAR(E526)</f>
        <v>2009</v>
      </c>
      <c r="E526" s="99" t="s">
        <v>3487</v>
      </c>
      <c r="F526" s="41">
        <v>1250</v>
      </c>
      <c r="G526" s="41">
        <v>146</v>
      </c>
      <c r="H526" s="41">
        <v>147</v>
      </c>
      <c r="I526" s="41">
        <v>109.5</v>
      </c>
      <c r="J526" s="41"/>
      <c r="K526" s="40" t="s">
        <v>2879</v>
      </c>
      <c r="L526" s="41" t="s">
        <v>3891</v>
      </c>
      <c r="M526" s="42">
        <v>155205</v>
      </c>
      <c r="N526" s="43">
        <v>39981</v>
      </c>
      <c r="O526" s="44" t="s">
        <v>0</v>
      </c>
      <c r="P526" s="42">
        <v>5</v>
      </c>
      <c r="Q526" s="44" t="s">
        <v>4305</v>
      </c>
      <c r="R526" s="44" t="s">
        <v>1863</v>
      </c>
      <c r="S526" s="42">
        <v>86</v>
      </c>
      <c r="T526" s="42">
        <v>18</v>
      </c>
      <c r="U526" s="42">
        <v>26.88662038</v>
      </c>
      <c r="V526" s="42">
        <v>-80.055046369999999</v>
      </c>
      <c r="W526" s="124">
        <v>40047</v>
      </c>
      <c r="X526" s="45">
        <f>W526-N526</f>
        <v>66</v>
      </c>
      <c r="Y526" s="42">
        <v>56</v>
      </c>
      <c r="Z526" s="42">
        <v>32</v>
      </c>
      <c r="AA526" s="42">
        <v>0</v>
      </c>
      <c r="AB526" s="42">
        <v>3</v>
      </c>
      <c r="AC526" s="42">
        <v>0</v>
      </c>
      <c r="AD526" s="42">
        <v>0</v>
      </c>
      <c r="AE526" s="42">
        <f>SUM(Y526,Z526,AC526,AD526)</f>
        <v>88</v>
      </c>
      <c r="AF526" s="49">
        <f>Y526/AE526</f>
        <v>0.63636363636363635</v>
      </c>
      <c r="AG526" s="49">
        <f>(Y526-(AA526+AB526))/AE526</f>
        <v>0.60227272727272729</v>
      </c>
      <c r="AH526" s="44" t="s">
        <v>2</v>
      </c>
      <c r="AI526" s="38"/>
    </row>
    <row r="527" spans="1:35" x14ac:dyDescent="0.3">
      <c r="A527" s="38" t="s">
        <v>2614</v>
      </c>
      <c r="B527" s="38">
        <v>64</v>
      </c>
      <c r="C527" s="39">
        <v>37043</v>
      </c>
      <c r="D527" s="71">
        <f>YEAR(E527)</f>
        <v>2011</v>
      </c>
      <c r="E527" s="99" t="s">
        <v>3652</v>
      </c>
      <c r="F527" s="41">
        <v>1906</v>
      </c>
      <c r="G527" s="41">
        <v>148</v>
      </c>
      <c r="H527" s="41">
        <v>149</v>
      </c>
      <c r="I527" s="41">
        <v>111</v>
      </c>
      <c r="J527" s="41"/>
      <c r="K527" s="40" t="s">
        <v>3024</v>
      </c>
      <c r="L527" s="41" t="s">
        <v>3892</v>
      </c>
      <c r="M527" s="42">
        <v>208110</v>
      </c>
      <c r="N527" s="43">
        <v>40689</v>
      </c>
      <c r="O527" s="44" t="s">
        <v>0</v>
      </c>
      <c r="P527" s="42">
        <v>11</v>
      </c>
      <c r="Q527" s="44" t="s">
        <v>4307</v>
      </c>
      <c r="R527" s="44" t="s">
        <v>3</v>
      </c>
      <c r="S527" s="42">
        <v>64</v>
      </c>
      <c r="T527" s="42">
        <v>10</v>
      </c>
      <c r="U527" s="42">
        <v>26.83822709</v>
      </c>
      <c r="V527" s="42">
        <v>-80.041823969999996</v>
      </c>
      <c r="W527" s="126"/>
      <c r="X527" s="45"/>
      <c r="Y527" s="125"/>
      <c r="Z527" s="125"/>
      <c r="AA527" s="125"/>
      <c r="AB527" s="125"/>
      <c r="AC527" s="125"/>
      <c r="AD527" s="125"/>
      <c r="AE527" s="125"/>
      <c r="AF527" s="125"/>
      <c r="AG527" s="125"/>
      <c r="AH527" s="44" t="s">
        <v>3</v>
      </c>
      <c r="AI527" s="38"/>
    </row>
    <row r="528" spans="1:35" x14ac:dyDescent="0.3">
      <c r="A528" s="38" t="s">
        <v>3730</v>
      </c>
      <c r="B528" s="38">
        <v>684</v>
      </c>
      <c r="C528" s="39">
        <v>42152</v>
      </c>
      <c r="D528" s="71">
        <f>YEAR(E528)</f>
        <v>2015</v>
      </c>
      <c r="E528" s="99" t="s">
        <v>3729</v>
      </c>
      <c r="F528" s="41">
        <v>2714</v>
      </c>
      <c r="G528" s="41">
        <v>157.80000000000001</v>
      </c>
      <c r="H528" s="41"/>
      <c r="I528" s="41">
        <v>111</v>
      </c>
      <c r="J528" s="41"/>
      <c r="K528" s="40" t="s">
        <v>3</v>
      </c>
      <c r="L528" s="41" t="s">
        <v>3</v>
      </c>
      <c r="M528" s="42">
        <v>260659</v>
      </c>
      <c r="N528" s="43">
        <v>42153</v>
      </c>
      <c r="O528" s="44" t="s">
        <v>0</v>
      </c>
      <c r="P528" s="42">
        <v>1</v>
      </c>
      <c r="Q528" s="44" t="s">
        <v>4305</v>
      </c>
      <c r="R528" s="44" t="s">
        <v>539</v>
      </c>
      <c r="S528" s="42">
        <v>46</v>
      </c>
      <c r="T528" s="42">
        <v>30</v>
      </c>
      <c r="U528" s="42">
        <v>26.916346854</v>
      </c>
      <c r="V528" s="42">
        <v>-80.064266880999995</v>
      </c>
      <c r="W528" s="43">
        <v>42213</v>
      </c>
      <c r="X528" s="45">
        <f>W528-N528</f>
        <v>60</v>
      </c>
      <c r="Y528" s="42">
        <v>29</v>
      </c>
      <c r="Z528" s="42">
        <v>19</v>
      </c>
      <c r="AA528" s="42">
        <v>0</v>
      </c>
      <c r="AB528" s="42">
        <v>9</v>
      </c>
      <c r="AC528" s="42">
        <v>0</v>
      </c>
      <c r="AD528" s="42">
        <v>12</v>
      </c>
      <c r="AE528" s="42">
        <f>SUM(Y528,Z528,AC528,AD528)</f>
        <v>60</v>
      </c>
      <c r="AF528" s="49">
        <f>Y528/AE528</f>
        <v>0.48333333333333334</v>
      </c>
      <c r="AG528" s="49">
        <f>(Y528-(AA528+AB528))/AE528</f>
        <v>0.33333333333333331</v>
      </c>
      <c r="AH528" s="44" t="s">
        <v>2</v>
      </c>
      <c r="AI528" s="38"/>
    </row>
    <row r="529" spans="1:35" x14ac:dyDescent="0.3">
      <c r="A529" s="38" t="s">
        <v>3335</v>
      </c>
      <c r="B529" s="38">
        <v>267</v>
      </c>
      <c r="C529" s="39">
        <v>39549</v>
      </c>
      <c r="D529" s="71">
        <f>YEAR(E529)</f>
        <v>2008</v>
      </c>
      <c r="E529" s="99" t="s">
        <v>3336</v>
      </c>
      <c r="F529" s="41">
        <v>807</v>
      </c>
      <c r="G529" s="41">
        <v>160</v>
      </c>
      <c r="H529" s="41">
        <v>165</v>
      </c>
      <c r="I529" s="41">
        <v>108</v>
      </c>
      <c r="J529" s="41"/>
      <c r="K529" s="40" t="s">
        <v>2651</v>
      </c>
      <c r="L529" s="41" t="s">
        <v>3895</v>
      </c>
      <c r="M529" s="42">
        <v>104040</v>
      </c>
      <c r="N529" s="43">
        <v>39550</v>
      </c>
      <c r="O529" s="44" t="s">
        <v>0</v>
      </c>
      <c r="P529" s="42">
        <v>9</v>
      </c>
      <c r="Q529" s="44" t="s">
        <v>4305</v>
      </c>
      <c r="R529" s="44" t="s">
        <v>2026</v>
      </c>
      <c r="S529" s="42">
        <v>29</v>
      </c>
      <c r="T529" s="42">
        <v>43</v>
      </c>
      <c r="U529" s="42">
        <v>26.862125338999999</v>
      </c>
      <c r="V529" s="42">
        <v>-80.047065520000004</v>
      </c>
      <c r="W529" s="126"/>
      <c r="X529" s="45"/>
      <c r="Y529" s="42">
        <v>0</v>
      </c>
      <c r="Z529" s="42">
        <v>103</v>
      </c>
      <c r="AA529" s="42">
        <v>0</v>
      </c>
      <c r="AB529" s="42">
        <v>0</v>
      </c>
      <c r="AC529" s="42">
        <v>0</v>
      </c>
      <c r="AD529" s="42">
        <v>0</v>
      </c>
      <c r="AE529" s="46">
        <f>SUM(Y529,Z529,AC529,AD529)</f>
        <v>103</v>
      </c>
      <c r="AF529" s="47">
        <f>Y529/AE529</f>
        <v>0</v>
      </c>
      <c r="AG529" s="47">
        <f>(Y529-(AA529+AB529))/AE529</f>
        <v>0</v>
      </c>
      <c r="AH529" s="44" t="s">
        <v>8</v>
      </c>
      <c r="AI529" s="38"/>
    </row>
    <row r="530" spans="1:35" x14ac:dyDescent="0.3">
      <c r="A530" s="38" t="s">
        <v>3335</v>
      </c>
      <c r="B530" s="38">
        <v>267</v>
      </c>
      <c r="C530" s="39">
        <v>39549</v>
      </c>
      <c r="D530" s="71">
        <f>YEAR(E530)</f>
        <v>2008</v>
      </c>
      <c r="E530" s="99" t="s">
        <v>2485</v>
      </c>
      <c r="F530" s="41">
        <v>808</v>
      </c>
      <c r="G530" s="41">
        <v>165</v>
      </c>
      <c r="H530" s="41"/>
      <c r="I530" s="41">
        <v>106.5</v>
      </c>
      <c r="J530" s="41"/>
      <c r="K530" s="40" t="s">
        <v>2307</v>
      </c>
      <c r="L530" s="41" t="s">
        <v>3890</v>
      </c>
      <c r="M530" s="42">
        <v>104057</v>
      </c>
      <c r="N530" s="43">
        <v>39561</v>
      </c>
      <c r="O530" s="44" t="s">
        <v>146</v>
      </c>
      <c r="P530" s="42">
        <v>6</v>
      </c>
      <c r="Q530" s="44" t="s">
        <v>4305</v>
      </c>
      <c r="R530" s="44" t="s">
        <v>1974</v>
      </c>
      <c r="S530" s="42">
        <v>31</v>
      </c>
      <c r="T530" s="42">
        <v>8</v>
      </c>
      <c r="U530" s="42">
        <v>26.927268299000001</v>
      </c>
      <c r="V530" s="42">
        <v>-80.067666149999994</v>
      </c>
      <c r="W530" s="126">
        <v>39623</v>
      </c>
      <c r="X530" s="45">
        <f>W530-N530</f>
        <v>62</v>
      </c>
      <c r="Y530" s="42">
        <v>68</v>
      </c>
      <c r="Z530" s="42">
        <v>20</v>
      </c>
      <c r="AA530" s="42">
        <v>4</v>
      </c>
      <c r="AB530" s="42">
        <v>2</v>
      </c>
      <c r="AC530" s="42">
        <v>0</v>
      </c>
      <c r="AD530" s="42">
        <v>1</v>
      </c>
      <c r="AE530" s="46">
        <f>SUM(Y530,Z530,AC530,AD530)</f>
        <v>89</v>
      </c>
      <c r="AF530" s="47">
        <f>Y530/AE530</f>
        <v>0.7640449438202247</v>
      </c>
      <c r="AG530" s="47">
        <f>(Y530-(AA530+AB530))/AE530</f>
        <v>0.6966292134831461</v>
      </c>
      <c r="AH530" s="44" t="s">
        <v>2</v>
      </c>
      <c r="AI530" s="38"/>
    </row>
    <row r="531" spans="1:35" x14ac:dyDescent="0.3">
      <c r="A531" s="38" t="s">
        <v>3335</v>
      </c>
      <c r="B531" s="38">
        <v>267</v>
      </c>
      <c r="C531" s="39">
        <v>39549</v>
      </c>
      <c r="D531" s="71">
        <f>YEAR(E531)</f>
        <v>2008</v>
      </c>
      <c r="E531" s="99" t="s">
        <v>3360</v>
      </c>
      <c r="F531" s="41">
        <v>809</v>
      </c>
      <c r="G531" s="41">
        <v>164</v>
      </c>
      <c r="H531" s="41">
        <v>166</v>
      </c>
      <c r="I531" s="41">
        <v>106.5</v>
      </c>
      <c r="J531" s="41"/>
      <c r="K531" s="40" t="s">
        <v>2879</v>
      </c>
      <c r="L531" s="41" t="s">
        <v>3893</v>
      </c>
      <c r="M531" s="42">
        <v>104798</v>
      </c>
      <c r="N531" s="43">
        <v>39581</v>
      </c>
      <c r="O531" s="44" t="s">
        <v>0</v>
      </c>
      <c r="P531" s="42">
        <v>8</v>
      </c>
      <c r="Q531" s="44" t="s">
        <v>4305</v>
      </c>
      <c r="R531" s="44" t="s">
        <v>1935</v>
      </c>
      <c r="S531" s="42">
        <v>38</v>
      </c>
      <c r="T531" s="42">
        <v>31</v>
      </c>
      <c r="U531" s="42">
        <v>26.864463239999999</v>
      </c>
      <c r="V531" s="42">
        <v>-80.047700770000006</v>
      </c>
      <c r="W531" s="124">
        <v>39641</v>
      </c>
      <c r="X531" s="45">
        <f>W531-N531</f>
        <v>60</v>
      </c>
      <c r="Y531" s="42">
        <v>45</v>
      </c>
      <c r="Z531" s="42">
        <v>21</v>
      </c>
      <c r="AA531" s="42">
        <v>5</v>
      </c>
      <c r="AB531" s="42">
        <v>3</v>
      </c>
      <c r="AC531" s="42">
        <v>2</v>
      </c>
      <c r="AD531" s="42">
        <v>2</v>
      </c>
      <c r="AE531" s="46">
        <f>SUM(Y531,Z531,AC531,AD531)</f>
        <v>70</v>
      </c>
      <c r="AF531" s="47">
        <f>Y531/AE531</f>
        <v>0.6428571428571429</v>
      </c>
      <c r="AG531" s="47">
        <f>(Y531-(AA531+AB531))/AE531</f>
        <v>0.52857142857142858</v>
      </c>
      <c r="AH531" s="44" t="s">
        <v>2</v>
      </c>
      <c r="AI531" s="38"/>
    </row>
    <row r="532" spans="1:35" x14ac:dyDescent="0.3">
      <c r="A532" s="38" t="s">
        <v>3335</v>
      </c>
      <c r="B532" s="38">
        <v>267</v>
      </c>
      <c r="C532" s="39">
        <v>39549</v>
      </c>
      <c r="D532" s="71">
        <f>YEAR(E532)</f>
        <v>2008</v>
      </c>
      <c r="E532" s="99" t="s">
        <v>3372</v>
      </c>
      <c r="F532" s="41">
        <v>810</v>
      </c>
      <c r="G532" s="41">
        <v>160.5</v>
      </c>
      <c r="H532" s="41">
        <v>164</v>
      </c>
      <c r="I532" s="41">
        <v>104.6</v>
      </c>
      <c r="J532" s="41"/>
      <c r="K532" s="40" t="s">
        <v>2344</v>
      </c>
      <c r="L532" s="41" t="s">
        <v>3892</v>
      </c>
      <c r="M532" s="42">
        <v>106248</v>
      </c>
      <c r="N532" s="43">
        <v>39591</v>
      </c>
      <c r="O532" s="44" t="s">
        <v>0</v>
      </c>
      <c r="P532" s="42">
        <v>7</v>
      </c>
      <c r="Q532" s="44" t="s">
        <v>4305</v>
      </c>
      <c r="R532" s="44" t="s">
        <v>1948</v>
      </c>
      <c r="S532" s="42">
        <v>76</v>
      </c>
      <c r="T532" s="42">
        <v>5</v>
      </c>
      <c r="U532" s="42">
        <v>26.871657429999999</v>
      </c>
      <c r="V532" s="42">
        <v>-80.049804339999994</v>
      </c>
      <c r="W532" s="174">
        <v>39648</v>
      </c>
      <c r="X532" s="45">
        <f>W532-N532</f>
        <v>57</v>
      </c>
      <c r="Y532" s="46">
        <v>80</v>
      </c>
      <c r="Z532" s="46">
        <v>22</v>
      </c>
      <c r="AA532" s="46">
        <v>2</v>
      </c>
      <c r="AB532" s="46">
        <v>1</v>
      </c>
      <c r="AC532" s="46">
        <v>0</v>
      </c>
      <c r="AD532" s="46">
        <v>0</v>
      </c>
      <c r="AE532" s="46">
        <f>SUM(Y532,Z532,AC532,AD532)</f>
        <v>102</v>
      </c>
      <c r="AF532" s="47">
        <f>Y532/AE532</f>
        <v>0.78431372549019607</v>
      </c>
      <c r="AG532" s="47">
        <f>(Y532-(AA532+AB532))/AE532</f>
        <v>0.75490196078431371</v>
      </c>
      <c r="AH532" s="44" t="s">
        <v>2</v>
      </c>
      <c r="AI532" s="38"/>
    </row>
    <row r="533" spans="1:35" x14ac:dyDescent="0.3">
      <c r="A533" s="38" t="s">
        <v>3335</v>
      </c>
      <c r="B533" s="38">
        <v>267</v>
      </c>
      <c r="C533" s="39">
        <v>39549</v>
      </c>
      <c r="D533" s="71">
        <f>YEAR(E533)</f>
        <v>2008</v>
      </c>
      <c r="E533" s="99" t="s">
        <v>2917</v>
      </c>
      <c r="F533" s="41">
        <v>811</v>
      </c>
      <c r="G533" s="41">
        <v>160.19999999999999</v>
      </c>
      <c r="H533" s="41"/>
      <c r="I533" s="41">
        <v>105</v>
      </c>
      <c r="J533" s="41"/>
      <c r="K533" s="40" t="s">
        <v>2649</v>
      </c>
      <c r="L533" s="41" t="s">
        <v>3895</v>
      </c>
      <c r="M533" s="42">
        <v>108123</v>
      </c>
      <c r="N533" s="43">
        <v>39601</v>
      </c>
      <c r="O533" s="44" t="s">
        <v>146</v>
      </c>
      <c r="P533" s="42">
        <v>3</v>
      </c>
      <c r="Q533" s="44" t="s">
        <v>4305</v>
      </c>
      <c r="R533" s="44" t="s">
        <v>1985</v>
      </c>
      <c r="S533" s="42">
        <v>36</v>
      </c>
      <c r="T533" s="42">
        <v>52</v>
      </c>
      <c r="U533" s="42">
        <v>26.936068769999999</v>
      </c>
      <c r="V533" s="42">
        <v>-80.069427099999999</v>
      </c>
      <c r="W533" s="126">
        <v>39664</v>
      </c>
      <c r="X533" s="45">
        <f>W533-N533</f>
        <v>63</v>
      </c>
      <c r="Y533" s="42">
        <v>61</v>
      </c>
      <c r="Z533" s="42">
        <v>29</v>
      </c>
      <c r="AA533" s="42">
        <v>2</v>
      </c>
      <c r="AB533" s="42">
        <v>0</v>
      </c>
      <c r="AC533" s="42">
        <v>0</v>
      </c>
      <c r="AD533" s="42">
        <v>2</v>
      </c>
      <c r="AE533" s="46">
        <f>SUM(Y533,Z533,AC533,AD533)</f>
        <v>92</v>
      </c>
      <c r="AF533" s="47">
        <f>Y533/AE533</f>
        <v>0.66304347826086951</v>
      </c>
      <c r="AG533" s="47">
        <f>(Y533-(AA533+AB533))/AE533</f>
        <v>0.64130434782608692</v>
      </c>
      <c r="AH533" s="44" t="s">
        <v>2</v>
      </c>
      <c r="AI533" s="38"/>
    </row>
    <row r="534" spans="1:35" x14ac:dyDescent="0.3">
      <c r="A534" s="38" t="s">
        <v>3335</v>
      </c>
      <c r="B534" s="38">
        <v>267</v>
      </c>
      <c r="C534" s="39">
        <v>39549</v>
      </c>
      <c r="D534" s="71">
        <f>YEAR(E534)</f>
        <v>2008</v>
      </c>
      <c r="E534" s="99" t="s">
        <v>2915</v>
      </c>
      <c r="F534" s="41">
        <v>812</v>
      </c>
      <c r="G534" s="41">
        <v>160.5</v>
      </c>
      <c r="H534" s="41"/>
      <c r="I534" s="41">
        <v>106</v>
      </c>
      <c r="J534" s="41"/>
      <c r="K534" s="40" t="s">
        <v>2789</v>
      </c>
      <c r="L534" s="41" t="s">
        <v>3892</v>
      </c>
      <c r="M534" s="42">
        <v>112347</v>
      </c>
      <c r="N534" s="43">
        <v>39611</v>
      </c>
      <c r="O534" s="44" t="s">
        <v>0</v>
      </c>
      <c r="P534" s="42">
        <v>4</v>
      </c>
      <c r="Q534" s="44" t="s">
        <v>4305</v>
      </c>
      <c r="R534" s="44" t="s">
        <v>1967</v>
      </c>
      <c r="S534" s="42">
        <v>65</v>
      </c>
      <c r="T534" s="42">
        <v>106</v>
      </c>
      <c r="U534" s="42">
        <v>26.898476079999998</v>
      </c>
      <c r="V534" s="42">
        <v>-80.058168219999999</v>
      </c>
      <c r="W534" s="126">
        <v>39674</v>
      </c>
      <c r="X534" s="45">
        <f>W534-N534</f>
        <v>63</v>
      </c>
      <c r="Y534" s="46">
        <v>42</v>
      </c>
      <c r="Z534" s="46">
        <v>55</v>
      </c>
      <c r="AA534" s="46">
        <v>1</v>
      </c>
      <c r="AB534" s="46">
        <v>6</v>
      </c>
      <c r="AC534" s="46">
        <v>0</v>
      </c>
      <c r="AD534" s="46">
        <v>1</v>
      </c>
      <c r="AE534" s="46">
        <f>SUM(Y534,Z534,AC534,AD534)</f>
        <v>98</v>
      </c>
      <c r="AF534" s="47">
        <f>Y534/AE534</f>
        <v>0.42857142857142855</v>
      </c>
      <c r="AG534" s="47">
        <f>(Y534-(AA534+AB534))/AE534</f>
        <v>0.35714285714285715</v>
      </c>
      <c r="AH534" s="44" t="s">
        <v>2</v>
      </c>
      <c r="AI534" s="38"/>
    </row>
    <row r="535" spans="1:35" x14ac:dyDescent="0.3">
      <c r="A535" s="38" t="s">
        <v>3335</v>
      </c>
      <c r="B535" s="38">
        <v>267</v>
      </c>
      <c r="C535" s="39">
        <v>39549</v>
      </c>
      <c r="D535" s="71">
        <f>YEAR(E535)</f>
        <v>2010</v>
      </c>
      <c r="E535" s="99" t="s">
        <v>3516</v>
      </c>
      <c r="F535" s="41">
        <v>1396</v>
      </c>
      <c r="G535" s="41">
        <v>164</v>
      </c>
      <c r="H535" s="41">
        <v>165.4</v>
      </c>
      <c r="I535" s="41">
        <v>107</v>
      </c>
      <c r="J535" s="41"/>
      <c r="K535" s="40" t="s">
        <v>3399</v>
      </c>
      <c r="L535" s="41" t="s">
        <v>3895</v>
      </c>
      <c r="M535" s="42">
        <v>168780</v>
      </c>
      <c r="N535" s="43">
        <v>40284</v>
      </c>
      <c r="O535" s="44" t="s">
        <v>146</v>
      </c>
      <c r="P535" s="42">
        <v>7</v>
      </c>
      <c r="Q535" s="44" t="s">
        <v>4305</v>
      </c>
      <c r="R535" s="44" t="s">
        <v>1583</v>
      </c>
      <c r="S535" s="42">
        <v>52</v>
      </c>
      <c r="T535" s="42">
        <v>48</v>
      </c>
      <c r="U535" s="42">
        <v>26.926440719999999</v>
      </c>
      <c r="V535" s="42">
        <v>-80.06733199</v>
      </c>
      <c r="W535" s="126">
        <v>40354</v>
      </c>
      <c r="X535" s="45">
        <f>W535-N535</f>
        <v>70</v>
      </c>
      <c r="Y535" s="42">
        <v>37</v>
      </c>
      <c r="Z535" s="42">
        <v>41</v>
      </c>
      <c r="AA535" s="42">
        <v>9</v>
      </c>
      <c r="AB535" s="42">
        <v>8</v>
      </c>
      <c r="AC535" s="42">
        <v>4</v>
      </c>
      <c r="AD535" s="42">
        <v>16</v>
      </c>
      <c r="AE535" s="46">
        <f>SUM(Y535,Z535,AC535,AD535)</f>
        <v>98</v>
      </c>
      <c r="AF535" s="47">
        <f>Y535/AE535</f>
        <v>0.37755102040816324</v>
      </c>
      <c r="AG535" s="47">
        <f>(Y535-(AA535+AB535))/AE535</f>
        <v>0.20408163265306123</v>
      </c>
      <c r="AH535" s="44" t="s">
        <v>2</v>
      </c>
      <c r="AI535" s="38"/>
    </row>
    <row r="536" spans="1:35" x14ac:dyDescent="0.3">
      <c r="A536" s="38" t="s">
        <v>3335</v>
      </c>
      <c r="B536" s="38">
        <v>267</v>
      </c>
      <c r="C536" s="39">
        <v>39549</v>
      </c>
      <c r="D536" s="71">
        <f>YEAR(E536)</f>
        <v>2010</v>
      </c>
      <c r="E536" s="99" t="s">
        <v>2659</v>
      </c>
      <c r="F536" s="41">
        <v>1431</v>
      </c>
      <c r="G536" s="41">
        <v>166</v>
      </c>
      <c r="H536" s="41">
        <v>168</v>
      </c>
      <c r="I536" s="41">
        <v>108.75</v>
      </c>
      <c r="J536" s="41"/>
      <c r="K536" s="40" t="s">
        <v>3524</v>
      </c>
      <c r="L536" s="41" t="s">
        <v>3892</v>
      </c>
      <c r="M536" s="42">
        <v>168824</v>
      </c>
      <c r="N536" s="43">
        <v>40297</v>
      </c>
      <c r="O536" s="44" t="s">
        <v>0</v>
      </c>
      <c r="P536" s="42">
        <v>11</v>
      </c>
      <c r="Q536" s="44" t="s">
        <v>4305</v>
      </c>
      <c r="R536" s="44" t="s">
        <v>1501</v>
      </c>
      <c r="S536" s="42">
        <v>55</v>
      </c>
      <c r="T536" s="42">
        <v>14</v>
      </c>
      <c r="U536" s="42">
        <v>26.837116770000002</v>
      </c>
      <c r="V536" s="42">
        <v>-80.041587190000001</v>
      </c>
      <c r="W536" s="126"/>
      <c r="X536" s="45"/>
      <c r="Y536" s="42"/>
      <c r="Z536" s="125"/>
      <c r="AA536" s="42"/>
      <c r="AB536" s="42"/>
      <c r="AC536" s="125"/>
      <c r="AD536" s="125"/>
      <c r="AE536" s="127"/>
      <c r="AF536" s="127"/>
      <c r="AG536" s="127"/>
      <c r="AH536" s="44" t="s">
        <v>81</v>
      </c>
      <c r="AI536" s="38"/>
    </row>
    <row r="537" spans="1:35" x14ac:dyDescent="0.3">
      <c r="A537" s="38" t="s">
        <v>3335</v>
      </c>
      <c r="B537" s="38">
        <v>267</v>
      </c>
      <c r="C537" s="39">
        <v>39549</v>
      </c>
      <c r="D537" s="71">
        <f>YEAR(E537)</f>
        <v>2010</v>
      </c>
      <c r="E537" s="99" t="s">
        <v>3070</v>
      </c>
      <c r="F537" s="41">
        <v>1464</v>
      </c>
      <c r="G537" s="41">
        <v>165.8</v>
      </c>
      <c r="H537" s="41">
        <v>168.8</v>
      </c>
      <c r="I537" s="41">
        <v>109</v>
      </c>
      <c r="J537" s="41"/>
      <c r="K537" s="40" t="s">
        <v>3533</v>
      </c>
      <c r="L537" s="41" t="s">
        <v>3891</v>
      </c>
      <c r="M537" s="42">
        <v>168899</v>
      </c>
      <c r="N537" s="43">
        <v>40308</v>
      </c>
      <c r="O537" s="44" t="s">
        <v>0</v>
      </c>
      <c r="P537" s="42">
        <v>3</v>
      </c>
      <c r="Q537" s="44" t="s">
        <v>4305</v>
      </c>
      <c r="R537" s="44" t="s">
        <v>1514</v>
      </c>
      <c r="S537" s="42">
        <v>39</v>
      </c>
      <c r="T537" s="42">
        <v>178</v>
      </c>
      <c r="U537" s="42">
        <v>26.901029380000001</v>
      </c>
      <c r="V537" s="42">
        <v>-80.058729220000004</v>
      </c>
      <c r="W537" s="126">
        <v>40373</v>
      </c>
      <c r="X537" s="45">
        <f>W537-N537</f>
        <v>65</v>
      </c>
      <c r="Y537" s="42">
        <v>52</v>
      </c>
      <c r="Z537" s="42">
        <v>56</v>
      </c>
      <c r="AA537" s="42">
        <v>1</v>
      </c>
      <c r="AB537" s="42">
        <v>6</v>
      </c>
      <c r="AC537" s="42">
        <v>0</v>
      </c>
      <c r="AD537" s="42">
        <v>2</v>
      </c>
      <c r="AE537" s="46">
        <f>SUM(Y537,Z537,AC537,AD537)</f>
        <v>110</v>
      </c>
      <c r="AF537" s="47">
        <f>Y537/AE537</f>
        <v>0.47272727272727272</v>
      </c>
      <c r="AG537" s="47">
        <f>(Y537-(AA537+AB537))/AE537</f>
        <v>0.40909090909090912</v>
      </c>
      <c r="AH537" s="44" t="s">
        <v>2</v>
      </c>
      <c r="AI537" s="38"/>
    </row>
    <row r="538" spans="1:35" x14ac:dyDescent="0.3">
      <c r="A538" s="38" t="s">
        <v>3335</v>
      </c>
      <c r="B538" s="38">
        <v>267</v>
      </c>
      <c r="C538" s="39">
        <v>39549</v>
      </c>
      <c r="D538" s="71">
        <f>YEAR(E538)</f>
        <v>2010</v>
      </c>
      <c r="E538" s="99" t="s">
        <v>3541</v>
      </c>
      <c r="F538" s="41">
        <v>1499</v>
      </c>
      <c r="G538" s="41">
        <v>165.5</v>
      </c>
      <c r="H538" s="41">
        <v>166</v>
      </c>
      <c r="I538" s="41">
        <v>110</v>
      </c>
      <c r="J538" s="41"/>
      <c r="K538" s="40" t="s">
        <v>3072</v>
      </c>
      <c r="L538" s="41" t="s">
        <v>3895</v>
      </c>
      <c r="M538" s="42">
        <v>169405</v>
      </c>
      <c r="N538" s="43">
        <v>40319</v>
      </c>
      <c r="O538" s="44" t="s">
        <v>0</v>
      </c>
      <c r="P538" s="42">
        <v>10</v>
      </c>
      <c r="Q538" s="44" t="s">
        <v>4305</v>
      </c>
      <c r="R538" s="44" t="s">
        <v>1534</v>
      </c>
      <c r="S538" s="42">
        <v>39</v>
      </c>
      <c r="T538" s="42">
        <v>55</v>
      </c>
      <c r="U538" s="42">
        <v>26.85207106</v>
      </c>
      <c r="V538" s="42">
        <v>-80.045006090000001</v>
      </c>
      <c r="W538" s="126">
        <v>40378</v>
      </c>
      <c r="X538" s="45">
        <f>W538-N538</f>
        <v>59</v>
      </c>
      <c r="Y538" s="46">
        <v>12</v>
      </c>
      <c r="Z538" s="46">
        <v>86</v>
      </c>
      <c r="AA538" s="46">
        <v>0</v>
      </c>
      <c r="AB538" s="46">
        <v>4</v>
      </c>
      <c r="AC538" s="46">
        <v>0</v>
      </c>
      <c r="AD538" s="46">
        <v>2</v>
      </c>
      <c r="AE538" s="46">
        <f>SUM(Y538,Z538,AC538,AD538)</f>
        <v>100</v>
      </c>
      <c r="AF538" s="47">
        <f>Y538/AE538</f>
        <v>0.12</v>
      </c>
      <c r="AG538" s="47">
        <f>(Y538-(AA538+AB538))/AE538</f>
        <v>0.08</v>
      </c>
      <c r="AH538" s="44" t="s">
        <v>2</v>
      </c>
      <c r="AI538" s="38"/>
    </row>
    <row r="539" spans="1:35" x14ac:dyDescent="0.3">
      <c r="A539" s="38" t="s">
        <v>3335</v>
      </c>
      <c r="B539" s="38">
        <v>267</v>
      </c>
      <c r="C539" s="39">
        <v>39549</v>
      </c>
      <c r="D539" s="71">
        <f>YEAR(E539)</f>
        <v>2010</v>
      </c>
      <c r="E539" s="99" t="s">
        <v>3550</v>
      </c>
      <c r="F539" s="41">
        <v>1537</v>
      </c>
      <c r="G539" s="41">
        <v>163.4</v>
      </c>
      <c r="H539" s="41">
        <v>167</v>
      </c>
      <c r="I539" s="41">
        <v>107.4</v>
      </c>
      <c r="J539" s="41"/>
      <c r="K539" s="40" t="s">
        <v>3553</v>
      </c>
      <c r="L539" s="41" t="s">
        <v>3898</v>
      </c>
      <c r="M539" s="42">
        <v>170672</v>
      </c>
      <c r="N539" s="43">
        <v>40328</v>
      </c>
      <c r="O539" s="44" t="s">
        <v>0</v>
      </c>
      <c r="P539" s="42">
        <v>5</v>
      </c>
      <c r="Q539" s="44" t="s">
        <v>4305</v>
      </c>
      <c r="R539" s="44" t="s">
        <v>1549</v>
      </c>
      <c r="S539" s="42">
        <v>82</v>
      </c>
      <c r="T539" s="42">
        <v>117</v>
      </c>
      <c r="U539" s="42">
        <v>26.88893496</v>
      </c>
      <c r="V539" s="42">
        <v>-80.05547378</v>
      </c>
      <c r="W539" s="126">
        <v>40388</v>
      </c>
      <c r="X539" s="45">
        <f>W539-N539</f>
        <v>60</v>
      </c>
      <c r="Y539" s="46">
        <v>21</v>
      </c>
      <c r="Z539" s="46">
        <v>53</v>
      </c>
      <c r="AA539" s="46">
        <v>4</v>
      </c>
      <c r="AB539" s="46">
        <v>6</v>
      </c>
      <c r="AC539" s="46">
        <v>1</v>
      </c>
      <c r="AD539" s="46">
        <v>3</v>
      </c>
      <c r="AE539" s="46">
        <f>SUM(Y539,Z539,AC539,AD539)</f>
        <v>78</v>
      </c>
      <c r="AF539" s="47">
        <f>Y539/AE539</f>
        <v>0.26923076923076922</v>
      </c>
      <c r="AG539" s="47">
        <f>(Y539-(AA539+AB539))/AE539</f>
        <v>0.14102564102564102</v>
      </c>
      <c r="AH539" s="44" t="s">
        <v>2</v>
      </c>
      <c r="AI539" s="38"/>
    </row>
    <row r="540" spans="1:35" x14ac:dyDescent="0.3">
      <c r="A540" s="38" t="s">
        <v>3335</v>
      </c>
      <c r="B540" s="38">
        <v>267</v>
      </c>
      <c r="C540" s="39">
        <v>39549</v>
      </c>
      <c r="D540" s="71">
        <f>YEAR(E540)</f>
        <v>2010</v>
      </c>
      <c r="E540" s="99" t="s">
        <v>3133</v>
      </c>
      <c r="F540" s="41">
        <v>1582</v>
      </c>
      <c r="G540" s="41"/>
      <c r="H540" s="41"/>
      <c r="I540" s="41"/>
      <c r="J540" s="41"/>
      <c r="K540" s="40" t="s">
        <v>2464</v>
      </c>
      <c r="L540" s="41" t="s">
        <v>3890</v>
      </c>
      <c r="M540" s="42">
        <v>172657</v>
      </c>
      <c r="N540" s="43">
        <v>40338</v>
      </c>
      <c r="O540" s="44" t="s">
        <v>0</v>
      </c>
      <c r="P540" s="42">
        <v>4</v>
      </c>
      <c r="Q540" s="44" t="s">
        <v>4305</v>
      </c>
      <c r="R540" s="44" t="s">
        <v>1563</v>
      </c>
      <c r="S540" s="42">
        <v>7</v>
      </c>
      <c r="T540" s="42">
        <v>218</v>
      </c>
      <c r="U540" s="42">
        <v>26.898807139999999</v>
      </c>
      <c r="V540" s="42">
        <v>-80.057899379999995</v>
      </c>
      <c r="W540" s="126">
        <v>40397</v>
      </c>
      <c r="X540" s="45">
        <f>W540-N540</f>
        <v>59</v>
      </c>
      <c r="Y540" s="42">
        <v>44</v>
      </c>
      <c r="Z540" s="42">
        <v>37</v>
      </c>
      <c r="AA540" s="42">
        <v>2</v>
      </c>
      <c r="AB540" s="42">
        <v>0</v>
      </c>
      <c r="AC540" s="42">
        <v>0</v>
      </c>
      <c r="AD540" s="42">
        <v>0</v>
      </c>
      <c r="AE540" s="46">
        <f>SUM(Y540,Z540,AC540,AD540)</f>
        <v>81</v>
      </c>
      <c r="AF540" s="47">
        <f>Y540/AE540</f>
        <v>0.54320987654320985</v>
      </c>
      <c r="AG540" s="47">
        <f>(Y540-(AA540+AB540))/AE540</f>
        <v>0.51851851851851849</v>
      </c>
      <c r="AH540" s="44" t="s">
        <v>2</v>
      </c>
      <c r="AI540" s="38"/>
    </row>
    <row r="541" spans="1:35" x14ac:dyDescent="0.3">
      <c r="A541" s="38" t="s">
        <v>3335</v>
      </c>
      <c r="B541" s="38">
        <v>267</v>
      </c>
      <c r="C541" s="39">
        <v>39549</v>
      </c>
      <c r="D541" s="71">
        <f>YEAR(E541)</f>
        <v>2012</v>
      </c>
      <c r="E541" s="99" t="s">
        <v>3678</v>
      </c>
      <c r="F541" s="41">
        <v>2122</v>
      </c>
      <c r="G541" s="41">
        <v>169</v>
      </c>
      <c r="H541" s="41">
        <v>171</v>
      </c>
      <c r="I541" s="41">
        <v>109.5</v>
      </c>
      <c r="J541" s="41"/>
      <c r="K541" s="40" t="s">
        <v>2738</v>
      </c>
      <c r="L541" s="41" t="s">
        <v>3895</v>
      </c>
      <c r="M541" s="42">
        <v>235976</v>
      </c>
      <c r="N541" s="43">
        <v>41019</v>
      </c>
      <c r="O541" s="44" t="s">
        <v>146</v>
      </c>
      <c r="P541" s="42">
        <v>2</v>
      </c>
      <c r="Q541" s="44" t="s">
        <v>4305</v>
      </c>
      <c r="R541" s="44" t="s">
        <v>1147</v>
      </c>
      <c r="S541" s="42">
        <v>73</v>
      </c>
      <c r="T541" s="42">
        <v>5</v>
      </c>
      <c r="U541" s="42">
        <v>26.940378760000002</v>
      </c>
      <c r="V541" s="42">
        <v>-80.071280669999993</v>
      </c>
      <c r="W541" s="48">
        <v>41095</v>
      </c>
      <c r="X541" s="45">
        <f>W541-N541</f>
        <v>76</v>
      </c>
      <c r="Y541" s="46">
        <v>73</v>
      </c>
      <c r="Z541" s="46">
        <v>4</v>
      </c>
      <c r="AA541" s="46">
        <v>3</v>
      </c>
      <c r="AB541" s="46">
        <v>0</v>
      </c>
      <c r="AC541" s="46">
        <v>0</v>
      </c>
      <c r="AD541" s="46">
        <v>0</v>
      </c>
      <c r="AE541" s="46">
        <f>SUM(Y541,Z541,AC541,AD541)</f>
        <v>77</v>
      </c>
      <c r="AF541" s="47">
        <f>Y541/AE541</f>
        <v>0.94805194805194803</v>
      </c>
      <c r="AG541" s="47">
        <f>(Y541-(AA541+AB541))/AE541</f>
        <v>0.90909090909090906</v>
      </c>
      <c r="AH541" s="44" t="s">
        <v>2</v>
      </c>
      <c r="AI541" s="38"/>
    </row>
    <row r="542" spans="1:35" x14ac:dyDescent="0.3">
      <c r="A542" s="50" t="s">
        <v>3697</v>
      </c>
      <c r="B542" s="51">
        <v>603</v>
      </c>
      <c r="C542" s="52">
        <v>41049</v>
      </c>
      <c r="D542" s="71">
        <f>YEAR(E542)</f>
        <v>2012</v>
      </c>
      <c r="E542" s="52" t="s">
        <v>2621</v>
      </c>
      <c r="F542" s="54">
        <v>2285</v>
      </c>
      <c r="G542" s="54">
        <v>154</v>
      </c>
      <c r="H542" s="54">
        <v>156</v>
      </c>
      <c r="I542" s="54">
        <v>107</v>
      </c>
      <c r="J542" s="137"/>
      <c r="K542" s="55" t="s">
        <v>2325</v>
      </c>
      <c r="L542" s="56" t="s">
        <v>3897</v>
      </c>
      <c r="M542" s="42">
        <v>239457</v>
      </c>
      <c r="N542" s="43">
        <v>41049</v>
      </c>
      <c r="O542" s="44" t="s">
        <v>0</v>
      </c>
      <c r="P542" s="42">
        <v>2</v>
      </c>
      <c r="Q542" s="44" t="s">
        <v>4305</v>
      </c>
      <c r="R542" s="44" t="s">
        <v>1049</v>
      </c>
      <c r="S542" s="42">
        <v>23</v>
      </c>
      <c r="T542" s="42">
        <v>89</v>
      </c>
      <c r="U542" s="42">
        <v>26.911956920000002</v>
      </c>
      <c r="V542" s="42">
        <v>-80.062560880000007</v>
      </c>
      <c r="W542" s="124"/>
      <c r="X542" s="45"/>
      <c r="Y542" s="42">
        <v>0</v>
      </c>
      <c r="Z542" s="42">
        <v>76</v>
      </c>
      <c r="AA542" s="42">
        <v>0</v>
      </c>
      <c r="AB542" s="42">
        <v>0</v>
      </c>
      <c r="AC542" s="42">
        <v>0</v>
      </c>
      <c r="AD542" s="42">
        <v>0</v>
      </c>
      <c r="AE542" s="42">
        <f>SUM(Y542,Z542,AC542,AD542)</f>
        <v>76</v>
      </c>
      <c r="AF542" s="49">
        <f>Y542/AE542</f>
        <v>0</v>
      </c>
      <c r="AG542" s="49">
        <f>(Y542-(AA542+AB542))/AE542</f>
        <v>0</v>
      </c>
      <c r="AH542" s="44" t="s">
        <v>8</v>
      </c>
      <c r="AI542" s="38"/>
    </row>
    <row r="543" spans="1:35" x14ac:dyDescent="0.3">
      <c r="A543" s="38" t="s">
        <v>3697</v>
      </c>
      <c r="B543" s="38">
        <v>603</v>
      </c>
      <c r="C543" s="39">
        <v>41049</v>
      </c>
      <c r="D543" s="71">
        <f>YEAR(E543)</f>
        <v>2018</v>
      </c>
      <c r="E543" s="99" t="s">
        <v>3846</v>
      </c>
      <c r="F543" s="41">
        <v>2932</v>
      </c>
      <c r="G543" s="41">
        <v>154.9</v>
      </c>
      <c r="H543" s="41">
        <v>157</v>
      </c>
      <c r="I543" s="41">
        <v>109.3</v>
      </c>
      <c r="J543" s="41"/>
      <c r="K543" s="40" t="s">
        <v>3446</v>
      </c>
      <c r="L543" s="41" t="s">
        <v>3892</v>
      </c>
      <c r="M543" s="42">
        <v>411879</v>
      </c>
      <c r="N543" s="43">
        <v>43217</v>
      </c>
      <c r="O543" s="44" t="s">
        <v>0</v>
      </c>
      <c r="P543" s="42">
        <v>8</v>
      </c>
      <c r="Q543" s="44" t="s">
        <v>4305</v>
      </c>
      <c r="R543" s="44" t="s">
        <v>55</v>
      </c>
      <c r="S543" s="42">
        <v>65</v>
      </c>
      <c r="T543" s="42">
        <v>38</v>
      </c>
      <c r="U543" s="42">
        <v>26.863859196</v>
      </c>
      <c r="V543" s="42">
        <v>-80.047506276999997</v>
      </c>
      <c r="W543" s="126"/>
      <c r="X543" s="45"/>
      <c r="Y543" s="42">
        <v>4</v>
      </c>
      <c r="Z543" s="42">
        <v>2</v>
      </c>
      <c r="AA543" s="42">
        <v>0</v>
      </c>
      <c r="AB543" s="42">
        <v>0</v>
      </c>
      <c r="AC543" s="42">
        <v>0</v>
      </c>
      <c r="AD543" s="42">
        <v>1</v>
      </c>
      <c r="AE543" s="46">
        <f>SUM(Y543,Z543,AC543,AD543)</f>
        <v>7</v>
      </c>
      <c r="AF543" s="47">
        <f>Y543/AE543</f>
        <v>0.5714285714285714</v>
      </c>
      <c r="AG543" s="47">
        <f>(Y543-(AA543+AB543))/AE543</f>
        <v>0.5714285714285714</v>
      </c>
      <c r="AH543" s="44" t="s">
        <v>56</v>
      </c>
      <c r="AI543" s="38"/>
    </row>
    <row r="544" spans="1:35" x14ac:dyDescent="0.3">
      <c r="A544" s="38" t="s">
        <v>3171</v>
      </c>
      <c r="B544" s="38">
        <v>602</v>
      </c>
      <c r="C544" s="39">
        <v>41049</v>
      </c>
      <c r="D544" s="71">
        <f>YEAR(E544)</f>
        <v>2016</v>
      </c>
      <c r="E544" s="99" t="s">
        <v>3790</v>
      </c>
      <c r="F544" s="41">
        <v>2653</v>
      </c>
      <c r="G544" s="41">
        <v>148.19999999999999</v>
      </c>
      <c r="H544" s="41">
        <v>149.5</v>
      </c>
      <c r="I544" s="41">
        <v>109.4</v>
      </c>
      <c r="J544" s="41"/>
      <c r="K544" s="40" t="s">
        <v>3295</v>
      </c>
      <c r="L544" s="41" t="s">
        <v>3895</v>
      </c>
      <c r="M544" s="42">
        <v>325160</v>
      </c>
      <c r="N544" s="43">
        <v>42515</v>
      </c>
      <c r="O544" s="44" t="s">
        <v>0</v>
      </c>
      <c r="P544" s="42">
        <v>6</v>
      </c>
      <c r="Q544" s="44" t="s">
        <v>4305</v>
      </c>
      <c r="R544" s="44" t="s">
        <v>383</v>
      </c>
      <c r="S544" s="42">
        <v>12</v>
      </c>
      <c r="T544" s="42">
        <v>51</v>
      </c>
      <c r="U544" s="42">
        <v>26.881401924999999</v>
      </c>
      <c r="V544" s="42">
        <v>-80.052935559000005</v>
      </c>
      <c r="W544" s="48">
        <v>42576</v>
      </c>
      <c r="X544" s="45">
        <f>W544-N544</f>
        <v>61</v>
      </c>
      <c r="Y544" s="42">
        <v>27</v>
      </c>
      <c r="Z544" s="42">
        <v>47</v>
      </c>
      <c r="AA544" s="42">
        <v>4</v>
      </c>
      <c r="AB544" s="42">
        <v>3</v>
      </c>
      <c r="AC544" s="42">
        <v>0</v>
      </c>
      <c r="AD544" s="42">
        <v>11</v>
      </c>
      <c r="AE544" s="46">
        <f>SUM(Y544,Z544,AC544,AD544)</f>
        <v>85</v>
      </c>
      <c r="AF544" s="47">
        <f>Y544/AE544</f>
        <v>0.31764705882352939</v>
      </c>
      <c r="AG544" s="47">
        <f>(Y544-(AA544+AB544))/AE544</f>
        <v>0.23529411764705882</v>
      </c>
      <c r="AH544" s="44" t="s">
        <v>2</v>
      </c>
      <c r="AI544" s="38"/>
    </row>
    <row r="545" spans="1:35" x14ac:dyDescent="0.3">
      <c r="A545" s="38" t="s">
        <v>3171</v>
      </c>
      <c r="B545" s="38">
        <v>602</v>
      </c>
      <c r="C545" s="39">
        <v>41049</v>
      </c>
      <c r="D545" s="71">
        <f>YEAR(E545)</f>
        <v>2018</v>
      </c>
      <c r="E545" s="99" t="s">
        <v>3856</v>
      </c>
      <c r="F545" s="41">
        <v>2956</v>
      </c>
      <c r="G545" s="41">
        <v>149.30000000000001</v>
      </c>
      <c r="H545" s="41">
        <v>151.30000000000001</v>
      </c>
      <c r="I545" s="41">
        <v>109.4</v>
      </c>
      <c r="J545" s="41"/>
      <c r="K545" s="40" t="s">
        <v>2344</v>
      </c>
      <c r="L545" s="41" t="s">
        <v>3893</v>
      </c>
      <c r="M545" s="42">
        <v>412537</v>
      </c>
      <c r="N545" s="43">
        <v>43231</v>
      </c>
      <c r="O545" s="44" t="s">
        <v>0</v>
      </c>
      <c r="P545" s="42">
        <v>3</v>
      </c>
      <c r="Q545" s="44" t="s">
        <v>4305</v>
      </c>
      <c r="R545" s="44" t="s">
        <v>79</v>
      </c>
      <c r="S545" s="42">
        <v>23</v>
      </c>
      <c r="T545" s="42">
        <v>54</v>
      </c>
      <c r="U545" s="42">
        <v>26.905327384</v>
      </c>
      <c r="V545" s="42">
        <v>-80.060409585000002</v>
      </c>
      <c r="W545" s="126"/>
      <c r="X545" s="45"/>
      <c r="Y545" s="127"/>
      <c r="Z545" s="127"/>
      <c r="AA545" s="127"/>
      <c r="AB545" s="127"/>
      <c r="AC545" s="127"/>
      <c r="AD545" s="127"/>
      <c r="AE545" s="127"/>
      <c r="AF545" s="127"/>
      <c r="AG545" s="127"/>
      <c r="AH545" s="44" t="s">
        <v>31</v>
      </c>
      <c r="AI545" s="38"/>
    </row>
    <row r="546" spans="1:35" x14ac:dyDescent="0.3">
      <c r="A546" s="38" t="s">
        <v>3171</v>
      </c>
      <c r="B546" s="38">
        <v>602</v>
      </c>
      <c r="C546" s="39">
        <v>41049</v>
      </c>
      <c r="D546" s="71">
        <f>YEAR(E546)</f>
        <v>2018</v>
      </c>
      <c r="E546" s="99" t="s">
        <v>3886</v>
      </c>
      <c r="F546" s="41">
        <v>2995</v>
      </c>
      <c r="G546" s="41">
        <v>149.4</v>
      </c>
      <c r="H546" s="41">
        <v>151.19999999999999</v>
      </c>
      <c r="I546" s="41">
        <v>110</v>
      </c>
      <c r="J546" s="41"/>
      <c r="K546" s="40" t="s">
        <v>2372</v>
      </c>
      <c r="L546" s="41" t="s">
        <v>3892</v>
      </c>
      <c r="M546" s="42">
        <v>475333</v>
      </c>
      <c r="N546" s="43">
        <v>43241</v>
      </c>
      <c r="O546" s="44" t="s">
        <v>146</v>
      </c>
      <c r="P546" s="42">
        <v>1</v>
      </c>
      <c r="Q546" s="44" t="s">
        <v>4305</v>
      </c>
      <c r="R546" s="44" t="s">
        <v>156</v>
      </c>
      <c r="S546" s="42">
        <v>9</v>
      </c>
      <c r="T546" s="42">
        <v>126</v>
      </c>
      <c r="U546" s="42">
        <v>26.941418315</v>
      </c>
      <c r="V546" s="42">
        <v>-80.071519640000005</v>
      </c>
      <c r="W546" s="48">
        <v>43305</v>
      </c>
      <c r="X546" s="45">
        <f>W546-N546</f>
        <v>64</v>
      </c>
      <c r="Y546" s="46">
        <v>28</v>
      </c>
      <c r="Z546" s="46">
        <v>30</v>
      </c>
      <c r="AA546" s="46">
        <v>15</v>
      </c>
      <c r="AB546" s="46">
        <v>2</v>
      </c>
      <c r="AC546" s="46">
        <v>6</v>
      </c>
      <c r="AD546" s="46">
        <v>21</v>
      </c>
      <c r="AE546" s="46">
        <f>SUM(Y546,Z546,AC546,AD546)</f>
        <v>85</v>
      </c>
      <c r="AF546" s="47">
        <f>Y546/AE546</f>
        <v>0.32941176470588235</v>
      </c>
      <c r="AG546" s="47">
        <f>(Y546-(AA546+AB546))/AE546</f>
        <v>0.12941176470588237</v>
      </c>
      <c r="AH546" s="44" t="s">
        <v>2</v>
      </c>
      <c r="AI546" s="38"/>
    </row>
    <row r="547" spans="1:35" x14ac:dyDescent="0.3">
      <c r="A547" s="38" t="s">
        <v>3171</v>
      </c>
      <c r="B547" s="38">
        <v>602</v>
      </c>
      <c r="C547" s="39">
        <v>41049</v>
      </c>
      <c r="D547" s="71">
        <f>YEAR(E547)</f>
        <v>2018</v>
      </c>
      <c r="E547" s="99" t="s">
        <v>3871</v>
      </c>
      <c r="F547" s="41">
        <v>3035</v>
      </c>
      <c r="G547" s="41"/>
      <c r="H547" s="41"/>
      <c r="I547" s="41"/>
      <c r="J547" s="41"/>
      <c r="K547" s="40" t="s">
        <v>3276</v>
      </c>
      <c r="L547" s="41" t="s">
        <v>3894</v>
      </c>
      <c r="M547" s="42">
        <v>415692</v>
      </c>
      <c r="N547" s="43">
        <v>43251</v>
      </c>
      <c r="O547" s="44" t="s">
        <v>0</v>
      </c>
      <c r="P547" s="42">
        <v>1</v>
      </c>
      <c r="Q547" s="44" t="s">
        <v>4305</v>
      </c>
      <c r="R547" s="44" t="s">
        <v>116</v>
      </c>
      <c r="S547" s="42">
        <v>6</v>
      </c>
      <c r="T547" s="42">
        <v>31</v>
      </c>
      <c r="U547" s="42">
        <v>26.912850540000001</v>
      </c>
      <c r="V547" s="42">
        <v>-80.062973228999994</v>
      </c>
      <c r="W547" s="126"/>
      <c r="X547" s="45"/>
      <c r="Y547" s="46">
        <v>0</v>
      </c>
      <c r="Z547" s="46">
        <v>86</v>
      </c>
      <c r="AA547" s="46">
        <v>0</v>
      </c>
      <c r="AB547" s="46">
        <v>0</v>
      </c>
      <c r="AC547" s="46">
        <v>0</v>
      </c>
      <c r="AD547" s="46">
        <v>0</v>
      </c>
      <c r="AE547" s="46">
        <f>SUM(Y547,Z547,AC547,AD547)</f>
        <v>86</v>
      </c>
      <c r="AF547" s="47">
        <f>Y547/AE547</f>
        <v>0</v>
      </c>
      <c r="AG547" s="47">
        <f>(Y547-(AA547+AB547))/AE547</f>
        <v>0</v>
      </c>
      <c r="AH547" s="44" t="s">
        <v>8</v>
      </c>
      <c r="AI547" s="38"/>
    </row>
    <row r="548" spans="1:35" x14ac:dyDescent="0.3">
      <c r="A548" s="38" t="s">
        <v>2596</v>
      </c>
      <c r="B548" s="38">
        <v>190</v>
      </c>
      <c r="C548" s="39">
        <v>38796</v>
      </c>
      <c r="D548" s="71">
        <f>YEAR(E548)</f>
        <v>2010</v>
      </c>
      <c r="E548" s="99" t="s">
        <v>3494</v>
      </c>
      <c r="F548" s="41">
        <v>1370</v>
      </c>
      <c r="G548" s="41"/>
      <c r="H548" s="41"/>
      <c r="I548" s="41"/>
      <c r="J548" s="41"/>
      <c r="K548" s="40" t="s">
        <v>3</v>
      </c>
      <c r="L548" s="41" t="s">
        <v>3</v>
      </c>
      <c r="M548" s="42">
        <v>168716</v>
      </c>
      <c r="N548" s="43">
        <v>40255</v>
      </c>
      <c r="O548" s="44" t="s">
        <v>0</v>
      </c>
      <c r="P548" s="42">
        <v>8</v>
      </c>
      <c r="Q548" s="44" t="s">
        <v>4305</v>
      </c>
      <c r="R548" s="44" t="s">
        <v>1459</v>
      </c>
      <c r="S548" s="42">
        <v>24</v>
      </c>
      <c r="T548" s="42">
        <v>14</v>
      </c>
      <c r="U548" s="42">
        <v>26.866390232000001</v>
      </c>
      <c r="V548" s="42">
        <v>-80.048211839999993</v>
      </c>
      <c r="W548" s="126">
        <v>40344</v>
      </c>
      <c r="X548" s="45">
        <f>W548-N548</f>
        <v>89</v>
      </c>
      <c r="Y548" s="42">
        <v>42</v>
      </c>
      <c r="Z548" s="42">
        <v>11</v>
      </c>
      <c r="AA548" s="42">
        <v>0</v>
      </c>
      <c r="AB548" s="42">
        <v>2</v>
      </c>
      <c r="AC548" s="42">
        <v>0</v>
      </c>
      <c r="AD548" s="42">
        <v>1</v>
      </c>
      <c r="AE548" s="46">
        <f>SUM(Y548,Z548,AC548,AD548)</f>
        <v>54</v>
      </c>
      <c r="AF548" s="47">
        <f>Y548/AE548</f>
        <v>0.77777777777777779</v>
      </c>
      <c r="AG548" s="47">
        <f>(Y548-(AA548+AB548))/AE548</f>
        <v>0.7407407407407407</v>
      </c>
      <c r="AH548" s="44" t="s">
        <v>2</v>
      </c>
      <c r="AI548" s="38"/>
    </row>
    <row r="549" spans="1:35" x14ac:dyDescent="0.3">
      <c r="A549" s="38" t="s">
        <v>2596</v>
      </c>
      <c r="B549" s="38">
        <v>190</v>
      </c>
      <c r="C549" s="39">
        <v>38796</v>
      </c>
      <c r="D549" s="71">
        <f>YEAR(E549)</f>
        <v>2010</v>
      </c>
      <c r="E549" s="99" t="s">
        <v>3509</v>
      </c>
      <c r="F549" s="41">
        <v>1374</v>
      </c>
      <c r="G549" s="41">
        <v>161</v>
      </c>
      <c r="H549" s="41">
        <v>164</v>
      </c>
      <c r="I549" s="41">
        <v>110.4</v>
      </c>
      <c r="J549" s="41"/>
      <c r="K549" s="40" t="s">
        <v>2490</v>
      </c>
      <c r="L549" s="41" t="s">
        <v>3891</v>
      </c>
      <c r="M549" s="42">
        <v>168750</v>
      </c>
      <c r="N549" s="43">
        <v>40276</v>
      </c>
      <c r="O549" s="44" t="s">
        <v>0</v>
      </c>
      <c r="P549" s="42">
        <v>5</v>
      </c>
      <c r="Q549" s="44" t="s">
        <v>4305</v>
      </c>
      <c r="R549" s="44" t="s">
        <v>1470</v>
      </c>
      <c r="S549" s="42">
        <v>49</v>
      </c>
      <c r="T549" s="42">
        <v>157</v>
      </c>
      <c r="U549" s="42">
        <v>26.868038882</v>
      </c>
      <c r="V549" s="42">
        <v>-80.048698119999997</v>
      </c>
      <c r="W549" s="124">
        <v>40348</v>
      </c>
      <c r="X549" s="45">
        <f>W549-N549</f>
        <v>72</v>
      </c>
      <c r="Y549" s="42">
        <v>36</v>
      </c>
      <c r="Z549" s="42">
        <v>33</v>
      </c>
      <c r="AA549" s="42">
        <v>0</v>
      </c>
      <c r="AB549" s="42">
        <v>2</v>
      </c>
      <c r="AC549" s="42">
        <v>0</v>
      </c>
      <c r="AD549" s="42">
        <v>0</v>
      </c>
      <c r="AE549" s="42">
        <f>SUM(Y549,Z549,AC549,AD549)</f>
        <v>69</v>
      </c>
      <c r="AF549" s="49">
        <f>Y549/AE549</f>
        <v>0.52173913043478259</v>
      </c>
      <c r="AG549" s="49">
        <f>(Y549-(AA549+AB549))/AE549</f>
        <v>0.49275362318840582</v>
      </c>
      <c r="AH549" s="44" t="s">
        <v>2</v>
      </c>
      <c r="AI549" s="38"/>
    </row>
    <row r="550" spans="1:35" x14ac:dyDescent="0.3">
      <c r="A550" s="61" t="s">
        <v>2596</v>
      </c>
      <c r="B550" s="61">
        <v>190</v>
      </c>
      <c r="C550" s="60">
        <v>38796</v>
      </c>
      <c r="D550" s="71">
        <f>YEAR(E550)</f>
        <v>2010</v>
      </c>
      <c r="E550" s="100" t="s">
        <v>2659</v>
      </c>
      <c r="F550" s="58">
        <v>1429</v>
      </c>
      <c r="G550" s="41">
        <v>159</v>
      </c>
      <c r="H550" s="41">
        <v>162</v>
      </c>
      <c r="I550" s="41">
        <v>112</v>
      </c>
      <c r="J550" s="41"/>
      <c r="K550" s="62" t="s">
        <v>3381</v>
      </c>
      <c r="L550" s="58" t="s">
        <v>3891</v>
      </c>
      <c r="M550" s="42">
        <v>168820</v>
      </c>
      <c r="N550" s="43">
        <v>40297</v>
      </c>
      <c r="O550" s="44" t="s">
        <v>0</v>
      </c>
      <c r="P550" s="42">
        <v>1</v>
      </c>
      <c r="Q550" s="44" t="s">
        <v>4305</v>
      </c>
      <c r="R550" s="44" t="s">
        <v>1497</v>
      </c>
      <c r="S550" s="42">
        <v>50</v>
      </c>
      <c r="T550" s="42">
        <v>31</v>
      </c>
      <c r="U550" s="42">
        <v>26.917306790000001</v>
      </c>
      <c r="V550" s="42">
        <v>-80.064545670000001</v>
      </c>
      <c r="W550" s="126">
        <v>40366</v>
      </c>
      <c r="X550" s="45">
        <f>W550-N550</f>
        <v>69</v>
      </c>
      <c r="Y550" s="42">
        <v>23</v>
      </c>
      <c r="Z550" s="42">
        <v>41</v>
      </c>
      <c r="AA550" s="42">
        <v>0</v>
      </c>
      <c r="AB550" s="42">
        <v>4</v>
      </c>
      <c r="AC550" s="42">
        <v>0</v>
      </c>
      <c r="AD550" s="42">
        <v>0</v>
      </c>
      <c r="AE550" s="46">
        <f>SUM(Y550,Z550,AC550,AD550)</f>
        <v>64</v>
      </c>
      <c r="AF550" s="47">
        <f>Y550/AE550</f>
        <v>0.359375</v>
      </c>
      <c r="AG550" s="47">
        <f>(Y550-(AA550+AB550))/AE550</f>
        <v>0.296875</v>
      </c>
      <c r="AH550" s="44" t="s">
        <v>2</v>
      </c>
      <c r="AI550" s="38"/>
    </row>
    <row r="551" spans="1:35" x14ac:dyDescent="0.3">
      <c r="A551" s="38" t="s">
        <v>2596</v>
      </c>
      <c r="B551" s="38">
        <v>190</v>
      </c>
      <c r="C551" s="39">
        <v>38796</v>
      </c>
      <c r="D551" s="71">
        <f>YEAR(E551)</f>
        <v>2013</v>
      </c>
      <c r="E551" s="99" t="s">
        <v>2597</v>
      </c>
      <c r="F551" s="41">
        <v>2523</v>
      </c>
      <c r="G551" s="41">
        <v>163</v>
      </c>
      <c r="H551" s="41">
        <v>165</v>
      </c>
      <c r="I551" s="41">
        <v>112</v>
      </c>
      <c r="J551" s="41"/>
      <c r="K551" s="40" t="s">
        <v>2598</v>
      </c>
      <c r="L551" s="41" t="s">
        <v>3890</v>
      </c>
      <c r="M551" s="42">
        <v>279578</v>
      </c>
      <c r="N551" s="43">
        <v>41402</v>
      </c>
      <c r="O551" s="44" t="s">
        <v>0</v>
      </c>
      <c r="P551" s="42">
        <v>1</v>
      </c>
      <c r="Q551" s="44" t="s">
        <v>4305</v>
      </c>
      <c r="R551" s="44" t="s">
        <v>883</v>
      </c>
      <c r="S551" s="42">
        <v>28</v>
      </c>
      <c r="T551" s="42">
        <v>4</v>
      </c>
      <c r="U551" s="42">
        <v>26.913192779999999</v>
      </c>
      <c r="V551" s="42">
        <v>-80.063138800000004</v>
      </c>
      <c r="W551" s="124"/>
      <c r="X551" s="45"/>
      <c r="Y551" s="42">
        <v>0</v>
      </c>
      <c r="Z551" s="42">
        <v>110</v>
      </c>
      <c r="AA551" s="42">
        <v>0</v>
      </c>
      <c r="AB551" s="42">
        <v>0</v>
      </c>
      <c r="AC551" s="42">
        <v>0</v>
      </c>
      <c r="AD551" s="42">
        <v>0</v>
      </c>
      <c r="AE551" s="42">
        <f>SUM(Y551,Z551,AC551,AD551)</f>
        <v>110</v>
      </c>
      <c r="AF551" s="49">
        <f>Y551/AE551</f>
        <v>0</v>
      </c>
      <c r="AG551" s="49">
        <f>(Y551-(AA551+AB551))/AE551</f>
        <v>0</v>
      </c>
      <c r="AH551" s="44" t="s">
        <v>8</v>
      </c>
      <c r="AI551" s="38"/>
    </row>
    <row r="552" spans="1:35" x14ac:dyDescent="0.3">
      <c r="A552" s="38" t="s">
        <v>3403</v>
      </c>
      <c r="B552" s="38">
        <v>308</v>
      </c>
      <c r="C552" s="39">
        <v>39914</v>
      </c>
      <c r="D552" s="71">
        <f>YEAR(E552)</f>
        <v>2009</v>
      </c>
      <c r="E552" s="99" t="s">
        <v>2536</v>
      </c>
      <c r="F552" s="41">
        <v>1035</v>
      </c>
      <c r="G552" s="41"/>
      <c r="H552" s="41"/>
      <c r="I552" s="41"/>
      <c r="J552" s="41"/>
      <c r="K552" s="40" t="s">
        <v>2310</v>
      </c>
      <c r="L552" s="41" t="s">
        <v>3897</v>
      </c>
      <c r="M552" s="42">
        <v>148225</v>
      </c>
      <c r="N552" s="43">
        <v>39914</v>
      </c>
      <c r="O552" s="44" t="s">
        <v>0</v>
      </c>
      <c r="P552" s="42">
        <v>6</v>
      </c>
      <c r="Q552" s="44" t="s">
        <v>4305</v>
      </c>
      <c r="R552" s="44" t="s">
        <v>1694</v>
      </c>
      <c r="S552" s="42">
        <v>14</v>
      </c>
      <c r="T552" s="42">
        <v>11</v>
      </c>
      <c r="U552" s="42">
        <v>26.881844999999998</v>
      </c>
      <c r="V552" s="42">
        <v>-80.05336174</v>
      </c>
      <c r="W552" s="126"/>
      <c r="X552" s="45"/>
      <c r="Y552" s="46"/>
      <c r="Z552" s="127"/>
      <c r="AA552" s="46"/>
      <c r="AB552" s="46"/>
      <c r="AC552" s="127"/>
      <c r="AD552" s="127"/>
      <c r="AE552" s="127"/>
      <c r="AF552" s="127"/>
      <c r="AG552" s="127"/>
      <c r="AH552" s="44" t="s">
        <v>31</v>
      </c>
      <c r="AI552" s="38"/>
    </row>
    <row r="553" spans="1:35" x14ac:dyDescent="0.3">
      <c r="A553" s="38" t="s">
        <v>3403</v>
      </c>
      <c r="B553" s="38">
        <v>308</v>
      </c>
      <c r="C553" s="39">
        <v>39914</v>
      </c>
      <c r="D553" s="71">
        <f>YEAR(E553)</f>
        <v>2009</v>
      </c>
      <c r="E553" s="99" t="s">
        <v>2747</v>
      </c>
      <c r="F553" s="41">
        <v>1036</v>
      </c>
      <c r="G553" s="41"/>
      <c r="H553" s="41"/>
      <c r="I553" s="41"/>
      <c r="J553" s="41"/>
      <c r="K553" s="40" t="s">
        <v>2676</v>
      </c>
      <c r="L553" s="41" t="s">
        <v>3890</v>
      </c>
      <c r="M553" s="42">
        <v>148315</v>
      </c>
      <c r="N553" s="43">
        <v>39926</v>
      </c>
      <c r="O553" s="44" t="s">
        <v>0</v>
      </c>
      <c r="P553" s="42">
        <v>6</v>
      </c>
      <c r="Q553" s="44" t="s">
        <v>4305</v>
      </c>
      <c r="R553" s="44" t="s">
        <v>1724</v>
      </c>
      <c r="S553" s="42">
        <v>26</v>
      </c>
      <c r="T553" s="42">
        <v>3</v>
      </c>
      <c r="U553" s="42">
        <v>26.882205519999999</v>
      </c>
      <c r="V553" s="42">
        <v>-80.053524269999997</v>
      </c>
      <c r="W553" s="124"/>
      <c r="X553" s="45"/>
      <c r="Y553" s="42"/>
      <c r="Z553" s="125"/>
      <c r="AA553" s="42"/>
      <c r="AB553" s="42"/>
      <c r="AC553" s="125"/>
      <c r="AD553" s="125"/>
      <c r="AE553" s="125"/>
      <c r="AF553" s="125"/>
      <c r="AG553" s="125"/>
      <c r="AH553" s="44" t="s">
        <v>31</v>
      </c>
      <c r="AI553" s="38"/>
    </row>
    <row r="554" spans="1:35" x14ac:dyDescent="0.3">
      <c r="A554" s="38" t="s">
        <v>3452</v>
      </c>
      <c r="B554" s="38">
        <v>98</v>
      </c>
      <c r="C554" s="39">
        <v>37742</v>
      </c>
      <c r="D554" s="71">
        <f>YEAR(E554)</f>
        <v>2009</v>
      </c>
      <c r="E554" s="99" t="s">
        <v>2664</v>
      </c>
      <c r="F554" s="41">
        <v>1221</v>
      </c>
      <c r="G554" s="41">
        <v>161</v>
      </c>
      <c r="H554" s="41">
        <v>164</v>
      </c>
      <c r="I554" s="41">
        <v>111</v>
      </c>
      <c r="J554" s="41"/>
      <c r="K554" s="40" t="s">
        <v>2720</v>
      </c>
      <c r="L554" s="41" t="s">
        <v>3892</v>
      </c>
      <c r="M554" s="42">
        <v>148853</v>
      </c>
      <c r="N554" s="43">
        <v>39946</v>
      </c>
      <c r="O554" s="44" t="s">
        <v>0</v>
      </c>
      <c r="P554" s="42">
        <v>10</v>
      </c>
      <c r="Q554" s="44" t="s">
        <v>4305</v>
      </c>
      <c r="R554" s="44" t="s">
        <v>1768</v>
      </c>
      <c r="S554" s="42">
        <v>89</v>
      </c>
      <c r="T554" s="42">
        <v>18</v>
      </c>
      <c r="U554" s="42">
        <v>26.840469590000001</v>
      </c>
      <c r="V554" s="42">
        <v>-80.042429069999997</v>
      </c>
      <c r="W554" s="126">
        <v>40010</v>
      </c>
      <c r="X554" s="45">
        <f>W554-N554</f>
        <v>64</v>
      </c>
      <c r="Y554" s="46">
        <v>17</v>
      </c>
      <c r="Z554" s="46">
        <v>52</v>
      </c>
      <c r="AA554" s="46">
        <v>0</v>
      </c>
      <c r="AB554" s="46">
        <v>1</v>
      </c>
      <c r="AC554" s="46">
        <v>0</v>
      </c>
      <c r="AD554" s="46">
        <v>0</v>
      </c>
      <c r="AE554" s="46">
        <f>SUM(Y554,Z554,AC554,AD554)</f>
        <v>69</v>
      </c>
      <c r="AF554" s="47">
        <f>Y554/AE554</f>
        <v>0.24637681159420291</v>
      </c>
      <c r="AG554" s="47">
        <f>(Y554-(AA554+AB554))/AE554</f>
        <v>0.2318840579710145</v>
      </c>
      <c r="AH554" s="44" t="s">
        <v>2</v>
      </c>
      <c r="AI554" s="38"/>
    </row>
    <row r="555" spans="1:35" x14ac:dyDescent="0.3">
      <c r="A555" s="38" t="s">
        <v>3452</v>
      </c>
      <c r="B555" s="38">
        <v>98</v>
      </c>
      <c r="C555" s="39">
        <v>37742</v>
      </c>
      <c r="D555" s="71">
        <f>YEAR(E555)</f>
        <v>2009</v>
      </c>
      <c r="E555" s="99" t="s">
        <v>3485</v>
      </c>
      <c r="F555" s="41">
        <v>1222</v>
      </c>
      <c r="G555" s="41">
        <v>159.5</v>
      </c>
      <c r="H555" s="41"/>
      <c r="I555" s="41">
        <v>111.5</v>
      </c>
      <c r="J555" s="41"/>
      <c r="K555" s="40" t="s">
        <v>2477</v>
      </c>
      <c r="L555" s="41" t="s">
        <v>3897</v>
      </c>
      <c r="M555" s="42">
        <v>154777</v>
      </c>
      <c r="N555" s="43">
        <v>39979</v>
      </c>
      <c r="O555" s="44" t="s">
        <v>0</v>
      </c>
      <c r="P555" s="42">
        <v>5</v>
      </c>
      <c r="Q555" s="44" t="s">
        <v>4305</v>
      </c>
      <c r="R555" s="44" t="s">
        <v>1858</v>
      </c>
      <c r="S555" s="42">
        <v>99</v>
      </c>
      <c r="T555" s="42">
        <v>7</v>
      </c>
      <c r="U555" s="42">
        <v>26.888629120000001</v>
      </c>
      <c r="V555" s="42">
        <v>-80.055727750000003</v>
      </c>
      <c r="W555" s="126">
        <v>40037</v>
      </c>
      <c r="X555" s="45">
        <f>W555-N555</f>
        <v>58</v>
      </c>
      <c r="Y555" s="42">
        <v>40</v>
      </c>
      <c r="Z555" s="42">
        <v>27</v>
      </c>
      <c r="AA555" s="42">
        <v>4</v>
      </c>
      <c r="AB555" s="42">
        <v>29</v>
      </c>
      <c r="AC555" s="42">
        <v>0</v>
      </c>
      <c r="AD555" s="42">
        <v>2</v>
      </c>
      <c r="AE555" s="46">
        <f>SUM(Y555,Z555,AC555,AD555)</f>
        <v>69</v>
      </c>
      <c r="AF555" s="47">
        <f>Y555/AE555</f>
        <v>0.57971014492753625</v>
      </c>
      <c r="AG555" s="47">
        <f>(Y555-(AA555+AB555))/AE555</f>
        <v>0.10144927536231885</v>
      </c>
      <c r="AH555" s="44" t="s">
        <v>2</v>
      </c>
      <c r="AI555" s="38"/>
    </row>
    <row r="556" spans="1:35" x14ac:dyDescent="0.3">
      <c r="A556" s="38" t="s">
        <v>3452</v>
      </c>
      <c r="B556" s="38">
        <v>98</v>
      </c>
      <c r="C556" s="39">
        <v>37742</v>
      </c>
      <c r="D556" s="71">
        <f>YEAR(E556)</f>
        <v>2011</v>
      </c>
      <c r="E556" s="99" t="s">
        <v>3592</v>
      </c>
      <c r="F556" s="41">
        <v>1669</v>
      </c>
      <c r="G556" s="41">
        <v>151</v>
      </c>
      <c r="H556" s="41">
        <v>164.5</v>
      </c>
      <c r="I556" s="41">
        <v>112</v>
      </c>
      <c r="J556" s="41"/>
      <c r="K556" s="40" t="s">
        <v>3593</v>
      </c>
      <c r="L556" s="41" t="s">
        <v>3897</v>
      </c>
      <c r="M556" s="42">
        <v>203606</v>
      </c>
      <c r="N556" s="43">
        <v>40637</v>
      </c>
      <c r="O556" s="44" t="s">
        <v>0</v>
      </c>
      <c r="P556" s="42">
        <v>7</v>
      </c>
      <c r="Q556" s="44" t="s">
        <v>4305</v>
      </c>
      <c r="R556" s="44" t="s">
        <v>1203</v>
      </c>
      <c r="S556" s="42">
        <v>32</v>
      </c>
      <c r="T556" s="42">
        <v>72</v>
      </c>
      <c r="U556" s="42">
        <v>26.871281619000001</v>
      </c>
      <c r="V556" s="42">
        <v>-80.049503490000006</v>
      </c>
      <c r="W556" s="43">
        <v>40702</v>
      </c>
      <c r="X556" s="45">
        <f>W556-N556</f>
        <v>65</v>
      </c>
      <c r="Y556" s="42">
        <v>43</v>
      </c>
      <c r="Z556" s="42">
        <v>29</v>
      </c>
      <c r="AA556" s="42">
        <v>1</v>
      </c>
      <c r="AB556" s="42">
        <v>1</v>
      </c>
      <c r="AC556" s="42">
        <v>0</v>
      </c>
      <c r="AD556" s="42">
        <v>2</v>
      </c>
      <c r="AE556" s="46">
        <f>SUM(Y556,Z556,AC556,AD556)</f>
        <v>74</v>
      </c>
      <c r="AF556" s="47">
        <f>Y556/AE556</f>
        <v>0.58108108108108103</v>
      </c>
      <c r="AG556" s="47">
        <f>(Y556-(AA556+AB556))/AE556</f>
        <v>0.55405405405405406</v>
      </c>
      <c r="AH556" s="44" t="s">
        <v>2</v>
      </c>
      <c r="AI556" s="38"/>
    </row>
    <row r="557" spans="1:35" x14ac:dyDescent="0.3">
      <c r="A557" s="38" t="s">
        <v>3452</v>
      </c>
      <c r="B557" s="38">
        <v>98</v>
      </c>
      <c r="C557" s="39">
        <v>37742</v>
      </c>
      <c r="D557" s="71">
        <f>YEAR(E557)</f>
        <v>2011</v>
      </c>
      <c r="E557" s="99" t="s">
        <v>2684</v>
      </c>
      <c r="F557" s="41">
        <v>1713</v>
      </c>
      <c r="G557" s="41">
        <v>162</v>
      </c>
      <c r="H557" s="41">
        <v>164.5</v>
      </c>
      <c r="I557" s="41">
        <v>113</v>
      </c>
      <c r="J557" s="41"/>
      <c r="K557" s="40" t="s">
        <v>3605</v>
      </c>
      <c r="L557" s="41" t="s">
        <v>3897</v>
      </c>
      <c r="M557" s="42">
        <v>203705</v>
      </c>
      <c r="N557" s="43">
        <v>40648</v>
      </c>
      <c r="O557" s="44" t="s">
        <v>0</v>
      </c>
      <c r="P557" s="42">
        <v>10</v>
      </c>
      <c r="Q557" s="44" t="s">
        <v>4305</v>
      </c>
      <c r="R557" s="44" t="s">
        <v>1230</v>
      </c>
      <c r="S557" s="42">
        <v>72</v>
      </c>
      <c r="T557" s="42">
        <v>4</v>
      </c>
      <c r="U557" s="42">
        <v>26.844554729999999</v>
      </c>
      <c r="V557" s="42">
        <v>-80.043483069999994</v>
      </c>
      <c r="W557" s="48">
        <v>40710</v>
      </c>
      <c r="X557" s="45">
        <f>W557-N557</f>
        <v>62</v>
      </c>
      <c r="Y557" s="46">
        <v>39</v>
      </c>
      <c r="Z557" s="46">
        <v>19</v>
      </c>
      <c r="AA557" s="46">
        <v>1</v>
      </c>
      <c r="AB557" s="46">
        <v>3</v>
      </c>
      <c r="AC557" s="46">
        <v>0</v>
      </c>
      <c r="AD557" s="46">
        <v>14</v>
      </c>
      <c r="AE557" s="46">
        <f>SUM(Y557,Z557,AC557,AD557)</f>
        <v>72</v>
      </c>
      <c r="AF557" s="47">
        <f>Y557/AE557</f>
        <v>0.54166666666666663</v>
      </c>
      <c r="AG557" s="47">
        <f>(Y557-(AA557+AB557))/AE557</f>
        <v>0.4861111111111111</v>
      </c>
      <c r="AH557" s="44" t="s">
        <v>2</v>
      </c>
      <c r="AI557" s="38"/>
    </row>
    <row r="558" spans="1:35" x14ac:dyDescent="0.3">
      <c r="A558" s="38" t="s">
        <v>3452</v>
      </c>
      <c r="B558" s="38">
        <v>98</v>
      </c>
      <c r="C558" s="39">
        <v>37742</v>
      </c>
      <c r="D558" s="71">
        <f>YEAR(E558)</f>
        <v>2011</v>
      </c>
      <c r="E558" s="99" t="s">
        <v>2463</v>
      </c>
      <c r="F558" s="41">
        <v>1797</v>
      </c>
      <c r="G558" s="41">
        <v>162</v>
      </c>
      <c r="H558" s="41">
        <v>164</v>
      </c>
      <c r="I558" s="41">
        <v>112</v>
      </c>
      <c r="J558" s="41"/>
      <c r="K558" s="40" t="s">
        <v>3301</v>
      </c>
      <c r="L558" s="41" t="s">
        <v>3892</v>
      </c>
      <c r="M558" s="42">
        <v>204858</v>
      </c>
      <c r="N558" s="43">
        <v>40668</v>
      </c>
      <c r="O558" s="44" t="s">
        <v>0</v>
      </c>
      <c r="P558" s="42">
        <v>1</v>
      </c>
      <c r="Q558" s="44" t="s">
        <v>4305</v>
      </c>
      <c r="R558" s="44" t="s">
        <v>1271</v>
      </c>
      <c r="S558" s="42">
        <v>57</v>
      </c>
      <c r="T558" s="42">
        <v>102</v>
      </c>
      <c r="U558" s="42">
        <v>26.915736989999999</v>
      </c>
      <c r="V558" s="42">
        <v>-80.063783650000005</v>
      </c>
      <c r="W558" s="126"/>
      <c r="X558" s="45"/>
      <c r="Y558" s="42"/>
      <c r="Z558" s="125"/>
      <c r="AA558" s="42"/>
      <c r="AB558" s="42"/>
      <c r="AC558" s="125"/>
      <c r="AD558" s="125"/>
      <c r="AE558" s="127"/>
      <c r="AF558" s="127"/>
      <c r="AG558" s="127"/>
      <c r="AH558" s="44" t="s">
        <v>10</v>
      </c>
      <c r="AI558" s="38"/>
    </row>
    <row r="559" spans="1:35" x14ac:dyDescent="0.3">
      <c r="A559" s="147" t="s">
        <v>4981</v>
      </c>
      <c r="B559" s="147">
        <v>1643</v>
      </c>
      <c r="C559" s="30">
        <v>41773</v>
      </c>
      <c r="D559" s="32">
        <v>2020</v>
      </c>
      <c r="E559" s="97">
        <v>43998</v>
      </c>
      <c r="F559" s="31">
        <v>4242</v>
      </c>
      <c r="G559" s="31">
        <v>138.5</v>
      </c>
      <c r="H559" s="31">
        <v>139.5</v>
      </c>
      <c r="I559" s="31">
        <v>111.9</v>
      </c>
      <c r="K559" s="155">
        <v>0.94166666666666676</v>
      </c>
      <c r="L559" s="31" t="s">
        <v>3890</v>
      </c>
      <c r="M559" s="157">
        <v>511934</v>
      </c>
      <c r="N559" s="158">
        <v>43999</v>
      </c>
      <c r="O559" s="157" t="s">
        <v>0</v>
      </c>
      <c r="P559" s="157">
        <v>7</v>
      </c>
      <c r="Q559" s="157" t="s">
        <v>4305</v>
      </c>
      <c r="R559" s="157" t="s">
        <v>4982</v>
      </c>
      <c r="S559" s="157">
        <v>40</v>
      </c>
      <c r="T559" s="157">
        <v>25</v>
      </c>
      <c r="U559" s="157">
        <v>26.875786720000001</v>
      </c>
      <c r="V559" s="157">
        <v>-80.051083849999998</v>
      </c>
      <c r="W559" s="30">
        <v>44056</v>
      </c>
      <c r="X559" s="45">
        <f>W559-N559</f>
        <v>57</v>
      </c>
      <c r="Y559" s="157">
        <v>15</v>
      </c>
      <c r="Z559" s="157">
        <v>54</v>
      </c>
      <c r="AA559" s="157">
        <v>3</v>
      </c>
      <c r="AB559" s="157">
        <v>3</v>
      </c>
      <c r="AC559" s="157">
        <v>0</v>
      </c>
      <c r="AD559" s="157">
        <v>1</v>
      </c>
      <c r="AE559" s="46">
        <f>SUM(Y559,Z559,AC559,AD559)</f>
        <v>70</v>
      </c>
      <c r="AF559" s="47">
        <f>Y559/AE559</f>
        <v>0.21428571428571427</v>
      </c>
      <c r="AG559" s="47">
        <f>(Y559-(AA559+AB559))/AE559</f>
        <v>0.12857142857142856</v>
      </c>
      <c r="AH559" s="157" t="s">
        <v>2</v>
      </c>
      <c r="AI559" s="147"/>
    </row>
    <row r="560" spans="1:35" x14ac:dyDescent="0.3">
      <c r="A560" s="147" t="s">
        <v>4690</v>
      </c>
      <c r="B560" s="147">
        <v>1557</v>
      </c>
      <c r="C560" s="30">
        <v>41803</v>
      </c>
      <c r="D560" s="32">
        <v>2020</v>
      </c>
      <c r="E560" s="97">
        <v>43923</v>
      </c>
      <c r="F560" s="31">
        <v>3945</v>
      </c>
      <c r="G560" s="31">
        <v>163.9</v>
      </c>
      <c r="H560" s="31">
        <v>166.6</v>
      </c>
      <c r="I560" s="31">
        <v>117.4</v>
      </c>
      <c r="K560" s="155">
        <v>0.91666666666666663</v>
      </c>
      <c r="L560" s="31" t="s">
        <v>3891</v>
      </c>
      <c r="M560" s="157">
        <v>496268</v>
      </c>
      <c r="N560" s="158">
        <v>43923</v>
      </c>
      <c r="O560" s="157" t="s">
        <v>0</v>
      </c>
      <c r="P560" s="157">
        <v>6</v>
      </c>
      <c r="Q560" s="157" t="s">
        <v>4305</v>
      </c>
      <c r="R560" s="157" t="s">
        <v>4691</v>
      </c>
      <c r="S560" s="157">
        <v>40</v>
      </c>
      <c r="T560" s="157">
        <v>5</v>
      </c>
      <c r="U560" s="157">
        <v>26.881270220000001</v>
      </c>
      <c r="V560" s="157">
        <v>-80.053060259999995</v>
      </c>
      <c r="X560" s="45"/>
      <c r="Y560" s="157">
        <v>58</v>
      </c>
      <c r="Z560" s="157">
        <v>3</v>
      </c>
      <c r="AA560" s="157">
        <v>0</v>
      </c>
      <c r="AB560" s="157">
        <v>0</v>
      </c>
      <c r="AC560" s="157">
        <v>0</v>
      </c>
      <c r="AD560" s="157">
        <v>0</v>
      </c>
      <c r="AE560" s="42">
        <f>SUM(Y560,Z560,AC560,AD560)</f>
        <v>61</v>
      </c>
      <c r="AF560" s="49">
        <f>Y560/AE560</f>
        <v>0.95081967213114749</v>
      </c>
      <c r="AG560" s="49">
        <f>(Y560-(AA560+AB560))/AE560</f>
        <v>0.95081967213114749</v>
      </c>
      <c r="AH560" s="157" t="s">
        <v>8</v>
      </c>
      <c r="AI560" s="147"/>
    </row>
    <row r="561" spans="1:35" x14ac:dyDescent="0.3">
      <c r="A561" s="147" t="s">
        <v>4690</v>
      </c>
      <c r="B561" s="147">
        <v>1557</v>
      </c>
      <c r="C561" s="30">
        <v>41803</v>
      </c>
      <c r="D561" s="32">
        <v>2020</v>
      </c>
      <c r="E561" s="97">
        <v>43942</v>
      </c>
      <c r="F561" s="31">
        <v>3998</v>
      </c>
      <c r="G561" s="31">
        <v>164.3</v>
      </c>
      <c r="H561" s="31">
        <v>166.9</v>
      </c>
      <c r="I561" s="31">
        <v>111.8</v>
      </c>
      <c r="K561" s="155">
        <v>0.9159722222222223</v>
      </c>
      <c r="L561" s="31" t="s">
        <v>3892</v>
      </c>
      <c r="M561" s="157">
        <v>496367</v>
      </c>
      <c r="N561" s="158">
        <v>43942</v>
      </c>
      <c r="O561" s="157" t="s">
        <v>0</v>
      </c>
      <c r="P561" s="157">
        <v>6</v>
      </c>
      <c r="Q561" s="157" t="s">
        <v>4307</v>
      </c>
      <c r="R561" s="157"/>
      <c r="S561" s="157">
        <v>75</v>
      </c>
      <c r="T561" s="157">
        <v>-15</v>
      </c>
      <c r="U561" s="157">
        <v>26.879736309999998</v>
      </c>
      <c r="V561" s="157">
        <v>-80.052571909999998</v>
      </c>
      <c r="W561" s="158"/>
      <c r="X561" s="45"/>
      <c r="Y561" s="157"/>
      <c r="Z561" s="157"/>
      <c r="AA561" s="157"/>
      <c r="AB561" s="157"/>
      <c r="AC561" s="157"/>
      <c r="AD561" s="157"/>
      <c r="AE561" s="42"/>
      <c r="AF561" s="49"/>
      <c r="AG561" s="49"/>
      <c r="AH561" s="157"/>
      <c r="AI561" s="147"/>
    </row>
    <row r="562" spans="1:35" x14ac:dyDescent="0.3">
      <c r="A562" s="108" t="s">
        <v>4487</v>
      </c>
      <c r="B562" s="108">
        <v>1142</v>
      </c>
      <c r="C562" s="161">
        <v>43572</v>
      </c>
      <c r="D562" s="163">
        <v>2019</v>
      </c>
      <c r="E562" s="165">
        <v>43572</v>
      </c>
      <c r="F562" s="160">
        <v>3404</v>
      </c>
      <c r="G562" s="31">
        <v>147.9</v>
      </c>
      <c r="H562" s="31">
        <v>150.6</v>
      </c>
      <c r="I562" s="31">
        <v>105.6</v>
      </c>
      <c r="K562" s="167">
        <v>3.8194444444444441E-2</v>
      </c>
      <c r="L562" s="31" t="s">
        <v>3891</v>
      </c>
      <c r="M562" s="157">
        <v>437855</v>
      </c>
      <c r="N562" s="158">
        <v>43572</v>
      </c>
      <c r="O562" s="157" t="s">
        <v>0</v>
      </c>
      <c r="P562" s="157">
        <v>6</v>
      </c>
      <c r="Q562" s="157" t="s">
        <v>4305</v>
      </c>
      <c r="R562" s="157" t="s">
        <v>4488</v>
      </c>
      <c r="S562" s="157">
        <v>57</v>
      </c>
      <c r="T562" s="157">
        <v>18</v>
      </c>
      <c r="U562" s="157">
        <v>26.882806680000002</v>
      </c>
      <c r="V562" s="157">
        <v>-80.053520449999994</v>
      </c>
      <c r="W562" s="30">
        <v>43637</v>
      </c>
      <c r="X562" s="45">
        <f>W562-N562</f>
        <v>65</v>
      </c>
      <c r="Y562" s="31">
        <v>54</v>
      </c>
      <c r="Z562" s="31">
        <v>10</v>
      </c>
      <c r="AA562" s="31">
        <v>0</v>
      </c>
      <c r="AB562" s="31">
        <v>0</v>
      </c>
      <c r="AC562" s="31">
        <v>0</v>
      </c>
      <c r="AD562" s="31">
        <v>2</v>
      </c>
      <c r="AE562" s="46">
        <f>SUM(Y562,Z562,AC562,AD562)</f>
        <v>66</v>
      </c>
      <c r="AF562" s="47">
        <f>Y562/AE562</f>
        <v>0.81818181818181823</v>
      </c>
      <c r="AG562" s="47">
        <f>(Y562-(AA562+AB562))/AE562</f>
        <v>0.81818181818181823</v>
      </c>
      <c r="AH562" s="157" t="s">
        <v>2</v>
      </c>
      <c r="AI562" s="147"/>
    </row>
    <row r="563" spans="1:35" x14ac:dyDescent="0.3">
      <c r="A563" s="38" t="s">
        <v>3561</v>
      </c>
      <c r="B563" s="38">
        <v>495</v>
      </c>
      <c r="C563" s="39">
        <v>40335</v>
      </c>
      <c r="D563" s="71">
        <f>YEAR(E563)</f>
        <v>2010</v>
      </c>
      <c r="E563" s="99" t="s">
        <v>3054</v>
      </c>
      <c r="F563" s="41">
        <v>1575</v>
      </c>
      <c r="G563" s="41">
        <v>148.5</v>
      </c>
      <c r="H563" s="41">
        <v>152</v>
      </c>
      <c r="I563" s="41">
        <v>105.4</v>
      </c>
      <c r="J563" s="41"/>
      <c r="K563" s="40" t="s">
        <v>3028</v>
      </c>
      <c r="L563" s="41" t="s">
        <v>3892</v>
      </c>
      <c r="M563" s="42">
        <v>172830</v>
      </c>
      <c r="N563" s="43">
        <v>40335</v>
      </c>
      <c r="O563" s="44" t="s">
        <v>146</v>
      </c>
      <c r="P563" s="42">
        <v>10</v>
      </c>
      <c r="Q563" s="44" t="s">
        <v>4305</v>
      </c>
      <c r="R563" s="44" t="s">
        <v>1604</v>
      </c>
      <c r="S563" s="42">
        <v>50</v>
      </c>
      <c r="T563" s="42">
        <v>7</v>
      </c>
      <c r="U563" s="42">
        <v>26.920711140000002</v>
      </c>
      <c r="V563" s="42">
        <v>-80.065417190000005</v>
      </c>
      <c r="W563" s="126"/>
      <c r="X563" s="45"/>
      <c r="Y563" s="46">
        <v>0</v>
      </c>
      <c r="Z563" s="46">
        <v>71</v>
      </c>
      <c r="AA563" s="46">
        <v>0</v>
      </c>
      <c r="AB563" s="46">
        <v>0</v>
      </c>
      <c r="AC563" s="46">
        <v>0</v>
      </c>
      <c r="AD563" s="46">
        <v>0</v>
      </c>
      <c r="AE563" s="46">
        <f>SUM(Y563,Z563,AC563,AD563)</f>
        <v>71</v>
      </c>
      <c r="AF563" s="47">
        <f>Y563/AE563</f>
        <v>0</v>
      </c>
      <c r="AG563" s="47">
        <f>(Y563-(AA563+AB563))/AE563</f>
        <v>0</v>
      </c>
      <c r="AH563" s="44" t="s">
        <v>8</v>
      </c>
      <c r="AI563" s="38"/>
    </row>
    <row r="564" spans="1:35" x14ac:dyDescent="0.3">
      <c r="A564" s="38" t="s">
        <v>3422</v>
      </c>
      <c r="B564" s="38">
        <v>330</v>
      </c>
      <c r="C564" s="39">
        <v>39927</v>
      </c>
      <c r="D564" s="71">
        <f>YEAR(E564)</f>
        <v>2009</v>
      </c>
      <c r="E564" s="99" t="s">
        <v>3423</v>
      </c>
      <c r="F564" s="41">
        <v>1131</v>
      </c>
      <c r="G564" s="41">
        <v>149</v>
      </c>
      <c r="H564" s="41">
        <v>151.5</v>
      </c>
      <c r="I564" s="41">
        <v>108</v>
      </c>
      <c r="J564" s="41"/>
      <c r="K564" s="40" t="s">
        <v>3005</v>
      </c>
      <c r="L564" s="41" t="s">
        <v>3892</v>
      </c>
      <c r="M564" s="42">
        <v>148338</v>
      </c>
      <c r="N564" s="43">
        <v>39927</v>
      </c>
      <c r="O564" s="44" t="s">
        <v>0</v>
      </c>
      <c r="P564" s="42">
        <v>4</v>
      </c>
      <c r="Q564" s="44" t="s">
        <v>4305</v>
      </c>
      <c r="R564" s="44" t="s">
        <v>1735</v>
      </c>
      <c r="S564" s="42">
        <v>45</v>
      </c>
      <c r="T564" s="42">
        <v>140</v>
      </c>
      <c r="U564" s="42">
        <v>26.898214580000001</v>
      </c>
      <c r="V564" s="42">
        <v>-80.057959859999997</v>
      </c>
      <c r="W564" s="124">
        <v>39996</v>
      </c>
      <c r="X564" s="45">
        <f>W564-N564</f>
        <v>69</v>
      </c>
      <c r="Y564" s="42">
        <v>38</v>
      </c>
      <c r="Z564" s="42">
        <v>24</v>
      </c>
      <c r="AA564" s="42">
        <v>4</v>
      </c>
      <c r="AB564" s="42">
        <v>0</v>
      </c>
      <c r="AC564" s="42">
        <v>0</v>
      </c>
      <c r="AD564" s="42">
        <v>0</v>
      </c>
      <c r="AE564" s="42">
        <f>SUM(Y564,Z564,AC564,AD564)</f>
        <v>62</v>
      </c>
      <c r="AF564" s="49">
        <f>Y564/AE564</f>
        <v>0.61290322580645162</v>
      </c>
      <c r="AG564" s="49">
        <f>(Y564-(AA564+AB564))/AE564</f>
        <v>0.54838709677419351</v>
      </c>
      <c r="AH564" s="44" t="s">
        <v>2</v>
      </c>
      <c r="AI564" s="38"/>
    </row>
    <row r="565" spans="1:35" x14ac:dyDescent="0.3">
      <c r="A565" s="38" t="s">
        <v>3270</v>
      </c>
      <c r="B565" s="38">
        <v>229</v>
      </c>
      <c r="C565" s="39">
        <v>39217</v>
      </c>
      <c r="D565" s="71">
        <f>YEAR(E565)</f>
        <v>2007</v>
      </c>
      <c r="E565" s="99" t="s">
        <v>2776</v>
      </c>
      <c r="F565" s="41">
        <v>756</v>
      </c>
      <c r="G565" s="41">
        <v>144</v>
      </c>
      <c r="H565" s="41"/>
      <c r="I565" s="41">
        <v>109</v>
      </c>
      <c r="J565" s="41"/>
      <c r="K565" s="40" t="s">
        <v>2898</v>
      </c>
      <c r="L565" s="41" t="s">
        <v>3897</v>
      </c>
      <c r="M565" s="42">
        <v>79666</v>
      </c>
      <c r="N565" s="43">
        <v>39218</v>
      </c>
      <c r="O565" s="44" t="s">
        <v>0</v>
      </c>
      <c r="P565" s="42">
        <v>10</v>
      </c>
      <c r="Q565" s="44" t="s">
        <v>4305</v>
      </c>
      <c r="R565" s="44" t="s">
        <v>2060</v>
      </c>
      <c r="S565" s="42">
        <v>53</v>
      </c>
      <c r="T565" s="42">
        <v>7</v>
      </c>
      <c r="U565" s="42">
        <v>26.84546563</v>
      </c>
      <c r="V565" s="42">
        <v>-80.043727290000007</v>
      </c>
      <c r="W565" s="124">
        <v>39281</v>
      </c>
      <c r="X565" s="45">
        <f>W565-N565</f>
        <v>63</v>
      </c>
      <c r="Y565" s="42">
        <v>23</v>
      </c>
      <c r="Z565" s="42">
        <v>6</v>
      </c>
      <c r="AA565" s="42">
        <v>0</v>
      </c>
      <c r="AB565" s="42">
        <v>17</v>
      </c>
      <c r="AC565" s="42">
        <v>0</v>
      </c>
      <c r="AD565" s="42">
        <v>0</v>
      </c>
      <c r="AE565" s="42">
        <f>SUM(Y565,Z565,AC565,AD565)</f>
        <v>29</v>
      </c>
      <c r="AF565" s="49">
        <f>Y565/AE565</f>
        <v>0.7931034482758621</v>
      </c>
      <c r="AG565" s="49">
        <f>(Y565-(AA565+AB565))/AE565</f>
        <v>0.20689655172413793</v>
      </c>
      <c r="AH565" s="44" t="s">
        <v>2</v>
      </c>
      <c r="AI565" s="38"/>
    </row>
    <row r="566" spans="1:35" x14ac:dyDescent="0.3">
      <c r="A566" s="38" t="s">
        <v>3270</v>
      </c>
      <c r="B566" s="38">
        <v>229</v>
      </c>
      <c r="C566" s="39">
        <v>39217</v>
      </c>
      <c r="D566" s="71">
        <f>YEAR(E566)</f>
        <v>2009</v>
      </c>
      <c r="E566" s="99" t="s">
        <v>2787</v>
      </c>
      <c r="F566" s="41">
        <v>1027</v>
      </c>
      <c r="G566" s="41">
        <v>148</v>
      </c>
      <c r="H566" s="41">
        <v>151</v>
      </c>
      <c r="I566" s="41">
        <v>111</v>
      </c>
      <c r="J566" s="41"/>
      <c r="K566" s="40" t="s">
        <v>3402</v>
      </c>
      <c r="L566" s="41" t="s">
        <v>3893</v>
      </c>
      <c r="M566" s="42">
        <v>148221</v>
      </c>
      <c r="N566" s="43">
        <v>39913</v>
      </c>
      <c r="O566" s="44" t="s">
        <v>0</v>
      </c>
      <c r="P566" s="42">
        <v>9</v>
      </c>
      <c r="Q566" s="44" t="s">
        <v>4305</v>
      </c>
      <c r="R566" s="44" t="s">
        <v>1692</v>
      </c>
      <c r="S566" s="42">
        <v>76</v>
      </c>
      <c r="T566" s="42">
        <v>35</v>
      </c>
      <c r="U566" s="42">
        <v>26.858671189999999</v>
      </c>
      <c r="V566" s="42">
        <v>-80.046152239999998</v>
      </c>
      <c r="W566" s="126">
        <v>39984</v>
      </c>
      <c r="X566" s="45">
        <f>W566-N566</f>
        <v>71</v>
      </c>
      <c r="Y566" s="42">
        <v>43</v>
      </c>
      <c r="Z566" s="42">
        <v>12</v>
      </c>
      <c r="AA566" s="42">
        <v>1</v>
      </c>
      <c r="AB566" s="42">
        <v>1</v>
      </c>
      <c r="AC566" s="42">
        <v>0</v>
      </c>
      <c r="AD566" s="42">
        <v>0</v>
      </c>
      <c r="AE566" s="46">
        <f>SUM(Y566,Z566,AC566,AD566)</f>
        <v>55</v>
      </c>
      <c r="AF566" s="47">
        <f>Y566/AE566</f>
        <v>0.78181818181818186</v>
      </c>
      <c r="AG566" s="47">
        <f>(Y566-(AA566+AB566))/AE566</f>
        <v>0.74545454545454548</v>
      </c>
      <c r="AH566" s="44" t="s">
        <v>2</v>
      </c>
      <c r="AI566" s="38"/>
    </row>
    <row r="567" spans="1:35" x14ac:dyDescent="0.3">
      <c r="A567" s="38" t="s">
        <v>3270</v>
      </c>
      <c r="B567" s="38">
        <v>229</v>
      </c>
      <c r="C567" s="39">
        <v>39217</v>
      </c>
      <c r="D567" s="71">
        <f>YEAR(E567)</f>
        <v>2009</v>
      </c>
      <c r="E567" s="99" t="s">
        <v>3457</v>
      </c>
      <c r="F567" s="41">
        <v>1028</v>
      </c>
      <c r="G567" s="41">
        <v>147.5</v>
      </c>
      <c r="H567" s="41">
        <v>150</v>
      </c>
      <c r="I567" s="41">
        <v>114</v>
      </c>
      <c r="J567" s="41"/>
      <c r="K567" s="40" t="s">
        <v>3458</v>
      </c>
      <c r="L567" s="41" t="s">
        <v>3897</v>
      </c>
      <c r="M567" s="42">
        <v>149448</v>
      </c>
      <c r="N567" s="43">
        <v>39955</v>
      </c>
      <c r="O567" s="44" t="s">
        <v>0</v>
      </c>
      <c r="P567" s="42">
        <v>6</v>
      </c>
      <c r="Q567" s="44" t="s">
        <v>4305</v>
      </c>
      <c r="R567" s="44" t="s">
        <v>1788</v>
      </c>
      <c r="S567" s="42">
        <v>13</v>
      </c>
      <c r="T567" s="42">
        <v>13</v>
      </c>
      <c r="U567" s="42">
        <v>26.87729757</v>
      </c>
      <c r="V567" s="42">
        <v>-80.051670369999997</v>
      </c>
      <c r="W567" s="126"/>
      <c r="X567" s="45"/>
      <c r="Y567" s="46">
        <v>5</v>
      </c>
      <c r="Z567" s="46">
        <v>76</v>
      </c>
      <c r="AA567" s="46">
        <v>0</v>
      </c>
      <c r="AB567" s="46">
        <v>0</v>
      </c>
      <c r="AC567" s="46">
        <v>0</v>
      </c>
      <c r="AD567" s="46">
        <v>0</v>
      </c>
      <c r="AE567" s="46">
        <f>SUM(Y567,Z567,AC567,AD567)</f>
        <v>81</v>
      </c>
      <c r="AF567" s="47">
        <f>Y567/AE567</f>
        <v>6.1728395061728392E-2</v>
      </c>
      <c r="AG567" s="47">
        <f>(Y567-(AA567+AB567))/AE567</f>
        <v>6.1728395061728392E-2</v>
      </c>
      <c r="AH567" s="44" t="s">
        <v>8</v>
      </c>
      <c r="AI567" s="38"/>
    </row>
    <row r="568" spans="1:35" x14ac:dyDescent="0.3">
      <c r="A568" s="38" t="s">
        <v>3123</v>
      </c>
      <c r="B568" s="38">
        <v>585</v>
      </c>
      <c r="C568" s="39">
        <v>41036</v>
      </c>
      <c r="D568" s="71">
        <f>YEAR(E568)</f>
        <v>2012</v>
      </c>
      <c r="E568" s="99" t="s">
        <v>2400</v>
      </c>
      <c r="F568" s="41">
        <v>2207</v>
      </c>
      <c r="G568" s="41">
        <v>163</v>
      </c>
      <c r="H568" s="41"/>
      <c r="I568" s="41">
        <v>117</v>
      </c>
      <c r="J568" s="41"/>
      <c r="K568" s="40" t="s">
        <v>2591</v>
      </c>
      <c r="L568" s="41" t="s">
        <v>3892</v>
      </c>
      <c r="M568" s="42">
        <v>236854</v>
      </c>
      <c r="N568" s="43">
        <v>41036</v>
      </c>
      <c r="O568" s="44" t="s">
        <v>0</v>
      </c>
      <c r="P568" s="42">
        <v>7</v>
      </c>
      <c r="Q568" s="44" t="s">
        <v>4305</v>
      </c>
      <c r="R568" s="44" t="s">
        <v>1018</v>
      </c>
      <c r="S568" s="42">
        <v>43</v>
      </c>
      <c r="T568" s="42">
        <v>51</v>
      </c>
      <c r="U568" s="42">
        <v>26.874650620000001</v>
      </c>
      <c r="V568" s="42">
        <v>-80.050611200000006</v>
      </c>
      <c r="W568" s="43">
        <v>41104</v>
      </c>
      <c r="X568" s="45">
        <f>W568-N568</f>
        <v>68</v>
      </c>
      <c r="Y568" s="42">
        <v>59</v>
      </c>
      <c r="Z568" s="42">
        <v>27</v>
      </c>
      <c r="AA568" s="42">
        <v>1</v>
      </c>
      <c r="AB568" s="42">
        <v>35</v>
      </c>
      <c r="AC568" s="42">
        <v>0</v>
      </c>
      <c r="AD568" s="42">
        <v>2</v>
      </c>
      <c r="AE568" s="42">
        <f>SUM(Y568,Z568,AC568,AD568)</f>
        <v>88</v>
      </c>
      <c r="AF568" s="49">
        <f>Y568/AE568</f>
        <v>0.67045454545454541</v>
      </c>
      <c r="AG568" s="49">
        <f>(Y568-(AA568+AB568))/AE568</f>
        <v>0.26136363636363635</v>
      </c>
      <c r="AH568" s="44" t="s">
        <v>2</v>
      </c>
      <c r="AI568" s="38"/>
    </row>
    <row r="569" spans="1:35" x14ac:dyDescent="0.3">
      <c r="A569" s="38" t="s">
        <v>3123</v>
      </c>
      <c r="B569" s="38">
        <v>585</v>
      </c>
      <c r="C569" s="39">
        <v>41036</v>
      </c>
      <c r="D569" s="71">
        <f>YEAR(E569)</f>
        <v>2012</v>
      </c>
      <c r="E569" s="99" t="s">
        <v>2493</v>
      </c>
      <c r="F569" s="41">
        <v>2385</v>
      </c>
      <c r="G569" s="41"/>
      <c r="H569" s="41"/>
      <c r="I569" s="41"/>
      <c r="J569" s="41"/>
      <c r="K569" s="40" t="s">
        <v>3</v>
      </c>
      <c r="L569" s="41" t="s">
        <v>3892</v>
      </c>
      <c r="M569" s="42">
        <v>245663</v>
      </c>
      <c r="N569" s="43">
        <v>41067</v>
      </c>
      <c r="O569" s="44" t="s">
        <v>0</v>
      </c>
      <c r="P569" s="42">
        <v>9</v>
      </c>
      <c r="Q569" s="44" t="s">
        <v>4305</v>
      </c>
      <c r="R569" s="44" t="s">
        <v>1086</v>
      </c>
      <c r="S569" s="42">
        <v>28</v>
      </c>
      <c r="T569" s="42">
        <v>25</v>
      </c>
      <c r="U569" s="42">
        <v>26.860546660000001</v>
      </c>
      <c r="V569" s="42">
        <v>-80.046599380000004</v>
      </c>
      <c r="W569" s="48">
        <v>41129</v>
      </c>
      <c r="X569" s="45">
        <f>W569-N569</f>
        <v>62</v>
      </c>
      <c r="Y569" s="46">
        <v>21</v>
      </c>
      <c r="Z569" s="46">
        <v>61</v>
      </c>
      <c r="AA569" s="46">
        <v>4</v>
      </c>
      <c r="AB569" s="46">
        <v>1</v>
      </c>
      <c r="AC569" s="46">
        <v>0</v>
      </c>
      <c r="AD569" s="46">
        <v>0</v>
      </c>
      <c r="AE569" s="46">
        <f>SUM(Y569,Z569,AC569,AD569)</f>
        <v>82</v>
      </c>
      <c r="AF569" s="47">
        <f>Y569/AE569</f>
        <v>0.25609756097560976</v>
      </c>
      <c r="AG569" s="47">
        <f>(Y569-(AA569+AB569))/AE569</f>
        <v>0.1951219512195122</v>
      </c>
      <c r="AH569" s="44" t="s">
        <v>2</v>
      </c>
      <c r="AI569" s="38"/>
    </row>
    <row r="570" spans="1:35" x14ac:dyDescent="0.3">
      <c r="A570" s="108" t="s">
        <v>3123</v>
      </c>
      <c r="B570" s="108">
        <v>585</v>
      </c>
      <c r="C570" s="161">
        <v>40348</v>
      </c>
      <c r="D570" s="163">
        <v>2019</v>
      </c>
      <c r="E570" s="165">
        <v>43559</v>
      </c>
      <c r="F570" s="160">
        <v>3390</v>
      </c>
      <c r="G570" s="160">
        <v>164.2</v>
      </c>
      <c r="H570" s="160">
        <v>168.7</v>
      </c>
      <c r="I570" s="160">
        <v>119.7</v>
      </c>
      <c r="K570" s="167">
        <v>0.96597222222222223</v>
      </c>
      <c r="L570" s="31" t="s">
        <v>3890</v>
      </c>
      <c r="M570" s="157">
        <v>437811</v>
      </c>
      <c r="N570" s="158">
        <v>43560</v>
      </c>
      <c r="O570" s="157" t="s">
        <v>0</v>
      </c>
      <c r="P570" s="157">
        <v>2</v>
      </c>
      <c r="Q570" s="157" t="s">
        <v>4305</v>
      </c>
      <c r="R570" s="157" t="s">
        <v>4464</v>
      </c>
      <c r="S570" s="157">
        <v>55</v>
      </c>
      <c r="T570" s="157">
        <v>2</v>
      </c>
      <c r="U570" s="157">
        <v>26.907835259999999</v>
      </c>
      <c r="V570" s="157">
        <v>-80.061559889999998</v>
      </c>
      <c r="W570" s="158"/>
      <c r="X570" s="45"/>
      <c r="Y570" s="157">
        <v>9</v>
      </c>
      <c r="Z570" s="157">
        <v>114</v>
      </c>
      <c r="AA570" s="157">
        <v>0</v>
      </c>
      <c r="AB570" s="157">
        <v>0</v>
      </c>
      <c r="AC570" s="157">
        <v>0</v>
      </c>
      <c r="AD570" s="157">
        <v>0</v>
      </c>
      <c r="AE570" s="42">
        <f>SUM(Y570,Z570,AC570,AD570)</f>
        <v>123</v>
      </c>
      <c r="AF570" s="49">
        <f>Y570/AE570</f>
        <v>7.3170731707317069E-2</v>
      </c>
      <c r="AG570" s="49">
        <f>(Y570-(AA570+AB570))/AE570</f>
        <v>7.3170731707317069E-2</v>
      </c>
      <c r="AH570" s="157" t="s">
        <v>8</v>
      </c>
      <c r="AI570" s="147"/>
    </row>
    <row r="571" spans="1:35" x14ac:dyDescent="0.3">
      <c r="A571" s="108" t="s">
        <v>3123</v>
      </c>
      <c r="B571" s="108">
        <v>585</v>
      </c>
      <c r="C571" s="161">
        <v>40348</v>
      </c>
      <c r="D571" s="163">
        <v>2019</v>
      </c>
      <c r="E571" s="165">
        <v>43570</v>
      </c>
      <c r="F571" s="160">
        <v>3399</v>
      </c>
      <c r="K571" s="167">
        <v>0.13680555555555554</v>
      </c>
      <c r="L571" s="31" t="s">
        <v>3896</v>
      </c>
      <c r="M571" s="157">
        <v>437843</v>
      </c>
      <c r="N571" s="158">
        <v>43570</v>
      </c>
      <c r="O571" s="157" t="s">
        <v>0</v>
      </c>
      <c r="P571" s="157">
        <v>1</v>
      </c>
      <c r="Q571" s="157" t="s">
        <v>4305</v>
      </c>
      <c r="R571" s="157" t="s">
        <v>4484</v>
      </c>
      <c r="S571" s="157">
        <v>65</v>
      </c>
      <c r="T571" s="157">
        <v>12</v>
      </c>
      <c r="U571" s="157">
        <v>26.915190469999999</v>
      </c>
      <c r="V571" s="157">
        <v>-80.063868790000001</v>
      </c>
      <c r="W571" s="30">
        <v>43638</v>
      </c>
      <c r="X571" s="45">
        <f>W571-N571</f>
        <v>68</v>
      </c>
      <c r="Y571" s="157">
        <v>54</v>
      </c>
      <c r="Z571" s="157">
        <v>65</v>
      </c>
      <c r="AA571" s="157">
        <v>0</v>
      </c>
      <c r="AB571" s="157">
        <v>2</v>
      </c>
      <c r="AC571" s="157">
        <v>0</v>
      </c>
      <c r="AD571" s="157">
        <v>2</v>
      </c>
      <c r="AE571" s="46">
        <f>SUM(Y571,Z571,AC571,AD571)</f>
        <v>121</v>
      </c>
      <c r="AF571" s="47">
        <f>Y571/AE571</f>
        <v>0.4462809917355372</v>
      </c>
      <c r="AG571" s="47">
        <f>(Y571-(AA571+AB571))/AE571</f>
        <v>0.42975206611570249</v>
      </c>
      <c r="AH571" s="157" t="s">
        <v>2</v>
      </c>
      <c r="AI571" s="147"/>
    </row>
    <row r="572" spans="1:35" x14ac:dyDescent="0.3">
      <c r="A572" s="38" t="s">
        <v>2876</v>
      </c>
      <c r="B572" s="38">
        <v>122</v>
      </c>
      <c r="C572" s="39">
        <v>37791</v>
      </c>
      <c r="D572" s="71">
        <f>YEAR(E572)</f>
        <v>2009</v>
      </c>
      <c r="E572" s="99" t="s">
        <v>3444</v>
      </c>
      <c r="F572" s="41">
        <v>1213</v>
      </c>
      <c r="G572" s="41">
        <v>154</v>
      </c>
      <c r="H572" s="41">
        <v>155</v>
      </c>
      <c r="I572" s="41">
        <v>110</v>
      </c>
      <c r="J572" s="41"/>
      <c r="K572" s="40" t="s">
        <v>2937</v>
      </c>
      <c r="L572" s="41" t="s">
        <v>3892</v>
      </c>
      <c r="M572" s="42">
        <v>148563</v>
      </c>
      <c r="N572" s="43">
        <v>39941</v>
      </c>
      <c r="O572" s="44" t="s">
        <v>0</v>
      </c>
      <c r="P572" s="42">
        <v>9</v>
      </c>
      <c r="Q572" s="44" t="s">
        <v>4305</v>
      </c>
      <c r="R572" s="44" t="s">
        <v>1633</v>
      </c>
      <c r="S572" s="42">
        <v>21</v>
      </c>
      <c r="T572" s="42">
        <v>47</v>
      </c>
      <c r="U572" s="42">
        <v>26.861415139999998</v>
      </c>
      <c r="V572" s="42">
        <v>-80.046843429999996</v>
      </c>
      <c r="W572" s="126">
        <v>40006</v>
      </c>
      <c r="X572" s="45">
        <f>W572-N572</f>
        <v>65</v>
      </c>
      <c r="Y572" s="46">
        <v>60</v>
      </c>
      <c r="Z572" s="46">
        <v>13</v>
      </c>
      <c r="AA572" s="46">
        <v>0</v>
      </c>
      <c r="AB572" s="46">
        <v>7</v>
      </c>
      <c r="AC572" s="46">
        <v>0</v>
      </c>
      <c r="AD572" s="46">
        <v>3</v>
      </c>
      <c r="AE572" s="46">
        <f>SUM(Y572,Z572,AC572,AD572)</f>
        <v>76</v>
      </c>
      <c r="AF572" s="47">
        <f>Y572/AE572</f>
        <v>0.78947368421052633</v>
      </c>
      <c r="AG572" s="47">
        <f>(Y572-(AA572+AB572))/AE572</f>
        <v>0.69736842105263153</v>
      </c>
      <c r="AH572" s="44" t="s">
        <v>2</v>
      </c>
      <c r="AI572" s="38"/>
    </row>
    <row r="573" spans="1:35" x14ac:dyDescent="0.3">
      <c r="A573" s="38" t="s">
        <v>2965</v>
      </c>
      <c r="B573" s="38">
        <v>553</v>
      </c>
      <c r="C573" s="39">
        <v>40994</v>
      </c>
      <c r="D573" s="71">
        <f>YEAR(E573)</f>
        <v>2012</v>
      </c>
      <c r="E573" s="99" t="s">
        <v>2987</v>
      </c>
      <c r="F573" s="41">
        <v>2051</v>
      </c>
      <c r="G573" s="41">
        <v>163</v>
      </c>
      <c r="H573" s="41">
        <v>167</v>
      </c>
      <c r="I573" s="41">
        <v>111.5</v>
      </c>
      <c r="J573" s="41"/>
      <c r="K573" s="40" t="s">
        <v>2406</v>
      </c>
      <c r="L573" s="41" t="s">
        <v>3893</v>
      </c>
      <c r="M573" s="42">
        <v>235836</v>
      </c>
      <c r="N573" s="43">
        <v>40995</v>
      </c>
      <c r="O573" s="44" t="s">
        <v>0</v>
      </c>
      <c r="P573" s="42">
        <v>8</v>
      </c>
      <c r="Q573" s="44" t="s">
        <v>4305</v>
      </c>
      <c r="R573" s="44" t="s">
        <v>949</v>
      </c>
      <c r="S573" s="42">
        <v>60</v>
      </c>
      <c r="T573" s="42">
        <v>10</v>
      </c>
      <c r="U573" s="42">
        <v>26.863582640000001</v>
      </c>
      <c r="V573" s="42">
        <v>-80.047568139999996</v>
      </c>
      <c r="W573" s="126"/>
      <c r="X573" s="45"/>
      <c r="Y573" s="42">
        <v>66</v>
      </c>
      <c r="Z573" s="42">
        <v>8</v>
      </c>
      <c r="AA573" s="42">
        <v>0</v>
      </c>
      <c r="AB573" s="42">
        <v>0</v>
      </c>
      <c r="AC573" s="42">
        <v>0</v>
      </c>
      <c r="AD573" s="42">
        <v>2</v>
      </c>
      <c r="AE573" s="42">
        <f>SUM(Y573,Z573,AC573,AD573)</f>
        <v>76</v>
      </c>
      <c r="AF573" s="49">
        <f>Y573/AE573</f>
        <v>0.86842105263157898</v>
      </c>
      <c r="AG573" s="49">
        <f>(Y573-(AA573+AB573))/AE573</f>
        <v>0.86842105263157898</v>
      </c>
      <c r="AH573" s="44" t="s">
        <v>8</v>
      </c>
      <c r="AI573" s="38"/>
    </row>
    <row r="574" spans="1:35" x14ac:dyDescent="0.3">
      <c r="A574" s="38" t="s">
        <v>3542</v>
      </c>
      <c r="B574" s="38">
        <v>482</v>
      </c>
      <c r="C574" s="39">
        <v>40320</v>
      </c>
      <c r="D574" s="71">
        <f>YEAR(E574)</f>
        <v>2010</v>
      </c>
      <c r="E574" s="99" t="s">
        <v>2849</v>
      </c>
      <c r="F574" s="41">
        <v>1509</v>
      </c>
      <c r="G574" s="41">
        <v>147.5</v>
      </c>
      <c r="H574" s="41">
        <v>149</v>
      </c>
      <c r="I574" s="41">
        <v>106.5</v>
      </c>
      <c r="J574" s="41"/>
      <c r="K574" s="40" t="s">
        <v>3492</v>
      </c>
      <c r="L574" s="41" t="s">
        <v>3891</v>
      </c>
      <c r="M574" s="42">
        <v>169524</v>
      </c>
      <c r="N574" s="43">
        <v>40321</v>
      </c>
      <c r="O574" s="44" t="s">
        <v>0</v>
      </c>
      <c r="P574" s="42">
        <v>1</v>
      </c>
      <c r="Q574" s="44" t="s">
        <v>4305</v>
      </c>
      <c r="R574" s="44" t="s">
        <v>1536</v>
      </c>
      <c r="S574" s="42">
        <v>18</v>
      </c>
      <c r="T574" s="42">
        <v>98</v>
      </c>
      <c r="U574" s="42">
        <v>26.915589019999999</v>
      </c>
      <c r="V574" s="42">
        <v>-80.063763190000003</v>
      </c>
      <c r="W574" s="126"/>
      <c r="X574" s="45"/>
      <c r="Y574" s="46">
        <v>0</v>
      </c>
      <c r="Z574" s="46">
        <v>77</v>
      </c>
      <c r="AA574" s="46">
        <v>0</v>
      </c>
      <c r="AB574" s="46">
        <v>0</v>
      </c>
      <c r="AC574" s="46">
        <v>0</v>
      </c>
      <c r="AD574" s="46">
        <v>0</v>
      </c>
      <c r="AE574" s="46">
        <f>SUM(Y574,Z574,AC574,AD574)</f>
        <v>77</v>
      </c>
      <c r="AF574" s="47">
        <f>Y574/AE574</f>
        <v>0</v>
      </c>
      <c r="AG574" s="47">
        <f>(Y574-(AA574+AB574))/AE574</f>
        <v>0</v>
      </c>
      <c r="AH574" s="44" t="s">
        <v>8</v>
      </c>
      <c r="AI574" s="38"/>
    </row>
    <row r="575" spans="1:35" x14ac:dyDescent="0.3">
      <c r="A575" s="38" t="s">
        <v>2733</v>
      </c>
      <c r="B575" s="38">
        <v>301</v>
      </c>
      <c r="C575" s="39">
        <v>39905</v>
      </c>
      <c r="D575" s="71">
        <f>YEAR(E575)</f>
        <v>2009</v>
      </c>
      <c r="E575" s="99" t="s">
        <v>3396</v>
      </c>
      <c r="F575" s="41">
        <v>982</v>
      </c>
      <c r="G575" s="41">
        <v>153.5</v>
      </c>
      <c r="H575" s="41">
        <v>156.5</v>
      </c>
      <c r="I575" s="41">
        <v>108.7</v>
      </c>
      <c r="J575" s="41"/>
      <c r="K575" s="40" t="s">
        <v>3257</v>
      </c>
      <c r="L575" s="41" t="s">
        <v>3892</v>
      </c>
      <c r="M575" s="42">
        <v>148201</v>
      </c>
      <c r="N575" s="43">
        <v>39906</v>
      </c>
      <c r="O575" s="44" t="s">
        <v>0</v>
      </c>
      <c r="P575" s="42">
        <v>1</v>
      </c>
      <c r="Q575" s="44" t="s">
        <v>4305</v>
      </c>
      <c r="R575" s="44" t="s">
        <v>1681</v>
      </c>
      <c r="S575" s="42">
        <v>55</v>
      </c>
      <c r="T575" s="42">
        <v>62</v>
      </c>
      <c r="U575" s="42">
        <v>26.91900055</v>
      </c>
      <c r="V575" s="42">
        <v>-80.065071779999997</v>
      </c>
      <c r="W575" s="124">
        <v>39981</v>
      </c>
      <c r="X575" s="45">
        <f>W575-N575</f>
        <v>75</v>
      </c>
      <c r="Y575" s="42">
        <v>16</v>
      </c>
      <c r="Z575" s="42">
        <v>20</v>
      </c>
      <c r="AA575" s="42">
        <v>0</v>
      </c>
      <c r="AB575" s="42">
        <v>0</v>
      </c>
      <c r="AC575" s="42">
        <v>0</v>
      </c>
      <c r="AD575" s="42">
        <v>0</v>
      </c>
      <c r="AE575" s="46">
        <f>SUM(Y575,Z575,AC575,AD575)</f>
        <v>36</v>
      </c>
      <c r="AF575" s="47">
        <f>Y575/AE575</f>
        <v>0.44444444444444442</v>
      </c>
      <c r="AG575" s="47">
        <f>(Y575-(AA575+AB575))/AE575</f>
        <v>0.44444444444444442</v>
      </c>
      <c r="AH575" s="44" t="s">
        <v>2</v>
      </c>
      <c r="AI575" s="38"/>
    </row>
    <row r="576" spans="1:35" x14ac:dyDescent="0.3">
      <c r="A576" s="38" t="s">
        <v>2733</v>
      </c>
      <c r="B576" s="38">
        <v>301</v>
      </c>
      <c r="C576" s="39">
        <v>39905</v>
      </c>
      <c r="D576" s="71">
        <f>YEAR(E576)</f>
        <v>2009</v>
      </c>
      <c r="E576" s="99" t="s">
        <v>3444</v>
      </c>
      <c r="F576" s="41">
        <v>983</v>
      </c>
      <c r="G576" s="41"/>
      <c r="H576" s="41"/>
      <c r="I576" s="41"/>
      <c r="J576" s="41"/>
      <c r="K576" s="40" t="s">
        <v>3445</v>
      </c>
      <c r="L576" s="41" t="s">
        <v>3892</v>
      </c>
      <c r="M576" s="42">
        <v>148537</v>
      </c>
      <c r="N576" s="43">
        <v>39940</v>
      </c>
      <c r="O576" s="44" t="s">
        <v>0</v>
      </c>
      <c r="P576" s="42">
        <v>10</v>
      </c>
      <c r="Q576" s="44" t="s">
        <v>4305</v>
      </c>
      <c r="R576" s="44" t="s">
        <v>1629</v>
      </c>
      <c r="S576" s="42">
        <v>77</v>
      </c>
      <c r="T576" s="42">
        <v>16</v>
      </c>
      <c r="U576" s="42">
        <v>26.85264579</v>
      </c>
      <c r="V576" s="42">
        <v>-80.045294940000005</v>
      </c>
      <c r="W576" s="124"/>
      <c r="X576" s="45"/>
      <c r="Y576" s="42"/>
      <c r="Z576" s="125"/>
      <c r="AA576" s="42"/>
      <c r="AB576" s="42"/>
      <c r="AC576" s="125"/>
      <c r="AD576" s="125"/>
      <c r="AE576" s="125"/>
      <c r="AF576" s="125"/>
      <c r="AG576" s="125"/>
      <c r="AH576" s="44" t="s">
        <v>15</v>
      </c>
      <c r="AI576" s="38"/>
    </row>
    <row r="577" spans="1:35" x14ac:dyDescent="0.3">
      <c r="A577" s="38" t="s">
        <v>2733</v>
      </c>
      <c r="B577" s="38">
        <v>301</v>
      </c>
      <c r="C577" s="39">
        <v>39905</v>
      </c>
      <c r="D577" s="71">
        <f>YEAR(E577)</f>
        <v>2009</v>
      </c>
      <c r="E577" s="99" t="s">
        <v>2455</v>
      </c>
      <c r="F577" s="41">
        <v>984</v>
      </c>
      <c r="G577" s="41">
        <v>153</v>
      </c>
      <c r="H577" s="41">
        <v>156</v>
      </c>
      <c r="I577" s="41">
        <v>109.5</v>
      </c>
      <c r="J577" s="41"/>
      <c r="K577" s="40" t="s">
        <v>3437</v>
      </c>
      <c r="L577" s="41" t="s">
        <v>3892</v>
      </c>
      <c r="M577" s="42">
        <v>149207</v>
      </c>
      <c r="N577" s="43">
        <v>39951</v>
      </c>
      <c r="O577" s="44" t="s">
        <v>0</v>
      </c>
      <c r="P577" s="42">
        <v>10</v>
      </c>
      <c r="Q577" s="44" t="s">
        <v>4305</v>
      </c>
      <c r="R577" s="44" t="s">
        <v>1651</v>
      </c>
      <c r="S577" s="42">
        <v>50</v>
      </c>
      <c r="T577" s="42">
        <v>11</v>
      </c>
      <c r="U577" s="42">
        <v>26.853560940000001</v>
      </c>
      <c r="V577" s="42">
        <v>-80.04537191</v>
      </c>
      <c r="W577" s="126"/>
      <c r="X577" s="45"/>
      <c r="Y577" s="46"/>
      <c r="Z577" s="127"/>
      <c r="AA577" s="46"/>
      <c r="AB577" s="46"/>
      <c r="AC577" s="127"/>
      <c r="AD577" s="127"/>
      <c r="AE577" s="127"/>
      <c r="AF577" s="127"/>
      <c r="AG577" s="127"/>
      <c r="AH577" s="44" t="s">
        <v>15</v>
      </c>
      <c r="AI577" s="38"/>
    </row>
    <row r="578" spans="1:35" x14ac:dyDescent="0.3">
      <c r="A578" s="61" t="s">
        <v>2733</v>
      </c>
      <c r="B578" s="61">
        <v>301</v>
      </c>
      <c r="C578" s="60">
        <v>39905</v>
      </c>
      <c r="D578" s="94">
        <f>YEAR(E578)</f>
        <v>2017</v>
      </c>
      <c r="E578" s="100" t="s">
        <v>3819</v>
      </c>
      <c r="F578" s="58">
        <v>2751</v>
      </c>
      <c r="G578" s="58">
        <v>156.6</v>
      </c>
      <c r="H578" s="58">
        <v>159.80000000000001</v>
      </c>
      <c r="I578" s="58">
        <v>111.3</v>
      </c>
      <c r="J578" s="41">
        <v>2.2999999999999998</v>
      </c>
      <c r="K578" s="62" t="s">
        <v>2735</v>
      </c>
      <c r="L578" s="41" t="s">
        <v>3895</v>
      </c>
      <c r="M578" s="42">
        <v>361818</v>
      </c>
      <c r="N578" s="43">
        <v>42863</v>
      </c>
      <c r="O578" s="44" t="s">
        <v>0</v>
      </c>
      <c r="P578" s="42">
        <v>9</v>
      </c>
      <c r="Q578" s="44" t="s">
        <v>4306</v>
      </c>
      <c r="R578" s="44" t="s">
        <v>238</v>
      </c>
      <c r="S578" s="42">
        <v>-5</v>
      </c>
      <c r="T578" s="42">
        <v>52</v>
      </c>
      <c r="U578" s="42">
        <v>26.861689291000001</v>
      </c>
      <c r="V578" s="42">
        <v>-80.046928347999994</v>
      </c>
      <c r="W578" s="48">
        <v>42922</v>
      </c>
      <c r="X578" s="45">
        <f>W578-N578</f>
        <v>59</v>
      </c>
      <c r="Y578" s="46">
        <v>39</v>
      </c>
      <c r="Z578" s="46">
        <v>24</v>
      </c>
      <c r="AA578" s="46">
        <v>8</v>
      </c>
      <c r="AB578" s="46">
        <v>6</v>
      </c>
      <c r="AC578" s="46">
        <v>0</v>
      </c>
      <c r="AD578" s="46">
        <v>17</v>
      </c>
      <c r="AE578" s="46">
        <f>SUM(Y578,Z578,AC578,AD578)</f>
        <v>80</v>
      </c>
      <c r="AF578" s="47">
        <f>Y578/AE578</f>
        <v>0.48749999999999999</v>
      </c>
      <c r="AG578" s="47">
        <f>(Y578-(AA578+AB578))/AE578</f>
        <v>0.3125</v>
      </c>
      <c r="AH578" s="44" t="s">
        <v>2</v>
      </c>
      <c r="AI578" s="38"/>
    </row>
    <row r="579" spans="1:35" x14ac:dyDescent="0.3">
      <c r="A579" s="38" t="s">
        <v>2733</v>
      </c>
      <c r="B579" s="38">
        <v>301</v>
      </c>
      <c r="C579" s="39">
        <v>39905</v>
      </c>
      <c r="D579" s="71">
        <f>YEAR(E579)</f>
        <v>2017</v>
      </c>
      <c r="E579" s="99" t="s">
        <v>3825</v>
      </c>
      <c r="F579" s="41">
        <v>2771</v>
      </c>
      <c r="G579" s="41">
        <v>157.69999999999999</v>
      </c>
      <c r="H579" s="41">
        <v>159.30000000000001</v>
      </c>
      <c r="I579" s="41">
        <v>114.4</v>
      </c>
      <c r="J579" s="41">
        <v>1.3</v>
      </c>
      <c r="K579" s="40" t="s">
        <v>3024</v>
      </c>
      <c r="L579" s="41" t="s">
        <v>3890</v>
      </c>
      <c r="M579" s="42">
        <v>366952</v>
      </c>
      <c r="N579" s="43">
        <v>42884</v>
      </c>
      <c r="O579" s="44" t="s">
        <v>0</v>
      </c>
      <c r="P579" s="42">
        <v>9</v>
      </c>
      <c r="Q579" s="44" t="s">
        <v>4305</v>
      </c>
      <c r="R579" s="44" t="s">
        <v>249</v>
      </c>
      <c r="S579" s="42">
        <v>33</v>
      </c>
      <c r="T579" s="42">
        <v>15</v>
      </c>
      <c r="U579" s="42">
        <v>26.861102423999998</v>
      </c>
      <c r="V579" s="42">
        <v>-80.046722259000006</v>
      </c>
      <c r="W579" s="48">
        <v>42942</v>
      </c>
      <c r="X579" s="45">
        <f>W579-N579</f>
        <v>58</v>
      </c>
      <c r="Y579" s="46">
        <v>32</v>
      </c>
      <c r="Z579" s="46">
        <v>43</v>
      </c>
      <c r="AA579" s="46">
        <v>11</v>
      </c>
      <c r="AB579" s="46">
        <v>4</v>
      </c>
      <c r="AC579" s="46">
        <v>0</v>
      </c>
      <c r="AD579" s="46">
        <v>3</v>
      </c>
      <c r="AE579" s="46">
        <f>SUM(Y579,Z579,AC579,AD579)</f>
        <v>78</v>
      </c>
      <c r="AF579" s="47">
        <f>Y579/AE579</f>
        <v>0.41025641025641024</v>
      </c>
      <c r="AG579" s="47">
        <f>(Y579-(AA579+AB579))/AE579</f>
        <v>0.21794871794871795</v>
      </c>
      <c r="AH579" s="44" t="s">
        <v>2</v>
      </c>
      <c r="AI579" s="38"/>
    </row>
    <row r="580" spans="1:35" x14ac:dyDescent="0.3">
      <c r="A580" s="108" t="s">
        <v>2733</v>
      </c>
      <c r="B580" s="108">
        <v>301</v>
      </c>
      <c r="C580" s="161">
        <v>39905</v>
      </c>
      <c r="D580" s="163">
        <v>2019</v>
      </c>
      <c r="E580" s="165">
        <v>43573</v>
      </c>
      <c r="F580" s="160">
        <v>3407</v>
      </c>
      <c r="G580" s="160">
        <v>156.6</v>
      </c>
      <c r="H580" s="31">
        <v>159.6</v>
      </c>
      <c r="I580" s="160">
        <v>112.9</v>
      </c>
      <c r="K580" s="167">
        <v>6.5277777777777782E-2</v>
      </c>
      <c r="L580" s="31" t="s">
        <v>3892</v>
      </c>
      <c r="M580" s="157">
        <v>437867</v>
      </c>
      <c r="N580" s="158">
        <v>43573</v>
      </c>
      <c r="O580" s="157" t="s">
        <v>0</v>
      </c>
      <c r="P580" s="157">
        <v>6</v>
      </c>
      <c r="Q580" s="157" t="s">
        <v>4305</v>
      </c>
      <c r="R580" s="157" t="s">
        <v>4492</v>
      </c>
      <c r="S580" s="157">
        <v>58</v>
      </c>
      <c r="T580" s="157">
        <v>6</v>
      </c>
      <c r="U580" s="157">
        <v>26.880578199999999</v>
      </c>
      <c r="V580" s="157">
        <v>-80.05276533</v>
      </c>
      <c r="X580" s="45"/>
      <c r="Y580" s="157">
        <v>16</v>
      </c>
      <c r="Z580" s="157">
        <v>50</v>
      </c>
      <c r="AA580" s="157">
        <v>0</v>
      </c>
      <c r="AB580" s="157">
        <v>0</v>
      </c>
      <c r="AC580" s="157">
        <v>0</v>
      </c>
      <c r="AD580" s="157">
        <v>0</v>
      </c>
      <c r="AE580" s="46">
        <f>SUM(Y580,Z580,AC580,AD580)</f>
        <v>66</v>
      </c>
      <c r="AF580" s="47">
        <f>Y580/AE580</f>
        <v>0.24242424242424243</v>
      </c>
      <c r="AG580" s="47">
        <f>(Y580-(AA580+AB580))/AE580</f>
        <v>0.24242424242424243</v>
      </c>
      <c r="AH580" s="157" t="s">
        <v>8</v>
      </c>
      <c r="AI580" s="147"/>
    </row>
    <row r="581" spans="1:35" x14ac:dyDescent="0.3">
      <c r="A581" s="38" t="s">
        <v>3145</v>
      </c>
      <c r="B581" s="38">
        <v>576</v>
      </c>
      <c r="C581" s="39">
        <v>41023</v>
      </c>
      <c r="D581" s="71">
        <f>YEAR(E581)</f>
        <v>2012</v>
      </c>
      <c r="E581" s="99" t="s">
        <v>3097</v>
      </c>
      <c r="F581" s="41">
        <v>2151</v>
      </c>
      <c r="G581" s="41">
        <v>153</v>
      </c>
      <c r="H581" s="41">
        <v>154</v>
      </c>
      <c r="I581" s="41">
        <v>105</v>
      </c>
      <c r="J581" s="41"/>
      <c r="K581" s="40" t="s">
        <v>2762</v>
      </c>
      <c r="L581" s="41" t="s">
        <v>3891</v>
      </c>
      <c r="M581" s="42">
        <v>236052</v>
      </c>
      <c r="N581" s="43">
        <v>41024</v>
      </c>
      <c r="O581" s="44" t="s">
        <v>0</v>
      </c>
      <c r="P581" s="42">
        <v>5</v>
      </c>
      <c r="Q581" s="44" t="s">
        <v>4305</v>
      </c>
      <c r="R581" s="44" t="s">
        <v>994</v>
      </c>
      <c r="S581" s="42">
        <v>17</v>
      </c>
      <c r="T581" s="42">
        <v>140</v>
      </c>
      <c r="U581" s="42">
        <v>26.892232480000001</v>
      </c>
      <c r="V581" s="42">
        <v>-80.056321060000002</v>
      </c>
      <c r="W581" s="126"/>
      <c r="X581" s="45"/>
      <c r="Y581" s="42"/>
      <c r="Z581" s="125"/>
      <c r="AA581" s="42"/>
      <c r="AB581" s="42"/>
      <c r="AC581" s="125"/>
      <c r="AD581" s="125"/>
      <c r="AE581" s="127"/>
      <c r="AF581" s="127"/>
      <c r="AG581" s="127"/>
      <c r="AH581" s="44" t="s">
        <v>31</v>
      </c>
      <c r="AI581" s="38"/>
    </row>
    <row r="582" spans="1:35" x14ac:dyDescent="0.3">
      <c r="A582" s="38" t="s">
        <v>2905</v>
      </c>
      <c r="B582" s="38">
        <v>29</v>
      </c>
      <c r="C582" s="39">
        <v>37400</v>
      </c>
      <c r="D582" s="71">
        <f>YEAR(E582)</f>
        <v>2012</v>
      </c>
      <c r="E582" s="99" t="s">
        <v>3706</v>
      </c>
      <c r="F582" s="41">
        <v>2391</v>
      </c>
      <c r="G582" s="41">
        <v>154</v>
      </c>
      <c r="H582" s="41">
        <v>155</v>
      </c>
      <c r="I582" s="41">
        <v>110</v>
      </c>
      <c r="J582" s="41"/>
      <c r="K582" s="40" t="s">
        <v>2890</v>
      </c>
      <c r="L582" s="41" t="s">
        <v>3893</v>
      </c>
      <c r="M582" s="42">
        <v>247213</v>
      </c>
      <c r="N582" s="43">
        <v>41068</v>
      </c>
      <c r="O582" s="44" t="s">
        <v>0</v>
      </c>
      <c r="P582" s="42">
        <v>3</v>
      </c>
      <c r="Q582" s="44" t="s">
        <v>4305</v>
      </c>
      <c r="R582" s="44" t="s">
        <v>1088</v>
      </c>
      <c r="S582" s="42">
        <v>28</v>
      </c>
      <c r="T582" s="42">
        <v>89</v>
      </c>
      <c r="U582" s="42">
        <v>26.900273989999999</v>
      </c>
      <c r="V582" s="42">
        <v>-80.058720940000001</v>
      </c>
      <c r="W582" s="48">
        <v>41129</v>
      </c>
      <c r="X582" s="45">
        <f>W582-N582</f>
        <v>61</v>
      </c>
      <c r="Y582" s="46">
        <v>46</v>
      </c>
      <c r="Z582" s="46">
        <v>23</v>
      </c>
      <c r="AA582" s="46">
        <v>1</v>
      </c>
      <c r="AB582" s="46">
        <v>2</v>
      </c>
      <c r="AC582" s="46">
        <v>0</v>
      </c>
      <c r="AD582" s="46">
        <v>7</v>
      </c>
      <c r="AE582" s="46">
        <f>SUM(Y582,Z582,AC582,AD582)</f>
        <v>76</v>
      </c>
      <c r="AF582" s="47">
        <f>Y582/AE582</f>
        <v>0.60526315789473684</v>
      </c>
      <c r="AG582" s="47">
        <f>(Y582-(AA582+AB582))/AE582</f>
        <v>0.56578947368421051</v>
      </c>
      <c r="AH582" s="44" t="s">
        <v>2</v>
      </c>
      <c r="AI582" s="38"/>
    </row>
    <row r="583" spans="1:35" x14ac:dyDescent="0.3">
      <c r="A583" s="147" t="s">
        <v>4943</v>
      </c>
      <c r="B583" s="147">
        <v>1626</v>
      </c>
      <c r="C583" s="30">
        <v>43989</v>
      </c>
      <c r="D583" s="32">
        <v>2020</v>
      </c>
      <c r="E583" s="97">
        <v>43989</v>
      </c>
      <c r="F583" s="31">
        <v>4206</v>
      </c>
      <c r="G583" s="31">
        <v>170.1</v>
      </c>
      <c r="H583" s="31">
        <v>172.6</v>
      </c>
      <c r="I583" s="31">
        <v>117.9</v>
      </c>
      <c r="K583" s="155">
        <v>8.9583333333333334E-2</v>
      </c>
      <c r="L583" s="31" t="s">
        <v>3891</v>
      </c>
      <c r="M583" s="157">
        <v>507405</v>
      </c>
      <c r="N583" s="158">
        <v>43989</v>
      </c>
      <c r="O583" s="157" t="s">
        <v>146</v>
      </c>
      <c r="P583" s="157">
        <v>5</v>
      </c>
      <c r="Q583" s="157" t="s">
        <v>4305</v>
      </c>
      <c r="R583" s="157" t="s">
        <v>4944</v>
      </c>
      <c r="S583" s="157">
        <v>63</v>
      </c>
      <c r="T583" s="157">
        <v>103</v>
      </c>
      <c r="U583" s="157">
        <v>26.931948040000002</v>
      </c>
      <c r="V583" s="157">
        <v>-80.068335630000007</v>
      </c>
      <c r="X583" s="45"/>
      <c r="Y583" s="31">
        <v>12</v>
      </c>
      <c r="Z583" s="31">
        <v>16</v>
      </c>
      <c r="AA583" s="31">
        <v>0</v>
      </c>
      <c r="AB583" s="31">
        <v>0</v>
      </c>
      <c r="AC583" s="31">
        <v>0</v>
      </c>
      <c r="AD583" s="31">
        <v>0</v>
      </c>
      <c r="AE583" s="46">
        <f>SUM(Y583,Z583,AC583,AD583)</f>
        <v>28</v>
      </c>
      <c r="AF583" s="47">
        <f>Y583/AE583</f>
        <v>0.42857142857142855</v>
      </c>
      <c r="AG583" s="47">
        <f>(Y583-(AA583+AB583))/AE583</f>
        <v>0.42857142857142855</v>
      </c>
      <c r="AH583" s="157" t="s">
        <v>8</v>
      </c>
      <c r="AI583" s="147"/>
    </row>
    <row r="584" spans="1:35" x14ac:dyDescent="0.3">
      <c r="A584" s="38" t="s">
        <v>3700</v>
      </c>
      <c r="B584" s="38">
        <v>609</v>
      </c>
      <c r="C584" s="39">
        <v>41055</v>
      </c>
      <c r="D584" s="71">
        <f>YEAR(E584)</f>
        <v>2012</v>
      </c>
      <c r="E584" s="99" t="s">
        <v>2449</v>
      </c>
      <c r="F584" s="41">
        <v>2308</v>
      </c>
      <c r="G584" s="41">
        <v>150</v>
      </c>
      <c r="H584" s="41"/>
      <c r="I584" s="41">
        <v>106</v>
      </c>
      <c r="J584" s="41"/>
      <c r="K584" s="40" t="s">
        <v>2389</v>
      </c>
      <c r="L584" s="41" t="s">
        <v>3897</v>
      </c>
      <c r="M584" s="42">
        <v>241600</v>
      </c>
      <c r="N584" s="43">
        <v>41055</v>
      </c>
      <c r="O584" s="44" t="s">
        <v>0</v>
      </c>
      <c r="P584" s="42">
        <v>8</v>
      </c>
      <c r="Q584" s="44" t="s">
        <v>4305</v>
      </c>
      <c r="R584" s="44" t="s">
        <v>1060</v>
      </c>
      <c r="S584" s="42">
        <v>36</v>
      </c>
      <c r="T584" s="42">
        <v>8</v>
      </c>
      <c r="U584" s="42">
        <v>26.86603659</v>
      </c>
      <c r="V584" s="42">
        <v>-80.048082879999995</v>
      </c>
      <c r="W584" s="48">
        <v>41117</v>
      </c>
      <c r="X584" s="45">
        <f>W584-N584</f>
        <v>62</v>
      </c>
      <c r="Y584" s="42">
        <v>24</v>
      </c>
      <c r="Z584" s="42">
        <v>48</v>
      </c>
      <c r="AA584" s="42">
        <v>0</v>
      </c>
      <c r="AB584" s="42">
        <v>0</v>
      </c>
      <c r="AC584" s="42">
        <v>0</v>
      </c>
      <c r="AD584" s="42">
        <v>0</v>
      </c>
      <c r="AE584" s="46">
        <f>SUM(Y584,Z584,AC584,AD584)</f>
        <v>72</v>
      </c>
      <c r="AF584" s="47">
        <f>Y584/AE584</f>
        <v>0.33333333333333331</v>
      </c>
      <c r="AG584" s="47">
        <f>(Y584-(AA584+AB584))/AE584</f>
        <v>0.33333333333333331</v>
      </c>
      <c r="AH584" s="44" t="s">
        <v>2</v>
      </c>
      <c r="AI584" s="38"/>
    </row>
    <row r="585" spans="1:35" x14ac:dyDescent="0.3">
      <c r="A585" s="38" t="s">
        <v>3700</v>
      </c>
      <c r="B585" s="38">
        <v>609</v>
      </c>
      <c r="C585" s="39">
        <v>41055</v>
      </c>
      <c r="D585" s="71">
        <f>YEAR(E585)</f>
        <v>2012</v>
      </c>
      <c r="E585" s="99" t="s">
        <v>2704</v>
      </c>
      <c r="F585" s="41">
        <v>2364</v>
      </c>
      <c r="G585" s="41">
        <v>152</v>
      </c>
      <c r="H585" s="41">
        <v>153</v>
      </c>
      <c r="I585" s="41">
        <v>105.5</v>
      </c>
      <c r="J585" s="41"/>
      <c r="K585" s="40" t="s">
        <v>2367</v>
      </c>
      <c r="L585" s="41" t="s">
        <v>3892</v>
      </c>
      <c r="M585" s="42">
        <v>244929</v>
      </c>
      <c r="N585" s="43">
        <v>41065</v>
      </c>
      <c r="O585" s="44" t="s">
        <v>0</v>
      </c>
      <c r="P585" s="42">
        <v>6</v>
      </c>
      <c r="Q585" s="44" t="s">
        <v>4305</v>
      </c>
      <c r="R585" s="44" t="s">
        <v>1079</v>
      </c>
      <c r="S585" s="42">
        <v>81</v>
      </c>
      <c r="T585" s="42">
        <v>60</v>
      </c>
      <c r="U585" s="42">
        <v>26.879921899999999</v>
      </c>
      <c r="V585" s="42">
        <v>-80.052469279999997</v>
      </c>
      <c r="W585" s="43">
        <v>41129</v>
      </c>
      <c r="X585" s="45">
        <f>W585-N585</f>
        <v>64</v>
      </c>
      <c r="Y585" s="42">
        <v>35</v>
      </c>
      <c r="Z585" s="42">
        <v>41</v>
      </c>
      <c r="AA585" s="42">
        <v>0</v>
      </c>
      <c r="AB585" s="42">
        <v>0</v>
      </c>
      <c r="AC585" s="42">
        <v>0</v>
      </c>
      <c r="AD585" s="42">
        <v>1</v>
      </c>
      <c r="AE585" s="46">
        <f>SUM(Y585,Z585,AC585,AD585)</f>
        <v>77</v>
      </c>
      <c r="AF585" s="47">
        <f>Y585/AE585</f>
        <v>0.45454545454545453</v>
      </c>
      <c r="AG585" s="47">
        <f>(Y585-(AA585+AB585))/AE585</f>
        <v>0.45454545454545453</v>
      </c>
      <c r="AH585" s="44" t="s">
        <v>2</v>
      </c>
      <c r="AI585" s="38"/>
    </row>
    <row r="586" spans="1:35" x14ac:dyDescent="0.3">
      <c r="A586" s="38" t="s">
        <v>3700</v>
      </c>
      <c r="B586" s="38">
        <v>609</v>
      </c>
      <c r="C586" s="39">
        <v>41055</v>
      </c>
      <c r="D586" s="71">
        <f>YEAR(E586)</f>
        <v>2016</v>
      </c>
      <c r="E586" s="99" t="s">
        <v>3788</v>
      </c>
      <c r="F586" s="41">
        <v>2646</v>
      </c>
      <c r="G586" s="41">
        <v>153.69999999999999</v>
      </c>
      <c r="H586" s="41">
        <v>154.6</v>
      </c>
      <c r="I586" s="41">
        <v>108.1</v>
      </c>
      <c r="J586" s="41"/>
      <c r="K586" s="40" t="s">
        <v>2392</v>
      </c>
      <c r="L586" s="41" t="s">
        <v>3891</v>
      </c>
      <c r="M586" s="42">
        <v>323782</v>
      </c>
      <c r="N586" s="43">
        <v>42510</v>
      </c>
      <c r="O586" s="44" t="s">
        <v>0</v>
      </c>
      <c r="P586" s="42">
        <v>3</v>
      </c>
      <c r="Q586" s="44" t="s">
        <v>4305</v>
      </c>
      <c r="R586" s="44" t="s">
        <v>375</v>
      </c>
      <c r="S586" s="42">
        <v>126</v>
      </c>
      <c r="T586" s="42">
        <v>35</v>
      </c>
      <c r="U586" s="42">
        <v>26.903066732999999</v>
      </c>
      <c r="V586" s="42">
        <v>-80.059903822999999</v>
      </c>
      <c r="W586" s="126"/>
      <c r="X586" s="45"/>
      <c r="Y586" s="42">
        <v>3</v>
      </c>
      <c r="Z586" s="42">
        <v>77</v>
      </c>
      <c r="AA586" s="42">
        <v>0</v>
      </c>
      <c r="AB586" s="42">
        <v>0</v>
      </c>
      <c r="AC586" s="42">
        <v>0</v>
      </c>
      <c r="AD586" s="42">
        <v>19</v>
      </c>
      <c r="AE586" s="46">
        <f>SUM(Y586,Z586,AC586,AD586)</f>
        <v>99</v>
      </c>
      <c r="AF586" s="47">
        <f>Y586/AE586</f>
        <v>3.0303030303030304E-2</v>
      </c>
      <c r="AG586" s="47">
        <f>(Y586-(AA586+AB586))/AE586</f>
        <v>3.0303030303030304E-2</v>
      </c>
      <c r="AH586" s="44" t="s">
        <v>8</v>
      </c>
      <c r="AI586" s="38"/>
    </row>
    <row r="587" spans="1:35" x14ac:dyDescent="0.3">
      <c r="A587" s="38" t="s">
        <v>3700</v>
      </c>
      <c r="B587" s="38">
        <v>609</v>
      </c>
      <c r="C587" s="39">
        <v>41055</v>
      </c>
      <c r="D587" s="71">
        <f>YEAR(E587)</f>
        <v>2017</v>
      </c>
      <c r="E587" s="99" t="s">
        <v>3884</v>
      </c>
      <c r="F587" s="41">
        <v>2780</v>
      </c>
      <c r="G587" s="41">
        <v>152.9</v>
      </c>
      <c r="H587" s="41">
        <v>154.4</v>
      </c>
      <c r="I587" s="41">
        <v>107.9</v>
      </c>
      <c r="J587" s="41">
        <v>1.92</v>
      </c>
      <c r="K587" s="40" t="s">
        <v>3055</v>
      </c>
      <c r="L587" s="41" t="s">
        <v>3892</v>
      </c>
      <c r="M587" s="42">
        <v>455198</v>
      </c>
      <c r="N587" s="43">
        <v>42895</v>
      </c>
      <c r="O587" s="44" t="s">
        <v>146</v>
      </c>
      <c r="P587" s="42">
        <v>5</v>
      </c>
      <c r="Q587" s="44" t="s">
        <v>4305</v>
      </c>
      <c r="R587" s="44" t="s">
        <v>184</v>
      </c>
      <c r="S587" s="42">
        <v>33</v>
      </c>
      <c r="T587" s="42">
        <v>6</v>
      </c>
      <c r="U587" s="42">
        <v>26.933883653999999</v>
      </c>
      <c r="V587" s="42">
        <v>-80.069063228000005</v>
      </c>
      <c r="W587" s="43">
        <v>42952</v>
      </c>
      <c r="X587" s="45">
        <f>W587-N587</f>
        <v>57</v>
      </c>
      <c r="Y587" s="42">
        <v>90</v>
      </c>
      <c r="Z587" s="42">
        <v>7</v>
      </c>
      <c r="AA587" s="42">
        <v>13</v>
      </c>
      <c r="AB587" s="42">
        <v>1</v>
      </c>
      <c r="AC587" s="42">
        <v>0</v>
      </c>
      <c r="AD587" s="42">
        <v>4</v>
      </c>
      <c r="AE587" s="42">
        <f>SUM(Y587,Z587,AC587,AD587)</f>
        <v>101</v>
      </c>
      <c r="AF587" s="49">
        <f>Y587/AE587</f>
        <v>0.8910891089108911</v>
      </c>
      <c r="AG587" s="49">
        <f>(Y587-(AA587+AB587))/AE587</f>
        <v>0.75247524752475248</v>
      </c>
      <c r="AH587" s="44" t="s">
        <v>2</v>
      </c>
      <c r="AI587" s="38"/>
    </row>
    <row r="588" spans="1:35" x14ac:dyDescent="0.3">
      <c r="A588" s="38" t="s">
        <v>3081</v>
      </c>
      <c r="B588" s="38">
        <v>497</v>
      </c>
      <c r="C588" s="39">
        <v>40342</v>
      </c>
      <c r="D588" s="71">
        <f>YEAR(E588)</f>
        <v>2010</v>
      </c>
      <c r="E588" s="99" t="s">
        <v>3564</v>
      </c>
      <c r="F588" s="41">
        <v>1598</v>
      </c>
      <c r="G588" s="41"/>
      <c r="H588" s="41"/>
      <c r="I588" s="41"/>
      <c r="J588" s="41"/>
      <c r="K588" s="40" t="s">
        <v>2647</v>
      </c>
      <c r="L588" s="41" t="s">
        <v>3890</v>
      </c>
      <c r="M588" s="42">
        <v>174144</v>
      </c>
      <c r="N588" s="43">
        <v>40342</v>
      </c>
      <c r="O588" s="44" t="s">
        <v>146</v>
      </c>
      <c r="P588" s="42">
        <v>6</v>
      </c>
      <c r="Q588" s="44" t="s">
        <v>4307</v>
      </c>
      <c r="R588" s="44" t="s">
        <v>3</v>
      </c>
      <c r="S588" s="42">
        <v>20</v>
      </c>
      <c r="T588" s="42">
        <v>0</v>
      </c>
      <c r="U588" s="42">
        <v>26.929591500000001</v>
      </c>
      <c r="V588" s="42">
        <v>-80.068246369999997</v>
      </c>
      <c r="W588" s="126"/>
      <c r="X588" s="45"/>
      <c r="Y588" s="125"/>
      <c r="Z588" s="125"/>
      <c r="AA588" s="125"/>
      <c r="AB588" s="125"/>
      <c r="AC588" s="125"/>
      <c r="AD588" s="125"/>
      <c r="AE588" s="127"/>
      <c r="AF588" s="127"/>
      <c r="AG588" s="127"/>
      <c r="AH588" s="44" t="s">
        <v>3</v>
      </c>
      <c r="AI588" s="38"/>
    </row>
    <row r="589" spans="1:35" x14ac:dyDescent="0.3">
      <c r="A589" s="38" t="s">
        <v>3081</v>
      </c>
      <c r="B589" s="38">
        <v>497</v>
      </c>
      <c r="C589" s="39">
        <v>40342</v>
      </c>
      <c r="D589" s="71">
        <f>YEAR(E589)</f>
        <v>2010</v>
      </c>
      <c r="E589" s="99" t="s">
        <v>3564</v>
      </c>
      <c r="F589" s="41">
        <v>1599</v>
      </c>
      <c r="G589" s="41">
        <v>159.69999999999999</v>
      </c>
      <c r="H589" s="41">
        <v>160.1</v>
      </c>
      <c r="I589" s="41">
        <v>108.6</v>
      </c>
      <c r="J589" s="41"/>
      <c r="K589" s="40" t="s">
        <v>2406</v>
      </c>
      <c r="L589" s="41" t="s">
        <v>3891</v>
      </c>
      <c r="M589" s="42">
        <v>175693</v>
      </c>
      <c r="N589" s="43">
        <v>40343</v>
      </c>
      <c r="O589" s="44" t="s">
        <v>146</v>
      </c>
      <c r="P589" s="42">
        <v>8</v>
      </c>
      <c r="Q589" s="44" t="s">
        <v>4305</v>
      </c>
      <c r="R589" s="44" t="s">
        <v>1608</v>
      </c>
      <c r="S589" s="42">
        <v>32</v>
      </c>
      <c r="T589" s="42">
        <v>124</v>
      </c>
      <c r="U589" s="42">
        <v>26.923997320000002</v>
      </c>
      <c r="V589" s="42">
        <v>-80.066342950000006</v>
      </c>
      <c r="W589" s="126"/>
      <c r="X589" s="45"/>
      <c r="Y589" s="46">
        <v>7</v>
      </c>
      <c r="Z589" s="46">
        <v>67</v>
      </c>
      <c r="AA589" s="46">
        <v>0</v>
      </c>
      <c r="AB589" s="46">
        <v>7</v>
      </c>
      <c r="AC589" s="46">
        <v>0</v>
      </c>
      <c r="AD589" s="46">
        <v>0</v>
      </c>
      <c r="AE589" s="46">
        <f>SUM(Y589,Z589,AC589,AD589)</f>
        <v>74</v>
      </c>
      <c r="AF589" s="47">
        <f>Y589/AE589</f>
        <v>9.45945945945946E-2</v>
      </c>
      <c r="AG589" s="47">
        <f>(Y589-(AA589+AB589))/AE589</f>
        <v>0</v>
      </c>
      <c r="AH589" s="44" t="s">
        <v>8</v>
      </c>
      <c r="AI589" s="38"/>
    </row>
    <row r="590" spans="1:35" x14ac:dyDescent="0.3">
      <c r="A590" s="38" t="s">
        <v>3081</v>
      </c>
      <c r="B590" s="38">
        <v>497</v>
      </c>
      <c r="C590" s="39">
        <v>40342</v>
      </c>
      <c r="D590" s="71">
        <f>YEAR(E590)</f>
        <v>2013</v>
      </c>
      <c r="E590" s="99" t="s">
        <v>2579</v>
      </c>
      <c r="F590" s="41">
        <v>2539</v>
      </c>
      <c r="G590" s="41">
        <v>164</v>
      </c>
      <c r="H590" s="41">
        <v>166</v>
      </c>
      <c r="I590" s="41">
        <v>112</v>
      </c>
      <c r="J590" s="41"/>
      <c r="K590" s="40" t="s">
        <v>2605</v>
      </c>
      <c r="L590" s="41" t="s">
        <v>3891</v>
      </c>
      <c r="M590" s="42">
        <v>281024</v>
      </c>
      <c r="N590" s="43">
        <v>41411</v>
      </c>
      <c r="O590" s="44" t="s">
        <v>0</v>
      </c>
      <c r="P590" s="42">
        <v>7</v>
      </c>
      <c r="Q590" s="44" t="s">
        <v>4305</v>
      </c>
      <c r="R590" s="44" t="s">
        <v>897</v>
      </c>
      <c r="S590" s="42">
        <v>64</v>
      </c>
      <c r="T590" s="42">
        <v>49</v>
      </c>
      <c r="U590" s="42">
        <v>26.871791900000002</v>
      </c>
      <c r="V590" s="42">
        <v>-80.049730199999999</v>
      </c>
      <c r="W590" s="48">
        <v>41478</v>
      </c>
      <c r="X590" s="45">
        <f>W590-N590</f>
        <v>67</v>
      </c>
      <c r="Y590" s="46">
        <v>51</v>
      </c>
      <c r="Z590" s="46">
        <v>23</v>
      </c>
      <c r="AA590" s="46">
        <v>0</v>
      </c>
      <c r="AB590" s="46">
        <v>1</v>
      </c>
      <c r="AC590" s="46">
        <v>0</v>
      </c>
      <c r="AD590" s="46">
        <v>0</v>
      </c>
      <c r="AE590" s="46">
        <f>SUM(Y590,Z590,AC590,AD590)</f>
        <v>74</v>
      </c>
      <c r="AF590" s="47">
        <f>Y590/AE590</f>
        <v>0.68918918918918914</v>
      </c>
      <c r="AG590" s="47">
        <f>(Y590-(AA590+AB590))/AE590</f>
        <v>0.67567567567567566</v>
      </c>
      <c r="AH590" s="44" t="s">
        <v>2</v>
      </c>
      <c r="AI590" s="38"/>
    </row>
    <row r="591" spans="1:35" x14ac:dyDescent="0.3">
      <c r="A591" s="38" t="s">
        <v>3017</v>
      </c>
      <c r="B591" s="38">
        <v>638</v>
      </c>
      <c r="C591" s="39">
        <v>41388</v>
      </c>
      <c r="D591" s="71">
        <f>YEAR(E591)</f>
        <v>2013</v>
      </c>
      <c r="E591" s="99" t="s">
        <v>2948</v>
      </c>
      <c r="F591" s="41">
        <v>2495</v>
      </c>
      <c r="G591" s="41">
        <v>149</v>
      </c>
      <c r="H591" s="41">
        <v>151</v>
      </c>
      <c r="I591" s="41">
        <v>107</v>
      </c>
      <c r="J591" s="41"/>
      <c r="K591" s="40" t="s">
        <v>2384</v>
      </c>
      <c r="L591" s="41" t="s">
        <v>3893</v>
      </c>
      <c r="M591" s="42">
        <v>279030</v>
      </c>
      <c r="N591" s="43">
        <v>41389</v>
      </c>
      <c r="O591" s="44" t="s">
        <v>0</v>
      </c>
      <c r="P591" s="42">
        <v>10</v>
      </c>
      <c r="Q591" s="44" t="s">
        <v>4305</v>
      </c>
      <c r="R591" s="44" t="s">
        <v>868</v>
      </c>
      <c r="S591" s="42">
        <v>11</v>
      </c>
      <c r="T591" s="42">
        <v>2</v>
      </c>
      <c r="U591" s="42">
        <v>26.845141959999999</v>
      </c>
      <c r="V591" s="42">
        <v>-80.043706060000005</v>
      </c>
      <c r="W591" s="43">
        <v>41463</v>
      </c>
      <c r="X591" s="45">
        <f>W591-N591</f>
        <v>74</v>
      </c>
      <c r="Y591" s="42">
        <v>45</v>
      </c>
      <c r="Z591" s="42">
        <v>23</v>
      </c>
      <c r="AA591" s="42">
        <v>29</v>
      </c>
      <c r="AB591" s="42">
        <v>0</v>
      </c>
      <c r="AC591" s="42">
        <v>0</v>
      </c>
      <c r="AD591" s="42">
        <v>0</v>
      </c>
      <c r="AE591" s="42">
        <f>SUM(Y591,Z591,AC591,AD591)</f>
        <v>68</v>
      </c>
      <c r="AF591" s="49">
        <f>Y591/AE591</f>
        <v>0.66176470588235292</v>
      </c>
      <c r="AG591" s="49">
        <f>(Y591-(AA591+AB591))/AE591</f>
        <v>0.23529411764705882</v>
      </c>
      <c r="AH591" s="44" t="s">
        <v>2</v>
      </c>
      <c r="AI591" s="38"/>
    </row>
    <row r="592" spans="1:35" x14ac:dyDescent="0.3">
      <c r="A592" s="38" t="s">
        <v>3017</v>
      </c>
      <c r="B592" s="38">
        <v>638</v>
      </c>
      <c r="C592" s="39">
        <v>41388</v>
      </c>
      <c r="D592" s="71">
        <f>YEAR(E592)</f>
        <v>2013</v>
      </c>
      <c r="E592" s="99" t="s">
        <v>2579</v>
      </c>
      <c r="F592" s="41">
        <v>2541</v>
      </c>
      <c r="G592" s="41">
        <v>146</v>
      </c>
      <c r="H592" s="41">
        <v>150</v>
      </c>
      <c r="I592" s="41">
        <v>107</v>
      </c>
      <c r="J592" s="41"/>
      <c r="K592" s="40" t="s">
        <v>2379</v>
      </c>
      <c r="L592" s="41" t="s">
        <v>3890</v>
      </c>
      <c r="M592" s="42">
        <v>281009</v>
      </c>
      <c r="N592" s="43">
        <v>41411</v>
      </c>
      <c r="O592" s="44" t="s">
        <v>0</v>
      </c>
      <c r="P592" s="42">
        <v>6</v>
      </c>
      <c r="Q592" s="44" t="s">
        <v>4305</v>
      </c>
      <c r="R592" s="44" t="s">
        <v>896</v>
      </c>
      <c r="S592" s="42">
        <v>54</v>
      </c>
      <c r="T592" s="42">
        <v>86</v>
      </c>
      <c r="U592" s="42">
        <v>26.882454150000001</v>
      </c>
      <c r="V592" s="42">
        <v>-80.053285430000003</v>
      </c>
      <c r="W592" s="48">
        <v>41476</v>
      </c>
      <c r="X592" s="45">
        <f>W592-N592</f>
        <v>65</v>
      </c>
      <c r="Y592" s="46">
        <v>47</v>
      </c>
      <c r="Z592" s="46">
        <v>30</v>
      </c>
      <c r="AA592" s="46">
        <v>0</v>
      </c>
      <c r="AB592" s="46">
        <v>0</v>
      </c>
      <c r="AC592" s="46">
        <v>0</v>
      </c>
      <c r="AD592" s="46">
        <v>0</v>
      </c>
      <c r="AE592" s="46">
        <f>SUM(Y592,Z592,AC592,AD592)</f>
        <v>77</v>
      </c>
      <c r="AF592" s="47">
        <f>Y592/AE592</f>
        <v>0.61038961038961037</v>
      </c>
      <c r="AG592" s="47">
        <f>(Y592-(AA592+AB592))/AE592</f>
        <v>0.61038961038961037</v>
      </c>
      <c r="AH592" s="44" t="s">
        <v>2</v>
      </c>
      <c r="AI592" s="38"/>
    </row>
    <row r="593" spans="1:35" x14ac:dyDescent="0.3">
      <c r="A593" s="38" t="s">
        <v>3064</v>
      </c>
      <c r="B593" s="38">
        <v>477</v>
      </c>
      <c r="C593" s="39">
        <v>40312</v>
      </c>
      <c r="D593" s="71">
        <f>YEAR(E593)</f>
        <v>2010</v>
      </c>
      <c r="E593" s="99" t="s">
        <v>3000</v>
      </c>
      <c r="F593" s="41">
        <v>1516</v>
      </c>
      <c r="G593" s="41">
        <v>156</v>
      </c>
      <c r="H593" s="41">
        <v>158.5</v>
      </c>
      <c r="I593" s="41">
        <v>111</v>
      </c>
      <c r="J593" s="41"/>
      <c r="K593" s="40" t="s">
        <v>2784</v>
      </c>
      <c r="L593" s="41" t="s">
        <v>3892</v>
      </c>
      <c r="M593" s="42">
        <v>169721</v>
      </c>
      <c r="N593" s="43">
        <v>40323</v>
      </c>
      <c r="O593" s="44" t="s">
        <v>0</v>
      </c>
      <c r="P593" s="42">
        <v>3</v>
      </c>
      <c r="Q593" s="44" t="s">
        <v>4305</v>
      </c>
      <c r="R593" s="44" t="s">
        <v>1540</v>
      </c>
      <c r="S593" s="42">
        <v>30</v>
      </c>
      <c r="T593" s="42">
        <v>139</v>
      </c>
      <c r="U593" s="42">
        <v>26.904281170000001</v>
      </c>
      <c r="V593" s="42">
        <v>-80.059908590000006</v>
      </c>
      <c r="W593" s="124">
        <v>40383</v>
      </c>
      <c r="X593" s="45">
        <f>W593-N593</f>
        <v>60</v>
      </c>
      <c r="Y593" s="42">
        <v>49</v>
      </c>
      <c r="Z593" s="42">
        <v>72</v>
      </c>
      <c r="AA593" s="42">
        <v>0</v>
      </c>
      <c r="AB593" s="42">
        <v>4</v>
      </c>
      <c r="AC593" s="42">
        <v>0</v>
      </c>
      <c r="AD593" s="42">
        <v>11</v>
      </c>
      <c r="AE593" s="46">
        <f>SUM(Y593,Z593,AC593,AD593)</f>
        <v>132</v>
      </c>
      <c r="AF593" s="47">
        <f>Y593/AE593</f>
        <v>0.37121212121212122</v>
      </c>
      <c r="AG593" s="47">
        <f>(Y593-(AA593+AB593))/AE593</f>
        <v>0.34090909090909088</v>
      </c>
      <c r="AH593" s="44" t="s">
        <v>2</v>
      </c>
      <c r="AI593" s="38"/>
    </row>
    <row r="594" spans="1:35" x14ac:dyDescent="0.3">
      <c r="A594" s="38" t="s">
        <v>3128</v>
      </c>
      <c r="B594" s="38">
        <v>351</v>
      </c>
      <c r="C594" s="39">
        <v>39959</v>
      </c>
      <c r="D594" s="71">
        <f>YEAR(E594)</f>
        <v>2009</v>
      </c>
      <c r="E594" s="99" t="s">
        <v>3463</v>
      </c>
      <c r="F594" s="41">
        <v>1244</v>
      </c>
      <c r="G594" s="41">
        <v>150</v>
      </c>
      <c r="H594" s="41">
        <v>152.5</v>
      </c>
      <c r="I594" s="41">
        <v>104</v>
      </c>
      <c r="J594" s="41"/>
      <c r="K594" s="40" t="s">
        <v>3416</v>
      </c>
      <c r="L594" s="41" t="s">
        <v>3</v>
      </c>
      <c r="M594" s="42">
        <v>150020</v>
      </c>
      <c r="N594" s="43">
        <v>39959</v>
      </c>
      <c r="O594" s="44" t="s">
        <v>0</v>
      </c>
      <c r="P594" s="42">
        <v>2</v>
      </c>
      <c r="Q594" s="44" t="s">
        <v>4305</v>
      </c>
      <c r="R594" s="44" t="s">
        <v>1804</v>
      </c>
      <c r="S594" s="42">
        <v>56</v>
      </c>
      <c r="T594" s="42">
        <v>10</v>
      </c>
      <c r="U594" s="42">
        <v>26.908515040000001</v>
      </c>
      <c r="V594" s="42">
        <v>-80.061809019999998</v>
      </c>
      <c r="W594" s="126">
        <v>40021</v>
      </c>
      <c r="X594" s="45">
        <f>W594-N594</f>
        <v>62</v>
      </c>
      <c r="Y594" s="46">
        <v>22</v>
      </c>
      <c r="Z594" s="46">
        <v>53</v>
      </c>
      <c r="AA594" s="46">
        <v>1</v>
      </c>
      <c r="AB594" s="46">
        <v>3</v>
      </c>
      <c r="AC594" s="46">
        <v>0</v>
      </c>
      <c r="AD594" s="46">
        <v>0</v>
      </c>
      <c r="AE594" s="46">
        <f>SUM(Y594,Z594,AC594,AD594)</f>
        <v>75</v>
      </c>
      <c r="AF594" s="47">
        <f>Y594/AE594</f>
        <v>0.29333333333333333</v>
      </c>
      <c r="AG594" s="47">
        <f>(Y594-(AA594+AB594))/AE594</f>
        <v>0.24</v>
      </c>
      <c r="AH594" s="44" t="s">
        <v>2</v>
      </c>
      <c r="AI594" s="38"/>
    </row>
    <row r="595" spans="1:35" x14ac:dyDescent="0.3">
      <c r="A595" s="38" t="s">
        <v>3128</v>
      </c>
      <c r="B595" s="38">
        <v>351</v>
      </c>
      <c r="C595" s="39">
        <v>39959</v>
      </c>
      <c r="D595" s="71">
        <f>YEAR(E595)</f>
        <v>2011</v>
      </c>
      <c r="E595" s="99" t="s">
        <v>3609</v>
      </c>
      <c r="F595" s="41">
        <v>1726</v>
      </c>
      <c r="G595" s="41">
        <v>150</v>
      </c>
      <c r="H595" s="41">
        <v>152</v>
      </c>
      <c r="I595" s="41">
        <v>105.5</v>
      </c>
      <c r="J595" s="41"/>
      <c r="K595" s="40" t="s">
        <v>2796</v>
      </c>
      <c r="L595" s="41" t="s">
        <v>3890</v>
      </c>
      <c r="M595" s="42">
        <v>203719</v>
      </c>
      <c r="N595" s="43">
        <v>40651</v>
      </c>
      <c r="O595" s="44" t="s">
        <v>0</v>
      </c>
      <c r="P595" s="42">
        <v>8</v>
      </c>
      <c r="Q595" s="44" t="s">
        <v>4305</v>
      </c>
      <c r="R595" s="44" t="s">
        <v>1234</v>
      </c>
      <c r="S595" s="42">
        <v>18</v>
      </c>
      <c r="T595" s="42">
        <v>70</v>
      </c>
      <c r="U595" s="42">
        <v>26.867556759999999</v>
      </c>
      <c r="V595" s="42">
        <v>-80.048364770000006</v>
      </c>
      <c r="W595" s="48">
        <v>40719</v>
      </c>
      <c r="X595" s="45">
        <f>W595-N595</f>
        <v>68</v>
      </c>
      <c r="Y595" s="42">
        <v>4</v>
      </c>
      <c r="Z595" s="42">
        <v>83</v>
      </c>
      <c r="AA595" s="42">
        <v>0</v>
      </c>
      <c r="AB595" s="42">
        <v>0</v>
      </c>
      <c r="AC595" s="42">
        <v>0</v>
      </c>
      <c r="AD595" s="42">
        <v>0</v>
      </c>
      <c r="AE595" s="46">
        <f>SUM(Y595,Z595,AC595,AD595)</f>
        <v>87</v>
      </c>
      <c r="AF595" s="47">
        <f>Y595/AE595</f>
        <v>4.5977011494252873E-2</v>
      </c>
      <c r="AG595" s="47">
        <f>(Y595-(AA595+AB595))/AE595</f>
        <v>4.5977011494252873E-2</v>
      </c>
      <c r="AH595" s="44" t="s">
        <v>2</v>
      </c>
      <c r="AI595" s="38"/>
    </row>
    <row r="596" spans="1:35" x14ac:dyDescent="0.3">
      <c r="A596" s="38" t="s">
        <v>3128</v>
      </c>
      <c r="B596" s="38">
        <v>351</v>
      </c>
      <c r="C596" s="39">
        <v>39959</v>
      </c>
      <c r="D596" s="71">
        <f>YEAR(E596)</f>
        <v>2011</v>
      </c>
      <c r="E596" s="99" t="s">
        <v>3618</v>
      </c>
      <c r="F596" s="41">
        <v>1757</v>
      </c>
      <c r="G596" s="41">
        <v>150</v>
      </c>
      <c r="H596" s="41">
        <v>152.5</v>
      </c>
      <c r="I596" s="41">
        <v>105</v>
      </c>
      <c r="J596" s="41"/>
      <c r="K596" s="40" t="s">
        <v>2784</v>
      </c>
      <c r="L596" s="41" t="s">
        <v>3893</v>
      </c>
      <c r="M596" s="42">
        <v>204610</v>
      </c>
      <c r="N596" s="43">
        <v>40661</v>
      </c>
      <c r="O596" s="44" t="s">
        <v>146</v>
      </c>
      <c r="P596" s="42">
        <v>6</v>
      </c>
      <c r="Q596" s="44" t="s">
        <v>4305</v>
      </c>
      <c r="R596" s="44" t="s">
        <v>1410</v>
      </c>
      <c r="S596" s="42">
        <v>30</v>
      </c>
      <c r="T596" s="42">
        <v>33</v>
      </c>
      <c r="U596" s="42">
        <v>26.927825200000001</v>
      </c>
      <c r="V596" s="42">
        <v>-80.067819540000002</v>
      </c>
      <c r="W596" s="124"/>
      <c r="X596" s="45"/>
      <c r="Y596" s="42">
        <v>43</v>
      </c>
      <c r="Z596" s="42">
        <v>47</v>
      </c>
      <c r="AA596" s="42">
        <v>0</v>
      </c>
      <c r="AB596" s="42">
        <v>0</v>
      </c>
      <c r="AC596" s="42">
        <v>0</v>
      </c>
      <c r="AD596" s="42">
        <v>0</v>
      </c>
      <c r="AE596" s="46">
        <f>SUM(Y596,Z596,AC596,AD596)</f>
        <v>90</v>
      </c>
      <c r="AF596" s="47">
        <f>Y596/AE596</f>
        <v>0.4777777777777778</v>
      </c>
      <c r="AG596" s="47">
        <f>(Y596-(AA596+AB596))/AE596</f>
        <v>0.4777777777777778</v>
      </c>
      <c r="AH596" s="44" t="s">
        <v>8</v>
      </c>
      <c r="AI596" s="38"/>
    </row>
    <row r="597" spans="1:35" x14ac:dyDescent="0.3">
      <c r="A597" s="38" t="s">
        <v>3128</v>
      </c>
      <c r="B597" s="38">
        <v>351</v>
      </c>
      <c r="C597" s="39">
        <v>39959</v>
      </c>
      <c r="D597" s="71">
        <f>YEAR(E597)</f>
        <v>2013</v>
      </c>
      <c r="E597" s="99" t="s">
        <v>2978</v>
      </c>
      <c r="F597" s="41">
        <v>2453</v>
      </c>
      <c r="G597" s="41">
        <v>151</v>
      </c>
      <c r="H597" s="41">
        <v>154</v>
      </c>
      <c r="I597" s="41">
        <v>106</v>
      </c>
      <c r="J597" s="41"/>
      <c r="K597" s="40" t="s">
        <v>2786</v>
      </c>
      <c r="L597" s="41" t="s">
        <v>3891</v>
      </c>
      <c r="M597" s="42">
        <v>278953</v>
      </c>
      <c r="N597" s="43">
        <v>41368</v>
      </c>
      <c r="O597" s="44" t="s">
        <v>0</v>
      </c>
      <c r="P597" s="42">
        <v>3</v>
      </c>
      <c r="Q597" s="44" t="s">
        <v>4305</v>
      </c>
      <c r="R597" s="44" t="s">
        <v>854</v>
      </c>
      <c r="S597" s="42">
        <v>101</v>
      </c>
      <c r="T597" s="42">
        <v>65</v>
      </c>
      <c r="U597" s="42">
        <v>26.900974130000002</v>
      </c>
      <c r="V597" s="42">
        <v>-80.059094810000005</v>
      </c>
      <c r="W597" s="43">
        <v>41450</v>
      </c>
      <c r="X597" s="45">
        <f>W597-N597</f>
        <v>82</v>
      </c>
      <c r="Y597" s="42">
        <v>24</v>
      </c>
      <c r="Z597" s="42">
        <v>37</v>
      </c>
      <c r="AA597" s="42">
        <v>1</v>
      </c>
      <c r="AB597" s="42">
        <v>0</v>
      </c>
      <c r="AC597" s="42">
        <v>0</v>
      </c>
      <c r="AD597" s="42">
        <v>0</v>
      </c>
      <c r="AE597" s="42">
        <f>SUM(Y597,Z597,AC597,AD597)</f>
        <v>61</v>
      </c>
      <c r="AF597" s="49">
        <f>Y597/AE597</f>
        <v>0.39344262295081966</v>
      </c>
      <c r="AG597" s="49">
        <f>(Y597-(AA597+AB597))/AE597</f>
        <v>0.37704918032786883</v>
      </c>
      <c r="AH597" s="44" t="s">
        <v>2</v>
      </c>
      <c r="AI597" s="38"/>
    </row>
    <row r="598" spans="1:35" x14ac:dyDescent="0.3">
      <c r="A598" s="38" t="s">
        <v>3128</v>
      </c>
      <c r="B598" s="38">
        <v>351</v>
      </c>
      <c r="C598" s="39">
        <v>39959</v>
      </c>
      <c r="D598" s="71">
        <f>YEAR(E598)</f>
        <v>2017</v>
      </c>
      <c r="E598" s="99" t="s">
        <v>3815</v>
      </c>
      <c r="F598" s="41">
        <v>2741</v>
      </c>
      <c r="G598" s="41">
        <v>153</v>
      </c>
      <c r="H598" s="41">
        <v>155.19999999999999</v>
      </c>
      <c r="I598" s="41">
        <v>106.4</v>
      </c>
      <c r="J598" s="41">
        <v>2.08</v>
      </c>
      <c r="K598" s="40" t="s">
        <v>2350</v>
      </c>
      <c r="L598" s="41" t="s">
        <v>3892</v>
      </c>
      <c r="M598" s="42">
        <v>451450</v>
      </c>
      <c r="N598" s="43">
        <v>42856</v>
      </c>
      <c r="O598" s="44" t="s">
        <v>146</v>
      </c>
      <c r="P598" s="42">
        <v>6</v>
      </c>
      <c r="Q598" s="44" t="s">
        <v>4305</v>
      </c>
      <c r="R598" s="44" t="s">
        <v>177</v>
      </c>
      <c r="S598" s="42">
        <v>45</v>
      </c>
      <c r="T598" s="42">
        <v>6</v>
      </c>
      <c r="U598" s="42">
        <v>26.928214637</v>
      </c>
      <c r="V598" s="42">
        <v>-80.068045437999999</v>
      </c>
      <c r="W598" s="48">
        <v>42922</v>
      </c>
      <c r="X598" s="45">
        <f>W598-N598</f>
        <v>66</v>
      </c>
      <c r="Y598" s="42">
        <v>81</v>
      </c>
      <c r="Z598" s="42">
        <v>2</v>
      </c>
      <c r="AA598" s="42">
        <v>19</v>
      </c>
      <c r="AB598" s="42">
        <v>13</v>
      </c>
      <c r="AC598" s="42">
        <v>0</v>
      </c>
      <c r="AD598" s="42">
        <v>2</v>
      </c>
      <c r="AE598" s="46">
        <f>SUM(Y598,Z598,AC598,AD598)</f>
        <v>85</v>
      </c>
      <c r="AF598" s="47">
        <f>Y598/AE598</f>
        <v>0.95294117647058818</v>
      </c>
      <c r="AG598" s="47">
        <f>(Y598-(AA598+AB598))/AE598</f>
        <v>0.57647058823529407</v>
      </c>
      <c r="AH598" s="44" t="s">
        <v>2</v>
      </c>
      <c r="AI598" s="38"/>
    </row>
    <row r="599" spans="1:35" x14ac:dyDescent="0.3">
      <c r="A599" s="38" t="s">
        <v>3128</v>
      </c>
      <c r="B599" s="38">
        <v>351</v>
      </c>
      <c r="C599" s="39">
        <v>39959</v>
      </c>
      <c r="D599" s="71">
        <f>YEAR(E599)</f>
        <v>2017</v>
      </c>
      <c r="E599" s="99" t="s">
        <v>3882</v>
      </c>
      <c r="F599" s="41">
        <v>2755</v>
      </c>
      <c r="G599" s="41">
        <v>153</v>
      </c>
      <c r="H599" s="41">
        <v>154.30000000000001</v>
      </c>
      <c r="I599" s="41">
        <v>105.6</v>
      </c>
      <c r="J599" s="41">
        <v>1.53</v>
      </c>
      <c r="K599" s="40" t="s">
        <v>2619</v>
      </c>
      <c r="L599" s="41" t="s">
        <v>3899</v>
      </c>
      <c r="M599" s="42">
        <v>451949</v>
      </c>
      <c r="N599" s="43">
        <v>42869</v>
      </c>
      <c r="O599" s="44" t="s">
        <v>146</v>
      </c>
      <c r="P599" s="42">
        <v>5</v>
      </c>
      <c r="Q599" s="44" t="s">
        <v>4305</v>
      </c>
      <c r="R599" s="44" t="s">
        <v>181</v>
      </c>
      <c r="S599" s="42">
        <v>15</v>
      </c>
      <c r="T599" s="42">
        <v>26</v>
      </c>
      <c r="U599" s="42">
        <v>26.933252663000001</v>
      </c>
      <c r="V599" s="42">
        <v>-80.068864653999995</v>
      </c>
      <c r="W599" s="48">
        <v>42930</v>
      </c>
      <c r="X599" s="45">
        <f>W599-N599</f>
        <v>61</v>
      </c>
      <c r="Y599" s="46">
        <v>22</v>
      </c>
      <c r="Z599" s="46">
        <v>88</v>
      </c>
      <c r="AA599" s="46">
        <v>0</v>
      </c>
      <c r="AB599" s="46">
        <v>5</v>
      </c>
      <c r="AC599" s="46">
        <v>0</v>
      </c>
      <c r="AD599" s="46">
        <v>0</v>
      </c>
      <c r="AE599" s="46">
        <f>SUM(Y599,Z599,AC599,AD599)</f>
        <v>110</v>
      </c>
      <c r="AF599" s="47">
        <f>Y599/AE599</f>
        <v>0.2</v>
      </c>
      <c r="AG599" s="47">
        <f>(Y599-(AA599+AB599))/AE599</f>
        <v>0.15454545454545454</v>
      </c>
      <c r="AH599" s="44" t="s">
        <v>2</v>
      </c>
      <c r="AI599" s="38"/>
    </row>
    <row r="600" spans="1:35" x14ac:dyDescent="0.3">
      <c r="A600" s="38" t="s">
        <v>3128</v>
      </c>
      <c r="B600" s="38">
        <v>351</v>
      </c>
      <c r="C600" s="39">
        <v>39959</v>
      </c>
      <c r="D600" s="71">
        <f>YEAR(E600)</f>
        <v>2017</v>
      </c>
      <c r="E600" s="99" t="s">
        <v>3823</v>
      </c>
      <c r="F600" s="41">
        <v>2759</v>
      </c>
      <c r="G600" s="41">
        <v>151.1</v>
      </c>
      <c r="H600" s="41">
        <v>154.4</v>
      </c>
      <c r="I600" s="41">
        <v>107.2</v>
      </c>
      <c r="J600" s="41">
        <v>2.14</v>
      </c>
      <c r="K600" s="40" t="s">
        <v>2826</v>
      </c>
      <c r="L600" s="41" t="s">
        <v>3895</v>
      </c>
      <c r="M600" s="42">
        <v>364417</v>
      </c>
      <c r="N600" s="43">
        <v>42878</v>
      </c>
      <c r="O600" s="44" t="s">
        <v>0</v>
      </c>
      <c r="P600" s="42">
        <v>5</v>
      </c>
      <c r="Q600" s="44" t="s">
        <v>4305</v>
      </c>
      <c r="R600" s="44" t="s">
        <v>243</v>
      </c>
      <c r="S600" s="42">
        <v>18</v>
      </c>
      <c r="T600" s="42">
        <v>94</v>
      </c>
      <c r="U600" s="42">
        <v>26.888602414000001</v>
      </c>
      <c r="V600" s="42">
        <v>-80.055347940000004</v>
      </c>
      <c r="W600" s="43">
        <v>42937</v>
      </c>
      <c r="X600" s="45">
        <f>W600-N600</f>
        <v>59</v>
      </c>
      <c r="Y600" s="42">
        <v>33</v>
      </c>
      <c r="Z600" s="42">
        <v>61</v>
      </c>
      <c r="AA600" s="42">
        <v>3</v>
      </c>
      <c r="AB600" s="42">
        <v>0</v>
      </c>
      <c r="AC600" s="42">
        <v>0</v>
      </c>
      <c r="AD600" s="42">
        <v>0</v>
      </c>
      <c r="AE600" s="46">
        <f>SUM(Y600,Z600,AC600,AD600)</f>
        <v>94</v>
      </c>
      <c r="AF600" s="47">
        <f>Y600/AE600</f>
        <v>0.35106382978723405</v>
      </c>
      <c r="AG600" s="47">
        <f>(Y600-(AA600+AB600))/AE600</f>
        <v>0.31914893617021278</v>
      </c>
      <c r="AH600" s="44" t="s">
        <v>42</v>
      </c>
      <c r="AI600" s="38"/>
    </row>
    <row r="601" spans="1:35" x14ac:dyDescent="0.3">
      <c r="A601" s="147" t="s">
        <v>3128</v>
      </c>
      <c r="B601" s="147">
        <v>351</v>
      </c>
      <c r="C601" s="30">
        <v>39959</v>
      </c>
      <c r="D601" s="32">
        <v>2019</v>
      </c>
      <c r="E601" s="97">
        <v>43610</v>
      </c>
      <c r="F601" s="31">
        <v>3502</v>
      </c>
      <c r="G601" s="31">
        <v>152.30000000000001</v>
      </c>
      <c r="H601" s="31">
        <v>154.69999999999999</v>
      </c>
      <c r="I601" s="31">
        <v>107.5</v>
      </c>
      <c r="K601" s="155">
        <v>4.7222222222222221E-2</v>
      </c>
      <c r="L601" s="31" t="s">
        <v>3890</v>
      </c>
      <c r="M601" s="157">
        <v>443048</v>
      </c>
      <c r="N601" s="158">
        <v>43610</v>
      </c>
      <c r="O601" s="157" t="s">
        <v>0</v>
      </c>
      <c r="P601" s="157">
        <v>3</v>
      </c>
      <c r="Q601" s="157" t="s">
        <v>4305</v>
      </c>
      <c r="R601" s="157" t="s">
        <v>4601</v>
      </c>
      <c r="S601" s="157">
        <v>37</v>
      </c>
      <c r="T601" s="157">
        <v>57</v>
      </c>
      <c r="U601" s="157">
        <v>26.90581542</v>
      </c>
      <c r="V601" s="157">
        <v>-80.060724179999994</v>
      </c>
      <c r="W601" s="30">
        <v>43669</v>
      </c>
      <c r="X601" s="45">
        <f>W601-N601</f>
        <v>59</v>
      </c>
      <c r="Y601" s="31">
        <v>9</v>
      </c>
      <c r="Z601" s="31">
        <v>62</v>
      </c>
      <c r="AA601" s="31">
        <v>1</v>
      </c>
      <c r="AB601" s="31">
        <v>0</v>
      </c>
      <c r="AC601" s="31">
        <v>0</v>
      </c>
      <c r="AD601" s="31">
        <v>1</v>
      </c>
      <c r="AE601" s="46">
        <f>SUM(Y601,Z601,AC601,AD601)</f>
        <v>72</v>
      </c>
      <c r="AF601" s="47">
        <f>Y601/AE601</f>
        <v>0.125</v>
      </c>
      <c r="AG601" s="47">
        <f>(Y601-(AA601+AB601))/AE601</f>
        <v>0.1111111111111111</v>
      </c>
      <c r="AH601" s="157" t="s">
        <v>2</v>
      </c>
      <c r="AI601" s="147"/>
    </row>
    <row r="602" spans="1:35" x14ac:dyDescent="0.3">
      <c r="A602" s="147" t="s">
        <v>3128</v>
      </c>
      <c r="B602" s="147">
        <v>351</v>
      </c>
      <c r="C602" s="30">
        <v>39959</v>
      </c>
      <c r="D602" s="32">
        <v>2019</v>
      </c>
      <c r="E602" s="97">
        <v>43622</v>
      </c>
      <c r="F602" s="31">
        <v>3527</v>
      </c>
      <c r="G602" s="31">
        <v>154.1</v>
      </c>
      <c r="H602" s="31">
        <v>156.5</v>
      </c>
      <c r="I602" s="31">
        <v>110</v>
      </c>
      <c r="K602" s="155">
        <v>4.8611111111111112E-2</v>
      </c>
      <c r="L602" s="31" t="s">
        <v>3891</v>
      </c>
      <c r="M602" s="157">
        <v>451407</v>
      </c>
      <c r="N602" s="158">
        <v>43622</v>
      </c>
      <c r="O602" s="157" t="s">
        <v>0</v>
      </c>
      <c r="P602" s="157">
        <v>9</v>
      </c>
      <c r="Q602" s="157" t="s">
        <v>4305</v>
      </c>
      <c r="R602" s="157" t="s">
        <v>4631</v>
      </c>
      <c r="S602" s="157">
        <v>73</v>
      </c>
      <c r="T602" s="157">
        <v>37</v>
      </c>
      <c r="U602" s="157">
        <v>26.860565999999999</v>
      </c>
      <c r="V602" s="157">
        <v>-80.046579519999995</v>
      </c>
      <c r="X602" s="45"/>
      <c r="Y602" s="31">
        <v>3</v>
      </c>
      <c r="Z602" s="31">
        <v>69</v>
      </c>
      <c r="AA602" s="31">
        <v>0</v>
      </c>
      <c r="AB602" s="31">
        <v>0</v>
      </c>
      <c r="AC602" s="31">
        <v>0</v>
      </c>
      <c r="AD602" s="31">
        <v>0</v>
      </c>
      <c r="AE602" s="46">
        <f>SUM(Y602,Z602,AC602,AD602)</f>
        <v>72</v>
      </c>
      <c r="AF602" s="47">
        <f>Y602/AE602</f>
        <v>4.1666666666666664E-2</v>
      </c>
      <c r="AG602" s="47">
        <f>(Y602-(AA602+AB602))/AE602</f>
        <v>4.1666666666666664E-2</v>
      </c>
      <c r="AH602" s="157" t="s">
        <v>8</v>
      </c>
      <c r="AI602" s="147"/>
    </row>
    <row r="603" spans="1:35" x14ac:dyDescent="0.3">
      <c r="A603" s="38" t="s">
        <v>3688</v>
      </c>
      <c r="B603" s="38">
        <v>583</v>
      </c>
      <c r="C603" s="39">
        <v>41035</v>
      </c>
      <c r="D603" s="71">
        <f>YEAR(E603)</f>
        <v>2012</v>
      </c>
      <c r="E603" s="99" t="s">
        <v>3689</v>
      </c>
      <c r="F603" s="41">
        <v>2203</v>
      </c>
      <c r="G603" s="41">
        <v>152</v>
      </c>
      <c r="H603" s="41">
        <v>154.5</v>
      </c>
      <c r="I603" s="41">
        <v>106.5</v>
      </c>
      <c r="J603" s="41"/>
      <c r="K603" s="40" t="s">
        <v>3690</v>
      </c>
      <c r="L603" s="41" t="s">
        <v>3891</v>
      </c>
      <c r="M603" s="42">
        <v>236719</v>
      </c>
      <c r="N603" s="43">
        <v>41035</v>
      </c>
      <c r="O603" s="44" t="s">
        <v>0</v>
      </c>
      <c r="P603" s="42">
        <v>2</v>
      </c>
      <c r="Q603" s="44" t="s">
        <v>4305</v>
      </c>
      <c r="R603" s="44" t="s">
        <v>1015</v>
      </c>
      <c r="S603" s="42">
        <v>85</v>
      </c>
      <c r="T603" s="42">
        <v>35</v>
      </c>
      <c r="U603" s="42">
        <v>26.907322910000001</v>
      </c>
      <c r="V603" s="42">
        <v>-80.061357049999998</v>
      </c>
      <c r="W603" s="43">
        <v>41100</v>
      </c>
      <c r="X603" s="45">
        <f>W603-N603</f>
        <v>65</v>
      </c>
      <c r="Y603" s="42">
        <v>53</v>
      </c>
      <c r="Z603" s="42">
        <v>19</v>
      </c>
      <c r="AA603" s="42">
        <v>0</v>
      </c>
      <c r="AB603" s="42">
        <v>0</v>
      </c>
      <c r="AC603" s="42">
        <v>0</v>
      </c>
      <c r="AD603" s="42">
        <v>2</v>
      </c>
      <c r="AE603" s="42">
        <f>SUM(Y603,Z603,AC603,AD603)</f>
        <v>74</v>
      </c>
      <c r="AF603" s="49">
        <f>Y603/AE603</f>
        <v>0.71621621621621623</v>
      </c>
      <c r="AG603" s="49">
        <f>(Y603-(AA603+AB603))/AE603</f>
        <v>0.71621621621621623</v>
      </c>
      <c r="AH603" s="44" t="s">
        <v>2</v>
      </c>
      <c r="AI603" s="38"/>
    </row>
    <row r="604" spans="1:35" x14ac:dyDescent="0.3">
      <c r="A604" s="38" t="s">
        <v>3688</v>
      </c>
      <c r="B604" s="38">
        <v>583</v>
      </c>
      <c r="C604" s="39">
        <v>41035</v>
      </c>
      <c r="D604" s="71">
        <f>YEAR(E604)</f>
        <v>2016</v>
      </c>
      <c r="E604" s="99" t="s">
        <v>3776</v>
      </c>
      <c r="F604" s="41">
        <v>2636</v>
      </c>
      <c r="G604" s="41"/>
      <c r="H604" s="41"/>
      <c r="I604" s="41"/>
      <c r="J604" s="41"/>
      <c r="K604" s="40" t="s">
        <v>2718</v>
      </c>
      <c r="L604" s="41" t="s">
        <v>3890</v>
      </c>
      <c r="M604" s="42">
        <v>322041</v>
      </c>
      <c r="N604" s="43">
        <v>42496</v>
      </c>
      <c r="O604" s="44" t="s">
        <v>0</v>
      </c>
      <c r="P604" s="42">
        <v>6</v>
      </c>
      <c r="Q604" s="44" t="s">
        <v>4307</v>
      </c>
      <c r="R604" s="44" t="s">
        <v>3</v>
      </c>
      <c r="S604" s="42">
        <v>80</v>
      </c>
      <c r="T604" s="42">
        <v>0</v>
      </c>
      <c r="U604" s="42">
        <v>26.881053027</v>
      </c>
      <c r="V604" s="42">
        <v>-80.052978777999996</v>
      </c>
      <c r="W604" s="124"/>
      <c r="X604" s="45"/>
      <c r="Y604" s="125"/>
      <c r="Z604" s="125"/>
      <c r="AA604" s="125"/>
      <c r="AB604" s="125"/>
      <c r="AC604" s="125"/>
      <c r="AD604" s="125"/>
      <c r="AE604" s="125"/>
      <c r="AF604" s="125"/>
      <c r="AG604" s="125"/>
      <c r="AH604" s="44" t="s">
        <v>3</v>
      </c>
      <c r="AI604" s="38"/>
    </row>
    <row r="605" spans="1:35" x14ac:dyDescent="0.3">
      <c r="A605" s="38" t="s">
        <v>3688</v>
      </c>
      <c r="B605" s="38">
        <v>583</v>
      </c>
      <c r="C605" s="39">
        <v>41035</v>
      </c>
      <c r="D605" s="71">
        <f>YEAR(E605)</f>
        <v>2016</v>
      </c>
      <c r="E605" s="99" t="s">
        <v>3778</v>
      </c>
      <c r="F605" s="41">
        <v>2637</v>
      </c>
      <c r="G605" s="41">
        <v>153.6</v>
      </c>
      <c r="H605" s="41">
        <v>156.5</v>
      </c>
      <c r="I605" s="41">
        <v>106.4</v>
      </c>
      <c r="J605" s="41"/>
      <c r="K605" s="40" t="s">
        <v>2357</v>
      </c>
      <c r="L605" s="41" t="s">
        <v>3890</v>
      </c>
      <c r="M605" s="42">
        <v>322043</v>
      </c>
      <c r="N605" s="43">
        <v>42496</v>
      </c>
      <c r="O605" s="44" t="s">
        <v>0</v>
      </c>
      <c r="P605" s="42">
        <v>6</v>
      </c>
      <c r="Q605" s="44" t="s">
        <v>4305</v>
      </c>
      <c r="R605" s="44" t="s">
        <v>355</v>
      </c>
      <c r="S605" s="42">
        <v>24</v>
      </c>
      <c r="T605" s="42">
        <v>4</v>
      </c>
      <c r="U605" s="42">
        <v>26.876450619</v>
      </c>
      <c r="V605" s="42">
        <v>-80.051322463000005</v>
      </c>
      <c r="W605" s="126"/>
      <c r="X605" s="45"/>
      <c r="Y605" s="42">
        <v>10</v>
      </c>
      <c r="Z605" s="42">
        <v>78</v>
      </c>
      <c r="AA605" s="42">
        <v>0</v>
      </c>
      <c r="AB605" s="42">
        <v>0</v>
      </c>
      <c r="AC605" s="42">
        <v>0</v>
      </c>
      <c r="AD605" s="42">
        <v>0</v>
      </c>
      <c r="AE605" s="46">
        <f>SUM(Y605,Z605,AC605,AD605)</f>
        <v>88</v>
      </c>
      <c r="AF605" s="47">
        <f>Y605/AE605</f>
        <v>0.11363636363636363</v>
      </c>
      <c r="AG605" s="47">
        <f>(Y605-(AA605+AB605))/AE605</f>
        <v>0.11363636363636363</v>
      </c>
      <c r="AH605" s="44" t="s">
        <v>8</v>
      </c>
      <c r="AI605" s="38"/>
    </row>
    <row r="606" spans="1:35" x14ac:dyDescent="0.3">
      <c r="A606" s="38" t="s">
        <v>3692</v>
      </c>
      <c r="B606" s="38">
        <v>594</v>
      </c>
      <c r="C606" s="39">
        <v>41042</v>
      </c>
      <c r="D606" s="71">
        <f>YEAR(E606)</f>
        <v>2012</v>
      </c>
      <c r="E606" s="99" t="s">
        <v>2860</v>
      </c>
      <c r="F606" s="41">
        <v>2242</v>
      </c>
      <c r="G606" s="41"/>
      <c r="H606" s="41"/>
      <c r="I606" s="41"/>
      <c r="J606" s="41"/>
      <c r="K606" s="40" t="s">
        <v>2722</v>
      </c>
      <c r="L606" s="41" t="s">
        <v>3890</v>
      </c>
      <c r="M606" s="42">
        <v>238127</v>
      </c>
      <c r="N606" s="43">
        <v>41042</v>
      </c>
      <c r="O606" s="44" t="s">
        <v>0</v>
      </c>
      <c r="P606" s="42">
        <v>5</v>
      </c>
      <c r="Q606" s="44" t="s">
        <v>4307</v>
      </c>
      <c r="R606" s="44" t="s">
        <v>3</v>
      </c>
      <c r="S606" s="42">
        <v>32</v>
      </c>
      <c r="T606" s="42">
        <v>120</v>
      </c>
      <c r="U606" s="42">
        <v>26.886104759999998</v>
      </c>
      <c r="V606" s="42">
        <v>-80.054469949999998</v>
      </c>
      <c r="W606" s="126"/>
      <c r="X606" s="45"/>
      <c r="Y606" s="125"/>
      <c r="Z606" s="125"/>
      <c r="AA606" s="125"/>
      <c r="AB606" s="125"/>
      <c r="AC606" s="125"/>
      <c r="AD606" s="125"/>
      <c r="AE606" s="127"/>
      <c r="AF606" s="127"/>
      <c r="AG606" s="127"/>
      <c r="AH606" s="44" t="s">
        <v>3</v>
      </c>
      <c r="AI606" s="38"/>
    </row>
    <row r="607" spans="1:35" x14ac:dyDescent="0.3">
      <c r="A607" s="38" t="s">
        <v>3692</v>
      </c>
      <c r="B607" s="38">
        <v>594</v>
      </c>
      <c r="C607" s="39">
        <v>41042</v>
      </c>
      <c r="D607" s="71">
        <f>YEAR(E607)</f>
        <v>2012</v>
      </c>
      <c r="E607" s="99" t="s">
        <v>2832</v>
      </c>
      <c r="F607" s="41">
        <v>2358</v>
      </c>
      <c r="G607" s="41">
        <v>147</v>
      </c>
      <c r="H607" s="41">
        <v>149</v>
      </c>
      <c r="I607" s="41">
        <v>107</v>
      </c>
      <c r="J607" s="41"/>
      <c r="K607" s="40" t="s">
        <v>2406</v>
      </c>
      <c r="L607" s="41" t="s">
        <v>3892</v>
      </c>
      <c r="M607" s="42">
        <v>244529</v>
      </c>
      <c r="N607" s="43">
        <v>41064</v>
      </c>
      <c r="O607" s="44" t="s">
        <v>146</v>
      </c>
      <c r="P607" s="42">
        <v>8</v>
      </c>
      <c r="Q607" s="44" t="s">
        <v>4305</v>
      </c>
      <c r="R607" s="44" t="s">
        <v>1176</v>
      </c>
      <c r="S607" s="42">
        <v>39</v>
      </c>
      <c r="T607" s="42">
        <v>52</v>
      </c>
      <c r="U607" s="42">
        <v>26.923314980000001</v>
      </c>
      <c r="V607" s="42">
        <v>-80.066342329999998</v>
      </c>
      <c r="W607" s="48">
        <v>41123</v>
      </c>
      <c r="X607" s="45">
        <f>W607-N607</f>
        <v>59</v>
      </c>
      <c r="Y607" s="46">
        <v>53</v>
      </c>
      <c r="Z607" s="46">
        <v>8</v>
      </c>
      <c r="AA607" s="46">
        <v>1</v>
      </c>
      <c r="AB607" s="46">
        <v>1</v>
      </c>
      <c r="AC607" s="46">
        <v>0</v>
      </c>
      <c r="AD607" s="46">
        <v>0</v>
      </c>
      <c r="AE607" s="46">
        <f>SUM(Y607,Z607,AC607,AD607)</f>
        <v>61</v>
      </c>
      <c r="AF607" s="47">
        <f>Y607/AE607</f>
        <v>0.86885245901639341</v>
      </c>
      <c r="AG607" s="47">
        <f>(Y607-(AA607+AB607))/AE607</f>
        <v>0.83606557377049184</v>
      </c>
      <c r="AH607" s="44" t="s">
        <v>2</v>
      </c>
      <c r="AI607" s="38"/>
    </row>
    <row r="608" spans="1:35" x14ac:dyDescent="0.3">
      <c r="A608" s="38" t="s">
        <v>2827</v>
      </c>
      <c r="B608" s="38">
        <v>7</v>
      </c>
      <c r="C608" s="39">
        <v>37365</v>
      </c>
      <c r="D608" s="71">
        <f>YEAR(E608)</f>
        <v>2007</v>
      </c>
      <c r="E608" s="99" t="s">
        <v>3234</v>
      </c>
      <c r="F608" s="41">
        <v>574</v>
      </c>
      <c r="G608" s="41">
        <v>152</v>
      </c>
      <c r="H608" s="41">
        <v>153</v>
      </c>
      <c r="I608" s="41">
        <v>112</v>
      </c>
      <c r="J608" s="41"/>
      <c r="K608" s="40" t="s">
        <v>2422</v>
      </c>
      <c r="L608" s="41" t="s">
        <v>3895</v>
      </c>
      <c r="M608" s="42">
        <v>78998</v>
      </c>
      <c r="N608" s="43">
        <v>39160</v>
      </c>
      <c r="O608" s="44" t="s">
        <v>0</v>
      </c>
      <c r="P608" s="42">
        <v>3</v>
      </c>
      <c r="Q608" s="44" t="s">
        <v>4305</v>
      </c>
      <c r="R608" s="44" t="s">
        <v>2045</v>
      </c>
      <c r="S608" s="42">
        <v>27</v>
      </c>
      <c r="T608" s="42">
        <v>142</v>
      </c>
      <c r="U608" s="42">
        <v>26.903828000000001</v>
      </c>
      <c r="V608" s="42">
        <v>-80.059819000000005</v>
      </c>
      <c r="W608" s="126"/>
      <c r="X608" s="45"/>
      <c r="Y608" s="46"/>
      <c r="Z608" s="127"/>
      <c r="AA608" s="46"/>
      <c r="AB608" s="46"/>
      <c r="AC608" s="127"/>
      <c r="AD608" s="127"/>
      <c r="AE608" s="127"/>
      <c r="AF608" s="127"/>
      <c r="AG608" s="127"/>
      <c r="AH608" s="44" t="s">
        <v>31</v>
      </c>
      <c r="AI608" s="38"/>
    </row>
    <row r="609" spans="1:35" x14ac:dyDescent="0.3">
      <c r="A609" s="38" t="s">
        <v>2827</v>
      </c>
      <c r="B609" s="38">
        <v>7</v>
      </c>
      <c r="C609" s="39">
        <v>37365</v>
      </c>
      <c r="D609" s="71">
        <f>YEAR(E609)</f>
        <v>2009</v>
      </c>
      <c r="E609" s="99" t="s">
        <v>3430</v>
      </c>
      <c r="F609" s="41">
        <v>1154</v>
      </c>
      <c r="G609" s="41">
        <v>152</v>
      </c>
      <c r="H609" s="41"/>
      <c r="I609" s="41">
        <v>113</v>
      </c>
      <c r="J609" s="41"/>
      <c r="K609" s="40" t="s">
        <v>3407</v>
      </c>
      <c r="L609" s="41" t="s">
        <v>3897</v>
      </c>
      <c r="M609" s="42">
        <v>148370</v>
      </c>
      <c r="N609" s="43">
        <v>39931</v>
      </c>
      <c r="O609" s="44" t="s">
        <v>0</v>
      </c>
      <c r="P609" s="42">
        <v>1</v>
      </c>
      <c r="Q609" s="44" t="s">
        <v>4305</v>
      </c>
      <c r="R609" s="44" t="s">
        <v>1750</v>
      </c>
      <c r="S609" s="42">
        <v>20</v>
      </c>
      <c r="T609" s="42">
        <v>40</v>
      </c>
      <c r="U609" s="42">
        <v>26.913421</v>
      </c>
      <c r="V609" s="42">
        <v>-80.063125130000003</v>
      </c>
      <c r="W609" s="126">
        <v>40000</v>
      </c>
      <c r="X609" s="45">
        <f>W609-N609</f>
        <v>69</v>
      </c>
      <c r="Y609" s="46">
        <v>18</v>
      </c>
      <c r="Z609" s="46">
        <v>10</v>
      </c>
      <c r="AA609" s="46">
        <v>0</v>
      </c>
      <c r="AB609" s="46">
        <v>0</v>
      </c>
      <c r="AC609" s="46">
        <v>0</v>
      </c>
      <c r="AD609" s="46">
        <v>0</v>
      </c>
      <c r="AE609" s="46">
        <f>SUM(Y609,Z609,AC609,AD609)</f>
        <v>28</v>
      </c>
      <c r="AF609" s="47">
        <f>Y609/AE609</f>
        <v>0.6428571428571429</v>
      </c>
      <c r="AG609" s="47">
        <f>(Y609-(AA609+AB609))/AE609</f>
        <v>0.6428571428571429</v>
      </c>
      <c r="AH609" s="44" t="s">
        <v>2</v>
      </c>
      <c r="AI609" s="38"/>
    </row>
    <row r="610" spans="1:35" x14ac:dyDescent="0.3">
      <c r="A610" s="38" t="s">
        <v>2827</v>
      </c>
      <c r="B610" s="38">
        <v>7</v>
      </c>
      <c r="C610" s="39">
        <v>37365</v>
      </c>
      <c r="D610" s="71">
        <f>YEAR(E610)</f>
        <v>2011</v>
      </c>
      <c r="E610" s="99" t="s">
        <v>2573</v>
      </c>
      <c r="F610" s="41">
        <v>1846</v>
      </c>
      <c r="G610" s="41"/>
      <c r="H610" s="41"/>
      <c r="I610" s="41"/>
      <c r="J610" s="41"/>
      <c r="K610" s="40" t="s">
        <v>2802</v>
      </c>
      <c r="L610" s="41" t="s">
        <v>3892</v>
      </c>
      <c r="M610" s="42">
        <v>205706</v>
      </c>
      <c r="N610" s="43">
        <v>40676</v>
      </c>
      <c r="O610" s="44" t="s">
        <v>0</v>
      </c>
      <c r="P610" s="42">
        <v>4</v>
      </c>
      <c r="Q610" s="44" t="s">
        <v>4305</v>
      </c>
      <c r="R610" s="44" t="s">
        <v>1294</v>
      </c>
      <c r="S610" s="42">
        <v>8</v>
      </c>
      <c r="T610" s="42">
        <v>144</v>
      </c>
      <c r="U610" s="42">
        <v>26.896966259999999</v>
      </c>
      <c r="V610" s="42">
        <v>-80.057556469999994</v>
      </c>
      <c r="W610" s="126"/>
      <c r="X610" s="45"/>
      <c r="Y610" s="42"/>
      <c r="Z610" s="125"/>
      <c r="AA610" s="42"/>
      <c r="AB610" s="42"/>
      <c r="AC610" s="125"/>
      <c r="AD610" s="125"/>
      <c r="AE610" s="127"/>
      <c r="AF610" s="127"/>
      <c r="AG610" s="127"/>
      <c r="AH610" s="44" t="s">
        <v>67</v>
      </c>
      <c r="AI610" s="38"/>
    </row>
    <row r="611" spans="1:35" x14ac:dyDescent="0.3">
      <c r="A611" s="38" t="s">
        <v>2936</v>
      </c>
      <c r="B611" s="38">
        <v>297</v>
      </c>
      <c r="C611" s="39">
        <v>39899</v>
      </c>
      <c r="D611" s="71">
        <f>YEAR(E611)</f>
        <v>2009</v>
      </c>
      <c r="E611" s="99" t="s">
        <v>3392</v>
      </c>
      <c r="F611" s="41">
        <v>976</v>
      </c>
      <c r="G611" s="41">
        <v>157</v>
      </c>
      <c r="H611" s="41">
        <v>161.5</v>
      </c>
      <c r="I611" s="41">
        <v>110</v>
      </c>
      <c r="J611" s="41"/>
      <c r="K611" s="40" t="s">
        <v>2649</v>
      </c>
      <c r="L611" s="41" t="s">
        <v>3891</v>
      </c>
      <c r="M611" s="42">
        <v>148192</v>
      </c>
      <c r="N611" s="43">
        <v>39899</v>
      </c>
      <c r="O611" s="44" t="s">
        <v>0</v>
      </c>
      <c r="P611" s="42">
        <v>10</v>
      </c>
      <c r="Q611" s="44" t="s">
        <v>4305</v>
      </c>
      <c r="R611" s="44" t="s">
        <v>1675</v>
      </c>
      <c r="S611" s="42">
        <v>18</v>
      </c>
      <c r="T611" s="42">
        <v>17</v>
      </c>
      <c r="U611" s="42">
        <v>26.850601340000001</v>
      </c>
      <c r="V611" s="42">
        <v>-80.044815380000003</v>
      </c>
      <c r="W611" s="126">
        <v>39983</v>
      </c>
      <c r="X611" s="45">
        <f>W611-N611</f>
        <v>84</v>
      </c>
      <c r="Y611" s="42">
        <v>16</v>
      </c>
      <c r="Z611" s="42">
        <v>18</v>
      </c>
      <c r="AA611" s="42">
        <v>0</v>
      </c>
      <c r="AB611" s="42">
        <v>0</v>
      </c>
      <c r="AC611" s="42">
        <v>0</v>
      </c>
      <c r="AD611" s="42">
        <v>1</v>
      </c>
      <c r="AE611" s="46">
        <f>SUM(Y611,Z611,AC611,AD611)</f>
        <v>35</v>
      </c>
      <c r="AF611" s="47">
        <f>Y611/AE611</f>
        <v>0.45714285714285713</v>
      </c>
      <c r="AG611" s="47">
        <f>(Y611-(AA611+AB611))/AE611</f>
        <v>0.45714285714285713</v>
      </c>
      <c r="AH611" s="44" t="s">
        <v>2</v>
      </c>
      <c r="AI611" s="38"/>
    </row>
    <row r="612" spans="1:35" x14ac:dyDescent="0.3">
      <c r="A612" s="38" t="s">
        <v>2991</v>
      </c>
      <c r="B612" s="38">
        <v>533</v>
      </c>
      <c r="C612" s="39">
        <v>40667</v>
      </c>
      <c r="D612" s="71">
        <f>YEAR(E612)</f>
        <v>2011</v>
      </c>
      <c r="E612" s="99" t="s">
        <v>2723</v>
      </c>
      <c r="F612" s="41">
        <v>1855</v>
      </c>
      <c r="G612" s="41">
        <v>150</v>
      </c>
      <c r="H612" s="41">
        <v>152</v>
      </c>
      <c r="I612" s="41">
        <v>109</v>
      </c>
      <c r="J612" s="41"/>
      <c r="K612" s="40" t="s">
        <v>3639</v>
      </c>
      <c r="L612" s="41" t="s">
        <v>3892</v>
      </c>
      <c r="M612" s="42">
        <v>205775</v>
      </c>
      <c r="N612" s="43">
        <v>40677</v>
      </c>
      <c r="O612" s="44" t="s">
        <v>0</v>
      </c>
      <c r="P612" s="42">
        <v>4</v>
      </c>
      <c r="Q612" s="44" t="s">
        <v>4305</v>
      </c>
      <c r="R612" s="44" t="s">
        <v>1302</v>
      </c>
      <c r="S612" s="42">
        <v>14</v>
      </c>
      <c r="T612" s="42">
        <v>162</v>
      </c>
      <c r="U612" s="42">
        <v>26.892555900000001</v>
      </c>
      <c r="V612" s="42">
        <v>-80.056391099999999</v>
      </c>
      <c r="W612" s="48">
        <v>40738</v>
      </c>
      <c r="X612" s="45">
        <f>W612-N612</f>
        <v>61</v>
      </c>
      <c r="Y612" s="42">
        <v>46</v>
      </c>
      <c r="Z612" s="42">
        <v>43</v>
      </c>
      <c r="AA612" s="42">
        <v>1</v>
      </c>
      <c r="AB612" s="42">
        <v>0</v>
      </c>
      <c r="AC612" s="42">
        <v>0</v>
      </c>
      <c r="AD612" s="42">
        <v>0</v>
      </c>
      <c r="AE612" s="42">
        <f>SUM(Y612,Z612,AC612,AD612)</f>
        <v>89</v>
      </c>
      <c r="AF612" s="49">
        <f>Y612/AE612</f>
        <v>0.5168539325842697</v>
      </c>
      <c r="AG612" s="49">
        <f>(Y612-(AA612+AB612))/AE612</f>
        <v>0.5056179775280899</v>
      </c>
      <c r="AH612" s="44" t="s">
        <v>2</v>
      </c>
      <c r="AI612" s="38"/>
    </row>
    <row r="613" spans="1:35" x14ac:dyDescent="0.3">
      <c r="A613" s="38" t="s">
        <v>3642</v>
      </c>
      <c r="B613" s="38">
        <v>540</v>
      </c>
      <c r="C613" s="39">
        <v>40678</v>
      </c>
      <c r="D613" s="71">
        <f>YEAR(E613)</f>
        <v>2011</v>
      </c>
      <c r="E613" s="99" t="s">
        <v>2461</v>
      </c>
      <c r="F613" s="41">
        <v>1859</v>
      </c>
      <c r="G613" s="41">
        <v>145</v>
      </c>
      <c r="H613" s="41">
        <v>148</v>
      </c>
      <c r="I613" s="41">
        <v>102</v>
      </c>
      <c r="J613" s="41"/>
      <c r="K613" s="40" t="s">
        <v>2680</v>
      </c>
      <c r="L613" s="41" t="s">
        <v>3891</v>
      </c>
      <c r="M613" s="42">
        <v>205855</v>
      </c>
      <c r="N613" s="43">
        <v>40678</v>
      </c>
      <c r="O613" s="44" t="s">
        <v>0</v>
      </c>
      <c r="P613" s="42">
        <v>2</v>
      </c>
      <c r="Q613" s="44" t="s">
        <v>4305</v>
      </c>
      <c r="R613" s="44" t="s">
        <v>1307</v>
      </c>
      <c r="S613" s="42">
        <v>44</v>
      </c>
      <c r="T613" s="42">
        <v>8</v>
      </c>
      <c r="U613" s="42">
        <v>26.90803631</v>
      </c>
      <c r="V613" s="42">
        <v>-80.061681300000004</v>
      </c>
      <c r="W613" s="126"/>
      <c r="X613" s="45"/>
      <c r="Y613" s="46">
        <v>32</v>
      </c>
      <c r="Z613" s="46">
        <v>28</v>
      </c>
      <c r="AA613" s="46">
        <v>0</v>
      </c>
      <c r="AB613" s="46">
        <v>0</v>
      </c>
      <c r="AC613" s="46">
        <v>0</v>
      </c>
      <c r="AD613" s="46">
        <v>2</v>
      </c>
      <c r="AE613" s="46">
        <f>SUM(Y613,Z613,AC613,AD613)</f>
        <v>62</v>
      </c>
      <c r="AF613" s="47">
        <f>Y613/AE613</f>
        <v>0.5161290322580645</v>
      </c>
      <c r="AG613" s="47">
        <f>(Y613-(AA613+AB613))/AE613</f>
        <v>0.5161290322580645</v>
      </c>
      <c r="AH613" s="44" t="s">
        <v>8</v>
      </c>
      <c r="AI613" s="38"/>
    </row>
    <row r="614" spans="1:35" x14ac:dyDescent="0.3">
      <c r="A614" s="38" t="s">
        <v>3642</v>
      </c>
      <c r="B614" s="38">
        <v>540</v>
      </c>
      <c r="C614" s="39">
        <v>40678</v>
      </c>
      <c r="D614" s="71">
        <f>YEAR(E614)</f>
        <v>2011</v>
      </c>
      <c r="E614" s="99" t="s">
        <v>2545</v>
      </c>
      <c r="F614" s="41">
        <v>1963</v>
      </c>
      <c r="G614" s="41">
        <v>145</v>
      </c>
      <c r="H614" s="41">
        <v>149</v>
      </c>
      <c r="I614" s="41">
        <v>102</v>
      </c>
      <c r="J614" s="41"/>
      <c r="K614" s="40" t="s">
        <v>2372</v>
      </c>
      <c r="L614" s="41" t="s">
        <v>3892</v>
      </c>
      <c r="M614" s="42">
        <v>210929</v>
      </c>
      <c r="N614" s="43">
        <v>40699</v>
      </c>
      <c r="O614" s="44" t="s">
        <v>0</v>
      </c>
      <c r="P614" s="42">
        <v>10</v>
      </c>
      <c r="Q614" s="44" t="s">
        <v>4305</v>
      </c>
      <c r="R614" s="44" t="s">
        <v>1357</v>
      </c>
      <c r="S614" s="42">
        <v>32</v>
      </c>
      <c r="T614" s="42">
        <v>16</v>
      </c>
      <c r="U614" s="42">
        <v>26.8519899</v>
      </c>
      <c r="V614" s="42">
        <v>-80.045111950000006</v>
      </c>
      <c r="W614" s="48">
        <v>40757</v>
      </c>
      <c r="X614" s="45">
        <f>W614-N614</f>
        <v>58</v>
      </c>
      <c r="Y614" s="46">
        <v>23</v>
      </c>
      <c r="Z614" s="46">
        <v>39</v>
      </c>
      <c r="AA614" s="46">
        <v>0</v>
      </c>
      <c r="AB614" s="46">
        <v>2</v>
      </c>
      <c r="AC614" s="46">
        <v>0</v>
      </c>
      <c r="AD614" s="46">
        <v>0</v>
      </c>
      <c r="AE614" s="46">
        <f>SUM(Y614,Z614,AC614,AD614)</f>
        <v>62</v>
      </c>
      <c r="AF614" s="47">
        <f>Y614/AE614</f>
        <v>0.37096774193548387</v>
      </c>
      <c r="AG614" s="47">
        <f>(Y614-(AA614+AB614))/AE614</f>
        <v>0.33870967741935482</v>
      </c>
      <c r="AH614" s="44" t="s">
        <v>2</v>
      </c>
      <c r="AI614" s="38"/>
    </row>
    <row r="615" spans="1:35" x14ac:dyDescent="0.3">
      <c r="A615" s="61" t="s">
        <v>2867</v>
      </c>
      <c r="B615" s="61">
        <v>35</v>
      </c>
      <c r="C615" s="60">
        <v>37407</v>
      </c>
      <c r="D615" s="94">
        <f>YEAR(E615)</f>
        <v>1900</v>
      </c>
      <c r="E615" s="100">
        <v>4</v>
      </c>
      <c r="F615" s="58">
        <v>664</v>
      </c>
      <c r="G615" s="58">
        <v>161</v>
      </c>
      <c r="H615" s="58">
        <v>163.5</v>
      </c>
      <c r="I615" s="58">
        <v>113.5</v>
      </c>
      <c r="J615" s="58"/>
      <c r="K615" s="62" t="s">
        <v>3279</v>
      </c>
      <c r="L615" s="58" t="s">
        <v>3891</v>
      </c>
      <c r="M615" s="42">
        <v>80326</v>
      </c>
      <c r="N615" s="43">
        <v>39224</v>
      </c>
      <c r="O615" s="44" t="s">
        <v>0</v>
      </c>
      <c r="P615" s="42">
        <v>1</v>
      </c>
      <c r="Q615" s="44" t="s">
        <v>4305</v>
      </c>
      <c r="R615" s="44" t="s">
        <v>2138</v>
      </c>
      <c r="S615" s="42">
        <v>28</v>
      </c>
      <c r="T615" s="42">
        <v>25</v>
      </c>
      <c r="U615" s="42">
        <v>26.913274449999999</v>
      </c>
      <c r="V615" s="42">
        <v>-80.063127550000004</v>
      </c>
      <c r="W615" s="126"/>
      <c r="X615" s="45"/>
      <c r="Y615" s="42"/>
      <c r="Z615" s="125"/>
      <c r="AA615" s="42"/>
      <c r="AB615" s="42"/>
      <c r="AC615" s="125"/>
      <c r="AD615" s="125"/>
      <c r="AE615" s="127"/>
      <c r="AF615" s="127"/>
      <c r="AG615" s="127"/>
      <c r="AH615" s="44" t="s">
        <v>2137</v>
      </c>
      <c r="AI615" s="61"/>
    </row>
    <row r="616" spans="1:35" x14ac:dyDescent="0.3">
      <c r="A616" s="61" t="s">
        <v>2867</v>
      </c>
      <c r="B616" s="61">
        <v>35</v>
      </c>
      <c r="C616" s="60">
        <v>37407</v>
      </c>
      <c r="D616" s="94">
        <f>YEAR(E616)</f>
        <v>2007</v>
      </c>
      <c r="E616" s="100" t="s">
        <v>3233</v>
      </c>
      <c r="F616" s="58">
        <v>663</v>
      </c>
      <c r="G616" s="58">
        <v>160</v>
      </c>
      <c r="H616" s="58">
        <v>163</v>
      </c>
      <c r="I616" s="58">
        <v>113.5</v>
      </c>
      <c r="J616" s="58"/>
      <c r="K616" s="62" t="s">
        <v>2670</v>
      </c>
      <c r="L616" s="58" t="s">
        <v>3895</v>
      </c>
      <c r="M616" s="42">
        <v>78949</v>
      </c>
      <c r="N616" s="43">
        <v>39196</v>
      </c>
      <c r="O616" s="44" t="s">
        <v>146</v>
      </c>
      <c r="P616" s="42">
        <v>7</v>
      </c>
      <c r="Q616" s="44" t="s">
        <v>4305</v>
      </c>
      <c r="R616" s="44" t="s">
        <v>2209</v>
      </c>
      <c r="S616" s="42">
        <v>16</v>
      </c>
      <c r="T616" s="42">
        <v>65</v>
      </c>
      <c r="U616" s="42">
        <v>26.927610980000001</v>
      </c>
      <c r="V616" s="42">
        <v>-80.0674128</v>
      </c>
      <c r="W616" s="126"/>
      <c r="X616" s="45"/>
      <c r="Y616" s="42"/>
      <c r="Z616" s="125"/>
      <c r="AA616" s="42"/>
      <c r="AB616" s="42"/>
      <c r="AC616" s="125"/>
      <c r="AD616" s="125"/>
      <c r="AE616" s="127"/>
      <c r="AF616" s="127"/>
      <c r="AG616" s="127"/>
      <c r="AH616" s="44" t="s">
        <v>31</v>
      </c>
      <c r="AI616" s="61"/>
    </row>
    <row r="617" spans="1:35" x14ac:dyDescent="0.3">
      <c r="A617" s="38" t="s">
        <v>2867</v>
      </c>
      <c r="B617" s="38">
        <v>35</v>
      </c>
      <c r="C617" s="39">
        <v>37407</v>
      </c>
      <c r="D617" s="71">
        <f>YEAR(E617)</f>
        <v>2009</v>
      </c>
      <c r="E617" s="99" t="s">
        <v>3436</v>
      </c>
      <c r="F617" s="41">
        <v>1194</v>
      </c>
      <c r="G617" s="41">
        <v>162</v>
      </c>
      <c r="H617" s="41">
        <v>163</v>
      </c>
      <c r="I617" s="41">
        <v>115</v>
      </c>
      <c r="J617" s="41"/>
      <c r="K617" s="40" t="s">
        <v>3276</v>
      </c>
      <c r="L617" s="41" t="s">
        <v>3892</v>
      </c>
      <c r="M617" s="42">
        <v>148434</v>
      </c>
      <c r="N617" s="43">
        <v>39936</v>
      </c>
      <c r="O617" s="44" t="s">
        <v>0</v>
      </c>
      <c r="P617" s="42">
        <v>4</v>
      </c>
      <c r="Q617" s="44" t="s">
        <v>4305</v>
      </c>
      <c r="R617" s="44" t="s">
        <v>1613</v>
      </c>
      <c r="S617" s="42">
        <v>29</v>
      </c>
      <c r="T617" s="42">
        <v>154</v>
      </c>
      <c r="U617" s="42">
        <v>26.895226739999998</v>
      </c>
      <c r="V617" s="42">
        <v>-80.057106640000001</v>
      </c>
      <c r="W617" s="126"/>
      <c r="X617" s="45"/>
      <c r="Y617" s="46">
        <v>10</v>
      </c>
      <c r="Z617" s="46">
        <v>77</v>
      </c>
      <c r="AA617" s="46">
        <v>0</v>
      </c>
      <c r="AB617" s="46">
        <v>0</v>
      </c>
      <c r="AC617" s="46">
        <v>0</v>
      </c>
      <c r="AD617" s="46">
        <v>0</v>
      </c>
      <c r="AE617" s="46">
        <f>SUM(Y617,Z617,AC617,AD617)</f>
        <v>87</v>
      </c>
      <c r="AF617" s="47">
        <f>Y617/AE617</f>
        <v>0.11494252873563218</v>
      </c>
      <c r="AG617" s="47">
        <f>(Y617-(AA617+AB617))/AE617</f>
        <v>0.11494252873563218</v>
      </c>
      <c r="AH617" s="44" t="s">
        <v>8</v>
      </c>
      <c r="AI617" s="38"/>
    </row>
    <row r="618" spans="1:35" x14ac:dyDescent="0.3">
      <c r="A618" s="38" t="s">
        <v>2867</v>
      </c>
      <c r="B618" s="38">
        <v>35</v>
      </c>
      <c r="C618" s="39">
        <v>37407</v>
      </c>
      <c r="D618" s="71">
        <f>YEAR(E618)</f>
        <v>2009</v>
      </c>
      <c r="E618" s="99" t="s">
        <v>2763</v>
      </c>
      <c r="F618" s="41">
        <v>1196</v>
      </c>
      <c r="G618" s="41">
        <v>162</v>
      </c>
      <c r="H618" s="41">
        <v>163</v>
      </c>
      <c r="I618" s="41">
        <v>115</v>
      </c>
      <c r="J618" s="41"/>
      <c r="K618" s="40" t="s">
        <v>2417</v>
      </c>
      <c r="L618" s="41" t="s">
        <v>3895</v>
      </c>
      <c r="M618" s="42">
        <v>149879</v>
      </c>
      <c r="N618" s="43">
        <v>39956</v>
      </c>
      <c r="O618" s="44" t="s">
        <v>0</v>
      </c>
      <c r="P618" s="42">
        <v>10</v>
      </c>
      <c r="Q618" s="44" t="s">
        <v>4305</v>
      </c>
      <c r="R618" s="44" t="s">
        <v>1802</v>
      </c>
      <c r="S618" s="42">
        <v>42</v>
      </c>
      <c r="T618" s="42">
        <v>57</v>
      </c>
      <c r="U618" s="42">
        <v>26.847259739999998</v>
      </c>
      <c r="V618" s="42">
        <v>-80.04402752</v>
      </c>
      <c r="W618" s="126">
        <v>40019</v>
      </c>
      <c r="X618" s="45">
        <f>W618-N618</f>
        <v>63</v>
      </c>
      <c r="Y618" s="42">
        <v>40</v>
      </c>
      <c r="Z618" s="42">
        <v>23</v>
      </c>
      <c r="AA618" s="42">
        <v>5</v>
      </c>
      <c r="AB618" s="42">
        <v>3</v>
      </c>
      <c r="AC618" s="42">
        <v>0</v>
      </c>
      <c r="AD618" s="42">
        <v>4</v>
      </c>
      <c r="AE618" s="42">
        <f>SUM(Y618,Z618,AC618,AD618)</f>
        <v>67</v>
      </c>
      <c r="AF618" s="49">
        <f>Y618/AE618</f>
        <v>0.59701492537313428</v>
      </c>
      <c r="AG618" s="49">
        <f>(Y618-(AA618+AB618))/AE618</f>
        <v>0.47761194029850745</v>
      </c>
      <c r="AH618" s="44" t="s">
        <v>2</v>
      </c>
      <c r="AI618" s="38"/>
    </row>
    <row r="619" spans="1:35" x14ac:dyDescent="0.3">
      <c r="A619" s="38" t="s">
        <v>2867</v>
      </c>
      <c r="B619" s="38">
        <v>35</v>
      </c>
      <c r="C619" s="39">
        <v>37407</v>
      </c>
      <c r="D619" s="71">
        <f>YEAR(E619)</f>
        <v>2011</v>
      </c>
      <c r="E619" s="99" t="s">
        <v>2542</v>
      </c>
      <c r="F619" s="41">
        <v>1733</v>
      </c>
      <c r="G619" s="41">
        <v>160</v>
      </c>
      <c r="H619" s="41">
        <v>162.5</v>
      </c>
      <c r="I619" s="41">
        <v>114.5</v>
      </c>
      <c r="J619" s="41"/>
      <c r="K619" s="40" t="s">
        <v>2670</v>
      </c>
      <c r="L619" s="41" t="s">
        <v>3890</v>
      </c>
      <c r="M619" s="42">
        <v>203728</v>
      </c>
      <c r="N619" s="43">
        <v>40652</v>
      </c>
      <c r="O619" s="44" t="s">
        <v>0</v>
      </c>
      <c r="P619" s="42">
        <v>1</v>
      </c>
      <c r="Q619" s="44" t="s">
        <v>4305</v>
      </c>
      <c r="R619" s="44" t="s">
        <v>1237</v>
      </c>
      <c r="S619" s="42">
        <v>17</v>
      </c>
      <c r="T619" s="42">
        <v>160</v>
      </c>
      <c r="U619" s="42">
        <v>26.919144800000002</v>
      </c>
      <c r="V619" s="42">
        <v>-80.064733579999995</v>
      </c>
      <c r="W619" s="126"/>
      <c r="X619" s="45"/>
      <c r="Y619" s="42"/>
      <c r="Z619" s="125"/>
      <c r="AA619" s="42"/>
      <c r="AB619" s="42"/>
      <c r="AC619" s="125"/>
      <c r="AD619" s="125"/>
      <c r="AE619" s="127"/>
      <c r="AF619" s="127"/>
      <c r="AG619" s="127"/>
      <c r="AH619" s="44" t="s">
        <v>10</v>
      </c>
      <c r="AI619" s="38"/>
    </row>
    <row r="620" spans="1:35" x14ac:dyDescent="0.3">
      <c r="A620" s="38" t="s">
        <v>2624</v>
      </c>
      <c r="B620" s="38">
        <v>100</v>
      </c>
      <c r="C620" s="39">
        <v>37746</v>
      </c>
      <c r="D620" s="71">
        <f>YEAR(E620)</f>
        <v>2007</v>
      </c>
      <c r="E620" s="99" t="s">
        <v>3250</v>
      </c>
      <c r="F620" s="41">
        <v>621</v>
      </c>
      <c r="G620" s="41"/>
      <c r="H620" s="41"/>
      <c r="I620" s="41"/>
      <c r="J620" s="41"/>
      <c r="K620" s="40" t="s">
        <v>2524</v>
      </c>
      <c r="L620" s="41" t="s">
        <v>3895</v>
      </c>
      <c r="M620" s="42">
        <v>79063</v>
      </c>
      <c r="N620" s="43">
        <v>39177</v>
      </c>
      <c r="O620" s="44" t="s">
        <v>0</v>
      </c>
      <c r="P620" s="42">
        <v>5</v>
      </c>
      <c r="Q620" s="44" t="s">
        <v>4308</v>
      </c>
      <c r="R620" s="44" t="s">
        <v>3</v>
      </c>
      <c r="S620" s="42">
        <v>-5</v>
      </c>
      <c r="T620" s="42">
        <v>95</v>
      </c>
      <c r="U620" s="42">
        <v>26.892291620000002</v>
      </c>
      <c r="V620" s="42">
        <v>-80.056475300000002</v>
      </c>
      <c r="W620" s="126"/>
      <c r="X620" s="45"/>
      <c r="Y620" s="127"/>
      <c r="Z620" s="127"/>
      <c r="AA620" s="127"/>
      <c r="AB620" s="127"/>
      <c r="AC620" s="127"/>
      <c r="AD620" s="127"/>
      <c r="AE620" s="127"/>
      <c r="AF620" s="127"/>
      <c r="AG620" s="127"/>
      <c r="AH620" s="44" t="s">
        <v>3</v>
      </c>
      <c r="AI620" s="38"/>
    </row>
    <row r="621" spans="1:35" x14ac:dyDescent="0.3">
      <c r="A621" s="38" t="s">
        <v>2624</v>
      </c>
      <c r="B621" s="38">
        <v>100</v>
      </c>
      <c r="C621" s="39">
        <v>37746</v>
      </c>
      <c r="D621" s="71">
        <f>YEAR(E621)</f>
        <v>2009</v>
      </c>
      <c r="E621" s="99" t="s">
        <v>3432</v>
      </c>
      <c r="F621" s="41">
        <v>1030</v>
      </c>
      <c r="G621" s="41"/>
      <c r="H621" s="41"/>
      <c r="I621" s="41"/>
      <c r="J621" s="41"/>
      <c r="K621" s="40" t="s">
        <v>3243</v>
      </c>
      <c r="L621" s="41" t="s">
        <v>3896</v>
      </c>
      <c r="M621" s="42">
        <v>148408</v>
      </c>
      <c r="N621" s="43">
        <v>39933</v>
      </c>
      <c r="O621" s="44" t="s">
        <v>0</v>
      </c>
      <c r="P621" s="42">
        <v>1</v>
      </c>
      <c r="Q621" s="44" t="s">
        <v>4307</v>
      </c>
      <c r="R621" s="44" t="s">
        <v>3</v>
      </c>
      <c r="S621" s="42">
        <v>65</v>
      </c>
      <c r="T621" s="42">
        <v>-8</v>
      </c>
      <c r="U621" s="42">
        <v>26.915599969999999</v>
      </c>
      <c r="V621" s="42">
        <v>-80.064123409999993</v>
      </c>
      <c r="W621" s="124"/>
      <c r="X621" s="45"/>
      <c r="Y621" s="125"/>
      <c r="Z621" s="125"/>
      <c r="AA621" s="125"/>
      <c r="AB621" s="125"/>
      <c r="AC621" s="125"/>
      <c r="AD621" s="125"/>
      <c r="AE621" s="125"/>
      <c r="AF621" s="125"/>
      <c r="AG621" s="125"/>
      <c r="AH621" s="44" t="s">
        <v>3</v>
      </c>
      <c r="AI621" s="38"/>
    </row>
    <row r="622" spans="1:35" x14ac:dyDescent="0.3">
      <c r="A622" s="61" t="s">
        <v>3833</v>
      </c>
      <c r="B622" s="61">
        <v>791</v>
      </c>
      <c r="C622" s="60">
        <v>43194</v>
      </c>
      <c r="D622" s="94">
        <f>YEAR(E622)</f>
        <v>2018</v>
      </c>
      <c r="E622" s="100" t="s">
        <v>3834</v>
      </c>
      <c r="F622" s="58">
        <v>2891</v>
      </c>
      <c r="G622" s="58">
        <v>155.5</v>
      </c>
      <c r="H622" s="58">
        <v>156.5</v>
      </c>
      <c r="I622" s="58">
        <v>110.8</v>
      </c>
      <c r="J622" s="58"/>
      <c r="K622" s="62" t="s">
        <v>2459</v>
      </c>
      <c r="L622" s="58" t="s">
        <v>3894</v>
      </c>
      <c r="M622" s="42">
        <v>411824</v>
      </c>
      <c r="N622" s="43">
        <v>43194</v>
      </c>
      <c r="O622" s="44" t="s">
        <v>0</v>
      </c>
      <c r="P622" s="42">
        <v>8</v>
      </c>
      <c r="Q622" s="44" t="s">
        <v>4305</v>
      </c>
      <c r="R622" s="44" t="s">
        <v>21</v>
      </c>
      <c r="S622" s="42">
        <v>37</v>
      </c>
      <c r="T622" s="42">
        <v>35</v>
      </c>
      <c r="U622" s="42">
        <v>26.867953402000001</v>
      </c>
      <c r="V622" s="42">
        <v>-80.048596363000001</v>
      </c>
      <c r="W622" s="48">
        <v>43270</v>
      </c>
      <c r="X622" s="45">
        <f>W622-N622</f>
        <v>76</v>
      </c>
      <c r="Y622" s="42">
        <v>69</v>
      </c>
      <c r="Z622" s="42">
        <v>9</v>
      </c>
      <c r="AA622" s="42">
        <v>2</v>
      </c>
      <c r="AB622" s="42">
        <v>2</v>
      </c>
      <c r="AC622" s="42">
        <v>2</v>
      </c>
      <c r="AD622" s="42">
        <v>9</v>
      </c>
      <c r="AE622" s="46">
        <f>SUM(Y622,Z622,AC622,AD622)</f>
        <v>89</v>
      </c>
      <c r="AF622" s="47">
        <f>Y622/AE622</f>
        <v>0.7752808988764045</v>
      </c>
      <c r="AG622" s="47">
        <f>(Y622-(AA622+AB622))/AE622</f>
        <v>0.7303370786516854</v>
      </c>
      <c r="AH622" s="44" t="s">
        <v>2</v>
      </c>
      <c r="AI622" s="61"/>
    </row>
    <row r="623" spans="1:35" x14ac:dyDescent="0.3">
      <c r="A623" s="38" t="s">
        <v>3833</v>
      </c>
      <c r="B623" s="38">
        <v>791</v>
      </c>
      <c r="C623" s="39">
        <v>43194</v>
      </c>
      <c r="D623" s="71">
        <f>YEAR(E623)</f>
        <v>2018</v>
      </c>
      <c r="E623" s="99" t="s">
        <v>3209</v>
      </c>
      <c r="F623" s="41">
        <v>2920</v>
      </c>
      <c r="G623" s="41">
        <v>156.4</v>
      </c>
      <c r="H623" s="41">
        <v>159.19999999999999</v>
      </c>
      <c r="I623" s="41">
        <v>111.3</v>
      </c>
      <c r="J623" s="41"/>
      <c r="K623" s="40" t="s">
        <v>3705</v>
      </c>
      <c r="L623" s="41" t="s">
        <v>3891</v>
      </c>
      <c r="M623" s="42">
        <v>411857</v>
      </c>
      <c r="N623" s="43">
        <v>43212</v>
      </c>
      <c r="O623" s="44" t="s">
        <v>0</v>
      </c>
      <c r="P623" s="42">
        <v>9</v>
      </c>
      <c r="Q623" s="44" t="s">
        <v>4305</v>
      </c>
      <c r="R623" s="44" t="s">
        <v>48</v>
      </c>
      <c r="S623" s="42">
        <v>67</v>
      </c>
      <c r="T623" s="42">
        <v>9</v>
      </c>
      <c r="U623" s="42">
        <v>26.859518570999999</v>
      </c>
      <c r="V623" s="42">
        <v>-80.046436920999994</v>
      </c>
      <c r="W623" s="48">
        <v>43282</v>
      </c>
      <c r="X623" s="45">
        <f>W623-N623</f>
        <v>70</v>
      </c>
      <c r="Y623" s="42">
        <v>38</v>
      </c>
      <c r="Z623" s="42">
        <v>20</v>
      </c>
      <c r="AA623" s="42">
        <v>1</v>
      </c>
      <c r="AB623" s="42">
        <v>4</v>
      </c>
      <c r="AC623" s="42">
        <v>1</v>
      </c>
      <c r="AD623" s="42">
        <v>3</v>
      </c>
      <c r="AE623" s="46">
        <f>SUM(Y623,Z623,AC623,AD623)</f>
        <v>62</v>
      </c>
      <c r="AF623" s="47">
        <f>Y623/AE623</f>
        <v>0.61290322580645162</v>
      </c>
      <c r="AG623" s="47">
        <f>(Y623-(AA623+AB623))/AE623</f>
        <v>0.532258064516129</v>
      </c>
      <c r="AH623" s="44" t="s">
        <v>2</v>
      </c>
      <c r="AI623" s="38"/>
    </row>
    <row r="624" spans="1:35" x14ac:dyDescent="0.3">
      <c r="A624" s="38" t="s">
        <v>3331</v>
      </c>
      <c r="B624" s="38">
        <v>264</v>
      </c>
      <c r="C624" s="39">
        <v>39546</v>
      </c>
      <c r="D624" s="71">
        <f>YEAR(E624)</f>
        <v>2008</v>
      </c>
      <c r="E624" s="99" t="s">
        <v>2549</v>
      </c>
      <c r="F624" s="41">
        <v>803</v>
      </c>
      <c r="G624" s="41">
        <v>149.5</v>
      </c>
      <c r="H624" s="41">
        <v>153</v>
      </c>
      <c r="I624" s="41">
        <v>105.2</v>
      </c>
      <c r="J624" s="41"/>
      <c r="K624" s="40" t="s">
        <v>3150</v>
      </c>
      <c r="L624" s="41" t="s">
        <v>3891</v>
      </c>
      <c r="M624" s="42">
        <v>104031</v>
      </c>
      <c r="N624" s="43">
        <v>39547</v>
      </c>
      <c r="O624" s="44" t="s">
        <v>0</v>
      </c>
      <c r="P624" s="42">
        <v>1</v>
      </c>
      <c r="Q624" s="44" t="s">
        <v>4305</v>
      </c>
      <c r="R624" s="44" t="s">
        <v>2021</v>
      </c>
      <c r="S624" s="42">
        <v>42</v>
      </c>
      <c r="T624" s="42">
        <v>22</v>
      </c>
      <c r="U624" s="42">
        <v>26.918858637</v>
      </c>
      <c r="V624" s="42">
        <v>-80.065123080000006</v>
      </c>
      <c r="W624" s="126">
        <v>39615</v>
      </c>
      <c r="X624" s="45">
        <f>W624-N624</f>
        <v>68</v>
      </c>
      <c r="Y624" s="42">
        <v>50</v>
      </c>
      <c r="Z624" s="42">
        <v>3</v>
      </c>
      <c r="AA624" s="42">
        <v>2</v>
      </c>
      <c r="AB624" s="42">
        <v>1</v>
      </c>
      <c r="AC624" s="42">
        <v>0</v>
      </c>
      <c r="AD624" s="42">
        <v>2</v>
      </c>
      <c r="AE624" s="46">
        <f>SUM(Y624,Z624,AC624,AD624)</f>
        <v>55</v>
      </c>
      <c r="AF624" s="47">
        <f>Y624/AE624</f>
        <v>0.90909090909090906</v>
      </c>
      <c r="AG624" s="47">
        <f>(Y624-(AA624+AB624))/AE624</f>
        <v>0.8545454545454545</v>
      </c>
      <c r="AH624" s="44" t="s">
        <v>2</v>
      </c>
      <c r="AI624" s="38"/>
    </row>
    <row r="625" spans="1:35" x14ac:dyDescent="0.3">
      <c r="A625" s="38" t="s">
        <v>3180</v>
      </c>
      <c r="B625" s="38">
        <v>564</v>
      </c>
      <c r="C625" s="39">
        <v>41013</v>
      </c>
      <c r="D625" s="71">
        <f>YEAR(E625)</f>
        <v>2012</v>
      </c>
      <c r="E625" s="99" t="s">
        <v>3224</v>
      </c>
      <c r="F625" s="41">
        <v>2099</v>
      </c>
      <c r="G625" s="41"/>
      <c r="H625" s="41"/>
      <c r="I625" s="41"/>
      <c r="J625" s="41"/>
      <c r="K625" s="40" t="s">
        <v>3216</v>
      </c>
      <c r="L625" s="41" t="s">
        <v>3897</v>
      </c>
      <c r="M625" s="42">
        <v>235918</v>
      </c>
      <c r="N625" s="43">
        <v>41013</v>
      </c>
      <c r="O625" s="44" t="s">
        <v>0</v>
      </c>
      <c r="P625" s="42">
        <v>1</v>
      </c>
      <c r="Q625" s="44" t="s">
        <v>4305</v>
      </c>
      <c r="R625" s="44" t="s">
        <v>973</v>
      </c>
      <c r="S625" s="42">
        <v>20</v>
      </c>
      <c r="T625" s="42">
        <v>68</v>
      </c>
      <c r="U625" s="42">
        <v>26.917539139999999</v>
      </c>
      <c r="V625" s="42">
        <v>-80.064489519999995</v>
      </c>
      <c r="W625" s="126"/>
      <c r="X625" s="45"/>
      <c r="Y625" s="42"/>
      <c r="Z625" s="125"/>
      <c r="AA625" s="42"/>
      <c r="AB625" s="42"/>
      <c r="AC625" s="125"/>
      <c r="AD625" s="125"/>
      <c r="AE625" s="127"/>
      <c r="AF625" s="127"/>
      <c r="AG625" s="127"/>
      <c r="AH625" s="44" t="s">
        <v>10</v>
      </c>
      <c r="AI625" s="38"/>
    </row>
    <row r="626" spans="1:35" x14ac:dyDescent="0.3">
      <c r="A626" s="38" t="s">
        <v>3180</v>
      </c>
      <c r="B626" s="38">
        <v>564</v>
      </c>
      <c r="C626" s="39">
        <v>41013</v>
      </c>
      <c r="D626" s="71">
        <f>YEAR(E626)</f>
        <v>2012</v>
      </c>
      <c r="E626" s="99" t="s">
        <v>2387</v>
      </c>
      <c r="F626" s="41">
        <v>2234</v>
      </c>
      <c r="G626" s="41">
        <v>158</v>
      </c>
      <c r="H626" s="41"/>
      <c r="I626" s="41">
        <v>109</v>
      </c>
      <c r="J626" s="41"/>
      <c r="K626" s="40" t="s">
        <v>3119</v>
      </c>
      <c r="L626" s="41" t="s">
        <v>3893</v>
      </c>
      <c r="M626" s="42">
        <v>238047</v>
      </c>
      <c r="N626" s="43">
        <v>41041</v>
      </c>
      <c r="O626" s="44" t="s">
        <v>0</v>
      </c>
      <c r="P626" s="42">
        <v>10</v>
      </c>
      <c r="Q626" s="44" t="s">
        <v>4305</v>
      </c>
      <c r="R626" s="44" t="s">
        <v>1031</v>
      </c>
      <c r="S626" s="42">
        <v>17</v>
      </c>
      <c r="T626" s="42">
        <v>9</v>
      </c>
      <c r="U626" s="42">
        <v>26.843351089999999</v>
      </c>
      <c r="V626" s="42">
        <v>-80.04315665</v>
      </c>
      <c r="W626" s="48">
        <v>41111</v>
      </c>
      <c r="X626" s="45">
        <f>W626-N626</f>
        <v>70</v>
      </c>
      <c r="Y626" s="42">
        <v>25</v>
      </c>
      <c r="Z626" s="42">
        <v>61</v>
      </c>
      <c r="AA626" s="42">
        <v>0</v>
      </c>
      <c r="AB626" s="42">
        <v>0</v>
      </c>
      <c r="AC626" s="42">
        <v>0</v>
      </c>
      <c r="AD626" s="42">
        <v>0</v>
      </c>
      <c r="AE626" s="46">
        <f>SUM(Y626,Z626,AC626,AD626)</f>
        <v>86</v>
      </c>
      <c r="AF626" s="47">
        <f>Y626/AE626</f>
        <v>0.29069767441860467</v>
      </c>
      <c r="AG626" s="47">
        <f>(Y626-(AA626+AB626))/AE626</f>
        <v>0.29069767441860467</v>
      </c>
      <c r="AH626" s="44" t="s">
        <v>2</v>
      </c>
      <c r="AI626" s="38"/>
    </row>
    <row r="627" spans="1:35" x14ac:dyDescent="0.3">
      <c r="A627" s="38" t="s">
        <v>3602</v>
      </c>
      <c r="B627" s="38">
        <v>515</v>
      </c>
      <c r="C627" s="39">
        <v>38137</v>
      </c>
      <c r="D627" s="71">
        <f>YEAR(E627)</f>
        <v>2011</v>
      </c>
      <c r="E627" s="99" t="s">
        <v>3076</v>
      </c>
      <c r="F627" s="41">
        <v>1693</v>
      </c>
      <c r="G627" s="41">
        <v>148</v>
      </c>
      <c r="H627" s="41">
        <v>151</v>
      </c>
      <c r="I627" s="41">
        <v>111.5</v>
      </c>
      <c r="J627" s="41"/>
      <c r="K627" s="40" t="s">
        <v>3223</v>
      </c>
      <c r="L627" s="41" t="s">
        <v>3892</v>
      </c>
      <c r="M627" s="42">
        <v>203686</v>
      </c>
      <c r="N627" s="43">
        <v>40645</v>
      </c>
      <c r="O627" s="44" t="s">
        <v>0</v>
      </c>
      <c r="P627" s="42">
        <v>7</v>
      </c>
      <c r="Q627" s="44" t="s">
        <v>4305</v>
      </c>
      <c r="R627" s="44" t="s">
        <v>1221</v>
      </c>
      <c r="S627" s="42">
        <v>5</v>
      </c>
      <c r="T627" s="42">
        <v>79</v>
      </c>
      <c r="U627" s="42">
        <v>26.87069554</v>
      </c>
      <c r="V627" s="42">
        <v>-80.049274170000004</v>
      </c>
      <c r="W627" s="126"/>
      <c r="X627" s="45"/>
      <c r="Y627" s="46">
        <v>16</v>
      </c>
      <c r="Z627" s="46">
        <v>64</v>
      </c>
      <c r="AA627" s="46">
        <v>0</v>
      </c>
      <c r="AB627" s="46">
        <v>0</v>
      </c>
      <c r="AC627" s="46">
        <v>0</v>
      </c>
      <c r="AD627" s="46">
        <v>6</v>
      </c>
      <c r="AE627" s="46">
        <f>SUM(Y627,Z627,AC627,AD627)</f>
        <v>86</v>
      </c>
      <c r="AF627" s="47">
        <f>Y627/AE627</f>
        <v>0.18604651162790697</v>
      </c>
      <c r="AG627" s="47">
        <f>(Y627-(AA627+AB627))/AE627</f>
        <v>0.18604651162790697</v>
      </c>
      <c r="AH627" s="44" t="s">
        <v>8</v>
      </c>
      <c r="AI627" s="38"/>
    </row>
    <row r="628" spans="1:35" x14ac:dyDescent="0.3">
      <c r="A628" s="38" t="s">
        <v>3602</v>
      </c>
      <c r="B628" s="38">
        <v>515</v>
      </c>
      <c r="C628" s="39">
        <v>38137</v>
      </c>
      <c r="D628" s="71">
        <f>YEAR(E628)</f>
        <v>2011</v>
      </c>
      <c r="E628" s="99" t="s">
        <v>2573</v>
      </c>
      <c r="F628" s="41">
        <v>1845</v>
      </c>
      <c r="G628" s="41">
        <v>147</v>
      </c>
      <c r="H628" s="41">
        <v>155</v>
      </c>
      <c r="I628" s="41">
        <v>110</v>
      </c>
      <c r="J628" s="41"/>
      <c r="K628" s="40" t="s">
        <v>2464</v>
      </c>
      <c r="L628" s="41" t="s">
        <v>3892</v>
      </c>
      <c r="M628" s="42">
        <v>205707</v>
      </c>
      <c r="N628" s="43">
        <v>40676</v>
      </c>
      <c r="O628" s="44" t="s">
        <v>0</v>
      </c>
      <c r="P628" s="42">
        <v>4</v>
      </c>
      <c r="Q628" s="44" t="s">
        <v>4305</v>
      </c>
      <c r="R628" s="44" t="s">
        <v>1295</v>
      </c>
      <c r="S628" s="42">
        <v>20</v>
      </c>
      <c r="T628" s="42">
        <v>82</v>
      </c>
      <c r="U628" s="42">
        <v>26.899340680000002</v>
      </c>
      <c r="V628" s="42">
        <v>-80.058268729999995</v>
      </c>
      <c r="W628" s="48">
        <v>40737</v>
      </c>
      <c r="X628" s="45">
        <f>W628-N628</f>
        <v>61</v>
      </c>
      <c r="Y628" s="42">
        <v>66</v>
      </c>
      <c r="Z628" s="42">
        <v>12</v>
      </c>
      <c r="AA628" s="42">
        <v>2</v>
      </c>
      <c r="AB628" s="42">
        <v>0</v>
      </c>
      <c r="AC628" s="42">
        <v>0</v>
      </c>
      <c r="AD628" s="42">
        <v>0</v>
      </c>
      <c r="AE628" s="46">
        <f>SUM(Y628,Z628,AC628,AD628)</f>
        <v>78</v>
      </c>
      <c r="AF628" s="47">
        <f>Y628/AE628</f>
        <v>0.84615384615384615</v>
      </c>
      <c r="AG628" s="47">
        <f>(Y628-(AA628+AB628))/AE628</f>
        <v>0.82051282051282048</v>
      </c>
      <c r="AH628" s="44" t="s">
        <v>2</v>
      </c>
      <c r="AI628" s="38"/>
    </row>
    <row r="629" spans="1:35" x14ac:dyDescent="0.3">
      <c r="A629" s="38" t="s">
        <v>3602</v>
      </c>
      <c r="B629" s="38">
        <v>515</v>
      </c>
      <c r="C629" s="39">
        <v>38137</v>
      </c>
      <c r="D629" s="71">
        <f>YEAR(E629)</f>
        <v>2016</v>
      </c>
      <c r="E629" s="99" t="s">
        <v>3780</v>
      </c>
      <c r="F629" s="41">
        <v>2639</v>
      </c>
      <c r="G629" s="41">
        <v>150.30000000000001</v>
      </c>
      <c r="H629" s="41">
        <v>152.19999999999999</v>
      </c>
      <c r="I629" s="41">
        <v>112.6</v>
      </c>
      <c r="J629" s="41"/>
      <c r="K629" s="40" t="s">
        <v>2762</v>
      </c>
      <c r="L629" s="41" t="s">
        <v>3891</v>
      </c>
      <c r="M629" s="42">
        <v>322328</v>
      </c>
      <c r="N629" s="43">
        <v>42499</v>
      </c>
      <c r="O629" s="44" t="s">
        <v>0</v>
      </c>
      <c r="P629" s="42">
        <v>7</v>
      </c>
      <c r="Q629" s="44" t="s">
        <v>4305</v>
      </c>
      <c r="R629" s="44" t="s">
        <v>360</v>
      </c>
      <c r="S629" s="42">
        <v>53</v>
      </c>
      <c r="T629" s="42">
        <v>55</v>
      </c>
      <c r="U629" s="42">
        <v>26.870294154</v>
      </c>
      <c r="V629" s="42">
        <v>-80.049157618999999</v>
      </c>
      <c r="W629" s="48">
        <v>42560</v>
      </c>
      <c r="X629" s="45">
        <f>W629-N629</f>
        <v>61</v>
      </c>
      <c r="Y629" s="46">
        <v>34</v>
      </c>
      <c r="Z629" s="46">
        <v>37</v>
      </c>
      <c r="AA629" s="46">
        <v>6</v>
      </c>
      <c r="AB629" s="46">
        <v>1</v>
      </c>
      <c r="AC629" s="46">
        <v>1</v>
      </c>
      <c r="AD629" s="46">
        <v>6</v>
      </c>
      <c r="AE629" s="46">
        <f>SUM(Y629,Z629,AC629,AD629)</f>
        <v>78</v>
      </c>
      <c r="AF629" s="47">
        <f>Y629/AE629</f>
        <v>0.4358974358974359</v>
      </c>
      <c r="AG629" s="47">
        <f>(Y629-(AA629+AB629))/AE629</f>
        <v>0.34615384615384615</v>
      </c>
      <c r="AH629" s="44" t="s">
        <v>2</v>
      </c>
      <c r="AI629" s="38"/>
    </row>
    <row r="630" spans="1:35" x14ac:dyDescent="0.3">
      <c r="A630" s="38" t="s">
        <v>3264</v>
      </c>
      <c r="B630" s="38">
        <v>228</v>
      </c>
      <c r="C630" s="39">
        <v>39214</v>
      </c>
      <c r="D630" s="71">
        <f>YEAR(E630)</f>
        <v>2007</v>
      </c>
      <c r="E630" s="99" t="s">
        <v>3263</v>
      </c>
      <c r="F630" s="41">
        <v>706</v>
      </c>
      <c r="G630" s="41">
        <v>141.5</v>
      </c>
      <c r="H630" s="41">
        <v>143.80000000000001</v>
      </c>
      <c r="I630" s="41">
        <v>110.6</v>
      </c>
      <c r="J630" s="41"/>
      <c r="K630" s="40" t="s">
        <v>2332</v>
      </c>
      <c r="L630" s="41" t="s">
        <v>3897</v>
      </c>
      <c r="M630" s="42">
        <v>79374</v>
      </c>
      <c r="N630" s="43">
        <v>39214</v>
      </c>
      <c r="O630" s="44" t="s">
        <v>0</v>
      </c>
      <c r="P630" s="42">
        <v>3</v>
      </c>
      <c r="Q630" s="44" t="s">
        <v>4305</v>
      </c>
      <c r="R630" s="44" t="s">
        <v>2118</v>
      </c>
      <c r="S630" s="42">
        <v>93</v>
      </c>
      <c r="T630" s="42">
        <v>38</v>
      </c>
      <c r="U630" s="42">
        <v>26.901026080000001</v>
      </c>
      <c r="V630" s="42">
        <v>-80.059223079999995</v>
      </c>
      <c r="W630" s="126">
        <v>39276</v>
      </c>
      <c r="X630" s="45">
        <f>W630-N630</f>
        <v>62</v>
      </c>
      <c r="Y630" s="42">
        <v>81</v>
      </c>
      <c r="Z630" s="42">
        <v>19</v>
      </c>
      <c r="AA630" s="42">
        <v>6</v>
      </c>
      <c r="AB630" s="42">
        <v>0</v>
      </c>
      <c r="AC630" s="42">
        <v>0</v>
      </c>
      <c r="AD630" s="42">
        <v>0</v>
      </c>
      <c r="AE630" s="46">
        <f>SUM(Y630,Z630,AC630,AD630)</f>
        <v>100</v>
      </c>
      <c r="AF630" s="47">
        <f>Y630/AE630</f>
        <v>0.81</v>
      </c>
      <c r="AG630" s="47">
        <f>(Y630-(AA630+AB630))/AE630</f>
        <v>0.75</v>
      </c>
      <c r="AH630" s="44" t="s">
        <v>2</v>
      </c>
      <c r="AI630" s="38"/>
    </row>
    <row r="631" spans="1:35" x14ac:dyDescent="0.3">
      <c r="A631" s="38" t="s">
        <v>2440</v>
      </c>
      <c r="B631" s="38">
        <v>134</v>
      </c>
      <c r="C631" s="39">
        <v>38103</v>
      </c>
      <c r="D631" s="71">
        <f>YEAR(E631)</f>
        <v>2009</v>
      </c>
      <c r="E631" s="99" t="s">
        <v>3441</v>
      </c>
      <c r="F631" s="41">
        <v>1147</v>
      </c>
      <c r="G631" s="41">
        <v>169</v>
      </c>
      <c r="H631" s="41">
        <v>171</v>
      </c>
      <c r="I631" s="41">
        <v>118.5</v>
      </c>
      <c r="J631" s="41"/>
      <c r="K631" s="40" t="s">
        <v>2797</v>
      </c>
      <c r="L631" s="41" t="s">
        <v>3895</v>
      </c>
      <c r="M631" s="42">
        <v>148515</v>
      </c>
      <c r="N631" s="43">
        <v>39939</v>
      </c>
      <c r="O631" s="44" t="s">
        <v>0</v>
      </c>
      <c r="P631" s="42">
        <v>10</v>
      </c>
      <c r="Q631" s="44" t="s">
        <v>4305</v>
      </c>
      <c r="R631" s="44" t="s">
        <v>1624</v>
      </c>
      <c r="S631" s="42">
        <v>66</v>
      </c>
      <c r="T631" s="42">
        <v>35</v>
      </c>
      <c r="U631" s="42">
        <v>26.85301647</v>
      </c>
      <c r="V631" s="42">
        <v>-80.045280419999997</v>
      </c>
      <c r="W631" s="126">
        <v>40005</v>
      </c>
      <c r="X631" s="45">
        <f>W631-N631</f>
        <v>66</v>
      </c>
      <c r="Y631" s="46">
        <v>79</v>
      </c>
      <c r="Z631" s="46">
        <v>20</v>
      </c>
      <c r="AA631" s="46">
        <v>3</v>
      </c>
      <c r="AB631" s="46">
        <v>0</v>
      </c>
      <c r="AC631" s="46">
        <v>0</v>
      </c>
      <c r="AD631" s="46">
        <v>0</v>
      </c>
      <c r="AE631" s="46">
        <f>SUM(Y631,Z631,AC631,AD631)</f>
        <v>99</v>
      </c>
      <c r="AF631" s="47">
        <f>Y631/AE631</f>
        <v>0.79797979797979801</v>
      </c>
      <c r="AG631" s="47">
        <f>(Y631-(AA631+AB631))/AE631</f>
        <v>0.76767676767676762</v>
      </c>
      <c r="AH631" s="44" t="s">
        <v>2</v>
      </c>
      <c r="AI631" s="38"/>
    </row>
    <row r="632" spans="1:35" x14ac:dyDescent="0.3">
      <c r="A632" s="38" t="s">
        <v>2440</v>
      </c>
      <c r="B632" s="38">
        <v>134</v>
      </c>
      <c r="C632" s="39">
        <v>38103</v>
      </c>
      <c r="D632" s="71">
        <f>YEAR(E632)</f>
        <v>2009</v>
      </c>
      <c r="E632" s="99" t="s">
        <v>3465</v>
      </c>
      <c r="F632" s="41">
        <v>1148</v>
      </c>
      <c r="G632" s="41">
        <v>168</v>
      </c>
      <c r="H632" s="41">
        <v>170</v>
      </c>
      <c r="I632" s="41">
        <v>118</v>
      </c>
      <c r="J632" s="41"/>
      <c r="K632" s="40" t="s">
        <v>2801</v>
      </c>
      <c r="L632" s="41" t="s">
        <v>3890</v>
      </c>
      <c r="M632" s="42">
        <v>150417</v>
      </c>
      <c r="N632" s="43">
        <v>39961</v>
      </c>
      <c r="O632" s="44" t="s">
        <v>146</v>
      </c>
      <c r="P632" s="42">
        <v>8</v>
      </c>
      <c r="Q632" s="44" t="s">
        <v>4305</v>
      </c>
      <c r="R632" s="44" t="s">
        <v>1910</v>
      </c>
      <c r="S632" s="42">
        <v>41</v>
      </c>
      <c r="T632" s="42">
        <v>68</v>
      </c>
      <c r="U632" s="42">
        <v>26.922403200000002</v>
      </c>
      <c r="V632" s="42">
        <v>-80.066008519999997</v>
      </c>
      <c r="W632" s="126">
        <v>40026</v>
      </c>
      <c r="X632" s="45">
        <f>W632-N632</f>
        <v>65</v>
      </c>
      <c r="Y632" s="46">
        <v>22</v>
      </c>
      <c r="Z632" s="46">
        <v>49</v>
      </c>
      <c r="AA632" s="46">
        <v>17</v>
      </c>
      <c r="AB632" s="46">
        <v>5</v>
      </c>
      <c r="AC632" s="46">
        <v>0</v>
      </c>
      <c r="AD632" s="46">
        <v>0</v>
      </c>
      <c r="AE632" s="46">
        <f>SUM(Y632,Z632,AC632,AD632)</f>
        <v>71</v>
      </c>
      <c r="AF632" s="47">
        <f>Y632/AE632</f>
        <v>0.30985915492957744</v>
      </c>
      <c r="AG632" s="47">
        <f>(Y632-(AA632+AB632))/AE632</f>
        <v>0</v>
      </c>
      <c r="AH632" s="44" t="s">
        <v>2</v>
      </c>
      <c r="AI632" s="38"/>
    </row>
    <row r="633" spans="1:35" x14ac:dyDescent="0.3">
      <c r="A633" s="38" t="s">
        <v>2440</v>
      </c>
      <c r="B633" s="38">
        <v>134</v>
      </c>
      <c r="C633" s="39">
        <v>38103</v>
      </c>
      <c r="D633" s="71">
        <f>YEAR(E633)</f>
        <v>2009</v>
      </c>
      <c r="E633" s="99" t="s">
        <v>3488</v>
      </c>
      <c r="F633" s="41">
        <v>1149</v>
      </c>
      <c r="G633" s="41">
        <v>168</v>
      </c>
      <c r="H633" s="41">
        <v>170.5</v>
      </c>
      <c r="I633" s="41">
        <v>117</v>
      </c>
      <c r="J633" s="41"/>
      <c r="K633" s="40" t="s">
        <v>3091</v>
      </c>
      <c r="L633" s="41" t="s">
        <v>3891</v>
      </c>
      <c r="M633" s="42">
        <v>157340</v>
      </c>
      <c r="N633" s="43">
        <v>39982</v>
      </c>
      <c r="O633" s="44" t="s">
        <v>0</v>
      </c>
      <c r="P633" s="42">
        <v>1</v>
      </c>
      <c r="Q633" s="44" t="s">
        <v>4305</v>
      </c>
      <c r="R633" s="44" t="s">
        <v>1868</v>
      </c>
      <c r="S633" s="42">
        <v>43</v>
      </c>
      <c r="T633" s="42">
        <v>28</v>
      </c>
      <c r="U633" s="42">
        <v>26.914366480000002</v>
      </c>
      <c r="V633" s="42">
        <v>-80.063465989999997</v>
      </c>
      <c r="W633" s="126"/>
      <c r="X633" s="45"/>
      <c r="Y633" s="46">
        <v>8</v>
      </c>
      <c r="Z633" s="46">
        <v>68</v>
      </c>
      <c r="AA633" s="46">
        <v>0</v>
      </c>
      <c r="AB633" s="46">
        <v>0</v>
      </c>
      <c r="AC633" s="46">
        <v>0</v>
      </c>
      <c r="AD633" s="46">
        <v>0</v>
      </c>
      <c r="AE633" s="46">
        <f>SUM(Y633,Z633,AC633,AD633)</f>
        <v>76</v>
      </c>
      <c r="AF633" s="47">
        <f>Y633/AE633</f>
        <v>0.10526315789473684</v>
      </c>
      <c r="AG633" s="47">
        <f>(Y633-(AA633+AB633))/AE633</f>
        <v>0.10526315789473684</v>
      </c>
      <c r="AH633" s="44" t="s">
        <v>8</v>
      </c>
      <c r="AI633" s="38"/>
    </row>
    <row r="634" spans="1:35" x14ac:dyDescent="0.3">
      <c r="A634" s="61" t="s">
        <v>3507</v>
      </c>
      <c r="B634" s="61">
        <v>437</v>
      </c>
      <c r="C634" s="60">
        <v>40273</v>
      </c>
      <c r="D634" s="71">
        <f>YEAR(E634)</f>
        <v>2010</v>
      </c>
      <c r="E634" s="100" t="s">
        <v>3506</v>
      </c>
      <c r="F634" s="58">
        <v>1366</v>
      </c>
      <c r="G634" s="41">
        <v>150</v>
      </c>
      <c r="H634" s="41"/>
      <c r="I634" s="41">
        <v>107.6</v>
      </c>
      <c r="J634" s="41"/>
      <c r="K634" s="62" t="s">
        <v>2527</v>
      </c>
      <c r="L634" s="58" t="s">
        <v>3897</v>
      </c>
      <c r="M634" s="42">
        <v>168746</v>
      </c>
      <c r="N634" s="43">
        <v>40273</v>
      </c>
      <c r="O634" s="44" t="s">
        <v>0</v>
      </c>
      <c r="P634" s="42">
        <v>1</v>
      </c>
      <c r="Q634" s="44" t="s">
        <v>4305</v>
      </c>
      <c r="R634" s="44" t="s">
        <v>1468</v>
      </c>
      <c r="S634" s="42">
        <v>48</v>
      </c>
      <c r="T634" s="42">
        <v>86</v>
      </c>
      <c r="U634" s="42">
        <v>26.920431149999999</v>
      </c>
      <c r="V634" s="42">
        <v>-80.065395609999996</v>
      </c>
      <c r="W634" s="126"/>
      <c r="X634" s="45"/>
      <c r="Y634" s="46"/>
      <c r="Z634" s="127"/>
      <c r="AA634" s="46"/>
      <c r="AB634" s="46"/>
      <c r="AC634" s="127"/>
      <c r="AD634" s="127"/>
      <c r="AE634" s="127"/>
      <c r="AF634" s="127"/>
      <c r="AG634" s="127"/>
      <c r="AH634" s="44" t="s">
        <v>10</v>
      </c>
      <c r="AI634" s="38"/>
    </row>
    <row r="635" spans="1:35" x14ac:dyDescent="0.3">
      <c r="A635" s="38" t="s">
        <v>3507</v>
      </c>
      <c r="B635" s="38">
        <v>437</v>
      </c>
      <c r="C635" s="39">
        <v>40273</v>
      </c>
      <c r="D635" s="71">
        <f>YEAR(E635)</f>
        <v>2010</v>
      </c>
      <c r="E635" s="99" t="s">
        <v>3514</v>
      </c>
      <c r="F635" s="41">
        <v>1394</v>
      </c>
      <c r="G635" s="41">
        <v>150</v>
      </c>
      <c r="H635" s="41">
        <v>153</v>
      </c>
      <c r="I635" s="41">
        <v>108</v>
      </c>
      <c r="J635" s="41"/>
      <c r="K635" s="40" t="s">
        <v>3096</v>
      </c>
      <c r="L635" s="41" t="s">
        <v>3890</v>
      </c>
      <c r="M635" s="42">
        <v>168773</v>
      </c>
      <c r="N635" s="43">
        <v>40282</v>
      </c>
      <c r="O635" s="44" t="s">
        <v>146</v>
      </c>
      <c r="P635" s="42">
        <v>7</v>
      </c>
      <c r="Q635" s="44" t="s">
        <v>4305</v>
      </c>
      <c r="R635" s="44" t="s">
        <v>1581</v>
      </c>
      <c r="S635" s="42">
        <v>23</v>
      </c>
      <c r="T635" s="42">
        <v>109</v>
      </c>
      <c r="U635" s="42">
        <v>26.925271599999999</v>
      </c>
      <c r="V635" s="42">
        <v>-80.066791240000001</v>
      </c>
      <c r="W635" s="126">
        <v>40356</v>
      </c>
      <c r="X635" s="45">
        <f>W635-N635</f>
        <v>74</v>
      </c>
      <c r="Y635" s="46">
        <v>43</v>
      </c>
      <c r="Z635" s="46">
        <v>44</v>
      </c>
      <c r="AA635" s="46">
        <v>0</v>
      </c>
      <c r="AB635" s="46">
        <v>3</v>
      </c>
      <c r="AC635" s="46">
        <v>0</v>
      </c>
      <c r="AD635" s="46">
        <v>0</v>
      </c>
      <c r="AE635" s="46">
        <f>SUM(Y635,Z635,AC635,AD635)</f>
        <v>87</v>
      </c>
      <c r="AF635" s="47">
        <f>Y635/AE635</f>
        <v>0.4942528735632184</v>
      </c>
      <c r="AG635" s="47">
        <f>(Y635-(AA635+AB635))/AE635</f>
        <v>0.45977011494252873</v>
      </c>
      <c r="AH635" s="44" t="s">
        <v>2</v>
      </c>
      <c r="AI635" s="38"/>
    </row>
    <row r="636" spans="1:35" x14ac:dyDescent="0.3">
      <c r="A636" s="38" t="s">
        <v>3222</v>
      </c>
      <c r="B636" s="38">
        <v>567</v>
      </c>
      <c r="C636" s="39">
        <v>41019</v>
      </c>
      <c r="D636" s="71">
        <f>YEAR(E636)</f>
        <v>2012</v>
      </c>
      <c r="E636" s="99" t="s">
        <v>3685</v>
      </c>
      <c r="F636" s="41">
        <v>2185</v>
      </c>
      <c r="G636" s="41">
        <v>155.5</v>
      </c>
      <c r="H636" s="41">
        <v>159</v>
      </c>
      <c r="I636" s="41">
        <v>112</v>
      </c>
      <c r="J636" s="41"/>
      <c r="K636" s="40" t="s">
        <v>2315</v>
      </c>
      <c r="L636" s="41" t="s">
        <v>3891</v>
      </c>
      <c r="M636" s="42">
        <v>236491</v>
      </c>
      <c r="N636" s="43">
        <v>41030</v>
      </c>
      <c r="O636" s="44" t="s">
        <v>146</v>
      </c>
      <c r="P636" s="42">
        <v>7</v>
      </c>
      <c r="Q636" s="44" t="s">
        <v>4305</v>
      </c>
      <c r="R636" s="44" t="s">
        <v>1156</v>
      </c>
      <c r="S636" s="42">
        <v>28</v>
      </c>
      <c r="T636" s="42">
        <v>5</v>
      </c>
      <c r="U636" s="42">
        <v>26.926918610000001</v>
      </c>
      <c r="V636" s="42">
        <v>-80.067646170000003</v>
      </c>
      <c r="W636" s="48">
        <v>41096</v>
      </c>
      <c r="X636" s="45">
        <f>W636-N636</f>
        <v>66</v>
      </c>
      <c r="Y636" s="46">
        <v>54</v>
      </c>
      <c r="Z636" s="46">
        <v>9</v>
      </c>
      <c r="AA636" s="46">
        <v>1</v>
      </c>
      <c r="AB636" s="46">
        <v>0</v>
      </c>
      <c r="AC636" s="46">
        <v>0</v>
      </c>
      <c r="AD636" s="46">
        <v>1</v>
      </c>
      <c r="AE636" s="46">
        <f>SUM(Y636,Z636,AC636,AD636)</f>
        <v>64</v>
      </c>
      <c r="AF636" s="47">
        <f>Y636/AE636</f>
        <v>0.84375</v>
      </c>
      <c r="AG636" s="47">
        <f>(Y636-(AA636+AB636))/AE636</f>
        <v>0.828125</v>
      </c>
      <c r="AH636" s="44" t="s">
        <v>2</v>
      </c>
      <c r="AI636" s="38"/>
    </row>
    <row r="637" spans="1:35" x14ac:dyDescent="0.3">
      <c r="A637" s="50" t="s">
        <v>3222</v>
      </c>
      <c r="B637" s="51">
        <v>567</v>
      </c>
      <c r="C637" s="52">
        <v>41019</v>
      </c>
      <c r="D637" s="94">
        <f>YEAR(E637)</f>
        <v>2012</v>
      </c>
      <c r="E637" s="52" t="s">
        <v>3007</v>
      </c>
      <c r="F637" s="54">
        <v>2128</v>
      </c>
      <c r="G637" s="54">
        <v>158</v>
      </c>
      <c r="H637" s="54">
        <v>159</v>
      </c>
      <c r="I637" s="54">
        <v>108</v>
      </c>
      <c r="J637" s="139"/>
      <c r="K637" s="55" t="s">
        <v>3223</v>
      </c>
      <c r="L637" s="56" t="s">
        <v>3891</v>
      </c>
      <c r="M637" s="57"/>
      <c r="N637" s="57"/>
      <c r="O637" s="57" t="s">
        <v>146</v>
      </c>
      <c r="P637" s="42">
        <v>8</v>
      </c>
      <c r="Q637" s="57" t="s">
        <v>4305</v>
      </c>
      <c r="R637" s="57"/>
      <c r="S637" s="57"/>
      <c r="T637" s="57"/>
      <c r="U637" s="57"/>
      <c r="V637" s="57"/>
      <c r="W637" s="60"/>
      <c r="X637" s="164"/>
      <c r="Y637" s="58"/>
      <c r="Z637" s="58"/>
      <c r="AA637" s="58"/>
      <c r="AB637" s="58"/>
      <c r="AC637" s="58"/>
      <c r="AD637" s="58"/>
      <c r="AE637" s="58"/>
      <c r="AF637" s="58"/>
      <c r="AG637" s="58"/>
      <c r="AH637" s="57"/>
      <c r="AI637" s="59" t="s">
        <v>3910</v>
      </c>
    </row>
    <row r="638" spans="1:35" x14ac:dyDescent="0.3">
      <c r="A638" s="38" t="s">
        <v>2314</v>
      </c>
      <c r="B638" s="38">
        <v>249</v>
      </c>
      <c r="C638" s="39">
        <v>39233</v>
      </c>
      <c r="D638" s="71">
        <f>YEAR(E638)</f>
        <v>2007</v>
      </c>
      <c r="E638" s="99" t="s">
        <v>2629</v>
      </c>
      <c r="F638" s="41">
        <v>718</v>
      </c>
      <c r="G638" s="41">
        <v>153.19999999999999</v>
      </c>
      <c r="H638" s="41">
        <v>155.30000000000001</v>
      </c>
      <c r="I638" s="41">
        <v>109</v>
      </c>
      <c r="J638" s="41"/>
      <c r="K638" s="40" t="s">
        <v>2332</v>
      </c>
      <c r="L638" s="41" t="s">
        <v>3890</v>
      </c>
      <c r="M638" s="42">
        <v>81293</v>
      </c>
      <c r="N638" s="43">
        <v>39233</v>
      </c>
      <c r="O638" s="44" t="s">
        <v>0</v>
      </c>
      <c r="P638" s="42">
        <v>2</v>
      </c>
      <c r="Q638" s="44" t="s">
        <v>4305</v>
      </c>
      <c r="R638" s="44" t="s">
        <v>2163</v>
      </c>
      <c r="S638" s="42">
        <v>20</v>
      </c>
      <c r="T638" s="42">
        <v>10</v>
      </c>
      <c r="U638" s="46">
        <v>26.909890059999999</v>
      </c>
      <c r="V638" s="46">
        <v>-80.062212950000003</v>
      </c>
      <c r="W638" s="126">
        <v>39297</v>
      </c>
      <c r="X638" s="45">
        <f>W638-N638</f>
        <v>64</v>
      </c>
      <c r="Y638" s="46">
        <v>14</v>
      </c>
      <c r="Z638" s="46">
        <v>40</v>
      </c>
      <c r="AA638" s="46">
        <v>2</v>
      </c>
      <c r="AB638" s="46">
        <v>0</v>
      </c>
      <c r="AC638" s="46">
        <v>0</v>
      </c>
      <c r="AD638" s="46">
        <v>7</v>
      </c>
      <c r="AE638" s="46">
        <f>SUM(Y638,Z638,AC638,AD638)</f>
        <v>61</v>
      </c>
      <c r="AF638" s="47">
        <f>Y638/AE638</f>
        <v>0.22950819672131148</v>
      </c>
      <c r="AG638" s="47">
        <f>(Y638-(AA638+AB638))/AE638</f>
        <v>0.19672131147540983</v>
      </c>
      <c r="AH638" s="44" t="s">
        <v>2</v>
      </c>
      <c r="AI638" s="38"/>
    </row>
    <row r="639" spans="1:35" x14ac:dyDescent="0.3">
      <c r="A639" s="38" t="s">
        <v>3337</v>
      </c>
      <c r="B639" s="38">
        <v>37</v>
      </c>
      <c r="C639" s="39">
        <v>37409</v>
      </c>
      <c r="D639" s="71">
        <f>YEAR(E639)</f>
        <v>2008</v>
      </c>
      <c r="E639" s="99" t="s">
        <v>3338</v>
      </c>
      <c r="F639" s="41">
        <v>884</v>
      </c>
      <c r="G639" s="41">
        <v>150.5</v>
      </c>
      <c r="H639" s="41">
        <v>152.5</v>
      </c>
      <c r="I639" s="41">
        <v>112</v>
      </c>
      <c r="J639" s="41"/>
      <c r="K639" s="40" t="s">
        <v>2591</v>
      </c>
      <c r="L639" s="41" t="s">
        <v>3890</v>
      </c>
      <c r="M639" s="42">
        <v>104041</v>
      </c>
      <c r="N639" s="43">
        <v>39550</v>
      </c>
      <c r="O639" s="44" t="s">
        <v>0</v>
      </c>
      <c r="P639" s="42">
        <v>10</v>
      </c>
      <c r="Q639" s="44" t="s">
        <v>4305</v>
      </c>
      <c r="R639" s="44" t="s">
        <v>2027</v>
      </c>
      <c r="S639" s="42">
        <v>48</v>
      </c>
      <c r="T639" s="42">
        <v>24</v>
      </c>
      <c r="U639" s="42">
        <v>26.854241561999999</v>
      </c>
      <c r="V639" s="42">
        <v>-80.045387910000002</v>
      </c>
      <c r="W639" s="126"/>
      <c r="X639" s="45"/>
      <c r="Y639" s="42">
        <v>0</v>
      </c>
      <c r="Z639" s="42">
        <v>73</v>
      </c>
      <c r="AA639" s="42">
        <v>0</v>
      </c>
      <c r="AB639" s="42">
        <v>0</v>
      </c>
      <c r="AC639" s="42">
        <v>0</v>
      </c>
      <c r="AD639" s="42">
        <v>0</v>
      </c>
      <c r="AE639" s="46">
        <f>SUM(Y639,Z639,AC639,AD639)</f>
        <v>73</v>
      </c>
      <c r="AF639" s="47">
        <f>Y639/AE639</f>
        <v>0</v>
      </c>
      <c r="AG639" s="47">
        <f>(Y639-(AA639+AB639))/AE639</f>
        <v>0</v>
      </c>
      <c r="AH639" s="44" t="s">
        <v>8</v>
      </c>
      <c r="AI639" s="38"/>
    </row>
    <row r="640" spans="1:35" x14ac:dyDescent="0.3">
      <c r="A640" s="38" t="s">
        <v>3337</v>
      </c>
      <c r="B640" s="38">
        <v>37</v>
      </c>
      <c r="C640" s="39">
        <v>37409</v>
      </c>
      <c r="D640" s="71">
        <f>YEAR(E640)</f>
        <v>2008</v>
      </c>
      <c r="E640" s="99" t="s">
        <v>3355</v>
      </c>
      <c r="F640" s="41">
        <v>883</v>
      </c>
      <c r="G640" s="41"/>
      <c r="H640" s="41"/>
      <c r="I640" s="41"/>
      <c r="J640" s="41"/>
      <c r="K640" s="40" t="s">
        <v>3356</v>
      </c>
      <c r="L640" s="41" t="s">
        <v>3897</v>
      </c>
      <c r="M640" s="42">
        <v>104264</v>
      </c>
      <c r="N640" s="43">
        <v>39572</v>
      </c>
      <c r="O640" s="44" t="s">
        <v>146</v>
      </c>
      <c r="P640" s="42">
        <v>9</v>
      </c>
      <c r="Q640" s="44" t="s">
        <v>4305</v>
      </c>
      <c r="R640" s="44" t="s">
        <v>1979</v>
      </c>
      <c r="S640" s="42">
        <v>64</v>
      </c>
      <c r="T640" s="42">
        <v>57</v>
      </c>
      <c r="U640" s="42">
        <v>26.921767030000002</v>
      </c>
      <c r="V640" s="42">
        <v>-80.06584196</v>
      </c>
      <c r="W640" s="126"/>
      <c r="X640" s="45"/>
      <c r="Y640" s="42"/>
      <c r="Z640" s="125"/>
      <c r="AA640" s="42"/>
      <c r="AB640" s="42"/>
      <c r="AC640" s="125"/>
      <c r="AD640" s="125"/>
      <c r="AE640" s="127"/>
      <c r="AF640" s="127"/>
      <c r="AG640" s="127"/>
      <c r="AH640" s="44" t="s">
        <v>10</v>
      </c>
      <c r="AI640" s="38"/>
    </row>
    <row r="641" spans="1:35" x14ac:dyDescent="0.3">
      <c r="A641" s="38" t="s">
        <v>3337</v>
      </c>
      <c r="B641" s="38">
        <v>37</v>
      </c>
      <c r="C641" s="39">
        <v>37409</v>
      </c>
      <c r="D641" s="71">
        <f>YEAR(E641)</f>
        <v>2008</v>
      </c>
      <c r="E641" s="99" t="s">
        <v>3360</v>
      </c>
      <c r="F641" s="41">
        <v>885</v>
      </c>
      <c r="G641" s="41">
        <v>150.5</v>
      </c>
      <c r="H641" s="41">
        <v>152</v>
      </c>
      <c r="I641" s="41">
        <v>111.5</v>
      </c>
      <c r="J641" s="41"/>
      <c r="K641" s="40" t="s">
        <v>3223</v>
      </c>
      <c r="L641" s="41" t="s">
        <v>3895</v>
      </c>
      <c r="M641" s="42">
        <v>104790</v>
      </c>
      <c r="N641" s="43">
        <v>39581</v>
      </c>
      <c r="O641" s="44" t="s">
        <v>0</v>
      </c>
      <c r="P641" s="42">
        <v>1</v>
      </c>
      <c r="Q641" s="44" t="s">
        <v>4305</v>
      </c>
      <c r="R641" s="44" t="s">
        <v>1933</v>
      </c>
      <c r="S641" s="42">
        <v>57</v>
      </c>
      <c r="T641" s="42">
        <v>59</v>
      </c>
      <c r="U641" s="42">
        <v>26.919785579999999</v>
      </c>
      <c r="V641" s="42">
        <v>-80.065382790000001</v>
      </c>
      <c r="W641" s="126">
        <v>39642</v>
      </c>
      <c r="X641" s="45">
        <f>W641-N641</f>
        <v>61</v>
      </c>
      <c r="Y641" s="46">
        <v>58</v>
      </c>
      <c r="Z641" s="46">
        <v>14</v>
      </c>
      <c r="AA641" s="46">
        <v>3</v>
      </c>
      <c r="AB641" s="46">
        <v>1</v>
      </c>
      <c r="AC641" s="46">
        <v>0</v>
      </c>
      <c r="AD641" s="46">
        <v>0</v>
      </c>
      <c r="AE641" s="46">
        <f>SUM(Y641,Z641,AC641,AD641)</f>
        <v>72</v>
      </c>
      <c r="AF641" s="47">
        <f>Y641/AE641</f>
        <v>0.80555555555555558</v>
      </c>
      <c r="AG641" s="47">
        <f>(Y641-(AA641+AB641))/AE641</f>
        <v>0.75</v>
      </c>
      <c r="AH641" s="44" t="s">
        <v>2</v>
      </c>
      <c r="AI641" s="38"/>
    </row>
    <row r="642" spans="1:35" x14ac:dyDescent="0.3">
      <c r="A642" s="61" t="s">
        <v>3337</v>
      </c>
      <c r="B642" s="61">
        <v>37</v>
      </c>
      <c r="C642" s="60">
        <v>37409</v>
      </c>
      <c r="D642" s="94">
        <f>YEAR(E642)</f>
        <v>2008</v>
      </c>
      <c r="E642" s="100" t="s">
        <v>3372</v>
      </c>
      <c r="F642" s="58">
        <v>886</v>
      </c>
      <c r="G642" s="58">
        <v>151</v>
      </c>
      <c r="H642" s="58">
        <v>153</v>
      </c>
      <c r="I642" s="58">
        <v>111</v>
      </c>
      <c r="J642" s="58"/>
      <c r="K642" s="62" t="s">
        <v>3131</v>
      </c>
      <c r="L642" s="58" t="s">
        <v>3890</v>
      </c>
      <c r="M642" s="42">
        <v>106227</v>
      </c>
      <c r="N642" s="43">
        <v>39591</v>
      </c>
      <c r="O642" s="44" t="s">
        <v>0</v>
      </c>
      <c r="P642" s="42">
        <v>1</v>
      </c>
      <c r="Q642" s="44" t="s">
        <v>4305</v>
      </c>
      <c r="R642" s="44" t="s">
        <v>1947</v>
      </c>
      <c r="S642" s="42">
        <v>73</v>
      </c>
      <c r="T642" s="42">
        <v>4</v>
      </c>
      <c r="U642" s="46">
        <v>26.912994529999999</v>
      </c>
      <c r="V642" s="46">
        <v>-80.063075900000001</v>
      </c>
      <c r="W642" s="126">
        <v>39648</v>
      </c>
      <c r="X642" s="45">
        <f>W642-N642</f>
        <v>57</v>
      </c>
      <c r="Y642" s="46">
        <v>47</v>
      </c>
      <c r="Z642" s="46">
        <v>27</v>
      </c>
      <c r="AA642" s="46">
        <v>10</v>
      </c>
      <c r="AB642" s="46">
        <v>0</v>
      </c>
      <c r="AC642" s="46">
        <v>0</v>
      </c>
      <c r="AD642" s="46">
        <v>4</v>
      </c>
      <c r="AE642" s="46">
        <f>SUM(Y642,Z642,AC642,AD642)</f>
        <v>78</v>
      </c>
      <c r="AF642" s="47">
        <f>Y642/AE642</f>
        <v>0.60256410256410253</v>
      </c>
      <c r="AG642" s="47">
        <f>(Y642-(AA642+AB642))/AE642</f>
        <v>0.47435897435897434</v>
      </c>
      <c r="AH642" s="44" t="s">
        <v>2</v>
      </c>
      <c r="AI642" s="61"/>
    </row>
    <row r="643" spans="1:35" x14ac:dyDescent="0.3">
      <c r="A643" s="38" t="s">
        <v>3337</v>
      </c>
      <c r="B643" s="38">
        <v>37</v>
      </c>
      <c r="C643" s="39">
        <v>37409</v>
      </c>
      <c r="D643" s="71">
        <f>YEAR(E643)</f>
        <v>2008</v>
      </c>
      <c r="E643" s="99" t="s">
        <v>3377</v>
      </c>
      <c r="F643" s="41">
        <v>887</v>
      </c>
      <c r="G643" s="41">
        <v>152.5</v>
      </c>
      <c r="H643" s="41"/>
      <c r="I643" s="41"/>
      <c r="J643" s="41"/>
      <c r="K643" s="40" t="s">
        <v>2508</v>
      </c>
      <c r="L643" s="41" t="s">
        <v>3895</v>
      </c>
      <c r="M643" s="42">
        <v>107964</v>
      </c>
      <c r="N643" s="43">
        <v>39600</v>
      </c>
      <c r="O643" s="44" t="s">
        <v>0</v>
      </c>
      <c r="P643" s="42">
        <v>5</v>
      </c>
      <c r="Q643" s="44" t="s">
        <v>4305</v>
      </c>
      <c r="R643" s="44" t="s">
        <v>1956</v>
      </c>
      <c r="S643" s="42">
        <v>45</v>
      </c>
      <c r="T643" s="42">
        <v>3</v>
      </c>
      <c r="U643" s="42">
        <v>26.886710390000001</v>
      </c>
      <c r="V643" s="42">
        <v>-80.055093529999994</v>
      </c>
      <c r="W643" s="126"/>
      <c r="X643" s="45"/>
      <c r="Y643" s="42">
        <v>29</v>
      </c>
      <c r="Z643" s="42">
        <v>52</v>
      </c>
      <c r="AA643" s="42">
        <v>0</v>
      </c>
      <c r="AB643" s="42">
        <v>0</v>
      </c>
      <c r="AC643" s="42">
        <v>0</v>
      </c>
      <c r="AD643" s="42">
        <v>0</v>
      </c>
      <c r="AE643" s="46">
        <f>SUM(Y643,Z643,AC643,AD643)</f>
        <v>81</v>
      </c>
      <c r="AF643" s="47">
        <f>Y643/AE643</f>
        <v>0.35802469135802467</v>
      </c>
      <c r="AG643" s="47">
        <f>(Y643-(AA643+AB643))/AE643</f>
        <v>0.35802469135802467</v>
      </c>
      <c r="AH643" s="44" t="s">
        <v>8</v>
      </c>
      <c r="AI643" s="38"/>
    </row>
    <row r="644" spans="1:35" x14ac:dyDescent="0.3">
      <c r="A644" s="61" t="s">
        <v>3337</v>
      </c>
      <c r="B644" s="61">
        <v>37</v>
      </c>
      <c r="C644" s="60">
        <v>37409</v>
      </c>
      <c r="D644" s="94">
        <f>YEAR(E644)</f>
        <v>2010</v>
      </c>
      <c r="E644" s="100" t="s">
        <v>2416</v>
      </c>
      <c r="F644" s="58">
        <v>1550</v>
      </c>
      <c r="G644" s="58">
        <v>152.1</v>
      </c>
      <c r="H644" s="58">
        <v>153.1</v>
      </c>
      <c r="I644" s="58"/>
      <c r="J644" s="58"/>
      <c r="K644" s="62" t="s">
        <v>2749</v>
      </c>
      <c r="L644" s="58" t="s">
        <v>3897</v>
      </c>
      <c r="M644" s="42">
        <v>170866</v>
      </c>
      <c r="N644" s="43">
        <v>40329</v>
      </c>
      <c r="O644" s="44" t="s">
        <v>0</v>
      </c>
      <c r="P644" s="42">
        <v>3</v>
      </c>
      <c r="Q644" s="44" t="s">
        <v>4305</v>
      </c>
      <c r="R644" s="44" t="s">
        <v>1555</v>
      </c>
      <c r="S644" s="42">
        <v>36</v>
      </c>
      <c r="T644" s="42">
        <v>125</v>
      </c>
      <c r="U644" s="42">
        <v>26.90464974</v>
      </c>
      <c r="V644" s="42">
        <v>-80.060087019999997</v>
      </c>
      <c r="W644" s="126">
        <v>40391</v>
      </c>
      <c r="X644" s="45">
        <f>W644-N644</f>
        <v>62</v>
      </c>
      <c r="Y644" s="42">
        <v>42</v>
      </c>
      <c r="Z644" s="42">
        <v>12</v>
      </c>
      <c r="AA644" s="42">
        <v>0</v>
      </c>
      <c r="AB644" s="42">
        <v>13</v>
      </c>
      <c r="AC644" s="42">
        <v>0</v>
      </c>
      <c r="AD644" s="42">
        <v>27</v>
      </c>
      <c r="AE644" s="42">
        <f>SUM(Y644,Z644,AC644,AD644)</f>
        <v>81</v>
      </c>
      <c r="AF644" s="49">
        <f>Y644/AE644</f>
        <v>0.51851851851851849</v>
      </c>
      <c r="AG644" s="49">
        <f>(Y644-(AA644+AB644))/AE644</f>
        <v>0.35802469135802467</v>
      </c>
      <c r="AH644" s="44" t="s">
        <v>2</v>
      </c>
      <c r="AI644" s="61"/>
    </row>
    <row r="645" spans="1:35" x14ac:dyDescent="0.3">
      <c r="A645" s="38" t="s">
        <v>3337</v>
      </c>
      <c r="B645" s="38">
        <v>37</v>
      </c>
      <c r="C645" s="39">
        <v>37409</v>
      </c>
      <c r="D645" s="71">
        <f>YEAR(E645)</f>
        <v>2010</v>
      </c>
      <c r="E645" s="99" t="s">
        <v>3133</v>
      </c>
      <c r="F645" s="41">
        <v>1584</v>
      </c>
      <c r="G645" s="41">
        <v>150.19999999999999</v>
      </c>
      <c r="H645" s="41">
        <v>153.4</v>
      </c>
      <c r="I645" s="41">
        <v>111.5</v>
      </c>
      <c r="J645" s="41"/>
      <c r="K645" s="40" t="s">
        <v>2572</v>
      </c>
      <c r="L645" s="41" t="s">
        <v>3898</v>
      </c>
      <c r="M645" s="42">
        <v>173068</v>
      </c>
      <c r="N645" s="43">
        <v>40339</v>
      </c>
      <c r="O645" s="44" t="s">
        <v>0</v>
      </c>
      <c r="P645" s="42">
        <v>7</v>
      </c>
      <c r="Q645" s="44" t="s">
        <v>4305</v>
      </c>
      <c r="R645" s="44" t="s">
        <v>1455</v>
      </c>
      <c r="S645" s="42">
        <v>11</v>
      </c>
      <c r="T645" s="42">
        <v>120</v>
      </c>
      <c r="U645" s="42">
        <v>26.875968180000001</v>
      </c>
      <c r="V645" s="42">
        <v>-80.050906789999999</v>
      </c>
      <c r="W645" s="126"/>
      <c r="X645" s="45"/>
      <c r="Y645" s="46"/>
      <c r="Z645" s="127"/>
      <c r="AA645" s="46"/>
      <c r="AB645" s="46"/>
      <c r="AC645" s="127"/>
      <c r="AD645" s="127"/>
      <c r="AE645" s="127"/>
      <c r="AF645" s="127"/>
      <c r="AG645" s="127"/>
      <c r="AH645" s="44" t="s">
        <v>31</v>
      </c>
      <c r="AI645" s="38"/>
    </row>
    <row r="646" spans="1:35" x14ac:dyDescent="0.3">
      <c r="A646" s="61" t="s">
        <v>3810</v>
      </c>
      <c r="B646" s="61">
        <v>697</v>
      </c>
      <c r="C646" s="60">
        <v>42846</v>
      </c>
      <c r="D646" s="94">
        <f>YEAR(E646)</f>
        <v>2017</v>
      </c>
      <c r="E646" s="100" t="s">
        <v>3811</v>
      </c>
      <c r="F646" s="58">
        <v>2735</v>
      </c>
      <c r="G646" s="58">
        <v>140.30000000000001</v>
      </c>
      <c r="H646" s="58">
        <v>141.9</v>
      </c>
      <c r="I646" s="58">
        <v>103</v>
      </c>
      <c r="J646" s="41">
        <v>2.69</v>
      </c>
      <c r="K646" s="62" t="s">
        <v>2492</v>
      </c>
      <c r="L646" s="41" t="s">
        <v>3895</v>
      </c>
      <c r="M646" s="42">
        <v>361187</v>
      </c>
      <c r="N646" s="43">
        <v>42846</v>
      </c>
      <c r="O646" s="44" t="s">
        <v>0</v>
      </c>
      <c r="P646" s="42">
        <v>9</v>
      </c>
      <c r="Q646" s="44" t="s">
        <v>4306</v>
      </c>
      <c r="R646" s="44" t="s">
        <v>218</v>
      </c>
      <c r="S646" s="42">
        <v>-4</v>
      </c>
      <c r="T646" s="42">
        <v>78</v>
      </c>
      <c r="U646" s="42">
        <v>26.856171758999999</v>
      </c>
      <c r="V646" s="42">
        <v>-80.045765766000002</v>
      </c>
      <c r="W646" s="48">
        <v>42917</v>
      </c>
      <c r="X646" s="45">
        <f>W646-N646</f>
        <v>71</v>
      </c>
      <c r="Y646" s="46">
        <v>53</v>
      </c>
      <c r="Z646" s="46">
        <v>4</v>
      </c>
      <c r="AA646" s="46">
        <v>0</v>
      </c>
      <c r="AB646" s="46">
        <v>0</v>
      </c>
      <c r="AC646" s="46">
        <v>1</v>
      </c>
      <c r="AD646" s="46">
        <v>0</v>
      </c>
      <c r="AE646" s="46">
        <f>SUM(Y646,Z646,AC646,AD646)</f>
        <v>58</v>
      </c>
      <c r="AF646" s="47">
        <f>Y646/AE646</f>
        <v>0.91379310344827591</v>
      </c>
      <c r="AG646" s="47">
        <f>(Y646-(AA646+AB646))/AE646</f>
        <v>0.91379310344827591</v>
      </c>
      <c r="AH646" s="44" t="s">
        <v>2</v>
      </c>
      <c r="AI646" s="38"/>
    </row>
    <row r="647" spans="1:35" x14ac:dyDescent="0.3">
      <c r="A647" s="38" t="s">
        <v>3810</v>
      </c>
      <c r="B647" s="38">
        <v>697</v>
      </c>
      <c r="C647" s="39">
        <v>42846</v>
      </c>
      <c r="D647" s="71">
        <f>YEAR(E647)</f>
        <v>2017</v>
      </c>
      <c r="E647" s="99" t="s">
        <v>3829</v>
      </c>
      <c r="F647" s="41">
        <v>2778</v>
      </c>
      <c r="G647" s="41">
        <v>139.5</v>
      </c>
      <c r="H647" s="41">
        <v>141.5</v>
      </c>
      <c r="I647" s="41">
        <v>103.6</v>
      </c>
      <c r="J647" s="41">
        <v>2.16</v>
      </c>
      <c r="K647" s="40" t="s">
        <v>3381</v>
      </c>
      <c r="L647" s="41" t="s">
        <v>3895</v>
      </c>
      <c r="M647" s="42">
        <v>369472</v>
      </c>
      <c r="N647" s="43">
        <v>42891</v>
      </c>
      <c r="O647" s="44" t="s">
        <v>0</v>
      </c>
      <c r="P647" s="42">
        <v>1</v>
      </c>
      <c r="Q647" s="44" t="s">
        <v>4305</v>
      </c>
      <c r="R647" s="44" t="s">
        <v>255</v>
      </c>
      <c r="S647" s="42">
        <v>21</v>
      </c>
      <c r="T647" s="42">
        <v>44</v>
      </c>
      <c r="U647" s="42">
        <v>26.916674025999999</v>
      </c>
      <c r="V647" s="42">
        <v>-80.064259312000004</v>
      </c>
      <c r="W647" s="48">
        <v>42949</v>
      </c>
      <c r="X647" s="45">
        <f>W647-N647</f>
        <v>58</v>
      </c>
      <c r="Y647" s="42">
        <v>40</v>
      </c>
      <c r="Z647" s="42">
        <v>17</v>
      </c>
      <c r="AA647" s="42">
        <v>12</v>
      </c>
      <c r="AB647" s="42">
        <v>6</v>
      </c>
      <c r="AC647" s="42">
        <v>1</v>
      </c>
      <c r="AD647" s="42">
        <v>7</v>
      </c>
      <c r="AE647" s="46">
        <f>SUM(Y647,Z647,AC647,AD647)</f>
        <v>65</v>
      </c>
      <c r="AF647" s="47">
        <f>Y647/AE647</f>
        <v>0.61538461538461542</v>
      </c>
      <c r="AG647" s="47">
        <f>(Y647-(AA647+AB647))/AE647</f>
        <v>0.33846153846153848</v>
      </c>
      <c r="AH647" s="44" t="s">
        <v>2</v>
      </c>
      <c r="AI647" s="38"/>
    </row>
    <row r="648" spans="1:35" x14ac:dyDescent="0.3">
      <c r="A648" s="38" t="s">
        <v>3137</v>
      </c>
      <c r="B648" s="38">
        <v>568</v>
      </c>
      <c r="C648" s="39">
        <v>41019</v>
      </c>
      <c r="D648" s="71">
        <f>YEAR(E648)</f>
        <v>2012</v>
      </c>
      <c r="E648" s="99" t="s">
        <v>3007</v>
      </c>
      <c r="F648" s="41">
        <v>2129</v>
      </c>
      <c r="G648" s="41">
        <v>156.5</v>
      </c>
      <c r="H648" s="41">
        <v>159.5</v>
      </c>
      <c r="I648" s="41">
        <v>116</v>
      </c>
      <c r="J648" s="41"/>
      <c r="K648" s="40" t="s">
        <v>2521</v>
      </c>
      <c r="L648" s="41" t="s">
        <v>3892</v>
      </c>
      <c r="M648" s="42">
        <v>235990</v>
      </c>
      <c r="N648" s="43">
        <v>41020</v>
      </c>
      <c r="O648" s="44" t="s">
        <v>0</v>
      </c>
      <c r="P648" s="42">
        <v>10</v>
      </c>
      <c r="Q648" s="44" t="s">
        <v>4305</v>
      </c>
      <c r="R648" s="44" t="s">
        <v>988</v>
      </c>
      <c r="S648" s="42">
        <v>18</v>
      </c>
      <c r="T648" s="42">
        <v>7</v>
      </c>
      <c r="U648" s="42">
        <v>26.840205470000001</v>
      </c>
      <c r="V648" s="42">
        <v>-80.042370700000006</v>
      </c>
      <c r="W648" s="43">
        <v>41088</v>
      </c>
      <c r="X648" s="45">
        <f>W648-N648</f>
        <v>68</v>
      </c>
      <c r="Y648" s="42">
        <v>65</v>
      </c>
      <c r="Z648" s="42">
        <v>9</v>
      </c>
      <c r="AA648" s="42">
        <v>1</v>
      </c>
      <c r="AB648" s="42">
        <v>0</v>
      </c>
      <c r="AC648" s="42">
        <v>0</v>
      </c>
      <c r="AD648" s="42">
        <v>0</v>
      </c>
      <c r="AE648" s="46">
        <f>SUM(Y648,Z648,AC648,AD648)</f>
        <v>74</v>
      </c>
      <c r="AF648" s="47">
        <f>Y648/AE648</f>
        <v>0.8783783783783784</v>
      </c>
      <c r="AG648" s="47">
        <f>(Y648-(AA648+AB648))/AE648</f>
        <v>0.86486486486486491</v>
      </c>
      <c r="AH648" s="44" t="s">
        <v>2</v>
      </c>
      <c r="AI648" s="38"/>
    </row>
    <row r="649" spans="1:35" x14ac:dyDescent="0.3">
      <c r="A649" s="61" t="s">
        <v>3137</v>
      </c>
      <c r="B649" s="61">
        <v>568</v>
      </c>
      <c r="C649" s="60">
        <v>41019</v>
      </c>
      <c r="D649" s="71">
        <f>YEAR(E649)</f>
        <v>2012</v>
      </c>
      <c r="E649" s="100" t="s">
        <v>2656</v>
      </c>
      <c r="F649" s="58">
        <v>2294</v>
      </c>
      <c r="G649" s="41">
        <v>158</v>
      </c>
      <c r="H649" s="41">
        <v>160</v>
      </c>
      <c r="I649" s="41">
        <v>118</v>
      </c>
      <c r="J649" s="41"/>
      <c r="K649" s="62" t="s">
        <v>3072</v>
      </c>
      <c r="L649" s="58" t="s">
        <v>3892</v>
      </c>
      <c r="M649" s="42">
        <v>240493</v>
      </c>
      <c r="N649" s="43">
        <v>41052</v>
      </c>
      <c r="O649" s="44" t="s">
        <v>0</v>
      </c>
      <c r="P649" s="42">
        <v>5</v>
      </c>
      <c r="Q649" s="44" t="s">
        <v>4305</v>
      </c>
      <c r="R649" s="44" t="s">
        <v>1052</v>
      </c>
      <c r="S649" s="42">
        <v>48</v>
      </c>
      <c r="T649" s="42">
        <v>132</v>
      </c>
      <c r="U649" s="42">
        <v>26.891449699999999</v>
      </c>
      <c r="V649" s="42">
        <v>-80.056207909999998</v>
      </c>
      <c r="W649" s="43">
        <v>41115</v>
      </c>
      <c r="X649" s="45">
        <f>W649-N649</f>
        <v>63</v>
      </c>
      <c r="Y649" s="42">
        <v>54</v>
      </c>
      <c r="Z649" s="42">
        <v>14</v>
      </c>
      <c r="AA649" s="42">
        <v>1</v>
      </c>
      <c r="AB649" s="42">
        <v>0</v>
      </c>
      <c r="AC649" s="42">
        <v>0</v>
      </c>
      <c r="AD649" s="42">
        <v>0</v>
      </c>
      <c r="AE649" s="42">
        <f>SUM(Y649,Z649,AC649,AD649)</f>
        <v>68</v>
      </c>
      <c r="AF649" s="49">
        <f>Y649/AE649</f>
        <v>0.79411764705882348</v>
      </c>
      <c r="AG649" s="49">
        <f>(Y649-(AA649+AB649))/AE649</f>
        <v>0.77941176470588236</v>
      </c>
      <c r="AH649" s="44" t="s">
        <v>2</v>
      </c>
      <c r="AI649" s="38"/>
    </row>
    <row r="650" spans="1:35" x14ac:dyDescent="0.3">
      <c r="A650" s="147" t="s">
        <v>3137</v>
      </c>
      <c r="B650" s="147">
        <v>568</v>
      </c>
      <c r="C650" s="30">
        <v>41019</v>
      </c>
      <c r="D650" s="32">
        <v>2020</v>
      </c>
      <c r="E650" s="97">
        <v>43922</v>
      </c>
      <c r="F650" s="31">
        <v>3939</v>
      </c>
      <c r="G650" s="31">
        <v>159</v>
      </c>
      <c r="H650" s="31">
        <v>161</v>
      </c>
      <c r="I650" s="31">
        <v>120.1</v>
      </c>
      <c r="K650" s="155">
        <v>0.97916666666666663</v>
      </c>
      <c r="L650" s="31" t="s">
        <v>3892</v>
      </c>
      <c r="M650" s="157">
        <v>496263</v>
      </c>
      <c r="N650" s="158">
        <v>43923</v>
      </c>
      <c r="O650" s="157" t="s">
        <v>0</v>
      </c>
      <c r="P650" s="157">
        <v>2</v>
      </c>
      <c r="Q650" s="157" t="s">
        <v>4305</v>
      </c>
      <c r="R650" s="157" t="s">
        <v>4685</v>
      </c>
      <c r="S650" s="157">
        <v>27</v>
      </c>
      <c r="T650" s="157">
        <v>3</v>
      </c>
      <c r="U650" s="157">
        <v>26.908283149999999</v>
      </c>
      <c r="V650" s="157">
        <v>-80.06171252</v>
      </c>
      <c r="X650" s="45"/>
      <c r="Y650" s="157"/>
      <c r="Z650" s="157"/>
      <c r="AA650" s="157"/>
      <c r="AB650" s="157"/>
      <c r="AC650" s="157"/>
      <c r="AD650" s="157"/>
      <c r="AE650" s="46"/>
      <c r="AF650" s="47"/>
      <c r="AG650" s="47"/>
      <c r="AH650" s="157" t="s">
        <v>31</v>
      </c>
      <c r="AI650" s="147"/>
    </row>
    <row r="651" spans="1:35" x14ac:dyDescent="0.3">
      <c r="A651" s="147" t="s">
        <v>3137</v>
      </c>
      <c r="B651" s="147">
        <v>568</v>
      </c>
      <c r="C651" s="30">
        <v>41019</v>
      </c>
      <c r="D651" s="32">
        <v>2020</v>
      </c>
      <c r="E651" s="97">
        <v>43949</v>
      </c>
      <c r="F651" s="31">
        <v>4032</v>
      </c>
      <c r="G651" s="31">
        <v>158.30000000000001</v>
      </c>
      <c r="H651" s="31">
        <v>162</v>
      </c>
      <c r="I651" s="31">
        <v>118.8</v>
      </c>
      <c r="K651" s="155">
        <v>2.7777777777777776E-2</v>
      </c>
      <c r="L651" s="31" t="s">
        <v>3892</v>
      </c>
      <c r="M651" s="157">
        <v>496709</v>
      </c>
      <c r="N651" s="158">
        <v>43949</v>
      </c>
      <c r="O651" s="157" t="s">
        <v>0</v>
      </c>
      <c r="P651" s="157">
        <v>10</v>
      </c>
      <c r="Q651" s="157" t="s">
        <v>4305</v>
      </c>
      <c r="R651" s="157" t="s">
        <v>4790</v>
      </c>
      <c r="S651" s="157">
        <v>70</v>
      </c>
      <c r="T651" s="157">
        <v>69</v>
      </c>
      <c r="U651" s="157">
        <v>26.849584069999999</v>
      </c>
      <c r="V651" s="157">
        <v>-80.044460169999994</v>
      </c>
      <c r="X651" s="45"/>
      <c r="Y651" s="157">
        <v>14</v>
      </c>
      <c r="Z651" s="157">
        <v>104</v>
      </c>
      <c r="AA651" s="157">
        <v>0</v>
      </c>
      <c r="AB651" s="157">
        <v>0</v>
      </c>
      <c r="AC651" s="157">
        <v>0</v>
      </c>
      <c r="AD651" s="157">
        <v>0</v>
      </c>
      <c r="AE651" s="46">
        <f>SUM(Y651,Z651,AC651,AD651)</f>
        <v>118</v>
      </c>
      <c r="AF651" s="47">
        <f>Y651/AE651</f>
        <v>0.11864406779661017</v>
      </c>
      <c r="AG651" s="47">
        <f>(Y651-(AA651+AB651))/AE651</f>
        <v>0.11864406779661017</v>
      </c>
      <c r="AH651" s="157" t="s">
        <v>8</v>
      </c>
      <c r="AI651" s="147"/>
    </row>
    <row r="652" spans="1:35" x14ac:dyDescent="0.3">
      <c r="A652" s="147" t="s">
        <v>3137</v>
      </c>
      <c r="B652" s="147">
        <v>568</v>
      </c>
      <c r="C652" s="30">
        <v>41019</v>
      </c>
      <c r="D652" s="32">
        <v>2020</v>
      </c>
      <c r="E652" s="97">
        <v>43972</v>
      </c>
      <c r="F652" s="31">
        <v>4135</v>
      </c>
      <c r="G652" s="31">
        <v>159.5</v>
      </c>
      <c r="H652" s="31">
        <v>161.19999999999999</v>
      </c>
      <c r="I652" s="31">
        <v>119</v>
      </c>
      <c r="K652" s="155">
        <v>0.93819444444444444</v>
      </c>
      <c r="L652" s="31" t="s">
        <v>3892</v>
      </c>
      <c r="M652" s="157">
        <v>501494</v>
      </c>
      <c r="N652" s="158">
        <v>43973</v>
      </c>
      <c r="O652" s="157" t="s">
        <v>146</v>
      </c>
      <c r="P652" s="157">
        <v>5</v>
      </c>
      <c r="Q652" s="157" t="s">
        <v>4305</v>
      </c>
      <c r="R652" s="157" t="s">
        <v>4894</v>
      </c>
      <c r="S652" s="157">
        <v>22</v>
      </c>
      <c r="T652" s="157">
        <v>116</v>
      </c>
      <c r="U652" s="157">
        <v>26.93369255</v>
      </c>
      <c r="V652" s="157">
        <v>-80.068698879999999</v>
      </c>
      <c r="W652" s="158">
        <v>44039</v>
      </c>
      <c r="X652" s="45">
        <f>W652-N652</f>
        <v>66</v>
      </c>
      <c r="Y652" s="157">
        <v>19</v>
      </c>
      <c r="Z652" s="157">
        <v>72</v>
      </c>
      <c r="AA652" s="157">
        <v>2</v>
      </c>
      <c r="AB652" s="157">
        <v>4</v>
      </c>
      <c r="AC652" s="157">
        <v>0</v>
      </c>
      <c r="AD652" s="157">
        <v>18</v>
      </c>
      <c r="AE652" s="46">
        <f>SUM(Y652,Z652,AC652,AD652)</f>
        <v>109</v>
      </c>
      <c r="AF652" s="47">
        <f>Y652/AE652</f>
        <v>0.1743119266055046</v>
      </c>
      <c r="AG652" s="47">
        <f>(Y652-(AA652+AB652))/AE652</f>
        <v>0.11926605504587157</v>
      </c>
      <c r="AH652" s="157" t="s">
        <v>2</v>
      </c>
      <c r="AI652" s="147"/>
    </row>
    <row r="653" spans="1:35" x14ac:dyDescent="0.3">
      <c r="A653" s="38" t="s">
        <v>2812</v>
      </c>
      <c r="B653" s="38">
        <v>852</v>
      </c>
      <c r="C653" s="39">
        <v>43207</v>
      </c>
      <c r="D653" s="71">
        <f>YEAR(E653)</f>
        <v>2018</v>
      </c>
      <c r="E653" s="99" t="s">
        <v>3855</v>
      </c>
      <c r="F653" s="41">
        <v>3061</v>
      </c>
      <c r="G653" s="41">
        <v>140.19999999999999</v>
      </c>
      <c r="H653" s="41">
        <v>141.30000000000001</v>
      </c>
      <c r="I653" s="41">
        <v>106.4</v>
      </c>
      <c r="J653" s="41"/>
      <c r="K653" s="40" t="s">
        <v>2406</v>
      </c>
      <c r="L653" s="41" t="s">
        <v>3892</v>
      </c>
      <c r="M653" s="42">
        <v>417449</v>
      </c>
      <c r="N653" s="43">
        <v>43257</v>
      </c>
      <c r="O653" s="44" t="s">
        <v>0</v>
      </c>
      <c r="P653" s="42">
        <v>3</v>
      </c>
      <c r="Q653" s="44" t="s">
        <v>4305</v>
      </c>
      <c r="R653" s="44" t="s">
        <v>124</v>
      </c>
      <c r="S653" s="42">
        <v>107</v>
      </c>
      <c r="T653" s="42">
        <v>27</v>
      </c>
      <c r="U653" s="42">
        <v>26.901464854</v>
      </c>
      <c r="V653" s="42">
        <v>-80.059229279999997</v>
      </c>
      <c r="W653" s="48">
        <v>43317</v>
      </c>
      <c r="X653" s="45">
        <f>W653-N653</f>
        <v>60</v>
      </c>
      <c r="Y653" s="42">
        <v>26</v>
      </c>
      <c r="Z653" s="46">
        <v>47</v>
      </c>
      <c r="AA653" s="42">
        <v>3</v>
      </c>
      <c r="AB653" s="42">
        <v>3</v>
      </c>
      <c r="AC653" s="46">
        <v>0</v>
      </c>
      <c r="AD653" s="46">
        <v>0</v>
      </c>
      <c r="AE653" s="46">
        <f>SUM(Y653,Z653,AC653,AD653)</f>
        <v>73</v>
      </c>
      <c r="AF653" s="47">
        <f>Y653/AE653</f>
        <v>0.35616438356164382</v>
      </c>
      <c r="AG653" s="47">
        <f>(Y653-(AA653+AB653))/AE653</f>
        <v>0.27397260273972601</v>
      </c>
      <c r="AH653" s="44" t="s">
        <v>2</v>
      </c>
      <c r="AI653" s="38"/>
    </row>
    <row r="654" spans="1:35" x14ac:dyDescent="0.3">
      <c r="A654" s="147" t="s">
        <v>4970</v>
      </c>
      <c r="B654" s="147">
        <v>1637</v>
      </c>
      <c r="C654" s="30">
        <v>43996</v>
      </c>
      <c r="D654" s="32">
        <v>2020</v>
      </c>
      <c r="E654" s="97">
        <v>43996</v>
      </c>
      <c r="F654" s="31">
        <v>4226</v>
      </c>
      <c r="G654" s="31">
        <v>152.5</v>
      </c>
      <c r="H654" s="31">
        <v>155.19999999999999</v>
      </c>
      <c r="I654" s="31">
        <v>109.7</v>
      </c>
      <c r="K654" s="155">
        <v>0.89374999999999993</v>
      </c>
      <c r="L654" s="31" t="s">
        <v>3891</v>
      </c>
      <c r="M654" s="157">
        <v>510933</v>
      </c>
      <c r="N654" s="158">
        <v>43997</v>
      </c>
      <c r="O654" s="157" t="s">
        <v>0</v>
      </c>
      <c r="P654" s="157">
        <v>9</v>
      </c>
      <c r="Q654" s="157" t="s">
        <v>4305</v>
      </c>
      <c r="R654" s="157" t="s">
        <v>4971</v>
      </c>
      <c r="S654" s="157">
        <v>51</v>
      </c>
      <c r="T654" s="157">
        <v>19</v>
      </c>
      <c r="U654" s="157">
        <v>26.860247699999999</v>
      </c>
      <c r="V654" s="157">
        <v>-80.046542919999993</v>
      </c>
      <c r="W654" s="30">
        <v>44054</v>
      </c>
      <c r="X654" s="45">
        <f>W654-N654</f>
        <v>57</v>
      </c>
      <c r="Y654" s="157">
        <v>10</v>
      </c>
      <c r="Z654" s="157">
        <v>45</v>
      </c>
      <c r="AA654" s="157">
        <v>0</v>
      </c>
      <c r="AB654" s="157">
        <v>5</v>
      </c>
      <c r="AC654" s="157">
        <v>0</v>
      </c>
      <c r="AD654" s="157">
        <v>0</v>
      </c>
      <c r="AE654" s="46">
        <f>SUM(Y654,Z654,AC654,AD654)</f>
        <v>55</v>
      </c>
      <c r="AF654" s="47">
        <f>Y654/AE654</f>
        <v>0.18181818181818182</v>
      </c>
      <c r="AG654" s="47">
        <f>(Y654-(AA654+AB654))/AE654</f>
        <v>9.0909090909090912E-2</v>
      </c>
      <c r="AH654" s="157" t="s">
        <v>2</v>
      </c>
      <c r="AI654" s="147"/>
    </row>
    <row r="655" spans="1:35" x14ac:dyDescent="0.3">
      <c r="A655" s="147" t="s">
        <v>4970</v>
      </c>
      <c r="B655" s="147">
        <v>1637</v>
      </c>
      <c r="C655" s="30">
        <v>43996</v>
      </c>
      <c r="D655" s="32">
        <v>2020</v>
      </c>
      <c r="E655" s="97">
        <v>44010</v>
      </c>
      <c r="F655" s="31">
        <v>4326</v>
      </c>
      <c r="G655" s="31">
        <v>151.9</v>
      </c>
      <c r="H655" s="31">
        <v>154.69999999999999</v>
      </c>
      <c r="I655" s="31">
        <v>109.5</v>
      </c>
      <c r="K655" s="155">
        <v>0.99583333333333324</v>
      </c>
      <c r="L655" s="31" t="s">
        <v>3890</v>
      </c>
      <c r="M655" s="157">
        <v>526473</v>
      </c>
      <c r="N655" s="158">
        <v>44011</v>
      </c>
      <c r="O655" s="157" t="s">
        <v>0</v>
      </c>
      <c r="P655" s="157">
        <v>5</v>
      </c>
      <c r="Q655" s="157" t="s">
        <v>4305</v>
      </c>
      <c r="R655" s="157" t="s">
        <v>4988</v>
      </c>
      <c r="S655" s="157">
        <v>81</v>
      </c>
      <c r="T655" s="157">
        <v>56</v>
      </c>
      <c r="U655" s="157">
        <v>26.887007149999999</v>
      </c>
      <c r="V655" s="157">
        <v>-80.055047200000004</v>
      </c>
      <c r="W655" s="30">
        <v>44070</v>
      </c>
      <c r="X655" s="45">
        <f>W655-N655</f>
        <v>59</v>
      </c>
      <c r="Y655" s="157">
        <v>13</v>
      </c>
      <c r="Z655" s="157">
        <v>83</v>
      </c>
      <c r="AA655" s="157">
        <v>0</v>
      </c>
      <c r="AB655" s="157">
        <v>0</v>
      </c>
      <c r="AC655" s="157">
        <v>0</v>
      </c>
      <c r="AD655" s="157">
        <v>1</v>
      </c>
      <c r="AE655" s="42">
        <f>SUM(Y655,Z655,AC655,AD655)</f>
        <v>97</v>
      </c>
      <c r="AF655" s="49">
        <f>Y655/AE655</f>
        <v>0.13402061855670103</v>
      </c>
      <c r="AG655" s="49">
        <f>(Y655-(AA655+AB655))/AE655</f>
        <v>0.13402061855670103</v>
      </c>
      <c r="AH655" s="157" t="s">
        <v>2</v>
      </c>
      <c r="AI655" s="147"/>
    </row>
    <row r="656" spans="1:35" x14ac:dyDescent="0.3">
      <c r="A656" s="38" t="s">
        <v>2299</v>
      </c>
      <c r="B656" s="38">
        <v>78</v>
      </c>
      <c r="C656" s="39">
        <v>37711</v>
      </c>
      <c r="D656" s="71">
        <f>YEAR(E656)</f>
        <v>2008</v>
      </c>
      <c r="E656" s="99" t="s">
        <v>3340</v>
      </c>
      <c r="F656" s="41">
        <v>891</v>
      </c>
      <c r="G656" s="41">
        <v>159</v>
      </c>
      <c r="H656" s="41">
        <v>162.5</v>
      </c>
      <c r="I656" s="41">
        <v>120.7</v>
      </c>
      <c r="J656" s="41"/>
      <c r="K656" s="40" t="s">
        <v>3341</v>
      </c>
      <c r="L656" s="41" t="s">
        <v>3892</v>
      </c>
      <c r="M656" s="42">
        <v>104049</v>
      </c>
      <c r="N656" s="43">
        <v>39556</v>
      </c>
      <c r="O656" s="44" t="s">
        <v>0</v>
      </c>
      <c r="P656" s="42">
        <v>1</v>
      </c>
      <c r="Q656" s="44" t="s">
        <v>4305</v>
      </c>
      <c r="R656" s="44" t="s">
        <v>2032</v>
      </c>
      <c r="S656" s="42">
        <v>10</v>
      </c>
      <c r="T656" s="42">
        <v>0</v>
      </c>
      <c r="U656" s="42">
        <v>26.914704992000001</v>
      </c>
      <c r="V656" s="42">
        <v>-80.063692779999997</v>
      </c>
      <c r="W656" s="124">
        <v>39623</v>
      </c>
      <c r="X656" s="45">
        <f>W656-N656</f>
        <v>67</v>
      </c>
      <c r="Y656" s="42">
        <v>32</v>
      </c>
      <c r="Z656" s="42">
        <v>22</v>
      </c>
      <c r="AA656" s="42">
        <v>5</v>
      </c>
      <c r="AB656" s="42">
        <v>2</v>
      </c>
      <c r="AC656" s="42">
        <v>0</v>
      </c>
      <c r="AD656" s="42">
        <v>1</v>
      </c>
      <c r="AE656" s="46">
        <f>SUM(Y656,Z656,AC656,AD656)</f>
        <v>55</v>
      </c>
      <c r="AF656" s="47">
        <f>Y656/AE656</f>
        <v>0.58181818181818179</v>
      </c>
      <c r="AG656" s="47">
        <f>(Y656-(AA656+AB656))/AE656</f>
        <v>0.45454545454545453</v>
      </c>
      <c r="AH656" s="44" t="s">
        <v>2</v>
      </c>
      <c r="AI656" s="38"/>
    </row>
    <row r="657" spans="1:35" x14ac:dyDescent="0.3">
      <c r="A657" s="38" t="s">
        <v>2299</v>
      </c>
      <c r="B657" s="38">
        <v>78</v>
      </c>
      <c r="C657" s="39">
        <v>37711</v>
      </c>
      <c r="D657" s="71">
        <f>YEAR(E657)</f>
        <v>2008</v>
      </c>
      <c r="E657" s="99" t="s">
        <v>3364</v>
      </c>
      <c r="F657" s="41">
        <v>892</v>
      </c>
      <c r="G657" s="41"/>
      <c r="H657" s="41"/>
      <c r="I657" s="41"/>
      <c r="J657" s="41"/>
      <c r="K657" s="40" t="s">
        <v>2574</v>
      </c>
      <c r="L657" s="41" t="s">
        <v>3896</v>
      </c>
      <c r="M657" s="42">
        <v>105106</v>
      </c>
      <c r="N657" s="43">
        <v>39584</v>
      </c>
      <c r="O657" s="44" t="s">
        <v>146</v>
      </c>
      <c r="P657" s="42">
        <v>8</v>
      </c>
      <c r="Q657" s="44" t="s">
        <v>4305</v>
      </c>
      <c r="R657" s="44" t="s">
        <v>1980</v>
      </c>
      <c r="S657" s="42">
        <v>51</v>
      </c>
      <c r="T657" s="42">
        <v>7</v>
      </c>
      <c r="U657" s="42">
        <v>26.922773670000002</v>
      </c>
      <c r="V657" s="42">
        <v>-80.06635679</v>
      </c>
      <c r="W657" s="126">
        <v>39642</v>
      </c>
      <c r="X657" s="45">
        <f>W657-N657</f>
        <v>58</v>
      </c>
      <c r="Y657" s="42">
        <v>65</v>
      </c>
      <c r="Z657" s="42">
        <v>8</v>
      </c>
      <c r="AA657" s="42">
        <v>1</v>
      </c>
      <c r="AB657" s="42">
        <v>0</v>
      </c>
      <c r="AC657" s="42">
        <v>0</v>
      </c>
      <c r="AD657" s="42">
        <v>13</v>
      </c>
      <c r="AE657" s="46">
        <f>SUM(Y657,Z657,AC657,AD657)</f>
        <v>86</v>
      </c>
      <c r="AF657" s="47">
        <f>Y657/AE657</f>
        <v>0.7558139534883721</v>
      </c>
      <c r="AG657" s="47">
        <f>(Y657-(AA657+AB657))/AE657</f>
        <v>0.7441860465116279</v>
      </c>
      <c r="AH657" s="44" t="s">
        <v>2</v>
      </c>
      <c r="AI657" s="38"/>
    </row>
    <row r="658" spans="1:35" x14ac:dyDescent="0.3">
      <c r="A658" s="38" t="s">
        <v>2299</v>
      </c>
      <c r="B658" s="38">
        <v>78</v>
      </c>
      <c r="C658" s="39">
        <v>37711</v>
      </c>
      <c r="D658" s="71">
        <f>YEAR(E658)</f>
        <v>2008</v>
      </c>
      <c r="E658" s="99" t="s">
        <v>2922</v>
      </c>
      <c r="F658" s="41">
        <v>893</v>
      </c>
      <c r="G658" s="41">
        <v>159</v>
      </c>
      <c r="H658" s="41"/>
      <c r="I658" s="41">
        <v>120</v>
      </c>
      <c r="J658" s="41"/>
      <c r="K658" s="40" t="s">
        <v>3374</v>
      </c>
      <c r="L658" s="41" t="s">
        <v>3895</v>
      </c>
      <c r="M658" s="42">
        <v>107087</v>
      </c>
      <c r="N658" s="43">
        <v>39594</v>
      </c>
      <c r="O658" s="44" t="s">
        <v>0</v>
      </c>
      <c r="P658" s="42">
        <v>7</v>
      </c>
      <c r="Q658" s="44" t="s">
        <v>4305</v>
      </c>
      <c r="R658" s="44" t="s">
        <v>1954</v>
      </c>
      <c r="S658" s="42">
        <v>49</v>
      </c>
      <c r="T658" s="42">
        <v>3</v>
      </c>
      <c r="U658" s="42">
        <v>26.871784230999999</v>
      </c>
      <c r="V658" s="42">
        <v>-80.049861430000007</v>
      </c>
      <c r="W658" s="124">
        <v>39653</v>
      </c>
      <c r="X658" s="45">
        <f>W658-N658</f>
        <v>59</v>
      </c>
      <c r="Y658" s="42">
        <v>31</v>
      </c>
      <c r="Z658" s="42">
        <v>25</v>
      </c>
      <c r="AA658" s="42">
        <v>1</v>
      </c>
      <c r="AB658" s="42">
        <v>2</v>
      </c>
      <c r="AC658" s="42">
        <v>0</v>
      </c>
      <c r="AD658" s="42">
        <v>6</v>
      </c>
      <c r="AE658" s="42">
        <f>SUM(Y658,Z658,AC658,AD658)</f>
        <v>62</v>
      </c>
      <c r="AF658" s="49">
        <f>Y658/AE658</f>
        <v>0.5</v>
      </c>
      <c r="AG658" s="49">
        <f>(Y658-(AA658+AB658))/AE658</f>
        <v>0.45161290322580644</v>
      </c>
      <c r="AH658" s="44" t="s">
        <v>2</v>
      </c>
      <c r="AI658" s="38"/>
    </row>
    <row r="659" spans="1:35" x14ac:dyDescent="0.3">
      <c r="A659" s="38" t="s">
        <v>3580</v>
      </c>
      <c r="B659" s="38">
        <v>675</v>
      </c>
      <c r="C659" s="39">
        <v>41781</v>
      </c>
      <c r="D659" s="71">
        <f>YEAR(E659)</f>
        <v>2014</v>
      </c>
      <c r="E659" s="99" t="s">
        <v>3581</v>
      </c>
      <c r="F659" s="41">
        <v>2704</v>
      </c>
      <c r="G659" s="41">
        <v>149.5</v>
      </c>
      <c r="H659" s="41"/>
      <c r="I659" s="41">
        <v>105.5</v>
      </c>
      <c r="J659" s="41"/>
      <c r="K659" s="40" t="s">
        <v>3</v>
      </c>
      <c r="L659" s="41" t="s">
        <v>3</v>
      </c>
      <c r="M659" s="42">
        <v>201574</v>
      </c>
      <c r="N659" s="43">
        <v>41782</v>
      </c>
      <c r="O659" s="44" t="s">
        <v>0</v>
      </c>
      <c r="P659" s="42">
        <v>6</v>
      </c>
      <c r="Q659" s="44" t="s">
        <v>4305</v>
      </c>
      <c r="R659" s="44" t="s">
        <v>765</v>
      </c>
      <c r="S659" s="42">
        <v>26</v>
      </c>
      <c r="T659" s="42">
        <v>33</v>
      </c>
      <c r="U659" s="42">
        <v>26.881540632</v>
      </c>
      <c r="V659" s="42">
        <v>-80.053087356999995</v>
      </c>
      <c r="W659" s="126"/>
      <c r="X659" s="45"/>
      <c r="Y659" s="42">
        <v>83</v>
      </c>
      <c r="Z659" s="42">
        <v>9</v>
      </c>
      <c r="AA659" s="42">
        <v>1</v>
      </c>
      <c r="AB659" s="42">
        <v>0</v>
      </c>
      <c r="AC659" s="42">
        <v>0</v>
      </c>
      <c r="AD659" s="42">
        <v>0</v>
      </c>
      <c r="AE659" s="46">
        <f>SUM(Y659,Z659,AC659,AD659)</f>
        <v>92</v>
      </c>
      <c r="AF659" s="47">
        <f>Y659/AE659</f>
        <v>0.90217391304347827</v>
      </c>
      <c r="AG659" s="47">
        <f>(Y659-(AA659+AB659))/AE659</f>
        <v>0.89130434782608692</v>
      </c>
      <c r="AH659" s="44" t="s">
        <v>8</v>
      </c>
      <c r="AI659" s="38"/>
    </row>
    <row r="660" spans="1:35" x14ac:dyDescent="0.3">
      <c r="A660" s="38" t="s">
        <v>3580</v>
      </c>
      <c r="B660" s="38">
        <v>675</v>
      </c>
      <c r="C660" s="39">
        <v>41781</v>
      </c>
      <c r="D660" s="71">
        <f>YEAR(E660)</f>
        <v>2018</v>
      </c>
      <c r="E660" s="99" t="s">
        <v>3162</v>
      </c>
      <c r="F660" s="41">
        <v>2905</v>
      </c>
      <c r="G660" s="41">
        <v>151</v>
      </c>
      <c r="H660" s="41">
        <v>153.4</v>
      </c>
      <c r="I660" s="41">
        <v>105.9</v>
      </c>
      <c r="J660" s="41"/>
      <c r="K660" s="40" t="s">
        <v>3839</v>
      </c>
      <c r="L660" s="41" t="s">
        <v>3899</v>
      </c>
      <c r="M660" s="42">
        <v>411839</v>
      </c>
      <c r="N660" s="43">
        <v>43202</v>
      </c>
      <c r="O660" s="44" t="s">
        <v>0</v>
      </c>
      <c r="P660" s="42">
        <v>8</v>
      </c>
      <c r="Q660" s="44" t="s">
        <v>4305</v>
      </c>
      <c r="R660" s="44" t="s">
        <v>36</v>
      </c>
      <c r="S660" s="42">
        <v>3</v>
      </c>
      <c r="T660" s="42">
        <v>79</v>
      </c>
      <c r="U660" s="42">
        <v>26.864194919999999</v>
      </c>
      <c r="V660" s="42">
        <v>-80.047465344000003</v>
      </c>
      <c r="W660" s="48">
        <v>43274</v>
      </c>
      <c r="X660" s="45">
        <f>W660-N660</f>
        <v>72</v>
      </c>
      <c r="Y660" s="42">
        <v>83</v>
      </c>
      <c r="Z660" s="42">
        <v>13</v>
      </c>
      <c r="AA660" s="42">
        <v>1</v>
      </c>
      <c r="AB660" s="42">
        <v>2</v>
      </c>
      <c r="AC660" s="42">
        <v>0</v>
      </c>
      <c r="AD660" s="42">
        <v>1</v>
      </c>
      <c r="AE660" s="46">
        <f>SUM(Y660,Z660,AC660,AD660)</f>
        <v>97</v>
      </c>
      <c r="AF660" s="47">
        <f>Y660/AE660</f>
        <v>0.85567010309278346</v>
      </c>
      <c r="AG660" s="47">
        <f>(Y660-(AA660+AB660))/AE660</f>
        <v>0.82474226804123707</v>
      </c>
      <c r="AH660" s="44" t="s">
        <v>2</v>
      </c>
      <c r="AI660" s="38"/>
    </row>
    <row r="661" spans="1:35" x14ac:dyDescent="0.3">
      <c r="A661" s="38" t="s">
        <v>2823</v>
      </c>
      <c r="B661" s="38">
        <v>4</v>
      </c>
      <c r="C661" s="39">
        <v>37362</v>
      </c>
      <c r="D661" s="71">
        <f>YEAR(E661)</f>
        <v>2011</v>
      </c>
      <c r="E661" s="99" t="s">
        <v>3643</v>
      </c>
      <c r="F661" s="41">
        <v>1867</v>
      </c>
      <c r="G661" s="41">
        <v>170.5</v>
      </c>
      <c r="H661" s="41">
        <v>172</v>
      </c>
      <c r="I661" s="41">
        <v>120</v>
      </c>
      <c r="J661" s="41"/>
      <c r="K661" s="40" t="s">
        <v>2502</v>
      </c>
      <c r="L661" s="41" t="s">
        <v>3895</v>
      </c>
      <c r="M661" s="42">
        <v>206116</v>
      </c>
      <c r="N661" s="43">
        <v>40680</v>
      </c>
      <c r="O661" s="44" t="s">
        <v>0</v>
      </c>
      <c r="P661" s="42">
        <v>10</v>
      </c>
      <c r="Q661" s="44" t="s">
        <v>4305</v>
      </c>
      <c r="R661" s="44" t="s">
        <v>1313</v>
      </c>
      <c r="S661" s="42">
        <v>24</v>
      </c>
      <c r="T661" s="42">
        <v>11</v>
      </c>
      <c r="U661" s="42">
        <v>26.851789360000001</v>
      </c>
      <c r="V661" s="42">
        <v>-80.045099629999996</v>
      </c>
      <c r="W661" s="48">
        <v>40739</v>
      </c>
      <c r="X661" s="45">
        <f>W661-N661</f>
        <v>59</v>
      </c>
      <c r="Y661" s="42">
        <v>32</v>
      </c>
      <c r="Z661" s="42">
        <v>6</v>
      </c>
      <c r="AA661" s="42">
        <v>4</v>
      </c>
      <c r="AB661" s="42">
        <v>0</v>
      </c>
      <c r="AC661" s="42">
        <v>1</v>
      </c>
      <c r="AD661" s="42">
        <v>0</v>
      </c>
      <c r="AE661" s="42">
        <f>SUM(Y661,Z661,AC661,AD661)</f>
        <v>39</v>
      </c>
      <c r="AF661" s="49">
        <f>Y661/AE661</f>
        <v>0.82051282051282048</v>
      </c>
      <c r="AG661" s="49">
        <f>(Y661-(AA661+AB661))/AE661</f>
        <v>0.71794871794871795</v>
      </c>
      <c r="AH661" s="44" t="s">
        <v>2</v>
      </c>
      <c r="AI661" s="38"/>
    </row>
    <row r="662" spans="1:35" x14ac:dyDescent="0.3">
      <c r="A662" s="61" t="s">
        <v>2848</v>
      </c>
      <c r="B662" s="61">
        <v>322</v>
      </c>
      <c r="C662" s="60">
        <v>39923</v>
      </c>
      <c r="D662" s="71">
        <f>YEAR(E662)</f>
        <v>2009</v>
      </c>
      <c r="E662" s="100" t="s">
        <v>2439</v>
      </c>
      <c r="F662" s="58">
        <v>1102</v>
      </c>
      <c r="G662" s="58">
        <v>143.5</v>
      </c>
      <c r="H662" s="58">
        <v>146</v>
      </c>
      <c r="I662" s="58">
        <v>106.3</v>
      </c>
      <c r="J662" s="41"/>
      <c r="K662" s="62" t="s">
        <v>2671</v>
      </c>
      <c r="L662" s="58" t="s">
        <v>3892</v>
      </c>
      <c r="M662" s="42">
        <v>148304</v>
      </c>
      <c r="N662" s="43">
        <v>39923</v>
      </c>
      <c r="O662" s="44" t="s">
        <v>0</v>
      </c>
      <c r="P662" s="42">
        <v>5</v>
      </c>
      <c r="Q662" s="44" t="s">
        <v>4305</v>
      </c>
      <c r="R662" s="44" t="s">
        <v>1719</v>
      </c>
      <c r="S662" s="42">
        <v>15</v>
      </c>
      <c r="T662" s="42">
        <v>83</v>
      </c>
      <c r="U662" s="42">
        <v>26.891968429999999</v>
      </c>
      <c r="V662" s="42">
        <v>-80.056431399999994</v>
      </c>
      <c r="W662" s="126"/>
      <c r="X662" s="45"/>
      <c r="Y662" s="46">
        <v>2</v>
      </c>
      <c r="Z662" s="46">
        <v>69</v>
      </c>
      <c r="AA662" s="46">
        <v>0</v>
      </c>
      <c r="AB662" s="46">
        <v>0</v>
      </c>
      <c r="AC662" s="46">
        <v>0</v>
      </c>
      <c r="AD662" s="46">
        <v>0</v>
      </c>
      <c r="AE662" s="46">
        <f>SUM(Y662,Z662,AC662,AD662)</f>
        <v>71</v>
      </c>
      <c r="AF662" s="47">
        <f>Y662/AE662</f>
        <v>2.8169014084507043E-2</v>
      </c>
      <c r="AG662" s="47">
        <f>(Y662-(AA662+AB662))/AE662</f>
        <v>2.8169014084507043E-2</v>
      </c>
      <c r="AH662" s="44" t="s">
        <v>8</v>
      </c>
      <c r="AI662" s="38"/>
    </row>
    <row r="663" spans="1:35" x14ac:dyDescent="0.3">
      <c r="A663" s="38" t="s">
        <v>3183</v>
      </c>
      <c r="B663" s="38">
        <v>354</v>
      </c>
      <c r="C663" s="39">
        <v>39953</v>
      </c>
      <c r="D663" s="71">
        <f>YEAR(E663)</f>
        <v>2012</v>
      </c>
      <c r="E663" s="99" t="s">
        <v>3717</v>
      </c>
      <c r="F663" s="41">
        <v>2421</v>
      </c>
      <c r="G663" s="41">
        <v>157</v>
      </c>
      <c r="H663" s="41"/>
      <c r="I663" s="41">
        <v>112</v>
      </c>
      <c r="J663" s="41"/>
      <c r="K663" s="40" t="s">
        <v>2527</v>
      </c>
      <c r="L663" s="41" t="s">
        <v>3897</v>
      </c>
      <c r="M663" s="42">
        <v>252118</v>
      </c>
      <c r="N663" s="43">
        <v>41078</v>
      </c>
      <c r="O663" s="44" t="s">
        <v>0</v>
      </c>
      <c r="P663" s="42">
        <v>2</v>
      </c>
      <c r="Q663" s="44" t="s">
        <v>4305</v>
      </c>
      <c r="R663" s="44" t="s">
        <v>1114</v>
      </c>
      <c r="S663" s="42">
        <v>50</v>
      </c>
      <c r="T663" s="42">
        <v>70</v>
      </c>
      <c r="U663" s="42">
        <v>26.9107196</v>
      </c>
      <c r="V663" s="42">
        <v>-80.062358599999996</v>
      </c>
      <c r="W663" s="48">
        <v>41138</v>
      </c>
      <c r="X663" s="45">
        <f>W663-N663</f>
        <v>60</v>
      </c>
      <c r="Y663" s="42">
        <v>70</v>
      </c>
      <c r="Z663" s="46">
        <v>17</v>
      </c>
      <c r="AA663" s="42">
        <v>5</v>
      </c>
      <c r="AB663" s="42">
        <v>0</v>
      </c>
      <c r="AC663" s="46">
        <v>0</v>
      </c>
      <c r="AD663" s="46">
        <v>8</v>
      </c>
      <c r="AE663" s="46">
        <f>SUM(Y663,Z663,AC663,AD663)</f>
        <v>95</v>
      </c>
      <c r="AF663" s="47">
        <f>Y663/AE663</f>
        <v>0.73684210526315785</v>
      </c>
      <c r="AG663" s="47">
        <f>(Y663-(AA663+AB663))/AE663</f>
        <v>0.68421052631578949</v>
      </c>
      <c r="AH663" s="44" t="s">
        <v>2</v>
      </c>
      <c r="AI663" s="38"/>
    </row>
    <row r="664" spans="1:35" x14ac:dyDescent="0.3">
      <c r="A664" s="38" t="s">
        <v>3344</v>
      </c>
      <c r="B664" s="38">
        <v>271</v>
      </c>
      <c r="C664" s="39">
        <v>39562</v>
      </c>
      <c r="D664" s="71">
        <f>YEAR(E664)</f>
        <v>2008</v>
      </c>
      <c r="E664" s="99" t="s">
        <v>3345</v>
      </c>
      <c r="F664" s="41">
        <v>820</v>
      </c>
      <c r="G664" s="41"/>
      <c r="H664" s="41"/>
      <c r="I664" s="41"/>
      <c r="J664" s="41"/>
      <c r="K664" s="40" t="s">
        <v>3346</v>
      </c>
      <c r="L664" s="41" t="s">
        <v>3897</v>
      </c>
      <c r="M664" s="42">
        <v>104065</v>
      </c>
      <c r="N664" s="43">
        <v>39562</v>
      </c>
      <c r="O664" s="44" t="s">
        <v>146</v>
      </c>
      <c r="P664" s="42">
        <v>10</v>
      </c>
      <c r="Q664" s="44" t="s">
        <v>4305</v>
      </c>
      <c r="R664" s="44" t="s">
        <v>1976</v>
      </c>
      <c r="S664" s="42">
        <v>28</v>
      </c>
      <c r="T664" s="42">
        <v>17</v>
      </c>
      <c r="U664" s="42">
        <v>26.921343825000001</v>
      </c>
      <c r="V664" s="42">
        <v>-80.065597490000002</v>
      </c>
      <c r="W664" s="126">
        <v>39636</v>
      </c>
      <c r="X664" s="45">
        <f>W664-N664</f>
        <v>74</v>
      </c>
      <c r="Y664" s="42">
        <v>0</v>
      </c>
      <c r="Z664" s="42">
        <v>45</v>
      </c>
      <c r="AA664" s="42">
        <v>0</v>
      </c>
      <c r="AB664" s="42">
        <v>0</v>
      </c>
      <c r="AC664" s="42">
        <v>0</v>
      </c>
      <c r="AD664" s="42">
        <v>1</v>
      </c>
      <c r="AE664" s="46">
        <f>SUM(Y664,Z664,AC664,AD664)</f>
        <v>46</v>
      </c>
      <c r="AF664" s="47">
        <f>Y664/AE664</f>
        <v>0</v>
      </c>
      <c r="AG664" s="47">
        <f>(Y664-(AA664+AB664))/AE664</f>
        <v>0</v>
      </c>
      <c r="AH664" s="44" t="s">
        <v>2</v>
      </c>
      <c r="AI664" s="38"/>
    </row>
    <row r="665" spans="1:35" x14ac:dyDescent="0.3">
      <c r="A665" s="38" t="s">
        <v>3228</v>
      </c>
      <c r="B665" s="38">
        <v>218</v>
      </c>
      <c r="C665" s="39">
        <v>39195</v>
      </c>
      <c r="D665" s="71">
        <f>YEAR(E665)</f>
        <v>2007</v>
      </c>
      <c r="E665" s="99" t="s">
        <v>3229</v>
      </c>
      <c r="F665" s="41">
        <v>656</v>
      </c>
      <c r="G665" s="41">
        <v>153.5</v>
      </c>
      <c r="H665" s="41">
        <v>154.9</v>
      </c>
      <c r="I665" s="41">
        <v>110.7</v>
      </c>
      <c r="J665" s="41"/>
      <c r="K665" s="40" t="s">
        <v>2498</v>
      </c>
      <c r="L665" s="41" t="s">
        <v>3890</v>
      </c>
      <c r="M665" s="42">
        <v>78943</v>
      </c>
      <c r="N665" s="43">
        <v>39195</v>
      </c>
      <c r="O665" s="44" t="s">
        <v>146</v>
      </c>
      <c r="P665" s="42">
        <v>9</v>
      </c>
      <c r="Q665" s="44" t="s">
        <v>4305</v>
      </c>
      <c r="R665" s="44" t="s">
        <v>2207</v>
      </c>
      <c r="S665" s="42">
        <v>8</v>
      </c>
      <c r="T665" s="42">
        <v>86</v>
      </c>
      <c r="U665" s="42">
        <v>26.92208325</v>
      </c>
      <c r="V665" s="42">
        <v>-80.065877459999996</v>
      </c>
      <c r="W665" s="124"/>
      <c r="X665" s="45"/>
      <c r="Y665" s="42">
        <v>16</v>
      </c>
      <c r="Z665" s="42">
        <v>58</v>
      </c>
      <c r="AA665" s="42">
        <v>0</v>
      </c>
      <c r="AB665" s="42">
        <v>0</v>
      </c>
      <c r="AC665" s="42">
        <v>0</v>
      </c>
      <c r="AD665" s="42">
        <v>1</v>
      </c>
      <c r="AE665" s="42">
        <f>SUM(Y665,Z665,AC665,AD665)</f>
        <v>75</v>
      </c>
      <c r="AF665" s="49">
        <f>Y665/AE665</f>
        <v>0.21333333333333335</v>
      </c>
      <c r="AG665" s="49">
        <f>(Y665-(AA665+AB665))/AE665</f>
        <v>0.21333333333333335</v>
      </c>
      <c r="AH665" s="44" t="s">
        <v>8</v>
      </c>
      <c r="AI665" s="38"/>
    </row>
    <row r="666" spans="1:35" x14ac:dyDescent="0.3">
      <c r="A666" s="38" t="s">
        <v>3228</v>
      </c>
      <c r="B666" s="38">
        <v>218</v>
      </c>
      <c r="C666" s="39">
        <v>39195</v>
      </c>
      <c r="D666" s="71">
        <f>YEAR(E666)</f>
        <v>2017</v>
      </c>
      <c r="E666" s="99" t="s">
        <v>3812</v>
      </c>
      <c r="F666" s="41">
        <v>2738</v>
      </c>
      <c r="G666" s="41">
        <v>156.5</v>
      </c>
      <c r="H666" s="41">
        <v>157.6</v>
      </c>
      <c r="I666" s="41">
        <v>113.8</v>
      </c>
      <c r="J666" s="41">
        <v>1.76</v>
      </c>
      <c r="K666" s="40" t="s">
        <v>3216</v>
      </c>
      <c r="L666" s="41" t="s">
        <v>3895</v>
      </c>
      <c r="M666" s="42">
        <v>451369</v>
      </c>
      <c r="N666" s="43">
        <v>42851</v>
      </c>
      <c r="O666" s="44" t="s">
        <v>146</v>
      </c>
      <c r="P666" s="42">
        <v>6</v>
      </c>
      <c r="Q666" s="44" t="s">
        <v>4305</v>
      </c>
      <c r="R666" s="44" t="s">
        <v>174</v>
      </c>
      <c r="S666" s="42">
        <v>39</v>
      </c>
      <c r="T666" s="42">
        <v>6</v>
      </c>
      <c r="U666" s="42">
        <v>26.929370391999999</v>
      </c>
      <c r="V666" s="42">
        <v>-80.068362354000001</v>
      </c>
      <c r="W666" s="48">
        <v>42922</v>
      </c>
      <c r="X666" s="45">
        <f>W666-N666</f>
        <v>71</v>
      </c>
      <c r="Y666" s="42">
        <v>59</v>
      </c>
      <c r="Z666" s="42">
        <v>4</v>
      </c>
      <c r="AA666" s="42">
        <v>1</v>
      </c>
      <c r="AB666" s="42">
        <v>1</v>
      </c>
      <c r="AC666" s="42">
        <v>0</v>
      </c>
      <c r="AD666" s="42">
        <v>0</v>
      </c>
      <c r="AE666" s="46">
        <f>SUM(Y666,Z666,AC666,AD666)</f>
        <v>63</v>
      </c>
      <c r="AF666" s="47">
        <f>Y666/AE666</f>
        <v>0.93650793650793651</v>
      </c>
      <c r="AG666" s="47">
        <f>(Y666-(AA666+AB666))/AE666</f>
        <v>0.90476190476190477</v>
      </c>
      <c r="AH666" s="44" t="s">
        <v>2</v>
      </c>
      <c r="AI666" s="38"/>
    </row>
    <row r="667" spans="1:35" x14ac:dyDescent="0.3">
      <c r="A667" s="38" t="s">
        <v>3228</v>
      </c>
      <c r="B667" s="38">
        <v>218</v>
      </c>
      <c r="C667" s="39">
        <v>39195</v>
      </c>
      <c r="D667" s="71">
        <f>YEAR(E667)</f>
        <v>2017</v>
      </c>
      <c r="E667" s="99" t="s">
        <v>3821</v>
      </c>
      <c r="F667" s="41">
        <v>2757</v>
      </c>
      <c r="G667" s="41">
        <v>155.19999999999999</v>
      </c>
      <c r="H667" s="41">
        <v>159</v>
      </c>
      <c r="I667" s="41">
        <v>112.4</v>
      </c>
      <c r="J667" s="41">
        <v>2.7</v>
      </c>
      <c r="K667" s="40" t="s">
        <v>3467</v>
      </c>
      <c r="L667" s="41" t="s">
        <v>3892</v>
      </c>
      <c r="M667" s="42">
        <v>363313</v>
      </c>
      <c r="N667" s="43">
        <v>42871</v>
      </c>
      <c r="O667" s="44" t="s">
        <v>0</v>
      </c>
      <c r="P667" s="42">
        <v>9</v>
      </c>
      <c r="Q667" s="44" t="s">
        <v>4305</v>
      </c>
      <c r="R667" s="44" t="s">
        <v>241</v>
      </c>
      <c r="S667" s="42">
        <v>55</v>
      </c>
      <c r="T667" s="42">
        <v>12</v>
      </c>
      <c r="U667" s="42">
        <v>26.857098180000001</v>
      </c>
      <c r="V667" s="42">
        <v>-80.045926687999994</v>
      </c>
      <c r="W667" s="48">
        <v>42929</v>
      </c>
      <c r="X667" s="45">
        <f>W667-N667</f>
        <v>58</v>
      </c>
      <c r="Y667" s="42">
        <v>24</v>
      </c>
      <c r="Z667" s="42">
        <v>56</v>
      </c>
      <c r="AA667" s="42">
        <v>0</v>
      </c>
      <c r="AB667" s="42">
        <v>0</v>
      </c>
      <c r="AC667" s="42">
        <v>0</v>
      </c>
      <c r="AD667" s="42">
        <v>0</v>
      </c>
      <c r="AE667" s="46">
        <f>SUM(Y667,Z667,AC667,AD667)</f>
        <v>80</v>
      </c>
      <c r="AF667" s="47">
        <f>Y667/AE667</f>
        <v>0.3</v>
      </c>
      <c r="AG667" s="47">
        <f>(Y667-(AA667+AB667))/AE667</f>
        <v>0.3</v>
      </c>
      <c r="AH667" s="44" t="s">
        <v>2</v>
      </c>
      <c r="AI667" s="38"/>
    </row>
    <row r="668" spans="1:35" x14ac:dyDescent="0.3">
      <c r="A668" s="38" t="s">
        <v>3245</v>
      </c>
      <c r="B668" s="38">
        <v>149</v>
      </c>
      <c r="C668" s="39">
        <v>38440</v>
      </c>
      <c r="D668" s="71">
        <f>YEAR(E668)</f>
        <v>2007</v>
      </c>
      <c r="E668" s="99" t="s">
        <v>3244</v>
      </c>
      <c r="F668" s="41">
        <v>650</v>
      </c>
      <c r="G668" s="41">
        <v>156.5</v>
      </c>
      <c r="H668" s="41">
        <v>160.5</v>
      </c>
      <c r="I668" s="41">
        <v>113</v>
      </c>
      <c r="J668" s="41"/>
      <c r="K668" s="40" t="s">
        <v>3246</v>
      </c>
      <c r="L668" s="41" t="s">
        <v>3895</v>
      </c>
      <c r="M668" s="42">
        <v>79045</v>
      </c>
      <c r="N668" s="43">
        <v>39194</v>
      </c>
      <c r="O668" s="44" t="s">
        <v>0</v>
      </c>
      <c r="P668" s="42">
        <v>2</v>
      </c>
      <c r="Q668" s="44" t="s">
        <v>4305</v>
      </c>
      <c r="R668" s="44" t="s">
        <v>2070</v>
      </c>
      <c r="S668" s="42">
        <v>22</v>
      </c>
      <c r="T668" s="42">
        <v>13</v>
      </c>
      <c r="U668" s="42">
        <v>26.9088174</v>
      </c>
      <c r="V668" s="42">
        <v>-80.061888850000003</v>
      </c>
      <c r="W668" s="126"/>
      <c r="X668" s="45"/>
      <c r="Y668" s="42"/>
      <c r="Z668" s="125"/>
      <c r="AA668" s="42"/>
      <c r="AB668" s="42"/>
      <c r="AC668" s="125"/>
      <c r="AD668" s="125"/>
      <c r="AE668" s="127"/>
      <c r="AF668" s="127"/>
      <c r="AG668" s="127"/>
      <c r="AH668" s="44" t="s">
        <v>31</v>
      </c>
      <c r="AI668" s="38"/>
    </row>
    <row r="669" spans="1:35" x14ac:dyDescent="0.3">
      <c r="A669" s="38" t="s">
        <v>3245</v>
      </c>
      <c r="B669" s="38">
        <v>149</v>
      </c>
      <c r="C669" s="39">
        <v>38440</v>
      </c>
      <c r="D669" s="71">
        <f>YEAR(E669)</f>
        <v>2007</v>
      </c>
      <c r="E669" s="99" t="s">
        <v>3304</v>
      </c>
      <c r="F669" s="41">
        <v>651</v>
      </c>
      <c r="G669" s="41"/>
      <c r="H669" s="41"/>
      <c r="I669" s="41"/>
      <c r="J669" s="41"/>
      <c r="K669" s="40" t="s">
        <v>3220</v>
      </c>
      <c r="L669" s="41" t="s">
        <v>3896</v>
      </c>
      <c r="M669" s="42">
        <v>82562</v>
      </c>
      <c r="N669" s="43">
        <v>39242</v>
      </c>
      <c r="O669" s="44" t="s">
        <v>0</v>
      </c>
      <c r="P669" s="42">
        <v>8</v>
      </c>
      <c r="Q669" s="44" t="s">
        <v>4305</v>
      </c>
      <c r="R669" s="44" t="s">
        <v>2175</v>
      </c>
      <c r="S669" s="42">
        <v>47</v>
      </c>
      <c r="T669" s="42">
        <v>32</v>
      </c>
      <c r="U669" s="42">
        <v>26.863011799999999</v>
      </c>
      <c r="V669" s="42">
        <v>-80.047375509999995</v>
      </c>
      <c r="W669" s="126">
        <v>39301</v>
      </c>
      <c r="X669" s="45">
        <f>W669-N669</f>
        <v>59</v>
      </c>
      <c r="Y669" s="46">
        <v>58</v>
      </c>
      <c r="Z669" s="46">
        <v>3</v>
      </c>
      <c r="AA669" s="46">
        <v>0</v>
      </c>
      <c r="AB669" s="46">
        <v>2</v>
      </c>
      <c r="AC669" s="46">
        <v>0</v>
      </c>
      <c r="AD669" s="46">
        <v>0</v>
      </c>
      <c r="AE669" s="46">
        <f>SUM(Y669,Z669,AC669,AD669)</f>
        <v>61</v>
      </c>
      <c r="AF669" s="47">
        <f>Y669/AE669</f>
        <v>0.95081967213114749</v>
      </c>
      <c r="AG669" s="47">
        <f>(Y669-(AA669+AB669))/AE669</f>
        <v>0.91803278688524592</v>
      </c>
      <c r="AH669" s="44" t="s">
        <v>2</v>
      </c>
      <c r="AI669" s="38"/>
    </row>
    <row r="670" spans="1:35" x14ac:dyDescent="0.3">
      <c r="A670" s="61" t="s">
        <v>3245</v>
      </c>
      <c r="B670" s="61">
        <v>149</v>
      </c>
      <c r="C670" s="60">
        <v>38440</v>
      </c>
      <c r="D670" s="94">
        <f>YEAR(E670)</f>
        <v>2013</v>
      </c>
      <c r="E670" s="100" t="s">
        <v>3737</v>
      </c>
      <c r="F670" s="58">
        <v>2451</v>
      </c>
      <c r="G670" s="58">
        <v>158</v>
      </c>
      <c r="H670" s="58">
        <v>162</v>
      </c>
      <c r="I670" s="58">
        <v>115</v>
      </c>
      <c r="J670" s="58"/>
      <c r="K670" s="62" t="s">
        <v>2722</v>
      </c>
      <c r="L670" s="58" t="s">
        <v>3892</v>
      </c>
      <c r="M670" s="42">
        <v>278940</v>
      </c>
      <c r="N670" s="43">
        <v>41360</v>
      </c>
      <c r="O670" s="44" t="s">
        <v>0</v>
      </c>
      <c r="P670" s="42">
        <v>2</v>
      </c>
      <c r="Q670" s="44" t="s">
        <v>4305</v>
      </c>
      <c r="R670" s="44" t="s">
        <v>848</v>
      </c>
      <c r="S670" s="42">
        <v>58</v>
      </c>
      <c r="T670" s="42">
        <v>2</v>
      </c>
      <c r="U670" s="42">
        <v>26.911282830000001</v>
      </c>
      <c r="V670" s="42">
        <v>-80.062671080000001</v>
      </c>
      <c r="W670" s="126"/>
      <c r="X670" s="45"/>
      <c r="Y670" s="46">
        <v>67</v>
      </c>
      <c r="Z670" s="46">
        <v>29</v>
      </c>
      <c r="AA670" s="46">
        <v>0</v>
      </c>
      <c r="AB670" s="46">
        <v>0</v>
      </c>
      <c r="AC670" s="46">
        <v>0</v>
      </c>
      <c r="AD670" s="46">
        <v>0</v>
      </c>
      <c r="AE670" s="46">
        <f>SUM(Y670,Z670,AC670,AD670)</f>
        <v>96</v>
      </c>
      <c r="AF670" s="47">
        <f>Y670/AE670</f>
        <v>0.69791666666666663</v>
      </c>
      <c r="AG670" s="47">
        <f>(Y670-(AA670+AB670))/AE670</f>
        <v>0.69791666666666663</v>
      </c>
      <c r="AH670" s="44" t="s">
        <v>8</v>
      </c>
      <c r="AI670" s="61"/>
    </row>
    <row r="671" spans="1:35" x14ac:dyDescent="0.3">
      <c r="A671" s="147" t="s">
        <v>3245</v>
      </c>
      <c r="B671" s="147">
        <v>149</v>
      </c>
      <c r="C671" s="30">
        <v>38440</v>
      </c>
      <c r="D671" s="32">
        <v>2020</v>
      </c>
      <c r="E671" s="97">
        <v>43923</v>
      </c>
      <c r="F671" s="31">
        <v>3940</v>
      </c>
      <c r="G671" s="31">
        <v>160.5</v>
      </c>
      <c r="H671" s="31">
        <v>164.1</v>
      </c>
      <c r="I671" s="31">
        <v>116.8</v>
      </c>
      <c r="K671" s="155">
        <v>1.9444444444444445E-2</v>
      </c>
      <c r="L671" s="31" t="s">
        <v>3890</v>
      </c>
      <c r="M671" s="157">
        <v>496267</v>
      </c>
      <c r="N671" s="158">
        <v>43923</v>
      </c>
      <c r="O671" s="157" t="s">
        <v>0</v>
      </c>
      <c r="P671" s="157">
        <v>5</v>
      </c>
      <c r="Q671" s="157" t="s">
        <v>4305</v>
      </c>
      <c r="R671" s="157" t="s">
        <v>4689</v>
      </c>
      <c r="S671" s="157">
        <v>47</v>
      </c>
      <c r="T671" s="157">
        <v>5</v>
      </c>
      <c r="U671" s="157">
        <v>26.885432680000001</v>
      </c>
      <c r="V671" s="157">
        <v>-80.05459252</v>
      </c>
      <c r="X671" s="45"/>
      <c r="Y671" s="157">
        <v>39</v>
      </c>
      <c r="Z671" s="31">
        <v>37</v>
      </c>
      <c r="AA671" s="157">
        <v>0</v>
      </c>
      <c r="AB671" s="157">
        <v>3</v>
      </c>
      <c r="AC671" s="31">
        <v>1</v>
      </c>
      <c r="AD671" s="31">
        <v>0</v>
      </c>
      <c r="AE671" s="46">
        <f>SUM(Y671,Z671,AC671,AD671)</f>
        <v>77</v>
      </c>
      <c r="AF671" s="47">
        <f>Y671/AE671</f>
        <v>0.50649350649350644</v>
      </c>
      <c r="AG671" s="47">
        <f>(Y671-(AA671+AB671))/AE671</f>
        <v>0.46753246753246752</v>
      </c>
      <c r="AH671" s="157" t="s">
        <v>8</v>
      </c>
      <c r="AI671" s="147"/>
    </row>
    <row r="672" spans="1:35" x14ac:dyDescent="0.3">
      <c r="A672" s="147" t="s">
        <v>3245</v>
      </c>
      <c r="B672" s="147">
        <v>149</v>
      </c>
      <c r="C672" s="30">
        <v>38440</v>
      </c>
      <c r="D672" s="32">
        <v>2020</v>
      </c>
      <c r="E672" s="97">
        <v>43932</v>
      </c>
      <c r="F672" s="31">
        <v>3964</v>
      </c>
      <c r="G672" s="31">
        <v>160.5</v>
      </c>
      <c r="H672" s="31">
        <v>163</v>
      </c>
      <c r="I672" s="31">
        <v>119</v>
      </c>
      <c r="K672" s="155">
        <v>0.14166666666666666</v>
      </c>
      <c r="L672" s="31" t="s">
        <v>3899</v>
      </c>
      <c r="M672" s="157">
        <v>496292</v>
      </c>
      <c r="N672" s="158">
        <v>43932</v>
      </c>
      <c r="O672" s="157" t="s">
        <v>0</v>
      </c>
      <c r="P672" s="157">
        <v>3</v>
      </c>
      <c r="Q672" s="157" t="s">
        <v>4305</v>
      </c>
      <c r="R672" s="157" t="s">
        <v>4720</v>
      </c>
      <c r="S672" s="157">
        <v>18</v>
      </c>
      <c r="T672" s="157">
        <v>9</v>
      </c>
      <c r="U672" s="157">
        <v>26.904144169999999</v>
      </c>
      <c r="V672" s="157">
        <v>-80.06023433</v>
      </c>
      <c r="W672" s="158"/>
      <c r="X672" s="45"/>
      <c r="Y672" s="157"/>
      <c r="Z672" s="157"/>
      <c r="AA672" s="157"/>
      <c r="AB672" s="157"/>
      <c r="AC672" s="157"/>
      <c r="AD672" s="157"/>
      <c r="AE672" s="42"/>
      <c r="AF672" s="49"/>
      <c r="AG672" s="49"/>
      <c r="AH672" s="157" t="s">
        <v>31</v>
      </c>
      <c r="AI672" s="147"/>
    </row>
    <row r="673" spans="1:35" x14ac:dyDescent="0.3">
      <c r="A673" s="147" t="s">
        <v>3245</v>
      </c>
      <c r="B673" s="147">
        <v>149</v>
      </c>
      <c r="C673" s="30">
        <v>38440</v>
      </c>
      <c r="D673" s="32">
        <v>2020</v>
      </c>
      <c r="E673" s="97">
        <v>43942</v>
      </c>
      <c r="F673" s="31">
        <v>3995</v>
      </c>
      <c r="G673" s="31">
        <v>161.30000000000001</v>
      </c>
      <c r="H673" s="31">
        <v>164.6</v>
      </c>
      <c r="I673" s="31">
        <v>118</v>
      </c>
      <c r="K673" s="155">
        <v>0.10416666666666667</v>
      </c>
      <c r="L673" s="31" t="s">
        <v>3891</v>
      </c>
      <c r="M673" s="157">
        <v>496365</v>
      </c>
      <c r="N673" s="158">
        <v>43942</v>
      </c>
      <c r="O673" s="157" t="s">
        <v>0</v>
      </c>
      <c r="P673" s="157">
        <v>5</v>
      </c>
      <c r="Q673" s="157" t="s">
        <v>4305</v>
      </c>
      <c r="R673" s="157" t="s">
        <v>4758</v>
      </c>
      <c r="S673" s="157">
        <v>96</v>
      </c>
      <c r="T673" s="157">
        <v>27</v>
      </c>
      <c r="U673" s="157">
        <v>26.887022330000001</v>
      </c>
      <c r="V673" s="157">
        <v>-80.055162019999997</v>
      </c>
      <c r="W673" s="30">
        <v>44011</v>
      </c>
      <c r="X673" s="45">
        <f>W673-N673</f>
        <v>69</v>
      </c>
      <c r="Y673" s="157">
        <v>56</v>
      </c>
      <c r="Z673" s="157">
        <v>20</v>
      </c>
      <c r="AA673" s="157">
        <v>0</v>
      </c>
      <c r="AB673" s="157">
        <v>2</v>
      </c>
      <c r="AC673" s="157">
        <v>0</v>
      </c>
      <c r="AD673" s="157">
        <v>3</v>
      </c>
      <c r="AE673" s="46">
        <f>SUM(Y673,Z673,AC673,AD673)</f>
        <v>79</v>
      </c>
      <c r="AF673" s="47">
        <f>Y673/AE673</f>
        <v>0.70886075949367089</v>
      </c>
      <c r="AG673" s="47">
        <f>(Y673-(AA673+AB673))/AE673</f>
        <v>0.68354430379746833</v>
      </c>
      <c r="AH673" s="157" t="s">
        <v>2</v>
      </c>
      <c r="AI673" s="147"/>
    </row>
    <row r="674" spans="1:35" x14ac:dyDescent="0.3">
      <c r="A674" s="147" t="s">
        <v>3245</v>
      </c>
      <c r="B674" s="147">
        <v>149</v>
      </c>
      <c r="C674" s="30">
        <v>38440</v>
      </c>
      <c r="D674" s="32">
        <v>2020</v>
      </c>
      <c r="E674" s="97">
        <v>43950</v>
      </c>
      <c r="F674" s="31">
        <v>4040</v>
      </c>
      <c r="G674" s="31">
        <v>160.9</v>
      </c>
      <c r="H674" s="31">
        <v>164.1</v>
      </c>
      <c r="I674" s="31">
        <v>117.5</v>
      </c>
      <c r="K674" s="155">
        <v>0.87916666666666676</v>
      </c>
      <c r="L674" s="31" t="s">
        <v>3890</v>
      </c>
      <c r="M674" s="157">
        <v>496857</v>
      </c>
      <c r="N674" s="158">
        <v>43951</v>
      </c>
      <c r="O674" s="157" t="s">
        <v>0</v>
      </c>
      <c r="P674" s="157">
        <v>4</v>
      </c>
      <c r="Q674" s="157" t="s">
        <v>4305</v>
      </c>
      <c r="R674" s="157" t="s">
        <v>4797</v>
      </c>
      <c r="S674" s="157">
        <v>49</v>
      </c>
      <c r="T674" s="157">
        <v>19</v>
      </c>
      <c r="U674" s="157">
        <v>26.898417810000002</v>
      </c>
      <c r="V674" s="157">
        <v>-80.058322079999996</v>
      </c>
      <c r="W674" s="30">
        <v>44016</v>
      </c>
      <c r="X674" s="45">
        <f>W674-N674</f>
        <v>65</v>
      </c>
      <c r="Y674" s="31">
        <v>15</v>
      </c>
      <c r="Z674" s="31">
        <v>88</v>
      </c>
      <c r="AA674" s="31">
        <v>0</v>
      </c>
      <c r="AB674" s="31">
        <v>0</v>
      </c>
      <c r="AC674" s="31">
        <v>0</v>
      </c>
      <c r="AD674" s="31">
        <v>0</v>
      </c>
      <c r="AE674" s="46">
        <f>SUM(Y674,Z674,AC674,AD674)</f>
        <v>103</v>
      </c>
      <c r="AF674" s="47">
        <f>Y674/AE674</f>
        <v>0.14563106796116504</v>
      </c>
      <c r="AG674" s="47">
        <f>(Y674-(AA674+AB674))/AE674</f>
        <v>0.14563106796116504</v>
      </c>
      <c r="AH674" s="157" t="s">
        <v>2</v>
      </c>
      <c r="AI674" s="147"/>
    </row>
    <row r="675" spans="1:35" x14ac:dyDescent="0.3">
      <c r="A675" s="147" t="s">
        <v>3245</v>
      </c>
      <c r="B675" s="147">
        <v>149</v>
      </c>
      <c r="C675" s="30">
        <v>38440</v>
      </c>
      <c r="D675" s="32">
        <v>2020</v>
      </c>
      <c r="E675" s="97">
        <v>43986</v>
      </c>
      <c r="F675" s="31">
        <v>4180</v>
      </c>
      <c r="G675" s="31">
        <v>160.5</v>
      </c>
      <c r="H675" s="31">
        <v>163.4</v>
      </c>
      <c r="I675" s="31">
        <v>117.9</v>
      </c>
      <c r="K675" s="155">
        <v>4.3055555555555562E-2</v>
      </c>
      <c r="L675" s="31" t="s">
        <v>3891</v>
      </c>
      <c r="M675" s="157">
        <v>506276</v>
      </c>
      <c r="N675" s="158">
        <v>43986</v>
      </c>
      <c r="O675" s="157" t="s">
        <v>0</v>
      </c>
      <c r="P675" s="157">
        <v>4</v>
      </c>
      <c r="Q675" s="157" t="s">
        <v>4305</v>
      </c>
      <c r="R675" s="157" t="s">
        <v>4935</v>
      </c>
      <c r="S675" s="157">
        <v>41</v>
      </c>
      <c r="T675" s="157">
        <v>3</v>
      </c>
      <c r="U675" s="157">
        <v>26.897773170000001</v>
      </c>
      <c r="V675" s="157">
        <v>-80.058187910000001</v>
      </c>
      <c r="W675" s="30">
        <v>44052</v>
      </c>
      <c r="X675" s="45">
        <f>W675-N675</f>
        <v>66</v>
      </c>
      <c r="Y675" s="31">
        <v>15</v>
      </c>
      <c r="Z675" s="31">
        <v>71</v>
      </c>
      <c r="AA675" s="31">
        <v>0</v>
      </c>
      <c r="AB675" s="31">
        <v>1</v>
      </c>
      <c r="AC675" s="31">
        <v>0</v>
      </c>
      <c r="AD675" s="31">
        <v>4</v>
      </c>
      <c r="AE675" s="46">
        <f>SUM(Y675,Z675,AC675,AD675)</f>
        <v>90</v>
      </c>
      <c r="AF675" s="47">
        <f>Y675/AE675</f>
        <v>0.16666666666666666</v>
      </c>
      <c r="AG675" s="47">
        <f>(Y675-(AA675+AB675))/AE675</f>
        <v>0.15555555555555556</v>
      </c>
      <c r="AH675" s="157" t="s">
        <v>2</v>
      </c>
      <c r="AI675" s="147"/>
    </row>
    <row r="676" spans="1:35" x14ac:dyDescent="0.3">
      <c r="A676" s="38" t="s">
        <v>3482</v>
      </c>
      <c r="B676" s="38">
        <v>363</v>
      </c>
      <c r="C676" s="39">
        <v>39975</v>
      </c>
      <c r="D676" s="71">
        <f>YEAR(E676)</f>
        <v>2009</v>
      </c>
      <c r="E676" s="99" t="s">
        <v>2887</v>
      </c>
      <c r="F676" s="41">
        <v>1261</v>
      </c>
      <c r="G676" s="41">
        <v>153.69999999999999</v>
      </c>
      <c r="H676" s="41">
        <v>155.5</v>
      </c>
      <c r="I676" s="41">
        <v>107</v>
      </c>
      <c r="J676" s="41"/>
      <c r="K676" s="40" t="s">
        <v>3483</v>
      </c>
      <c r="L676" s="41" t="s">
        <v>3897</v>
      </c>
      <c r="M676" s="42">
        <v>154487</v>
      </c>
      <c r="N676" s="43">
        <v>39975</v>
      </c>
      <c r="O676" s="44" t="s">
        <v>0</v>
      </c>
      <c r="P676" s="42">
        <v>7</v>
      </c>
      <c r="Q676" s="44" t="s">
        <v>4305</v>
      </c>
      <c r="R676" s="44" t="s">
        <v>1850</v>
      </c>
      <c r="S676" s="42">
        <v>23</v>
      </c>
      <c r="T676" s="42">
        <v>2</v>
      </c>
      <c r="U676" s="42">
        <v>26.87336019</v>
      </c>
      <c r="V676" s="42">
        <v>-80.050364680000001</v>
      </c>
      <c r="W676" s="124"/>
      <c r="X676" s="45"/>
      <c r="Y676" s="42"/>
      <c r="Z676" s="125"/>
      <c r="AA676" s="42"/>
      <c r="AB676" s="42"/>
      <c r="AC676" s="125"/>
      <c r="AD676" s="125"/>
      <c r="AE676" s="125"/>
      <c r="AF676" s="125"/>
      <c r="AG676" s="125"/>
      <c r="AH676" s="44" t="s">
        <v>67</v>
      </c>
      <c r="AI676" s="38"/>
    </row>
    <row r="677" spans="1:35" x14ac:dyDescent="0.3">
      <c r="A677" s="38" t="s">
        <v>3252</v>
      </c>
      <c r="B677" s="38">
        <v>5</v>
      </c>
      <c r="C677" s="39">
        <v>37363</v>
      </c>
      <c r="D677" s="71">
        <f>YEAR(E677)</f>
        <v>2007</v>
      </c>
      <c r="E677" s="99" t="s">
        <v>3253</v>
      </c>
      <c r="F677" s="41">
        <v>683</v>
      </c>
      <c r="G677" s="41">
        <v>154</v>
      </c>
      <c r="H677" s="41"/>
      <c r="I677" s="41">
        <v>115</v>
      </c>
      <c r="J677" s="41"/>
      <c r="K677" s="40" t="s">
        <v>3254</v>
      </c>
      <c r="L677" s="41" t="s">
        <v>3895</v>
      </c>
      <c r="M677" s="42">
        <v>79110</v>
      </c>
      <c r="N677" s="43">
        <v>39203</v>
      </c>
      <c r="O677" s="44" t="s">
        <v>0</v>
      </c>
      <c r="P677" s="42">
        <v>6</v>
      </c>
      <c r="Q677" s="44" t="s">
        <v>4305</v>
      </c>
      <c r="R677" s="44" t="s">
        <v>2088</v>
      </c>
      <c r="S677" s="42">
        <v>8</v>
      </c>
      <c r="T677" s="42">
        <v>53</v>
      </c>
      <c r="U677" s="42">
        <v>26.87979129</v>
      </c>
      <c r="V677" s="42">
        <v>-80.052489449999996</v>
      </c>
      <c r="W677" s="124"/>
      <c r="X677" s="45"/>
      <c r="Y677" s="42"/>
      <c r="Z677" s="125"/>
      <c r="AA677" s="42"/>
      <c r="AB677" s="42"/>
      <c r="AC677" s="125"/>
      <c r="AD677" s="125"/>
      <c r="AE677" s="127"/>
      <c r="AF677" s="127"/>
      <c r="AG677" s="127"/>
      <c r="AH677" s="44" t="s">
        <v>31</v>
      </c>
      <c r="AI677" s="38"/>
    </row>
    <row r="678" spans="1:35" x14ac:dyDescent="0.3">
      <c r="A678" s="38" t="s">
        <v>3252</v>
      </c>
      <c r="B678" s="38">
        <v>5</v>
      </c>
      <c r="C678" s="39">
        <v>37363</v>
      </c>
      <c r="D678" s="71">
        <f>YEAR(E678)</f>
        <v>2007</v>
      </c>
      <c r="E678" s="99" t="s">
        <v>2972</v>
      </c>
      <c r="F678" s="41">
        <v>684</v>
      </c>
      <c r="G678" s="41">
        <v>154.30000000000001</v>
      </c>
      <c r="H678" s="41">
        <v>156.30000000000001</v>
      </c>
      <c r="I678" s="41">
        <v>115.7</v>
      </c>
      <c r="J678" s="41"/>
      <c r="K678" s="40" t="s">
        <v>3305</v>
      </c>
      <c r="L678" s="41" t="s">
        <v>3892</v>
      </c>
      <c r="M678" s="42">
        <v>82534</v>
      </c>
      <c r="N678" s="43">
        <v>39242</v>
      </c>
      <c r="O678" s="44" t="s">
        <v>0</v>
      </c>
      <c r="P678" s="42">
        <v>2</v>
      </c>
      <c r="Q678" s="44" t="s">
        <v>4305</v>
      </c>
      <c r="R678" s="44" t="s">
        <v>2174</v>
      </c>
      <c r="S678" s="42">
        <v>20</v>
      </c>
      <c r="T678" s="42">
        <v>38</v>
      </c>
      <c r="U678" s="42">
        <v>26.912088879999999</v>
      </c>
      <c r="V678" s="42">
        <v>-80.062737889999994</v>
      </c>
      <c r="W678" s="126">
        <v>39301</v>
      </c>
      <c r="X678" s="45">
        <f>W678-N678</f>
        <v>59</v>
      </c>
      <c r="Y678" s="42">
        <v>45</v>
      </c>
      <c r="Z678" s="42">
        <v>12</v>
      </c>
      <c r="AA678" s="42">
        <v>0</v>
      </c>
      <c r="AB678" s="42">
        <v>4</v>
      </c>
      <c r="AC678" s="42">
        <v>0</v>
      </c>
      <c r="AD678" s="42">
        <v>19</v>
      </c>
      <c r="AE678" s="46">
        <f>SUM(Y678,Z678,AC678,AD678)</f>
        <v>76</v>
      </c>
      <c r="AF678" s="47">
        <f>Y678/AE678</f>
        <v>0.59210526315789469</v>
      </c>
      <c r="AG678" s="47">
        <f>(Y678-(AA678+AB678))/AE678</f>
        <v>0.53947368421052633</v>
      </c>
      <c r="AH678" s="44" t="s">
        <v>2</v>
      </c>
      <c r="AI678" s="38"/>
    </row>
    <row r="679" spans="1:35" x14ac:dyDescent="0.3">
      <c r="A679" s="38" t="s">
        <v>3080</v>
      </c>
      <c r="B679" s="38">
        <v>506</v>
      </c>
      <c r="C679" s="39">
        <v>40629</v>
      </c>
      <c r="D679" s="71">
        <f>YEAR(E679)</f>
        <v>2011</v>
      </c>
      <c r="E679" s="99" t="s">
        <v>3591</v>
      </c>
      <c r="F679" s="41">
        <v>1651</v>
      </c>
      <c r="G679" s="41">
        <v>156</v>
      </c>
      <c r="H679" s="41">
        <v>156.5</v>
      </c>
      <c r="I679" s="41">
        <v>110</v>
      </c>
      <c r="J679" s="41"/>
      <c r="K679" s="40" t="s">
        <v>2705</v>
      </c>
      <c r="L679" s="41" t="s">
        <v>3890</v>
      </c>
      <c r="M679" s="42">
        <v>203580</v>
      </c>
      <c r="N679" s="43">
        <v>40629</v>
      </c>
      <c r="O679" s="44" t="s">
        <v>0</v>
      </c>
      <c r="P679" s="42">
        <v>1</v>
      </c>
      <c r="Q679" s="44" t="s">
        <v>4305</v>
      </c>
      <c r="R679" s="44" t="s">
        <v>1195</v>
      </c>
      <c r="S679" s="42">
        <v>139</v>
      </c>
      <c r="T679" s="42">
        <v>23</v>
      </c>
      <c r="U679" s="42">
        <v>26.920361124999999</v>
      </c>
      <c r="V679" s="42">
        <v>-80.06555659</v>
      </c>
      <c r="W679" s="48">
        <v>40694</v>
      </c>
      <c r="X679" s="45">
        <f>W679-N679</f>
        <v>65</v>
      </c>
      <c r="Y679" s="42">
        <v>54</v>
      </c>
      <c r="Z679" s="42">
        <v>16</v>
      </c>
      <c r="AA679" s="42">
        <v>2</v>
      </c>
      <c r="AB679" s="42">
        <v>0</v>
      </c>
      <c r="AC679" s="42">
        <v>0</v>
      </c>
      <c r="AD679" s="42">
        <v>0</v>
      </c>
      <c r="AE679" s="46">
        <f>SUM(Y679,Z679,AC679,AD679)</f>
        <v>70</v>
      </c>
      <c r="AF679" s="47">
        <f>Y679/AE679</f>
        <v>0.77142857142857146</v>
      </c>
      <c r="AG679" s="47">
        <f>(Y679-(AA679+AB679))/AE679</f>
        <v>0.74285714285714288</v>
      </c>
      <c r="AH679" s="44" t="s">
        <v>2</v>
      </c>
      <c r="AI679" s="38"/>
    </row>
    <row r="680" spans="1:35" x14ac:dyDescent="0.3">
      <c r="A680" s="38" t="s">
        <v>3080</v>
      </c>
      <c r="B680" s="38">
        <v>506</v>
      </c>
      <c r="C680" s="39">
        <v>40629</v>
      </c>
      <c r="D680" s="71">
        <f>YEAR(E680)</f>
        <v>2011</v>
      </c>
      <c r="E680" s="99" t="s">
        <v>3598</v>
      </c>
      <c r="F680" s="41">
        <v>1691</v>
      </c>
      <c r="G680" s="41">
        <v>155.30000000000001</v>
      </c>
      <c r="H680" s="41">
        <v>157.30000000000001</v>
      </c>
      <c r="I680" s="41">
        <v>109.5</v>
      </c>
      <c r="J680" s="41"/>
      <c r="K680" s="40" t="s">
        <v>3268</v>
      </c>
      <c r="L680" s="41" t="s">
        <v>3890</v>
      </c>
      <c r="M680" s="42">
        <v>203683</v>
      </c>
      <c r="N680" s="43">
        <v>40644</v>
      </c>
      <c r="O680" s="44" t="s">
        <v>0</v>
      </c>
      <c r="P680" s="42">
        <v>9</v>
      </c>
      <c r="Q680" s="44" t="s">
        <v>4305</v>
      </c>
      <c r="R680" s="44" t="s">
        <v>1218</v>
      </c>
      <c r="S680" s="42">
        <v>42</v>
      </c>
      <c r="T680" s="42">
        <v>9</v>
      </c>
      <c r="U680" s="42">
        <v>26.862755459999999</v>
      </c>
      <c r="V680" s="42">
        <v>-80.047320260000006</v>
      </c>
      <c r="W680" s="48">
        <v>40713</v>
      </c>
      <c r="X680" s="45">
        <f>W680-N680</f>
        <v>69</v>
      </c>
      <c r="Y680" s="42">
        <v>46</v>
      </c>
      <c r="Z680" s="46">
        <v>16</v>
      </c>
      <c r="AA680" s="42">
        <v>0</v>
      </c>
      <c r="AB680" s="42">
        <v>0</v>
      </c>
      <c r="AC680" s="46">
        <v>0</v>
      </c>
      <c r="AD680" s="46">
        <v>0</v>
      </c>
      <c r="AE680" s="46">
        <f>SUM(Y680,Z680,AC680,AD680)</f>
        <v>62</v>
      </c>
      <c r="AF680" s="47">
        <f>Y680/AE680</f>
        <v>0.74193548387096775</v>
      </c>
      <c r="AG680" s="47">
        <f>(Y680-(AA680+AB680))/AE680</f>
        <v>0.74193548387096775</v>
      </c>
      <c r="AH680" s="44" t="s">
        <v>2</v>
      </c>
      <c r="AI680" s="38"/>
    </row>
    <row r="681" spans="1:35" x14ac:dyDescent="0.3">
      <c r="A681" s="61" t="s">
        <v>3080</v>
      </c>
      <c r="B681" s="61">
        <v>506</v>
      </c>
      <c r="C681" s="60">
        <v>40629</v>
      </c>
      <c r="D681" s="94">
        <f>YEAR(E681)</f>
        <v>2011</v>
      </c>
      <c r="E681" s="100" t="s">
        <v>2723</v>
      </c>
      <c r="F681" s="58">
        <v>1861</v>
      </c>
      <c r="G681" s="58">
        <v>156</v>
      </c>
      <c r="H681" s="58">
        <v>160</v>
      </c>
      <c r="I681" s="58">
        <v>108</v>
      </c>
      <c r="J681" s="58"/>
      <c r="K681" s="62" t="s">
        <v>2386</v>
      </c>
      <c r="L681" s="58" t="s">
        <v>3891</v>
      </c>
      <c r="M681" s="42">
        <v>205863</v>
      </c>
      <c r="N681" s="43">
        <v>40678</v>
      </c>
      <c r="O681" s="44" t="s">
        <v>0</v>
      </c>
      <c r="P681" s="42">
        <v>1</v>
      </c>
      <c r="Q681" s="44" t="s">
        <v>4305</v>
      </c>
      <c r="R681" s="44" t="s">
        <v>1308</v>
      </c>
      <c r="S681" s="42">
        <v>1</v>
      </c>
      <c r="T681" s="42">
        <v>70</v>
      </c>
      <c r="U681" s="42">
        <v>26.91821152</v>
      </c>
      <c r="V681" s="42">
        <v>-80.06470358</v>
      </c>
      <c r="W681" s="48">
        <v>40739</v>
      </c>
      <c r="X681" s="45">
        <f>W681-N681</f>
        <v>61</v>
      </c>
      <c r="Y681" s="42">
        <v>40</v>
      </c>
      <c r="Z681" s="46">
        <v>37</v>
      </c>
      <c r="AA681" s="42">
        <v>1</v>
      </c>
      <c r="AB681" s="42">
        <v>0</v>
      </c>
      <c r="AC681" s="46">
        <v>0</v>
      </c>
      <c r="AD681" s="46">
        <v>0</v>
      </c>
      <c r="AE681" s="46">
        <f>SUM(Y681,Z681,AC681,AD681)</f>
        <v>77</v>
      </c>
      <c r="AF681" s="47">
        <f>Y681/AE681</f>
        <v>0.51948051948051943</v>
      </c>
      <c r="AG681" s="47">
        <f>(Y681-(AA681+AB681))/AE681</f>
        <v>0.50649350649350644</v>
      </c>
      <c r="AH681" s="44" t="s">
        <v>2</v>
      </c>
      <c r="AI681" s="61"/>
    </row>
    <row r="682" spans="1:35" x14ac:dyDescent="0.3">
      <c r="A682" s="38" t="s">
        <v>2923</v>
      </c>
      <c r="B682" s="38">
        <v>282</v>
      </c>
      <c r="C682" s="39">
        <v>39589</v>
      </c>
      <c r="D682" s="71">
        <f>YEAR(E682)</f>
        <v>2008</v>
      </c>
      <c r="E682" s="99" t="s">
        <v>3369</v>
      </c>
      <c r="F682" s="41">
        <v>841</v>
      </c>
      <c r="G682" s="41">
        <v>153</v>
      </c>
      <c r="H682" s="41">
        <v>156</v>
      </c>
      <c r="I682" s="41">
        <v>112</v>
      </c>
      <c r="J682" s="41"/>
      <c r="K682" s="40" t="s">
        <v>2801</v>
      </c>
      <c r="L682" s="41" t="s">
        <v>3892</v>
      </c>
      <c r="M682" s="42">
        <v>105955</v>
      </c>
      <c r="N682" s="43">
        <v>39589</v>
      </c>
      <c r="O682" s="44" t="s">
        <v>0</v>
      </c>
      <c r="P682" s="42">
        <v>9</v>
      </c>
      <c r="Q682" s="44" t="s">
        <v>4305</v>
      </c>
      <c r="R682" s="44" t="s">
        <v>1944</v>
      </c>
      <c r="S682" s="42">
        <v>96</v>
      </c>
      <c r="T682" s="42">
        <v>11</v>
      </c>
      <c r="U682" s="42">
        <v>26.862709089999999</v>
      </c>
      <c r="V682" s="42">
        <v>-80.047354389999995</v>
      </c>
      <c r="W682" s="124">
        <v>39650</v>
      </c>
      <c r="X682" s="45">
        <f>W682-N682</f>
        <v>61</v>
      </c>
      <c r="Y682" s="42">
        <v>66</v>
      </c>
      <c r="Z682" s="42">
        <v>11</v>
      </c>
      <c r="AA682" s="42">
        <v>0</v>
      </c>
      <c r="AB682" s="42">
        <v>28</v>
      </c>
      <c r="AC682" s="42">
        <v>0</v>
      </c>
      <c r="AD682" s="42">
        <v>0</v>
      </c>
      <c r="AE682" s="42">
        <f>SUM(Y682,Z682,AC682,AD682)</f>
        <v>77</v>
      </c>
      <c r="AF682" s="49">
        <f>Y682/AE682</f>
        <v>0.8571428571428571</v>
      </c>
      <c r="AG682" s="49">
        <f>(Y682-(AA682+AB682))/AE682</f>
        <v>0.4935064935064935</v>
      </c>
      <c r="AH682" s="44" t="s">
        <v>2</v>
      </c>
      <c r="AI682" s="38"/>
    </row>
    <row r="683" spans="1:35" x14ac:dyDescent="0.3">
      <c r="A683" s="38" t="s">
        <v>2923</v>
      </c>
      <c r="B683" s="38">
        <v>282</v>
      </c>
      <c r="C683" s="39">
        <v>39589</v>
      </c>
      <c r="D683" s="71">
        <f>YEAR(E683)</f>
        <v>2012</v>
      </c>
      <c r="E683" s="99" t="s">
        <v>3706</v>
      </c>
      <c r="F683" s="41">
        <v>2389</v>
      </c>
      <c r="G683" s="41">
        <v>155</v>
      </c>
      <c r="H683" s="41">
        <v>157</v>
      </c>
      <c r="I683" s="41">
        <v>114</v>
      </c>
      <c r="J683" s="41"/>
      <c r="K683" s="40" t="s">
        <v>2458</v>
      </c>
      <c r="L683" s="41" t="s">
        <v>3891</v>
      </c>
      <c r="M683" s="42">
        <v>247146</v>
      </c>
      <c r="N683" s="43">
        <v>41068</v>
      </c>
      <c r="O683" s="44" t="s">
        <v>146</v>
      </c>
      <c r="P683" s="42">
        <v>10</v>
      </c>
      <c r="Q683" s="44" t="s">
        <v>4305</v>
      </c>
      <c r="R683" s="44" t="s">
        <v>1178</v>
      </c>
      <c r="S683" s="42">
        <v>13</v>
      </c>
      <c r="T683" s="42">
        <v>9</v>
      </c>
      <c r="U683" s="42">
        <v>26.920884919999999</v>
      </c>
      <c r="V683" s="42">
        <v>-80.065480559999997</v>
      </c>
      <c r="W683" s="48">
        <v>41129</v>
      </c>
      <c r="X683" s="45">
        <f>W683-N683</f>
        <v>61</v>
      </c>
      <c r="Y683" s="42">
        <v>61</v>
      </c>
      <c r="Z683" s="42">
        <v>13</v>
      </c>
      <c r="AA683" s="42">
        <v>5</v>
      </c>
      <c r="AB683" s="42">
        <v>2</v>
      </c>
      <c r="AC683" s="42">
        <v>0</v>
      </c>
      <c r="AD683" s="42">
        <v>8</v>
      </c>
      <c r="AE683" s="46">
        <f>SUM(Y683,Z683,AC683,AD683)</f>
        <v>82</v>
      </c>
      <c r="AF683" s="47">
        <f>Y683/AE683</f>
        <v>0.74390243902439024</v>
      </c>
      <c r="AG683" s="47">
        <f>(Y683-(AA683+AB683))/AE683</f>
        <v>0.65853658536585369</v>
      </c>
      <c r="AH683" s="44" t="s">
        <v>2</v>
      </c>
      <c r="AI683" s="38"/>
    </row>
    <row r="684" spans="1:35" x14ac:dyDescent="0.3">
      <c r="A684" s="38" t="s">
        <v>2923</v>
      </c>
      <c r="B684" s="38">
        <v>282</v>
      </c>
      <c r="C684" s="39">
        <v>39589</v>
      </c>
      <c r="D684" s="71">
        <f>YEAR(E684)</f>
        <v>2012</v>
      </c>
      <c r="E684" s="99" t="s">
        <v>3172</v>
      </c>
      <c r="F684" s="41">
        <v>2415</v>
      </c>
      <c r="G684" s="41">
        <v>155</v>
      </c>
      <c r="H684" s="41"/>
      <c r="I684" s="41">
        <v>113</v>
      </c>
      <c r="J684" s="41"/>
      <c r="K684" s="40" t="s">
        <v>2937</v>
      </c>
      <c r="L684" s="41" t="s">
        <v>3892</v>
      </c>
      <c r="M684" s="42">
        <v>251896</v>
      </c>
      <c r="N684" s="43">
        <v>41077</v>
      </c>
      <c r="O684" s="44" t="s">
        <v>0</v>
      </c>
      <c r="P684" s="42">
        <v>8</v>
      </c>
      <c r="Q684" s="44" t="s">
        <v>4305</v>
      </c>
      <c r="R684" s="44" t="s">
        <v>1110</v>
      </c>
      <c r="S684" s="42">
        <v>18</v>
      </c>
      <c r="T684" s="42">
        <v>14</v>
      </c>
      <c r="U684" s="42">
        <v>26.867303960000001</v>
      </c>
      <c r="V684" s="42">
        <v>-80.048459890000004</v>
      </c>
      <c r="W684" s="43">
        <v>41140</v>
      </c>
      <c r="X684" s="45">
        <f>W684-N684</f>
        <v>63</v>
      </c>
      <c r="Y684" s="42">
        <v>59</v>
      </c>
      <c r="Z684" s="42">
        <v>34</v>
      </c>
      <c r="AA684" s="42">
        <v>1</v>
      </c>
      <c r="AB684" s="42">
        <v>5</v>
      </c>
      <c r="AC684" s="42">
        <v>0</v>
      </c>
      <c r="AD684" s="42">
        <v>3</v>
      </c>
      <c r="AE684" s="46">
        <f>SUM(Y684,Z684,AC684,AD684)</f>
        <v>96</v>
      </c>
      <c r="AF684" s="47">
        <f>Y684/AE684</f>
        <v>0.61458333333333337</v>
      </c>
      <c r="AG684" s="47">
        <f>(Y684-(AA684+AB684))/AE684</f>
        <v>0.55208333333333337</v>
      </c>
      <c r="AH684" s="44" t="s">
        <v>2</v>
      </c>
      <c r="AI684" s="38"/>
    </row>
    <row r="685" spans="1:35" x14ac:dyDescent="0.3">
      <c r="A685" s="38" t="s">
        <v>3127</v>
      </c>
      <c r="B685" s="38">
        <v>582</v>
      </c>
      <c r="C685" s="39">
        <v>41031</v>
      </c>
      <c r="D685" s="71">
        <f>YEAR(E685)</f>
        <v>2012</v>
      </c>
      <c r="E685" s="99" t="s">
        <v>2361</v>
      </c>
      <c r="F685" s="41">
        <v>2187</v>
      </c>
      <c r="G685" s="41">
        <v>156</v>
      </c>
      <c r="H685" s="41">
        <v>157.5</v>
      </c>
      <c r="I685" s="41">
        <v>107</v>
      </c>
      <c r="J685" s="41"/>
      <c r="K685" s="40" t="s">
        <v>2389</v>
      </c>
      <c r="L685" s="41" t="s">
        <v>3893</v>
      </c>
      <c r="M685" s="42">
        <v>236478</v>
      </c>
      <c r="N685" s="43">
        <v>41031</v>
      </c>
      <c r="O685" s="44" t="s">
        <v>146</v>
      </c>
      <c r="P685" s="42">
        <v>6</v>
      </c>
      <c r="Q685" s="44" t="s">
        <v>4305</v>
      </c>
      <c r="R685" s="44" t="s">
        <v>1153</v>
      </c>
      <c r="S685" s="42">
        <v>39</v>
      </c>
      <c r="T685" s="42">
        <v>15</v>
      </c>
      <c r="U685" s="42">
        <v>26.92971661</v>
      </c>
      <c r="V685" s="42">
        <v>-80.068369430000004</v>
      </c>
      <c r="W685" s="43">
        <v>41104</v>
      </c>
      <c r="X685" s="45">
        <f>W685-N685</f>
        <v>73</v>
      </c>
      <c r="Y685" s="42">
        <v>91</v>
      </c>
      <c r="Z685" s="42">
        <v>8</v>
      </c>
      <c r="AA685" s="42">
        <v>2</v>
      </c>
      <c r="AB685" s="42">
        <v>0</v>
      </c>
      <c r="AC685" s="42">
        <v>0</v>
      </c>
      <c r="AD685" s="42">
        <v>0</v>
      </c>
      <c r="AE685" s="46">
        <f>SUM(Y685,Z685,AC685,AD685)</f>
        <v>99</v>
      </c>
      <c r="AF685" s="47">
        <f>Y685/AE685</f>
        <v>0.91919191919191923</v>
      </c>
      <c r="AG685" s="47">
        <f>(Y685-(AA685+AB685))/AE685</f>
        <v>0.89898989898989901</v>
      </c>
      <c r="AH685" s="44" t="s">
        <v>2</v>
      </c>
      <c r="AI685" s="38"/>
    </row>
    <row r="686" spans="1:35" x14ac:dyDescent="0.3">
      <c r="A686" s="38" t="s">
        <v>3127</v>
      </c>
      <c r="B686" s="38">
        <v>582</v>
      </c>
      <c r="C686" s="39">
        <v>41031</v>
      </c>
      <c r="D686" s="71">
        <f>YEAR(E686)</f>
        <v>2012</v>
      </c>
      <c r="E686" s="99" t="s">
        <v>2621</v>
      </c>
      <c r="F686" s="41">
        <v>2286</v>
      </c>
      <c r="G686" s="41"/>
      <c r="H686" s="41"/>
      <c r="I686" s="41"/>
      <c r="J686" s="41"/>
      <c r="K686" s="40" t="s">
        <v>3005</v>
      </c>
      <c r="L686" s="41" t="s">
        <v>3897</v>
      </c>
      <c r="M686" s="42">
        <v>239420</v>
      </c>
      <c r="N686" s="43">
        <v>41049</v>
      </c>
      <c r="O686" s="44" t="s">
        <v>146</v>
      </c>
      <c r="P686" s="42">
        <v>10</v>
      </c>
      <c r="Q686" s="44" t="s">
        <v>4305</v>
      </c>
      <c r="R686" s="44" t="s">
        <v>1171</v>
      </c>
      <c r="S686" s="42">
        <v>21</v>
      </c>
      <c r="T686" s="42">
        <v>6</v>
      </c>
      <c r="U686" s="42">
        <v>26.92084599</v>
      </c>
      <c r="V686" s="42">
        <v>-80.065458660000004</v>
      </c>
      <c r="W686" s="48">
        <v>41112</v>
      </c>
      <c r="X686" s="45">
        <f>W686-N686</f>
        <v>63</v>
      </c>
      <c r="Y686" s="42">
        <v>61</v>
      </c>
      <c r="Z686" s="42">
        <v>31</v>
      </c>
      <c r="AA686" s="42">
        <v>0</v>
      </c>
      <c r="AB686" s="42">
        <v>26</v>
      </c>
      <c r="AC686" s="42">
        <v>0</v>
      </c>
      <c r="AD686" s="42">
        <v>0</v>
      </c>
      <c r="AE686" s="46">
        <f>SUM(Y686,Z686,AC686,AD686)</f>
        <v>92</v>
      </c>
      <c r="AF686" s="47">
        <f>Y686/AE686</f>
        <v>0.66304347826086951</v>
      </c>
      <c r="AG686" s="47">
        <f>(Y686-(AA686+AB686))/AE686</f>
        <v>0.38043478260869568</v>
      </c>
      <c r="AH686" s="44" t="s">
        <v>2</v>
      </c>
      <c r="AI686" s="38"/>
    </row>
    <row r="687" spans="1:35" x14ac:dyDescent="0.3">
      <c r="A687" s="38" t="s">
        <v>3127</v>
      </c>
      <c r="B687" s="38">
        <v>582</v>
      </c>
      <c r="C687" s="39">
        <v>41031</v>
      </c>
      <c r="D687" s="71">
        <f>YEAR(E687)</f>
        <v>2012</v>
      </c>
      <c r="E687" s="99" t="s">
        <v>2854</v>
      </c>
      <c r="F687" s="41">
        <v>2396</v>
      </c>
      <c r="G687" s="41"/>
      <c r="H687" s="41"/>
      <c r="I687" s="41"/>
      <c r="J687" s="41"/>
      <c r="K687" s="40" t="s">
        <v>3710</v>
      </c>
      <c r="L687" s="41" t="s">
        <v>3897</v>
      </c>
      <c r="M687" s="42">
        <v>248266</v>
      </c>
      <c r="N687" s="43">
        <v>41070</v>
      </c>
      <c r="O687" s="44" t="s">
        <v>0</v>
      </c>
      <c r="P687" s="42">
        <v>9</v>
      </c>
      <c r="Q687" s="44" t="s">
        <v>4305</v>
      </c>
      <c r="R687" s="44" t="s">
        <v>1096</v>
      </c>
      <c r="S687" s="42">
        <v>33</v>
      </c>
      <c r="T687" s="42">
        <v>9</v>
      </c>
      <c r="U687" s="42">
        <v>26.86157446</v>
      </c>
      <c r="V687" s="42">
        <v>-80.046929660000004</v>
      </c>
      <c r="W687" s="124"/>
      <c r="X687" s="45"/>
      <c r="Y687" s="42"/>
      <c r="Z687" s="125"/>
      <c r="AA687" s="42"/>
      <c r="AB687" s="42"/>
      <c r="AC687" s="125"/>
      <c r="AD687" s="125"/>
      <c r="AE687" s="125"/>
      <c r="AF687" s="125"/>
      <c r="AG687" s="125"/>
      <c r="AH687" s="44" t="s">
        <v>67</v>
      </c>
      <c r="AI687" s="38"/>
    </row>
    <row r="688" spans="1:35" x14ac:dyDescent="0.3">
      <c r="A688" s="38" t="s">
        <v>3571</v>
      </c>
      <c r="B688" s="38">
        <v>687</v>
      </c>
      <c r="C688" s="39">
        <v>41766</v>
      </c>
      <c r="D688" s="71">
        <f>YEAR(E688)</f>
        <v>2014</v>
      </c>
      <c r="E688" s="99" t="s">
        <v>3572</v>
      </c>
      <c r="F688" s="41">
        <v>2722</v>
      </c>
      <c r="G688" s="41">
        <v>161.5</v>
      </c>
      <c r="H688" s="41"/>
      <c r="I688" s="41">
        <v>110</v>
      </c>
      <c r="J688" s="41"/>
      <c r="K688" s="40" t="s">
        <v>3</v>
      </c>
      <c r="L688" s="41" t="s">
        <v>3</v>
      </c>
      <c r="M688" s="42">
        <v>200403</v>
      </c>
      <c r="N688" s="43">
        <v>41767</v>
      </c>
      <c r="O688" s="44" t="s">
        <v>0</v>
      </c>
      <c r="P688" s="42">
        <v>3</v>
      </c>
      <c r="Q688" s="44" t="s">
        <v>4307</v>
      </c>
      <c r="R688" s="44" t="s">
        <v>3</v>
      </c>
      <c r="S688" s="42">
        <v>70</v>
      </c>
      <c r="T688" s="42">
        <v>60</v>
      </c>
      <c r="U688" s="42">
        <v>26.900344487000002</v>
      </c>
      <c r="V688" s="42">
        <v>-80.058784305000003</v>
      </c>
      <c r="W688" s="124"/>
      <c r="X688" s="45"/>
      <c r="Y688" s="125"/>
      <c r="Z688" s="125"/>
      <c r="AA688" s="125"/>
      <c r="AB688" s="125"/>
      <c r="AC688" s="125"/>
      <c r="AD688" s="125"/>
      <c r="AE688" s="125"/>
      <c r="AF688" s="125"/>
      <c r="AG688" s="125"/>
      <c r="AH688" s="44" t="s">
        <v>3</v>
      </c>
      <c r="AI688" s="38"/>
    </row>
    <row r="689" spans="1:35" x14ac:dyDescent="0.3">
      <c r="A689" s="147" t="s">
        <v>4784</v>
      </c>
      <c r="B689" s="147">
        <v>1582</v>
      </c>
      <c r="C689" s="30">
        <v>43949</v>
      </c>
      <c r="D689" s="32">
        <v>2020</v>
      </c>
      <c r="E689" s="97">
        <v>43949</v>
      </c>
      <c r="F689" s="31">
        <v>4031</v>
      </c>
      <c r="G689" s="31">
        <v>154</v>
      </c>
      <c r="H689" s="31">
        <v>156</v>
      </c>
      <c r="I689" s="31">
        <v>112.9</v>
      </c>
      <c r="K689" s="155">
        <v>0.88958333333333339</v>
      </c>
      <c r="L689" s="31" t="s">
        <v>3891</v>
      </c>
      <c r="M689" s="157">
        <v>496681</v>
      </c>
      <c r="N689" s="158">
        <v>43949</v>
      </c>
      <c r="O689" s="157" t="s">
        <v>0</v>
      </c>
      <c r="P689" s="157">
        <v>4</v>
      </c>
      <c r="Q689" s="157" t="s">
        <v>4305</v>
      </c>
      <c r="R689" s="157" t="s">
        <v>4785</v>
      </c>
      <c r="S689" s="157">
        <v>22</v>
      </c>
      <c r="T689" s="157">
        <v>99</v>
      </c>
      <c r="U689" s="157">
        <v>26.89409951</v>
      </c>
      <c r="V689" s="157">
        <v>-80.056925300000003</v>
      </c>
      <c r="X689" s="45"/>
      <c r="Y689" s="157"/>
      <c r="Z689" s="157"/>
      <c r="AA689" s="157"/>
      <c r="AB689" s="157"/>
      <c r="AC689" s="157"/>
      <c r="AD689" s="157"/>
      <c r="AE689" s="46"/>
      <c r="AF689" s="47"/>
      <c r="AG689" s="47"/>
      <c r="AH689" s="157" t="s">
        <v>31</v>
      </c>
      <c r="AI689" s="147"/>
    </row>
    <row r="690" spans="1:35" x14ac:dyDescent="0.3">
      <c r="A690" s="147" t="s">
        <v>4784</v>
      </c>
      <c r="B690" s="147">
        <v>1582</v>
      </c>
      <c r="C690" s="30">
        <v>43949</v>
      </c>
      <c r="D690" s="32">
        <v>2020</v>
      </c>
      <c r="E690" s="97">
        <v>43959</v>
      </c>
      <c r="F690" s="31">
        <v>4066</v>
      </c>
      <c r="G690" s="31">
        <v>155.30000000000001</v>
      </c>
      <c r="H690" s="31">
        <v>157.30000000000001</v>
      </c>
      <c r="I690" s="31">
        <v>113.7</v>
      </c>
      <c r="K690" s="155">
        <v>0.98263888888888884</v>
      </c>
      <c r="L690" s="31" t="s">
        <v>3894</v>
      </c>
      <c r="M690" s="157">
        <v>497783</v>
      </c>
      <c r="N690" s="158">
        <v>43959</v>
      </c>
      <c r="O690" s="157" t="s">
        <v>0</v>
      </c>
      <c r="P690" s="157">
        <v>9</v>
      </c>
      <c r="Q690" s="157" t="s">
        <v>4305</v>
      </c>
      <c r="R690" s="157" t="s">
        <v>4831</v>
      </c>
      <c r="S690" s="157">
        <v>38</v>
      </c>
      <c r="T690" s="157">
        <v>31</v>
      </c>
      <c r="U690" s="157">
        <v>26.85927453</v>
      </c>
      <c r="V690" s="157">
        <v>-80.046329069999999</v>
      </c>
      <c r="X690" s="45"/>
      <c r="Y690" s="157">
        <v>3</v>
      </c>
      <c r="Z690" s="157">
        <v>94</v>
      </c>
      <c r="AA690" s="157">
        <v>0</v>
      </c>
      <c r="AB690" s="157">
        <v>0</v>
      </c>
      <c r="AC690" s="157">
        <v>0</v>
      </c>
      <c r="AD690" s="157">
        <v>0</v>
      </c>
      <c r="AE690" s="46">
        <f>SUM(Y690,Z690,AC690,AD690)</f>
        <v>97</v>
      </c>
      <c r="AF690" s="47">
        <f>Y690/AE690</f>
        <v>3.0927835051546393E-2</v>
      </c>
      <c r="AG690" s="47">
        <f>(Y690-(AA690+AB690))/AE690</f>
        <v>3.0927835051546393E-2</v>
      </c>
      <c r="AH690" s="157" t="s">
        <v>56</v>
      </c>
      <c r="AI690" s="147"/>
    </row>
    <row r="691" spans="1:35" x14ac:dyDescent="0.3">
      <c r="A691" s="147" t="s">
        <v>4784</v>
      </c>
      <c r="B691" s="147">
        <v>1582</v>
      </c>
      <c r="C691" s="30">
        <v>43949</v>
      </c>
      <c r="D691" s="32">
        <v>2020</v>
      </c>
      <c r="E691" s="97">
        <v>43968</v>
      </c>
      <c r="F691" s="31">
        <v>4121</v>
      </c>
      <c r="G691" s="31">
        <v>154.9</v>
      </c>
      <c r="H691" s="31">
        <v>157</v>
      </c>
      <c r="I691" s="31">
        <v>115.1</v>
      </c>
      <c r="K691" s="155">
        <v>0.99513888888888891</v>
      </c>
      <c r="L691" s="31" t="s">
        <v>3891</v>
      </c>
      <c r="M691" s="157">
        <v>500000</v>
      </c>
      <c r="N691" s="158">
        <v>43969</v>
      </c>
      <c r="O691" s="157" t="s">
        <v>0</v>
      </c>
      <c r="P691" s="157">
        <v>6</v>
      </c>
      <c r="Q691" s="157" t="s">
        <v>4305</v>
      </c>
      <c r="R691" s="157" t="s">
        <v>4885</v>
      </c>
      <c r="S691" s="157">
        <v>73</v>
      </c>
      <c r="T691" s="157">
        <v>17</v>
      </c>
      <c r="U691" s="157">
        <v>26.878034759999998</v>
      </c>
      <c r="V691" s="157">
        <v>-80.051870679999993</v>
      </c>
      <c r="W691" s="158">
        <v>44039</v>
      </c>
      <c r="X691" s="45">
        <f>W691-N691</f>
        <v>70</v>
      </c>
      <c r="Y691" s="157">
        <v>7</v>
      </c>
      <c r="Z691" s="157">
        <v>81</v>
      </c>
      <c r="AA691" s="157">
        <v>0</v>
      </c>
      <c r="AB691" s="157">
        <v>0</v>
      </c>
      <c r="AC691" s="157">
        <v>0</v>
      </c>
      <c r="AD691" s="157">
        <v>0</v>
      </c>
      <c r="AE691" s="42">
        <f>SUM(Y691,Z691,AC691,AD691)</f>
        <v>88</v>
      </c>
      <c r="AF691" s="49">
        <f>Y691/AE691</f>
        <v>7.9545454545454544E-2</v>
      </c>
      <c r="AG691" s="49">
        <f>(Y691-(AA691+AB691))/AE691</f>
        <v>7.9545454545454544E-2</v>
      </c>
      <c r="AH691" s="157" t="s">
        <v>2</v>
      </c>
      <c r="AI691" s="147"/>
    </row>
    <row r="692" spans="1:35" x14ac:dyDescent="0.3">
      <c r="A692" s="147" t="s">
        <v>4784</v>
      </c>
      <c r="B692" s="147">
        <v>1582</v>
      </c>
      <c r="C692" s="30">
        <v>43949</v>
      </c>
      <c r="D692" s="32">
        <v>2020</v>
      </c>
      <c r="E692" s="97">
        <v>43979</v>
      </c>
      <c r="F692" s="31">
        <v>4156</v>
      </c>
      <c r="G692" s="31">
        <v>154.6</v>
      </c>
      <c r="H692" s="31">
        <v>156.5</v>
      </c>
      <c r="I692" s="31">
        <v>115.4</v>
      </c>
      <c r="K692" s="155">
        <v>5.486111111111111E-2</v>
      </c>
      <c r="L692" s="31" t="s">
        <v>3899</v>
      </c>
      <c r="M692" s="157">
        <v>504293</v>
      </c>
      <c r="N692" s="158">
        <v>43979</v>
      </c>
      <c r="O692" s="157" t="s">
        <v>0</v>
      </c>
      <c r="P692" s="157">
        <v>4</v>
      </c>
      <c r="Q692" s="157" t="s">
        <v>4305</v>
      </c>
      <c r="R692" s="157" t="s">
        <v>4911</v>
      </c>
      <c r="S692" s="157">
        <v>56</v>
      </c>
      <c r="T692" s="157">
        <v>51</v>
      </c>
      <c r="U692" s="157">
        <v>26.89589531</v>
      </c>
      <c r="V692" s="157">
        <v>-80.057600809999997</v>
      </c>
      <c r="W692" s="30">
        <v>44042</v>
      </c>
      <c r="X692" s="45">
        <f>W692-N692</f>
        <v>63</v>
      </c>
      <c r="Y692" s="157">
        <v>7</v>
      </c>
      <c r="Z692" s="31">
        <v>87</v>
      </c>
      <c r="AA692" s="157">
        <v>2</v>
      </c>
      <c r="AB692" s="157">
        <v>1</v>
      </c>
      <c r="AC692" s="31">
        <v>0</v>
      </c>
      <c r="AD692" s="31">
        <v>0</v>
      </c>
      <c r="AE692" s="46">
        <f>SUM(Y692,Z692,AC692,AD692)</f>
        <v>94</v>
      </c>
      <c r="AF692" s="47">
        <f>Y692/AE692</f>
        <v>7.4468085106382975E-2</v>
      </c>
      <c r="AG692" s="47">
        <f>(Y692-(AA692+AB692))/AE692</f>
        <v>4.2553191489361701E-2</v>
      </c>
      <c r="AH692" s="157" t="s">
        <v>2</v>
      </c>
      <c r="AI692" s="147"/>
    </row>
    <row r="693" spans="1:35" x14ac:dyDescent="0.3">
      <c r="A693" s="38" t="s">
        <v>3693</v>
      </c>
      <c r="B693" s="38">
        <v>595</v>
      </c>
      <c r="C693" s="39">
        <v>41042</v>
      </c>
      <c r="D693" s="71">
        <f>YEAR(E693)</f>
        <v>2012</v>
      </c>
      <c r="E693" s="99" t="s">
        <v>2860</v>
      </c>
      <c r="F693" s="41">
        <v>2245</v>
      </c>
      <c r="G693" s="41">
        <v>149</v>
      </c>
      <c r="H693" s="41">
        <v>152.5</v>
      </c>
      <c r="I693" s="41">
        <v>113</v>
      </c>
      <c r="J693" s="41"/>
      <c r="K693" s="40" t="s">
        <v>3062</v>
      </c>
      <c r="L693" s="41" t="s">
        <v>3892</v>
      </c>
      <c r="M693" s="42">
        <v>238190</v>
      </c>
      <c r="N693" s="43">
        <v>41042</v>
      </c>
      <c r="O693" s="44" t="s">
        <v>0</v>
      </c>
      <c r="P693" s="42">
        <v>10</v>
      </c>
      <c r="Q693" s="44" t="s">
        <v>4305</v>
      </c>
      <c r="R693" s="44" t="s">
        <v>1032</v>
      </c>
      <c r="S693" s="42">
        <v>26</v>
      </c>
      <c r="T693" s="42">
        <v>3</v>
      </c>
      <c r="U693" s="42">
        <v>26.840855439999999</v>
      </c>
      <c r="V693" s="42">
        <v>-80.042552189999995</v>
      </c>
      <c r="W693" s="48">
        <v>41108</v>
      </c>
      <c r="X693" s="45">
        <f>W693-N693</f>
        <v>66</v>
      </c>
      <c r="Y693" s="42">
        <v>26</v>
      </c>
      <c r="Z693" s="42">
        <v>43</v>
      </c>
      <c r="AA693" s="42">
        <v>0</v>
      </c>
      <c r="AB693" s="42">
        <v>0</v>
      </c>
      <c r="AC693" s="42">
        <v>0</v>
      </c>
      <c r="AD693" s="42">
        <v>0</v>
      </c>
      <c r="AE693" s="46">
        <f>SUM(Y693,Z693,AC693,AD693)</f>
        <v>69</v>
      </c>
      <c r="AF693" s="47">
        <f>Y693/AE693</f>
        <v>0.37681159420289856</v>
      </c>
      <c r="AG693" s="47">
        <f>(Y693-(AA693+AB693))/AE693</f>
        <v>0.37681159420289856</v>
      </c>
      <c r="AH693" s="44" t="s">
        <v>2</v>
      </c>
      <c r="AI693" s="38"/>
    </row>
    <row r="694" spans="1:35" x14ac:dyDescent="0.3">
      <c r="A694" s="38" t="s">
        <v>3693</v>
      </c>
      <c r="B694" s="38">
        <v>595</v>
      </c>
      <c r="C694" s="39">
        <v>41042</v>
      </c>
      <c r="D694" s="71">
        <f>YEAR(E694)</f>
        <v>2012</v>
      </c>
      <c r="E694" s="99" t="s">
        <v>2724</v>
      </c>
      <c r="F694" s="41">
        <v>2340</v>
      </c>
      <c r="G694" s="41">
        <v>149</v>
      </c>
      <c r="H694" s="41"/>
      <c r="I694" s="41">
        <v>113</v>
      </c>
      <c r="J694" s="41"/>
      <c r="K694" s="40" t="s">
        <v>2681</v>
      </c>
      <c r="L694" s="41" t="s">
        <v>3893</v>
      </c>
      <c r="M694" s="42">
        <v>244215</v>
      </c>
      <c r="N694" s="43">
        <v>41062</v>
      </c>
      <c r="O694" s="44" t="s">
        <v>0</v>
      </c>
      <c r="P694" s="42">
        <v>7</v>
      </c>
      <c r="Q694" s="44" t="s">
        <v>4305</v>
      </c>
      <c r="R694" s="44" t="s">
        <v>1075</v>
      </c>
      <c r="S694" s="42">
        <v>55</v>
      </c>
      <c r="T694" s="42">
        <v>42</v>
      </c>
      <c r="U694" s="42">
        <v>26.871099059999999</v>
      </c>
      <c r="V694" s="42">
        <v>-80.049513410000003</v>
      </c>
      <c r="W694" s="48">
        <v>41120</v>
      </c>
      <c r="X694" s="45">
        <f>W694-N694</f>
        <v>58</v>
      </c>
      <c r="Y694" s="46">
        <v>40</v>
      </c>
      <c r="Z694" s="46">
        <v>43</v>
      </c>
      <c r="AA694" s="46">
        <v>8</v>
      </c>
      <c r="AB694" s="46">
        <v>3</v>
      </c>
      <c r="AC694" s="46">
        <v>1</v>
      </c>
      <c r="AD694" s="46">
        <v>7</v>
      </c>
      <c r="AE694" s="46">
        <f>SUM(Y694,Z694,AC694,AD694)</f>
        <v>91</v>
      </c>
      <c r="AF694" s="47">
        <f>Y694/AE694</f>
        <v>0.43956043956043955</v>
      </c>
      <c r="AG694" s="47">
        <f>(Y694-(AA694+AB694))/AE694</f>
        <v>0.31868131868131866</v>
      </c>
      <c r="AH694" s="44" t="s">
        <v>2</v>
      </c>
      <c r="AI694" s="38"/>
    </row>
    <row r="695" spans="1:35" x14ac:dyDescent="0.3">
      <c r="A695" s="38" t="s">
        <v>3693</v>
      </c>
      <c r="B695" s="38">
        <v>595</v>
      </c>
      <c r="C695" s="39">
        <v>41042</v>
      </c>
      <c r="D695" s="71">
        <f>YEAR(E695)</f>
        <v>2015</v>
      </c>
      <c r="E695" s="99" t="s">
        <v>3721</v>
      </c>
      <c r="F695" s="41">
        <v>2685</v>
      </c>
      <c r="G695" s="41">
        <v>150</v>
      </c>
      <c r="H695" s="41"/>
      <c r="I695" s="41">
        <v>112.5</v>
      </c>
      <c r="J695" s="41"/>
      <c r="K695" s="40" t="s">
        <v>3</v>
      </c>
      <c r="L695" s="41" t="s">
        <v>3</v>
      </c>
      <c r="M695" s="42">
        <v>256233</v>
      </c>
      <c r="N695" s="43">
        <v>42119</v>
      </c>
      <c r="O695" s="44" t="s">
        <v>0</v>
      </c>
      <c r="P695" s="42">
        <v>3</v>
      </c>
      <c r="Q695" s="44" t="s">
        <v>4305</v>
      </c>
      <c r="R695" s="44" t="s">
        <v>463</v>
      </c>
      <c r="S695" s="42">
        <v>77</v>
      </c>
      <c r="T695" s="42">
        <v>48</v>
      </c>
      <c r="U695" s="42">
        <v>26.904020093</v>
      </c>
      <c r="V695" s="42">
        <v>-80.060097776000006</v>
      </c>
      <c r="W695" s="48">
        <v>42179</v>
      </c>
      <c r="X695" s="45">
        <f>W695-N695</f>
        <v>60</v>
      </c>
      <c r="Y695" s="46">
        <v>46</v>
      </c>
      <c r="Z695" s="46">
        <v>30</v>
      </c>
      <c r="AA695" s="46">
        <v>1</v>
      </c>
      <c r="AB695" s="46">
        <v>4</v>
      </c>
      <c r="AC695" s="46">
        <v>0</v>
      </c>
      <c r="AD695" s="46">
        <v>4</v>
      </c>
      <c r="AE695" s="46">
        <f>SUM(Y695,Z695,AC695,AD695)</f>
        <v>80</v>
      </c>
      <c r="AF695" s="47">
        <f>Y695/AE695</f>
        <v>0.57499999999999996</v>
      </c>
      <c r="AG695" s="47">
        <f>(Y695-(AA695+AB695))/AE695</f>
        <v>0.51249999999999996</v>
      </c>
      <c r="AH695" s="44" t="s">
        <v>2</v>
      </c>
      <c r="AI695" s="38"/>
    </row>
    <row r="696" spans="1:35" x14ac:dyDescent="0.3">
      <c r="A696" s="38" t="s">
        <v>3693</v>
      </c>
      <c r="B696" s="38">
        <v>595</v>
      </c>
      <c r="C696" s="39">
        <v>41042</v>
      </c>
      <c r="D696" s="71">
        <f>YEAR(E696)</f>
        <v>2018</v>
      </c>
      <c r="E696" s="99" t="s">
        <v>2742</v>
      </c>
      <c r="F696" s="41">
        <v>2996</v>
      </c>
      <c r="G696" s="41">
        <v>149.19999999999999</v>
      </c>
      <c r="H696" s="41">
        <v>151.9</v>
      </c>
      <c r="I696" s="41">
        <v>114.8</v>
      </c>
      <c r="J696" s="41"/>
      <c r="K696" s="40" t="s">
        <v>2718</v>
      </c>
      <c r="L696" s="41" t="s">
        <v>3891</v>
      </c>
      <c r="M696" s="42">
        <v>475327</v>
      </c>
      <c r="N696" s="43">
        <v>43241</v>
      </c>
      <c r="O696" s="44" t="s">
        <v>146</v>
      </c>
      <c r="P696" s="42">
        <v>3</v>
      </c>
      <c r="Q696" s="44" t="s">
        <v>4305</v>
      </c>
      <c r="R696" s="44" t="s">
        <v>155</v>
      </c>
      <c r="S696" s="42">
        <v>51</v>
      </c>
      <c r="T696" s="42">
        <v>42</v>
      </c>
      <c r="U696" s="42">
        <v>26.938490201</v>
      </c>
      <c r="V696" s="42">
        <v>-80.070261833000004</v>
      </c>
      <c r="W696" s="48">
        <v>43305</v>
      </c>
      <c r="X696" s="45">
        <f>W696-N696</f>
        <v>64</v>
      </c>
      <c r="Y696" s="42">
        <v>30</v>
      </c>
      <c r="Z696" s="42">
        <v>56</v>
      </c>
      <c r="AA696" s="42">
        <v>10</v>
      </c>
      <c r="AB696" s="42">
        <v>1</v>
      </c>
      <c r="AC696" s="42">
        <v>2</v>
      </c>
      <c r="AD696" s="42">
        <v>10</v>
      </c>
      <c r="AE696" s="46">
        <f>SUM(Y696,Z696,AC696,AD696)</f>
        <v>98</v>
      </c>
      <c r="AF696" s="47">
        <f>Y696/AE696</f>
        <v>0.30612244897959184</v>
      </c>
      <c r="AG696" s="47">
        <f>(Y696-(AA696+AB696))/AE696</f>
        <v>0.19387755102040816</v>
      </c>
      <c r="AH696" s="44" t="s">
        <v>2</v>
      </c>
      <c r="AI696" s="38"/>
    </row>
    <row r="697" spans="1:35" x14ac:dyDescent="0.3">
      <c r="A697" s="147" t="s">
        <v>3693</v>
      </c>
      <c r="B697" s="147">
        <v>595</v>
      </c>
      <c r="C697" s="30">
        <v>41042</v>
      </c>
      <c r="D697" s="32">
        <v>2020</v>
      </c>
      <c r="E697" s="97">
        <v>43968</v>
      </c>
      <c r="F697" s="31">
        <v>4114</v>
      </c>
      <c r="G697" s="31">
        <v>148.19999999999999</v>
      </c>
      <c r="H697" s="31">
        <v>150.6</v>
      </c>
      <c r="I697" s="31">
        <v>114</v>
      </c>
      <c r="K697" s="155">
        <v>5.8333333333333327E-2</v>
      </c>
      <c r="L697" s="31" t="s">
        <v>3890</v>
      </c>
      <c r="M697" s="157">
        <v>499669</v>
      </c>
      <c r="N697" s="158">
        <v>43968</v>
      </c>
      <c r="O697" s="157" t="s">
        <v>0</v>
      </c>
      <c r="P697" s="157">
        <v>8</v>
      </c>
      <c r="Q697" s="157" t="s">
        <v>4305</v>
      </c>
      <c r="R697" s="157" t="s">
        <v>4876</v>
      </c>
      <c r="S697" s="157">
        <v>55</v>
      </c>
      <c r="T697" s="157">
        <v>15</v>
      </c>
      <c r="U697" s="157">
        <v>26.868509320000001</v>
      </c>
      <c r="V697" s="157">
        <v>-80.048756150000003</v>
      </c>
      <c r="X697" s="45"/>
      <c r="AE697" s="46"/>
      <c r="AF697" s="47"/>
      <c r="AG697" s="47"/>
      <c r="AH697" s="157" t="s">
        <v>10</v>
      </c>
      <c r="AI697" s="147"/>
    </row>
    <row r="698" spans="1:35" x14ac:dyDescent="0.3">
      <c r="A698" s="38" t="s">
        <v>3631</v>
      </c>
      <c r="B698" s="38">
        <v>537</v>
      </c>
      <c r="C698" s="39">
        <v>40670</v>
      </c>
      <c r="D698" s="71">
        <f>YEAR(E698)</f>
        <v>2011</v>
      </c>
      <c r="E698" s="99" t="s">
        <v>3632</v>
      </c>
      <c r="F698" s="41">
        <v>1811</v>
      </c>
      <c r="G698" s="41">
        <v>159</v>
      </c>
      <c r="H698" s="41">
        <v>162</v>
      </c>
      <c r="I698" s="41">
        <v>114</v>
      </c>
      <c r="J698" s="41"/>
      <c r="K698" s="40" t="s">
        <v>3019</v>
      </c>
      <c r="L698" s="41" t="s">
        <v>3891</v>
      </c>
      <c r="M698" s="42">
        <v>204942</v>
      </c>
      <c r="N698" s="43">
        <v>40670</v>
      </c>
      <c r="O698" s="44" t="s">
        <v>0</v>
      </c>
      <c r="P698" s="42">
        <v>3</v>
      </c>
      <c r="Q698" s="44" t="s">
        <v>4305</v>
      </c>
      <c r="R698" s="44" t="s">
        <v>1280</v>
      </c>
      <c r="S698" s="42">
        <v>50</v>
      </c>
      <c r="T698" s="42">
        <v>83</v>
      </c>
      <c r="U698" s="42">
        <v>26.903453150000001</v>
      </c>
      <c r="V698" s="42">
        <v>-80.059801699999994</v>
      </c>
      <c r="W698" s="48">
        <v>40731</v>
      </c>
      <c r="X698" s="45">
        <f>W698-N698</f>
        <v>61</v>
      </c>
      <c r="Y698" s="42">
        <v>48</v>
      </c>
      <c r="Z698" s="42">
        <v>55</v>
      </c>
      <c r="AA698" s="42">
        <v>0</v>
      </c>
      <c r="AB698" s="42">
        <v>2</v>
      </c>
      <c r="AC698" s="42">
        <v>0</v>
      </c>
      <c r="AD698" s="42">
        <v>1</v>
      </c>
      <c r="AE698" s="42">
        <f>SUM(Y698,Z698,AC698,AD698)</f>
        <v>104</v>
      </c>
      <c r="AF698" s="49">
        <f>Y698/AE698</f>
        <v>0.46153846153846156</v>
      </c>
      <c r="AG698" s="49">
        <f>(Y698-(AA698+AB698))/AE698</f>
        <v>0.44230769230769229</v>
      </c>
      <c r="AH698" s="44" t="s">
        <v>2</v>
      </c>
      <c r="AI698" s="38"/>
    </row>
    <row r="699" spans="1:35" x14ac:dyDescent="0.3">
      <c r="A699" s="38" t="s">
        <v>3631</v>
      </c>
      <c r="B699" s="38">
        <v>537</v>
      </c>
      <c r="C699" s="39">
        <v>40670</v>
      </c>
      <c r="D699" s="71">
        <f>YEAR(E699)</f>
        <v>2011</v>
      </c>
      <c r="E699" s="99" t="s">
        <v>3643</v>
      </c>
      <c r="F699" s="41">
        <v>1866</v>
      </c>
      <c r="G699" s="41">
        <v>158</v>
      </c>
      <c r="H699" s="41">
        <v>160</v>
      </c>
      <c r="I699" s="41">
        <v>114</v>
      </c>
      <c r="J699" s="41"/>
      <c r="K699" s="40" t="s">
        <v>2680</v>
      </c>
      <c r="L699" s="41" t="s">
        <v>3895</v>
      </c>
      <c r="M699" s="42">
        <v>206079</v>
      </c>
      <c r="N699" s="43">
        <v>40680</v>
      </c>
      <c r="O699" s="44" t="s">
        <v>0</v>
      </c>
      <c r="P699" s="42">
        <v>3</v>
      </c>
      <c r="Q699" s="44" t="s">
        <v>4305</v>
      </c>
      <c r="R699" s="44" t="s">
        <v>1310</v>
      </c>
      <c r="S699" s="42">
        <v>34</v>
      </c>
      <c r="T699" s="42">
        <v>62</v>
      </c>
      <c r="U699" s="42">
        <v>26.905035860000002</v>
      </c>
      <c r="V699" s="42">
        <v>-80.060423610000001</v>
      </c>
      <c r="W699" s="48">
        <v>40739</v>
      </c>
      <c r="X699" s="45">
        <f>W699-N699</f>
        <v>59</v>
      </c>
      <c r="Y699" s="46">
        <v>68</v>
      </c>
      <c r="Z699" s="46">
        <v>18</v>
      </c>
      <c r="AA699" s="46">
        <v>1</v>
      </c>
      <c r="AB699" s="46">
        <v>0</v>
      </c>
      <c r="AC699" s="46">
        <v>0</v>
      </c>
      <c r="AD699" s="46">
        <v>0</v>
      </c>
      <c r="AE699" s="46">
        <f>SUM(Y699,Z699,AC699,AD699)</f>
        <v>86</v>
      </c>
      <c r="AF699" s="47">
        <f>Y699/AE699</f>
        <v>0.79069767441860461</v>
      </c>
      <c r="AG699" s="47">
        <f>(Y699-(AA699+AB699))/AE699</f>
        <v>0.77906976744186052</v>
      </c>
      <c r="AH699" s="44" t="s">
        <v>2</v>
      </c>
      <c r="AI699" s="38"/>
    </row>
    <row r="700" spans="1:35" x14ac:dyDescent="0.3">
      <c r="A700" s="38" t="s">
        <v>3631</v>
      </c>
      <c r="B700" s="38">
        <v>537</v>
      </c>
      <c r="C700" s="39">
        <v>40670</v>
      </c>
      <c r="D700" s="71">
        <f>YEAR(E700)</f>
        <v>2011</v>
      </c>
      <c r="E700" s="99" t="s">
        <v>2545</v>
      </c>
      <c r="F700" s="41">
        <v>1962</v>
      </c>
      <c r="G700" s="41">
        <v>159</v>
      </c>
      <c r="H700" s="41">
        <v>161</v>
      </c>
      <c r="I700" s="41">
        <v>113</v>
      </c>
      <c r="J700" s="41"/>
      <c r="K700" s="40" t="s">
        <v>3301</v>
      </c>
      <c r="L700" s="41" t="s">
        <v>3890</v>
      </c>
      <c r="M700" s="42">
        <v>210954</v>
      </c>
      <c r="N700" s="43">
        <v>40699</v>
      </c>
      <c r="O700" s="44" t="s">
        <v>0</v>
      </c>
      <c r="P700" s="42">
        <v>10</v>
      </c>
      <c r="Q700" s="44" t="s">
        <v>4305</v>
      </c>
      <c r="R700" s="44" t="s">
        <v>1358</v>
      </c>
      <c r="S700" s="42">
        <v>60</v>
      </c>
      <c r="T700" s="42">
        <v>2</v>
      </c>
      <c r="U700" s="42">
        <v>26.84675979</v>
      </c>
      <c r="V700" s="42">
        <v>-80.044009079999995</v>
      </c>
      <c r="W700" s="126"/>
      <c r="X700" s="45"/>
      <c r="Y700" s="46">
        <v>0</v>
      </c>
      <c r="Z700" s="46">
        <v>97</v>
      </c>
      <c r="AA700" s="46">
        <v>0</v>
      </c>
      <c r="AB700" s="46">
        <v>0</v>
      </c>
      <c r="AC700" s="46">
        <v>0</v>
      </c>
      <c r="AD700" s="46">
        <v>0</v>
      </c>
      <c r="AE700" s="46">
        <f>SUM(Y700,Z700,AC700,AD700)</f>
        <v>97</v>
      </c>
      <c r="AF700" s="47">
        <f>Y700/AE700</f>
        <v>0</v>
      </c>
      <c r="AG700" s="47">
        <f>(Y700-(AA700+AB700))/AE700</f>
        <v>0</v>
      </c>
      <c r="AH700" s="44" t="s">
        <v>8</v>
      </c>
      <c r="AI700" s="38"/>
    </row>
    <row r="701" spans="1:35" x14ac:dyDescent="0.3">
      <c r="A701" s="38" t="s">
        <v>3707</v>
      </c>
      <c r="B701" s="38">
        <v>620</v>
      </c>
      <c r="C701" s="39">
        <v>41068</v>
      </c>
      <c r="D701" s="71">
        <f>YEAR(E701)</f>
        <v>2012</v>
      </c>
      <c r="E701" s="99" t="s">
        <v>3706</v>
      </c>
      <c r="F701" s="41">
        <v>2390</v>
      </c>
      <c r="G701" s="41">
        <v>157</v>
      </c>
      <c r="H701" s="41">
        <v>159</v>
      </c>
      <c r="I701" s="41">
        <v>112.5</v>
      </c>
      <c r="J701" s="41"/>
      <c r="K701" s="40" t="s">
        <v>2591</v>
      </c>
      <c r="L701" s="41" t="s">
        <v>3891</v>
      </c>
      <c r="M701" s="73">
        <v>247147</v>
      </c>
      <c r="N701" s="74">
        <v>41068</v>
      </c>
      <c r="O701" s="75" t="s">
        <v>146</v>
      </c>
      <c r="P701" s="73">
        <v>9</v>
      </c>
      <c r="Q701" s="75" t="s">
        <v>4305</v>
      </c>
      <c r="R701" s="75" t="s">
        <v>1179</v>
      </c>
      <c r="S701" s="73">
        <v>32</v>
      </c>
      <c r="T701" s="73">
        <v>62</v>
      </c>
      <c r="U701" s="73">
        <v>26.921605540000002</v>
      </c>
      <c r="V701" s="73">
        <v>-80.065800519999996</v>
      </c>
      <c r="W701" s="48">
        <v>41130</v>
      </c>
      <c r="X701" s="76">
        <f>W701-N701</f>
        <v>62</v>
      </c>
      <c r="Y701" s="73">
        <v>32</v>
      </c>
      <c r="Z701" s="73">
        <v>39</v>
      </c>
      <c r="AA701" s="73">
        <v>1</v>
      </c>
      <c r="AB701" s="73">
        <v>3</v>
      </c>
      <c r="AC701" s="73">
        <v>0</v>
      </c>
      <c r="AD701" s="73">
        <v>0</v>
      </c>
      <c r="AE701" s="46">
        <f>SUM(Y701,Z701,AC701,AD701)</f>
        <v>71</v>
      </c>
      <c r="AF701" s="47">
        <f>Y701/AE701</f>
        <v>0.45070422535211269</v>
      </c>
      <c r="AG701" s="47">
        <f>(Y701-(AA701+AB701))/AE701</f>
        <v>0.39436619718309857</v>
      </c>
      <c r="AH701" s="75" t="s">
        <v>2</v>
      </c>
      <c r="AI701" s="38"/>
    </row>
    <row r="702" spans="1:35" s="108" customFormat="1" x14ac:dyDescent="0.3">
      <c r="A702" s="38" t="s">
        <v>3707</v>
      </c>
      <c r="B702" s="38">
        <v>620</v>
      </c>
      <c r="C702" s="39">
        <v>41068</v>
      </c>
      <c r="D702" s="71">
        <f>YEAR(E702)</f>
        <v>2012</v>
      </c>
      <c r="E702" s="99" t="s">
        <v>3717</v>
      </c>
      <c r="F702" s="41">
        <v>2423</v>
      </c>
      <c r="G702" s="41">
        <v>155.5</v>
      </c>
      <c r="H702" s="41"/>
      <c r="I702" s="41">
        <v>111</v>
      </c>
      <c r="J702" s="41"/>
      <c r="K702" s="40" t="s">
        <v>3473</v>
      </c>
      <c r="L702" s="41" t="s">
        <v>3893</v>
      </c>
      <c r="M702" s="46">
        <v>252280</v>
      </c>
      <c r="N702" s="48">
        <v>41078</v>
      </c>
      <c r="O702" s="67" t="s">
        <v>0</v>
      </c>
      <c r="P702" s="46">
        <v>11</v>
      </c>
      <c r="Q702" s="67" t="s">
        <v>4305</v>
      </c>
      <c r="R702" s="67" t="s">
        <v>1118</v>
      </c>
      <c r="S702" s="46">
        <v>12</v>
      </c>
      <c r="T702" s="46">
        <v>4</v>
      </c>
      <c r="U702" s="46">
        <v>26.839812129999999</v>
      </c>
      <c r="V702" s="46">
        <v>-80.042274259999999</v>
      </c>
      <c r="W702" s="48">
        <v>41137</v>
      </c>
      <c r="X702" s="107">
        <f>W702-N702</f>
        <v>59</v>
      </c>
      <c r="Y702" s="46">
        <v>64</v>
      </c>
      <c r="Z702" s="46">
        <v>12</v>
      </c>
      <c r="AA702" s="46">
        <v>0</v>
      </c>
      <c r="AB702" s="46">
        <v>0</v>
      </c>
      <c r="AC702" s="46">
        <v>0</v>
      </c>
      <c r="AD702" s="46">
        <v>0</v>
      </c>
      <c r="AE702" s="46">
        <f>SUM(Y702,Z702,AC702,AD702)</f>
        <v>76</v>
      </c>
      <c r="AF702" s="47">
        <f>Y702/AE702</f>
        <v>0.84210526315789469</v>
      </c>
      <c r="AG702" s="47">
        <f>(Y702-(AA702+AB702))/AE702</f>
        <v>0.84210526315789469</v>
      </c>
      <c r="AH702" s="67" t="s">
        <v>2</v>
      </c>
      <c r="AI702" s="38"/>
    </row>
    <row r="703" spans="1:35" s="108" customFormat="1" x14ac:dyDescent="0.3">
      <c r="A703" s="38" t="s">
        <v>3707</v>
      </c>
      <c r="B703" s="38">
        <v>620</v>
      </c>
      <c r="C703" s="39">
        <v>41068</v>
      </c>
      <c r="D703" s="71">
        <f>YEAR(E703)</f>
        <v>2015</v>
      </c>
      <c r="E703" s="99" t="s">
        <v>3735</v>
      </c>
      <c r="F703" s="41">
        <v>2697</v>
      </c>
      <c r="G703" s="41">
        <v>157</v>
      </c>
      <c r="H703" s="41"/>
      <c r="I703" s="41"/>
      <c r="J703" s="41"/>
      <c r="K703" s="40" t="s">
        <v>3</v>
      </c>
      <c r="L703" s="41" t="s">
        <v>3</v>
      </c>
      <c r="M703" s="46">
        <v>262953</v>
      </c>
      <c r="N703" s="48">
        <v>42161</v>
      </c>
      <c r="O703" s="67" t="s">
        <v>0</v>
      </c>
      <c r="P703" s="46">
        <v>3</v>
      </c>
      <c r="Q703" s="67" t="s">
        <v>4305</v>
      </c>
      <c r="R703" s="67" t="s">
        <v>550</v>
      </c>
      <c r="S703" s="46">
        <v>58</v>
      </c>
      <c r="T703" s="46">
        <v>64</v>
      </c>
      <c r="U703" s="46">
        <v>26.902927109</v>
      </c>
      <c r="V703" s="46">
        <v>-80.059671038999994</v>
      </c>
      <c r="W703" s="48">
        <v>42221</v>
      </c>
      <c r="X703" s="107">
        <f>W703-N703</f>
        <v>60</v>
      </c>
      <c r="Y703" s="46">
        <v>30</v>
      </c>
      <c r="Z703" s="46">
        <v>58</v>
      </c>
      <c r="AA703" s="46">
        <v>4</v>
      </c>
      <c r="AB703" s="46">
        <v>3</v>
      </c>
      <c r="AC703" s="46">
        <v>0</v>
      </c>
      <c r="AD703" s="46">
        <v>1</v>
      </c>
      <c r="AE703" s="46">
        <f>SUM(Y703,Z703,AC703,AD703)</f>
        <v>89</v>
      </c>
      <c r="AF703" s="47">
        <f>Y703/AE703</f>
        <v>0.33707865168539325</v>
      </c>
      <c r="AG703" s="47">
        <f>(Y703-(AA703+AB703))/AE703</f>
        <v>0.25842696629213485</v>
      </c>
      <c r="AH703" s="67" t="s">
        <v>2</v>
      </c>
      <c r="AI703" s="38"/>
    </row>
    <row r="704" spans="1:35" s="108" customFormat="1" x14ac:dyDescent="0.3">
      <c r="A704" s="38" t="s">
        <v>3684</v>
      </c>
      <c r="B704" s="38">
        <v>581</v>
      </c>
      <c r="C704" s="39">
        <v>41028</v>
      </c>
      <c r="D704" s="71">
        <f>YEAR(E704)</f>
        <v>2012</v>
      </c>
      <c r="E704" s="99" t="s">
        <v>2540</v>
      </c>
      <c r="F704" s="41">
        <v>2177</v>
      </c>
      <c r="G704" s="41">
        <v>153.5</v>
      </c>
      <c r="H704" s="41">
        <v>155</v>
      </c>
      <c r="I704" s="41">
        <v>105</v>
      </c>
      <c r="J704" s="41"/>
      <c r="K704" s="40" t="s">
        <v>3146</v>
      </c>
      <c r="L704" s="41" t="s">
        <v>3890</v>
      </c>
      <c r="M704" s="46">
        <v>236177</v>
      </c>
      <c r="N704" s="48">
        <v>41028</v>
      </c>
      <c r="O704" s="67" t="s">
        <v>0</v>
      </c>
      <c r="P704" s="46">
        <v>4</v>
      </c>
      <c r="Q704" s="67" t="s">
        <v>4305</v>
      </c>
      <c r="R704" s="67" t="s">
        <v>1003</v>
      </c>
      <c r="S704" s="46">
        <v>91</v>
      </c>
      <c r="T704" s="46">
        <v>43</v>
      </c>
      <c r="U704" s="46">
        <v>26.899605050000002</v>
      </c>
      <c r="V704" s="46">
        <v>-80.058663080000002</v>
      </c>
      <c r="W704" s="48">
        <v>41092</v>
      </c>
      <c r="X704" s="107">
        <f>W704-N704</f>
        <v>64</v>
      </c>
      <c r="Y704" s="46">
        <v>45</v>
      </c>
      <c r="Z704" s="46">
        <v>36</v>
      </c>
      <c r="AA704" s="46">
        <v>1</v>
      </c>
      <c r="AB704" s="46">
        <v>0</v>
      </c>
      <c r="AC704" s="46">
        <v>0</v>
      </c>
      <c r="AD704" s="46">
        <v>1</v>
      </c>
      <c r="AE704" s="46">
        <f>SUM(Y704,Z704,AC704,AD704)</f>
        <v>82</v>
      </c>
      <c r="AF704" s="47">
        <f>Y704/AE704</f>
        <v>0.54878048780487809</v>
      </c>
      <c r="AG704" s="47">
        <f>(Y704-(AA704+AB704))/AE704</f>
        <v>0.53658536585365857</v>
      </c>
      <c r="AH704" s="67" t="s">
        <v>2</v>
      </c>
      <c r="AI704" s="38"/>
    </row>
    <row r="705" spans="1:35" x14ac:dyDescent="0.3">
      <c r="A705" s="38" t="s">
        <v>3782</v>
      </c>
      <c r="B705" s="38">
        <v>664</v>
      </c>
      <c r="C705" s="39">
        <v>42500</v>
      </c>
      <c r="D705" s="71">
        <f>YEAR(E705)</f>
        <v>2016</v>
      </c>
      <c r="E705" s="99" t="s">
        <v>3783</v>
      </c>
      <c r="F705" s="41">
        <v>2640</v>
      </c>
      <c r="G705" s="41">
        <v>143.5</v>
      </c>
      <c r="H705" s="41">
        <v>144.30000000000001</v>
      </c>
      <c r="I705" s="41">
        <v>105.6</v>
      </c>
      <c r="J705" s="41"/>
      <c r="K705" s="40" t="s">
        <v>2362</v>
      </c>
      <c r="L705" s="41" t="s">
        <v>3892</v>
      </c>
      <c r="M705" s="103">
        <v>322526</v>
      </c>
      <c r="N705" s="104">
        <v>42501</v>
      </c>
      <c r="O705" s="105" t="s">
        <v>0</v>
      </c>
      <c r="P705" s="103">
        <v>5</v>
      </c>
      <c r="Q705" s="105" t="s">
        <v>4305</v>
      </c>
      <c r="R705" s="105" t="s">
        <v>363</v>
      </c>
      <c r="S705" s="103">
        <v>36</v>
      </c>
      <c r="T705" s="103">
        <v>45</v>
      </c>
      <c r="U705" s="103">
        <v>26.890040109000001</v>
      </c>
      <c r="V705" s="103">
        <v>-80.055954502000006</v>
      </c>
      <c r="W705" s="104">
        <v>42562</v>
      </c>
      <c r="X705" s="106">
        <f>W705-N705</f>
        <v>61</v>
      </c>
      <c r="Y705" s="103">
        <v>24</v>
      </c>
      <c r="Z705" s="103">
        <v>42</v>
      </c>
      <c r="AA705" s="103">
        <v>4</v>
      </c>
      <c r="AB705" s="103">
        <v>10</v>
      </c>
      <c r="AC705" s="103">
        <v>0</v>
      </c>
      <c r="AD705" s="103">
        <v>1</v>
      </c>
      <c r="AE705" s="46">
        <f>SUM(Y705,Z705,AC705,AD705)</f>
        <v>67</v>
      </c>
      <c r="AF705" s="47">
        <f>Y705/AE705</f>
        <v>0.35820895522388058</v>
      </c>
      <c r="AG705" s="47">
        <f>(Y705-(AA705+AB705))/AE705</f>
        <v>0.14925373134328357</v>
      </c>
      <c r="AH705" s="105" t="s">
        <v>2</v>
      </c>
      <c r="AI705" s="38"/>
    </row>
    <row r="706" spans="1:35" x14ac:dyDescent="0.3">
      <c r="A706" s="38" t="s">
        <v>2633</v>
      </c>
      <c r="B706" s="38">
        <v>223</v>
      </c>
      <c r="C706" s="39">
        <v>39199</v>
      </c>
      <c r="D706" s="71">
        <f>YEAR(E706)</f>
        <v>2007</v>
      </c>
      <c r="E706" s="99" t="s">
        <v>2690</v>
      </c>
      <c r="F706" s="41">
        <v>678</v>
      </c>
      <c r="G706" s="41">
        <v>158.5</v>
      </c>
      <c r="H706" s="41"/>
      <c r="I706" s="41">
        <v>111.5</v>
      </c>
      <c r="J706" s="41"/>
      <c r="K706" s="40" t="s">
        <v>3251</v>
      </c>
      <c r="L706" s="41" t="s">
        <v>3892</v>
      </c>
      <c r="M706" s="42">
        <v>79105</v>
      </c>
      <c r="N706" s="43">
        <v>39200</v>
      </c>
      <c r="O706" s="44" t="s">
        <v>0</v>
      </c>
      <c r="P706" s="42">
        <v>7</v>
      </c>
      <c r="Q706" s="44" t="s">
        <v>4305</v>
      </c>
      <c r="R706" s="44" t="s">
        <v>2087</v>
      </c>
      <c r="S706" s="42">
        <v>70</v>
      </c>
      <c r="T706" s="42">
        <v>36</v>
      </c>
      <c r="U706" s="42">
        <v>26.871082573999999</v>
      </c>
      <c r="V706" s="42">
        <v>-80.049472030000004</v>
      </c>
      <c r="W706" s="126"/>
      <c r="X706" s="45"/>
      <c r="Y706" s="42"/>
      <c r="Z706" s="125"/>
      <c r="AA706" s="42"/>
      <c r="AB706" s="42"/>
      <c r="AC706" s="125"/>
      <c r="AD706" s="125"/>
      <c r="AE706" s="127"/>
      <c r="AF706" s="127"/>
      <c r="AG706" s="127"/>
      <c r="AH706" s="44" t="s">
        <v>10</v>
      </c>
      <c r="AI706" s="38"/>
    </row>
    <row r="707" spans="1:35" x14ac:dyDescent="0.3">
      <c r="A707" s="61" t="s">
        <v>2633</v>
      </c>
      <c r="B707" s="61">
        <v>223</v>
      </c>
      <c r="C707" s="60">
        <v>39199</v>
      </c>
      <c r="D707" s="94">
        <f>YEAR(E707)</f>
        <v>2007</v>
      </c>
      <c r="E707" s="100" t="s">
        <v>3292</v>
      </c>
      <c r="F707" s="58">
        <v>679</v>
      </c>
      <c r="G707" s="58">
        <v>159</v>
      </c>
      <c r="H707" s="58">
        <v>160.19999999999999</v>
      </c>
      <c r="I707" s="58">
        <v>110.5</v>
      </c>
      <c r="J707" s="41"/>
      <c r="K707" s="62" t="s">
        <v>2890</v>
      </c>
      <c r="L707" s="41" t="s">
        <v>3890</v>
      </c>
      <c r="M707" s="42">
        <v>80675</v>
      </c>
      <c r="N707" s="43">
        <v>39229</v>
      </c>
      <c r="O707" s="44" t="s">
        <v>0</v>
      </c>
      <c r="P707" s="42">
        <v>5</v>
      </c>
      <c r="Q707" s="44" t="s">
        <v>4306</v>
      </c>
      <c r="R707" s="44" t="s">
        <v>2150</v>
      </c>
      <c r="S707" s="42">
        <v>-2</v>
      </c>
      <c r="T707" s="42">
        <v>5</v>
      </c>
      <c r="U707" s="42">
        <v>26.888988749999999</v>
      </c>
      <c r="V707" s="42">
        <v>-80.055766719999994</v>
      </c>
      <c r="W707" s="126"/>
      <c r="X707" s="45"/>
      <c r="Y707" s="42">
        <v>55</v>
      </c>
      <c r="Z707" s="42">
        <v>12</v>
      </c>
      <c r="AA707" s="42">
        <v>0</v>
      </c>
      <c r="AB707" s="42">
        <v>1</v>
      </c>
      <c r="AC707" s="42">
        <v>0</v>
      </c>
      <c r="AD707" s="42">
        <v>5</v>
      </c>
      <c r="AE707" s="46">
        <f>SUM(Y707,Z707,AC707,AD707)</f>
        <v>72</v>
      </c>
      <c r="AF707" s="47">
        <f>Y707/AE707</f>
        <v>0.76388888888888884</v>
      </c>
      <c r="AG707" s="47">
        <f>(Y707-(AA707+AB707))/AE707</f>
        <v>0.75</v>
      </c>
      <c r="AH707" s="44" t="s">
        <v>8</v>
      </c>
      <c r="AI707" s="38"/>
    </row>
    <row r="708" spans="1:35" x14ac:dyDescent="0.3">
      <c r="A708" s="38" t="s">
        <v>2633</v>
      </c>
      <c r="B708" s="38">
        <v>223</v>
      </c>
      <c r="C708" s="39">
        <v>39199</v>
      </c>
      <c r="D708" s="71">
        <f>YEAR(E708)</f>
        <v>2012</v>
      </c>
      <c r="E708" s="99" t="s">
        <v>2987</v>
      </c>
      <c r="F708" s="41">
        <v>2044</v>
      </c>
      <c r="G708" s="41">
        <v>166.5</v>
      </c>
      <c r="H708" s="41">
        <v>168</v>
      </c>
      <c r="I708" s="41">
        <v>118.5</v>
      </c>
      <c r="J708" s="41"/>
      <c r="K708" s="40" t="s">
        <v>2580</v>
      </c>
      <c r="L708" s="41" t="s">
        <v>3890</v>
      </c>
      <c r="M708" s="42">
        <v>235848</v>
      </c>
      <c r="N708" s="43">
        <v>40994</v>
      </c>
      <c r="O708" s="44" t="s">
        <v>0</v>
      </c>
      <c r="P708" s="42">
        <v>2</v>
      </c>
      <c r="Q708" s="44" t="s">
        <v>4305</v>
      </c>
      <c r="R708" s="44" t="s">
        <v>952</v>
      </c>
      <c r="S708" s="42">
        <v>117</v>
      </c>
      <c r="T708" s="42">
        <v>22</v>
      </c>
      <c r="U708" s="42">
        <v>26.906847689999999</v>
      </c>
      <c r="V708" s="42">
        <v>-80.061219969999996</v>
      </c>
      <c r="W708" s="48">
        <v>41071</v>
      </c>
      <c r="X708" s="45">
        <f>W708-N708</f>
        <v>77</v>
      </c>
      <c r="Y708" s="42">
        <v>59</v>
      </c>
      <c r="Z708" s="42">
        <v>7</v>
      </c>
      <c r="AA708" s="42">
        <v>2</v>
      </c>
      <c r="AB708" s="42">
        <v>0</v>
      </c>
      <c r="AC708" s="42">
        <v>0</v>
      </c>
      <c r="AD708" s="42">
        <v>0</v>
      </c>
      <c r="AE708" s="46">
        <f>SUM(Y708,Z708,AC708,AD708)</f>
        <v>66</v>
      </c>
      <c r="AF708" s="47">
        <f>Y708/AE708</f>
        <v>0.89393939393939392</v>
      </c>
      <c r="AG708" s="47">
        <f>(Y708-(AA708+AB708))/AE708</f>
        <v>0.86363636363636365</v>
      </c>
      <c r="AH708" s="44" t="s">
        <v>2</v>
      </c>
      <c r="AI708" s="38"/>
    </row>
    <row r="709" spans="1:35" x14ac:dyDescent="0.3">
      <c r="A709" s="38" t="s">
        <v>2633</v>
      </c>
      <c r="B709" s="38">
        <v>223</v>
      </c>
      <c r="C709" s="39">
        <v>39199</v>
      </c>
      <c r="D709" s="71">
        <f>YEAR(E709)</f>
        <v>2012</v>
      </c>
      <c r="E709" s="99" t="s">
        <v>2402</v>
      </c>
      <c r="F709" s="41">
        <v>2069</v>
      </c>
      <c r="G709" s="41">
        <v>168</v>
      </c>
      <c r="H709" s="41">
        <v>170</v>
      </c>
      <c r="I709" s="41">
        <v>118</v>
      </c>
      <c r="J709" s="41"/>
      <c r="K709" s="40" t="s">
        <v>2386</v>
      </c>
      <c r="L709" s="41" t="s">
        <v>3891</v>
      </c>
      <c r="M709" s="42">
        <v>235872</v>
      </c>
      <c r="N709" s="43">
        <v>41004</v>
      </c>
      <c r="O709" s="44" t="s">
        <v>0</v>
      </c>
      <c r="P709" s="42">
        <v>6</v>
      </c>
      <c r="Q709" s="44" t="s">
        <v>4305</v>
      </c>
      <c r="R709" s="44" t="s">
        <v>960</v>
      </c>
      <c r="S709" s="42">
        <v>21</v>
      </c>
      <c r="T709" s="42">
        <v>67</v>
      </c>
      <c r="U709" s="42">
        <v>26.879060580000001</v>
      </c>
      <c r="V709" s="42">
        <v>-80.052131900000006</v>
      </c>
      <c r="W709" s="48">
        <v>41078</v>
      </c>
      <c r="X709" s="45">
        <f>W709-N709</f>
        <v>74</v>
      </c>
      <c r="Y709" s="46">
        <v>49</v>
      </c>
      <c r="Z709" s="46">
        <v>27</v>
      </c>
      <c r="AA709" s="46">
        <v>1</v>
      </c>
      <c r="AB709" s="46">
        <v>0</v>
      </c>
      <c r="AC709" s="46">
        <v>0</v>
      </c>
      <c r="AD709" s="46">
        <v>0</v>
      </c>
      <c r="AE709" s="46">
        <f>SUM(Y709,Z709,AC709,AD709)</f>
        <v>76</v>
      </c>
      <c r="AF709" s="47">
        <f>Y709/AE709</f>
        <v>0.64473684210526316</v>
      </c>
      <c r="AG709" s="47">
        <f>(Y709-(AA709+AB709))/AE709</f>
        <v>0.63157894736842102</v>
      </c>
      <c r="AH709" s="44" t="s">
        <v>2</v>
      </c>
      <c r="AI709" s="38"/>
    </row>
    <row r="710" spans="1:35" x14ac:dyDescent="0.3">
      <c r="A710" s="147" t="s">
        <v>4802</v>
      </c>
      <c r="B710" s="147">
        <v>1588</v>
      </c>
      <c r="C710" s="30">
        <v>43953</v>
      </c>
      <c r="D710" s="32">
        <v>2020</v>
      </c>
      <c r="E710" s="97">
        <v>43953</v>
      </c>
      <c r="F710" s="31">
        <v>4049</v>
      </c>
      <c r="G710" s="31">
        <v>146.19999999999999</v>
      </c>
      <c r="H710" s="31">
        <v>147.30000000000001</v>
      </c>
      <c r="I710" s="31">
        <v>107.2</v>
      </c>
      <c r="K710" s="155">
        <v>6.5972222222222224E-2</v>
      </c>
      <c r="L710" s="31" t="s">
        <v>3891</v>
      </c>
      <c r="M710" s="157">
        <v>496931</v>
      </c>
      <c r="N710" s="158">
        <v>43953</v>
      </c>
      <c r="O710" s="157" t="s">
        <v>146</v>
      </c>
      <c r="P710" s="157">
        <v>6</v>
      </c>
      <c r="Q710" s="157" t="s">
        <v>4305</v>
      </c>
      <c r="R710" s="157" t="s">
        <v>4803</v>
      </c>
      <c r="S710" s="157">
        <v>63</v>
      </c>
      <c r="T710" s="157">
        <v>142</v>
      </c>
      <c r="U710" s="157">
        <v>26.928158629999999</v>
      </c>
      <c r="V710" s="157">
        <v>-80.067672659999999</v>
      </c>
      <c r="W710" s="158">
        <v>44022</v>
      </c>
      <c r="X710" s="45">
        <f>W710-N710</f>
        <v>69</v>
      </c>
      <c r="Y710" s="157">
        <v>19</v>
      </c>
      <c r="Z710" s="157">
        <v>37</v>
      </c>
      <c r="AA710" s="157">
        <v>0</v>
      </c>
      <c r="AB710" s="157">
        <v>1</v>
      </c>
      <c r="AC710" s="157">
        <v>0</v>
      </c>
      <c r="AD710" s="157">
        <v>13</v>
      </c>
      <c r="AE710" s="42">
        <f>SUM(Y710,Z710,AC710,AD710)</f>
        <v>69</v>
      </c>
      <c r="AF710" s="49">
        <f>Y710/AE710</f>
        <v>0.27536231884057971</v>
      </c>
      <c r="AG710" s="49">
        <f>(Y710-(AA710+AB710))/AE710</f>
        <v>0.2608695652173913</v>
      </c>
      <c r="AH710" s="157" t="s">
        <v>2</v>
      </c>
      <c r="AI710" s="147"/>
    </row>
    <row r="711" spans="1:35" x14ac:dyDescent="0.3">
      <c r="A711" s="38" t="s">
        <v>3559</v>
      </c>
      <c r="B711" s="38">
        <v>494</v>
      </c>
      <c r="C711" s="39">
        <v>40334</v>
      </c>
      <c r="D711" s="71">
        <f>YEAR(E711)</f>
        <v>2010</v>
      </c>
      <c r="E711" s="99" t="s">
        <v>2674</v>
      </c>
      <c r="F711" s="41">
        <v>1572</v>
      </c>
      <c r="G711" s="41">
        <v>152</v>
      </c>
      <c r="H711" s="41">
        <v>155.5</v>
      </c>
      <c r="I711" s="41">
        <v>109</v>
      </c>
      <c r="J711" s="41"/>
      <c r="K711" s="40" t="s">
        <v>2768</v>
      </c>
      <c r="L711" s="41" t="s">
        <v>3890</v>
      </c>
      <c r="M711" s="42">
        <v>172229</v>
      </c>
      <c r="N711" s="43">
        <v>40335</v>
      </c>
      <c r="O711" s="44" t="s">
        <v>0</v>
      </c>
      <c r="P711" s="42">
        <v>6</v>
      </c>
      <c r="Q711" s="44" t="s">
        <v>4305</v>
      </c>
      <c r="R711" s="44" t="s">
        <v>1452</v>
      </c>
      <c r="S711" s="42">
        <v>31</v>
      </c>
      <c r="T711" s="42">
        <v>123</v>
      </c>
      <c r="U711" s="42">
        <v>26.877387989999999</v>
      </c>
      <c r="V711" s="42">
        <v>-80.051376079999997</v>
      </c>
      <c r="W711" s="126">
        <v>40392</v>
      </c>
      <c r="X711" s="45">
        <f>W711-N711</f>
        <v>57</v>
      </c>
      <c r="Y711" s="42">
        <v>35</v>
      </c>
      <c r="Z711" s="42">
        <v>41</v>
      </c>
      <c r="AA711" s="42">
        <v>3</v>
      </c>
      <c r="AB711" s="42">
        <v>2</v>
      </c>
      <c r="AC711" s="42">
        <v>0</v>
      </c>
      <c r="AD711" s="42">
        <v>1</v>
      </c>
      <c r="AE711" s="42">
        <f>SUM(Y711,Z711,AC711,AD711)</f>
        <v>77</v>
      </c>
      <c r="AF711" s="49">
        <f>Y711/AE711</f>
        <v>0.45454545454545453</v>
      </c>
      <c r="AG711" s="49">
        <f>(Y711-(AA711+AB711))/AE711</f>
        <v>0.38961038961038963</v>
      </c>
      <c r="AH711" s="44" t="s">
        <v>2</v>
      </c>
      <c r="AI711" s="38"/>
    </row>
    <row r="712" spans="1:35" x14ac:dyDescent="0.3">
      <c r="A712" s="38" t="s">
        <v>3559</v>
      </c>
      <c r="B712" s="38">
        <v>494</v>
      </c>
      <c r="C712" s="39">
        <v>40334</v>
      </c>
      <c r="D712" s="71">
        <f>YEAR(E712)</f>
        <v>2012</v>
      </c>
      <c r="E712" s="99" t="s">
        <v>3172</v>
      </c>
      <c r="F712" s="41">
        <v>2416</v>
      </c>
      <c r="G712" s="41"/>
      <c r="H712" s="41"/>
      <c r="I712" s="41"/>
      <c r="J712" s="41"/>
      <c r="K712" s="40" t="s">
        <v>2508</v>
      </c>
      <c r="L712" s="41" t="s">
        <v>3897</v>
      </c>
      <c r="M712" s="42">
        <v>251840</v>
      </c>
      <c r="N712" s="43">
        <v>41077</v>
      </c>
      <c r="O712" s="44" t="s">
        <v>0</v>
      </c>
      <c r="P712" s="42">
        <v>2</v>
      </c>
      <c r="Q712" s="44" t="s">
        <v>4305</v>
      </c>
      <c r="R712" s="44" t="s">
        <v>1109</v>
      </c>
      <c r="S712" s="42">
        <v>28</v>
      </c>
      <c r="T712" s="42">
        <v>32</v>
      </c>
      <c r="U712" s="42">
        <v>26.909566430000002</v>
      </c>
      <c r="V712" s="42">
        <v>-80.062026489999994</v>
      </c>
      <c r="W712" s="48">
        <v>41136</v>
      </c>
      <c r="X712" s="45">
        <f>W712-N712</f>
        <v>59</v>
      </c>
      <c r="Y712" s="42">
        <v>23</v>
      </c>
      <c r="Z712" s="42">
        <v>39</v>
      </c>
      <c r="AA712" s="42">
        <v>0</v>
      </c>
      <c r="AB712" s="42">
        <v>0</v>
      </c>
      <c r="AC712" s="42">
        <v>0</v>
      </c>
      <c r="AD712" s="42">
        <v>0</v>
      </c>
      <c r="AE712" s="42">
        <f>SUM(Y712,Z712,AC712,AD712)</f>
        <v>62</v>
      </c>
      <c r="AF712" s="49">
        <f>Y712/AE712</f>
        <v>0.37096774193548387</v>
      </c>
      <c r="AG712" s="49">
        <f>(Y712-(AA712+AB712))/AE712</f>
        <v>0.37096774193548387</v>
      </c>
      <c r="AH712" s="44" t="s">
        <v>2</v>
      </c>
      <c r="AI712" s="38"/>
    </row>
    <row r="713" spans="1:35" x14ac:dyDescent="0.3">
      <c r="A713" s="147" t="s">
        <v>3559</v>
      </c>
      <c r="B713" s="147">
        <v>494</v>
      </c>
      <c r="C713" s="30">
        <v>40334</v>
      </c>
      <c r="D713" s="32">
        <v>2020</v>
      </c>
      <c r="E713" s="97">
        <v>43929</v>
      </c>
      <c r="F713" s="31">
        <v>3956</v>
      </c>
      <c r="G713" s="31">
        <v>154.5</v>
      </c>
      <c r="H713" s="31">
        <v>156</v>
      </c>
      <c r="I713" s="31">
        <v>110.5</v>
      </c>
      <c r="K713" s="155">
        <v>0.97013888888888899</v>
      </c>
      <c r="L713" s="31" t="s">
        <v>3899</v>
      </c>
      <c r="M713" s="157">
        <v>496287</v>
      </c>
      <c r="N713" s="158">
        <v>43929</v>
      </c>
      <c r="O713" s="157" t="s">
        <v>0</v>
      </c>
      <c r="P713" s="157">
        <v>9</v>
      </c>
      <c r="Q713" s="157" t="s">
        <v>4305</v>
      </c>
      <c r="R713" s="157" t="s">
        <v>4713</v>
      </c>
      <c r="S713" s="157">
        <v>16</v>
      </c>
      <c r="T713" s="157">
        <v>17</v>
      </c>
      <c r="U713" s="157">
        <v>26.85925757</v>
      </c>
      <c r="V713" s="157">
        <v>-80.046353269999997</v>
      </c>
      <c r="X713" s="45"/>
      <c r="Y713" s="157"/>
      <c r="Z713" s="157"/>
      <c r="AA713" s="157"/>
      <c r="AB713" s="157"/>
      <c r="AC713" s="157"/>
      <c r="AD713" s="157"/>
      <c r="AE713" s="46"/>
      <c r="AF713" s="47"/>
      <c r="AG713" s="47"/>
      <c r="AH713" s="157" t="s">
        <v>4714</v>
      </c>
      <c r="AI713" s="147"/>
    </row>
    <row r="714" spans="1:35" x14ac:dyDescent="0.3">
      <c r="A714" s="147" t="s">
        <v>3559</v>
      </c>
      <c r="B714" s="147">
        <v>494</v>
      </c>
      <c r="C714" s="30">
        <v>40334</v>
      </c>
      <c r="D714" s="32">
        <v>2020</v>
      </c>
      <c r="E714" s="97">
        <v>43959</v>
      </c>
      <c r="F714" s="31">
        <v>4083</v>
      </c>
      <c r="G714" s="31">
        <v>155.4</v>
      </c>
      <c r="H714" s="31">
        <v>156.6</v>
      </c>
      <c r="I714" s="31">
        <v>112</v>
      </c>
      <c r="K714" s="155">
        <v>0.95138888888888884</v>
      </c>
      <c r="L714" s="31" t="s">
        <v>3890</v>
      </c>
      <c r="M714" s="157">
        <v>497955</v>
      </c>
      <c r="N714" s="158">
        <v>43960</v>
      </c>
      <c r="O714" s="157" t="s">
        <v>0</v>
      </c>
      <c r="P714" s="157">
        <v>7</v>
      </c>
      <c r="Q714" s="157" t="s">
        <v>4305</v>
      </c>
      <c r="R714" s="157" t="s">
        <v>4843</v>
      </c>
      <c r="S714" s="157">
        <v>38</v>
      </c>
      <c r="T714" s="157">
        <v>22</v>
      </c>
      <c r="U714" s="157">
        <v>26.870294680000001</v>
      </c>
      <c r="V714" s="157">
        <v>-80.049269659999993</v>
      </c>
      <c r="W714" s="30">
        <v>44025</v>
      </c>
      <c r="X714" s="45">
        <f>W714-N714</f>
        <v>65</v>
      </c>
      <c r="Y714" s="157">
        <v>44</v>
      </c>
      <c r="Z714" s="157">
        <v>33</v>
      </c>
      <c r="AA714" s="157">
        <v>1</v>
      </c>
      <c r="AB714" s="157">
        <v>0</v>
      </c>
      <c r="AC714" s="157">
        <v>0</v>
      </c>
      <c r="AD714" s="157">
        <v>4</v>
      </c>
      <c r="AE714" s="46">
        <f>SUM(Y714,Z714,AC714,AD714)</f>
        <v>81</v>
      </c>
      <c r="AF714" s="47">
        <f>Y714/AE714</f>
        <v>0.54320987654320985</v>
      </c>
      <c r="AG714" s="47">
        <f>(Y714-(AA714+AB714))/AE714</f>
        <v>0.53086419753086422</v>
      </c>
      <c r="AH714" s="157" t="s">
        <v>2</v>
      </c>
      <c r="AI714" s="147"/>
    </row>
    <row r="715" spans="1:35" x14ac:dyDescent="0.3">
      <c r="A715" s="147" t="s">
        <v>3559</v>
      </c>
      <c r="B715" s="147">
        <v>494</v>
      </c>
      <c r="C715" s="30">
        <v>40334</v>
      </c>
      <c r="D715" s="32">
        <v>2020</v>
      </c>
      <c r="E715" s="97">
        <v>43969</v>
      </c>
      <c r="F715" s="31">
        <v>4117</v>
      </c>
      <c r="G715" s="31">
        <v>154.6</v>
      </c>
      <c r="H715" s="31">
        <v>157.30000000000001</v>
      </c>
      <c r="I715" s="31">
        <v>111.4</v>
      </c>
      <c r="K715" s="155">
        <v>0.10208333333333335</v>
      </c>
      <c r="L715" s="31" t="s">
        <v>3899</v>
      </c>
      <c r="M715" s="157">
        <v>499893</v>
      </c>
      <c r="N715" s="158">
        <v>43969</v>
      </c>
      <c r="O715" s="157" t="s">
        <v>0</v>
      </c>
      <c r="P715" s="157">
        <v>2</v>
      </c>
      <c r="Q715" s="157" t="s">
        <v>4305</v>
      </c>
      <c r="R715" s="157" t="s">
        <v>4883</v>
      </c>
      <c r="S715" s="157">
        <v>24</v>
      </c>
      <c r="T715" s="157">
        <v>42</v>
      </c>
      <c r="U715" s="157">
        <v>26.90755914</v>
      </c>
      <c r="V715" s="157">
        <v>-80.061414470000003</v>
      </c>
      <c r="W715" s="158"/>
      <c r="X715" s="45"/>
      <c r="Y715" s="157"/>
      <c r="Z715" s="157"/>
      <c r="AA715" s="157"/>
      <c r="AB715" s="157"/>
      <c r="AC715" s="157"/>
      <c r="AD715" s="157"/>
      <c r="AE715" s="42"/>
      <c r="AF715" s="49"/>
      <c r="AG715" s="49"/>
      <c r="AH715" s="157" t="s">
        <v>67</v>
      </c>
      <c r="AI715" s="147"/>
    </row>
    <row r="716" spans="1:35" x14ac:dyDescent="0.3">
      <c r="A716" s="38" t="s">
        <v>2997</v>
      </c>
      <c r="B716" s="38">
        <v>534</v>
      </c>
      <c r="C716" s="39">
        <v>40669</v>
      </c>
      <c r="D716" s="71">
        <f>YEAR(E716)</f>
        <v>2011</v>
      </c>
      <c r="E716" s="99" t="s">
        <v>2526</v>
      </c>
      <c r="F716" s="41">
        <v>1875</v>
      </c>
      <c r="G716" s="41">
        <v>144</v>
      </c>
      <c r="H716" s="41">
        <v>146</v>
      </c>
      <c r="I716" s="41">
        <v>111</v>
      </c>
      <c r="J716" s="41"/>
      <c r="K716" s="40" t="s">
        <v>2372</v>
      </c>
      <c r="L716" s="41" t="s">
        <v>3897</v>
      </c>
      <c r="M716" s="42">
        <v>206455</v>
      </c>
      <c r="N716" s="43">
        <v>40682</v>
      </c>
      <c r="O716" s="44" t="s">
        <v>146</v>
      </c>
      <c r="P716" s="42">
        <v>9</v>
      </c>
      <c r="Q716" s="44" t="s">
        <v>4305</v>
      </c>
      <c r="R716" s="44" t="s">
        <v>1424</v>
      </c>
      <c r="S716" s="42">
        <v>28</v>
      </c>
      <c r="T716" s="42">
        <v>132</v>
      </c>
      <c r="U716" s="42">
        <v>26.921652340000001</v>
      </c>
      <c r="V716" s="42">
        <v>-80.065611489999995</v>
      </c>
      <c r="W716" s="48">
        <v>40740</v>
      </c>
      <c r="X716" s="45">
        <f>W716-N716</f>
        <v>58</v>
      </c>
      <c r="Y716" s="42">
        <v>54</v>
      </c>
      <c r="Z716" s="42">
        <v>13</v>
      </c>
      <c r="AA716" s="42">
        <v>0</v>
      </c>
      <c r="AB716" s="42">
        <v>0</v>
      </c>
      <c r="AC716" s="42">
        <v>0</v>
      </c>
      <c r="AD716" s="42">
        <v>0</v>
      </c>
      <c r="AE716" s="46">
        <f>SUM(Y716,Z716,AC716,AD716)</f>
        <v>67</v>
      </c>
      <c r="AF716" s="47">
        <f>Y716/AE716</f>
        <v>0.80597014925373134</v>
      </c>
      <c r="AG716" s="47">
        <f>(Y716-(AA716+AB716))/AE716</f>
        <v>0.80597014925373134</v>
      </c>
      <c r="AH716" s="44" t="s">
        <v>2</v>
      </c>
      <c r="AI716" s="38"/>
    </row>
    <row r="717" spans="1:35" x14ac:dyDescent="0.3">
      <c r="A717" s="38" t="s">
        <v>2997</v>
      </c>
      <c r="B717" s="38">
        <v>534</v>
      </c>
      <c r="C717" s="39">
        <v>40669</v>
      </c>
      <c r="D717" s="71">
        <f>YEAR(E717)</f>
        <v>2011</v>
      </c>
      <c r="E717" s="99" t="s">
        <v>2291</v>
      </c>
      <c r="F717" s="41">
        <v>1924</v>
      </c>
      <c r="G717" s="41">
        <v>144</v>
      </c>
      <c r="H717" s="41">
        <v>146</v>
      </c>
      <c r="I717" s="41">
        <v>111</v>
      </c>
      <c r="J717" s="41"/>
      <c r="K717" s="40" t="s">
        <v>3520</v>
      </c>
      <c r="L717" s="41" t="s">
        <v>3892</v>
      </c>
      <c r="M717" s="42">
        <v>208895</v>
      </c>
      <c r="N717" s="43">
        <v>40693</v>
      </c>
      <c r="O717" s="44" t="s">
        <v>0</v>
      </c>
      <c r="P717" s="42">
        <v>10</v>
      </c>
      <c r="Q717" s="44" t="s">
        <v>4305</v>
      </c>
      <c r="R717" s="44" t="s">
        <v>1340</v>
      </c>
      <c r="S717" s="42">
        <v>34</v>
      </c>
      <c r="T717" s="42">
        <v>29</v>
      </c>
      <c r="U717" s="42">
        <v>26.852402999999999</v>
      </c>
      <c r="V717" s="42">
        <v>-80.045199490000002</v>
      </c>
      <c r="W717" s="43">
        <v>40751</v>
      </c>
      <c r="X717" s="45">
        <f>W717-N717</f>
        <v>58</v>
      </c>
      <c r="Y717" s="42">
        <v>86</v>
      </c>
      <c r="Z717" s="42">
        <v>9</v>
      </c>
      <c r="AA717" s="42">
        <v>2</v>
      </c>
      <c r="AB717" s="42">
        <v>2</v>
      </c>
      <c r="AC717" s="42">
        <v>0</v>
      </c>
      <c r="AD717" s="42">
        <v>0</v>
      </c>
      <c r="AE717" s="46">
        <f>SUM(Y717,Z717,AC717,AD717)</f>
        <v>95</v>
      </c>
      <c r="AF717" s="47">
        <f>Y717/AE717</f>
        <v>0.90526315789473688</v>
      </c>
      <c r="AG717" s="47">
        <f>(Y717-(AA717+AB717))/AE717</f>
        <v>0.86315789473684212</v>
      </c>
      <c r="AH717" s="44" t="s">
        <v>2</v>
      </c>
      <c r="AI717" s="38"/>
    </row>
    <row r="718" spans="1:35" x14ac:dyDescent="0.3">
      <c r="A718" s="38" t="s">
        <v>2997</v>
      </c>
      <c r="B718" s="38">
        <v>534</v>
      </c>
      <c r="C718" s="39">
        <v>40669</v>
      </c>
      <c r="D718" s="71">
        <f>YEAR(E718)</f>
        <v>2011</v>
      </c>
      <c r="E718" s="99" t="s">
        <v>3658</v>
      </c>
      <c r="F718" s="41">
        <v>1978</v>
      </c>
      <c r="G718" s="41">
        <v>143</v>
      </c>
      <c r="H718" s="41">
        <v>144</v>
      </c>
      <c r="I718" s="41">
        <v>110</v>
      </c>
      <c r="J718" s="41"/>
      <c r="K718" s="40" t="s">
        <v>3278</v>
      </c>
      <c r="L718" s="41" t="s">
        <v>3897</v>
      </c>
      <c r="M718" s="42">
        <v>212404</v>
      </c>
      <c r="N718" s="43">
        <v>40704</v>
      </c>
      <c r="O718" s="44" t="s">
        <v>0</v>
      </c>
      <c r="P718" s="42">
        <v>8</v>
      </c>
      <c r="Q718" s="44" t="s">
        <v>4305</v>
      </c>
      <c r="R718" s="44" t="s">
        <v>1368</v>
      </c>
      <c r="S718" s="42">
        <v>47</v>
      </c>
      <c r="T718" s="42">
        <v>28</v>
      </c>
      <c r="U718" s="42">
        <v>26.865105929999999</v>
      </c>
      <c r="V718" s="42">
        <v>-80.047849729999996</v>
      </c>
      <c r="W718" s="43">
        <v>40762</v>
      </c>
      <c r="X718" s="45">
        <f>W718-N718</f>
        <v>58</v>
      </c>
      <c r="Y718" s="42">
        <v>42</v>
      </c>
      <c r="Z718" s="42">
        <v>29</v>
      </c>
      <c r="AA718" s="42">
        <v>1</v>
      </c>
      <c r="AB718" s="42">
        <v>0</v>
      </c>
      <c r="AC718" s="42">
        <v>0</v>
      </c>
      <c r="AD718" s="42">
        <v>5</v>
      </c>
      <c r="AE718" s="42">
        <f>SUM(Y718,Z718,AC718,AD718)</f>
        <v>76</v>
      </c>
      <c r="AF718" s="49">
        <f>Y718/AE718</f>
        <v>0.55263157894736847</v>
      </c>
      <c r="AG718" s="49">
        <f>(Y718-(AA718+AB718))/AE718</f>
        <v>0.53947368421052633</v>
      </c>
      <c r="AH718" s="44" t="s">
        <v>2</v>
      </c>
      <c r="AI718" s="38"/>
    </row>
    <row r="719" spans="1:35" x14ac:dyDescent="0.3">
      <c r="A719" s="38" t="s">
        <v>2997</v>
      </c>
      <c r="B719" s="38">
        <v>534</v>
      </c>
      <c r="C719" s="39">
        <v>40669</v>
      </c>
      <c r="D719" s="71">
        <f>YEAR(E719)</f>
        <v>2015</v>
      </c>
      <c r="E719" s="99" t="s">
        <v>3724</v>
      </c>
      <c r="F719" s="41">
        <v>2689</v>
      </c>
      <c r="G719" s="41">
        <v>148</v>
      </c>
      <c r="H719" s="41"/>
      <c r="I719" s="41">
        <v>113</v>
      </c>
      <c r="J719" s="41"/>
      <c r="K719" s="40" t="s">
        <v>3</v>
      </c>
      <c r="L719" s="41" t="s">
        <v>3</v>
      </c>
      <c r="M719" s="42">
        <v>256366</v>
      </c>
      <c r="N719" s="43">
        <v>42125</v>
      </c>
      <c r="O719" s="44" t="s">
        <v>0</v>
      </c>
      <c r="P719" s="42">
        <v>5</v>
      </c>
      <c r="Q719" s="44" t="s">
        <v>4305</v>
      </c>
      <c r="R719" s="44" t="s">
        <v>482</v>
      </c>
      <c r="S719" s="42">
        <v>46</v>
      </c>
      <c r="T719" s="42">
        <v>37</v>
      </c>
      <c r="U719" s="42">
        <v>26.884526494999999</v>
      </c>
      <c r="V719" s="42">
        <v>-80.054096475999998</v>
      </c>
      <c r="W719" s="43">
        <v>42188</v>
      </c>
      <c r="X719" s="45">
        <f>W719-N719</f>
        <v>63</v>
      </c>
      <c r="Y719" s="42">
        <v>21</v>
      </c>
      <c r="Z719" s="42">
        <v>67</v>
      </c>
      <c r="AA719" s="42">
        <v>2</v>
      </c>
      <c r="AB719" s="42">
        <v>1</v>
      </c>
      <c r="AC719" s="42">
        <v>2</v>
      </c>
      <c r="AD719" s="42">
        <v>4</v>
      </c>
      <c r="AE719" s="42">
        <f>SUM(Y719,Z719,AC719,AD719)</f>
        <v>94</v>
      </c>
      <c r="AF719" s="49">
        <f>Y719/AE719</f>
        <v>0.22340425531914893</v>
      </c>
      <c r="AG719" s="49">
        <f>(Y719-(AA719+AB719))/AE719</f>
        <v>0.19148936170212766</v>
      </c>
      <c r="AH719" s="44" t="s">
        <v>2</v>
      </c>
      <c r="AI719" s="38"/>
    </row>
    <row r="720" spans="1:35" x14ac:dyDescent="0.3">
      <c r="A720" s="147" t="s">
        <v>2997</v>
      </c>
      <c r="B720" s="147">
        <v>534</v>
      </c>
      <c r="C720" s="30">
        <v>40669</v>
      </c>
      <c r="D720" s="32">
        <v>2020</v>
      </c>
      <c r="E720" s="97">
        <v>43959</v>
      </c>
      <c r="F720" s="31">
        <v>4070</v>
      </c>
      <c r="K720" s="155">
        <v>1.0416666666666666E-2</v>
      </c>
      <c r="L720" s="31" t="s">
        <v>3891</v>
      </c>
      <c r="M720" s="157">
        <v>497685</v>
      </c>
      <c r="N720" s="158">
        <v>43959</v>
      </c>
      <c r="O720" s="157" t="s">
        <v>0</v>
      </c>
      <c r="P720" s="157">
        <v>1</v>
      </c>
      <c r="Q720" s="157" t="s">
        <v>4307</v>
      </c>
      <c r="R720" s="157"/>
      <c r="S720" s="157">
        <v>10</v>
      </c>
      <c r="T720" s="157">
        <v>0</v>
      </c>
      <c r="U720" s="157">
        <v>26.917057400000001</v>
      </c>
      <c r="V720" s="157">
        <v>-80.06454918</v>
      </c>
      <c r="W720" s="158"/>
      <c r="X720" s="45"/>
      <c r="Y720" s="157"/>
      <c r="Z720" s="157"/>
      <c r="AA720" s="157"/>
      <c r="AB720" s="157"/>
      <c r="AC720" s="157"/>
      <c r="AD720" s="157"/>
      <c r="AE720" s="46"/>
      <c r="AF720" s="47"/>
      <c r="AG720" s="47"/>
      <c r="AH720" s="157"/>
      <c r="AI720" s="147"/>
    </row>
    <row r="721" spans="1:35" x14ac:dyDescent="0.3">
      <c r="A721" s="147" t="s">
        <v>2997</v>
      </c>
      <c r="B721" s="147">
        <v>534</v>
      </c>
      <c r="C721" s="30">
        <v>40669</v>
      </c>
      <c r="D721" s="32">
        <v>2020</v>
      </c>
      <c r="E721" s="97">
        <v>43959</v>
      </c>
      <c r="F721" s="31">
        <v>4069</v>
      </c>
      <c r="G721" s="31">
        <v>148.1</v>
      </c>
      <c r="K721" s="155">
        <v>0.92152777777777783</v>
      </c>
      <c r="L721" s="31" t="s">
        <v>3891</v>
      </c>
      <c r="M721" s="157">
        <v>497691</v>
      </c>
      <c r="N721" s="158">
        <v>43959</v>
      </c>
      <c r="O721" s="157" t="s">
        <v>0</v>
      </c>
      <c r="P721" s="157">
        <v>4</v>
      </c>
      <c r="Q721" s="157" t="s">
        <v>4307</v>
      </c>
      <c r="R721" s="157"/>
      <c r="S721" s="157">
        <v>100</v>
      </c>
      <c r="T721" s="157">
        <v>-10</v>
      </c>
      <c r="U721" s="157">
        <v>26.898268399999999</v>
      </c>
      <c r="V721" s="157">
        <v>-80.058297449999998</v>
      </c>
      <c r="X721" s="45"/>
      <c r="Y721" s="157"/>
      <c r="Z721" s="157"/>
      <c r="AA721" s="157"/>
      <c r="AB721" s="157"/>
      <c r="AC721" s="157"/>
      <c r="AD721" s="157"/>
      <c r="AE721" s="46"/>
      <c r="AF721" s="47"/>
      <c r="AG721" s="47"/>
      <c r="AH721" s="157"/>
      <c r="AI721" s="147"/>
    </row>
    <row r="722" spans="1:35" x14ac:dyDescent="0.3">
      <c r="A722" s="38" t="s">
        <v>3284</v>
      </c>
      <c r="B722" s="38">
        <v>240</v>
      </c>
      <c r="C722" s="39">
        <v>39225</v>
      </c>
      <c r="D722" s="71">
        <f>YEAR(E722)</f>
        <v>2007</v>
      </c>
      <c r="E722" s="99" t="s">
        <v>2588</v>
      </c>
      <c r="F722" s="41">
        <v>747</v>
      </c>
      <c r="G722" s="41">
        <v>153.5</v>
      </c>
      <c r="H722" s="41"/>
      <c r="I722" s="41">
        <v>105</v>
      </c>
      <c r="J722" s="41"/>
      <c r="K722" s="40" t="s">
        <v>2504</v>
      </c>
      <c r="L722" s="41" t="s">
        <v>3897</v>
      </c>
      <c r="M722" s="42">
        <v>80413</v>
      </c>
      <c r="N722" s="43">
        <v>39225</v>
      </c>
      <c r="O722" s="44" t="s">
        <v>146</v>
      </c>
      <c r="P722" s="42">
        <v>6</v>
      </c>
      <c r="Q722" s="44" t="s">
        <v>4305</v>
      </c>
      <c r="R722" s="44" t="s">
        <v>2222</v>
      </c>
      <c r="S722" s="42">
        <v>31</v>
      </c>
      <c r="T722" s="42">
        <v>48</v>
      </c>
      <c r="U722" s="42">
        <v>26.93108874</v>
      </c>
      <c r="V722" s="42">
        <v>-80.068334980000003</v>
      </c>
      <c r="W722" s="126"/>
      <c r="X722" s="45"/>
      <c r="Y722" s="42"/>
      <c r="Z722" s="127"/>
      <c r="AA722" s="42"/>
      <c r="AB722" s="42"/>
      <c r="AC722" s="127"/>
      <c r="AD722" s="127"/>
      <c r="AE722" s="127"/>
      <c r="AF722" s="127"/>
      <c r="AG722" s="127"/>
      <c r="AH722" s="44" t="s">
        <v>10</v>
      </c>
      <c r="AI722" s="38"/>
    </row>
    <row r="723" spans="1:35" x14ac:dyDescent="0.3">
      <c r="A723" s="38" t="s">
        <v>3284</v>
      </c>
      <c r="B723" s="38">
        <v>240</v>
      </c>
      <c r="C723" s="39">
        <v>39225</v>
      </c>
      <c r="D723" s="71">
        <f>YEAR(E723)</f>
        <v>2007</v>
      </c>
      <c r="E723" s="99" t="s">
        <v>2602</v>
      </c>
      <c r="F723" s="41">
        <v>748</v>
      </c>
      <c r="G723" s="41">
        <v>153</v>
      </c>
      <c r="H723" s="41">
        <v>155</v>
      </c>
      <c r="I723" s="41">
        <v>106</v>
      </c>
      <c r="J723" s="41"/>
      <c r="K723" s="40" t="s">
        <v>3138</v>
      </c>
      <c r="L723" s="41" t="s">
        <v>3890</v>
      </c>
      <c r="M723" s="42">
        <v>83091</v>
      </c>
      <c r="N723" s="43">
        <v>39246</v>
      </c>
      <c r="O723" s="44" t="s">
        <v>0</v>
      </c>
      <c r="P723" s="42">
        <v>1</v>
      </c>
      <c r="Q723" s="44" t="s">
        <v>4305</v>
      </c>
      <c r="R723" s="44" t="s">
        <v>2177</v>
      </c>
      <c r="S723" s="42">
        <v>101</v>
      </c>
      <c r="T723" s="42">
        <v>6</v>
      </c>
      <c r="U723" s="42">
        <v>26.918267490000002</v>
      </c>
      <c r="V723" s="42">
        <v>-80.064975540000006</v>
      </c>
      <c r="W723" s="126">
        <v>39303</v>
      </c>
      <c r="X723" s="45">
        <f>W723-N723</f>
        <v>57</v>
      </c>
      <c r="Y723" s="42">
        <v>14</v>
      </c>
      <c r="Z723" s="42">
        <v>30</v>
      </c>
      <c r="AA723" s="42">
        <v>0</v>
      </c>
      <c r="AB723" s="42">
        <v>1</v>
      </c>
      <c r="AC723" s="42">
        <v>0</v>
      </c>
      <c r="AD723" s="42">
        <v>35</v>
      </c>
      <c r="AE723" s="46">
        <f>SUM(Y723,Z723,AC723,AD723)</f>
        <v>79</v>
      </c>
      <c r="AF723" s="47">
        <f>Y723/AE723</f>
        <v>0.17721518987341772</v>
      </c>
      <c r="AG723" s="47">
        <f>(Y723-(AA723+AB723))/AE723</f>
        <v>0.16455696202531644</v>
      </c>
      <c r="AH723" s="44" t="s">
        <v>2</v>
      </c>
      <c r="AI723" s="38"/>
    </row>
    <row r="724" spans="1:35" x14ac:dyDescent="0.3">
      <c r="A724" s="38" t="s">
        <v>2921</v>
      </c>
      <c r="B724" s="38">
        <v>283</v>
      </c>
      <c r="C724" s="39">
        <v>39593</v>
      </c>
      <c r="D724" s="71">
        <f>YEAR(E724)</f>
        <v>2008</v>
      </c>
      <c r="E724" s="99" t="s">
        <v>2452</v>
      </c>
      <c r="F724" s="41">
        <v>843</v>
      </c>
      <c r="G724" s="41">
        <v>140.5</v>
      </c>
      <c r="H724" s="41">
        <v>143.5</v>
      </c>
      <c r="I724" s="41">
        <v>107</v>
      </c>
      <c r="J724" s="41"/>
      <c r="K724" s="40" t="s">
        <v>2480</v>
      </c>
      <c r="L724" s="41" t="s">
        <v>3897</v>
      </c>
      <c r="M724" s="42">
        <v>109147</v>
      </c>
      <c r="N724" s="43">
        <v>39604</v>
      </c>
      <c r="O724" s="44" t="s">
        <v>146</v>
      </c>
      <c r="P724" s="42">
        <v>2</v>
      </c>
      <c r="Q724" s="44" t="s">
        <v>4305</v>
      </c>
      <c r="R724" s="44" t="s">
        <v>1986</v>
      </c>
      <c r="S724" s="42">
        <v>28</v>
      </c>
      <c r="T724" s="42">
        <v>66</v>
      </c>
      <c r="U724" s="42">
        <v>26.941208710000002</v>
      </c>
      <c r="V724" s="42">
        <v>-80.071449459999997</v>
      </c>
      <c r="W724" s="124"/>
      <c r="X724" s="45"/>
      <c r="Y724" s="42"/>
      <c r="Z724" s="125"/>
      <c r="AA724" s="42"/>
      <c r="AB724" s="42"/>
      <c r="AC724" s="125"/>
      <c r="AD724" s="125"/>
      <c r="AE724" s="127"/>
      <c r="AF724" s="127"/>
      <c r="AG724" s="127"/>
      <c r="AH724" s="44" t="s">
        <v>10</v>
      </c>
      <c r="AI724" s="38"/>
    </row>
    <row r="725" spans="1:35" x14ac:dyDescent="0.3">
      <c r="A725" s="50" t="s">
        <v>2921</v>
      </c>
      <c r="B725" s="51">
        <v>283</v>
      </c>
      <c r="C725" s="52">
        <v>39593</v>
      </c>
      <c r="D725" s="94">
        <f>YEAR(E725)</f>
        <v>2008</v>
      </c>
      <c r="E725" s="52" t="s">
        <v>2922</v>
      </c>
      <c r="F725" s="54">
        <v>842</v>
      </c>
      <c r="G725" s="56"/>
      <c r="H725" s="56"/>
      <c r="I725" s="56"/>
      <c r="J725" s="139"/>
      <c r="K725" s="55" t="s">
        <v>2634</v>
      </c>
      <c r="L725" s="56" t="s">
        <v>3896</v>
      </c>
      <c r="M725" s="57"/>
      <c r="N725" s="57"/>
      <c r="O725" s="57" t="s">
        <v>0</v>
      </c>
      <c r="P725" s="42">
        <v>3</v>
      </c>
      <c r="Q725" s="57" t="s">
        <v>4305</v>
      </c>
      <c r="R725" s="57"/>
      <c r="S725" s="57"/>
      <c r="T725" s="57"/>
      <c r="U725" s="57"/>
      <c r="V725" s="57"/>
      <c r="W725" s="60"/>
      <c r="X725" s="164"/>
      <c r="Y725" s="57"/>
      <c r="Z725" s="58"/>
      <c r="AA725" s="57"/>
      <c r="AB725" s="57"/>
      <c r="AC725" s="58"/>
      <c r="AD725" s="58"/>
      <c r="AE725" s="58"/>
      <c r="AF725" s="58"/>
      <c r="AG725" s="58"/>
      <c r="AH725" s="57"/>
      <c r="AI725" s="38" t="s">
        <v>3906</v>
      </c>
    </row>
    <row r="726" spans="1:35" x14ac:dyDescent="0.3">
      <c r="A726" s="38" t="s">
        <v>2453</v>
      </c>
      <c r="B726" s="38">
        <v>39</v>
      </c>
      <c r="C726" s="39">
        <v>37412</v>
      </c>
      <c r="D726" s="71">
        <f>YEAR(E726)</f>
        <v>2007</v>
      </c>
      <c r="E726" s="99" t="s">
        <v>3225</v>
      </c>
      <c r="F726" s="41">
        <v>585</v>
      </c>
      <c r="G726" s="41">
        <v>156</v>
      </c>
      <c r="H726" s="41"/>
      <c r="I726" s="41">
        <v>113.2</v>
      </c>
      <c r="J726" s="41"/>
      <c r="K726" s="40" t="s">
        <v>2861</v>
      </c>
      <c r="L726" s="41" t="s">
        <v>3890</v>
      </c>
      <c r="M726" s="42">
        <v>79012</v>
      </c>
      <c r="N726" s="43">
        <v>39166</v>
      </c>
      <c r="O726" s="44" t="s">
        <v>0</v>
      </c>
      <c r="P726" s="42">
        <v>8</v>
      </c>
      <c r="Q726" s="44" t="s">
        <v>4305</v>
      </c>
      <c r="R726" s="44" t="s">
        <v>2049</v>
      </c>
      <c r="S726" s="42">
        <v>27</v>
      </c>
      <c r="T726" s="42">
        <v>41</v>
      </c>
      <c r="U726" s="42">
        <v>26.866548000000002</v>
      </c>
      <c r="V726" s="42">
        <v>-80.048181</v>
      </c>
      <c r="W726" s="126">
        <v>39256</v>
      </c>
      <c r="X726" s="45">
        <f>W726-N726</f>
        <v>90</v>
      </c>
      <c r="Y726" s="42">
        <v>7</v>
      </c>
      <c r="Z726" s="42">
        <v>54</v>
      </c>
      <c r="AA726" s="42">
        <v>1</v>
      </c>
      <c r="AB726" s="42">
        <v>0</v>
      </c>
      <c r="AC726" s="42">
        <v>0</v>
      </c>
      <c r="AD726" s="42">
        <v>2</v>
      </c>
      <c r="AE726" s="46">
        <f>SUM(Y726,Z726,AC726,AD726)</f>
        <v>63</v>
      </c>
      <c r="AF726" s="47">
        <f>Y726/AE726</f>
        <v>0.1111111111111111</v>
      </c>
      <c r="AG726" s="47">
        <f>(Y726-(AA726+AB726))/AE726</f>
        <v>9.5238095238095233E-2</v>
      </c>
      <c r="AH726" s="44" t="s">
        <v>2</v>
      </c>
      <c r="AI726" s="38"/>
    </row>
    <row r="727" spans="1:35" x14ac:dyDescent="0.3">
      <c r="A727" s="61" t="s">
        <v>2453</v>
      </c>
      <c r="B727" s="61">
        <v>39</v>
      </c>
      <c r="C727" s="60">
        <v>37412</v>
      </c>
      <c r="D727" s="94">
        <f>YEAR(E727)</f>
        <v>2009</v>
      </c>
      <c r="E727" s="100" t="s">
        <v>2554</v>
      </c>
      <c r="F727" s="58">
        <v>975</v>
      </c>
      <c r="G727" s="58">
        <v>166.5</v>
      </c>
      <c r="H727" s="58">
        <v>168.5</v>
      </c>
      <c r="I727" s="58">
        <v>114</v>
      </c>
      <c r="J727" s="58"/>
      <c r="K727" s="62" t="s">
        <v>2438</v>
      </c>
      <c r="L727" s="58" t="s">
        <v>3891</v>
      </c>
      <c r="M727" s="42">
        <v>154614</v>
      </c>
      <c r="N727" s="43">
        <v>39973</v>
      </c>
      <c r="O727" s="44" t="s">
        <v>0</v>
      </c>
      <c r="P727" s="42">
        <v>2</v>
      </c>
      <c r="Q727" s="44" t="s">
        <v>4305</v>
      </c>
      <c r="R727" s="44" t="s">
        <v>1854</v>
      </c>
      <c r="S727" s="42">
        <v>36</v>
      </c>
      <c r="T727" s="42">
        <v>6</v>
      </c>
      <c r="U727" s="42">
        <v>26.911184290000001</v>
      </c>
      <c r="V727" s="42">
        <v>-80.062596920000004</v>
      </c>
      <c r="W727" s="126">
        <v>40033</v>
      </c>
      <c r="X727" s="45">
        <f>W727-N727</f>
        <v>60</v>
      </c>
      <c r="Y727" s="42">
        <v>45</v>
      </c>
      <c r="Z727" s="46">
        <v>31</v>
      </c>
      <c r="AA727" s="42">
        <v>0</v>
      </c>
      <c r="AB727" s="42">
        <v>3</v>
      </c>
      <c r="AC727" s="46">
        <v>0</v>
      </c>
      <c r="AD727" s="46">
        <v>1</v>
      </c>
      <c r="AE727" s="46">
        <f>SUM(Y727,Z727,AC727,AD727)</f>
        <v>77</v>
      </c>
      <c r="AF727" s="47">
        <f>Y727/AE727</f>
        <v>0.58441558441558439</v>
      </c>
      <c r="AG727" s="47">
        <f>(Y727-(AA727+AB727))/AE727</f>
        <v>0.54545454545454541</v>
      </c>
      <c r="AH727" s="44" t="s">
        <v>2</v>
      </c>
      <c r="AI727" s="61"/>
    </row>
    <row r="728" spans="1:35" x14ac:dyDescent="0.3">
      <c r="A728" s="50" t="s">
        <v>2453</v>
      </c>
      <c r="B728" s="51">
        <v>39</v>
      </c>
      <c r="C728" s="52">
        <v>37412</v>
      </c>
      <c r="D728" s="94">
        <f>YEAR(E728)</f>
        <v>2009</v>
      </c>
      <c r="E728" s="52" t="s">
        <v>2909</v>
      </c>
      <c r="F728" s="54">
        <v>969</v>
      </c>
      <c r="G728" s="56"/>
      <c r="H728" s="56"/>
      <c r="I728" s="56"/>
      <c r="J728" s="139"/>
      <c r="K728" s="55" t="s">
        <v>2910</v>
      </c>
      <c r="L728" s="56" t="s">
        <v>3895</v>
      </c>
      <c r="M728" s="57"/>
      <c r="N728" s="57"/>
      <c r="O728" s="57" t="s">
        <v>0</v>
      </c>
      <c r="P728" s="42">
        <v>7</v>
      </c>
      <c r="Q728" s="57" t="s">
        <v>4308</v>
      </c>
      <c r="R728" s="57"/>
      <c r="S728" s="57"/>
      <c r="T728" s="57"/>
      <c r="U728" s="57"/>
      <c r="V728" s="57"/>
      <c r="W728" s="60"/>
      <c r="X728" s="164"/>
      <c r="Y728" s="57"/>
      <c r="Z728" s="57"/>
      <c r="AA728" s="57"/>
      <c r="AB728" s="57"/>
      <c r="AC728" s="57"/>
      <c r="AD728" s="57"/>
      <c r="AE728" s="58"/>
      <c r="AF728" s="58"/>
      <c r="AG728" s="58"/>
      <c r="AH728" s="57"/>
      <c r="AI728" s="38" t="s">
        <v>3902</v>
      </c>
    </row>
    <row r="729" spans="1:35" x14ac:dyDescent="0.3">
      <c r="A729" s="38" t="s">
        <v>2453</v>
      </c>
      <c r="B729" s="38">
        <v>39</v>
      </c>
      <c r="C729" s="39">
        <v>37412</v>
      </c>
      <c r="D729" s="71">
        <f>YEAR(E729)</f>
        <v>2011</v>
      </c>
      <c r="E729" s="99" t="s">
        <v>3588</v>
      </c>
      <c r="F729" s="41">
        <v>1645</v>
      </c>
      <c r="G729" s="41">
        <v>169</v>
      </c>
      <c r="H729" s="41">
        <v>170</v>
      </c>
      <c r="I729" s="41">
        <v>116</v>
      </c>
      <c r="J729" s="41"/>
      <c r="K729" s="40" t="s">
        <v>2705</v>
      </c>
      <c r="L729" s="41" t="s">
        <v>3892</v>
      </c>
      <c r="M729" s="42">
        <v>203568</v>
      </c>
      <c r="N729" s="43">
        <v>40624</v>
      </c>
      <c r="O729" s="44" t="s">
        <v>0</v>
      </c>
      <c r="P729" s="42">
        <v>1</v>
      </c>
      <c r="Q729" s="44" t="s">
        <v>4305</v>
      </c>
      <c r="R729" s="44" t="s">
        <v>1192</v>
      </c>
      <c r="S729" s="42">
        <v>38</v>
      </c>
      <c r="T729" s="42">
        <v>112</v>
      </c>
      <c r="U729" s="42">
        <v>26.917019343</v>
      </c>
      <c r="V729" s="42">
        <v>-80.064185749999993</v>
      </c>
      <c r="W729" s="124"/>
      <c r="X729" s="45"/>
      <c r="Y729" s="42">
        <v>0</v>
      </c>
      <c r="Z729" s="42">
        <v>81</v>
      </c>
      <c r="AA729" s="42">
        <v>0</v>
      </c>
      <c r="AB729" s="42">
        <v>0</v>
      </c>
      <c r="AC729" s="42">
        <v>0</v>
      </c>
      <c r="AD729" s="42">
        <v>0</v>
      </c>
      <c r="AE729" s="42">
        <f>SUM(Y729,Z729,AC729,AD729)</f>
        <v>81</v>
      </c>
      <c r="AF729" s="49">
        <f>Y729/AE729</f>
        <v>0</v>
      </c>
      <c r="AG729" s="49">
        <f>(Y729-(AA729+AB729))/AE729</f>
        <v>0</v>
      </c>
      <c r="AH729" s="44" t="s">
        <v>8</v>
      </c>
      <c r="AI729" s="38"/>
    </row>
    <row r="730" spans="1:35" x14ac:dyDescent="0.3">
      <c r="A730" s="65" t="s">
        <v>2453</v>
      </c>
      <c r="B730" s="65">
        <v>39</v>
      </c>
      <c r="C730" s="63">
        <v>37412</v>
      </c>
      <c r="D730" s="71">
        <f>YEAR(E730)</f>
        <v>2011</v>
      </c>
      <c r="E730" s="102" t="s">
        <v>2759</v>
      </c>
      <c r="F730" s="57">
        <v>1715</v>
      </c>
      <c r="G730" s="57">
        <v>168</v>
      </c>
      <c r="H730" s="57">
        <v>170</v>
      </c>
      <c r="I730" s="57">
        <v>116.5</v>
      </c>
      <c r="J730" s="41"/>
      <c r="K730" s="66" t="s">
        <v>3606</v>
      </c>
      <c r="L730" s="57" t="s">
        <v>3893</v>
      </c>
      <c r="M730" s="42">
        <v>203708</v>
      </c>
      <c r="N730" s="43">
        <v>40649</v>
      </c>
      <c r="O730" s="44" t="s">
        <v>0</v>
      </c>
      <c r="P730" s="42">
        <v>7</v>
      </c>
      <c r="Q730" s="44" t="s">
        <v>4305</v>
      </c>
      <c r="R730" s="44" t="s">
        <v>1231</v>
      </c>
      <c r="S730" s="42">
        <v>44</v>
      </c>
      <c r="T730" s="42">
        <v>43</v>
      </c>
      <c r="U730" s="42">
        <v>26.873576419999999</v>
      </c>
      <c r="V730" s="42">
        <v>-80.050251689999996</v>
      </c>
      <c r="W730" s="48">
        <v>40711</v>
      </c>
      <c r="X730" s="45">
        <f>W730-N730</f>
        <v>62</v>
      </c>
      <c r="Y730" s="42">
        <v>62</v>
      </c>
      <c r="Z730" s="42">
        <v>15</v>
      </c>
      <c r="AA730" s="42">
        <v>3</v>
      </c>
      <c r="AB730" s="42">
        <v>2</v>
      </c>
      <c r="AC730" s="42">
        <v>0</v>
      </c>
      <c r="AD730" s="42">
        <v>0</v>
      </c>
      <c r="AE730" s="46">
        <f>SUM(Y730,Z730,AC730,AD730)</f>
        <v>77</v>
      </c>
      <c r="AF730" s="47">
        <f>Y730/AE730</f>
        <v>0.80519480519480524</v>
      </c>
      <c r="AG730" s="47">
        <f>(Y730-(AA730+AB730))/AE730</f>
        <v>0.74025974025974028</v>
      </c>
      <c r="AH730" s="44" t="s">
        <v>2</v>
      </c>
      <c r="AI730" s="38"/>
    </row>
    <row r="731" spans="1:35" x14ac:dyDescent="0.3">
      <c r="A731" s="61" t="s">
        <v>2453</v>
      </c>
      <c r="B731" s="61">
        <v>39</v>
      </c>
      <c r="C731" s="60">
        <v>37412</v>
      </c>
      <c r="D731" s="71">
        <f>YEAR(E731)</f>
        <v>2011</v>
      </c>
      <c r="E731" s="100" t="s">
        <v>2349</v>
      </c>
      <c r="F731" s="58">
        <v>1953</v>
      </c>
      <c r="G731" s="58"/>
      <c r="H731" s="58"/>
      <c r="I731" s="58"/>
      <c r="J731" s="41"/>
      <c r="K731" s="62" t="s">
        <v>2580</v>
      </c>
      <c r="L731" s="58" t="s">
        <v>3897</v>
      </c>
      <c r="M731" s="42">
        <v>210603</v>
      </c>
      <c r="N731" s="43">
        <v>40698</v>
      </c>
      <c r="O731" s="44" t="s">
        <v>0</v>
      </c>
      <c r="P731" s="42">
        <v>11</v>
      </c>
      <c r="Q731" s="44" t="s">
        <v>4305</v>
      </c>
      <c r="R731" s="44" t="s">
        <v>1354</v>
      </c>
      <c r="S731" s="42">
        <v>56</v>
      </c>
      <c r="T731" s="42">
        <v>17</v>
      </c>
      <c r="U731" s="42">
        <v>26.838665859999999</v>
      </c>
      <c r="V731" s="42">
        <v>-80.041945990000002</v>
      </c>
      <c r="W731" s="48">
        <v>40760</v>
      </c>
      <c r="X731" s="45">
        <f>W731-N731</f>
        <v>62</v>
      </c>
      <c r="Y731" s="42">
        <v>50</v>
      </c>
      <c r="Z731" s="46">
        <v>1</v>
      </c>
      <c r="AA731" s="42">
        <v>1</v>
      </c>
      <c r="AB731" s="42">
        <v>0</v>
      </c>
      <c r="AC731" s="46">
        <v>0</v>
      </c>
      <c r="AD731" s="46">
        <v>0</v>
      </c>
      <c r="AE731" s="46">
        <f>SUM(Y731,Z731,AC731,AD731)</f>
        <v>51</v>
      </c>
      <c r="AF731" s="47">
        <f>Y731/AE731</f>
        <v>0.98039215686274506</v>
      </c>
      <c r="AG731" s="47">
        <f>(Y731-(AA731+AB731))/AE731</f>
        <v>0.96078431372549022</v>
      </c>
      <c r="AH731" s="44" t="s">
        <v>2</v>
      </c>
      <c r="AI731" s="38"/>
    </row>
    <row r="732" spans="1:35" x14ac:dyDescent="0.3">
      <c r="A732" s="38" t="s">
        <v>2453</v>
      </c>
      <c r="B732" s="38">
        <v>39</v>
      </c>
      <c r="C732" s="39">
        <v>37412</v>
      </c>
      <c r="D732" s="71">
        <f>YEAR(E732)</f>
        <v>2012</v>
      </c>
      <c r="E732" s="99" t="s">
        <v>2540</v>
      </c>
      <c r="F732" s="41">
        <v>2178</v>
      </c>
      <c r="G732" s="41">
        <v>168</v>
      </c>
      <c r="H732" s="41">
        <v>170</v>
      </c>
      <c r="I732" s="41">
        <v>116</v>
      </c>
      <c r="J732" s="41"/>
      <c r="K732" s="40" t="s">
        <v>2751</v>
      </c>
      <c r="L732" s="41" t="s">
        <v>3891</v>
      </c>
      <c r="M732" s="42">
        <v>236181</v>
      </c>
      <c r="N732" s="43">
        <v>41028</v>
      </c>
      <c r="O732" s="44" t="s">
        <v>0</v>
      </c>
      <c r="P732" s="42">
        <v>6</v>
      </c>
      <c r="Q732" s="44" t="s">
        <v>4305</v>
      </c>
      <c r="R732" s="44" t="s">
        <v>1004</v>
      </c>
      <c r="S732" s="42">
        <v>52</v>
      </c>
      <c r="T732" s="42">
        <v>44</v>
      </c>
      <c r="U732" s="42">
        <v>26.876547380000002</v>
      </c>
      <c r="V732" s="42">
        <v>-80.051235680000005</v>
      </c>
      <c r="W732" s="48">
        <v>41093</v>
      </c>
      <c r="X732" s="45">
        <f>W732-N732</f>
        <v>65</v>
      </c>
      <c r="Y732" s="42">
        <v>46</v>
      </c>
      <c r="Z732" s="42">
        <v>8</v>
      </c>
      <c r="AA732" s="42">
        <v>1</v>
      </c>
      <c r="AB732" s="42">
        <v>0</v>
      </c>
      <c r="AC732" s="42">
        <v>0</v>
      </c>
      <c r="AD732" s="42">
        <v>1</v>
      </c>
      <c r="AE732" s="46">
        <f>SUM(Y732,Z732,AC732,AD732)</f>
        <v>55</v>
      </c>
      <c r="AF732" s="47">
        <f>Y732/AE732</f>
        <v>0.83636363636363631</v>
      </c>
      <c r="AG732" s="47">
        <f>(Y732-(AA732+AB732))/AE732</f>
        <v>0.81818181818181823</v>
      </c>
      <c r="AH732" s="44" t="s">
        <v>2</v>
      </c>
      <c r="AI732" s="38"/>
    </row>
    <row r="733" spans="1:35" x14ac:dyDescent="0.3">
      <c r="A733" s="38" t="s">
        <v>3343</v>
      </c>
      <c r="B733" s="38">
        <v>178</v>
      </c>
      <c r="C733" s="39">
        <v>38484</v>
      </c>
      <c r="D733" s="71">
        <f>YEAR(E733)</f>
        <v>2008</v>
      </c>
      <c r="E733" s="99" t="s">
        <v>3342</v>
      </c>
      <c r="F733" s="41">
        <v>896</v>
      </c>
      <c r="G733" s="41">
        <v>158.4</v>
      </c>
      <c r="H733" s="41">
        <v>165.2</v>
      </c>
      <c r="I733" s="41">
        <v>106.3</v>
      </c>
      <c r="J733" s="41"/>
      <c r="K733" s="40" t="s">
        <v>2774</v>
      </c>
      <c r="L733" s="41" t="s">
        <v>3892</v>
      </c>
      <c r="M733" s="42">
        <v>104052</v>
      </c>
      <c r="N733" s="43">
        <v>39557</v>
      </c>
      <c r="O733" s="44" t="s">
        <v>146</v>
      </c>
      <c r="P733" s="42">
        <v>7</v>
      </c>
      <c r="Q733" s="44" t="s">
        <v>4305</v>
      </c>
      <c r="R733" s="44" t="s">
        <v>1973</v>
      </c>
      <c r="S733" s="42">
        <v>58</v>
      </c>
      <c r="T733" s="42">
        <v>-8</v>
      </c>
      <c r="U733" s="42">
        <v>26.926544119999999</v>
      </c>
      <c r="V733" s="42">
        <v>-80.067536200000006</v>
      </c>
      <c r="W733" s="124">
        <v>39620</v>
      </c>
      <c r="X733" s="45">
        <f>W733-N733</f>
        <v>63</v>
      </c>
      <c r="Y733" s="42">
        <v>18</v>
      </c>
      <c r="Z733" s="42">
        <v>60</v>
      </c>
      <c r="AA733" s="42">
        <v>2</v>
      </c>
      <c r="AB733" s="42">
        <v>0</v>
      </c>
      <c r="AC733" s="42">
        <v>0</v>
      </c>
      <c r="AD733" s="42">
        <v>0</v>
      </c>
      <c r="AE733" s="46">
        <f>SUM(Y733,Z733,AC733,AD733)</f>
        <v>78</v>
      </c>
      <c r="AF733" s="47">
        <f>Y733/AE733</f>
        <v>0.23076923076923078</v>
      </c>
      <c r="AG733" s="47">
        <f>(Y733-(AA733+AB733))/AE733</f>
        <v>0.20512820512820512</v>
      </c>
      <c r="AH733" s="44" t="s">
        <v>2</v>
      </c>
      <c r="AI733" s="38"/>
    </row>
    <row r="734" spans="1:35" x14ac:dyDescent="0.3">
      <c r="A734" s="38" t="s">
        <v>3343</v>
      </c>
      <c r="B734" s="38">
        <v>178</v>
      </c>
      <c r="C734" s="39">
        <v>38484</v>
      </c>
      <c r="D734" s="71">
        <f>YEAR(E734)</f>
        <v>2008</v>
      </c>
      <c r="E734" s="99" t="s">
        <v>2781</v>
      </c>
      <c r="F734" s="41">
        <v>897</v>
      </c>
      <c r="G734" s="41">
        <v>156.69999999999999</v>
      </c>
      <c r="H734" s="41">
        <v>159</v>
      </c>
      <c r="I734" s="41">
        <v>107</v>
      </c>
      <c r="J734" s="41"/>
      <c r="K734" s="40" t="s">
        <v>2301</v>
      </c>
      <c r="L734" s="41" t="s">
        <v>3890</v>
      </c>
      <c r="M734" s="42">
        <v>105436</v>
      </c>
      <c r="N734" s="43">
        <v>39587</v>
      </c>
      <c r="O734" s="44" t="s">
        <v>0</v>
      </c>
      <c r="P734" s="42">
        <v>3</v>
      </c>
      <c r="Q734" s="44" t="s">
        <v>4305</v>
      </c>
      <c r="R734" s="44" t="s">
        <v>1939</v>
      </c>
      <c r="S734" s="42">
        <v>94</v>
      </c>
      <c r="T734" s="42">
        <v>15</v>
      </c>
      <c r="U734" s="42">
        <v>26.902697610000001</v>
      </c>
      <c r="V734" s="42">
        <v>-80.059819399999995</v>
      </c>
      <c r="W734" s="126"/>
      <c r="X734" s="45"/>
      <c r="Y734" s="46"/>
      <c r="Z734" s="127"/>
      <c r="AA734" s="46"/>
      <c r="AB734" s="46"/>
      <c r="AC734" s="127"/>
      <c r="AD734" s="127"/>
      <c r="AE734" s="127"/>
      <c r="AF734" s="127"/>
      <c r="AG734" s="127"/>
      <c r="AH734" s="44" t="s">
        <v>81</v>
      </c>
      <c r="AI734" s="38"/>
    </row>
    <row r="735" spans="1:35" x14ac:dyDescent="0.3">
      <c r="A735" s="38" t="s">
        <v>3343</v>
      </c>
      <c r="B735" s="38">
        <v>178</v>
      </c>
      <c r="C735" s="39">
        <v>38484</v>
      </c>
      <c r="D735" s="71">
        <f>YEAR(E735)</f>
        <v>2008</v>
      </c>
      <c r="E735" s="99" t="s">
        <v>2792</v>
      </c>
      <c r="F735" s="41">
        <v>898</v>
      </c>
      <c r="G735" s="41">
        <v>156.30000000000001</v>
      </c>
      <c r="H735" s="41">
        <v>158</v>
      </c>
      <c r="I735" s="41">
        <v>107.3</v>
      </c>
      <c r="J735" s="41"/>
      <c r="K735" s="40" t="s">
        <v>2780</v>
      </c>
      <c r="L735" s="41" t="s">
        <v>3893</v>
      </c>
      <c r="M735" s="42">
        <v>107110</v>
      </c>
      <c r="N735" s="43">
        <v>39596</v>
      </c>
      <c r="O735" s="44" t="s">
        <v>146</v>
      </c>
      <c r="P735" s="42">
        <v>8</v>
      </c>
      <c r="Q735" s="44" t="s">
        <v>4305</v>
      </c>
      <c r="R735" s="44" t="s">
        <v>1982</v>
      </c>
      <c r="S735" s="42">
        <v>61</v>
      </c>
      <c r="T735" s="42">
        <v>79</v>
      </c>
      <c r="U735" s="42">
        <v>26.923021070000001</v>
      </c>
      <c r="V735" s="42">
        <v>-80.066195960000002</v>
      </c>
      <c r="W735" s="124"/>
      <c r="X735" s="45"/>
      <c r="Y735" s="42"/>
      <c r="Z735" s="125"/>
      <c r="AA735" s="42"/>
      <c r="AB735" s="42"/>
      <c r="AC735" s="125"/>
      <c r="AD735" s="125"/>
      <c r="AE735" s="125"/>
      <c r="AF735" s="125"/>
      <c r="AG735" s="125"/>
      <c r="AH735" s="44" t="s">
        <v>10</v>
      </c>
      <c r="AI735" s="38"/>
    </row>
    <row r="736" spans="1:35" x14ac:dyDescent="0.3">
      <c r="A736" s="38" t="s">
        <v>3343</v>
      </c>
      <c r="B736" s="38">
        <v>178</v>
      </c>
      <c r="C736" s="39">
        <v>38484</v>
      </c>
      <c r="D736" s="71">
        <f>YEAR(E736)</f>
        <v>2008</v>
      </c>
      <c r="E736" s="99" t="s">
        <v>2931</v>
      </c>
      <c r="F736" s="41">
        <v>899</v>
      </c>
      <c r="G736" s="41">
        <v>158</v>
      </c>
      <c r="H736" s="41"/>
      <c r="I736" s="41">
        <v>107</v>
      </c>
      <c r="J736" s="41"/>
      <c r="K736" s="40" t="s">
        <v>2307</v>
      </c>
      <c r="L736" s="41" t="s">
        <v>3897</v>
      </c>
      <c r="M736" s="42">
        <v>110236</v>
      </c>
      <c r="N736" s="43">
        <v>39607</v>
      </c>
      <c r="O736" s="44" t="s">
        <v>0</v>
      </c>
      <c r="P736" s="42">
        <v>8</v>
      </c>
      <c r="Q736" s="44" t="s">
        <v>4305</v>
      </c>
      <c r="R736" s="44" t="s">
        <v>1963</v>
      </c>
      <c r="S736" s="42">
        <v>53</v>
      </c>
      <c r="T736" s="42">
        <v>13</v>
      </c>
      <c r="U736" s="42">
        <v>26.868753309999999</v>
      </c>
      <c r="V736" s="42">
        <v>-80.048906220000006</v>
      </c>
      <c r="W736" s="126"/>
      <c r="X736" s="45"/>
      <c r="Y736" s="46"/>
      <c r="Z736" s="127"/>
      <c r="AA736" s="46"/>
      <c r="AB736" s="46"/>
      <c r="AC736" s="127"/>
      <c r="AD736" s="127"/>
      <c r="AE736" s="127"/>
      <c r="AF736" s="127"/>
      <c r="AG736" s="127"/>
      <c r="AH736" s="44" t="s">
        <v>10</v>
      </c>
      <c r="AI736" s="38"/>
    </row>
    <row r="737" spans="1:35" x14ac:dyDescent="0.3">
      <c r="A737" s="38" t="s">
        <v>3343</v>
      </c>
      <c r="B737" s="38">
        <v>178</v>
      </c>
      <c r="C737" s="39">
        <v>38484</v>
      </c>
      <c r="D737" s="71">
        <f>YEAR(E737)</f>
        <v>2011</v>
      </c>
      <c r="E737" s="99" t="s">
        <v>2324</v>
      </c>
      <c r="F737" s="41">
        <v>1649</v>
      </c>
      <c r="G737" s="41">
        <v>158.5</v>
      </c>
      <c r="H737" s="41">
        <v>162</v>
      </c>
      <c r="I737" s="41">
        <v>107</v>
      </c>
      <c r="J737" s="41"/>
      <c r="K737" s="40" t="s">
        <v>2938</v>
      </c>
      <c r="L737" s="41" t="s">
        <v>3890</v>
      </c>
      <c r="M737" s="42">
        <v>203571</v>
      </c>
      <c r="N737" s="43">
        <v>40626</v>
      </c>
      <c r="O737" s="44" t="s">
        <v>146</v>
      </c>
      <c r="P737" s="42">
        <v>8</v>
      </c>
      <c r="Q737" s="44" t="s">
        <v>4305</v>
      </c>
      <c r="R737" s="44" t="s">
        <v>1397</v>
      </c>
      <c r="S737" s="42">
        <v>46</v>
      </c>
      <c r="T737" s="42">
        <v>93</v>
      </c>
      <c r="U737" s="42">
        <v>26.923390075</v>
      </c>
      <c r="V737" s="42">
        <v>-80.066251089999994</v>
      </c>
      <c r="W737" s="48">
        <v>40702</v>
      </c>
      <c r="X737" s="45">
        <f>W737-N737</f>
        <v>76</v>
      </c>
      <c r="Y737" s="46">
        <v>68</v>
      </c>
      <c r="Z737" s="46">
        <v>13</v>
      </c>
      <c r="AA737" s="46">
        <v>1</v>
      </c>
      <c r="AB737" s="46">
        <v>4</v>
      </c>
      <c r="AC737" s="46">
        <v>0</v>
      </c>
      <c r="AD737" s="46">
        <v>0</v>
      </c>
      <c r="AE737" s="46">
        <f>SUM(Y737,Z737,AC737,AD737)</f>
        <v>81</v>
      </c>
      <c r="AF737" s="47">
        <f>Y737/AE737</f>
        <v>0.83950617283950613</v>
      </c>
      <c r="AG737" s="47">
        <f>(Y737-(AA737+AB737))/AE737</f>
        <v>0.77777777777777779</v>
      </c>
      <c r="AH737" s="44" t="s">
        <v>2</v>
      </c>
      <c r="AI737" s="38"/>
    </row>
    <row r="738" spans="1:35" x14ac:dyDescent="0.3">
      <c r="A738" s="38" t="s">
        <v>3343</v>
      </c>
      <c r="B738" s="38">
        <v>178</v>
      </c>
      <c r="C738" s="39">
        <v>38484</v>
      </c>
      <c r="D738" s="71">
        <f>YEAR(E738)</f>
        <v>2011</v>
      </c>
      <c r="E738" s="99" t="s">
        <v>3103</v>
      </c>
      <c r="F738" s="41">
        <v>1871</v>
      </c>
      <c r="G738" s="41">
        <v>157</v>
      </c>
      <c r="H738" s="41">
        <v>160</v>
      </c>
      <c r="I738" s="41">
        <v>107</v>
      </c>
      <c r="J738" s="41"/>
      <c r="K738" s="40" t="s">
        <v>2320</v>
      </c>
      <c r="L738" s="41" t="s">
        <v>3891</v>
      </c>
      <c r="M738" s="42">
        <v>206458</v>
      </c>
      <c r="N738" s="43">
        <v>40682</v>
      </c>
      <c r="O738" s="44" t="s">
        <v>146</v>
      </c>
      <c r="P738" s="42">
        <v>8</v>
      </c>
      <c r="Q738" s="44" t="s">
        <v>4305</v>
      </c>
      <c r="R738" s="44" t="s">
        <v>1425</v>
      </c>
      <c r="S738" s="42">
        <v>61</v>
      </c>
      <c r="T738" s="42">
        <v>62</v>
      </c>
      <c r="U738" s="42">
        <v>26.92441019</v>
      </c>
      <c r="V738" s="42">
        <v>-80.066727610000001</v>
      </c>
      <c r="W738" s="124"/>
      <c r="X738" s="45"/>
      <c r="Y738" s="42">
        <v>38</v>
      </c>
      <c r="Z738" s="42">
        <v>34</v>
      </c>
      <c r="AA738" s="42">
        <v>0</v>
      </c>
      <c r="AB738" s="42">
        <v>0</v>
      </c>
      <c r="AC738" s="42">
        <v>0</v>
      </c>
      <c r="AD738" s="42">
        <v>5</v>
      </c>
      <c r="AE738" s="46">
        <f>SUM(Y738,Z738,AC738,AD738)</f>
        <v>77</v>
      </c>
      <c r="AF738" s="47">
        <f>Y738/AE738</f>
        <v>0.4935064935064935</v>
      </c>
      <c r="AG738" s="47">
        <f>(Y738-(AA738+AB738))/AE738</f>
        <v>0.4935064935064935</v>
      </c>
      <c r="AH738" s="44" t="s">
        <v>8</v>
      </c>
      <c r="AI738" s="38"/>
    </row>
    <row r="739" spans="1:35" x14ac:dyDescent="0.3">
      <c r="A739" s="38" t="s">
        <v>3523</v>
      </c>
      <c r="B739" s="38">
        <v>463</v>
      </c>
      <c r="C739" s="39">
        <v>40297</v>
      </c>
      <c r="D739" s="71">
        <f>YEAR(E739)</f>
        <v>2010</v>
      </c>
      <c r="E739" s="99" t="s">
        <v>3110</v>
      </c>
      <c r="F739" s="41">
        <v>1438</v>
      </c>
      <c r="G739" s="41">
        <v>152.30000000000001</v>
      </c>
      <c r="H739" s="41">
        <v>154.80000000000001</v>
      </c>
      <c r="I739" s="41">
        <v>113</v>
      </c>
      <c r="J739" s="41"/>
      <c r="K739" s="40" t="s">
        <v>2580</v>
      </c>
      <c r="L739" s="41" t="s">
        <v>3898</v>
      </c>
      <c r="M739" s="42">
        <v>168821</v>
      </c>
      <c r="N739" s="43">
        <v>40297</v>
      </c>
      <c r="O739" s="44" t="s">
        <v>0</v>
      </c>
      <c r="P739" s="42">
        <v>6</v>
      </c>
      <c r="Q739" s="44" t="s">
        <v>4305</v>
      </c>
      <c r="R739" s="44" t="s">
        <v>1498</v>
      </c>
      <c r="S739" s="42">
        <v>19</v>
      </c>
      <c r="T739" s="42">
        <v>142</v>
      </c>
      <c r="U739" s="42">
        <v>26.881501969999999</v>
      </c>
      <c r="V739" s="42">
        <v>-80.052845910000002</v>
      </c>
      <c r="W739" s="126">
        <v>40366</v>
      </c>
      <c r="X739" s="45">
        <f>W739-N739</f>
        <v>69</v>
      </c>
      <c r="Y739" s="42">
        <v>45</v>
      </c>
      <c r="Z739" s="42">
        <v>56</v>
      </c>
      <c r="AA739" s="42">
        <v>0</v>
      </c>
      <c r="AB739" s="42">
        <v>6</v>
      </c>
      <c r="AC739" s="42">
        <v>0</v>
      </c>
      <c r="AD739" s="42">
        <v>2</v>
      </c>
      <c r="AE739" s="46">
        <f>SUM(Y739,Z739,AC739,AD739)</f>
        <v>103</v>
      </c>
      <c r="AF739" s="47">
        <f>Y739/AE739</f>
        <v>0.43689320388349512</v>
      </c>
      <c r="AG739" s="47">
        <f>(Y739-(AA739+AB739))/AE739</f>
        <v>0.37864077669902912</v>
      </c>
      <c r="AH739" s="44" t="s">
        <v>2</v>
      </c>
      <c r="AI739" s="38"/>
    </row>
    <row r="740" spans="1:35" x14ac:dyDescent="0.3">
      <c r="A740" s="38" t="s">
        <v>3523</v>
      </c>
      <c r="B740" s="38">
        <v>463</v>
      </c>
      <c r="C740" s="39">
        <v>40297</v>
      </c>
      <c r="D740" s="71">
        <f>YEAR(E740)</f>
        <v>2010</v>
      </c>
      <c r="E740" s="99" t="s">
        <v>2407</v>
      </c>
      <c r="F740" s="41">
        <v>1468</v>
      </c>
      <c r="G740" s="41">
        <v>153.19999999999999</v>
      </c>
      <c r="H740" s="41">
        <v>154.69999999999999</v>
      </c>
      <c r="I740" s="41">
        <v>112.6</v>
      </c>
      <c r="J740" s="41"/>
      <c r="K740" s="40" t="s">
        <v>3492</v>
      </c>
      <c r="L740" s="41" t="s">
        <v>3891</v>
      </c>
      <c r="M740" s="42">
        <v>168943</v>
      </c>
      <c r="N740" s="43">
        <v>40309</v>
      </c>
      <c r="O740" s="44" t="s">
        <v>0</v>
      </c>
      <c r="P740" s="42">
        <v>10</v>
      </c>
      <c r="Q740" s="44" t="s">
        <v>4305</v>
      </c>
      <c r="R740" s="44" t="s">
        <v>1519</v>
      </c>
      <c r="S740" s="42">
        <v>16</v>
      </c>
      <c r="T740" s="42">
        <v>53</v>
      </c>
      <c r="U740" s="42">
        <v>26.851511110000001</v>
      </c>
      <c r="V740" s="42">
        <v>-80.04488078</v>
      </c>
      <c r="W740" s="126"/>
      <c r="X740" s="45"/>
      <c r="Y740" s="42">
        <v>6</v>
      </c>
      <c r="Z740" s="42">
        <v>101</v>
      </c>
      <c r="AA740" s="42">
        <v>0</v>
      </c>
      <c r="AB740" s="42">
        <v>0</v>
      </c>
      <c r="AC740" s="42">
        <v>0</v>
      </c>
      <c r="AD740" s="42">
        <v>0</v>
      </c>
      <c r="AE740" s="42">
        <f>SUM(Y740,Z740,AC740,AD740)</f>
        <v>107</v>
      </c>
      <c r="AF740" s="49">
        <f>Y740/AE740</f>
        <v>5.6074766355140186E-2</v>
      </c>
      <c r="AG740" s="49">
        <f>(Y740-(AA740+AB740))/AE740</f>
        <v>5.6074766355140186E-2</v>
      </c>
      <c r="AH740" s="44" t="s">
        <v>8</v>
      </c>
      <c r="AI740" s="38"/>
    </row>
    <row r="741" spans="1:35" x14ac:dyDescent="0.3">
      <c r="A741" s="38" t="s">
        <v>2944</v>
      </c>
      <c r="B741" s="38">
        <v>118</v>
      </c>
      <c r="C741" s="39">
        <v>37773</v>
      </c>
      <c r="D741" s="71">
        <f>YEAR(E741)</f>
        <v>2007</v>
      </c>
      <c r="E741" s="99" t="s">
        <v>2700</v>
      </c>
      <c r="F741" s="41">
        <v>605</v>
      </c>
      <c r="G741" s="41">
        <v>145.5</v>
      </c>
      <c r="H741" s="41"/>
      <c r="I741" s="41">
        <v>110.5</v>
      </c>
      <c r="J741" s="41"/>
      <c r="K741" s="40" t="s">
        <v>2598</v>
      </c>
      <c r="L741" s="41" t="s">
        <v>3892</v>
      </c>
      <c r="M741" s="42">
        <v>79035</v>
      </c>
      <c r="N741" s="43">
        <v>39180</v>
      </c>
      <c r="O741" s="44" t="s">
        <v>0</v>
      </c>
      <c r="P741" s="42">
        <v>10</v>
      </c>
      <c r="Q741" s="44" t="s">
        <v>4305</v>
      </c>
      <c r="R741" s="44" t="s">
        <v>2064</v>
      </c>
      <c r="S741" s="42">
        <v>22</v>
      </c>
      <c r="T741" s="42">
        <v>32</v>
      </c>
      <c r="U741" s="42">
        <v>26.851951119999999</v>
      </c>
      <c r="V741" s="42">
        <v>-80.045102119999996</v>
      </c>
      <c r="W741" s="124"/>
      <c r="X741" s="45"/>
      <c r="Y741" s="42"/>
      <c r="Z741" s="125"/>
      <c r="AA741" s="42"/>
      <c r="AB741" s="42"/>
      <c r="AC741" s="125"/>
      <c r="AD741" s="125"/>
      <c r="AE741" s="125"/>
      <c r="AF741" s="125"/>
      <c r="AG741" s="125"/>
      <c r="AH741" s="44" t="s">
        <v>31</v>
      </c>
      <c r="AI741" s="38"/>
    </row>
    <row r="742" spans="1:35" x14ac:dyDescent="0.3">
      <c r="A742" s="38" t="s">
        <v>2944</v>
      </c>
      <c r="B742" s="38">
        <v>118</v>
      </c>
      <c r="C742" s="39">
        <v>37773</v>
      </c>
      <c r="D742" s="71">
        <f>YEAR(E742)</f>
        <v>2007</v>
      </c>
      <c r="E742" s="99" t="s">
        <v>2691</v>
      </c>
      <c r="F742" s="41">
        <v>606</v>
      </c>
      <c r="G742" s="41"/>
      <c r="H742" s="41"/>
      <c r="I742" s="41"/>
      <c r="J742" s="41"/>
      <c r="K742" s="40" t="s">
        <v>2315</v>
      </c>
      <c r="L742" s="41" t="s">
        <v>3892</v>
      </c>
      <c r="M742" s="42">
        <v>81603</v>
      </c>
      <c r="N742" s="43">
        <v>39237</v>
      </c>
      <c r="O742" s="44" t="s">
        <v>0</v>
      </c>
      <c r="P742" s="42">
        <v>9</v>
      </c>
      <c r="Q742" s="44" t="s">
        <v>4305</v>
      </c>
      <c r="R742" s="44" t="s">
        <v>2168</v>
      </c>
      <c r="S742" s="42">
        <v>78</v>
      </c>
      <c r="T742" s="42">
        <v>3</v>
      </c>
      <c r="U742" s="42">
        <v>26.861116790000001</v>
      </c>
      <c r="V742" s="42">
        <v>-80.046845529999999</v>
      </c>
      <c r="W742" s="124">
        <v>39298</v>
      </c>
      <c r="X742" s="45">
        <f>W742-N742</f>
        <v>61</v>
      </c>
      <c r="Y742" s="42">
        <v>54</v>
      </c>
      <c r="Z742" s="42">
        <v>10</v>
      </c>
      <c r="AA742" s="42">
        <v>0</v>
      </c>
      <c r="AB742" s="42">
        <v>6</v>
      </c>
      <c r="AC742" s="42">
        <v>0</v>
      </c>
      <c r="AD742" s="42">
        <v>0</v>
      </c>
      <c r="AE742" s="42">
        <f>SUM(Y742,Z742,AC742,AD742)</f>
        <v>64</v>
      </c>
      <c r="AF742" s="49">
        <f>Y742/AE742</f>
        <v>0.84375</v>
      </c>
      <c r="AG742" s="49">
        <f>(Y742-(AA742+AB742))/AE742</f>
        <v>0.75</v>
      </c>
      <c r="AH742" s="44" t="s">
        <v>2</v>
      </c>
      <c r="AI742" s="38"/>
    </row>
    <row r="743" spans="1:35" x14ac:dyDescent="0.3">
      <c r="A743" s="38" t="s">
        <v>2944</v>
      </c>
      <c r="B743" s="38">
        <v>118</v>
      </c>
      <c r="C743" s="39">
        <v>37773</v>
      </c>
      <c r="D743" s="71">
        <f>YEAR(E743)</f>
        <v>2007</v>
      </c>
      <c r="E743" s="99" t="s">
        <v>2553</v>
      </c>
      <c r="F743" s="41">
        <v>607</v>
      </c>
      <c r="G743" s="41">
        <v>148.4</v>
      </c>
      <c r="H743" s="41">
        <v>149.9</v>
      </c>
      <c r="I743" s="41">
        <v>111.5</v>
      </c>
      <c r="J743" s="41"/>
      <c r="K743" s="40" t="s">
        <v>2919</v>
      </c>
      <c r="L743" s="41" t="s">
        <v>3892</v>
      </c>
      <c r="M743" s="42">
        <v>83537</v>
      </c>
      <c r="N743" s="43">
        <v>39247</v>
      </c>
      <c r="O743" s="44" t="s">
        <v>0</v>
      </c>
      <c r="P743" s="42">
        <v>8</v>
      </c>
      <c r="Q743" s="44" t="s">
        <v>4305</v>
      </c>
      <c r="R743" s="44" t="s">
        <v>2182</v>
      </c>
      <c r="S743" s="42">
        <v>91</v>
      </c>
      <c r="T743" s="42">
        <v>8</v>
      </c>
      <c r="U743" s="42">
        <v>26.868817849999999</v>
      </c>
      <c r="V743" s="42">
        <v>-80.048956899999993</v>
      </c>
      <c r="W743" s="126">
        <v>39305</v>
      </c>
      <c r="X743" s="45">
        <f>W743-N743</f>
        <v>58</v>
      </c>
      <c r="Y743" s="42">
        <v>13</v>
      </c>
      <c r="Z743" s="42">
        <v>19</v>
      </c>
      <c r="AA743" s="42">
        <v>0</v>
      </c>
      <c r="AB743" s="42">
        <v>6</v>
      </c>
      <c r="AC743" s="42">
        <v>0</v>
      </c>
      <c r="AD743" s="42">
        <v>33</v>
      </c>
      <c r="AE743" s="46">
        <f>SUM(Y743,Z743,AC743,AD743)</f>
        <v>65</v>
      </c>
      <c r="AF743" s="47">
        <f>Y743/AE743</f>
        <v>0.2</v>
      </c>
      <c r="AG743" s="47">
        <f>(Y743-(AA743+AB743))/AE743</f>
        <v>0.1076923076923077</v>
      </c>
      <c r="AH743" s="44" t="s">
        <v>2</v>
      </c>
      <c r="AI743" s="38"/>
    </row>
    <row r="744" spans="1:35" x14ac:dyDescent="0.3">
      <c r="A744" s="38" t="s">
        <v>2944</v>
      </c>
      <c r="B744" s="38">
        <v>118</v>
      </c>
      <c r="C744" s="39">
        <v>37773</v>
      </c>
      <c r="D744" s="71">
        <f>YEAR(E744)</f>
        <v>2010</v>
      </c>
      <c r="E744" s="99" t="s">
        <v>2689</v>
      </c>
      <c r="F744" s="41">
        <v>1360</v>
      </c>
      <c r="G744" s="41">
        <v>151</v>
      </c>
      <c r="H744" s="41">
        <v>152</v>
      </c>
      <c r="I744" s="41">
        <v>115</v>
      </c>
      <c r="J744" s="41"/>
      <c r="K744" s="40" t="s">
        <v>2782</v>
      </c>
      <c r="L744" s="41" t="s">
        <v>3892</v>
      </c>
      <c r="M744" s="42">
        <v>168730</v>
      </c>
      <c r="N744" s="43">
        <v>40268</v>
      </c>
      <c r="O744" s="44" t="s">
        <v>0</v>
      </c>
      <c r="P744" s="42">
        <v>8</v>
      </c>
      <c r="Q744" s="44" t="s">
        <v>4305</v>
      </c>
      <c r="R744" s="44" t="s">
        <v>1463</v>
      </c>
      <c r="S744" s="42">
        <v>11</v>
      </c>
      <c r="T744" s="42">
        <v>18</v>
      </c>
      <c r="U744" s="42">
        <v>26.863252859999999</v>
      </c>
      <c r="V744" s="42">
        <v>-80.047464849999997</v>
      </c>
      <c r="W744" s="124">
        <v>40349</v>
      </c>
      <c r="X744" s="45">
        <f>W744-N744</f>
        <v>81</v>
      </c>
      <c r="Y744" s="42">
        <v>17</v>
      </c>
      <c r="Z744" s="42">
        <v>53</v>
      </c>
      <c r="AA744" s="42">
        <v>0</v>
      </c>
      <c r="AB744" s="42">
        <v>7</v>
      </c>
      <c r="AC744" s="42">
        <v>0</v>
      </c>
      <c r="AD744" s="42">
        <v>3</v>
      </c>
      <c r="AE744" s="42">
        <f>SUM(Y744,Z744,AC744,AD744)</f>
        <v>73</v>
      </c>
      <c r="AF744" s="49">
        <f>Y744/AE744</f>
        <v>0.23287671232876711</v>
      </c>
      <c r="AG744" s="49">
        <f>(Y744-(AA744+AB744))/AE744</f>
        <v>0.13698630136986301</v>
      </c>
      <c r="AH744" s="44" t="s">
        <v>2</v>
      </c>
      <c r="AI744" s="38"/>
    </row>
    <row r="745" spans="1:35" x14ac:dyDescent="0.3">
      <c r="A745" s="38" t="s">
        <v>2944</v>
      </c>
      <c r="B745" s="38">
        <v>118</v>
      </c>
      <c r="C745" s="39">
        <v>37773</v>
      </c>
      <c r="D745" s="71">
        <f>YEAR(E745)</f>
        <v>2010</v>
      </c>
      <c r="E745" s="99" t="s">
        <v>3078</v>
      </c>
      <c r="F745" s="41">
        <v>1494</v>
      </c>
      <c r="G745" s="41">
        <v>147.4</v>
      </c>
      <c r="H745" s="41">
        <v>151</v>
      </c>
      <c r="I745" s="41">
        <v>113</v>
      </c>
      <c r="J745" s="41"/>
      <c r="K745" s="40" t="s">
        <v>2705</v>
      </c>
      <c r="L745" s="41" t="s">
        <v>3891</v>
      </c>
      <c r="M745" s="42">
        <v>169122</v>
      </c>
      <c r="N745" s="43">
        <v>40315</v>
      </c>
      <c r="O745" s="44" t="s">
        <v>0</v>
      </c>
      <c r="P745" s="42">
        <v>1</v>
      </c>
      <c r="Q745" s="44" t="s">
        <v>4305</v>
      </c>
      <c r="R745" s="44" t="s">
        <v>1531</v>
      </c>
      <c r="S745" s="42">
        <v>95</v>
      </c>
      <c r="T745" s="42">
        <v>57</v>
      </c>
      <c r="U745" s="42">
        <v>26.919441500000001</v>
      </c>
      <c r="V745" s="42">
        <v>-80.065240410000001</v>
      </c>
      <c r="W745" s="126">
        <v>40377</v>
      </c>
      <c r="X745" s="45">
        <f>W745-N745</f>
        <v>62</v>
      </c>
      <c r="Y745" s="42">
        <v>45</v>
      </c>
      <c r="Z745" s="42">
        <v>81</v>
      </c>
      <c r="AA745" s="42">
        <v>0</v>
      </c>
      <c r="AB745" s="42">
        <v>0</v>
      </c>
      <c r="AC745" s="42">
        <v>0</v>
      </c>
      <c r="AD745" s="42">
        <v>0</v>
      </c>
      <c r="AE745" s="46">
        <f>SUM(Y745,Z745,AC745,AD745)</f>
        <v>126</v>
      </c>
      <c r="AF745" s="47">
        <f>Y745/AE745</f>
        <v>0.35714285714285715</v>
      </c>
      <c r="AG745" s="47">
        <f>(Y745-(AA745+AB745))/AE745</f>
        <v>0.35714285714285715</v>
      </c>
      <c r="AH745" s="44" t="s">
        <v>2</v>
      </c>
      <c r="AI745" s="38"/>
    </row>
    <row r="746" spans="1:35" x14ac:dyDescent="0.3">
      <c r="A746" s="38" t="s">
        <v>2944</v>
      </c>
      <c r="B746" s="38">
        <v>118</v>
      </c>
      <c r="C746" s="39">
        <v>37773</v>
      </c>
      <c r="D746" s="71">
        <f>YEAR(E746)</f>
        <v>2011</v>
      </c>
      <c r="E746" s="99" t="s">
        <v>2571</v>
      </c>
      <c r="F746" s="41">
        <v>1781</v>
      </c>
      <c r="G746" s="41">
        <v>146</v>
      </c>
      <c r="H746" s="41">
        <v>150</v>
      </c>
      <c r="I746" s="41">
        <v>113</v>
      </c>
      <c r="J746" s="41"/>
      <c r="K746" s="40" t="s">
        <v>2359</v>
      </c>
      <c r="L746" s="41" t="s">
        <v>3890</v>
      </c>
      <c r="M746" s="42">
        <v>204755</v>
      </c>
      <c r="N746" s="43">
        <v>40666</v>
      </c>
      <c r="O746" s="44" t="s">
        <v>0</v>
      </c>
      <c r="P746" s="42">
        <v>9</v>
      </c>
      <c r="Q746" s="44" t="s">
        <v>4307</v>
      </c>
      <c r="R746" s="44" t="s">
        <v>3</v>
      </c>
      <c r="S746" s="42">
        <v>0</v>
      </c>
      <c r="T746" s="42">
        <v>40</v>
      </c>
      <c r="U746" s="42">
        <v>26.860689650000001</v>
      </c>
      <c r="V746" s="42">
        <v>-80.046570740000007</v>
      </c>
      <c r="W746" s="126"/>
      <c r="X746" s="45"/>
      <c r="Y746" s="125"/>
      <c r="Z746" s="125"/>
      <c r="AA746" s="125"/>
      <c r="AB746" s="125"/>
      <c r="AC746" s="125"/>
      <c r="AD746" s="125"/>
      <c r="AE746" s="127"/>
      <c r="AF746" s="127"/>
      <c r="AG746" s="127"/>
      <c r="AH746" s="44" t="s">
        <v>3</v>
      </c>
      <c r="AI746" s="38"/>
    </row>
    <row r="747" spans="1:35" x14ac:dyDescent="0.3">
      <c r="A747" s="38" t="s">
        <v>2944</v>
      </c>
      <c r="B747" s="38">
        <v>118</v>
      </c>
      <c r="C747" s="39">
        <v>37773</v>
      </c>
      <c r="D747" s="71">
        <f>YEAR(E747)</f>
        <v>2011</v>
      </c>
      <c r="E747" s="99" t="s">
        <v>2949</v>
      </c>
      <c r="F747" s="41">
        <v>1886</v>
      </c>
      <c r="G747" s="41">
        <v>147</v>
      </c>
      <c r="H747" s="41">
        <v>148</v>
      </c>
      <c r="I747" s="41">
        <v>113</v>
      </c>
      <c r="J747" s="41"/>
      <c r="K747" s="40" t="s">
        <v>3648</v>
      </c>
      <c r="L747" s="41" t="s">
        <v>3890</v>
      </c>
      <c r="M747" s="42">
        <v>207222</v>
      </c>
      <c r="N747" s="43">
        <v>40685</v>
      </c>
      <c r="O747" s="44" t="s">
        <v>0</v>
      </c>
      <c r="P747" s="42">
        <v>2</v>
      </c>
      <c r="Q747" s="44" t="s">
        <v>4305</v>
      </c>
      <c r="R747" s="44" t="s">
        <v>1322</v>
      </c>
      <c r="S747" s="42">
        <v>49</v>
      </c>
      <c r="T747" s="42">
        <v>36</v>
      </c>
      <c r="U747" s="42">
        <v>26.908555589999999</v>
      </c>
      <c r="V747" s="42">
        <v>-80.061745329999994</v>
      </c>
      <c r="W747" s="43">
        <v>40747</v>
      </c>
      <c r="X747" s="45">
        <f>W747-N747</f>
        <v>62</v>
      </c>
      <c r="Y747" s="42">
        <v>37</v>
      </c>
      <c r="Z747" s="42">
        <v>20</v>
      </c>
      <c r="AA747" s="42">
        <v>2</v>
      </c>
      <c r="AB747" s="42">
        <v>0</v>
      </c>
      <c r="AC747" s="42">
        <v>0</v>
      </c>
      <c r="AD747" s="42">
        <v>0</v>
      </c>
      <c r="AE747" s="42">
        <f>SUM(Y747,Z747,AC747,AD747)</f>
        <v>57</v>
      </c>
      <c r="AF747" s="49">
        <f>Y747/AE747</f>
        <v>0.64912280701754388</v>
      </c>
      <c r="AG747" s="49">
        <f>(Y747-(AA747+AB747))/AE747</f>
        <v>0.61403508771929827</v>
      </c>
      <c r="AH747" s="44" t="s">
        <v>2</v>
      </c>
      <c r="AI747" s="38"/>
    </row>
    <row r="748" spans="1:35" x14ac:dyDescent="0.3">
      <c r="A748" s="38" t="s">
        <v>2944</v>
      </c>
      <c r="B748" s="38">
        <v>118</v>
      </c>
      <c r="C748" s="39">
        <v>37773</v>
      </c>
      <c r="D748" s="71">
        <f>YEAR(E748)</f>
        <v>2011</v>
      </c>
      <c r="E748" s="99" t="s">
        <v>3660</v>
      </c>
      <c r="F748" s="41">
        <v>1997</v>
      </c>
      <c r="G748" s="41">
        <v>146</v>
      </c>
      <c r="H748" s="41">
        <v>148</v>
      </c>
      <c r="I748" s="41">
        <v>111</v>
      </c>
      <c r="J748" s="41"/>
      <c r="K748" s="40" t="s">
        <v>2357</v>
      </c>
      <c r="L748" s="41" t="s">
        <v>3891</v>
      </c>
      <c r="M748" s="42">
        <v>215869</v>
      </c>
      <c r="N748" s="43">
        <v>40712</v>
      </c>
      <c r="O748" s="44" t="s">
        <v>0</v>
      </c>
      <c r="P748" s="42">
        <v>6</v>
      </c>
      <c r="Q748" s="44" t="s">
        <v>4305</v>
      </c>
      <c r="R748" s="44" t="s">
        <v>1376</v>
      </c>
      <c r="S748" s="42">
        <v>55</v>
      </c>
      <c r="T748" s="42">
        <v>81</v>
      </c>
      <c r="U748" s="42">
        <v>26.877831130000001</v>
      </c>
      <c r="V748" s="42">
        <v>-80.05164096</v>
      </c>
      <c r="W748" s="48">
        <v>40774</v>
      </c>
      <c r="X748" s="45">
        <f>W748-N748</f>
        <v>62</v>
      </c>
      <c r="Y748" s="46">
        <v>27</v>
      </c>
      <c r="Z748" s="46">
        <v>15</v>
      </c>
      <c r="AA748" s="46">
        <v>1</v>
      </c>
      <c r="AB748" s="46">
        <v>0</v>
      </c>
      <c r="AC748" s="46">
        <v>0</v>
      </c>
      <c r="AD748" s="46">
        <v>0</v>
      </c>
      <c r="AE748" s="46">
        <f>SUM(Y748,Z748,AC748,AD748)</f>
        <v>42</v>
      </c>
      <c r="AF748" s="47">
        <f>Y748/AE748</f>
        <v>0.6428571428571429</v>
      </c>
      <c r="AG748" s="47">
        <f>(Y748-(AA748+AB748))/AE748</f>
        <v>0.61904761904761907</v>
      </c>
      <c r="AH748" s="44" t="s">
        <v>2</v>
      </c>
      <c r="AI748" s="38"/>
    </row>
    <row r="749" spans="1:35" x14ac:dyDescent="0.3">
      <c r="A749" s="108" t="s">
        <v>2944</v>
      </c>
      <c r="B749" s="108">
        <v>118</v>
      </c>
      <c r="C749" s="161">
        <v>37773</v>
      </c>
      <c r="D749" s="163">
        <v>2019</v>
      </c>
      <c r="E749" s="165">
        <v>43578</v>
      </c>
      <c r="F749" s="160">
        <v>3414</v>
      </c>
      <c r="G749" s="31">
        <v>151.5</v>
      </c>
      <c r="H749" s="31">
        <v>152.30000000000001</v>
      </c>
      <c r="I749" s="31">
        <v>116.1</v>
      </c>
      <c r="K749" s="167">
        <v>0.1875</v>
      </c>
      <c r="L749" s="31" t="s">
        <v>3893</v>
      </c>
      <c r="M749" s="157">
        <v>437929</v>
      </c>
      <c r="N749" s="158">
        <v>43578</v>
      </c>
      <c r="O749" s="157" t="s">
        <v>146</v>
      </c>
      <c r="P749" s="157">
        <v>2</v>
      </c>
      <c r="Q749" s="157" t="s">
        <v>4305</v>
      </c>
      <c r="R749" s="157" t="s">
        <v>4501</v>
      </c>
      <c r="S749" s="157">
        <v>60</v>
      </c>
      <c r="T749" s="157">
        <v>44</v>
      </c>
      <c r="U749" s="157">
        <v>26.939196150000001</v>
      </c>
      <c r="V749" s="157">
        <v>-80.070589889999994</v>
      </c>
      <c r="W749" s="158"/>
      <c r="X749" s="45"/>
      <c r="Y749" s="157">
        <v>0</v>
      </c>
      <c r="Z749" s="157">
        <v>15</v>
      </c>
      <c r="AA749" s="157">
        <v>0</v>
      </c>
      <c r="AB749" s="157">
        <v>0</v>
      </c>
      <c r="AC749" s="157">
        <v>0</v>
      </c>
      <c r="AD749" s="157">
        <v>0</v>
      </c>
      <c r="AE749" s="42">
        <f>SUM(Y749,Z749,AC749,AD749)</f>
        <v>15</v>
      </c>
      <c r="AF749" s="49">
        <f>Y749/AE749</f>
        <v>0</v>
      </c>
      <c r="AG749" s="49">
        <f>(Y749-(AA749+AB749))/AE749</f>
        <v>0</v>
      </c>
      <c r="AH749" s="157" t="s">
        <v>8</v>
      </c>
      <c r="AI749" s="147"/>
    </row>
    <row r="750" spans="1:35" x14ac:dyDescent="0.3">
      <c r="A750" s="147" t="s">
        <v>2944</v>
      </c>
      <c r="B750" s="147">
        <v>118</v>
      </c>
      <c r="C750" s="30">
        <v>37773</v>
      </c>
      <c r="D750" s="32">
        <v>2019</v>
      </c>
      <c r="E750" s="97">
        <v>43606</v>
      </c>
      <c r="F750" s="31">
        <v>3490</v>
      </c>
      <c r="G750" s="31">
        <v>149</v>
      </c>
      <c r="H750" s="31">
        <v>155</v>
      </c>
      <c r="I750" s="31">
        <v>115</v>
      </c>
      <c r="K750" s="155">
        <v>2.0833333333333332E-2</v>
      </c>
      <c r="L750" s="31" t="s">
        <v>3892</v>
      </c>
      <c r="M750" s="157">
        <v>441536</v>
      </c>
      <c r="N750" s="158">
        <v>43606</v>
      </c>
      <c r="O750" s="157" t="s">
        <v>0</v>
      </c>
      <c r="P750" s="157">
        <v>4</v>
      </c>
      <c r="Q750" s="157" t="s">
        <v>4305</v>
      </c>
      <c r="R750" s="157" t="s">
        <v>4590</v>
      </c>
      <c r="S750" s="157">
        <v>48</v>
      </c>
      <c r="T750" s="157">
        <v>8</v>
      </c>
      <c r="U750" s="157">
        <v>26.898655699999999</v>
      </c>
      <c r="V750" s="157">
        <v>-80.058367009999998</v>
      </c>
      <c r="W750" s="30">
        <v>43667</v>
      </c>
      <c r="X750" s="45">
        <f>W750-N750</f>
        <v>61</v>
      </c>
      <c r="Y750" s="157">
        <v>5</v>
      </c>
      <c r="Z750" s="157">
        <v>30</v>
      </c>
      <c r="AA750" s="157">
        <v>2</v>
      </c>
      <c r="AB750" s="157">
        <v>3</v>
      </c>
      <c r="AC750" s="157">
        <v>3</v>
      </c>
      <c r="AD750" s="157">
        <v>3</v>
      </c>
      <c r="AE750" s="46">
        <f>SUM(Y750,Z750,AC750,AD750)</f>
        <v>41</v>
      </c>
      <c r="AF750" s="47">
        <f>Y750/AE750</f>
        <v>0.12195121951219512</v>
      </c>
      <c r="AG750" s="47">
        <f>(Y750-(AA750+AB750))/AE750</f>
        <v>0</v>
      </c>
      <c r="AH750" s="157" t="s">
        <v>2</v>
      </c>
      <c r="AI750" s="147"/>
    </row>
    <row r="751" spans="1:35" x14ac:dyDescent="0.3">
      <c r="A751" s="38" t="s">
        <v>2531</v>
      </c>
      <c r="B751" s="38">
        <v>70</v>
      </c>
      <c r="C751" s="39">
        <v>37054</v>
      </c>
      <c r="D751" s="71">
        <f>YEAR(E751)</f>
        <v>2007</v>
      </c>
      <c r="E751" s="99" t="s">
        <v>3237</v>
      </c>
      <c r="F751" s="41">
        <v>593</v>
      </c>
      <c r="G751" s="41">
        <v>161.5</v>
      </c>
      <c r="H751" s="41">
        <v>165</v>
      </c>
      <c r="I751" s="41">
        <v>115</v>
      </c>
      <c r="J751" s="41"/>
      <c r="K751" s="40" t="s">
        <v>2706</v>
      </c>
      <c r="L751" s="41" t="s">
        <v>3897</v>
      </c>
      <c r="M751" s="42">
        <v>79018</v>
      </c>
      <c r="N751" s="43">
        <v>39169</v>
      </c>
      <c r="O751" s="44" t="s">
        <v>0</v>
      </c>
      <c r="P751" s="42">
        <v>4</v>
      </c>
      <c r="Q751" s="44" t="s">
        <v>4305</v>
      </c>
      <c r="R751" s="44" t="s">
        <v>2054</v>
      </c>
      <c r="S751" s="42">
        <v>4</v>
      </c>
      <c r="T751" s="42">
        <v>14</v>
      </c>
      <c r="U751" s="42">
        <v>26.895758000000001</v>
      </c>
      <c r="V751" s="42">
        <v>-80.057647000000003</v>
      </c>
      <c r="W751" s="126"/>
      <c r="X751" s="45"/>
      <c r="Y751" s="42"/>
      <c r="Z751" s="125"/>
      <c r="AA751" s="42"/>
      <c r="AB751" s="42"/>
      <c r="AC751" s="125"/>
      <c r="AD751" s="125"/>
      <c r="AE751" s="127"/>
      <c r="AF751" s="127"/>
      <c r="AG751" s="127"/>
      <c r="AH751" s="44" t="s">
        <v>31</v>
      </c>
      <c r="AI751" s="38"/>
    </row>
    <row r="752" spans="1:35" x14ac:dyDescent="0.3">
      <c r="A752" s="38" t="s">
        <v>2531</v>
      </c>
      <c r="B752" s="38">
        <v>70</v>
      </c>
      <c r="C752" s="39">
        <v>37054</v>
      </c>
      <c r="D752" s="71">
        <f>YEAR(E752)</f>
        <v>2007</v>
      </c>
      <c r="E752" s="99" t="s">
        <v>2695</v>
      </c>
      <c r="F752" s="41">
        <v>597</v>
      </c>
      <c r="G752" s="41">
        <v>161</v>
      </c>
      <c r="H752" s="41">
        <v>165.5</v>
      </c>
      <c r="I752" s="41">
        <v>115</v>
      </c>
      <c r="J752" s="41"/>
      <c r="K752" s="40" t="s">
        <v>2292</v>
      </c>
      <c r="L752" s="41" t="s">
        <v>3895</v>
      </c>
      <c r="M752" s="42">
        <v>79111</v>
      </c>
      <c r="N752" s="43">
        <v>39203</v>
      </c>
      <c r="O752" s="44" t="s">
        <v>0</v>
      </c>
      <c r="P752" s="42">
        <v>6</v>
      </c>
      <c r="Q752" s="44" t="s">
        <v>4305</v>
      </c>
      <c r="R752" s="44" t="s">
        <v>2089</v>
      </c>
      <c r="S752" s="42">
        <v>40</v>
      </c>
      <c r="T752" s="42">
        <v>3</v>
      </c>
      <c r="U752" s="42">
        <v>26.87701547</v>
      </c>
      <c r="V752" s="42">
        <v>-80.051556079999997</v>
      </c>
      <c r="W752" s="124"/>
      <c r="X752" s="45"/>
      <c r="Y752" s="42"/>
      <c r="Z752" s="125"/>
      <c r="AA752" s="42"/>
      <c r="AB752" s="42"/>
      <c r="AC752" s="125"/>
      <c r="AD752" s="125"/>
      <c r="AE752" s="125"/>
      <c r="AF752" s="125"/>
      <c r="AG752" s="125"/>
      <c r="AH752" s="44" t="s">
        <v>31</v>
      </c>
      <c r="AI752" s="38"/>
    </row>
    <row r="753" spans="1:35" x14ac:dyDescent="0.3">
      <c r="A753" s="38" t="s">
        <v>2531</v>
      </c>
      <c r="B753" s="38">
        <v>70</v>
      </c>
      <c r="C753" s="39">
        <v>37054</v>
      </c>
      <c r="D753" s="71">
        <f>YEAR(E753)</f>
        <v>2007</v>
      </c>
      <c r="E753" s="99" t="s">
        <v>2398</v>
      </c>
      <c r="F753" s="41">
        <v>598</v>
      </c>
      <c r="G753" s="41">
        <v>163</v>
      </c>
      <c r="H753" s="41">
        <v>164</v>
      </c>
      <c r="I753" s="41">
        <v>117</v>
      </c>
      <c r="J753" s="41"/>
      <c r="K753" s="40" t="s">
        <v>2492</v>
      </c>
      <c r="L753" s="41" t="s">
        <v>3897</v>
      </c>
      <c r="M753" s="42">
        <v>80001</v>
      </c>
      <c r="N753" s="43">
        <v>39221</v>
      </c>
      <c r="O753" s="44" t="s">
        <v>0</v>
      </c>
      <c r="P753" s="42">
        <v>3</v>
      </c>
      <c r="Q753" s="44" t="s">
        <v>4305</v>
      </c>
      <c r="R753" s="44" t="s">
        <v>2126</v>
      </c>
      <c r="S753" s="42">
        <v>142</v>
      </c>
      <c r="T753" s="42">
        <v>15</v>
      </c>
      <c r="U753" s="42">
        <v>26.902618109999999</v>
      </c>
      <c r="V753" s="42">
        <v>-80.059780079999996</v>
      </c>
      <c r="W753" s="126">
        <v>39286</v>
      </c>
      <c r="X753" s="45">
        <f>W753-N753</f>
        <v>65</v>
      </c>
      <c r="Y753" s="42">
        <v>6</v>
      </c>
      <c r="Z753" s="42">
        <v>62</v>
      </c>
      <c r="AA753" s="42">
        <v>1</v>
      </c>
      <c r="AB753" s="42">
        <v>5</v>
      </c>
      <c r="AC753" s="42">
        <v>0</v>
      </c>
      <c r="AD753" s="42">
        <v>0</v>
      </c>
      <c r="AE753" s="46">
        <f>SUM(Y753,Z753,AC753,AD753)</f>
        <v>68</v>
      </c>
      <c r="AF753" s="47">
        <f>Y753/AE753</f>
        <v>8.8235294117647065E-2</v>
      </c>
      <c r="AG753" s="47">
        <f>(Y753-(AA753+AB753))/AE753</f>
        <v>0</v>
      </c>
      <c r="AH753" s="44" t="s">
        <v>2</v>
      </c>
      <c r="AI753" s="38"/>
    </row>
    <row r="754" spans="1:35" x14ac:dyDescent="0.3">
      <c r="A754" s="61" t="s">
        <v>2531</v>
      </c>
      <c r="B754" s="61">
        <v>70</v>
      </c>
      <c r="C754" s="60">
        <v>37054</v>
      </c>
      <c r="D754" s="71">
        <f>YEAR(E754)</f>
        <v>2007</v>
      </c>
      <c r="E754" s="100" t="s">
        <v>2935</v>
      </c>
      <c r="F754" s="58">
        <v>599</v>
      </c>
      <c r="G754" s="58">
        <v>162.5</v>
      </c>
      <c r="H754" s="58">
        <v>168.5</v>
      </c>
      <c r="I754" s="58">
        <v>115.1</v>
      </c>
      <c r="J754" s="41"/>
      <c r="K754" s="62" t="s">
        <v>2735</v>
      </c>
      <c r="L754" s="58" t="s">
        <v>3890</v>
      </c>
      <c r="M754" s="42">
        <v>80787</v>
      </c>
      <c r="N754" s="43">
        <v>39230</v>
      </c>
      <c r="O754" s="44" t="s">
        <v>0</v>
      </c>
      <c r="P754" s="42">
        <v>3</v>
      </c>
      <c r="Q754" s="44" t="s">
        <v>4305</v>
      </c>
      <c r="R754" s="44" t="s">
        <v>2153</v>
      </c>
      <c r="S754" s="42">
        <v>119</v>
      </c>
      <c r="T754" s="42">
        <v>21</v>
      </c>
      <c r="U754" s="42">
        <v>26.902938120000002</v>
      </c>
      <c r="V754" s="42">
        <v>-80.059880179999993</v>
      </c>
      <c r="W754" s="126"/>
      <c r="X754" s="45"/>
      <c r="Y754" s="42"/>
      <c r="Z754" s="125"/>
      <c r="AA754" s="42"/>
      <c r="AB754" s="42"/>
      <c r="AC754" s="125"/>
      <c r="AD754" s="125"/>
      <c r="AE754" s="125"/>
      <c r="AF754" s="125"/>
      <c r="AG754" s="125"/>
      <c r="AH754" s="44" t="s">
        <v>10</v>
      </c>
      <c r="AI754" s="38"/>
    </row>
    <row r="755" spans="1:35" x14ac:dyDescent="0.3">
      <c r="A755" s="38" t="s">
        <v>2531</v>
      </c>
      <c r="B755" s="38">
        <v>70</v>
      </c>
      <c r="C755" s="39">
        <v>37054</v>
      </c>
      <c r="D755" s="71">
        <f>YEAR(E755)</f>
        <v>2007</v>
      </c>
      <c r="E755" s="99" t="s">
        <v>2530</v>
      </c>
      <c r="F755" s="41">
        <v>601</v>
      </c>
      <c r="G755" s="41">
        <v>162</v>
      </c>
      <c r="H755" s="41"/>
      <c r="I755" s="41">
        <v>114</v>
      </c>
      <c r="J755" s="41"/>
      <c r="K755" s="40" t="s">
        <v>2647</v>
      </c>
      <c r="L755" s="41" t="s">
        <v>3892</v>
      </c>
      <c r="M755" s="42">
        <v>84124</v>
      </c>
      <c r="N755" s="43">
        <v>39249</v>
      </c>
      <c r="O755" s="44" t="s">
        <v>146</v>
      </c>
      <c r="P755" s="42">
        <v>6</v>
      </c>
      <c r="Q755" s="44" t="s">
        <v>4305</v>
      </c>
      <c r="R755" s="44" t="s">
        <v>2236</v>
      </c>
      <c r="S755" s="42">
        <v>71</v>
      </c>
      <c r="T755" s="42">
        <v>26</v>
      </c>
      <c r="U755" s="42">
        <v>26.927600349999999</v>
      </c>
      <c r="V755" s="42">
        <v>-80.067797709999994</v>
      </c>
      <c r="W755" s="124"/>
      <c r="X755" s="45"/>
      <c r="Y755" s="42"/>
      <c r="Z755" s="125"/>
      <c r="AA755" s="42"/>
      <c r="AB755" s="42"/>
      <c r="AC755" s="125"/>
      <c r="AD755" s="125"/>
      <c r="AE755" s="125"/>
      <c r="AF755" s="125"/>
      <c r="AG755" s="125"/>
      <c r="AH755" s="44" t="s">
        <v>10</v>
      </c>
      <c r="AI755" s="38"/>
    </row>
    <row r="756" spans="1:35" x14ac:dyDescent="0.3">
      <c r="A756" s="50" t="s">
        <v>2531</v>
      </c>
      <c r="B756" s="51">
        <v>70</v>
      </c>
      <c r="C756" s="52">
        <v>37054</v>
      </c>
      <c r="D756" s="94">
        <f>YEAR(E756)</f>
        <v>2007</v>
      </c>
      <c r="E756" s="52" t="s">
        <v>2553</v>
      </c>
      <c r="F756" s="54">
        <v>600</v>
      </c>
      <c r="G756" s="56"/>
      <c r="H756" s="56"/>
      <c r="I756" s="56"/>
      <c r="J756" s="56"/>
      <c r="K756" s="55" t="s">
        <v>3</v>
      </c>
      <c r="L756" s="56" t="s">
        <v>3895</v>
      </c>
      <c r="M756" s="57"/>
      <c r="N756" s="57"/>
      <c r="O756" s="57" t="s">
        <v>0</v>
      </c>
      <c r="P756" s="42">
        <v>9</v>
      </c>
      <c r="Q756" s="57" t="s">
        <v>4308</v>
      </c>
      <c r="R756" s="57"/>
      <c r="S756" s="57"/>
      <c r="T756" s="57"/>
      <c r="U756" s="57"/>
      <c r="V756" s="57"/>
      <c r="W756" s="60"/>
      <c r="X756" s="164"/>
      <c r="Y756" s="58"/>
      <c r="Z756" s="58"/>
      <c r="AA756" s="58"/>
      <c r="AB756" s="58"/>
      <c r="AC756" s="58"/>
      <c r="AD756" s="58"/>
      <c r="AE756" s="58"/>
      <c r="AF756" s="58"/>
      <c r="AG756" s="58"/>
      <c r="AH756" s="57"/>
      <c r="AI756" s="38" t="s">
        <v>3902</v>
      </c>
    </row>
    <row r="757" spans="1:35" x14ac:dyDescent="0.3">
      <c r="A757" s="38" t="s">
        <v>2531</v>
      </c>
      <c r="B757" s="38">
        <v>70</v>
      </c>
      <c r="C757" s="39">
        <v>37054</v>
      </c>
      <c r="D757" s="71">
        <f>YEAR(E757)</f>
        <v>2009</v>
      </c>
      <c r="E757" s="99" t="s">
        <v>3387</v>
      </c>
      <c r="F757" s="41">
        <v>944</v>
      </c>
      <c r="G757" s="41"/>
      <c r="H757" s="41"/>
      <c r="I757" s="41"/>
      <c r="J757" s="41"/>
      <c r="K757" s="40" t="s">
        <v>2344</v>
      </c>
      <c r="L757" s="41" t="s">
        <v>3897</v>
      </c>
      <c r="M757" s="42">
        <v>148182</v>
      </c>
      <c r="N757" s="43">
        <v>39892</v>
      </c>
      <c r="O757" s="44" t="s">
        <v>0</v>
      </c>
      <c r="P757" s="42">
        <v>10</v>
      </c>
      <c r="Q757" s="44" t="s">
        <v>4305</v>
      </c>
      <c r="R757" s="44" t="s">
        <v>1668</v>
      </c>
      <c r="S757" s="42">
        <v>46</v>
      </c>
      <c r="T757" s="42">
        <v>12</v>
      </c>
      <c r="U757" s="42">
        <v>26.84270699</v>
      </c>
      <c r="V757" s="42">
        <v>-80.043035689999996</v>
      </c>
      <c r="W757" s="126">
        <v>39995</v>
      </c>
      <c r="X757" s="45">
        <f>W757-N757</f>
        <v>103</v>
      </c>
      <c r="Y757" s="42">
        <v>36</v>
      </c>
      <c r="Z757" s="42">
        <v>29</v>
      </c>
      <c r="AA757" s="42">
        <v>0</v>
      </c>
      <c r="AB757" s="42">
        <v>0</v>
      </c>
      <c r="AC757" s="42">
        <v>0</v>
      </c>
      <c r="AD757" s="42">
        <v>0</v>
      </c>
      <c r="AE757" s="46">
        <f>SUM(Y757,Z757,AC757,AD757)</f>
        <v>65</v>
      </c>
      <c r="AF757" s="47">
        <f>Y757/AE757</f>
        <v>0.55384615384615388</v>
      </c>
      <c r="AG757" s="47">
        <f>(Y757-(AA757+AB757))/AE757</f>
        <v>0.55384615384615388</v>
      </c>
      <c r="AH757" s="44" t="s">
        <v>2</v>
      </c>
      <c r="AI757" s="38"/>
    </row>
    <row r="758" spans="1:35" x14ac:dyDescent="0.3">
      <c r="A758" s="38" t="s">
        <v>2531</v>
      </c>
      <c r="B758" s="38">
        <v>70</v>
      </c>
      <c r="C758" s="39">
        <v>37054</v>
      </c>
      <c r="D758" s="71">
        <f>YEAR(E758)</f>
        <v>2009</v>
      </c>
      <c r="E758" s="99" t="s">
        <v>2838</v>
      </c>
      <c r="F758" s="41">
        <v>947</v>
      </c>
      <c r="G758" s="41">
        <v>164</v>
      </c>
      <c r="H758" s="41">
        <v>167</v>
      </c>
      <c r="I758" s="41">
        <v>115</v>
      </c>
      <c r="J758" s="41"/>
      <c r="K758" s="40" t="s">
        <v>3439</v>
      </c>
      <c r="L758" s="41" t="s">
        <v>3892</v>
      </c>
      <c r="M758" s="42">
        <v>148822</v>
      </c>
      <c r="N758" s="43">
        <v>39946</v>
      </c>
      <c r="O758" s="44" t="s">
        <v>0</v>
      </c>
      <c r="P758" s="42">
        <v>4</v>
      </c>
      <c r="Q758" s="44" t="s">
        <v>4305</v>
      </c>
      <c r="R758" s="44" t="s">
        <v>1764</v>
      </c>
      <c r="S758" s="42">
        <v>192</v>
      </c>
      <c r="T758" s="42">
        <v>5</v>
      </c>
      <c r="U758" s="42">
        <v>26.895092569999999</v>
      </c>
      <c r="V758" s="42">
        <v>-80.057551829999994</v>
      </c>
      <c r="W758" s="126">
        <v>40008</v>
      </c>
      <c r="X758" s="45">
        <f>W758-N758</f>
        <v>62</v>
      </c>
      <c r="Y758" s="46">
        <v>49</v>
      </c>
      <c r="Z758" s="46">
        <v>23</v>
      </c>
      <c r="AA758" s="46">
        <v>1</v>
      </c>
      <c r="AB758" s="46">
        <v>6</v>
      </c>
      <c r="AC758" s="46">
        <v>0</v>
      </c>
      <c r="AD758" s="46">
        <v>1</v>
      </c>
      <c r="AE758" s="46">
        <f>SUM(Y758,Z758,AC758,AD758)</f>
        <v>73</v>
      </c>
      <c r="AF758" s="47">
        <f>Y758/AE758</f>
        <v>0.67123287671232879</v>
      </c>
      <c r="AG758" s="47">
        <f>(Y758-(AA758+AB758))/AE758</f>
        <v>0.57534246575342463</v>
      </c>
      <c r="AH758" s="44" t="s">
        <v>2</v>
      </c>
      <c r="AI758" s="38"/>
    </row>
    <row r="759" spans="1:35" x14ac:dyDescent="0.3">
      <c r="A759" s="38" t="s">
        <v>2531</v>
      </c>
      <c r="B759" s="38">
        <v>70</v>
      </c>
      <c r="C759" s="39">
        <v>37054</v>
      </c>
      <c r="D759" s="71">
        <f>YEAR(E759)</f>
        <v>2011</v>
      </c>
      <c r="E759" s="99" t="s">
        <v>2635</v>
      </c>
      <c r="F759" s="41">
        <v>1705</v>
      </c>
      <c r="G759" s="41"/>
      <c r="H759" s="41"/>
      <c r="I759" s="41"/>
      <c r="J759" s="41"/>
      <c r="K759" s="40" t="s">
        <v>3266</v>
      </c>
      <c r="L759" s="41" t="s">
        <v>3897</v>
      </c>
      <c r="M759" s="42">
        <v>203691</v>
      </c>
      <c r="N759" s="43">
        <v>40647</v>
      </c>
      <c r="O759" s="44" t="s">
        <v>146</v>
      </c>
      <c r="P759" s="42">
        <v>2</v>
      </c>
      <c r="Q759" s="44" t="s">
        <v>4305</v>
      </c>
      <c r="R759" s="44" t="s">
        <v>1402</v>
      </c>
      <c r="S759" s="42">
        <v>36</v>
      </c>
      <c r="T759" s="42">
        <v>61</v>
      </c>
      <c r="U759" s="42">
        <v>26.939235400000001</v>
      </c>
      <c r="V759" s="42">
        <v>-80.070605729999997</v>
      </c>
      <c r="W759" s="124"/>
      <c r="X759" s="45"/>
      <c r="Y759" s="42"/>
      <c r="Z759" s="125"/>
      <c r="AA759" s="42"/>
      <c r="AB759" s="42"/>
      <c r="AC759" s="125"/>
      <c r="AD759" s="125"/>
      <c r="AE759" s="125"/>
      <c r="AF759" s="125"/>
      <c r="AG759" s="125"/>
      <c r="AH759" s="44" t="s">
        <v>10</v>
      </c>
      <c r="AI759" s="38"/>
    </row>
    <row r="760" spans="1:35" x14ac:dyDescent="0.3">
      <c r="A760" s="38" t="s">
        <v>2531</v>
      </c>
      <c r="B760" s="38">
        <v>70</v>
      </c>
      <c r="C760" s="39">
        <v>37054</v>
      </c>
      <c r="D760" s="71">
        <f>YEAR(E760)</f>
        <v>2011</v>
      </c>
      <c r="E760" s="99" t="s">
        <v>2338</v>
      </c>
      <c r="F760" s="41">
        <v>1892</v>
      </c>
      <c r="G760" s="41">
        <v>164</v>
      </c>
      <c r="H760" s="41">
        <v>166</v>
      </c>
      <c r="I760" s="41">
        <v>116</v>
      </c>
      <c r="J760" s="41"/>
      <c r="K760" s="40" t="s">
        <v>2771</v>
      </c>
      <c r="L760" s="41" t="s">
        <v>3893</v>
      </c>
      <c r="M760" s="42">
        <v>207583</v>
      </c>
      <c r="N760" s="43">
        <v>40686</v>
      </c>
      <c r="O760" s="44" t="s">
        <v>0</v>
      </c>
      <c r="P760" s="42">
        <v>10</v>
      </c>
      <c r="Q760" s="44" t="s">
        <v>4305</v>
      </c>
      <c r="R760" s="44" t="s">
        <v>1325</v>
      </c>
      <c r="S760" s="42">
        <v>70</v>
      </c>
      <c r="T760" s="42">
        <v>9</v>
      </c>
      <c r="U760" s="42">
        <v>26.841416970000001</v>
      </c>
      <c r="V760" s="42">
        <v>-80.042662859999993</v>
      </c>
      <c r="W760" s="48">
        <v>40743</v>
      </c>
      <c r="X760" s="45">
        <f>W760-N760</f>
        <v>57</v>
      </c>
      <c r="Y760" s="42">
        <v>45</v>
      </c>
      <c r="Z760" s="42">
        <v>23</v>
      </c>
      <c r="AA760" s="42">
        <v>4</v>
      </c>
      <c r="AB760" s="42">
        <v>6</v>
      </c>
      <c r="AC760" s="42">
        <v>0</v>
      </c>
      <c r="AD760" s="42">
        <v>0</v>
      </c>
      <c r="AE760" s="46">
        <f>SUM(Y760,Z760,AC760,AD760)</f>
        <v>68</v>
      </c>
      <c r="AF760" s="47">
        <f>Y760/AE760</f>
        <v>0.66176470588235292</v>
      </c>
      <c r="AG760" s="47">
        <f>(Y760-(AA760+AB760))/AE760</f>
        <v>0.51470588235294112</v>
      </c>
      <c r="AH760" s="44" t="s">
        <v>2</v>
      </c>
      <c r="AI760" s="38"/>
    </row>
    <row r="761" spans="1:35" x14ac:dyDescent="0.3">
      <c r="A761" s="108" t="s">
        <v>2531</v>
      </c>
      <c r="B761" s="108">
        <v>70</v>
      </c>
      <c r="C761" s="161">
        <v>37053</v>
      </c>
      <c r="D761" s="163">
        <v>2019</v>
      </c>
      <c r="E761" s="165">
        <v>43562</v>
      </c>
      <c r="F761" s="160">
        <v>3392</v>
      </c>
      <c r="G761" s="31">
        <v>161.30000000000001</v>
      </c>
      <c r="H761" s="31">
        <v>163.9</v>
      </c>
      <c r="I761" s="31">
        <v>115</v>
      </c>
      <c r="K761" s="167">
        <v>0.14305555555555557</v>
      </c>
      <c r="L761" s="31" t="s">
        <v>3891</v>
      </c>
      <c r="M761" s="157">
        <v>437817</v>
      </c>
      <c r="N761" s="158">
        <v>43562</v>
      </c>
      <c r="O761" s="157" t="s">
        <v>146</v>
      </c>
      <c r="P761" s="157">
        <v>7</v>
      </c>
      <c r="Q761" s="157" t="s">
        <v>4305</v>
      </c>
      <c r="R761" s="157" t="s">
        <v>4471</v>
      </c>
      <c r="S761" s="157">
        <v>43</v>
      </c>
      <c r="T761" s="157">
        <v>0</v>
      </c>
      <c r="U761" s="157">
        <v>26.925027029999999</v>
      </c>
      <c r="V761" s="157">
        <v>-80.06722087</v>
      </c>
      <c r="W761" s="158">
        <v>43631</v>
      </c>
      <c r="X761" s="45">
        <f>W761-N761</f>
        <v>69</v>
      </c>
      <c r="Y761" s="157">
        <v>67</v>
      </c>
      <c r="Z761" s="157">
        <v>13</v>
      </c>
      <c r="AA761" s="157">
        <v>2</v>
      </c>
      <c r="AB761" s="157">
        <v>0</v>
      </c>
      <c r="AC761" s="157">
        <v>0</v>
      </c>
      <c r="AD761" s="157">
        <v>0</v>
      </c>
      <c r="AE761" s="42">
        <f>SUM(Y761,Z761,AC761,AD761)</f>
        <v>80</v>
      </c>
      <c r="AF761" s="49">
        <f>Y761/AE761</f>
        <v>0.83750000000000002</v>
      </c>
      <c r="AG761" s="49">
        <f>(Y761-(AA761+AB761))/AE761</f>
        <v>0.8125</v>
      </c>
      <c r="AH761" s="157" t="s">
        <v>2</v>
      </c>
      <c r="AI761" s="147"/>
    </row>
    <row r="762" spans="1:35" x14ac:dyDescent="0.3">
      <c r="A762" s="147" t="s">
        <v>2531</v>
      </c>
      <c r="B762" s="147">
        <v>70</v>
      </c>
      <c r="C762" s="30">
        <v>37053</v>
      </c>
      <c r="D762" s="32">
        <v>2019</v>
      </c>
      <c r="E762" s="97">
        <v>43587</v>
      </c>
      <c r="F762" s="31">
        <v>3429</v>
      </c>
      <c r="G762" s="31">
        <v>164.1</v>
      </c>
      <c r="H762" s="31">
        <v>167</v>
      </c>
      <c r="I762" s="31">
        <v>115.9</v>
      </c>
      <c r="K762" s="155">
        <v>3.7499999999999999E-2</v>
      </c>
      <c r="L762" s="31" t="s">
        <v>3891</v>
      </c>
      <c r="M762" s="157">
        <v>438224</v>
      </c>
      <c r="N762" s="158">
        <v>43587</v>
      </c>
      <c r="O762" s="157" t="s">
        <v>146</v>
      </c>
      <c r="P762" s="157">
        <v>8</v>
      </c>
      <c r="Q762" s="157" t="s">
        <v>4305</v>
      </c>
      <c r="R762" s="157" t="s">
        <v>4525</v>
      </c>
      <c r="S762" s="157">
        <v>42</v>
      </c>
      <c r="T762" s="157">
        <v>18</v>
      </c>
      <c r="U762" s="157">
        <v>26.923647119999998</v>
      </c>
      <c r="V762" s="157">
        <v>-80.066770919999996</v>
      </c>
      <c r="W762" s="158">
        <v>43646</v>
      </c>
      <c r="X762" s="45">
        <f>W762-N762</f>
        <v>59</v>
      </c>
      <c r="Y762" s="157">
        <v>51</v>
      </c>
      <c r="Z762" s="157">
        <v>63</v>
      </c>
      <c r="AA762" s="157">
        <v>5</v>
      </c>
      <c r="AB762" s="157">
        <v>4</v>
      </c>
      <c r="AC762" s="157">
        <v>1</v>
      </c>
      <c r="AD762" s="157">
        <v>5</v>
      </c>
      <c r="AE762" s="42">
        <f>SUM(Y762,Z762,AC762,AD762)</f>
        <v>120</v>
      </c>
      <c r="AF762" s="49">
        <f>Y762/AE762</f>
        <v>0.42499999999999999</v>
      </c>
      <c r="AG762" s="49">
        <f>(Y762-(AA762+AB762))/AE762</f>
        <v>0.35</v>
      </c>
      <c r="AH762" s="157" t="s">
        <v>2</v>
      </c>
      <c r="AI762" s="147"/>
    </row>
    <row r="763" spans="1:35" x14ac:dyDescent="0.3">
      <c r="A763" s="147" t="s">
        <v>2531</v>
      </c>
      <c r="B763" s="147">
        <v>70</v>
      </c>
      <c r="C763" s="30">
        <v>37053</v>
      </c>
      <c r="D763" s="32">
        <v>2019</v>
      </c>
      <c r="E763" s="97">
        <v>43607</v>
      </c>
      <c r="F763" s="31">
        <v>3495</v>
      </c>
      <c r="G763" s="31">
        <v>163.9</v>
      </c>
      <c r="H763" s="31">
        <v>165.4</v>
      </c>
      <c r="I763" s="31">
        <v>116.4</v>
      </c>
      <c r="K763" s="155">
        <v>0.94652777777777775</v>
      </c>
      <c r="L763" s="31" t="s">
        <v>3899</v>
      </c>
      <c r="M763" s="157">
        <v>442560</v>
      </c>
      <c r="N763" s="158">
        <v>43608</v>
      </c>
      <c r="O763" s="157" t="s">
        <v>0</v>
      </c>
      <c r="P763" s="157">
        <v>5</v>
      </c>
      <c r="Q763" s="157" t="s">
        <v>4305</v>
      </c>
      <c r="R763" s="157" t="s">
        <v>4596</v>
      </c>
      <c r="S763" s="157">
        <v>94</v>
      </c>
      <c r="T763" s="157">
        <v>9</v>
      </c>
      <c r="U763" s="157">
        <v>26.888734379999999</v>
      </c>
      <c r="V763" s="157">
        <v>-80.055737379999997</v>
      </c>
      <c r="W763" s="158">
        <v>43663</v>
      </c>
      <c r="X763" s="45">
        <f>W763-N763</f>
        <v>55</v>
      </c>
      <c r="Y763" s="157">
        <v>31</v>
      </c>
      <c r="Z763" s="157">
        <v>42</v>
      </c>
      <c r="AA763" s="157">
        <v>0</v>
      </c>
      <c r="AB763" s="157">
        <v>3</v>
      </c>
      <c r="AC763" s="157">
        <v>0</v>
      </c>
      <c r="AD763" s="157">
        <v>2</v>
      </c>
      <c r="AE763" s="42">
        <f>SUM(Y763,Z763,AC763,AD763)</f>
        <v>75</v>
      </c>
      <c r="AF763" s="49">
        <f>Y763/AE763</f>
        <v>0.41333333333333333</v>
      </c>
      <c r="AG763" s="49">
        <f>(Y763-(AA763+AB763))/AE763</f>
        <v>0.37333333333333335</v>
      </c>
      <c r="AH763" s="157" t="s">
        <v>2</v>
      </c>
      <c r="AI763" s="147"/>
    </row>
    <row r="764" spans="1:35" x14ac:dyDescent="0.3">
      <c r="A764" s="38" t="s">
        <v>3319</v>
      </c>
      <c r="B764" s="38">
        <v>1</v>
      </c>
      <c r="C764" s="39">
        <v>37339</v>
      </c>
      <c r="D764" s="71">
        <f>YEAR(E764)</f>
        <v>2008</v>
      </c>
      <c r="E764" s="99" t="s">
        <v>3320</v>
      </c>
      <c r="F764" s="41">
        <v>852</v>
      </c>
      <c r="G764" s="41">
        <v>158</v>
      </c>
      <c r="H764" s="41"/>
      <c r="I764" s="41">
        <v>113.5</v>
      </c>
      <c r="J764" s="41"/>
      <c r="K764" s="40" t="s">
        <v>2598</v>
      </c>
      <c r="L764" s="41" t="s">
        <v>3895</v>
      </c>
      <c r="M764" s="42">
        <v>104003</v>
      </c>
      <c r="N764" s="43">
        <v>39533</v>
      </c>
      <c r="O764" s="44" t="s">
        <v>0</v>
      </c>
      <c r="P764" s="42">
        <v>10</v>
      </c>
      <c r="Q764" s="44" t="s">
        <v>4307</v>
      </c>
      <c r="R764" s="44" t="s">
        <v>3</v>
      </c>
      <c r="S764" s="42">
        <v>53</v>
      </c>
      <c r="T764" s="42">
        <v>0</v>
      </c>
      <c r="U764" s="42">
        <v>26.851746810000002</v>
      </c>
      <c r="V764" s="42">
        <v>-80.045002510000003</v>
      </c>
      <c r="W764" s="126"/>
      <c r="X764" s="45"/>
      <c r="Y764" s="125"/>
      <c r="Z764" s="125"/>
      <c r="AA764" s="125"/>
      <c r="AB764" s="125"/>
      <c r="AC764" s="125"/>
      <c r="AD764" s="125"/>
      <c r="AE764" s="127"/>
      <c r="AF764" s="127"/>
      <c r="AG764" s="127"/>
      <c r="AH764" s="44" t="s">
        <v>3</v>
      </c>
      <c r="AI764" s="38"/>
    </row>
    <row r="765" spans="1:35" x14ac:dyDescent="0.3">
      <c r="A765" s="38" t="s">
        <v>3319</v>
      </c>
      <c r="B765" s="38">
        <v>1</v>
      </c>
      <c r="C765" s="39">
        <v>37339</v>
      </c>
      <c r="D765" s="71">
        <f>YEAR(E765)</f>
        <v>2008</v>
      </c>
      <c r="E765" s="99" t="s">
        <v>3320</v>
      </c>
      <c r="F765" s="41">
        <v>851</v>
      </c>
      <c r="G765" s="41">
        <v>158</v>
      </c>
      <c r="H765" s="41"/>
      <c r="I765" s="41">
        <v>113.5</v>
      </c>
      <c r="J765" s="41"/>
      <c r="K765" s="40" t="s">
        <v>2680</v>
      </c>
      <c r="L765" s="41" t="s">
        <v>3895</v>
      </c>
      <c r="M765" s="42">
        <v>104002</v>
      </c>
      <c r="N765" s="43">
        <v>39533</v>
      </c>
      <c r="O765" s="44" t="s">
        <v>0</v>
      </c>
      <c r="P765" s="42">
        <v>9</v>
      </c>
      <c r="Q765" s="44" t="s">
        <v>4305</v>
      </c>
      <c r="R765" s="44" t="s">
        <v>2012</v>
      </c>
      <c r="S765" s="42">
        <v>50</v>
      </c>
      <c r="T765" s="42">
        <v>3</v>
      </c>
      <c r="U765" s="42">
        <v>26.862092629999999</v>
      </c>
      <c r="V765" s="42">
        <v>-80.047181339999995</v>
      </c>
      <c r="W765" s="126"/>
      <c r="X765" s="45"/>
      <c r="Y765" s="42"/>
      <c r="Z765" s="125"/>
      <c r="AA765" s="42"/>
      <c r="AB765" s="42"/>
      <c r="AC765" s="125"/>
      <c r="AD765" s="125"/>
      <c r="AE765" s="127"/>
      <c r="AF765" s="127"/>
      <c r="AG765" s="127"/>
      <c r="AH765" s="44" t="s">
        <v>81</v>
      </c>
      <c r="AI765" s="38"/>
    </row>
    <row r="766" spans="1:35" x14ac:dyDescent="0.3">
      <c r="A766" s="38" t="s">
        <v>3319</v>
      </c>
      <c r="B766" s="38">
        <v>1</v>
      </c>
      <c r="C766" s="39">
        <v>37339</v>
      </c>
      <c r="D766" s="71">
        <f>YEAR(E766)</f>
        <v>2008</v>
      </c>
      <c r="E766" s="99" t="s">
        <v>2403</v>
      </c>
      <c r="F766" s="41">
        <v>853</v>
      </c>
      <c r="G766" s="41">
        <v>160</v>
      </c>
      <c r="H766" s="41">
        <v>162.80000000000001</v>
      </c>
      <c r="I766" s="41">
        <v>114.5</v>
      </c>
      <c r="J766" s="41"/>
      <c r="K766" s="40" t="s">
        <v>2713</v>
      </c>
      <c r="L766" s="41" t="s">
        <v>3890</v>
      </c>
      <c r="M766" s="42">
        <v>104046</v>
      </c>
      <c r="N766" s="43">
        <v>39553</v>
      </c>
      <c r="O766" s="44" t="s">
        <v>0</v>
      </c>
      <c r="P766" s="42">
        <v>10</v>
      </c>
      <c r="Q766" s="44" t="s">
        <v>4305</v>
      </c>
      <c r="R766" s="44" t="s">
        <v>2030</v>
      </c>
      <c r="S766" s="42">
        <v>74</v>
      </c>
      <c r="T766" s="42">
        <v>0</v>
      </c>
      <c r="U766" s="42">
        <v>26.853122192000001</v>
      </c>
      <c r="V766" s="42">
        <v>-80.045406569999997</v>
      </c>
      <c r="W766" s="126">
        <v>39624</v>
      </c>
      <c r="X766" s="45">
        <f>W766-N766</f>
        <v>71</v>
      </c>
      <c r="Y766" s="42">
        <v>62</v>
      </c>
      <c r="Z766" s="42">
        <v>18</v>
      </c>
      <c r="AA766" s="42">
        <v>1</v>
      </c>
      <c r="AB766" s="42">
        <v>2</v>
      </c>
      <c r="AC766" s="42">
        <v>0</v>
      </c>
      <c r="AD766" s="42">
        <v>2</v>
      </c>
      <c r="AE766" s="46">
        <f>SUM(Y766,Z766,AC766,AD766)</f>
        <v>82</v>
      </c>
      <c r="AF766" s="47">
        <f>Y766/AE766</f>
        <v>0.75609756097560976</v>
      </c>
      <c r="AG766" s="47">
        <f>(Y766-(AA766+AB766))/AE766</f>
        <v>0.71951219512195119</v>
      </c>
      <c r="AH766" s="44" t="s">
        <v>2</v>
      </c>
      <c r="AI766" s="38"/>
    </row>
    <row r="767" spans="1:35" x14ac:dyDescent="0.3">
      <c r="A767" s="38" t="s">
        <v>3319</v>
      </c>
      <c r="B767" s="38">
        <v>1</v>
      </c>
      <c r="C767" s="39">
        <v>37339</v>
      </c>
      <c r="D767" s="71">
        <f>YEAR(E767)</f>
        <v>2010</v>
      </c>
      <c r="E767" s="99" t="s">
        <v>3110</v>
      </c>
      <c r="F767" s="41">
        <v>1427</v>
      </c>
      <c r="G767" s="41"/>
      <c r="H767" s="41"/>
      <c r="I767" s="41"/>
      <c r="J767" s="41"/>
      <c r="K767" s="40" t="s">
        <v>2801</v>
      </c>
      <c r="L767" s="41" t="s">
        <v>3896</v>
      </c>
      <c r="M767" s="42">
        <v>168817</v>
      </c>
      <c r="N767" s="43">
        <v>40297</v>
      </c>
      <c r="O767" s="44" t="s">
        <v>0</v>
      </c>
      <c r="P767" s="42">
        <v>2</v>
      </c>
      <c r="Q767" s="44" t="s">
        <v>4307</v>
      </c>
      <c r="R767" s="44" t="s">
        <v>3</v>
      </c>
      <c r="S767" s="42">
        <v>15</v>
      </c>
      <c r="T767" s="42">
        <v>3</v>
      </c>
      <c r="U767" s="42">
        <v>26.91047399</v>
      </c>
      <c r="V767" s="42">
        <v>-80.062431160000003</v>
      </c>
      <c r="W767" s="126"/>
      <c r="X767" s="45"/>
      <c r="Y767" s="127"/>
      <c r="Z767" s="127"/>
      <c r="AA767" s="127"/>
      <c r="AB767" s="127"/>
      <c r="AC767" s="127"/>
      <c r="AD767" s="127"/>
      <c r="AE767" s="127"/>
      <c r="AF767" s="127"/>
      <c r="AG767" s="127"/>
      <c r="AH767" s="44" t="s">
        <v>3</v>
      </c>
      <c r="AI767" s="38"/>
    </row>
    <row r="768" spans="1:35" x14ac:dyDescent="0.3">
      <c r="A768" s="38" t="s">
        <v>3319</v>
      </c>
      <c r="B768" s="38">
        <v>1</v>
      </c>
      <c r="C768" s="39">
        <v>37339</v>
      </c>
      <c r="D768" s="71">
        <f>YEAR(E768)</f>
        <v>2010</v>
      </c>
      <c r="E768" s="99" t="s">
        <v>3110</v>
      </c>
      <c r="F768" s="41">
        <v>1436</v>
      </c>
      <c r="G768" s="41"/>
      <c r="H768" s="41"/>
      <c r="I768" s="41"/>
      <c r="J768" s="41"/>
      <c r="K768" s="40" t="s">
        <v>2482</v>
      </c>
      <c r="L768" s="41" t="s">
        <v>3891</v>
      </c>
      <c r="M768" s="42">
        <v>168819</v>
      </c>
      <c r="N768" s="43">
        <v>40297</v>
      </c>
      <c r="O768" s="44" t="s">
        <v>0</v>
      </c>
      <c r="P768" s="42">
        <v>2</v>
      </c>
      <c r="Q768" s="44" t="s">
        <v>4307</v>
      </c>
      <c r="R768" s="44" t="s">
        <v>3</v>
      </c>
      <c r="S768" s="42">
        <v>15</v>
      </c>
      <c r="T768" s="42">
        <v>0</v>
      </c>
      <c r="U768" s="42">
        <v>26.911472929999999</v>
      </c>
      <c r="V768" s="42">
        <v>-80.062720769999999</v>
      </c>
      <c r="W768" s="124"/>
      <c r="X768" s="45"/>
      <c r="Y768" s="125"/>
      <c r="Z768" s="125"/>
      <c r="AA768" s="125"/>
      <c r="AB768" s="125"/>
      <c r="AC768" s="125"/>
      <c r="AD768" s="125"/>
      <c r="AE768" s="125"/>
      <c r="AF768" s="125"/>
      <c r="AG768" s="125"/>
      <c r="AH768" s="44" t="s">
        <v>3</v>
      </c>
      <c r="AI768" s="38"/>
    </row>
    <row r="769" spans="1:35" x14ac:dyDescent="0.3">
      <c r="A769" s="38" t="s">
        <v>3319</v>
      </c>
      <c r="B769" s="38">
        <v>1</v>
      </c>
      <c r="C769" s="39">
        <v>37339</v>
      </c>
      <c r="D769" s="71">
        <f>YEAR(E769)</f>
        <v>2012</v>
      </c>
      <c r="E769" s="99" t="s">
        <v>3224</v>
      </c>
      <c r="F769" s="41">
        <v>2103</v>
      </c>
      <c r="G769" s="41">
        <v>159.5</v>
      </c>
      <c r="H769" s="41">
        <v>163</v>
      </c>
      <c r="I769" s="41">
        <v>114</v>
      </c>
      <c r="J769" s="41"/>
      <c r="K769" s="40" t="s">
        <v>2475</v>
      </c>
      <c r="L769" s="41" t="s">
        <v>3890</v>
      </c>
      <c r="M769" s="42">
        <v>235927</v>
      </c>
      <c r="N769" s="43">
        <v>41014</v>
      </c>
      <c r="O769" s="44" t="s">
        <v>0</v>
      </c>
      <c r="P769" s="42">
        <v>1</v>
      </c>
      <c r="Q769" s="44" t="s">
        <v>4305</v>
      </c>
      <c r="R769" s="44" t="s">
        <v>978</v>
      </c>
      <c r="S769" s="42">
        <v>55</v>
      </c>
      <c r="T769" s="42">
        <v>5</v>
      </c>
      <c r="U769" s="42">
        <v>26.914211569999999</v>
      </c>
      <c r="V769" s="42">
        <v>-80.063437199999996</v>
      </c>
      <c r="W769" s="48">
        <v>41086</v>
      </c>
      <c r="X769" s="45">
        <f>W769-N769</f>
        <v>72</v>
      </c>
      <c r="Y769" s="42">
        <v>36</v>
      </c>
      <c r="Z769" s="42">
        <v>9</v>
      </c>
      <c r="AA769" s="42">
        <v>0</v>
      </c>
      <c r="AB769" s="42">
        <v>1</v>
      </c>
      <c r="AC769" s="42">
        <v>0</v>
      </c>
      <c r="AD769" s="42">
        <v>0</v>
      </c>
      <c r="AE769" s="42">
        <f>SUM(Y769,Z769,AC769,AD769)</f>
        <v>45</v>
      </c>
      <c r="AF769" s="49">
        <f>Y769/AE769</f>
        <v>0.8</v>
      </c>
      <c r="AG769" s="49">
        <f>(Y769-(AA769+AB769))/AE769</f>
        <v>0.77777777777777779</v>
      </c>
      <c r="AH769" s="44" t="s">
        <v>2</v>
      </c>
      <c r="AI769" s="38"/>
    </row>
    <row r="770" spans="1:35" x14ac:dyDescent="0.3">
      <c r="A770" s="38" t="s">
        <v>3319</v>
      </c>
      <c r="B770" s="38">
        <v>1</v>
      </c>
      <c r="C770" s="39">
        <v>37339</v>
      </c>
      <c r="D770" s="71">
        <f>YEAR(E770)</f>
        <v>2016</v>
      </c>
      <c r="E770" s="99" t="s">
        <v>3771</v>
      </c>
      <c r="F770" s="41">
        <v>2626</v>
      </c>
      <c r="G770" s="41">
        <v>160.4</v>
      </c>
      <c r="H770" s="41">
        <v>163.19999999999999</v>
      </c>
      <c r="I770" s="41">
        <v>111.7</v>
      </c>
      <c r="J770" s="41"/>
      <c r="K770" s="40" t="s">
        <v>3346</v>
      </c>
      <c r="L770" s="41" t="s">
        <v>3890</v>
      </c>
      <c r="M770" s="73">
        <v>321740</v>
      </c>
      <c r="N770" s="74">
        <v>42487</v>
      </c>
      <c r="O770" s="75" t="s">
        <v>0</v>
      </c>
      <c r="P770" s="73">
        <v>9</v>
      </c>
      <c r="Q770" s="75" t="s">
        <v>4305</v>
      </c>
      <c r="R770" s="75" t="s">
        <v>337</v>
      </c>
      <c r="S770" s="73">
        <v>27</v>
      </c>
      <c r="T770" s="73">
        <v>0</v>
      </c>
      <c r="U770" s="73">
        <v>26.862051570999999</v>
      </c>
      <c r="V770" s="73">
        <v>-80.047092827</v>
      </c>
      <c r="W770" s="74">
        <v>42551</v>
      </c>
      <c r="X770" s="76">
        <f>W770-N770</f>
        <v>64</v>
      </c>
      <c r="Y770" s="73">
        <v>48</v>
      </c>
      <c r="Z770" s="73">
        <v>7</v>
      </c>
      <c r="AA770" s="73">
        <v>3</v>
      </c>
      <c r="AB770" s="73">
        <v>3</v>
      </c>
      <c r="AC770" s="73">
        <v>0</v>
      </c>
      <c r="AD770" s="73">
        <v>5</v>
      </c>
      <c r="AE770" s="73">
        <f>SUM(Y770,Z770,AC770,AD770)</f>
        <v>60</v>
      </c>
      <c r="AF770" s="175">
        <f>Y770/AE770</f>
        <v>0.8</v>
      </c>
      <c r="AG770" s="175">
        <f>(Y770-(AA770+AB770))/AE770</f>
        <v>0.7</v>
      </c>
      <c r="AH770" s="75" t="s">
        <v>2</v>
      </c>
      <c r="AI770" s="38"/>
    </row>
    <row r="771" spans="1:35" s="86" customFormat="1" x14ac:dyDescent="0.3">
      <c r="A771" s="77" t="s">
        <v>3527</v>
      </c>
      <c r="B771" s="77">
        <v>465</v>
      </c>
      <c r="C771" s="78">
        <v>40300</v>
      </c>
      <c r="D771" s="79">
        <f>YEAR(E771)</f>
        <v>2010</v>
      </c>
      <c r="E771" s="101" t="s">
        <v>3526</v>
      </c>
      <c r="F771" s="80">
        <v>1445</v>
      </c>
      <c r="G771" s="80">
        <v>159.5</v>
      </c>
      <c r="H771" s="80">
        <v>163</v>
      </c>
      <c r="I771" s="80">
        <v>112.5</v>
      </c>
      <c r="J771" s="80"/>
      <c r="K771" s="81" t="s">
        <v>2649</v>
      </c>
      <c r="L771" s="80" t="s">
        <v>3890</v>
      </c>
      <c r="M771" s="82">
        <v>168832</v>
      </c>
      <c r="N771" s="83">
        <v>40300</v>
      </c>
      <c r="O771" s="84" t="s">
        <v>0</v>
      </c>
      <c r="P771" s="82">
        <v>1</v>
      </c>
      <c r="Q771" s="84" t="s">
        <v>4305</v>
      </c>
      <c r="R771" s="84" t="s">
        <v>1504</v>
      </c>
      <c r="S771" s="82">
        <v>43</v>
      </c>
      <c r="T771" s="82">
        <v>48</v>
      </c>
      <c r="U771" s="82">
        <v>26.913835466999998</v>
      </c>
      <c r="V771" s="82">
        <v>-80.063229419999999</v>
      </c>
      <c r="W771" s="132"/>
      <c r="X771" s="85"/>
      <c r="Y771" s="82">
        <v>0</v>
      </c>
      <c r="Z771" s="82">
        <v>42</v>
      </c>
      <c r="AA771" s="82">
        <v>0</v>
      </c>
      <c r="AB771" s="82">
        <v>0</v>
      </c>
      <c r="AC771" s="82">
        <v>0</v>
      </c>
      <c r="AD771" s="82">
        <v>0</v>
      </c>
      <c r="AE771" s="87">
        <f>SUM(Y771,Z771,AC771,AD771)</f>
        <v>42</v>
      </c>
      <c r="AF771" s="88">
        <f>Y771/AE771</f>
        <v>0</v>
      </c>
      <c r="AG771" s="88">
        <f>(Y771-(AA771+AB771))/AE771</f>
        <v>0</v>
      </c>
      <c r="AH771" s="84" t="s">
        <v>8</v>
      </c>
      <c r="AI771" s="77"/>
    </row>
    <row r="772" spans="1:35" x14ac:dyDescent="0.3">
      <c r="A772" s="38" t="s">
        <v>3527</v>
      </c>
      <c r="B772" s="38">
        <v>465</v>
      </c>
      <c r="C772" s="39">
        <v>40300</v>
      </c>
      <c r="D772" s="71">
        <f>YEAR(E772)</f>
        <v>2010</v>
      </c>
      <c r="E772" s="99" t="s">
        <v>2631</v>
      </c>
      <c r="F772" s="41">
        <v>1521</v>
      </c>
      <c r="G772" s="41">
        <v>156</v>
      </c>
      <c r="H772" s="41">
        <v>160</v>
      </c>
      <c r="I772" s="41">
        <v>110</v>
      </c>
      <c r="J772" s="41"/>
      <c r="K772" s="40" t="s">
        <v>3246</v>
      </c>
      <c r="L772" s="41" t="s">
        <v>3893</v>
      </c>
      <c r="M772" s="42">
        <v>169910</v>
      </c>
      <c r="N772" s="43">
        <v>40324</v>
      </c>
      <c r="O772" s="44" t="s">
        <v>0</v>
      </c>
      <c r="P772" s="42">
        <v>10</v>
      </c>
      <c r="Q772" s="44" t="s">
        <v>4305</v>
      </c>
      <c r="R772" s="44" t="s">
        <v>1445</v>
      </c>
      <c r="S772" s="42">
        <v>31</v>
      </c>
      <c r="T772" s="42">
        <v>28</v>
      </c>
      <c r="U772" s="42">
        <v>26.84925428</v>
      </c>
      <c r="V772" s="42">
        <v>-80.04446265</v>
      </c>
      <c r="W772" s="124">
        <v>40387</v>
      </c>
      <c r="X772" s="45">
        <f>W772-N772</f>
        <v>63</v>
      </c>
      <c r="Y772" s="42">
        <v>21</v>
      </c>
      <c r="Z772" s="42">
        <v>62</v>
      </c>
      <c r="AA772" s="42">
        <v>0</v>
      </c>
      <c r="AB772" s="42">
        <v>12</v>
      </c>
      <c r="AC772" s="42">
        <v>0</v>
      </c>
      <c r="AD772" s="42">
        <v>4</v>
      </c>
      <c r="AE772" s="42">
        <f>SUM(Y772,Z772,AC772,AD772)</f>
        <v>87</v>
      </c>
      <c r="AF772" s="49">
        <f>Y772/AE772</f>
        <v>0.2413793103448276</v>
      </c>
      <c r="AG772" s="49">
        <f>(Y772-(AA772+AB772))/AE772</f>
        <v>0.10344827586206896</v>
      </c>
      <c r="AH772" s="44" t="s">
        <v>2</v>
      </c>
      <c r="AI772" s="38"/>
    </row>
    <row r="773" spans="1:35" x14ac:dyDescent="0.3">
      <c r="A773" s="108" t="s">
        <v>4468</v>
      </c>
      <c r="B773" s="108">
        <v>1140</v>
      </c>
      <c r="C773" s="161">
        <v>43554</v>
      </c>
      <c r="D773" s="163">
        <v>2019</v>
      </c>
      <c r="E773" s="165">
        <v>43560</v>
      </c>
      <c r="F773" s="160">
        <v>3395</v>
      </c>
      <c r="G773" s="160">
        <v>157</v>
      </c>
      <c r="H773" s="160">
        <v>158.5</v>
      </c>
      <c r="I773" s="160">
        <v>111.6</v>
      </c>
      <c r="K773" s="167">
        <v>0.11527777777777777</v>
      </c>
      <c r="L773" s="31" t="s">
        <v>3893</v>
      </c>
      <c r="M773" s="157">
        <v>437814</v>
      </c>
      <c r="N773" s="158">
        <v>43560</v>
      </c>
      <c r="O773" s="157" t="s">
        <v>0</v>
      </c>
      <c r="P773" s="157">
        <v>8</v>
      </c>
      <c r="Q773" s="157" t="s">
        <v>4305</v>
      </c>
      <c r="R773" s="157" t="s">
        <v>4469</v>
      </c>
      <c r="S773" s="157">
        <v>20</v>
      </c>
      <c r="T773" s="157">
        <v>15</v>
      </c>
      <c r="U773" s="157">
        <v>26.868378</v>
      </c>
      <c r="V773" s="157">
        <v>-80.048713649999996</v>
      </c>
      <c r="W773" s="158">
        <v>43629</v>
      </c>
      <c r="X773" s="45">
        <f>W773-N773</f>
        <v>69</v>
      </c>
      <c r="Y773" s="157">
        <v>37</v>
      </c>
      <c r="Z773" s="157">
        <v>7</v>
      </c>
      <c r="AA773" s="157">
        <v>1</v>
      </c>
      <c r="AB773" s="157">
        <v>0</v>
      </c>
      <c r="AC773" s="157">
        <v>0</v>
      </c>
      <c r="AD773" s="157">
        <v>0</v>
      </c>
      <c r="AE773" s="46">
        <f>SUM(Y773,Z773,AC773,AD773)</f>
        <v>44</v>
      </c>
      <c r="AF773" s="47">
        <f>Y773/AE773</f>
        <v>0.84090909090909094</v>
      </c>
      <c r="AG773" s="47">
        <f>(Y773-(AA773+AB773))/AE773</f>
        <v>0.81818181818181823</v>
      </c>
      <c r="AH773" s="157" t="s">
        <v>2</v>
      </c>
      <c r="AI773" s="147"/>
    </row>
    <row r="774" spans="1:35" x14ac:dyDescent="0.3">
      <c r="A774" s="147" t="s">
        <v>4468</v>
      </c>
      <c r="B774" s="147">
        <v>1140</v>
      </c>
      <c r="C774" s="30">
        <v>43554</v>
      </c>
      <c r="D774" s="32">
        <v>2019</v>
      </c>
      <c r="E774" s="97">
        <v>43578</v>
      </c>
      <c r="F774" s="31">
        <v>3415</v>
      </c>
      <c r="G774" s="31">
        <v>157.5</v>
      </c>
      <c r="I774" s="31">
        <v>110.5</v>
      </c>
      <c r="K774" s="155">
        <v>0.97569444444444453</v>
      </c>
      <c r="L774" s="31" t="s">
        <v>3892</v>
      </c>
      <c r="M774" s="157">
        <v>437947</v>
      </c>
      <c r="N774" s="158">
        <v>43579</v>
      </c>
      <c r="O774" s="157" t="s">
        <v>0</v>
      </c>
      <c r="P774" s="157">
        <v>3</v>
      </c>
      <c r="Q774" s="157" t="s">
        <v>4305</v>
      </c>
      <c r="R774" s="157" t="s">
        <v>4506</v>
      </c>
      <c r="S774" s="157">
        <v>40</v>
      </c>
      <c r="T774" s="157">
        <v>28</v>
      </c>
      <c r="U774" s="157">
        <v>26.906504040000002</v>
      </c>
      <c r="V774" s="157">
        <v>-80.061012480000002</v>
      </c>
      <c r="W774" s="158">
        <v>43642</v>
      </c>
      <c r="X774" s="45">
        <f>W774-N774</f>
        <v>63</v>
      </c>
      <c r="Y774" s="157">
        <v>44</v>
      </c>
      <c r="Z774" s="157">
        <v>3</v>
      </c>
      <c r="AA774" s="157">
        <v>1</v>
      </c>
      <c r="AB774" s="157">
        <v>2</v>
      </c>
      <c r="AC774" s="157">
        <v>1</v>
      </c>
      <c r="AD774" s="157">
        <v>0</v>
      </c>
      <c r="AE774" s="46">
        <f>SUM(Y774,Z774,AC774,AD774)</f>
        <v>48</v>
      </c>
      <c r="AF774" s="47">
        <f>Y774/AE774</f>
        <v>0.91666666666666663</v>
      </c>
      <c r="AG774" s="47">
        <f>(Y774-(AA774+AB774))/AE774</f>
        <v>0.85416666666666663</v>
      </c>
      <c r="AH774" s="157" t="s">
        <v>2</v>
      </c>
      <c r="AI774" s="147"/>
    </row>
    <row r="775" spans="1:35" x14ac:dyDescent="0.3">
      <c r="A775" s="38" t="s">
        <v>3314</v>
      </c>
      <c r="B775" s="38">
        <v>159</v>
      </c>
      <c r="C775" s="39">
        <v>38454</v>
      </c>
      <c r="D775" s="71">
        <f>YEAR(E775)</f>
        <v>2007</v>
      </c>
      <c r="E775" s="99" t="s">
        <v>3315</v>
      </c>
      <c r="F775" s="41">
        <v>783</v>
      </c>
      <c r="G775" s="41"/>
      <c r="H775" s="41"/>
      <c r="I775" s="41"/>
      <c r="J775" s="41"/>
      <c r="K775" s="40" t="s">
        <v>2794</v>
      </c>
      <c r="L775" s="41" t="s">
        <v>3892</v>
      </c>
      <c r="M775" s="42">
        <v>85326</v>
      </c>
      <c r="N775" s="43">
        <v>39256</v>
      </c>
      <c r="O775" s="44" t="s">
        <v>0</v>
      </c>
      <c r="P775" s="42">
        <v>1</v>
      </c>
      <c r="Q775" s="44" t="s">
        <v>4305</v>
      </c>
      <c r="R775" s="44" t="s">
        <v>2192</v>
      </c>
      <c r="S775" s="42">
        <v>108</v>
      </c>
      <c r="T775" s="42">
        <v>15</v>
      </c>
      <c r="U775" s="42">
        <v>26.915835470000001</v>
      </c>
      <c r="V775" s="42">
        <v>-80.064156499999996</v>
      </c>
      <c r="W775" s="124">
        <v>39321</v>
      </c>
      <c r="X775" s="45">
        <f>W775-N775</f>
        <v>65</v>
      </c>
      <c r="Y775" s="42">
        <v>57</v>
      </c>
      <c r="Z775" s="42">
        <v>4</v>
      </c>
      <c r="AA775" s="42">
        <v>0</v>
      </c>
      <c r="AB775" s="42">
        <v>2</v>
      </c>
      <c r="AC775" s="42">
        <v>0</v>
      </c>
      <c r="AD775" s="42">
        <v>0</v>
      </c>
      <c r="AE775" s="46">
        <f>SUM(Y775,Z775,AC775,AD775)</f>
        <v>61</v>
      </c>
      <c r="AF775" s="47">
        <f>Y775/AE775</f>
        <v>0.93442622950819676</v>
      </c>
      <c r="AG775" s="47">
        <f>(Y775-(AA775+AB775))/AE775</f>
        <v>0.90163934426229508</v>
      </c>
      <c r="AH775" s="44" t="s">
        <v>2</v>
      </c>
      <c r="AI775" s="38"/>
    </row>
    <row r="776" spans="1:35" x14ac:dyDescent="0.3">
      <c r="A776" s="38" t="s">
        <v>3314</v>
      </c>
      <c r="B776" s="38">
        <v>159</v>
      </c>
      <c r="C776" s="39">
        <v>38454</v>
      </c>
      <c r="D776" s="71">
        <f>YEAR(E776)</f>
        <v>2009</v>
      </c>
      <c r="E776" s="99" t="s">
        <v>2747</v>
      </c>
      <c r="F776" s="41">
        <v>1111</v>
      </c>
      <c r="G776" s="41"/>
      <c r="H776" s="41"/>
      <c r="I776" s="41">
        <v>112</v>
      </c>
      <c r="J776" s="41"/>
      <c r="K776" s="40" t="s">
        <v>3031</v>
      </c>
      <c r="L776" s="41" t="s">
        <v>3897</v>
      </c>
      <c r="M776" s="42">
        <v>148323</v>
      </c>
      <c r="N776" s="43">
        <v>39926</v>
      </c>
      <c r="O776" s="44" t="s">
        <v>0</v>
      </c>
      <c r="P776" s="42">
        <v>9</v>
      </c>
      <c r="Q776" s="44" t="s">
        <v>4305</v>
      </c>
      <c r="R776" s="44" t="s">
        <v>1730</v>
      </c>
      <c r="S776" s="42">
        <v>48</v>
      </c>
      <c r="T776" s="42">
        <v>16</v>
      </c>
      <c r="U776" s="42">
        <v>26.86126436</v>
      </c>
      <c r="V776" s="42">
        <v>-80.046873559999995</v>
      </c>
      <c r="W776" s="124"/>
      <c r="X776" s="45"/>
      <c r="Y776" s="42">
        <v>6</v>
      </c>
      <c r="Z776" s="42">
        <v>57</v>
      </c>
      <c r="AA776" s="42">
        <v>0</v>
      </c>
      <c r="AB776" s="42">
        <v>2</v>
      </c>
      <c r="AC776" s="42">
        <v>0</v>
      </c>
      <c r="AD776" s="42">
        <v>0</v>
      </c>
      <c r="AE776" s="46">
        <f>SUM(Y776,Z776,AC776,AD776)</f>
        <v>63</v>
      </c>
      <c r="AF776" s="47">
        <f>Y776/AE776</f>
        <v>9.5238095238095233E-2</v>
      </c>
      <c r="AG776" s="47">
        <f>(Y776-(AA776+AB776))/AE776</f>
        <v>6.3492063492063489E-2</v>
      </c>
      <c r="AH776" s="44" t="s">
        <v>8</v>
      </c>
      <c r="AI776" s="38"/>
    </row>
    <row r="777" spans="1:35" x14ac:dyDescent="0.3">
      <c r="A777" s="38" t="s">
        <v>3314</v>
      </c>
      <c r="B777" s="38">
        <v>159</v>
      </c>
      <c r="C777" s="39">
        <v>38454</v>
      </c>
      <c r="D777" s="71">
        <f>YEAR(E777)</f>
        <v>2011</v>
      </c>
      <c r="E777" s="99" t="s">
        <v>2545</v>
      </c>
      <c r="F777" s="41">
        <v>1964</v>
      </c>
      <c r="G777" s="41">
        <v>151</v>
      </c>
      <c r="H777" s="41">
        <v>155</v>
      </c>
      <c r="I777" s="41">
        <v>112</v>
      </c>
      <c r="J777" s="41"/>
      <c r="K777" s="40" t="s">
        <v>2735</v>
      </c>
      <c r="L777" s="41" t="s">
        <v>3890</v>
      </c>
      <c r="M777" s="42">
        <v>210882</v>
      </c>
      <c r="N777" s="43">
        <v>40699</v>
      </c>
      <c r="O777" s="44" t="s">
        <v>0</v>
      </c>
      <c r="P777" s="42">
        <v>8</v>
      </c>
      <c r="Q777" s="44" t="s">
        <v>4305</v>
      </c>
      <c r="R777" s="44" t="s">
        <v>1356</v>
      </c>
      <c r="S777" s="42">
        <v>74</v>
      </c>
      <c r="T777" s="42">
        <v>16</v>
      </c>
      <c r="U777" s="42">
        <v>26.867906990000002</v>
      </c>
      <c r="V777" s="42">
        <v>-80.048670529999995</v>
      </c>
      <c r="W777" s="43">
        <v>40757</v>
      </c>
      <c r="X777" s="45">
        <f>W777-N777</f>
        <v>58</v>
      </c>
      <c r="Y777" s="42">
        <v>39</v>
      </c>
      <c r="Z777" s="42">
        <v>22</v>
      </c>
      <c r="AA777" s="42">
        <v>3</v>
      </c>
      <c r="AB777" s="42">
        <v>11</v>
      </c>
      <c r="AC777" s="42">
        <v>0</v>
      </c>
      <c r="AD777" s="42">
        <v>16</v>
      </c>
      <c r="AE777" s="46">
        <f>SUM(Y777,Z777,AC777,AD777)</f>
        <v>77</v>
      </c>
      <c r="AF777" s="47">
        <f>Y777/AE777</f>
        <v>0.50649350649350644</v>
      </c>
      <c r="AG777" s="47">
        <f>(Y777-(AA777+AB777))/AE777</f>
        <v>0.32467532467532467</v>
      </c>
      <c r="AH777" s="44" t="s">
        <v>2</v>
      </c>
      <c r="AI777" s="38"/>
    </row>
    <row r="778" spans="1:35" x14ac:dyDescent="0.3">
      <c r="A778" s="38" t="s">
        <v>3314</v>
      </c>
      <c r="B778" s="38">
        <v>159</v>
      </c>
      <c r="C778" s="39">
        <v>38454</v>
      </c>
      <c r="D778" s="71">
        <f>YEAR(E778)</f>
        <v>2018</v>
      </c>
      <c r="E778" s="99" t="s">
        <v>3859</v>
      </c>
      <c r="F778" s="41">
        <v>2971</v>
      </c>
      <c r="G778" s="41">
        <v>153.80000000000001</v>
      </c>
      <c r="H778" s="41">
        <v>155.5</v>
      </c>
      <c r="I778" s="41">
        <v>113.4</v>
      </c>
      <c r="J778" s="41"/>
      <c r="K778" s="40" t="s">
        <v>2458</v>
      </c>
      <c r="L778" s="41" t="s">
        <v>3899</v>
      </c>
      <c r="M778" s="42">
        <v>412864</v>
      </c>
      <c r="N778" s="43">
        <v>43234</v>
      </c>
      <c r="O778" s="44" t="s">
        <v>0</v>
      </c>
      <c r="P778" s="42">
        <v>4</v>
      </c>
      <c r="Q778" s="44" t="s">
        <v>4305</v>
      </c>
      <c r="R778" s="44" t="s">
        <v>90</v>
      </c>
      <c r="S778" s="42">
        <v>96</v>
      </c>
      <c r="T778" s="42">
        <v>7</v>
      </c>
      <c r="U778" s="42">
        <v>26.896786711000001</v>
      </c>
      <c r="V778" s="42">
        <v>-80.057921754000006</v>
      </c>
      <c r="W778" s="124"/>
      <c r="X778" s="45"/>
      <c r="Y778" s="42">
        <v>2</v>
      </c>
      <c r="Z778" s="42">
        <v>100</v>
      </c>
      <c r="AA778" s="42">
        <v>0</v>
      </c>
      <c r="AB778" s="42">
        <v>0</v>
      </c>
      <c r="AC778" s="42">
        <v>0</v>
      </c>
      <c r="AD778" s="42">
        <v>0</v>
      </c>
      <c r="AE778" s="46">
        <f>SUM(Y778,Z778,AC778,AD778)</f>
        <v>102</v>
      </c>
      <c r="AF778" s="47">
        <f>Y778/AE778</f>
        <v>1.9607843137254902E-2</v>
      </c>
      <c r="AG778" s="47">
        <f>(Y778-(AA778+AB778))/AE778</f>
        <v>1.9607843137254902E-2</v>
      </c>
      <c r="AH778" s="44" t="s">
        <v>8</v>
      </c>
      <c r="AI778" s="38"/>
    </row>
    <row r="779" spans="1:35" x14ac:dyDescent="0.3">
      <c r="A779" s="38" t="s">
        <v>3314</v>
      </c>
      <c r="B779" s="38">
        <v>159</v>
      </c>
      <c r="C779" s="39">
        <v>38454</v>
      </c>
      <c r="D779" s="71">
        <f>YEAR(E779)</f>
        <v>2018</v>
      </c>
      <c r="E779" s="99" t="s">
        <v>3865</v>
      </c>
      <c r="F779" s="41">
        <v>3016</v>
      </c>
      <c r="G779" s="41">
        <v>152</v>
      </c>
      <c r="H779" s="41">
        <v>155.80000000000001</v>
      </c>
      <c r="I779" s="41">
        <v>111.3</v>
      </c>
      <c r="J779" s="41"/>
      <c r="K779" s="40" t="s">
        <v>2711</v>
      </c>
      <c r="L779" s="41" t="s">
        <v>3892</v>
      </c>
      <c r="M779" s="42">
        <v>414407</v>
      </c>
      <c r="N779" s="43">
        <v>43243</v>
      </c>
      <c r="O779" s="44" t="s">
        <v>0</v>
      </c>
      <c r="P779" s="42">
        <v>7</v>
      </c>
      <c r="Q779" s="44" t="s">
        <v>4305</v>
      </c>
      <c r="R779" s="44" t="s">
        <v>107</v>
      </c>
      <c r="S779" s="42">
        <v>20</v>
      </c>
      <c r="T779" s="42">
        <v>54</v>
      </c>
      <c r="U779" s="42">
        <v>26.874290379000001</v>
      </c>
      <c r="V779" s="42">
        <v>-80.050415075000004</v>
      </c>
      <c r="W779" s="124"/>
      <c r="X779" s="45"/>
      <c r="Y779" s="42">
        <v>0</v>
      </c>
      <c r="Z779" s="42">
        <v>93</v>
      </c>
      <c r="AA779" s="42">
        <v>0</v>
      </c>
      <c r="AB779" s="42">
        <v>0</v>
      </c>
      <c r="AC779" s="42">
        <v>0</v>
      </c>
      <c r="AD779" s="42">
        <v>0</v>
      </c>
      <c r="AE779" s="42">
        <f>SUM(Y779,Z779,AC779,AD779)</f>
        <v>93</v>
      </c>
      <c r="AF779" s="49">
        <f>Y779/AE779</f>
        <v>0</v>
      </c>
      <c r="AG779" s="49">
        <f>(Y779-(AA779+AB779))/AE779</f>
        <v>0</v>
      </c>
      <c r="AH779" s="44" t="s">
        <v>8</v>
      </c>
      <c r="AI779" s="38"/>
    </row>
    <row r="780" spans="1:35" x14ac:dyDescent="0.3">
      <c r="A780" s="38" t="s">
        <v>3314</v>
      </c>
      <c r="B780" s="38">
        <v>159</v>
      </c>
      <c r="C780" s="39">
        <v>38454</v>
      </c>
      <c r="D780" s="71">
        <f>YEAR(E780)</f>
        <v>2018</v>
      </c>
      <c r="E780" s="99" t="s">
        <v>2381</v>
      </c>
      <c r="F780" s="41">
        <v>3045</v>
      </c>
      <c r="G780" s="41">
        <v>152.4</v>
      </c>
      <c r="H780" s="41">
        <v>156</v>
      </c>
      <c r="I780" s="41">
        <v>113.2</v>
      </c>
      <c r="J780" s="41"/>
      <c r="K780" s="40" t="s">
        <v>3437</v>
      </c>
      <c r="L780" s="41" t="s">
        <v>3890</v>
      </c>
      <c r="M780" s="42">
        <v>416106</v>
      </c>
      <c r="N780" s="43">
        <v>43253</v>
      </c>
      <c r="O780" s="44" t="s">
        <v>0</v>
      </c>
      <c r="P780" s="42">
        <v>5</v>
      </c>
      <c r="Q780" s="44" t="s">
        <v>4307</v>
      </c>
      <c r="R780" s="44" t="s">
        <v>3</v>
      </c>
      <c r="S780" s="42">
        <v>5</v>
      </c>
      <c r="T780" s="42">
        <v>35</v>
      </c>
      <c r="U780" s="42">
        <v>26.886782191999998</v>
      </c>
      <c r="V780" s="42">
        <v>-80.054872578000001</v>
      </c>
      <c r="W780" s="124"/>
      <c r="X780" s="45"/>
      <c r="Y780" s="125"/>
      <c r="Z780" s="125"/>
      <c r="AA780" s="125"/>
      <c r="AB780" s="125"/>
      <c r="AC780" s="125"/>
      <c r="AD780" s="125"/>
      <c r="AE780" s="127"/>
      <c r="AF780" s="127"/>
      <c r="AG780" s="127"/>
      <c r="AH780" s="44" t="s">
        <v>3</v>
      </c>
      <c r="AI780" s="38"/>
    </row>
    <row r="781" spans="1:35" x14ac:dyDescent="0.3">
      <c r="A781" s="38" t="s">
        <v>3314</v>
      </c>
      <c r="B781" s="38">
        <v>159</v>
      </c>
      <c r="C781" s="39">
        <v>38454</v>
      </c>
      <c r="D781" s="71">
        <f>YEAR(E781)</f>
        <v>2018</v>
      </c>
      <c r="E781" s="99" t="s">
        <v>2381</v>
      </c>
      <c r="F781" s="41">
        <v>3050</v>
      </c>
      <c r="G781" s="41">
        <v>151.80000000000001</v>
      </c>
      <c r="H781" s="41">
        <v>155.30000000000001</v>
      </c>
      <c r="I781" s="41">
        <v>111.7</v>
      </c>
      <c r="J781" s="41"/>
      <c r="K781" s="40" t="s">
        <v>3260</v>
      </c>
      <c r="L781" s="41" t="s">
        <v>3892</v>
      </c>
      <c r="M781" s="42">
        <v>416409</v>
      </c>
      <c r="N781" s="43">
        <v>43254</v>
      </c>
      <c r="O781" s="44" t="s">
        <v>0</v>
      </c>
      <c r="P781" s="42">
        <v>1</v>
      </c>
      <c r="Q781" s="44" t="s">
        <v>4305</v>
      </c>
      <c r="R781" s="44" t="s">
        <v>122</v>
      </c>
      <c r="S781" s="42">
        <v>44</v>
      </c>
      <c r="T781" s="42">
        <v>70</v>
      </c>
      <c r="U781" s="42">
        <v>26.919394418</v>
      </c>
      <c r="V781" s="42">
        <v>-80.065153275</v>
      </c>
      <c r="W781" s="48">
        <v>43314</v>
      </c>
      <c r="X781" s="45">
        <f>W781-N781</f>
        <v>60</v>
      </c>
      <c r="Y781" s="46">
        <v>56</v>
      </c>
      <c r="Z781" s="46">
        <v>3</v>
      </c>
      <c r="AA781" s="46">
        <v>0</v>
      </c>
      <c r="AB781" s="46">
        <v>1</v>
      </c>
      <c r="AC781" s="46">
        <v>0</v>
      </c>
      <c r="AD781" s="46">
        <v>6</v>
      </c>
      <c r="AE781" s="46">
        <f>SUM(Y781,Z781,AC781,AD781)</f>
        <v>65</v>
      </c>
      <c r="AF781" s="47">
        <f>Y781/AE781</f>
        <v>0.86153846153846159</v>
      </c>
      <c r="AG781" s="47">
        <f>(Y781-(AA781+AB781))/AE781</f>
        <v>0.84615384615384615</v>
      </c>
      <c r="AH781" s="44" t="s">
        <v>2</v>
      </c>
      <c r="AI781" s="38"/>
    </row>
    <row r="782" spans="1:35" x14ac:dyDescent="0.3">
      <c r="A782" s="147" t="s">
        <v>3314</v>
      </c>
      <c r="B782" s="147">
        <v>159</v>
      </c>
      <c r="C782" s="30">
        <v>38454</v>
      </c>
      <c r="D782" s="32">
        <v>2020</v>
      </c>
      <c r="E782" s="97">
        <v>43932</v>
      </c>
      <c r="F782" s="31">
        <v>3963</v>
      </c>
      <c r="G782" s="31">
        <v>154</v>
      </c>
      <c r="H782" s="31">
        <v>157.19999999999999</v>
      </c>
      <c r="I782" s="31">
        <v>114.8</v>
      </c>
      <c r="K782" s="155">
        <v>7.2222222222222229E-2</v>
      </c>
      <c r="L782" s="31" t="s">
        <v>3891</v>
      </c>
      <c r="M782" s="157">
        <v>496296</v>
      </c>
      <c r="N782" s="158">
        <v>43932</v>
      </c>
      <c r="O782" s="157" t="s">
        <v>0</v>
      </c>
      <c r="P782" s="157">
        <v>7</v>
      </c>
      <c r="Q782" s="157" t="s">
        <v>4307</v>
      </c>
      <c r="R782" s="157"/>
      <c r="S782" s="157">
        <v>30</v>
      </c>
      <c r="T782" s="157">
        <v>0</v>
      </c>
      <c r="U782" s="157">
        <v>26.874312020000001</v>
      </c>
      <c r="V782" s="157">
        <v>-80.050609190000003</v>
      </c>
      <c r="W782" s="158"/>
      <c r="X782" s="45"/>
      <c r="AE782" s="46"/>
      <c r="AF782" s="47"/>
      <c r="AG782" s="47"/>
      <c r="AH782" s="157"/>
      <c r="AI782" s="147"/>
    </row>
    <row r="783" spans="1:35" x14ac:dyDescent="0.3">
      <c r="A783" s="147" t="s">
        <v>3314</v>
      </c>
      <c r="B783" s="147">
        <v>159</v>
      </c>
      <c r="C783" s="30">
        <v>38454</v>
      </c>
      <c r="D783" s="32">
        <v>2020</v>
      </c>
      <c r="E783" s="97">
        <v>43942</v>
      </c>
      <c r="F783" s="31">
        <v>4002</v>
      </c>
      <c r="G783" s="31">
        <v>153.4</v>
      </c>
      <c r="H783" s="31">
        <v>157.1</v>
      </c>
      <c r="I783" s="31">
        <v>114.4</v>
      </c>
      <c r="K783" s="155">
        <v>0.93472222222222223</v>
      </c>
      <c r="L783" s="31" t="s">
        <v>3892</v>
      </c>
      <c r="M783" s="157">
        <v>496381</v>
      </c>
      <c r="N783" s="158">
        <v>43943</v>
      </c>
      <c r="O783" s="157" t="s">
        <v>0</v>
      </c>
      <c r="P783" s="157">
        <v>5</v>
      </c>
      <c r="Q783" s="157" t="s">
        <v>4305</v>
      </c>
      <c r="R783" s="157" t="s">
        <v>4764</v>
      </c>
      <c r="S783" s="157">
        <v>66</v>
      </c>
      <c r="T783" s="157">
        <v>49</v>
      </c>
      <c r="U783" s="157">
        <v>26.88919774</v>
      </c>
      <c r="V783" s="157">
        <v>-80.055770229999993</v>
      </c>
      <c r="W783" s="30">
        <v>44008</v>
      </c>
      <c r="X783" s="45">
        <f>W783-N783</f>
        <v>65</v>
      </c>
      <c r="Y783" s="31">
        <v>38</v>
      </c>
      <c r="Z783" s="31">
        <v>50</v>
      </c>
      <c r="AA783" s="31">
        <v>0</v>
      </c>
      <c r="AB783" s="31">
        <v>3</v>
      </c>
      <c r="AC783" s="31">
        <v>0</v>
      </c>
      <c r="AD783" s="31">
        <v>0</v>
      </c>
      <c r="AE783" s="46">
        <f>SUM(Y783,Z783,AC783,AD783)</f>
        <v>88</v>
      </c>
      <c r="AF783" s="47">
        <f>Y783/AE783</f>
        <v>0.43181818181818182</v>
      </c>
      <c r="AG783" s="47">
        <f>(Y783-(AA783+AB783))/AE783</f>
        <v>0.39772727272727271</v>
      </c>
      <c r="AH783" s="157" t="s">
        <v>42</v>
      </c>
      <c r="AI783" s="147"/>
    </row>
    <row r="784" spans="1:35" x14ac:dyDescent="0.3">
      <c r="A784" s="147" t="s">
        <v>3314</v>
      </c>
      <c r="B784" s="147">
        <v>159</v>
      </c>
      <c r="C784" s="30">
        <v>38454</v>
      </c>
      <c r="D784" s="32">
        <v>2020</v>
      </c>
      <c r="E784" s="97">
        <v>43971</v>
      </c>
      <c r="F784" s="31">
        <v>4129</v>
      </c>
      <c r="G784" s="31">
        <v>154.5</v>
      </c>
      <c r="H784" s="31">
        <v>157.6</v>
      </c>
      <c r="I784" s="31">
        <v>113.5</v>
      </c>
      <c r="K784" s="155">
        <v>6.805555555555555E-2</v>
      </c>
      <c r="L784" s="31" t="s">
        <v>3892</v>
      </c>
      <c r="M784" s="157">
        <v>500936</v>
      </c>
      <c r="N784" s="158">
        <v>43971</v>
      </c>
      <c r="O784" s="157" t="s">
        <v>0</v>
      </c>
      <c r="P784" s="157">
        <v>8</v>
      </c>
      <c r="Q784" s="157" t="s">
        <v>4305</v>
      </c>
      <c r="R784" s="157" t="s">
        <v>4889</v>
      </c>
      <c r="S784" s="157">
        <v>44</v>
      </c>
      <c r="T784" s="157">
        <v>15</v>
      </c>
      <c r="U784" s="157">
        <v>26.86370857</v>
      </c>
      <c r="V784" s="157">
        <v>-80.047551479999996</v>
      </c>
      <c r="W784" s="158">
        <v>44035</v>
      </c>
      <c r="X784" s="45">
        <f>W784-N784</f>
        <v>64</v>
      </c>
      <c r="Y784" s="157">
        <v>36</v>
      </c>
      <c r="Z784" s="157">
        <v>17</v>
      </c>
      <c r="AA784" s="157">
        <v>5</v>
      </c>
      <c r="AB784" s="157">
        <v>3</v>
      </c>
      <c r="AC784" s="157">
        <v>0</v>
      </c>
      <c r="AD784" s="157">
        <v>2</v>
      </c>
      <c r="AE784" s="46">
        <f>SUM(Y784,Z784,AC784,AD784)</f>
        <v>55</v>
      </c>
      <c r="AF784" s="47">
        <f>Y784/AE784</f>
        <v>0.65454545454545454</v>
      </c>
      <c r="AG784" s="47">
        <f>(Y784-(AA784+AB784))/AE784</f>
        <v>0.50909090909090904</v>
      </c>
      <c r="AH784" s="157" t="s">
        <v>2</v>
      </c>
      <c r="AI784" s="147"/>
    </row>
    <row r="785" spans="1:35" x14ac:dyDescent="0.3">
      <c r="A785" s="147" t="s">
        <v>3314</v>
      </c>
      <c r="B785" s="147">
        <v>159</v>
      </c>
      <c r="C785" s="30">
        <v>38454</v>
      </c>
      <c r="D785" s="32">
        <v>2020</v>
      </c>
      <c r="E785" s="97">
        <v>43990</v>
      </c>
      <c r="F785" s="31">
        <v>4204</v>
      </c>
      <c r="G785" s="31">
        <v>153.1</v>
      </c>
      <c r="H785" s="31">
        <v>155.5</v>
      </c>
      <c r="I785" s="31">
        <v>112.8</v>
      </c>
      <c r="K785" s="155">
        <v>8.9583333333333334E-2</v>
      </c>
      <c r="L785" s="31" t="s">
        <v>3890</v>
      </c>
      <c r="M785" s="157">
        <v>507757</v>
      </c>
      <c r="N785" s="158">
        <v>43990</v>
      </c>
      <c r="O785" s="157" t="s">
        <v>0</v>
      </c>
      <c r="P785" s="157">
        <v>3</v>
      </c>
      <c r="Q785" s="157" t="s">
        <v>4305</v>
      </c>
      <c r="R785" s="157" t="s">
        <v>4945</v>
      </c>
      <c r="S785" s="157">
        <v>32</v>
      </c>
      <c r="T785" s="157">
        <v>24</v>
      </c>
      <c r="U785" s="157">
        <v>26.905652610000001</v>
      </c>
      <c r="V785" s="157">
        <v>-80.06074504</v>
      </c>
      <c r="W785" s="158">
        <v>44049</v>
      </c>
      <c r="X785" s="45">
        <f>W785-N785</f>
        <v>59</v>
      </c>
      <c r="Y785" s="157">
        <v>21</v>
      </c>
      <c r="Z785" s="157">
        <v>46</v>
      </c>
      <c r="AA785" s="157">
        <v>0</v>
      </c>
      <c r="AB785" s="157">
        <v>6</v>
      </c>
      <c r="AC785" s="157">
        <v>0</v>
      </c>
      <c r="AD785" s="157">
        <v>2</v>
      </c>
      <c r="AE785" s="46">
        <f>SUM(Y785,Z785,AC785,AD785)</f>
        <v>69</v>
      </c>
      <c r="AF785" s="47">
        <f>Y785/AE785</f>
        <v>0.30434782608695654</v>
      </c>
      <c r="AG785" s="47">
        <f>(Y785-(AA785+AB785))/AE785</f>
        <v>0.21739130434782608</v>
      </c>
      <c r="AH785" s="157" t="s">
        <v>2</v>
      </c>
      <c r="AI785" s="147"/>
    </row>
    <row r="786" spans="1:35" x14ac:dyDescent="0.3">
      <c r="A786" s="38" t="s">
        <v>2853</v>
      </c>
      <c r="B786" s="38">
        <v>329</v>
      </c>
      <c r="C786" s="39">
        <v>39926</v>
      </c>
      <c r="D786" s="71">
        <f>YEAR(E786)</f>
        <v>2009</v>
      </c>
      <c r="E786" s="99" t="s">
        <v>2537</v>
      </c>
      <c r="F786" s="41">
        <v>1126</v>
      </c>
      <c r="G786" s="41">
        <v>155</v>
      </c>
      <c r="H786" s="41"/>
      <c r="I786" s="41">
        <v>112</v>
      </c>
      <c r="J786" s="41"/>
      <c r="K786" s="40" t="s">
        <v>3251</v>
      </c>
      <c r="L786" s="41" t="s">
        <v>3897</v>
      </c>
      <c r="M786" s="42">
        <v>148337</v>
      </c>
      <c r="N786" s="43">
        <v>39927</v>
      </c>
      <c r="O786" s="44" t="s">
        <v>0</v>
      </c>
      <c r="P786" s="42">
        <v>5</v>
      </c>
      <c r="Q786" s="44" t="s">
        <v>4305</v>
      </c>
      <c r="R786" s="44" t="s">
        <v>1734</v>
      </c>
      <c r="S786" s="42">
        <v>32</v>
      </c>
      <c r="T786" s="42">
        <v>50</v>
      </c>
      <c r="U786" s="42">
        <v>26.888675299999999</v>
      </c>
      <c r="V786" s="42">
        <v>-80.055629240000002</v>
      </c>
      <c r="W786" s="124"/>
      <c r="X786" s="45"/>
      <c r="Y786" s="42"/>
      <c r="Z786" s="125"/>
      <c r="AA786" s="42"/>
      <c r="AB786" s="42"/>
      <c r="AC786" s="125"/>
      <c r="AD786" s="125"/>
      <c r="AE786" s="127"/>
      <c r="AF786" s="127"/>
      <c r="AG786" s="127"/>
      <c r="AH786" s="44" t="s">
        <v>10</v>
      </c>
      <c r="AI786" s="38"/>
    </row>
    <row r="787" spans="1:35" x14ac:dyDescent="0.3">
      <c r="A787" s="38" t="s">
        <v>2853</v>
      </c>
      <c r="B787" s="38">
        <v>329</v>
      </c>
      <c r="C787" s="39">
        <v>39926</v>
      </c>
      <c r="D787" s="71">
        <f>YEAR(E787)</f>
        <v>2009</v>
      </c>
      <c r="E787" s="99" t="s">
        <v>2744</v>
      </c>
      <c r="F787" s="41">
        <v>1127</v>
      </c>
      <c r="G787" s="41">
        <v>155</v>
      </c>
      <c r="H787" s="41">
        <v>157</v>
      </c>
      <c r="I787" s="41">
        <v>111.5</v>
      </c>
      <c r="J787" s="41"/>
      <c r="K787" s="40" t="s">
        <v>3176</v>
      </c>
      <c r="L787" s="41" t="s">
        <v>3895</v>
      </c>
      <c r="M787" s="42">
        <v>148448</v>
      </c>
      <c r="N787" s="43">
        <v>39937</v>
      </c>
      <c r="O787" s="44" t="s">
        <v>0</v>
      </c>
      <c r="P787" s="42">
        <v>4</v>
      </c>
      <c r="Q787" s="44" t="s">
        <v>4305</v>
      </c>
      <c r="R787" s="44" t="s">
        <v>1617</v>
      </c>
      <c r="S787" s="42">
        <v>58</v>
      </c>
      <c r="T787" s="42">
        <v>129</v>
      </c>
      <c r="U787" s="42">
        <v>26.898182800000001</v>
      </c>
      <c r="V787" s="42">
        <v>-80.057982980000006</v>
      </c>
      <c r="W787" s="124">
        <v>40006</v>
      </c>
      <c r="X787" s="45">
        <f>W787-N787</f>
        <v>69</v>
      </c>
      <c r="Y787" s="42">
        <v>57</v>
      </c>
      <c r="Z787" s="42">
        <v>19</v>
      </c>
      <c r="AA787" s="42">
        <v>3</v>
      </c>
      <c r="AB787" s="42">
        <v>0</v>
      </c>
      <c r="AC787" s="42">
        <v>0</v>
      </c>
      <c r="AD787" s="42">
        <v>0</v>
      </c>
      <c r="AE787" s="46">
        <f>SUM(Y787,Z787,AC787,AD787)</f>
        <v>76</v>
      </c>
      <c r="AF787" s="47">
        <f>Y787/AE787</f>
        <v>0.75</v>
      </c>
      <c r="AG787" s="47">
        <f>(Y787-(AA787+AB787))/AE787</f>
        <v>0.71052631578947367</v>
      </c>
      <c r="AH787" s="44" t="s">
        <v>2</v>
      </c>
      <c r="AI787" s="38"/>
    </row>
    <row r="788" spans="1:35" x14ac:dyDescent="0.3">
      <c r="A788" s="38" t="s">
        <v>2853</v>
      </c>
      <c r="B788" s="38">
        <v>329</v>
      </c>
      <c r="C788" s="39">
        <v>39926</v>
      </c>
      <c r="D788" s="71">
        <f>YEAR(E788)</f>
        <v>2009</v>
      </c>
      <c r="E788" s="99" t="s">
        <v>2807</v>
      </c>
      <c r="F788" s="41">
        <v>1128</v>
      </c>
      <c r="G788" s="41">
        <v>155</v>
      </c>
      <c r="H788" s="41">
        <v>157.5</v>
      </c>
      <c r="I788" s="41">
        <v>113</v>
      </c>
      <c r="J788" s="41"/>
      <c r="K788" s="40" t="s">
        <v>2764</v>
      </c>
      <c r="L788" s="41" t="s">
        <v>3897</v>
      </c>
      <c r="M788" s="42">
        <v>149570</v>
      </c>
      <c r="N788" s="43">
        <v>39957</v>
      </c>
      <c r="O788" s="44" t="s">
        <v>0</v>
      </c>
      <c r="P788" s="42">
        <v>3</v>
      </c>
      <c r="Q788" s="44" t="s">
        <v>4305</v>
      </c>
      <c r="R788" s="44" t="s">
        <v>1793</v>
      </c>
      <c r="S788" s="42">
        <v>27</v>
      </c>
      <c r="T788" s="42">
        <v>110</v>
      </c>
      <c r="U788" s="42">
        <v>26.899770830000001</v>
      </c>
      <c r="V788" s="42">
        <v>-80.058554099999995</v>
      </c>
      <c r="W788" s="124">
        <v>40019</v>
      </c>
      <c r="X788" s="45">
        <f>W788-N788</f>
        <v>62</v>
      </c>
      <c r="Y788" s="42">
        <v>67</v>
      </c>
      <c r="Z788" s="42">
        <v>22</v>
      </c>
      <c r="AA788" s="42">
        <v>5</v>
      </c>
      <c r="AB788" s="42">
        <v>14</v>
      </c>
      <c r="AC788" s="42">
        <v>0</v>
      </c>
      <c r="AD788" s="42">
        <v>0</v>
      </c>
      <c r="AE788" s="46">
        <f>SUM(Y788,Z788,AC788,AD788)</f>
        <v>89</v>
      </c>
      <c r="AF788" s="47">
        <f>Y788/AE788</f>
        <v>0.7528089887640449</v>
      </c>
      <c r="AG788" s="47">
        <f>(Y788-(AA788+AB788))/AE788</f>
        <v>0.5393258426966292</v>
      </c>
      <c r="AH788" s="44" t="s">
        <v>2</v>
      </c>
      <c r="AI788" s="38"/>
    </row>
    <row r="789" spans="1:35" x14ac:dyDescent="0.3">
      <c r="A789" s="38" t="s">
        <v>2853</v>
      </c>
      <c r="B789" s="38">
        <v>329</v>
      </c>
      <c r="C789" s="39">
        <v>39926</v>
      </c>
      <c r="D789" s="71">
        <f>YEAR(E789)</f>
        <v>2009</v>
      </c>
      <c r="E789" s="99" t="s">
        <v>2590</v>
      </c>
      <c r="F789" s="41">
        <v>1130</v>
      </c>
      <c r="G789" s="41">
        <v>154</v>
      </c>
      <c r="H789" s="41">
        <v>157</v>
      </c>
      <c r="I789" s="41">
        <v>111</v>
      </c>
      <c r="J789" s="41"/>
      <c r="K789" s="40" t="s">
        <v>2591</v>
      </c>
      <c r="L789" s="41" t="s">
        <v>3</v>
      </c>
      <c r="M789" s="42">
        <v>153675</v>
      </c>
      <c r="N789" s="43">
        <v>39976</v>
      </c>
      <c r="O789" s="44" t="s">
        <v>146</v>
      </c>
      <c r="P789" s="42">
        <v>7</v>
      </c>
      <c r="Q789" s="44" t="s">
        <v>4305</v>
      </c>
      <c r="R789" s="44" t="s">
        <v>1917</v>
      </c>
      <c r="S789" s="42">
        <v>64</v>
      </c>
      <c r="T789" s="42">
        <v>6</v>
      </c>
      <c r="U789" s="42">
        <v>26.92671305</v>
      </c>
      <c r="V789" s="42">
        <v>-80.067543999999998</v>
      </c>
      <c r="W789" s="124">
        <v>40034</v>
      </c>
      <c r="X789" s="45">
        <f>W789-N789</f>
        <v>58</v>
      </c>
      <c r="Y789" s="42">
        <v>48</v>
      </c>
      <c r="Z789" s="42">
        <v>36</v>
      </c>
      <c r="AA789" s="42">
        <v>0</v>
      </c>
      <c r="AB789" s="42">
        <v>1</v>
      </c>
      <c r="AC789" s="42">
        <v>0</v>
      </c>
      <c r="AD789" s="42">
        <v>0</v>
      </c>
      <c r="AE789" s="42">
        <f>SUM(Y789,Z789,AC789,AD789)</f>
        <v>84</v>
      </c>
      <c r="AF789" s="49">
        <f>Y789/AE789</f>
        <v>0.5714285714285714</v>
      </c>
      <c r="AG789" s="49">
        <f>(Y789-(AA789+AB789))/AE789</f>
        <v>0.55952380952380953</v>
      </c>
      <c r="AH789" s="44" t="s">
        <v>2</v>
      </c>
      <c r="AI789" s="38"/>
    </row>
    <row r="790" spans="1:35" x14ac:dyDescent="0.3">
      <c r="A790" s="50" t="s">
        <v>2853</v>
      </c>
      <c r="B790" s="51">
        <v>329</v>
      </c>
      <c r="C790" s="52">
        <v>39926</v>
      </c>
      <c r="D790" s="94">
        <f>YEAR(E790)</f>
        <v>2009</v>
      </c>
      <c r="E790" s="52" t="s">
        <v>2353</v>
      </c>
      <c r="F790" s="54">
        <v>1129</v>
      </c>
      <c r="G790" s="54">
        <v>156</v>
      </c>
      <c r="H790" s="54">
        <v>157.5</v>
      </c>
      <c r="I790" s="54">
        <v>113.5</v>
      </c>
      <c r="J790" s="139"/>
      <c r="K790" s="55" t="s">
        <v>2859</v>
      </c>
      <c r="L790" s="56" t="s">
        <v>3890</v>
      </c>
      <c r="M790" s="57"/>
      <c r="N790" s="57"/>
      <c r="O790" s="57" t="s">
        <v>0</v>
      </c>
      <c r="P790" s="42">
        <v>10</v>
      </c>
      <c r="Q790" s="57" t="s">
        <v>4305</v>
      </c>
      <c r="R790" s="57"/>
      <c r="S790" s="57"/>
      <c r="T790" s="57"/>
      <c r="U790" s="57"/>
      <c r="V790" s="57"/>
      <c r="W790" s="63"/>
      <c r="X790" s="164"/>
      <c r="Y790" s="57"/>
      <c r="Z790" s="57"/>
      <c r="AA790" s="57"/>
      <c r="AB790" s="57"/>
      <c r="AC790" s="57"/>
      <c r="AD790" s="57"/>
      <c r="AE790" s="58"/>
      <c r="AF790" s="58"/>
      <c r="AG790" s="58"/>
      <c r="AH790" s="57"/>
      <c r="AI790" s="38" t="s">
        <v>3904</v>
      </c>
    </row>
    <row r="791" spans="1:35" x14ac:dyDescent="0.3">
      <c r="A791" s="38" t="s">
        <v>2853</v>
      </c>
      <c r="B791" s="38">
        <v>329</v>
      </c>
      <c r="C791" s="39">
        <v>39926</v>
      </c>
      <c r="D791" s="71">
        <f>YEAR(E791)</f>
        <v>2012</v>
      </c>
      <c r="E791" s="99" t="s">
        <v>3075</v>
      </c>
      <c r="F791" s="41">
        <v>2091</v>
      </c>
      <c r="G791" s="41">
        <v>157.5</v>
      </c>
      <c r="H791" s="41">
        <v>159</v>
      </c>
      <c r="I791" s="41">
        <v>113.5</v>
      </c>
      <c r="J791" s="41"/>
      <c r="K791" s="40" t="s">
        <v>2808</v>
      </c>
      <c r="L791" s="41" t="s">
        <v>3893</v>
      </c>
      <c r="M791" s="42">
        <v>235910</v>
      </c>
      <c r="N791" s="43">
        <v>41012</v>
      </c>
      <c r="O791" s="44" t="s">
        <v>0</v>
      </c>
      <c r="P791" s="42">
        <v>5</v>
      </c>
      <c r="Q791" s="44" t="s">
        <v>4305</v>
      </c>
      <c r="R791" s="44" t="s">
        <v>969</v>
      </c>
      <c r="S791" s="42">
        <v>7</v>
      </c>
      <c r="T791" s="42">
        <v>123</v>
      </c>
      <c r="U791" s="42">
        <v>26.885308139999999</v>
      </c>
      <c r="V791" s="42">
        <v>-80.054218899999995</v>
      </c>
      <c r="W791" s="43">
        <v>41086</v>
      </c>
      <c r="X791" s="45">
        <f>W791-N791</f>
        <v>74</v>
      </c>
      <c r="Y791" s="42">
        <v>64</v>
      </c>
      <c r="Z791" s="42">
        <v>12</v>
      </c>
      <c r="AA791" s="42">
        <v>0</v>
      </c>
      <c r="AB791" s="42">
        <v>0</v>
      </c>
      <c r="AC791" s="42">
        <v>0</v>
      </c>
      <c r="AD791" s="42">
        <v>0</v>
      </c>
      <c r="AE791" s="46">
        <f>SUM(Y791,Z791,AC791,AD791)</f>
        <v>76</v>
      </c>
      <c r="AF791" s="47">
        <f>Y791/AE791</f>
        <v>0.84210526315789469</v>
      </c>
      <c r="AG791" s="47">
        <f>(Y791-(AA791+AB791))/AE791</f>
        <v>0.84210526315789469</v>
      </c>
      <c r="AH791" s="44" t="s">
        <v>2</v>
      </c>
      <c r="AI791" s="38"/>
    </row>
    <row r="792" spans="1:35" x14ac:dyDescent="0.3">
      <c r="A792" s="38" t="s">
        <v>2853</v>
      </c>
      <c r="B792" s="38">
        <v>329</v>
      </c>
      <c r="C792" s="39">
        <v>39926</v>
      </c>
      <c r="D792" s="71">
        <f>YEAR(E792)</f>
        <v>2012</v>
      </c>
      <c r="E792" s="99" t="s">
        <v>2656</v>
      </c>
      <c r="F792" s="41">
        <v>2291</v>
      </c>
      <c r="G792" s="41">
        <v>159</v>
      </c>
      <c r="H792" s="41">
        <v>161</v>
      </c>
      <c r="I792" s="41">
        <v>116</v>
      </c>
      <c r="J792" s="41"/>
      <c r="K792" s="40" t="s">
        <v>2412</v>
      </c>
      <c r="L792" s="41" t="s">
        <v>3892</v>
      </c>
      <c r="M792" s="42">
        <v>240158</v>
      </c>
      <c r="N792" s="43">
        <v>41051</v>
      </c>
      <c r="O792" s="44" t="s">
        <v>0</v>
      </c>
      <c r="P792" s="42">
        <v>8</v>
      </c>
      <c r="Q792" s="44" t="s">
        <v>4305</v>
      </c>
      <c r="R792" s="44" t="s">
        <v>1051</v>
      </c>
      <c r="S792" s="42">
        <v>35</v>
      </c>
      <c r="T792" s="42">
        <v>8</v>
      </c>
      <c r="U792" s="42">
        <v>26.866278000000001</v>
      </c>
      <c r="V792" s="42">
        <v>-80.048192490000005</v>
      </c>
      <c r="W792" s="124"/>
      <c r="X792" s="45"/>
      <c r="Y792" s="42"/>
      <c r="Z792" s="125"/>
      <c r="AA792" s="42"/>
      <c r="AB792" s="42"/>
      <c r="AC792" s="125"/>
      <c r="AD792" s="125"/>
      <c r="AE792" s="127"/>
      <c r="AF792" s="127"/>
      <c r="AG792" s="127"/>
      <c r="AH792" s="44" t="s">
        <v>81</v>
      </c>
      <c r="AI792" s="38"/>
    </row>
    <row r="793" spans="1:35" x14ac:dyDescent="0.3">
      <c r="A793" s="38" t="s">
        <v>2853</v>
      </c>
      <c r="B793" s="38">
        <v>329</v>
      </c>
      <c r="C793" s="39">
        <v>39926</v>
      </c>
      <c r="D793" s="71">
        <f>YEAR(E793)</f>
        <v>2012</v>
      </c>
      <c r="E793" s="99" t="s">
        <v>3100</v>
      </c>
      <c r="F793" s="41">
        <v>2333</v>
      </c>
      <c r="G793" s="41"/>
      <c r="H793" s="41"/>
      <c r="I793" s="41"/>
      <c r="J793" s="41"/>
      <c r="K793" s="40" t="s">
        <v>3254</v>
      </c>
      <c r="L793" s="41" t="s">
        <v>3892</v>
      </c>
      <c r="M793" s="42">
        <v>243556</v>
      </c>
      <c r="N793" s="43">
        <v>41060</v>
      </c>
      <c r="O793" s="44" t="s">
        <v>0</v>
      </c>
      <c r="P793" s="42">
        <v>10</v>
      </c>
      <c r="Q793" s="44" t="s">
        <v>4305</v>
      </c>
      <c r="R793" s="44" t="s">
        <v>1072</v>
      </c>
      <c r="S793" s="42">
        <v>47</v>
      </c>
      <c r="T793" s="42">
        <v>5</v>
      </c>
      <c r="U793" s="42">
        <v>26.841379929999999</v>
      </c>
      <c r="V793" s="42">
        <v>-80.04266715</v>
      </c>
      <c r="W793" s="43">
        <v>41122</v>
      </c>
      <c r="X793" s="45">
        <f>W793-N793</f>
        <v>62</v>
      </c>
      <c r="Y793" s="42">
        <v>10</v>
      </c>
      <c r="Z793" s="42">
        <v>71</v>
      </c>
      <c r="AA793" s="42">
        <v>1</v>
      </c>
      <c r="AB793" s="42">
        <v>2</v>
      </c>
      <c r="AC793" s="42">
        <v>0</v>
      </c>
      <c r="AD793" s="42">
        <v>7</v>
      </c>
      <c r="AE793" s="46">
        <f>SUM(Y793,Z793,AC793,AD793)</f>
        <v>88</v>
      </c>
      <c r="AF793" s="47">
        <f>Y793/AE793</f>
        <v>0.11363636363636363</v>
      </c>
      <c r="AG793" s="47">
        <f>(Y793-(AA793+AB793))/AE793</f>
        <v>7.9545454545454544E-2</v>
      </c>
      <c r="AH793" s="44" t="s">
        <v>2</v>
      </c>
      <c r="AI793" s="38"/>
    </row>
    <row r="794" spans="1:35" x14ac:dyDescent="0.3">
      <c r="A794" s="38" t="s">
        <v>2875</v>
      </c>
      <c r="B794" s="38">
        <v>121</v>
      </c>
      <c r="C794" s="39">
        <v>37779</v>
      </c>
      <c r="D794" s="71">
        <f>YEAR(E794)</f>
        <v>2007</v>
      </c>
      <c r="E794" s="99" t="s">
        <v>3233</v>
      </c>
      <c r="F794" s="41">
        <v>665</v>
      </c>
      <c r="G794" s="41">
        <v>153</v>
      </c>
      <c r="H794" s="41"/>
      <c r="I794" s="41">
        <v>111.5</v>
      </c>
      <c r="J794" s="41"/>
      <c r="K794" s="40" t="s">
        <v>2668</v>
      </c>
      <c r="L794" s="41" t="s">
        <v>3897</v>
      </c>
      <c r="M794" s="42">
        <v>79069</v>
      </c>
      <c r="N794" s="43">
        <v>39197</v>
      </c>
      <c r="O794" s="44" t="s">
        <v>0</v>
      </c>
      <c r="P794" s="42">
        <v>6</v>
      </c>
      <c r="Q794" s="44" t="s">
        <v>4305</v>
      </c>
      <c r="R794" s="44" t="s">
        <v>2085</v>
      </c>
      <c r="S794" s="42">
        <v>43</v>
      </c>
      <c r="T794" s="42">
        <v>9</v>
      </c>
      <c r="U794" s="42">
        <v>26.878069010000001</v>
      </c>
      <c r="V794" s="42">
        <v>-80.051996419999995</v>
      </c>
      <c r="W794" s="124"/>
      <c r="X794" s="45"/>
      <c r="Y794" s="42"/>
      <c r="Z794" s="125"/>
      <c r="AA794" s="42"/>
      <c r="AB794" s="42"/>
      <c r="AC794" s="125"/>
      <c r="AD794" s="125"/>
      <c r="AE794" s="127"/>
      <c r="AF794" s="127"/>
      <c r="AG794" s="127"/>
      <c r="AH794" s="44" t="s">
        <v>31</v>
      </c>
      <c r="AI794" s="38"/>
    </row>
    <row r="795" spans="1:35" x14ac:dyDescent="0.3">
      <c r="A795" s="38" t="s">
        <v>2875</v>
      </c>
      <c r="B795" s="38">
        <v>121</v>
      </c>
      <c r="C795" s="39">
        <v>37779</v>
      </c>
      <c r="D795" s="71">
        <f>YEAR(E795)</f>
        <v>2007</v>
      </c>
      <c r="E795" s="99" t="s">
        <v>3258</v>
      </c>
      <c r="F795" s="41">
        <v>666</v>
      </c>
      <c r="G795" s="41">
        <v>153</v>
      </c>
      <c r="H795" s="41"/>
      <c r="I795" s="41">
        <v>112</v>
      </c>
      <c r="J795" s="41"/>
      <c r="K795" s="40" t="s">
        <v>2433</v>
      </c>
      <c r="L795" s="41" t="s">
        <v>3890</v>
      </c>
      <c r="M795" s="42">
        <v>79148</v>
      </c>
      <c r="N795" s="43">
        <v>39206</v>
      </c>
      <c r="O795" s="44" t="s">
        <v>0</v>
      </c>
      <c r="P795" s="42">
        <v>6</v>
      </c>
      <c r="Q795" s="44" t="s">
        <v>4305</v>
      </c>
      <c r="R795" s="44" t="s">
        <v>2094</v>
      </c>
      <c r="S795" s="42">
        <v>30</v>
      </c>
      <c r="T795" s="42">
        <v>45</v>
      </c>
      <c r="U795" s="42">
        <v>26.880025029999999</v>
      </c>
      <c r="V795" s="42">
        <v>-80.052592369999999</v>
      </c>
      <c r="W795" s="124"/>
      <c r="X795" s="45"/>
      <c r="Y795" s="46"/>
      <c r="Z795" s="127"/>
      <c r="AA795" s="46"/>
      <c r="AB795" s="46"/>
      <c r="AC795" s="127"/>
      <c r="AD795" s="127"/>
      <c r="AE795" s="127"/>
      <c r="AF795" s="127"/>
      <c r="AG795" s="127"/>
      <c r="AH795" s="44" t="s">
        <v>31</v>
      </c>
      <c r="AI795" s="38"/>
    </row>
    <row r="796" spans="1:35" x14ac:dyDescent="0.3">
      <c r="A796" s="38" t="s">
        <v>2875</v>
      </c>
      <c r="B796" s="38">
        <v>121</v>
      </c>
      <c r="C796" s="39">
        <v>37779</v>
      </c>
      <c r="D796" s="71">
        <f>YEAR(E796)</f>
        <v>2011</v>
      </c>
      <c r="E796" s="99" t="s">
        <v>3599</v>
      </c>
      <c r="F796" s="41">
        <v>1685</v>
      </c>
      <c r="G796" s="41">
        <v>155</v>
      </c>
      <c r="H796" s="41">
        <v>157</v>
      </c>
      <c r="I796" s="41">
        <v>112.5</v>
      </c>
      <c r="J796" s="41"/>
      <c r="K796" s="40" t="s">
        <v>3072</v>
      </c>
      <c r="L796" s="41" t="s">
        <v>3892</v>
      </c>
      <c r="M796" s="42">
        <v>203664</v>
      </c>
      <c r="N796" s="43">
        <v>40643</v>
      </c>
      <c r="O796" s="44" t="s">
        <v>0</v>
      </c>
      <c r="P796" s="42">
        <v>10</v>
      </c>
      <c r="Q796" s="44" t="s">
        <v>4305</v>
      </c>
      <c r="R796" s="44" t="s">
        <v>1215</v>
      </c>
      <c r="S796" s="42">
        <v>41</v>
      </c>
      <c r="T796" s="42">
        <v>47</v>
      </c>
      <c r="U796" s="42">
        <v>26.846912629999999</v>
      </c>
      <c r="V796" s="42">
        <v>-80.043955620000006</v>
      </c>
      <c r="W796" s="126"/>
      <c r="X796" s="45"/>
      <c r="Y796" s="46">
        <v>8</v>
      </c>
      <c r="Z796" s="46">
        <v>54</v>
      </c>
      <c r="AA796" s="46">
        <v>0</v>
      </c>
      <c r="AB796" s="46">
        <v>0</v>
      </c>
      <c r="AC796" s="46">
        <v>0</v>
      </c>
      <c r="AD796" s="46">
        <v>0</v>
      </c>
      <c r="AE796" s="46">
        <f>SUM(Y796,Z796,AC796,AD796)</f>
        <v>62</v>
      </c>
      <c r="AF796" s="47">
        <f>Y796/AE796</f>
        <v>0.12903225806451613</v>
      </c>
      <c r="AG796" s="47">
        <f>(Y796-(AA796+AB796))/AE796</f>
        <v>0.12903225806451613</v>
      </c>
      <c r="AH796" s="44" t="s">
        <v>8</v>
      </c>
      <c r="AI796" s="38"/>
    </row>
    <row r="797" spans="1:35" x14ac:dyDescent="0.3">
      <c r="A797" s="38" t="s">
        <v>2875</v>
      </c>
      <c r="B797" s="38">
        <v>121</v>
      </c>
      <c r="C797" s="39">
        <v>37779</v>
      </c>
      <c r="D797" s="71">
        <f>YEAR(E797)</f>
        <v>2011</v>
      </c>
      <c r="E797" s="99" t="s">
        <v>2542</v>
      </c>
      <c r="F797" s="41">
        <v>1732</v>
      </c>
      <c r="G797" s="41">
        <v>153</v>
      </c>
      <c r="H797" s="41">
        <v>156</v>
      </c>
      <c r="I797" s="41">
        <v>114</v>
      </c>
      <c r="J797" s="41"/>
      <c r="K797" s="40" t="s">
        <v>2938</v>
      </c>
      <c r="L797" s="41" t="s">
        <v>3897</v>
      </c>
      <c r="M797" s="42">
        <v>203727</v>
      </c>
      <c r="N797" s="43">
        <v>40652</v>
      </c>
      <c r="O797" s="44" t="s">
        <v>146</v>
      </c>
      <c r="P797" s="42">
        <v>7</v>
      </c>
      <c r="Q797" s="44" t="s">
        <v>4305</v>
      </c>
      <c r="R797" s="44" t="s">
        <v>1407</v>
      </c>
      <c r="S797" s="42">
        <v>32</v>
      </c>
      <c r="T797" s="42">
        <v>17</v>
      </c>
      <c r="U797" s="42">
        <v>26.926840389999999</v>
      </c>
      <c r="V797" s="42">
        <v>-80.067573010000004</v>
      </c>
      <c r="W797" s="43">
        <v>40716</v>
      </c>
      <c r="X797" s="45">
        <f>W797-N797</f>
        <v>64</v>
      </c>
      <c r="Y797" s="46">
        <v>38</v>
      </c>
      <c r="Z797" s="46">
        <v>32</v>
      </c>
      <c r="AA797" s="46">
        <v>0</v>
      </c>
      <c r="AB797" s="46">
        <v>20</v>
      </c>
      <c r="AC797" s="46">
        <v>0</v>
      </c>
      <c r="AD797" s="46">
        <v>0</v>
      </c>
      <c r="AE797" s="46">
        <f>SUM(Y797,Z797,AC797,AD797)</f>
        <v>70</v>
      </c>
      <c r="AF797" s="47">
        <f>Y797/AE797</f>
        <v>0.54285714285714282</v>
      </c>
      <c r="AG797" s="47">
        <f>(Y797-(AA797+AB797))/AE797</f>
        <v>0.25714285714285712</v>
      </c>
      <c r="AH797" s="44" t="s">
        <v>2</v>
      </c>
      <c r="AI797" s="38"/>
    </row>
    <row r="798" spans="1:35" x14ac:dyDescent="0.3">
      <c r="A798" s="38" t="s">
        <v>2875</v>
      </c>
      <c r="B798" s="38">
        <v>121</v>
      </c>
      <c r="C798" s="39">
        <v>37779</v>
      </c>
      <c r="D798" s="71">
        <f>YEAR(E798)</f>
        <v>2011</v>
      </c>
      <c r="E798" s="99" t="s">
        <v>3618</v>
      </c>
      <c r="F798" s="41">
        <v>1758</v>
      </c>
      <c r="G798" s="41">
        <v>154</v>
      </c>
      <c r="H798" s="41">
        <v>157</v>
      </c>
      <c r="I798" s="41">
        <v>115</v>
      </c>
      <c r="J798" s="41"/>
      <c r="K798" s="40" t="s">
        <v>2979</v>
      </c>
      <c r="L798" s="41" t="s">
        <v>3897</v>
      </c>
      <c r="M798" s="42">
        <v>204602</v>
      </c>
      <c r="N798" s="43">
        <v>40661</v>
      </c>
      <c r="O798" s="44" t="s">
        <v>0</v>
      </c>
      <c r="P798" s="42">
        <v>4</v>
      </c>
      <c r="Q798" s="44" t="s">
        <v>4305</v>
      </c>
      <c r="R798" s="44" t="s">
        <v>1254</v>
      </c>
      <c r="S798" s="42">
        <v>16</v>
      </c>
      <c r="T798" s="42">
        <v>166</v>
      </c>
      <c r="U798" s="42">
        <v>26.89695708</v>
      </c>
      <c r="V798" s="42">
        <v>-80.057477030000001</v>
      </c>
      <c r="W798" s="124"/>
      <c r="X798" s="45"/>
      <c r="Y798" s="42"/>
      <c r="Z798" s="125"/>
      <c r="AA798" s="42"/>
      <c r="AB798" s="42"/>
      <c r="AC798" s="125"/>
      <c r="AD798" s="125"/>
      <c r="AE798" s="125"/>
      <c r="AF798" s="125"/>
      <c r="AG798" s="125"/>
      <c r="AH798" s="44" t="s">
        <v>67</v>
      </c>
      <c r="AI798" s="38"/>
    </row>
    <row r="799" spans="1:35" x14ac:dyDescent="0.3">
      <c r="A799" s="38" t="s">
        <v>3194</v>
      </c>
      <c r="B799" s="38">
        <v>360</v>
      </c>
      <c r="C799" s="39">
        <v>39973</v>
      </c>
      <c r="D799" s="71">
        <f>YEAR(E799)</f>
        <v>2011</v>
      </c>
      <c r="E799" s="99" t="s">
        <v>3609</v>
      </c>
      <c r="F799" s="41">
        <v>1725</v>
      </c>
      <c r="G799" s="41">
        <v>159</v>
      </c>
      <c r="H799" s="41">
        <v>160.5</v>
      </c>
      <c r="I799" s="41"/>
      <c r="J799" s="41"/>
      <c r="K799" s="40" t="s">
        <v>2344</v>
      </c>
      <c r="L799" s="41" t="s">
        <v>3896</v>
      </c>
      <c r="M799" s="42">
        <v>203718</v>
      </c>
      <c r="N799" s="43">
        <v>40651</v>
      </c>
      <c r="O799" s="44" t="s">
        <v>0</v>
      </c>
      <c r="P799" s="42">
        <v>7</v>
      </c>
      <c r="Q799" s="44" t="s">
        <v>4305</v>
      </c>
      <c r="R799" s="44" t="s">
        <v>1233</v>
      </c>
      <c r="S799" s="42">
        <v>33</v>
      </c>
      <c r="T799" s="42">
        <v>78</v>
      </c>
      <c r="U799" s="42">
        <v>26.873787419999999</v>
      </c>
      <c r="V799" s="42">
        <v>-80.050220569999993</v>
      </c>
      <c r="W799" s="124"/>
      <c r="X799" s="45"/>
      <c r="Y799" s="42">
        <v>14</v>
      </c>
      <c r="Z799" s="42">
        <v>68</v>
      </c>
      <c r="AA799" s="42">
        <v>2</v>
      </c>
      <c r="AB799" s="42">
        <v>12</v>
      </c>
      <c r="AC799" s="42">
        <v>0</v>
      </c>
      <c r="AD799" s="42">
        <v>0</v>
      </c>
      <c r="AE799" s="46">
        <f>SUM(Y799,Z799,AC799,AD799)</f>
        <v>82</v>
      </c>
      <c r="AF799" s="47">
        <f>Y799/AE799</f>
        <v>0.17073170731707318</v>
      </c>
      <c r="AG799" s="47">
        <f>(Y799-(AA799+AB799))/AE799</f>
        <v>0</v>
      </c>
      <c r="AH799" s="44" t="s">
        <v>8</v>
      </c>
      <c r="AI799" s="38"/>
    </row>
    <row r="800" spans="1:35" x14ac:dyDescent="0.3">
      <c r="A800" s="38" t="s">
        <v>3194</v>
      </c>
      <c r="B800" s="38">
        <v>360</v>
      </c>
      <c r="C800" s="39">
        <v>39973</v>
      </c>
      <c r="D800" s="71">
        <f>YEAR(E800)</f>
        <v>2011</v>
      </c>
      <c r="E800" s="99" t="s">
        <v>2779</v>
      </c>
      <c r="F800" s="41">
        <v>1761</v>
      </c>
      <c r="G800" s="41">
        <v>158.5</v>
      </c>
      <c r="H800" s="41">
        <v>161</v>
      </c>
      <c r="I800" s="41">
        <v>109.5</v>
      </c>
      <c r="J800" s="41"/>
      <c r="K800" s="40" t="s">
        <v>2598</v>
      </c>
      <c r="L800" s="41" t="s">
        <v>3893</v>
      </c>
      <c r="M800" s="42">
        <v>204625</v>
      </c>
      <c r="N800" s="43">
        <v>40662</v>
      </c>
      <c r="O800" s="44" t="s">
        <v>146</v>
      </c>
      <c r="P800" s="42">
        <v>10</v>
      </c>
      <c r="Q800" s="44" t="s">
        <v>4305</v>
      </c>
      <c r="R800" s="44" t="s">
        <v>1411</v>
      </c>
      <c r="S800" s="42">
        <v>11</v>
      </c>
      <c r="T800" s="42">
        <v>77</v>
      </c>
      <c r="U800" s="42">
        <v>26.921027339999998</v>
      </c>
      <c r="V800" s="42">
        <v>-80.065296500000002</v>
      </c>
      <c r="W800" s="124"/>
      <c r="X800" s="45"/>
      <c r="Y800" s="46"/>
      <c r="Z800" s="127"/>
      <c r="AA800" s="46"/>
      <c r="AB800" s="46"/>
      <c r="AC800" s="127"/>
      <c r="AD800" s="127"/>
      <c r="AE800" s="127"/>
      <c r="AF800" s="127"/>
      <c r="AG800" s="127"/>
      <c r="AH800" s="44" t="s">
        <v>31</v>
      </c>
      <c r="AI800" s="38"/>
    </row>
    <row r="801" spans="1:35" x14ac:dyDescent="0.3">
      <c r="A801" s="38" t="s">
        <v>3194</v>
      </c>
      <c r="B801" s="38">
        <v>360</v>
      </c>
      <c r="C801" s="39">
        <v>39973</v>
      </c>
      <c r="D801" s="71">
        <f>YEAR(E801)</f>
        <v>2011</v>
      </c>
      <c r="E801" s="99" t="s">
        <v>3633</v>
      </c>
      <c r="F801" s="41">
        <v>1817</v>
      </c>
      <c r="G801" s="41">
        <v>158.5</v>
      </c>
      <c r="H801" s="41">
        <v>160</v>
      </c>
      <c r="I801" s="41">
        <v>110</v>
      </c>
      <c r="J801" s="41"/>
      <c r="K801" s="40" t="s">
        <v>2315</v>
      </c>
      <c r="L801" s="41" t="s">
        <v>3892</v>
      </c>
      <c r="M801" s="42">
        <v>205152</v>
      </c>
      <c r="N801" s="43">
        <v>40672</v>
      </c>
      <c r="O801" s="44" t="s">
        <v>0</v>
      </c>
      <c r="P801" s="42">
        <v>5</v>
      </c>
      <c r="Q801" s="44" t="s">
        <v>4305</v>
      </c>
      <c r="R801" s="44" t="s">
        <v>1284</v>
      </c>
      <c r="S801" s="42">
        <v>93</v>
      </c>
      <c r="T801" s="42">
        <v>66</v>
      </c>
      <c r="U801" s="42">
        <v>26.889512750000002</v>
      </c>
      <c r="V801" s="42">
        <v>-80.055805969999994</v>
      </c>
      <c r="W801" s="43">
        <v>40737</v>
      </c>
      <c r="X801" s="45">
        <f>W801-N801</f>
        <v>65</v>
      </c>
      <c r="Y801" s="46">
        <v>36</v>
      </c>
      <c r="Z801" s="46">
        <v>16</v>
      </c>
      <c r="AA801" s="46">
        <v>0</v>
      </c>
      <c r="AB801" s="46">
        <v>0</v>
      </c>
      <c r="AC801" s="46">
        <v>0</v>
      </c>
      <c r="AD801" s="46">
        <v>0</v>
      </c>
      <c r="AE801" s="46">
        <f>SUM(Y801,Z801,AC801,AD801)</f>
        <v>52</v>
      </c>
      <c r="AF801" s="47">
        <f>Y801/AE801</f>
        <v>0.69230769230769229</v>
      </c>
      <c r="AG801" s="47">
        <f>(Y801-(AA801+AB801))/AE801</f>
        <v>0.69230769230769229</v>
      </c>
      <c r="AH801" s="44" t="s">
        <v>2</v>
      </c>
      <c r="AI801" s="38"/>
    </row>
    <row r="802" spans="1:35" x14ac:dyDescent="0.3">
      <c r="A802" s="38" t="s">
        <v>3194</v>
      </c>
      <c r="B802" s="38">
        <v>360</v>
      </c>
      <c r="C802" s="39">
        <v>39973</v>
      </c>
      <c r="D802" s="71">
        <f>YEAR(E802)</f>
        <v>2011</v>
      </c>
      <c r="E802" s="99" t="s">
        <v>2526</v>
      </c>
      <c r="F802" s="41">
        <v>1876</v>
      </c>
      <c r="G802" s="41">
        <v>159</v>
      </c>
      <c r="H802" s="41"/>
      <c r="I802" s="41">
        <v>111</v>
      </c>
      <c r="J802" s="41"/>
      <c r="K802" s="40" t="s">
        <v>2774</v>
      </c>
      <c r="L802" s="41" t="s">
        <v>3893</v>
      </c>
      <c r="M802" s="42">
        <v>206579</v>
      </c>
      <c r="N802" s="43">
        <v>40682</v>
      </c>
      <c r="O802" s="44" t="s">
        <v>0</v>
      </c>
      <c r="P802" s="42">
        <v>11</v>
      </c>
      <c r="Q802" s="44" t="s">
        <v>4305</v>
      </c>
      <c r="R802" s="44" t="s">
        <v>1315</v>
      </c>
      <c r="S802" s="42">
        <v>70</v>
      </c>
      <c r="T802" s="42">
        <v>19</v>
      </c>
      <c r="U802" s="42">
        <v>26.83745965</v>
      </c>
      <c r="V802" s="42">
        <v>-80.041594360000005</v>
      </c>
      <c r="W802" s="43">
        <v>40741</v>
      </c>
      <c r="X802" s="45">
        <f>W802-N802</f>
        <v>59</v>
      </c>
      <c r="Y802" s="46">
        <v>48</v>
      </c>
      <c r="Z802" s="46">
        <v>9</v>
      </c>
      <c r="AA802" s="46">
        <v>1</v>
      </c>
      <c r="AB802" s="46">
        <v>1</v>
      </c>
      <c r="AC802" s="46">
        <v>0</v>
      </c>
      <c r="AD802" s="46">
        <v>1</v>
      </c>
      <c r="AE802" s="46">
        <f>SUM(Y802,Z802,AC802,AD802)</f>
        <v>58</v>
      </c>
      <c r="AF802" s="47">
        <f>Y802/AE802</f>
        <v>0.82758620689655171</v>
      </c>
      <c r="AG802" s="47">
        <f>(Y802-(AA802+AB802))/AE802</f>
        <v>0.7931034482758621</v>
      </c>
      <c r="AH802" s="44" t="s">
        <v>2</v>
      </c>
      <c r="AI802" s="38"/>
    </row>
    <row r="803" spans="1:35" x14ac:dyDescent="0.3">
      <c r="A803" s="38" t="s">
        <v>3451</v>
      </c>
      <c r="B803" s="38">
        <v>345</v>
      </c>
      <c r="C803" s="39">
        <v>39946</v>
      </c>
      <c r="D803" s="71">
        <f>YEAR(E803)</f>
        <v>2009</v>
      </c>
      <c r="E803" s="99" t="s">
        <v>2838</v>
      </c>
      <c r="F803" s="41">
        <v>1220</v>
      </c>
      <c r="G803" s="41">
        <v>155.5</v>
      </c>
      <c r="H803" s="41">
        <v>157</v>
      </c>
      <c r="I803" s="41">
        <v>109.5</v>
      </c>
      <c r="J803" s="41"/>
      <c r="K803" s="40" t="s">
        <v>2968</v>
      </c>
      <c r="L803" s="41" t="s">
        <v>3895</v>
      </c>
      <c r="M803" s="42">
        <v>148827</v>
      </c>
      <c r="N803" s="43">
        <v>39946</v>
      </c>
      <c r="O803" s="44" t="s">
        <v>0</v>
      </c>
      <c r="P803" s="42">
        <v>1</v>
      </c>
      <c r="Q803" s="44" t="s">
        <v>4305</v>
      </c>
      <c r="R803" s="44" t="s">
        <v>1765</v>
      </c>
      <c r="S803" s="42">
        <v>44</v>
      </c>
      <c r="T803" s="42">
        <v>32</v>
      </c>
      <c r="U803" s="42">
        <v>26.915257820000001</v>
      </c>
      <c r="V803" s="42">
        <v>-80.063836609999996</v>
      </c>
      <c r="W803" s="124">
        <v>40011</v>
      </c>
      <c r="X803" s="45">
        <f>W803-N803</f>
        <v>65</v>
      </c>
      <c r="Y803" s="42">
        <v>24</v>
      </c>
      <c r="Z803" s="42">
        <v>55</v>
      </c>
      <c r="AA803" s="42">
        <v>0</v>
      </c>
      <c r="AB803" s="42">
        <v>1</v>
      </c>
      <c r="AC803" s="42">
        <v>0</v>
      </c>
      <c r="AD803" s="42">
        <v>1</v>
      </c>
      <c r="AE803" s="46">
        <f>SUM(Y803,Z803,AC803,AD803)</f>
        <v>80</v>
      </c>
      <c r="AF803" s="47">
        <f>Y803/AE803</f>
        <v>0.3</v>
      </c>
      <c r="AG803" s="47">
        <f>(Y803-(AA803+AB803))/AE803</f>
        <v>0.28749999999999998</v>
      </c>
      <c r="AH803" s="44" t="s">
        <v>2</v>
      </c>
      <c r="AI803" s="38"/>
    </row>
    <row r="804" spans="1:35" x14ac:dyDescent="0.3">
      <c r="A804" s="38" t="s">
        <v>2369</v>
      </c>
      <c r="B804" s="38">
        <v>236</v>
      </c>
      <c r="C804" s="39">
        <v>39222</v>
      </c>
      <c r="D804" s="71">
        <f>YEAR(E804)</f>
        <v>2007</v>
      </c>
      <c r="E804" s="99" t="s">
        <v>2650</v>
      </c>
      <c r="F804" s="41">
        <v>750</v>
      </c>
      <c r="G804" s="41">
        <v>147</v>
      </c>
      <c r="H804" s="41">
        <v>147</v>
      </c>
      <c r="I804" s="41">
        <v>108</v>
      </c>
      <c r="J804" s="41"/>
      <c r="K804" s="40" t="s">
        <v>3278</v>
      </c>
      <c r="L804" s="41" t="s">
        <v>3892</v>
      </c>
      <c r="M804" s="42">
        <v>80195</v>
      </c>
      <c r="N804" s="43">
        <v>39222</v>
      </c>
      <c r="O804" s="44" t="s">
        <v>146</v>
      </c>
      <c r="P804" s="42">
        <v>5</v>
      </c>
      <c r="Q804" s="44" t="s">
        <v>4305</v>
      </c>
      <c r="R804" s="44" t="s">
        <v>2221</v>
      </c>
      <c r="S804" s="42">
        <v>22</v>
      </c>
      <c r="T804" s="42">
        <v>32</v>
      </c>
      <c r="U804" s="42">
        <v>26.932463479999999</v>
      </c>
      <c r="V804" s="42">
        <v>-80.068573189999995</v>
      </c>
      <c r="W804" s="126">
        <v>39287</v>
      </c>
      <c r="X804" s="45">
        <f>W804-N804</f>
        <v>65</v>
      </c>
      <c r="Y804" s="42">
        <v>47</v>
      </c>
      <c r="Z804" s="42">
        <v>9</v>
      </c>
      <c r="AA804" s="42">
        <v>10</v>
      </c>
      <c r="AB804" s="42">
        <v>10</v>
      </c>
      <c r="AC804" s="42">
        <v>0</v>
      </c>
      <c r="AD804" s="42">
        <v>8</v>
      </c>
      <c r="AE804" s="42">
        <f>SUM(Y804,Z804,AC804,AD804)</f>
        <v>64</v>
      </c>
      <c r="AF804" s="49">
        <f>Y804/AE804</f>
        <v>0.734375</v>
      </c>
      <c r="AG804" s="49">
        <f>(Y804-(AA804+AB804))/AE804</f>
        <v>0.421875</v>
      </c>
      <c r="AH804" s="44" t="s">
        <v>2</v>
      </c>
      <c r="AI804" s="38"/>
    </row>
    <row r="805" spans="1:35" x14ac:dyDescent="0.3">
      <c r="A805" s="38" t="s">
        <v>2528</v>
      </c>
      <c r="B805" s="38">
        <v>176</v>
      </c>
      <c r="C805" s="39">
        <v>38480</v>
      </c>
      <c r="D805" s="71">
        <f>YEAR(E805)</f>
        <v>2007</v>
      </c>
      <c r="E805" s="99" t="s">
        <v>2776</v>
      </c>
      <c r="F805" s="41">
        <v>755</v>
      </c>
      <c r="G805" s="41">
        <v>153.5</v>
      </c>
      <c r="H805" s="41">
        <v>157.5</v>
      </c>
      <c r="I805" s="41">
        <v>112.5</v>
      </c>
      <c r="J805" s="41"/>
      <c r="K805" s="40" t="s">
        <v>2521</v>
      </c>
      <c r="L805" s="41" t="s">
        <v>3890</v>
      </c>
      <c r="M805" s="42">
        <v>79647</v>
      </c>
      <c r="N805" s="43">
        <v>39218</v>
      </c>
      <c r="O805" s="44" t="s">
        <v>0</v>
      </c>
      <c r="P805" s="42">
        <v>3</v>
      </c>
      <c r="Q805" s="44" t="s">
        <v>4305</v>
      </c>
      <c r="R805" s="44" t="s">
        <v>2058</v>
      </c>
      <c r="S805" s="42">
        <v>54</v>
      </c>
      <c r="T805" s="42">
        <v>18</v>
      </c>
      <c r="U805" s="42">
        <v>26.90137803</v>
      </c>
      <c r="V805" s="42">
        <v>-80.059382659999997</v>
      </c>
      <c r="W805" s="124">
        <v>39289</v>
      </c>
      <c r="X805" s="45">
        <f>W805-N805</f>
        <v>71</v>
      </c>
      <c r="Y805" s="42">
        <v>38</v>
      </c>
      <c r="Z805" s="42">
        <v>9</v>
      </c>
      <c r="AA805" s="42">
        <v>0</v>
      </c>
      <c r="AB805" s="42">
        <v>12</v>
      </c>
      <c r="AC805" s="42">
        <v>0</v>
      </c>
      <c r="AD805" s="42">
        <v>2</v>
      </c>
      <c r="AE805" s="46">
        <f>SUM(Y805,Z805,AC805,AD805)</f>
        <v>49</v>
      </c>
      <c r="AF805" s="47">
        <f>Y805/AE805</f>
        <v>0.77551020408163263</v>
      </c>
      <c r="AG805" s="47">
        <f>(Y805-(AA805+AB805))/AE805</f>
        <v>0.53061224489795922</v>
      </c>
      <c r="AH805" s="44" t="s">
        <v>2</v>
      </c>
      <c r="AI805" s="38"/>
    </row>
    <row r="806" spans="1:35" x14ac:dyDescent="0.3">
      <c r="A806" s="38" t="s">
        <v>2448</v>
      </c>
      <c r="B806" s="38">
        <v>269</v>
      </c>
      <c r="C806" s="39">
        <v>39561</v>
      </c>
      <c r="D806" s="71">
        <f>YEAR(E806)</f>
        <v>2008</v>
      </c>
      <c r="E806" s="99" t="s">
        <v>2474</v>
      </c>
      <c r="F806" s="41">
        <v>818</v>
      </c>
      <c r="G806" s="41">
        <v>148</v>
      </c>
      <c r="H806" s="41">
        <v>151.6</v>
      </c>
      <c r="I806" s="41">
        <v>107.5</v>
      </c>
      <c r="J806" s="41"/>
      <c r="K806" s="40" t="s">
        <v>2665</v>
      </c>
      <c r="L806" s="41" t="s">
        <v>3890</v>
      </c>
      <c r="M806" s="42">
        <v>104064</v>
      </c>
      <c r="N806" s="43">
        <v>39562</v>
      </c>
      <c r="O806" s="44" t="s">
        <v>146</v>
      </c>
      <c r="P806" s="42">
        <v>9</v>
      </c>
      <c r="Q806" s="44" t="s">
        <v>4305</v>
      </c>
      <c r="R806" s="44" t="s">
        <v>1975</v>
      </c>
      <c r="S806" s="42">
        <v>60</v>
      </c>
      <c r="T806" s="42">
        <v>41</v>
      </c>
      <c r="U806" s="42">
        <v>26.921793444999999</v>
      </c>
      <c r="V806" s="42">
        <v>-80.065911170000007</v>
      </c>
      <c r="W806" s="124">
        <v>39626</v>
      </c>
      <c r="X806" s="45">
        <f>W806-N806</f>
        <v>64</v>
      </c>
      <c r="Y806" s="42">
        <v>57</v>
      </c>
      <c r="Z806" s="42">
        <v>3</v>
      </c>
      <c r="AA806" s="42">
        <v>0</v>
      </c>
      <c r="AB806" s="42">
        <v>0</v>
      </c>
      <c r="AC806" s="42">
        <v>0</v>
      </c>
      <c r="AD806" s="42">
        <v>1</v>
      </c>
      <c r="AE806" s="46">
        <f>SUM(Y806,Z806,AC806,AD806)</f>
        <v>61</v>
      </c>
      <c r="AF806" s="47">
        <f>Y806/AE806</f>
        <v>0.93442622950819676</v>
      </c>
      <c r="AG806" s="47">
        <f>(Y806-(AA806+AB806))/AE806</f>
        <v>0.93442622950819676</v>
      </c>
      <c r="AH806" s="44" t="s">
        <v>2</v>
      </c>
      <c r="AI806" s="38"/>
    </row>
    <row r="807" spans="1:35" x14ac:dyDescent="0.3">
      <c r="A807" s="38" t="s">
        <v>2448</v>
      </c>
      <c r="B807" s="38">
        <v>269</v>
      </c>
      <c r="C807" s="39">
        <v>39561</v>
      </c>
      <c r="D807" s="71">
        <f>YEAR(E807)</f>
        <v>2010</v>
      </c>
      <c r="E807" s="99" t="s">
        <v>3496</v>
      </c>
      <c r="F807" s="41">
        <v>1355</v>
      </c>
      <c r="G807" s="41">
        <v>150.9</v>
      </c>
      <c r="H807" s="41">
        <v>153</v>
      </c>
      <c r="I807" s="41">
        <v>108.5</v>
      </c>
      <c r="J807" s="41"/>
      <c r="K807" s="40" t="s">
        <v>2651</v>
      </c>
      <c r="L807" s="41" t="s">
        <v>3895</v>
      </c>
      <c r="M807" s="42">
        <v>168722</v>
      </c>
      <c r="N807" s="43">
        <v>40258</v>
      </c>
      <c r="O807" s="44" t="s">
        <v>0</v>
      </c>
      <c r="P807" s="42">
        <v>5</v>
      </c>
      <c r="Q807" s="44" t="s">
        <v>4305</v>
      </c>
      <c r="R807" s="44" t="s">
        <v>1460</v>
      </c>
      <c r="S807" s="42">
        <v>161</v>
      </c>
      <c r="T807" s="42">
        <v>67</v>
      </c>
      <c r="U807" s="42">
        <v>26.8673708</v>
      </c>
      <c r="V807" s="42">
        <v>-80.048535400000006</v>
      </c>
      <c r="W807" s="124">
        <v>40339</v>
      </c>
      <c r="X807" s="45">
        <f>W807-N807</f>
        <v>81</v>
      </c>
      <c r="Y807" s="46">
        <v>33</v>
      </c>
      <c r="Z807" s="46">
        <v>25</v>
      </c>
      <c r="AA807" s="46">
        <v>0</v>
      </c>
      <c r="AB807" s="46">
        <v>3</v>
      </c>
      <c r="AC807" s="46">
        <v>0</v>
      </c>
      <c r="AD807" s="46">
        <v>4</v>
      </c>
      <c r="AE807" s="46">
        <f>SUM(Y807,Z807,AC807,AD807)</f>
        <v>62</v>
      </c>
      <c r="AF807" s="47">
        <f>Y807/AE807</f>
        <v>0.532258064516129</v>
      </c>
      <c r="AG807" s="47">
        <f>(Y807-(AA807+AB807))/AE807</f>
        <v>0.4838709677419355</v>
      </c>
      <c r="AH807" s="44" t="s">
        <v>2</v>
      </c>
      <c r="AI807" s="38"/>
    </row>
    <row r="808" spans="1:35" x14ac:dyDescent="0.3">
      <c r="A808" s="38" t="s">
        <v>2448</v>
      </c>
      <c r="B808" s="38">
        <v>269</v>
      </c>
      <c r="C808" s="39">
        <v>39561</v>
      </c>
      <c r="D808" s="71">
        <f>YEAR(E808)</f>
        <v>2010</v>
      </c>
      <c r="E808" s="99" t="s">
        <v>2622</v>
      </c>
      <c r="F808" s="41">
        <v>1393</v>
      </c>
      <c r="G808" s="41">
        <v>149</v>
      </c>
      <c r="H808" s="41">
        <v>153</v>
      </c>
      <c r="I808" s="41">
        <v>111</v>
      </c>
      <c r="J808" s="41"/>
      <c r="K808" s="40" t="s">
        <v>3002</v>
      </c>
      <c r="L808" s="41" t="s">
        <v>3892</v>
      </c>
      <c r="M808" s="42">
        <v>168774</v>
      </c>
      <c r="N808" s="43">
        <v>40282</v>
      </c>
      <c r="O808" s="44" t="s">
        <v>146</v>
      </c>
      <c r="P808" s="42">
        <v>6</v>
      </c>
      <c r="Q808" s="44" t="s">
        <v>4305</v>
      </c>
      <c r="R808" s="44" t="s">
        <v>1582</v>
      </c>
      <c r="S808" s="42">
        <v>21</v>
      </c>
      <c r="T808" s="42">
        <v>5</v>
      </c>
      <c r="U808" s="42">
        <v>26.92908443</v>
      </c>
      <c r="V808" s="42">
        <v>-80.068172770000004</v>
      </c>
      <c r="W808" s="124">
        <v>40357</v>
      </c>
      <c r="X808" s="45">
        <f>W808-N808</f>
        <v>75</v>
      </c>
      <c r="Y808" s="46">
        <v>12</v>
      </c>
      <c r="Z808" s="46">
        <v>24</v>
      </c>
      <c r="AA808" s="46">
        <v>0</v>
      </c>
      <c r="AB808" s="46">
        <v>1</v>
      </c>
      <c r="AC808" s="46">
        <v>0</v>
      </c>
      <c r="AD808" s="46">
        <v>0</v>
      </c>
      <c r="AE808" s="46">
        <f>SUM(Y808,Z808,AC808,AD808)</f>
        <v>36</v>
      </c>
      <c r="AF808" s="47">
        <f>Y808/AE808</f>
        <v>0.33333333333333331</v>
      </c>
      <c r="AG808" s="47">
        <f>(Y808-(AA808+AB808))/AE808</f>
        <v>0.30555555555555558</v>
      </c>
      <c r="AH808" s="44" t="s">
        <v>2</v>
      </c>
      <c r="AI808" s="38"/>
    </row>
    <row r="809" spans="1:35" x14ac:dyDescent="0.3">
      <c r="A809" s="50" t="s">
        <v>2448</v>
      </c>
      <c r="B809" s="51">
        <v>269</v>
      </c>
      <c r="C809" s="52">
        <v>39561</v>
      </c>
      <c r="D809" s="94">
        <f>YEAR(E809)</f>
        <v>2012</v>
      </c>
      <c r="E809" s="52" t="s">
        <v>2449</v>
      </c>
      <c r="F809" s="54">
        <v>2315</v>
      </c>
      <c r="G809" s="54">
        <v>153.5</v>
      </c>
      <c r="H809" s="56"/>
      <c r="I809" s="54">
        <v>112</v>
      </c>
      <c r="J809" s="139"/>
      <c r="K809" s="55" t="s">
        <v>2450</v>
      </c>
      <c r="L809" s="56" t="s">
        <v>3892</v>
      </c>
      <c r="M809" s="57"/>
      <c r="N809" s="57"/>
      <c r="O809" s="57" t="s">
        <v>0</v>
      </c>
      <c r="P809" s="42">
        <v>9</v>
      </c>
      <c r="Q809" s="57" t="s">
        <v>4305</v>
      </c>
      <c r="R809" s="57"/>
      <c r="S809" s="57"/>
      <c r="T809" s="57"/>
      <c r="U809" s="57"/>
      <c r="V809" s="57"/>
      <c r="W809" s="63"/>
      <c r="X809" s="164"/>
      <c r="Y809" s="58"/>
      <c r="Z809" s="58"/>
      <c r="AA809" s="58"/>
      <c r="AB809" s="58"/>
      <c r="AC809" s="58"/>
      <c r="AD809" s="58"/>
      <c r="AE809" s="58"/>
      <c r="AF809" s="58"/>
      <c r="AG809" s="58"/>
      <c r="AH809" s="57"/>
      <c r="AI809" s="59" t="s">
        <v>3912</v>
      </c>
    </row>
    <row r="810" spans="1:35" x14ac:dyDescent="0.3">
      <c r="A810" s="38" t="s">
        <v>2448</v>
      </c>
      <c r="B810" s="38">
        <v>269</v>
      </c>
      <c r="C810" s="39">
        <v>39561</v>
      </c>
      <c r="D810" s="71">
        <f>YEAR(E810)</f>
        <v>2017</v>
      </c>
      <c r="E810" s="99" t="s">
        <v>3807</v>
      </c>
      <c r="F810" s="41">
        <v>2720</v>
      </c>
      <c r="G810" s="41">
        <v>156.6</v>
      </c>
      <c r="H810" s="41">
        <v>157.80000000000001</v>
      </c>
      <c r="I810" s="41">
        <v>112.7</v>
      </c>
      <c r="J810" s="41">
        <v>3.1</v>
      </c>
      <c r="K810" s="40" t="s">
        <v>3553</v>
      </c>
      <c r="L810" s="41" t="s">
        <v>3890</v>
      </c>
      <c r="M810" s="42">
        <v>361161</v>
      </c>
      <c r="N810" s="43">
        <v>42836</v>
      </c>
      <c r="O810" s="44" t="s">
        <v>0</v>
      </c>
      <c r="P810" s="42">
        <v>5</v>
      </c>
      <c r="Q810" s="44" t="s">
        <v>4305</v>
      </c>
      <c r="R810" s="44" t="s">
        <v>210</v>
      </c>
      <c r="S810" s="42">
        <v>31</v>
      </c>
      <c r="T810" s="42">
        <v>75</v>
      </c>
      <c r="U810" s="42">
        <v>26.890280866000001</v>
      </c>
      <c r="V810" s="42">
        <v>-80.055989780999994</v>
      </c>
      <c r="W810" s="124"/>
      <c r="X810" s="45"/>
      <c r="Y810" s="125"/>
      <c r="Z810" s="125"/>
      <c r="AA810" s="125"/>
      <c r="AB810" s="125"/>
      <c r="AC810" s="125"/>
      <c r="AD810" s="125"/>
      <c r="AE810" s="127"/>
      <c r="AF810" s="127"/>
      <c r="AG810" s="127"/>
      <c r="AH810" s="44" t="s">
        <v>81</v>
      </c>
      <c r="AI810" s="38"/>
    </row>
    <row r="811" spans="1:35" x14ac:dyDescent="0.3">
      <c r="A811" s="38" t="s">
        <v>2448</v>
      </c>
      <c r="B811" s="38">
        <v>269</v>
      </c>
      <c r="C811" s="39">
        <v>39561</v>
      </c>
      <c r="D811" s="71">
        <f>YEAR(E811)</f>
        <v>2017</v>
      </c>
      <c r="E811" s="99" t="s">
        <v>3818</v>
      </c>
      <c r="F811" s="41">
        <v>2752</v>
      </c>
      <c r="G811" s="41">
        <v>157.1</v>
      </c>
      <c r="H811" s="41">
        <v>158</v>
      </c>
      <c r="I811" s="41">
        <v>112.9</v>
      </c>
      <c r="J811" s="41">
        <v>1.52</v>
      </c>
      <c r="K811" s="40" t="s">
        <v>2718</v>
      </c>
      <c r="L811" s="41" t="s">
        <v>3892</v>
      </c>
      <c r="M811" s="42">
        <v>361815</v>
      </c>
      <c r="N811" s="43">
        <v>42863</v>
      </c>
      <c r="O811" s="44" t="s">
        <v>0</v>
      </c>
      <c r="P811" s="42">
        <v>9</v>
      </c>
      <c r="Q811" s="44" t="s">
        <v>4305</v>
      </c>
      <c r="R811" s="44" t="s">
        <v>237</v>
      </c>
      <c r="S811" s="42">
        <v>27</v>
      </c>
      <c r="T811" s="42">
        <v>45</v>
      </c>
      <c r="U811" s="42">
        <v>26.862647326000001</v>
      </c>
      <c r="V811" s="42">
        <v>-80.047123389000006</v>
      </c>
      <c r="W811" s="43">
        <v>42926</v>
      </c>
      <c r="X811" s="45">
        <f>W811-N811</f>
        <v>63</v>
      </c>
      <c r="Y811" s="42">
        <v>39</v>
      </c>
      <c r="Z811" s="42">
        <v>13</v>
      </c>
      <c r="AA811" s="42">
        <v>6</v>
      </c>
      <c r="AB811" s="42">
        <v>2</v>
      </c>
      <c r="AC811" s="42">
        <v>0</v>
      </c>
      <c r="AD811" s="42">
        <v>20</v>
      </c>
      <c r="AE811" s="46">
        <f>SUM(Y811,Z811,AC811,AD811)</f>
        <v>72</v>
      </c>
      <c r="AF811" s="47">
        <f>Y811/AE811</f>
        <v>0.54166666666666663</v>
      </c>
      <c r="AG811" s="47">
        <f>(Y811-(AA811+AB811))/AE811</f>
        <v>0.43055555555555558</v>
      </c>
      <c r="AH811" s="44" t="s">
        <v>2</v>
      </c>
      <c r="AI811" s="38"/>
    </row>
    <row r="812" spans="1:35" x14ac:dyDescent="0.3">
      <c r="A812" s="108" t="s">
        <v>2448</v>
      </c>
      <c r="B812" s="108">
        <v>269</v>
      </c>
      <c r="C812" s="161">
        <v>39561</v>
      </c>
      <c r="D812" s="163">
        <v>2019</v>
      </c>
      <c r="E812" s="165">
        <v>43574</v>
      </c>
      <c r="F812" s="160">
        <v>3408</v>
      </c>
      <c r="G812" s="160">
        <v>155</v>
      </c>
      <c r="H812" s="160">
        <v>158</v>
      </c>
      <c r="I812" s="160">
        <v>114.1</v>
      </c>
      <c r="K812" s="167">
        <v>0.12916666666666668</v>
      </c>
      <c r="L812" s="31" t="s">
        <v>3890</v>
      </c>
      <c r="M812" s="157">
        <v>437872</v>
      </c>
      <c r="N812" s="158">
        <v>43574</v>
      </c>
      <c r="O812" s="157" t="s">
        <v>0</v>
      </c>
      <c r="P812" s="157">
        <v>5</v>
      </c>
      <c r="Q812" s="157" t="s">
        <v>4305</v>
      </c>
      <c r="R812" s="157" t="s">
        <v>4494</v>
      </c>
      <c r="S812" s="157">
        <v>38</v>
      </c>
      <c r="T812" s="157">
        <v>37</v>
      </c>
      <c r="U812" s="157">
        <v>26.888673319999999</v>
      </c>
      <c r="V812" s="157">
        <v>-80.055591860000007</v>
      </c>
      <c r="W812" s="158"/>
      <c r="X812" s="45"/>
      <c r="Y812" s="160">
        <v>3</v>
      </c>
      <c r="Z812" s="160">
        <v>88</v>
      </c>
      <c r="AA812" s="160">
        <v>0</v>
      </c>
      <c r="AB812" s="160">
        <v>1</v>
      </c>
      <c r="AC812" s="160">
        <v>0</v>
      </c>
      <c r="AD812" s="160">
        <v>0</v>
      </c>
      <c r="AE812" s="46">
        <f>SUM(Y812,Z812,AC812,AD812)</f>
        <v>91</v>
      </c>
      <c r="AF812" s="47">
        <f>Y812/AE812</f>
        <v>3.2967032967032968E-2</v>
      </c>
      <c r="AG812" s="47">
        <f>(Y812-(AA812+AB812))/AE812</f>
        <v>2.197802197802198E-2</v>
      </c>
      <c r="AH812" s="157" t="s">
        <v>8</v>
      </c>
      <c r="AI812" s="147"/>
    </row>
    <row r="813" spans="1:35" x14ac:dyDescent="0.3">
      <c r="A813" s="147" t="s">
        <v>2448</v>
      </c>
      <c r="B813" s="147">
        <v>269</v>
      </c>
      <c r="C813" s="30">
        <v>39561</v>
      </c>
      <c r="D813" s="32">
        <v>2019</v>
      </c>
      <c r="E813" s="97">
        <v>43598</v>
      </c>
      <c r="F813" s="31">
        <v>3465</v>
      </c>
      <c r="G813" s="31">
        <v>157.69999999999999</v>
      </c>
      <c r="H813" s="31">
        <v>159.30000000000001</v>
      </c>
      <c r="I813" s="31">
        <v>114</v>
      </c>
      <c r="K813" s="155">
        <v>0.97499999999999998</v>
      </c>
      <c r="L813" s="31" t="s">
        <v>3892</v>
      </c>
      <c r="M813" s="157">
        <v>439815</v>
      </c>
      <c r="N813" s="158">
        <v>43599</v>
      </c>
      <c r="O813" s="157" t="s">
        <v>0</v>
      </c>
      <c r="P813" s="157">
        <v>8</v>
      </c>
      <c r="Q813" s="157" t="s">
        <v>4305</v>
      </c>
      <c r="R813" s="157" t="s">
        <v>4571</v>
      </c>
      <c r="S813" s="157">
        <v>60</v>
      </c>
      <c r="T813" s="157">
        <v>12</v>
      </c>
      <c r="U813" s="157">
        <v>26.868367129999999</v>
      </c>
      <c r="V813" s="157">
        <v>-80.048725390000001</v>
      </c>
      <c r="W813" s="158">
        <v>43658</v>
      </c>
      <c r="X813" s="45">
        <f>W813-N813</f>
        <v>59</v>
      </c>
      <c r="Y813" s="157">
        <v>9</v>
      </c>
      <c r="Z813" s="157">
        <v>86</v>
      </c>
      <c r="AA813" s="157">
        <v>3</v>
      </c>
      <c r="AB813" s="157">
        <v>3</v>
      </c>
      <c r="AC813" s="157">
        <v>0</v>
      </c>
      <c r="AD813" s="157">
        <v>0</v>
      </c>
      <c r="AE813" s="42">
        <f>SUM(Y813,Z813,AC813,AD813)</f>
        <v>95</v>
      </c>
      <c r="AF813" s="49">
        <f>Y813/AE813</f>
        <v>9.4736842105263161E-2</v>
      </c>
      <c r="AG813" s="49">
        <f>(Y813-(AA813+AB813))/AE813</f>
        <v>3.1578947368421054E-2</v>
      </c>
      <c r="AH813" s="157" t="s">
        <v>2</v>
      </c>
      <c r="AI813" s="147"/>
    </row>
    <row r="814" spans="1:35" x14ac:dyDescent="0.3">
      <c r="A814" s="38" t="s">
        <v>3098</v>
      </c>
      <c r="B814" s="38">
        <v>528</v>
      </c>
      <c r="C814" s="39">
        <v>40663</v>
      </c>
      <c r="D814" s="71">
        <f>YEAR(E814)</f>
        <v>2011</v>
      </c>
      <c r="E814" s="99" t="s">
        <v>2847</v>
      </c>
      <c r="F814" s="41">
        <v>1770</v>
      </c>
      <c r="G814" s="41">
        <v>154.5</v>
      </c>
      <c r="H814" s="41">
        <v>157</v>
      </c>
      <c r="I814" s="41">
        <v>111.5</v>
      </c>
      <c r="J814" s="41"/>
      <c r="K814" s="40" t="s">
        <v>3096</v>
      </c>
      <c r="L814" s="41" t="s">
        <v>3895</v>
      </c>
      <c r="M814" s="42">
        <v>204655</v>
      </c>
      <c r="N814" s="43">
        <v>40663</v>
      </c>
      <c r="O814" s="44" t="s">
        <v>0</v>
      </c>
      <c r="P814" s="42">
        <v>1</v>
      </c>
      <c r="Q814" s="44" t="s">
        <v>4305</v>
      </c>
      <c r="R814" s="44" t="s">
        <v>1255</v>
      </c>
      <c r="S814" s="42">
        <v>12</v>
      </c>
      <c r="T814" s="42">
        <v>115</v>
      </c>
      <c r="U814" s="42">
        <v>26.914729829999999</v>
      </c>
      <c r="V814" s="42">
        <v>-80.063315259999996</v>
      </c>
      <c r="W814" s="124"/>
      <c r="X814" s="45"/>
      <c r="Y814" s="46">
        <v>0</v>
      </c>
      <c r="Z814" s="46">
        <v>79</v>
      </c>
      <c r="AA814" s="46">
        <v>0</v>
      </c>
      <c r="AB814" s="46">
        <v>0</v>
      </c>
      <c r="AC814" s="46">
        <v>0</v>
      </c>
      <c r="AD814" s="46">
        <v>0</v>
      </c>
      <c r="AE814" s="46">
        <f>SUM(Y814,Z814,AC814,AD814)</f>
        <v>79</v>
      </c>
      <c r="AF814" s="47">
        <f>Y814/AE814</f>
        <v>0</v>
      </c>
      <c r="AG814" s="47">
        <f>(Y814-(AA814+AB814))/AE814</f>
        <v>0</v>
      </c>
      <c r="AH814" s="44" t="s">
        <v>8</v>
      </c>
      <c r="AI814" s="38"/>
    </row>
    <row r="815" spans="1:35" x14ac:dyDescent="0.3">
      <c r="A815" s="38" t="s">
        <v>3098</v>
      </c>
      <c r="B815" s="38">
        <v>528</v>
      </c>
      <c r="C815" s="39">
        <v>40663</v>
      </c>
      <c r="D815" s="71">
        <f>YEAR(E815)</f>
        <v>2011</v>
      </c>
      <c r="E815" s="99" t="s">
        <v>2411</v>
      </c>
      <c r="F815" s="41">
        <v>1837</v>
      </c>
      <c r="G815" s="41"/>
      <c r="H815" s="41"/>
      <c r="I815" s="41"/>
      <c r="J815" s="41"/>
      <c r="K815" s="40" t="s">
        <v>2697</v>
      </c>
      <c r="L815" s="41" t="s">
        <v>3891</v>
      </c>
      <c r="M815" s="42">
        <v>205681</v>
      </c>
      <c r="N815" s="43">
        <v>40675</v>
      </c>
      <c r="O815" s="44" t="s">
        <v>0</v>
      </c>
      <c r="P815" s="42">
        <v>10</v>
      </c>
      <c r="Q815" s="44" t="s">
        <v>4307</v>
      </c>
      <c r="R815" s="44" t="s">
        <v>3</v>
      </c>
      <c r="S815" s="42">
        <v>2</v>
      </c>
      <c r="T815" s="42">
        <v>22</v>
      </c>
      <c r="U815" s="42">
        <v>26.852372899999999</v>
      </c>
      <c r="V815" s="42">
        <v>-80.045179090000005</v>
      </c>
      <c r="W815" s="126"/>
      <c r="X815" s="45"/>
      <c r="Y815" s="127"/>
      <c r="Z815" s="127"/>
      <c r="AA815" s="127"/>
      <c r="AB815" s="127"/>
      <c r="AC815" s="127"/>
      <c r="AD815" s="127"/>
      <c r="AE815" s="127"/>
      <c r="AF815" s="127"/>
      <c r="AG815" s="127"/>
      <c r="AH815" s="44" t="s">
        <v>3</v>
      </c>
      <c r="AI815" s="38"/>
    </row>
    <row r="816" spans="1:35" x14ac:dyDescent="0.3">
      <c r="A816" s="50" t="s">
        <v>3098</v>
      </c>
      <c r="B816" s="51">
        <v>528</v>
      </c>
      <c r="C816" s="52">
        <v>40663</v>
      </c>
      <c r="D816" s="94">
        <f>YEAR(E816)</f>
        <v>2011</v>
      </c>
      <c r="E816" s="52" t="s">
        <v>2723</v>
      </c>
      <c r="F816" s="54">
        <v>1857</v>
      </c>
      <c r="G816" s="56"/>
      <c r="H816" s="56"/>
      <c r="I816" s="56"/>
      <c r="J816" s="139"/>
      <c r="K816" s="55" t="s">
        <v>2879</v>
      </c>
      <c r="L816" s="56" t="s">
        <v>3895</v>
      </c>
      <c r="M816" s="57"/>
      <c r="N816" s="57"/>
      <c r="O816" s="57" t="s">
        <v>146</v>
      </c>
      <c r="P816" s="42">
        <v>8</v>
      </c>
      <c r="Q816" s="57" t="s">
        <v>4308</v>
      </c>
      <c r="R816" s="57"/>
      <c r="S816" s="57"/>
      <c r="T816" s="57"/>
      <c r="U816" s="57"/>
      <c r="V816" s="57"/>
      <c r="W816" s="60"/>
      <c r="X816" s="164"/>
      <c r="Y816" s="58"/>
      <c r="Z816" s="58"/>
      <c r="AA816" s="58"/>
      <c r="AB816" s="58"/>
      <c r="AC816" s="58"/>
      <c r="AD816" s="58"/>
      <c r="AE816" s="58"/>
      <c r="AF816" s="58"/>
      <c r="AG816" s="58"/>
      <c r="AH816" s="57"/>
      <c r="AI816" s="38" t="s">
        <v>3902</v>
      </c>
    </row>
    <row r="817" spans="1:35" x14ac:dyDescent="0.3">
      <c r="A817" s="61" t="s">
        <v>3098</v>
      </c>
      <c r="B817" s="61">
        <v>528</v>
      </c>
      <c r="C817" s="60">
        <v>40663</v>
      </c>
      <c r="D817" s="94">
        <f>YEAR(E817)</f>
        <v>2012</v>
      </c>
      <c r="E817" s="100" t="s">
        <v>3669</v>
      </c>
      <c r="F817" s="58">
        <v>2073</v>
      </c>
      <c r="G817" s="41">
        <v>158</v>
      </c>
      <c r="H817" s="41">
        <v>160.5</v>
      </c>
      <c r="I817" s="41">
        <v>113</v>
      </c>
      <c r="J817" s="41"/>
      <c r="K817" s="62" t="s">
        <v>2593</v>
      </c>
      <c r="L817" s="41" t="s">
        <v>3891</v>
      </c>
      <c r="M817" s="42">
        <v>235875</v>
      </c>
      <c r="N817" s="43">
        <v>41005</v>
      </c>
      <c r="O817" s="44" t="s">
        <v>146</v>
      </c>
      <c r="P817" s="42">
        <v>6</v>
      </c>
      <c r="Q817" s="44" t="s">
        <v>4306</v>
      </c>
      <c r="R817" s="44" t="s">
        <v>1137</v>
      </c>
      <c r="S817" s="42">
        <v>-20</v>
      </c>
      <c r="T817" s="42">
        <v>49</v>
      </c>
      <c r="U817" s="42">
        <v>26.928097619999999</v>
      </c>
      <c r="V817" s="42">
        <v>-80.067946939999999</v>
      </c>
      <c r="W817" s="124"/>
      <c r="X817" s="45"/>
      <c r="Y817" s="46">
        <v>0</v>
      </c>
      <c r="Z817" s="46">
        <v>60</v>
      </c>
      <c r="AA817" s="46">
        <v>0</v>
      </c>
      <c r="AB817" s="46">
        <v>0</v>
      </c>
      <c r="AC817" s="46">
        <v>0</v>
      </c>
      <c r="AD817" s="46">
        <v>0</v>
      </c>
      <c r="AE817" s="46">
        <f>SUM(Y817,Z817,AC817,AD817)</f>
        <v>60</v>
      </c>
      <c r="AF817" s="47">
        <f>Y817/AE817</f>
        <v>0</v>
      </c>
      <c r="AG817" s="47">
        <f>(Y817-(AA817+AB817))/AE817</f>
        <v>0</v>
      </c>
      <c r="AH817" s="44" t="s">
        <v>8</v>
      </c>
      <c r="AI817" s="38"/>
    </row>
    <row r="818" spans="1:35" x14ac:dyDescent="0.3">
      <c r="A818" s="38" t="s">
        <v>3098</v>
      </c>
      <c r="B818" s="38">
        <v>528</v>
      </c>
      <c r="C818" s="39">
        <v>40663</v>
      </c>
      <c r="D818" s="71">
        <f>YEAR(E818)</f>
        <v>2012</v>
      </c>
      <c r="E818" s="99" t="s">
        <v>2534</v>
      </c>
      <c r="F818" s="41">
        <v>2112</v>
      </c>
      <c r="G818" s="41">
        <v>157</v>
      </c>
      <c r="H818" s="41">
        <v>158.5</v>
      </c>
      <c r="I818" s="41">
        <v>114</v>
      </c>
      <c r="J818" s="41"/>
      <c r="K818" s="40" t="s">
        <v>3676</v>
      </c>
      <c r="L818" s="41" t="s">
        <v>3891</v>
      </c>
      <c r="M818" s="42">
        <v>235949</v>
      </c>
      <c r="N818" s="43">
        <v>41016</v>
      </c>
      <c r="O818" s="44" t="s">
        <v>0</v>
      </c>
      <c r="P818" s="42">
        <v>1</v>
      </c>
      <c r="Q818" s="44" t="s">
        <v>4305</v>
      </c>
      <c r="R818" s="44" t="s">
        <v>980</v>
      </c>
      <c r="S818" s="42">
        <v>46</v>
      </c>
      <c r="T818" s="42">
        <v>68</v>
      </c>
      <c r="U818" s="42">
        <v>26.913382219999999</v>
      </c>
      <c r="V818" s="42">
        <v>-80.063035209999995</v>
      </c>
      <c r="W818" s="126"/>
      <c r="X818" s="45"/>
      <c r="Y818" s="46">
        <v>39</v>
      </c>
      <c r="Z818" s="46">
        <v>46</v>
      </c>
      <c r="AA818" s="46">
        <v>0</v>
      </c>
      <c r="AB818" s="46">
        <v>1</v>
      </c>
      <c r="AC818" s="46">
        <v>0</v>
      </c>
      <c r="AD818" s="46">
        <v>0</v>
      </c>
      <c r="AE818" s="46">
        <f>SUM(Y818,Z818,AC818,AD818)</f>
        <v>85</v>
      </c>
      <c r="AF818" s="47">
        <f>Y818/AE818</f>
        <v>0.45882352941176469</v>
      </c>
      <c r="AG818" s="47">
        <f>(Y818-(AA818+AB818))/AE818</f>
        <v>0.44705882352941179</v>
      </c>
      <c r="AH818" s="44" t="s">
        <v>8</v>
      </c>
      <c r="AI818" s="38"/>
    </row>
    <row r="819" spans="1:35" x14ac:dyDescent="0.3">
      <c r="A819" s="38" t="s">
        <v>3098</v>
      </c>
      <c r="B819" s="38">
        <v>528</v>
      </c>
      <c r="C819" s="39">
        <v>40663</v>
      </c>
      <c r="D819" s="71">
        <f>YEAR(E819)</f>
        <v>2012</v>
      </c>
      <c r="E819" s="99" t="s">
        <v>2476</v>
      </c>
      <c r="F819" s="41">
        <v>2175</v>
      </c>
      <c r="G819" s="41"/>
      <c r="H819" s="41"/>
      <c r="I819" s="41"/>
      <c r="J819" s="41"/>
      <c r="K819" s="40" t="s">
        <v>2717</v>
      </c>
      <c r="L819" s="41" t="s">
        <v>3890</v>
      </c>
      <c r="M819" s="42">
        <v>236639</v>
      </c>
      <c r="N819" s="43">
        <v>41027</v>
      </c>
      <c r="O819" s="44" t="s">
        <v>0</v>
      </c>
      <c r="P819" s="42">
        <v>1</v>
      </c>
      <c r="Q819" s="44" t="s">
        <v>4305</v>
      </c>
      <c r="R819" s="44" t="s">
        <v>1011</v>
      </c>
      <c r="S819" s="42">
        <v>97</v>
      </c>
      <c r="T819" s="42">
        <v>40</v>
      </c>
      <c r="U819" s="42">
        <v>26.918127200000001</v>
      </c>
      <c r="V819" s="42">
        <v>-80.06477726</v>
      </c>
      <c r="W819" s="43">
        <v>41093</v>
      </c>
      <c r="X819" s="45">
        <f>W819-N819</f>
        <v>66</v>
      </c>
      <c r="Y819" s="42">
        <v>31</v>
      </c>
      <c r="Z819" s="42">
        <v>36</v>
      </c>
      <c r="AA819" s="42">
        <v>2</v>
      </c>
      <c r="AB819" s="42">
        <v>1</v>
      </c>
      <c r="AC819" s="42">
        <v>0</v>
      </c>
      <c r="AD819" s="42">
        <v>0</v>
      </c>
      <c r="AE819" s="46">
        <f>SUM(Y819,Z819,AC819,AD819)</f>
        <v>67</v>
      </c>
      <c r="AF819" s="47">
        <f>Y819/AE819</f>
        <v>0.46268656716417911</v>
      </c>
      <c r="AG819" s="47">
        <f>(Y819-(AA819+AB819))/AE819</f>
        <v>0.41791044776119401</v>
      </c>
      <c r="AH819" s="44" t="s">
        <v>2</v>
      </c>
      <c r="AI819" s="38"/>
    </row>
    <row r="820" spans="1:35" x14ac:dyDescent="0.3">
      <c r="A820" s="38" t="s">
        <v>3098</v>
      </c>
      <c r="B820" s="38">
        <v>528</v>
      </c>
      <c r="C820" s="39">
        <v>40663</v>
      </c>
      <c r="D820" s="71">
        <f>YEAR(E820)</f>
        <v>2012</v>
      </c>
      <c r="E820" s="99" t="s">
        <v>2479</v>
      </c>
      <c r="F820" s="41">
        <v>2219</v>
      </c>
      <c r="G820" s="41"/>
      <c r="H820" s="41"/>
      <c r="I820" s="41"/>
      <c r="J820" s="41"/>
      <c r="K820" s="40" t="s">
        <v>2425</v>
      </c>
      <c r="L820" s="41" t="s">
        <v>3891</v>
      </c>
      <c r="M820" s="42">
        <v>237548</v>
      </c>
      <c r="N820" s="43">
        <v>41039</v>
      </c>
      <c r="O820" s="44" t="s">
        <v>146</v>
      </c>
      <c r="P820" s="42">
        <v>8</v>
      </c>
      <c r="Q820" s="44" t="s">
        <v>4305</v>
      </c>
      <c r="R820" s="44" t="s">
        <v>1166</v>
      </c>
      <c r="S820" s="42">
        <v>60</v>
      </c>
      <c r="T820" s="42">
        <v>12</v>
      </c>
      <c r="U820" s="42">
        <v>26.922524580000001</v>
      </c>
      <c r="V820" s="42">
        <v>-80.0661743</v>
      </c>
      <c r="W820" s="48">
        <v>41098</v>
      </c>
      <c r="X820" s="45">
        <f>W820-N820</f>
        <v>59</v>
      </c>
      <c r="Y820" s="42">
        <v>31</v>
      </c>
      <c r="Z820" s="42">
        <v>8</v>
      </c>
      <c r="AA820" s="42">
        <v>3</v>
      </c>
      <c r="AB820" s="42">
        <v>0</v>
      </c>
      <c r="AC820" s="42">
        <v>0</v>
      </c>
      <c r="AD820" s="42">
        <v>0</v>
      </c>
      <c r="AE820" s="46">
        <f>SUM(Y820,Z820,AC820,AD820)</f>
        <v>39</v>
      </c>
      <c r="AF820" s="47">
        <f>Y820/AE820</f>
        <v>0.79487179487179482</v>
      </c>
      <c r="AG820" s="47">
        <f>(Y820-(AA820+AB820))/AE820</f>
        <v>0.71794871794871795</v>
      </c>
      <c r="AH820" s="44" t="s">
        <v>2</v>
      </c>
      <c r="AI820" s="38"/>
    </row>
    <row r="821" spans="1:35" x14ac:dyDescent="0.3">
      <c r="A821" s="38" t="s">
        <v>3098</v>
      </c>
      <c r="B821" s="38">
        <v>528</v>
      </c>
      <c r="C821" s="39">
        <v>40663</v>
      </c>
      <c r="D821" s="71">
        <f>YEAR(E821)</f>
        <v>2012</v>
      </c>
      <c r="E821" s="99" t="s">
        <v>2481</v>
      </c>
      <c r="F821" s="41">
        <v>2280</v>
      </c>
      <c r="G821" s="41"/>
      <c r="H821" s="41"/>
      <c r="I821" s="41"/>
      <c r="J821" s="41"/>
      <c r="K821" s="40" t="s">
        <v>2755</v>
      </c>
      <c r="L821" s="41" t="s">
        <v>3891</v>
      </c>
      <c r="M821" s="42">
        <v>239310</v>
      </c>
      <c r="N821" s="43">
        <v>41048</v>
      </c>
      <c r="O821" s="44" t="s">
        <v>0</v>
      </c>
      <c r="P821" s="42">
        <v>3</v>
      </c>
      <c r="Q821" s="44" t="s">
        <v>4307</v>
      </c>
      <c r="R821" s="44" t="s">
        <v>3</v>
      </c>
      <c r="S821" s="42">
        <v>50</v>
      </c>
      <c r="T821" s="42">
        <v>20</v>
      </c>
      <c r="U821" s="42">
        <v>26.903692400000001</v>
      </c>
      <c r="V821" s="42">
        <v>-80.060049500000005</v>
      </c>
      <c r="W821" s="124"/>
      <c r="X821" s="45"/>
      <c r="Y821" s="125"/>
      <c r="Z821" s="125"/>
      <c r="AA821" s="125"/>
      <c r="AB821" s="125"/>
      <c r="AC821" s="125"/>
      <c r="AD821" s="125"/>
      <c r="AE821" s="125"/>
      <c r="AF821" s="125"/>
      <c r="AG821" s="125"/>
      <c r="AH821" s="44" t="s">
        <v>3</v>
      </c>
      <c r="AI821" s="38"/>
    </row>
    <row r="822" spans="1:35" x14ac:dyDescent="0.3">
      <c r="A822" s="38" t="s">
        <v>3495</v>
      </c>
      <c r="B822" s="38">
        <v>202</v>
      </c>
      <c r="C822" s="39">
        <v>38860</v>
      </c>
      <c r="D822" s="71">
        <f>YEAR(E822)</f>
        <v>2010</v>
      </c>
      <c r="E822" s="99" t="s">
        <v>3494</v>
      </c>
      <c r="F822" s="41">
        <v>1353</v>
      </c>
      <c r="G822" s="41">
        <v>151.5</v>
      </c>
      <c r="H822" s="41">
        <v>154</v>
      </c>
      <c r="I822" s="41">
        <v>114</v>
      </c>
      <c r="J822" s="41"/>
      <c r="K822" s="40" t="s">
        <v>3435</v>
      </c>
      <c r="L822" s="41" t="s">
        <v>3891</v>
      </c>
      <c r="M822" s="42">
        <v>168717</v>
      </c>
      <c r="N822" s="43">
        <v>40255</v>
      </c>
      <c r="O822" s="44" t="s">
        <v>146</v>
      </c>
      <c r="P822" s="42">
        <v>8</v>
      </c>
      <c r="Q822" s="44" t="s">
        <v>4305</v>
      </c>
      <c r="R822" s="44" t="s">
        <v>1575</v>
      </c>
      <c r="S822" s="42">
        <v>56</v>
      </c>
      <c r="T822" s="42">
        <v>74</v>
      </c>
      <c r="U822" s="42">
        <v>26.922426071</v>
      </c>
      <c r="V822" s="42">
        <v>-80.066013069999997</v>
      </c>
      <c r="W822" s="124">
        <v>40335</v>
      </c>
      <c r="X822" s="45">
        <f>W822-N822</f>
        <v>80</v>
      </c>
      <c r="Y822" s="42">
        <v>38</v>
      </c>
      <c r="Z822" s="42">
        <v>46</v>
      </c>
      <c r="AA822" s="42">
        <v>16</v>
      </c>
      <c r="AB822" s="42">
        <v>0</v>
      </c>
      <c r="AC822" s="42">
        <v>5</v>
      </c>
      <c r="AD822" s="42">
        <v>1</v>
      </c>
      <c r="AE822" s="46">
        <f>SUM(Y822,Z822,AC822,AD822)</f>
        <v>90</v>
      </c>
      <c r="AF822" s="47">
        <f>Y822/AE822</f>
        <v>0.42222222222222222</v>
      </c>
      <c r="AG822" s="47">
        <f>(Y822-(AA822+AB822))/AE822</f>
        <v>0.24444444444444444</v>
      </c>
      <c r="AH822" s="44" t="s">
        <v>2</v>
      </c>
      <c r="AI822" s="38"/>
    </row>
    <row r="823" spans="1:35" x14ac:dyDescent="0.3">
      <c r="A823" s="38" t="s">
        <v>3495</v>
      </c>
      <c r="B823" s="38">
        <v>202</v>
      </c>
      <c r="C823" s="39">
        <v>38860</v>
      </c>
      <c r="D823" s="71">
        <f>YEAR(E823)</f>
        <v>2010</v>
      </c>
      <c r="E823" s="99" t="s">
        <v>3503</v>
      </c>
      <c r="F823" s="41">
        <v>1362</v>
      </c>
      <c r="G823" s="41">
        <v>151</v>
      </c>
      <c r="H823" s="41">
        <v>153</v>
      </c>
      <c r="I823" s="41">
        <v>115</v>
      </c>
      <c r="J823" s="41"/>
      <c r="K823" s="40" t="s">
        <v>2519</v>
      </c>
      <c r="L823" s="41" t="s">
        <v>3890</v>
      </c>
      <c r="M823" s="42">
        <v>168737</v>
      </c>
      <c r="N823" s="43">
        <v>40269</v>
      </c>
      <c r="O823" s="44" t="s">
        <v>0</v>
      </c>
      <c r="P823" s="42">
        <v>3</v>
      </c>
      <c r="Q823" s="44" t="s">
        <v>4305</v>
      </c>
      <c r="R823" s="44" t="s">
        <v>1466</v>
      </c>
      <c r="S823" s="42">
        <v>159</v>
      </c>
      <c r="T823" s="42">
        <v>34</v>
      </c>
      <c r="U823" s="42">
        <v>26.91866078</v>
      </c>
      <c r="V823" s="42">
        <v>-80.065036680000006</v>
      </c>
      <c r="W823" s="124">
        <v>40343</v>
      </c>
      <c r="X823" s="45">
        <f>W823-N823</f>
        <v>74</v>
      </c>
      <c r="Y823" s="42">
        <v>72</v>
      </c>
      <c r="Z823" s="42">
        <v>16</v>
      </c>
      <c r="AA823" s="42">
        <v>18</v>
      </c>
      <c r="AB823" s="42">
        <v>29</v>
      </c>
      <c r="AC823" s="42">
        <v>0</v>
      </c>
      <c r="AD823" s="42">
        <v>2</v>
      </c>
      <c r="AE823" s="46">
        <f>SUM(Y823,Z823,AC823,AD823)</f>
        <v>90</v>
      </c>
      <c r="AF823" s="47">
        <f>Y823/AE823</f>
        <v>0.8</v>
      </c>
      <c r="AG823" s="47">
        <f>(Y823-(AA823+AB823))/AE823</f>
        <v>0.27777777777777779</v>
      </c>
      <c r="AH823" s="44" t="s">
        <v>2</v>
      </c>
      <c r="AI823" s="38"/>
    </row>
    <row r="824" spans="1:35" x14ac:dyDescent="0.3">
      <c r="A824" s="38" t="s">
        <v>3495</v>
      </c>
      <c r="B824" s="38">
        <v>202</v>
      </c>
      <c r="C824" s="39">
        <v>38860</v>
      </c>
      <c r="D824" s="71">
        <f>YEAR(E824)</f>
        <v>2010</v>
      </c>
      <c r="E824" s="99" t="s">
        <v>2622</v>
      </c>
      <c r="F824" s="41">
        <v>1392</v>
      </c>
      <c r="G824" s="41"/>
      <c r="H824" s="41"/>
      <c r="I824" s="41"/>
      <c r="J824" s="41"/>
      <c r="K824" s="40" t="s">
        <v>3454</v>
      </c>
      <c r="L824" s="41" t="s">
        <v>3896</v>
      </c>
      <c r="M824" s="42">
        <v>168772</v>
      </c>
      <c r="N824" s="43">
        <v>40282</v>
      </c>
      <c r="O824" s="44" t="s">
        <v>0</v>
      </c>
      <c r="P824" s="42">
        <v>9</v>
      </c>
      <c r="Q824" s="44" t="s">
        <v>4307</v>
      </c>
      <c r="R824" s="44" t="s">
        <v>3</v>
      </c>
      <c r="S824" s="42">
        <v>16</v>
      </c>
      <c r="T824" s="42">
        <v>0</v>
      </c>
      <c r="U824" s="42">
        <v>26.855480579999998</v>
      </c>
      <c r="V824" s="42">
        <v>-80.045612629999994</v>
      </c>
      <c r="W824" s="124"/>
      <c r="X824" s="45"/>
      <c r="Y824" s="125"/>
      <c r="Z824" s="125"/>
      <c r="AA824" s="125"/>
      <c r="AB824" s="125"/>
      <c r="AC824" s="125"/>
      <c r="AD824" s="125"/>
      <c r="AE824" s="127"/>
      <c r="AF824" s="127"/>
      <c r="AG824" s="127"/>
      <c r="AH824" s="44" t="s">
        <v>3</v>
      </c>
      <c r="AI824" s="38"/>
    </row>
    <row r="825" spans="1:35" x14ac:dyDescent="0.3">
      <c r="A825" s="38" t="s">
        <v>3168</v>
      </c>
      <c r="B825" s="38">
        <v>797</v>
      </c>
      <c r="C825" s="39">
        <v>42100</v>
      </c>
      <c r="D825" s="71">
        <f>YEAR(E825)</f>
        <v>2018</v>
      </c>
      <c r="E825" s="99" t="s">
        <v>3164</v>
      </c>
      <c r="F825" s="41">
        <v>2915</v>
      </c>
      <c r="G825" s="41">
        <v>161.4</v>
      </c>
      <c r="H825" s="41">
        <v>164</v>
      </c>
      <c r="I825" s="41">
        <v>116.5</v>
      </c>
      <c r="J825" s="41"/>
      <c r="K825" s="40" t="s">
        <v>2294</v>
      </c>
      <c r="L825" s="41" t="s">
        <v>3890</v>
      </c>
      <c r="M825" s="42">
        <v>474666</v>
      </c>
      <c r="N825" s="43">
        <v>43208</v>
      </c>
      <c r="O825" s="44" t="s">
        <v>146</v>
      </c>
      <c r="P825" s="42">
        <v>2</v>
      </c>
      <c r="Q825" s="44" t="s">
        <v>4305</v>
      </c>
      <c r="R825" s="44" t="s">
        <v>148</v>
      </c>
      <c r="S825" s="42">
        <v>42</v>
      </c>
      <c r="T825" s="42">
        <v>72</v>
      </c>
      <c r="U825" s="42">
        <v>26.939292018</v>
      </c>
      <c r="V825" s="42">
        <v>-80.070572138000003</v>
      </c>
      <c r="W825" s="43">
        <v>43283</v>
      </c>
      <c r="X825" s="45">
        <f>W825-N825</f>
        <v>75</v>
      </c>
      <c r="Y825" s="42">
        <v>57</v>
      </c>
      <c r="Z825" s="42">
        <v>14</v>
      </c>
      <c r="AA825" s="42">
        <v>0</v>
      </c>
      <c r="AB825" s="42">
        <v>0</v>
      </c>
      <c r="AC825" s="42">
        <v>0</v>
      </c>
      <c r="AD825" s="42">
        <v>0</v>
      </c>
      <c r="AE825" s="46">
        <f>SUM(Y825,Z825,AC825,AD825)</f>
        <v>71</v>
      </c>
      <c r="AF825" s="47">
        <f>Y825/AE825</f>
        <v>0.80281690140845074</v>
      </c>
      <c r="AG825" s="47">
        <f>(Y825-(AA825+AB825))/AE825</f>
        <v>0.80281690140845074</v>
      </c>
      <c r="AH825" s="44" t="s">
        <v>2</v>
      </c>
      <c r="AI825" s="38"/>
    </row>
    <row r="826" spans="1:35" x14ac:dyDescent="0.3">
      <c r="A826" s="38" t="s">
        <v>3168</v>
      </c>
      <c r="B826" s="38">
        <v>797</v>
      </c>
      <c r="C826" s="39">
        <v>42100</v>
      </c>
      <c r="D826" s="71">
        <f>YEAR(E826)</f>
        <v>2018</v>
      </c>
      <c r="E826" s="99" t="s">
        <v>3871</v>
      </c>
      <c r="F826" s="41">
        <v>3036</v>
      </c>
      <c r="G826" s="41">
        <v>162.5</v>
      </c>
      <c r="H826" s="41">
        <v>165.4</v>
      </c>
      <c r="I826" s="41">
        <v>116.4</v>
      </c>
      <c r="J826" s="41"/>
      <c r="K826" s="40" t="s">
        <v>2879</v>
      </c>
      <c r="L826" s="41" t="s">
        <v>3893</v>
      </c>
      <c r="M826" s="42">
        <v>415693</v>
      </c>
      <c r="N826" s="43">
        <v>43251</v>
      </c>
      <c r="O826" s="44" t="s">
        <v>0</v>
      </c>
      <c r="P826" s="42">
        <v>6</v>
      </c>
      <c r="Q826" s="44" t="s">
        <v>4305</v>
      </c>
      <c r="R826" s="44" t="s">
        <v>117</v>
      </c>
      <c r="S826" s="42">
        <v>15</v>
      </c>
      <c r="T826" s="42">
        <v>85</v>
      </c>
      <c r="U826" s="42">
        <v>26.882561901999999</v>
      </c>
      <c r="V826" s="42">
        <v>-80.053412816000005</v>
      </c>
      <c r="W826" s="43">
        <v>43312</v>
      </c>
      <c r="X826" s="45">
        <f>W826-N826</f>
        <v>61</v>
      </c>
      <c r="Y826" s="42">
        <v>22</v>
      </c>
      <c r="Z826" s="42">
        <v>15</v>
      </c>
      <c r="AA826" s="42">
        <v>0</v>
      </c>
      <c r="AB826" s="42">
        <v>0</v>
      </c>
      <c r="AC826" s="42">
        <v>0</v>
      </c>
      <c r="AD826" s="42">
        <v>3</v>
      </c>
      <c r="AE826" s="46">
        <f>SUM(Y826,Z826,AC826,AD826)</f>
        <v>40</v>
      </c>
      <c r="AF826" s="47">
        <f>Y826/AE826</f>
        <v>0.55000000000000004</v>
      </c>
      <c r="AG826" s="47">
        <f>(Y826-(AA826+AB826))/AE826</f>
        <v>0.55000000000000004</v>
      </c>
      <c r="AH826" s="44" t="s">
        <v>2</v>
      </c>
      <c r="AI826" s="38"/>
    </row>
    <row r="827" spans="1:35" x14ac:dyDescent="0.3">
      <c r="A827" s="147" t="s">
        <v>4609</v>
      </c>
      <c r="B827" s="147">
        <v>1186</v>
      </c>
      <c r="C827" s="30">
        <v>43612</v>
      </c>
      <c r="D827" s="32">
        <v>2019</v>
      </c>
      <c r="E827" s="97">
        <v>43612</v>
      </c>
      <c r="F827" s="31">
        <v>3512</v>
      </c>
      <c r="G827" s="31">
        <v>144</v>
      </c>
      <c r="H827" s="31">
        <v>145.9</v>
      </c>
      <c r="I827" s="31">
        <v>107.5</v>
      </c>
      <c r="K827" s="155">
        <v>0.96527777777777779</v>
      </c>
      <c r="L827" s="31" t="s">
        <v>3890</v>
      </c>
      <c r="M827" s="157">
        <v>443947</v>
      </c>
      <c r="N827" s="158">
        <v>43613</v>
      </c>
      <c r="O827" s="157" t="s">
        <v>0</v>
      </c>
      <c r="P827" s="157">
        <v>5</v>
      </c>
      <c r="Q827" s="157" t="s">
        <v>4305</v>
      </c>
      <c r="R827" s="157" t="s">
        <v>4610</v>
      </c>
      <c r="S827" s="157">
        <v>48</v>
      </c>
      <c r="T827" s="157">
        <v>30</v>
      </c>
      <c r="U827" s="157">
        <v>26.88778864</v>
      </c>
      <c r="V827" s="157">
        <v>-80.055375029999993</v>
      </c>
      <c r="W827" s="158">
        <v>43672</v>
      </c>
      <c r="X827" s="45">
        <f>W827-N827</f>
        <v>59</v>
      </c>
      <c r="Y827" s="157">
        <v>58</v>
      </c>
      <c r="Z827" s="157">
        <v>26</v>
      </c>
      <c r="AA827" s="157">
        <v>5</v>
      </c>
      <c r="AB827" s="157">
        <v>0</v>
      </c>
      <c r="AC827" s="157">
        <v>0</v>
      </c>
      <c r="AD827" s="157">
        <v>0</v>
      </c>
      <c r="AE827" s="42">
        <f>SUM(Y827,Z827,AC827,AD827)</f>
        <v>84</v>
      </c>
      <c r="AF827" s="49">
        <f>Y827/AE827</f>
        <v>0.69047619047619047</v>
      </c>
      <c r="AG827" s="49">
        <f>(Y827-(AA827+AB827))/AE827</f>
        <v>0.63095238095238093</v>
      </c>
      <c r="AH827" s="157" t="s">
        <v>2</v>
      </c>
      <c r="AI827" s="147"/>
    </row>
    <row r="828" spans="1:35" x14ac:dyDescent="0.3">
      <c r="A828" s="38" t="s">
        <v>2929</v>
      </c>
      <c r="B828" s="38">
        <v>281</v>
      </c>
      <c r="C828" s="39">
        <v>39582</v>
      </c>
      <c r="D828" s="71">
        <f>YEAR(E828)</f>
        <v>2010</v>
      </c>
      <c r="E828" s="99" t="s">
        <v>3530</v>
      </c>
      <c r="F828" s="41">
        <v>1461</v>
      </c>
      <c r="G828" s="41">
        <v>144.5</v>
      </c>
      <c r="H828" s="41">
        <v>146.5</v>
      </c>
      <c r="I828" s="41">
        <v>98.7</v>
      </c>
      <c r="J828" s="41"/>
      <c r="K828" s="40" t="s">
        <v>2294</v>
      </c>
      <c r="L828" s="41" t="s">
        <v>3892</v>
      </c>
      <c r="M828" s="42">
        <v>168861</v>
      </c>
      <c r="N828" s="43">
        <v>40306</v>
      </c>
      <c r="O828" s="44" t="s">
        <v>0</v>
      </c>
      <c r="P828" s="42">
        <v>10</v>
      </c>
      <c r="Q828" s="44" t="s">
        <v>4305</v>
      </c>
      <c r="R828" s="44" t="s">
        <v>1510</v>
      </c>
      <c r="S828" s="42">
        <v>16</v>
      </c>
      <c r="T828" s="42">
        <v>97</v>
      </c>
      <c r="U828" s="42">
        <v>26.852286280000001</v>
      </c>
      <c r="V828" s="42">
        <v>-80.044977180000004</v>
      </c>
      <c r="W828" s="126">
        <v>40370</v>
      </c>
      <c r="X828" s="45">
        <f>W828-N828</f>
        <v>64</v>
      </c>
      <c r="Y828" s="46">
        <v>51</v>
      </c>
      <c r="Z828" s="46">
        <v>39</v>
      </c>
      <c r="AA828" s="46">
        <v>0</v>
      </c>
      <c r="AB828" s="46">
        <v>2</v>
      </c>
      <c r="AC828" s="46">
        <v>0</v>
      </c>
      <c r="AD828" s="46">
        <v>0</v>
      </c>
      <c r="AE828" s="46">
        <f>SUM(Y828,Z828,AC828,AD828)</f>
        <v>90</v>
      </c>
      <c r="AF828" s="47">
        <f>Y828/AE828</f>
        <v>0.56666666666666665</v>
      </c>
      <c r="AG828" s="47">
        <f>(Y828-(AA828+AB828))/AE828</f>
        <v>0.5444444444444444</v>
      </c>
      <c r="AH828" s="44" t="s">
        <v>2</v>
      </c>
      <c r="AI828" s="38"/>
    </row>
    <row r="829" spans="1:35" x14ac:dyDescent="0.3">
      <c r="A829" s="38" t="s">
        <v>2929</v>
      </c>
      <c r="B829" s="38">
        <v>281</v>
      </c>
      <c r="C829" s="39">
        <v>39582</v>
      </c>
      <c r="D829" s="71">
        <f>YEAR(E829)</f>
        <v>2012</v>
      </c>
      <c r="E829" s="99" t="s">
        <v>3134</v>
      </c>
      <c r="F829" s="41">
        <v>2270</v>
      </c>
      <c r="G829" s="41">
        <v>147.5</v>
      </c>
      <c r="H829" s="41">
        <v>149.5</v>
      </c>
      <c r="I829" s="41">
        <v>97</v>
      </c>
      <c r="J829" s="41"/>
      <c r="K829" s="40" t="s">
        <v>2538</v>
      </c>
      <c r="L829" s="41" t="s">
        <v>3892</v>
      </c>
      <c r="M829" s="42">
        <v>238886</v>
      </c>
      <c r="N829" s="43">
        <v>41047</v>
      </c>
      <c r="O829" s="44" t="s">
        <v>146</v>
      </c>
      <c r="P829" s="42">
        <v>8</v>
      </c>
      <c r="Q829" s="44" t="s">
        <v>4305</v>
      </c>
      <c r="R829" s="44" t="s">
        <v>1170</v>
      </c>
      <c r="S829" s="42">
        <v>64</v>
      </c>
      <c r="T829" s="42">
        <v>38</v>
      </c>
      <c r="U829" s="42">
        <v>26.922231239999999</v>
      </c>
      <c r="V829" s="42">
        <v>-80.066056869999997</v>
      </c>
      <c r="W829" s="43">
        <v>41110</v>
      </c>
      <c r="X829" s="45">
        <f>W829-N829</f>
        <v>63</v>
      </c>
      <c r="Y829" s="42">
        <v>47</v>
      </c>
      <c r="Z829" s="42">
        <v>34</v>
      </c>
      <c r="AA829" s="42">
        <v>3</v>
      </c>
      <c r="AB829" s="42">
        <v>4</v>
      </c>
      <c r="AC829" s="42">
        <v>0</v>
      </c>
      <c r="AD829" s="42">
        <v>1</v>
      </c>
      <c r="AE829" s="46">
        <f>SUM(Y829,Z829,AC829,AD829)</f>
        <v>82</v>
      </c>
      <c r="AF829" s="47">
        <f>Y829/AE829</f>
        <v>0.57317073170731703</v>
      </c>
      <c r="AG829" s="47">
        <f>(Y829-(AA829+AB829))/AE829</f>
        <v>0.48780487804878048</v>
      </c>
      <c r="AH829" s="44" t="s">
        <v>2</v>
      </c>
      <c r="AI829" s="38"/>
    </row>
    <row r="830" spans="1:35" x14ac:dyDescent="0.3">
      <c r="A830" s="147" t="s">
        <v>4602</v>
      </c>
      <c r="B830" s="147">
        <v>1185</v>
      </c>
      <c r="C830" s="30">
        <v>43583</v>
      </c>
      <c r="D830" s="32">
        <v>2019</v>
      </c>
      <c r="E830" s="97">
        <v>43610</v>
      </c>
      <c r="F830" s="31">
        <v>3509</v>
      </c>
      <c r="G830" s="31">
        <v>148.4</v>
      </c>
      <c r="H830" s="31">
        <v>152.5</v>
      </c>
      <c r="I830" s="31">
        <v>109.3</v>
      </c>
      <c r="K830" s="155">
        <v>2.9166666666666664E-2</v>
      </c>
      <c r="L830" s="31" t="s">
        <v>3894</v>
      </c>
      <c r="M830" s="157">
        <v>443085</v>
      </c>
      <c r="N830" s="158">
        <v>43610</v>
      </c>
      <c r="O830" s="157" t="s">
        <v>0</v>
      </c>
      <c r="P830" s="157">
        <v>1</v>
      </c>
      <c r="Q830" s="157" t="s">
        <v>4305</v>
      </c>
      <c r="R830" s="157" t="s">
        <v>4603</v>
      </c>
      <c r="S830" s="157">
        <v>70</v>
      </c>
      <c r="T830" s="157">
        <v>18</v>
      </c>
      <c r="U830" s="157">
        <v>26.919644689999998</v>
      </c>
      <c r="V830" s="157">
        <v>-80.06539368</v>
      </c>
      <c r="W830" s="158">
        <v>43669</v>
      </c>
      <c r="X830" s="45">
        <f>W830-N830</f>
        <v>59</v>
      </c>
      <c r="Y830" s="31">
        <v>38</v>
      </c>
      <c r="Z830" s="31">
        <v>33</v>
      </c>
      <c r="AA830" s="31">
        <v>3</v>
      </c>
      <c r="AB830" s="31">
        <v>3</v>
      </c>
      <c r="AC830" s="31">
        <v>0</v>
      </c>
      <c r="AD830" s="31">
        <v>8</v>
      </c>
      <c r="AE830" s="46">
        <f>SUM(Y830,Z830,AC830,AD830)</f>
        <v>79</v>
      </c>
      <c r="AF830" s="47">
        <f>Y830/AE830</f>
        <v>0.48101265822784811</v>
      </c>
      <c r="AG830" s="47">
        <f>(Y830-(AA830+AB830))/AE830</f>
        <v>0.4050632911392405</v>
      </c>
      <c r="AH830" s="157" t="s">
        <v>2</v>
      </c>
      <c r="AI830" s="147"/>
    </row>
    <row r="831" spans="1:35" x14ac:dyDescent="0.3">
      <c r="A831" s="147" t="s">
        <v>4602</v>
      </c>
      <c r="B831" s="147">
        <v>1185</v>
      </c>
      <c r="C831" s="30">
        <v>43583</v>
      </c>
      <c r="D831" s="32">
        <v>2019</v>
      </c>
      <c r="E831" s="97">
        <v>43621</v>
      </c>
      <c r="F831" s="31">
        <v>3525</v>
      </c>
      <c r="K831" s="155">
        <v>7.6388888888888886E-3</v>
      </c>
      <c r="L831" s="31" t="s">
        <v>3896</v>
      </c>
      <c r="M831" s="157">
        <v>450235</v>
      </c>
      <c r="N831" s="158">
        <v>43621</v>
      </c>
      <c r="O831" s="157" t="s">
        <v>0</v>
      </c>
      <c r="P831" s="157">
        <v>1</v>
      </c>
      <c r="Q831" s="157" t="s">
        <v>4307</v>
      </c>
      <c r="R831" s="157"/>
      <c r="S831" s="157">
        <v>105</v>
      </c>
      <c r="T831" s="157">
        <v>0</v>
      </c>
      <c r="U831" s="157">
        <v>26.91915418</v>
      </c>
      <c r="V831" s="157">
        <v>-80.065286639999997</v>
      </c>
      <c r="W831" s="158"/>
      <c r="X831" s="45"/>
      <c r="AE831" s="46"/>
      <c r="AF831" s="47"/>
      <c r="AG831" s="47"/>
      <c r="AH831" s="157"/>
      <c r="AI831" s="147"/>
    </row>
    <row r="832" spans="1:35" x14ac:dyDescent="0.3">
      <c r="A832" s="38" t="s">
        <v>3511</v>
      </c>
      <c r="B832" s="38">
        <v>439</v>
      </c>
      <c r="C832" s="39">
        <v>40279</v>
      </c>
      <c r="D832" s="71">
        <f>YEAR(E832)</f>
        <v>2010</v>
      </c>
      <c r="E832" s="99" t="s">
        <v>3182</v>
      </c>
      <c r="F832" s="41">
        <v>1373</v>
      </c>
      <c r="G832" s="41">
        <v>140.80000000000001</v>
      </c>
      <c r="H832" s="41">
        <v>142.6</v>
      </c>
      <c r="I832" s="41"/>
      <c r="J832" s="41"/>
      <c r="K832" s="40" t="s">
        <v>2339</v>
      </c>
      <c r="L832" s="41" t="s">
        <v>3897</v>
      </c>
      <c r="M832" s="42">
        <v>168762</v>
      </c>
      <c r="N832" s="43">
        <v>40279</v>
      </c>
      <c r="O832" s="44" t="s">
        <v>0</v>
      </c>
      <c r="P832" s="42">
        <v>3</v>
      </c>
      <c r="Q832" s="44" t="s">
        <v>4305</v>
      </c>
      <c r="R832" s="44" t="s">
        <v>1473</v>
      </c>
      <c r="S832" s="42">
        <v>59</v>
      </c>
      <c r="T832" s="42">
        <v>148</v>
      </c>
      <c r="U832" s="42">
        <v>26.910424200000001</v>
      </c>
      <c r="V832" s="42">
        <v>-80.062409799999998</v>
      </c>
      <c r="W832" s="126">
        <v>40349</v>
      </c>
      <c r="X832" s="45">
        <f>W832-N832</f>
        <v>70</v>
      </c>
      <c r="Y832" s="46">
        <v>57</v>
      </c>
      <c r="Z832" s="46">
        <v>13</v>
      </c>
      <c r="AA832" s="46">
        <v>17</v>
      </c>
      <c r="AB832" s="46">
        <v>8</v>
      </c>
      <c r="AC832" s="46">
        <v>0</v>
      </c>
      <c r="AD832" s="46">
        <v>10</v>
      </c>
      <c r="AE832" s="46">
        <f>SUM(Y832,Z832,AC832,AD832)</f>
        <v>80</v>
      </c>
      <c r="AF832" s="47">
        <f>Y832/AE832</f>
        <v>0.71250000000000002</v>
      </c>
      <c r="AG832" s="47">
        <f>(Y832-(AA832+AB832))/AE832</f>
        <v>0.4</v>
      </c>
      <c r="AH832" s="44" t="s">
        <v>2</v>
      </c>
      <c r="AI832" s="38"/>
    </row>
    <row r="833" spans="1:35" x14ac:dyDescent="0.3">
      <c r="A833" s="38" t="s">
        <v>3703</v>
      </c>
      <c r="B833" s="38">
        <v>616</v>
      </c>
      <c r="C833" s="39">
        <v>41063</v>
      </c>
      <c r="D833" s="71">
        <f>YEAR(E833)</f>
        <v>2012</v>
      </c>
      <c r="E833" s="99" t="s">
        <v>2832</v>
      </c>
      <c r="F833" s="41">
        <v>2359</v>
      </c>
      <c r="G833" s="41">
        <v>155.5</v>
      </c>
      <c r="H833" s="41">
        <v>157.5</v>
      </c>
      <c r="I833" s="41">
        <v>112</v>
      </c>
      <c r="J833" s="41"/>
      <c r="K833" s="40" t="s">
        <v>3704</v>
      </c>
      <c r="L833" s="41" t="s">
        <v>3892</v>
      </c>
      <c r="M833" s="42">
        <v>244567</v>
      </c>
      <c r="N833" s="43">
        <v>41064</v>
      </c>
      <c r="O833" s="44" t="s">
        <v>0</v>
      </c>
      <c r="P833" s="42">
        <v>3</v>
      </c>
      <c r="Q833" s="44" t="s">
        <v>4305</v>
      </c>
      <c r="R833" s="44" t="s">
        <v>1076</v>
      </c>
      <c r="S833" s="42">
        <v>40</v>
      </c>
      <c r="T833" s="42">
        <v>84</v>
      </c>
      <c r="U833" s="42">
        <v>26.902198909999999</v>
      </c>
      <c r="V833" s="42">
        <v>-80.059451519999996</v>
      </c>
      <c r="W833" s="48">
        <v>41123</v>
      </c>
      <c r="X833" s="45">
        <f>W833-N833</f>
        <v>59</v>
      </c>
      <c r="Y833" s="46">
        <v>41</v>
      </c>
      <c r="Z833" s="46">
        <v>20</v>
      </c>
      <c r="AA833" s="46">
        <v>3</v>
      </c>
      <c r="AB833" s="46">
        <v>1</v>
      </c>
      <c r="AC833" s="46">
        <v>0</v>
      </c>
      <c r="AD833" s="46">
        <v>0</v>
      </c>
      <c r="AE833" s="46">
        <f>SUM(Y833,Z833,AC833,AD833)</f>
        <v>61</v>
      </c>
      <c r="AF833" s="47">
        <f>Y833/AE833</f>
        <v>0.67213114754098358</v>
      </c>
      <c r="AG833" s="47">
        <f>(Y833-(AA833+AB833))/AE833</f>
        <v>0.60655737704918034</v>
      </c>
      <c r="AH833" s="44" t="s">
        <v>2</v>
      </c>
      <c r="AI833" s="38"/>
    </row>
    <row r="834" spans="1:35" x14ac:dyDescent="0.3">
      <c r="A834" s="38" t="s">
        <v>2683</v>
      </c>
      <c r="B834" s="38">
        <v>201</v>
      </c>
      <c r="C834" s="39">
        <v>38849</v>
      </c>
      <c r="D834" s="71">
        <f>YEAR(E834)</f>
        <v>2007</v>
      </c>
      <c r="E834" s="99" t="s">
        <v>3262</v>
      </c>
      <c r="F834" s="41">
        <v>695</v>
      </c>
      <c r="G834" s="41">
        <v>153.5</v>
      </c>
      <c r="H834" s="41">
        <v>157.5</v>
      </c>
      <c r="I834" s="41">
        <v>108</v>
      </c>
      <c r="J834" s="41"/>
      <c r="K834" s="40" t="s">
        <v>2350</v>
      </c>
      <c r="L834" s="41" t="s">
        <v>3895</v>
      </c>
      <c r="M834" s="42">
        <v>79359</v>
      </c>
      <c r="N834" s="43">
        <v>39213</v>
      </c>
      <c r="O834" s="44" t="s">
        <v>0</v>
      </c>
      <c r="P834" s="42">
        <v>10</v>
      </c>
      <c r="Q834" s="44" t="s">
        <v>4305</v>
      </c>
      <c r="R834" s="44" t="s">
        <v>2116</v>
      </c>
      <c r="S834" s="42">
        <v>53</v>
      </c>
      <c r="T834" s="42">
        <v>4</v>
      </c>
      <c r="U834" s="42">
        <v>26.84060792</v>
      </c>
      <c r="V834" s="42">
        <v>-80.042528270000005</v>
      </c>
      <c r="W834" s="124">
        <v>39277</v>
      </c>
      <c r="X834" s="45">
        <f>W834-N834</f>
        <v>64</v>
      </c>
      <c r="Y834" s="42">
        <v>65</v>
      </c>
      <c r="Z834" s="42">
        <v>14</v>
      </c>
      <c r="AA834" s="42">
        <v>1</v>
      </c>
      <c r="AB834" s="42">
        <v>6</v>
      </c>
      <c r="AC834" s="42">
        <v>0</v>
      </c>
      <c r="AD834" s="42">
        <v>2</v>
      </c>
      <c r="AE834" s="42">
        <f>SUM(Y834,Z834,AC834,AD834)</f>
        <v>81</v>
      </c>
      <c r="AF834" s="49">
        <f>Y834/AE834</f>
        <v>0.80246913580246915</v>
      </c>
      <c r="AG834" s="49">
        <f>(Y834-(AA834+AB834))/AE834</f>
        <v>0.71604938271604934</v>
      </c>
      <c r="AH834" s="44" t="s">
        <v>2</v>
      </c>
      <c r="AI834" s="38"/>
    </row>
    <row r="835" spans="1:35" x14ac:dyDescent="0.3">
      <c r="A835" s="38" t="s">
        <v>2683</v>
      </c>
      <c r="B835" s="38">
        <v>201</v>
      </c>
      <c r="C835" s="39">
        <v>38849</v>
      </c>
      <c r="D835" s="71">
        <f>YEAR(E835)</f>
        <v>2007</v>
      </c>
      <c r="E835" s="99" t="s">
        <v>2501</v>
      </c>
      <c r="F835" s="41">
        <v>696</v>
      </c>
      <c r="G835" s="41">
        <v>155.5</v>
      </c>
      <c r="H835" s="41"/>
      <c r="I835" s="41"/>
      <c r="J835" s="41"/>
      <c r="K835" s="40" t="s">
        <v>2924</v>
      </c>
      <c r="L835" s="41" t="s">
        <v>3892</v>
      </c>
      <c r="M835" s="42">
        <v>80238</v>
      </c>
      <c r="N835" s="43">
        <v>39223</v>
      </c>
      <c r="O835" s="44" t="s">
        <v>0</v>
      </c>
      <c r="P835" s="42">
        <v>5</v>
      </c>
      <c r="Q835" s="44" t="s">
        <v>4305</v>
      </c>
      <c r="R835" s="44" t="s">
        <v>2135</v>
      </c>
      <c r="S835" s="42">
        <v>22</v>
      </c>
      <c r="T835" s="42">
        <v>46</v>
      </c>
      <c r="U835" s="42">
        <v>26.885427199999999</v>
      </c>
      <c r="V835" s="42">
        <v>-80.054536260000006</v>
      </c>
      <c r="W835" s="124">
        <v>39287</v>
      </c>
      <c r="X835" s="45">
        <f>W835-N835</f>
        <v>64</v>
      </c>
      <c r="Y835" s="42">
        <v>20</v>
      </c>
      <c r="Z835" s="42">
        <v>4</v>
      </c>
      <c r="AA835" s="42">
        <v>2</v>
      </c>
      <c r="AB835" s="42">
        <v>4</v>
      </c>
      <c r="AC835" s="42">
        <v>0</v>
      </c>
      <c r="AD835" s="42">
        <v>20</v>
      </c>
      <c r="AE835" s="42">
        <f>SUM(Y835,Z835,AC835,AD835)</f>
        <v>44</v>
      </c>
      <c r="AF835" s="49">
        <f>Y835/AE835</f>
        <v>0.45454545454545453</v>
      </c>
      <c r="AG835" s="49">
        <f>(Y835-(AA835+AB835))/AE835</f>
        <v>0.31818181818181818</v>
      </c>
      <c r="AH835" s="44" t="s">
        <v>2</v>
      </c>
      <c r="AI835" s="38"/>
    </row>
    <row r="836" spans="1:35" x14ac:dyDescent="0.3">
      <c r="A836" s="38" t="s">
        <v>2683</v>
      </c>
      <c r="B836" s="38">
        <v>201</v>
      </c>
      <c r="C836" s="39">
        <v>38849</v>
      </c>
      <c r="D836" s="71">
        <f>YEAR(E836)</f>
        <v>2009</v>
      </c>
      <c r="E836" s="99" t="s">
        <v>2838</v>
      </c>
      <c r="F836" s="41">
        <v>1223</v>
      </c>
      <c r="G836" s="41">
        <v>154</v>
      </c>
      <c r="H836" s="41"/>
      <c r="I836" s="41">
        <v>107</v>
      </c>
      <c r="J836" s="41"/>
      <c r="K836" s="40" t="s">
        <v>2706</v>
      </c>
      <c r="L836" s="41" t="s">
        <v>3897</v>
      </c>
      <c r="M836" s="42">
        <v>148846</v>
      </c>
      <c r="N836" s="43">
        <v>39946</v>
      </c>
      <c r="O836" s="44" t="s">
        <v>0</v>
      </c>
      <c r="P836" s="42">
        <v>10</v>
      </c>
      <c r="Q836" s="44" t="s">
        <v>4305</v>
      </c>
      <c r="R836" s="44" t="s">
        <v>1767</v>
      </c>
      <c r="S836" s="42">
        <v>41</v>
      </c>
      <c r="T836" s="42">
        <v>56</v>
      </c>
      <c r="U836" s="42">
        <v>26.85062765</v>
      </c>
      <c r="V836" s="42">
        <v>-80.044687120000006</v>
      </c>
      <c r="W836" s="124">
        <v>40012</v>
      </c>
      <c r="X836" s="45">
        <f>W836-N836</f>
        <v>66</v>
      </c>
      <c r="Y836" s="42">
        <v>6</v>
      </c>
      <c r="Z836" s="42">
        <v>87</v>
      </c>
      <c r="AA836" s="42">
        <v>3</v>
      </c>
      <c r="AB836" s="42">
        <v>0</v>
      </c>
      <c r="AC836" s="42">
        <v>0</v>
      </c>
      <c r="AD836" s="42">
        <v>0</v>
      </c>
      <c r="AE836" s="42">
        <f>SUM(Y836,Z836,AC836,AD836)</f>
        <v>93</v>
      </c>
      <c r="AF836" s="49">
        <f>Y836/AE836</f>
        <v>6.4516129032258063E-2</v>
      </c>
      <c r="AG836" s="49">
        <f>(Y836-(AA836+AB836))/AE836</f>
        <v>3.2258064516129031E-2</v>
      </c>
      <c r="AH836" s="44" t="s">
        <v>2</v>
      </c>
      <c r="AI836" s="38"/>
    </row>
    <row r="837" spans="1:35" x14ac:dyDescent="0.3">
      <c r="A837" s="61" t="s">
        <v>2683</v>
      </c>
      <c r="B837" s="61">
        <v>201</v>
      </c>
      <c r="C837" s="60">
        <v>38849</v>
      </c>
      <c r="D837" s="94">
        <f>YEAR(E837)</f>
        <v>2009</v>
      </c>
      <c r="E837" s="100" t="s">
        <v>3478</v>
      </c>
      <c r="F837" s="58">
        <v>1224</v>
      </c>
      <c r="G837" s="58">
        <v>154</v>
      </c>
      <c r="H837" s="58">
        <v>157.5</v>
      </c>
      <c r="I837" s="58">
        <v>109</v>
      </c>
      <c r="J837" s="58"/>
      <c r="K837" s="62" t="s">
        <v>2768</v>
      </c>
      <c r="L837" s="58" t="s">
        <v>3892</v>
      </c>
      <c r="M837" s="42">
        <v>154291</v>
      </c>
      <c r="N837" s="43">
        <v>39978</v>
      </c>
      <c r="O837" s="44" t="s">
        <v>0</v>
      </c>
      <c r="P837" s="42">
        <v>9</v>
      </c>
      <c r="Q837" s="44" t="s">
        <v>4305</v>
      </c>
      <c r="R837" s="44" t="s">
        <v>1843</v>
      </c>
      <c r="S837" s="42">
        <v>50</v>
      </c>
      <c r="T837" s="42">
        <v>41</v>
      </c>
      <c r="U837" s="42">
        <v>26.859277280000001</v>
      </c>
      <c r="V837" s="42">
        <v>-80.046268999999995</v>
      </c>
      <c r="W837" s="124">
        <v>40036</v>
      </c>
      <c r="X837" s="45">
        <f>W837-N837</f>
        <v>58</v>
      </c>
      <c r="Y837" s="42">
        <v>9</v>
      </c>
      <c r="Z837" s="42">
        <v>70</v>
      </c>
      <c r="AA837" s="42">
        <v>1</v>
      </c>
      <c r="AB837" s="42">
        <v>0</v>
      </c>
      <c r="AC837" s="42">
        <v>0</v>
      </c>
      <c r="AD837" s="42">
        <v>0</v>
      </c>
      <c r="AE837" s="46">
        <f>SUM(Y837,Z837,AC837,AD837)</f>
        <v>79</v>
      </c>
      <c r="AF837" s="47">
        <f>Y837/AE837</f>
        <v>0.11392405063291139</v>
      </c>
      <c r="AG837" s="47">
        <f>(Y837-(AA837+AB837))/AE837</f>
        <v>0.10126582278481013</v>
      </c>
      <c r="AH837" s="44" t="s">
        <v>2</v>
      </c>
      <c r="AI837" s="61"/>
    </row>
    <row r="838" spans="1:35" x14ac:dyDescent="0.3">
      <c r="A838" s="38" t="s">
        <v>2683</v>
      </c>
      <c r="B838" s="38">
        <v>201</v>
      </c>
      <c r="C838" s="39">
        <v>38849</v>
      </c>
      <c r="D838" s="71">
        <f>YEAR(E838)</f>
        <v>2011</v>
      </c>
      <c r="E838" s="99" t="s">
        <v>3590</v>
      </c>
      <c r="F838" s="41">
        <v>1647</v>
      </c>
      <c r="G838" s="41">
        <v>157</v>
      </c>
      <c r="H838" s="41">
        <v>160</v>
      </c>
      <c r="I838" s="41">
        <v>111</v>
      </c>
      <c r="J838" s="41"/>
      <c r="K838" s="40" t="s">
        <v>3138</v>
      </c>
      <c r="L838" s="41" t="s">
        <v>3893</v>
      </c>
      <c r="M838" s="42">
        <v>203570</v>
      </c>
      <c r="N838" s="43">
        <v>40625</v>
      </c>
      <c r="O838" s="44" t="s">
        <v>0</v>
      </c>
      <c r="P838" s="42">
        <v>9</v>
      </c>
      <c r="Q838" s="44" t="s">
        <v>4305</v>
      </c>
      <c r="R838" s="44" t="s">
        <v>1193</v>
      </c>
      <c r="S838" s="42">
        <v>49</v>
      </c>
      <c r="T838" s="42">
        <v>18</v>
      </c>
      <c r="U838" s="42">
        <v>26.861730569999999</v>
      </c>
      <c r="V838" s="42">
        <v>-80.047003200000006</v>
      </c>
      <c r="W838" s="124"/>
      <c r="X838" s="45"/>
      <c r="Y838" s="42"/>
      <c r="Z838" s="125"/>
      <c r="AA838" s="42"/>
      <c r="AB838" s="42"/>
      <c r="AC838" s="125"/>
      <c r="AD838" s="125"/>
      <c r="AE838" s="127"/>
      <c r="AF838" s="127"/>
      <c r="AG838" s="127"/>
      <c r="AH838" s="44" t="s">
        <v>10</v>
      </c>
      <c r="AI838" s="38"/>
    </row>
    <row r="839" spans="1:35" x14ac:dyDescent="0.3">
      <c r="A839" s="61" t="s">
        <v>2683</v>
      </c>
      <c r="B839" s="61">
        <v>201</v>
      </c>
      <c r="C839" s="60">
        <v>38849</v>
      </c>
      <c r="D839" s="94">
        <f>YEAR(E839)</f>
        <v>2011</v>
      </c>
      <c r="E839" s="100" t="s">
        <v>2825</v>
      </c>
      <c r="F839" s="58">
        <v>1792</v>
      </c>
      <c r="G839" s="58">
        <v>156</v>
      </c>
      <c r="H839" s="58">
        <v>160</v>
      </c>
      <c r="I839" s="58">
        <v>112</v>
      </c>
      <c r="J839" s="58"/>
      <c r="K839" s="62" t="s">
        <v>3297</v>
      </c>
      <c r="L839" s="58" t="s">
        <v>3892</v>
      </c>
      <c r="M839" s="42">
        <v>204853</v>
      </c>
      <c r="N839" s="43">
        <v>40668</v>
      </c>
      <c r="O839" s="44" t="s">
        <v>0</v>
      </c>
      <c r="P839" s="42">
        <v>4</v>
      </c>
      <c r="Q839" s="44" t="s">
        <v>4305</v>
      </c>
      <c r="R839" s="44" t="s">
        <v>1270</v>
      </c>
      <c r="S839" s="42">
        <v>36</v>
      </c>
      <c r="T839" s="42">
        <v>189</v>
      </c>
      <c r="U839" s="42">
        <v>26.893413809999998</v>
      </c>
      <c r="V839" s="42">
        <v>-80.056494909999998</v>
      </c>
      <c r="W839" s="124"/>
      <c r="X839" s="45"/>
      <c r="Y839" s="42">
        <v>2</v>
      </c>
      <c r="Z839" s="42">
        <v>73</v>
      </c>
      <c r="AA839" s="42">
        <v>2</v>
      </c>
      <c r="AB839" s="42">
        <v>0</v>
      </c>
      <c r="AC839" s="42">
        <v>0</v>
      </c>
      <c r="AD839" s="42">
        <v>0</v>
      </c>
      <c r="AE839" s="46">
        <f>SUM(Y839,Z839,AC839,AD839)</f>
        <v>75</v>
      </c>
      <c r="AF839" s="47">
        <f>Y839/AE839</f>
        <v>2.6666666666666668E-2</v>
      </c>
      <c r="AG839" s="47">
        <f>(Y839-(AA839+AB839))/AE839</f>
        <v>0</v>
      </c>
      <c r="AH839" s="44" t="s">
        <v>8</v>
      </c>
      <c r="AI839" s="61"/>
    </row>
    <row r="840" spans="1:35" x14ac:dyDescent="0.3">
      <c r="A840" s="38" t="s">
        <v>2683</v>
      </c>
      <c r="B840" s="38">
        <v>201</v>
      </c>
      <c r="C840" s="39">
        <v>38849</v>
      </c>
      <c r="D840" s="71">
        <f>YEAR(E840)</f>
        <v>2011</v>
      </c>
      <c r="E840" s="99" t="s">
        <v>2723</v>
      </c>
      <c r="F840" s="41">
        <v>1856</v>
      </c>
      <c r="G840" s="41"/>
      <c r="H840" s="41"/>
      <c r="I840" s="41"/>
      <c r="J840" s="41"/>
      <c r="K840" s="40" t="s">
        <v>2780</v>
      </c>
      <c r="L840" s="41" t="s">
        <v>3891</v>
      </c>
      <c r="M840" s="42">
        <v>205777</v>
      </c>
      <c r="N840" s="43">
        <v>40677</v>
      </c>
      <c r="O840" s="44" t="s">
        <v>0</v>
      </c>
      <c r="P840" s="42">
        <v>3</v>
      </c>
      <c r="Q840" s="44" t="s">
        <v>4308</v>
      </c>
      <c r="R840" s="44" t="s">
        <v>3</v>
      </c>
      <c r="S840" s="42">
        <v>-6</v>
      </c>
      <c r="T840" s="42">
        <v>135</v>
      </c>
      <c r="U840" s="42">
        <v>26.90160547</v>
      </c>
      <c r="V840" s="42">
        <v>-80.059066279999996</v>
      </c>
      <c r="W840" s="124"/>
      <c r="X840" s="45"/>
      <c r="Y840" s="125"/>
      <c r="Z840" s="125"/>
      <c r="AA840" s="125"/>
      <c r="AB840" s="125"/>
      <c r="AC840" s="125"/>
      <c r="AD840" s="125"/>
      <c r="AE840" s="127"/>
      <c r="AF840" s="127"/>
      <c r="AG840" s="127"/>
      <c r="AH840" s="44" t="s">
        <v>3</v>
      </c>
      <c r="AI840" s="38"/>
    </row>
    <row r="841" spans="1:35" x14ac:dyDescent="0.3">
      <c r="A841" s="38" t="s">
        <v>2683</v>
      </c>
      <c r="B841" s="38">
        <v>201</v>
      </c>
      <c r="C841" s="39">
        <v>38849</v>
      </c>
      <c r="D841" s="71">
        <f>YEAR(E841)</f>
        <v>2011</v>
      </c>
      <c r="E841" s="99" t="s">
        <v>2723</v>
      </c>
      <c r="F841" s="41">
        <v>1862</v>
      </c>
      <c r="G841" s="41">
        <v>153</v>
      </c>
      <c r="H841" s="41">
        <v>156</v>
      </c>
      <c r="I841" s="41">
        <v>112</v>
      </c>
      <c r="J841" s="41"/>
      <c r="K841" s="40" t="s">
        <v>3257</v>
      </c>
      <c r="L841" s="41" t="s">
        <v>3890</v>
      </c>
      <c r="M841" s="42">
        <v>205889</v>
      </c>
      <c r="N841" s="43">
        <v>40678</v>
      </c>
      <c r="O841" s="44" t="s">
        <v>0</v>
      </c>
      <c r="P841" s="42">
        <v>11</v>
      </c>
      <c r="Q841" s="44" t="s">
        <v>4305</v>
      </c>
      <c r="R841" s="44" t="s">
        <v>1309</v>
      </c>
      <c r="S841" s="42">
        <v>29</v>
      </c>
      <c r="T841" s="42">
        <v>11</v>
      </c>
      <c r="U841" s="42">
        <v>26.838300390000001</v>
      </c>
      <c r="V841" s="42">
        <v>-80.04184626</v>
      </c>
      <c r="W841" s="48">
        <v>40759</v>
      </c>
      <c r="X841" s="45">
        <f>W841-N841</f>
        <v>81</v>
      </c>
      <c r="Y841" s="42">
        <v>62</v>
      </c>
      <c r="Z841" s="42">
        <v>8</v>
      </c>
      <c r="AA841" s="42">
        <v>0</v>
      </c>
      <c r="AB841" s="42">
        <v>0</v>
      </c>
      <c r="AC841" s="42">
        <v>1</v>
      </c>
      <c r="AD841" s="42">
        <v>15</v>
      </c>
      <c r="AE841" s="42">
        <f>SUM(Y841,Z841,AC841,AD841)</f>
        <v>86</v>
      </c>
      <c r="AF841" s="49">
        <f>Y841/AE841</f>
        <v>0.72093023255813948</v>
      </c>
      <c r="AG841" s="49">
        <f>(Y841-(AA841+AB841))/AE841</f>
        <v>0.72093023255813948</v>
      </c>
      <c r="AH841" s="44" t="s">
        <v>2</v>
      </c>
      <c r="AI841" s="38"/>
    </row>
    <row r="842" spans="1:35" x14ac:dyDescent="0.3">
      <c r="A842" s="61" t="s">
        <v>2683</v>
      </c>
      <c r="B842" s="61">
        <v>201</v>
      </c>
      <c r="C842" s="60">
        <v>38849</v>
      </c>
      <c r="D842" s="94">
        <f>YEAR(E842)</f>
        <v>2011</v>
      </c>
      <c r="E842" s="100" t="s">
        <v>2723</v>
      </c>
      <c r="F842" s="58">
        <v>1856</v>
      </c>
      <c r="G842" s="58"/>
      <c r="H842" s="58"/>
      <c r="I842" s="58"/>
      <c r="J842" s="58"/>
      <c r="K842" s="62" t="s">
        <v>2780</v>
      </c>
      <c r="L842" s="58" t="s">
        <v>3891</v>
      </c>
      <c r="M842" s="42">
        <v>205777</v>
      </c>
      <c r="N842" s="43">
        <v>41800</v>
      </c>
      <c r="O842" s="44" t="s">
        <v>5</v>
      </c>
      <c r="P842" s="42">
        <v>10</v>
      </c>
      <c r="Q842" s="44" t="s">
        <v>4305</v>
      </c>
      <c r="R842" s="44" t="s">
        <v>3</v>
      </c>
      <c r="S842" s="42">
        <v>15</v>
      </c>
      <c r="T842" s="42">
        <v>5</v>
      </c>
      <c r="U842" s="42">
        <v>26.951611452000002</v>
      </c>
      <c r="V842" s="42">
        <v>-80.074450628999998</v>
      </c>
      <c r="W842" s="124"/>
      <c r="X842" s="45"/>
      <c r="Y842" s="125"/>
      <c r="Z842" s="125"/>
      <c r="AA842" s="125"/>
      <c r="AB842" s="125"/>
      <c r="AC842" s="125"/>
      <c r="AD842" s="125"/>
      <c r="AE842" s="125"/>
      <c r="AF842" s="125"/>
      <c r="AG842" s="125"/>
      <c r="AH842" s="44" t="s">
        <v>3</v>
      </c>
      <c r="AI842" s="61"/>
    </row>
    <row r="843" spans="1:35" x14ac:dyDescent="0.3">
      <c r="A843" s="38" t="s">
        <v>2683</v>
      </c>
      <c r="B843" s="38">
        <v>201</v>
      </c>
      <c r="C843" s="39">
        <v>38849</v>
      </c>
      <c r="D843" s="71">
        <f>YEAR(E843)</f>
        <v>2013</v>
      </c>
      <c r="E843" s="99" t="s">
        <v>2687</v>
      </c>
      <c r="F843" s="41">
        <v>2576</v>
      </c>
      <c r="G843" s="41">
        <v>161</v>
      </c>
      <c r="H843" s="41">
        <v>162</v>
      </c>
      <c r="I843" s="41">
        <v>115</v>
      </c>
      <c r="J843" s="41"/>
      <c r="K843" s="40" t="s">
        <v>2688</v>
      </c>
      <c r="L843" s="41" t="s">
        <v>3894</v>
      </c>
      <c r="M843" s="42">
        <v>284578</v>
      </c>
      <c r="N843" s="43">
        <v>41429</v>
      </c>
      <c r="O843" s="44" t="s">
        <v>0</v>
      </c>
      <c r="P843" s="42">
        <v>9</v>
      </c>
      <c r="Q843" s="44" t="s">
        <v>4305</v>
      </c>
      <c r="R843" s="44" t="s">
        <v>926</v>
      </c>
      <c r="S843" s="42">
        <v>11</v>
      </c>
      <c r="T843" s="42">
        <v>50</v>
      </c>
      <c r="U843" s="42">
        <v>26.86285573</v>
      </c>
      <c r="V843" s="42">
        <v>-80.047227140000004</v>
      </c>
      <c r="W843" s="124"/>
      <c r="X843" s="45"/>
      <c r="Y843" s="42"/>
      <c r="Z843" s="125"/>
      <c r="AA843" s="42"/>
      <c r="AB843" s="42"/>
      <c r="AC843" s="125"/>
      <c r="AD843" s="125"/>
      <c r="AE843" s="127"/>
      <c r="AF843" s="127"/>
      <c r="AG843" s="127"/>
      <c r="AH843" s="44" t="s">
        <v>10</v>
      </c>
      <c r="AI843" s="38"/>
    </row>
    <row r="844" spans="1:35" x14ac:dyDescent="0.3">
      <c r="A844" s="38" t="s">
        <v>2683</v>
      </c>
      <c r="B844" s="38">
        <v>201</v>
      </c>
      <c r="C844" s="39">
        <v>38849</v>
      </c>
      <c r="D844" s="71">
        <f>YEAR(E844)</f>
        <v>2017</v>
      </c>
      <c r="E844" s="99" t="s">
        <v>3809</v>
      </c>
      <c r="F844" s="41">
        <v>2733</v>
      </c>
      <c r="G844" s="41">
        <v>161.5</v>
      </c>
      <c r="H844" s="41">
        <v>163.5</v>
      </c>
      <c r="I844" s="41">
        <v>115.7</v>
      </c>
      <c r="J844" s="41">
        <v>2.75</v>
      </c>
      <c r="K844" s="40" t="s">
        <v>2665</v>
      </c>
      <c r="L844" s="41" t="s">
        <v>3892</v>
      </c>
      <c r="M844" s="42">
        <v>361170</v>
      </c>
      <c r="N844" s="43">
        <v>42844</v>
      </c>
      <c r="O844" s="44" t="s">
        <v>0</v>
      </c>
      <c r="P844" s="42">
        <v>8</v>
      </c>
      <c r="Q844" s="44" t="s">
        <v>4305</v>
      </c>
      <c r="R844" s="44" t="s">
        <v>215</v>
      </c>
      <c r="S844" s="42">
        <v>36</v>
      </c>
      <c r="T844" s="42">
        <v>33</v>
      </c>
      <c r="U844" s="42">
        <v>26.866136121</v>
      </c>
      <c r="V844" s="42">
        <v>-80.047978881000006</v>
      </c>
      <c r="W844" s="48">
        <v>42909</v>
      </c>
      <c r="X844" s="45">
        <f>W844-N844</f>
        <v>65</v>
      </c>
      <c r="Y844" s="46">
        <v>68</v>
      </c>
      <c r="Z844" s="46">
        <v>34</v>
      </c>
      <c r="AA844" s="46">
        <v>7</v>
      </c>
      <c r="AB844" s="46">
        <v>6</v>
      </c>
      <c r="AC844" s="46">
        <v>0</v>
      </c>
      <c r="AD844" s="46">
        <v>1</v>
      </c>
      <c r="AE844" s="46">
        <f>SUM(Y844,Z844,AC844,AD844)</f>
        <v>103</v>
      </c>
      <c r="AF844" s="47">
        <f>Y844/AE844</f>
        <v>0.66019417475728159</v>
      </c>
      <c r="AG844" s="47">
        <f>(Y844-(AA844+AB844))/AE844</f>
        <v>0.53398058252427183</v>
      </c>
      <c r="AH844" s="44" t="s">
        <v>2</v>
      </c>
      <c r="AI844" s="38"/>
    </row>
    <row r="845" spans="1:35" x14ac:dyDescent="0.3">
      <c r="A845" s="38" t="s">
        <v>2683</v>
      </c>
      <c r="B845" s="38">
        <v>201</v>
      </c>
      <c r="C845" s="39">
        <v>38849</v>
      </c>
      <c r="D845" s="71">
        <f>YEAR(E845)</f>
        <v>2017</v>
      </c>
      <c r="E845" s="99" t="s">
        <v>3883</v>
      </c>
      <c r="F845" s="41">
        <v>2760</v>
      </c>
      <c r="G845" s="41">
        <v>160.19999999999999</v>
      </c>
      <c r="H845" s="41">
        <v>163.5</v>
      </c>
      <c r="I845" s="41">
        <v>115.4</v>
      </c>
      <c r="J845" s="41">
        <v>2.84</v>
      </c>
      <c r="K845" s="40" t="s">
        <v>2364</v>
      </c>
      <c r="L845" s="41" t="s">
        <v>3890</v>
      </c>
      <c r="M845" s="42">
        <v>452751</v>
      </c>
      <c r="N845" s="43">
        <v>42879</v>
      </c>
      <c r="O845" s="44" t="s">
        <v>146</v>
      </c>
      <c r="P845" s="42">
        <v>8</v>
      </c>
      <c r="Q845" s="44" t="s">
        <v>4305</v>
      </c>
      <c r="R845" s="44" t="s">
        <v>182</v>
      </c>
      <c r="S845" s="42">
        <v>33</v>
      </c>
      <c r="T845" s="42">
        <v>45</v>
      </c>
      <c r="U845" s="42">
        <v>26.924217779999999</v>
      </c>
      <c r="V845" s="42">
        <v>-80.066854648000003</v>
      </c>
      <c r="W845" s="43">
        <v>42940</v>
      </c>
      <c r="X845" s="45">
        <f>W845-N845</f>
        <v>61</v>
      </c>
      <c r="Y845" s="42">
        <v>5</v>
      </c>
      <c r="Z845" s="42">
        <v>86</v>
      </c>
      <c r="AA845" s="42">
        <v>0</v>
      </c>
      <c r="AB845" s="42">
        <v>0</v>
      </c>
      <c r="AC845" s="42">
        <v>0</v>
      </c>
      <c r="AD845" s="42">
        <v>0</v>
      </c>
      <c r="AE845" s="42">
        <f>SUM(Y845,Z845,AC845,AD845)</f>
        <v>91</v>
      </c>
      <c r="AF845" s="49">
        <f>Y845/AE845</f>
        <v>5.4945054945054944E-2</v>
      </c>
      <c r="AG845" s="49">
        <f>(Y845-(AA845+AB845))/AE845</f>
        <v>5.4945054945054944E-2</v>
      </c>
      <c r="AH845" s="44" t="s">
        <v>2</v>
      </c>
      <c r="AI845" s="38"/>
    </row>
    <row r="846" spans="1:35" x14ac:dyDescent="0.3">
      <c r="A846" s="38" t="s">
        <v>2683</v>
      </c>
      <c r="B846" s="38">
        <v>201</v>
      </c>
      <c r="C846" s="39">
        <v>38849</v>
      </c>
      <c r="D846" s="71">
        <f>YEAR(E846)</f>
        <v>2017</v>
      </c>
      <c r="E846" s="99" t="s">
        <v>3831</v>
      </c>
      <c r="F846" s="41">
        <v>2784</v>
      </c>
      <c r="G846" s="41">
        <v>162.5</v>
      </c>
      <c r="H846" s="41">
        <v>165.5</v>
      </c>
      <c r="I846" s="41">
        <v>116.5</v>
      </c>
      <c r="J846" s="41">
        <v>2.14</v>
      </c>
      <c r="K846" s="40" t="s">
        <v>3651</v>
      </c>
      <c r="L846" s="41" t="s">
        <v>3892</v>
      </c>
      <c r="M846" s="42">
        <v>371527</v>
      </c>
      <c r="N846" s="43">
        <v>42898</v>
      </c>
      <c r="O846" s="44" t="s">
        <v>0</v>
      </c>
      <c r="P846" s="42">
        <v>11</v>
      </c>
      <c r="Q846" s="44" t="s">
        <v>4305</v>
      </c>
      <c r="R846" s="44" t="s">
        <v>260</v>
      </c>
      <c r="S846" s="42">
        <v>46</v>
      </c>
      <c r="T846" s="42">
        <v>11</v>
      </c>
      <c r="U846" s="42">
        <v>26.839765747000001</v>
      </c>
      <c r="V846" s="42">
        <v>-80.042293427999994</v>
      </c>
      <c r="W846" s="48">
        <v>42957</v>
      </c>
      <c r="X846" s="45">
        <f>W846-N846</f>
        <v>59</v>
      </c>
      <c r="Y846" s="42">
        <v>29</v>
      </c>
      <c r="Z846" s="42">
        <v>15</v>
      </c>
      <c r="AA846" s="42">
        <v>6</v>
      </c>
      <c r="AB846" s="42">
        <v>4</v>
      </c>
      <c r="AC846" s="42">
        <v>0</v>
      </c>
      <c r="AD846" s="42">
        <v>26</v>
      </c>
      <c r="AE846" s="46">
        <f>SUM(Y846,Z846,AC846,AD846)</f>
        <v>70</v>
      </c>
      <c r="AF846" s="47">
        <f>Y846/AE846</f>
        <v>0.41428571428571431</v>
      </c>
      <c r="AG846" s="47">
        <f>(Y846-(AA846+AB846))/AE846</f>
        <v>0.27142857142857141</v>
      </c>
      <c r="AH846" s="44" t="s">
        <v>2</v>
      </c>
      <c r="AI846" s="38"/>
    </row>
    <row r="847" spans="1:35" x14ac:dyDescent="0.3">
      <c r="A847" s="147" t="s">
        <v>2683</v>
      </c>
      <c r="B847" s="147">
        <v>201</v>
      </c>
      <c r="C847" s="30">
        <v>38849</v>
      </c>
      <c r="D847" s="32">
        <v>2019</v>
      </c>
      <c r="E847" s="97">
        <v>43597</v>
      </c>
      <c r="F847" s="31">
        <v>3457</v>
      </c>
      <c r="G847" s="31">
        <v>160.69999999999999</v>
      </c>
      <c r="H847" s="31">
        <v>164.6</v>
      </c>
      <c r="I847" s="31">
        <v>115.5</v>
      </c>
      <c r="K847" s="155">
        <v>5.6944444444444443E-2</v>
      </c>
      <c r="L847" s="31" t="s">
        <v>3890</v>
      </c>
      <c r="M847" s="157">
        <v>439462</v>
      </c>
      <c r="N847" s="158">
        <v>43597</v>
      </c>
      <c r="O847" s="157" t="s">
        <v>0</v>
      </c>
      <c r="P847" s="157">
        <v>10</v>
      </c>
      <c r="Q847" s="157" t="s">
        <v>4305</v>
      </c>
      <c r="R847" s="157" t="s">
        <v>4563</v>
      </c>
      <c r="S847" s="157">
        <v>56</v>
      </c>
      <c r="T847" s="157">
        <v>23</v>
      </c>
      <c r="U847" s="157">
        <v>26.850307170000001</v>
      </c>
      <c r="V847" s="157">
        <v>-80.044762079999998</v>
      </c>
      <c r="X847" s="45"/>
      <c r="Y847" s="157">
        <v>22</v>
      </c>
      <c r="Z847" s="157">
        <v>70</v>
      </c>
      <c r="AA847" s="157">
        <v>0</v>
      </c>
      <c r="AB847" s="157">
        <v>0</v>
      </c>
      <c r="AC847" s="157">
        <v>0</v>
      </c>
      <c r="AD847" s="157">
        <v>0</v>
      </c>
      <c r="AE847" s="46">
        <f>SUM(Y847,Z847,AC847,AD847)</f>
        <v>92</v>
      </c>
      <c r="AF847" s="47">
        <f>Y847/AE847</f>
        <v>0.2391304347826087</v>
      </c>
      <c r="AG847" s="47">
        <f>(Y847-(AA847+AB847))/AE847</f>
        <v>0.2391304347826087</v>
      </c>
      <c r="AH847" s="157" t="s">
        <v>8</v>
      </c>
      <c r="AI847" s="147"/>
    </row>
    <row r="848" spans="1:35" x14ac:dyDescent="0.3">
      <c r="A848" s="147" t="s">
        <v>2683</v>
      </c>
      <c r="B848" s="147">
        <v>201</v>
      </c>
      <c r="C848" s="30">
        <v>38849</v>
      </c>
      <c r="D848" s="32">
        <v>2019</v>
      </c>
      <c r="E848" s="97">
        <v>43606</v>
      </c>
      <c r="F848" s="31">
        <v>3491</v>
      </c>
      <c r="G848" s="31">
        <v>160</v>
      </c>
      <c r="H848" s="31">
        <v>164</v>
      </c>
      <c r="I848" s="31">
        <v>117</v>
      </c>
      <c r="K848" s="155">
        <v>6.5972222222222224E-2</v>
      </c>
      <c r="L848" s="31" t="s">
        <v>3896</v>
      </c>
      <c r="M848" s="157">
        <v>441486</v>
      </c>
      <c r="N848" s="158">
        <v>43606</v>
      </c>
      <c r="O848" s="157" t="s">
        <v>0</v>
      </c>
      <c r="P848" s="157">
        <v>6</v>
      </c>
      <c r="Q848" s="157" t="s">
        <v>4305</v>
      </c>
      <c r="R848" s="157" t="s">
        <v>4589</v>
      </c>
      <c r="S848" s="157">
        <v>70</v>
      </c>
      <c r="T848" s="157">
        <v>15</v>
      </c>
      <c r="U848" s="157">
        <v>26.87770231</v>
      </c>
      <c r="V848" s="157">
        <v>-80.051725169999997</v>
      </c>
      <c r="W848" s="158">
        <v>43664</v>
      </c>
      <c r="X848" s="45">
        <f>W848-N848</f>
        <v>58</v>
      </c>
      <c r="Y848" s="157">
        <v>19</v>
      </c>
      <c r="Z848" s="157">
        <v>49</v>
      </c>
      <c r="AA848" s="157">
        <v>0</v>
      </c>
      <c r="AB848" s="157">
        <v>3</v>
      </c>
      <c r="AC848" s="157">
        <v>0</v>
      </c>
      <c r="AD848" s="157">
        <v>0</v>
      </c>
      <c r="AE848" s="46">
        <f>SUM(Y848,Z848,AC848,AD848)</f>
        <v>68</v>
      </c>
      <c r="AF848" s="47">
        <f>Y848/AE848</f>
        <v>0.27941176470588236</v>
      </c>
      <c r="AG848" s="47">
        <f>(Y848-(AA848+AB848))/AE848</f>
        <v>0.23529411764705882</v>
      </c>
      <c r="AH848" s="157" t="s">
        <v>2</v>
      </c>
      <c r="AI848" s="147"/>
    </row>
    <row r="849" spans="1:35" x14ac:dyDescent="0.3">
      <c r="A849" s="147" t="s">
        <v>2683</v>
      </c>
      <c r="B849" s="147">
        <v>201</v>
      </c>
      <c r="C849" s="30">
        <v>38849</v>
      </c>
      <c r="D849" s="32">
        <v>2019</v>
      </c>
      <c r="E849" s="97">
        <v>43615</v>
      </c>
      <c r="F849" s="31">
        <v>3516</v>
      </c>
      <c r="G849" s="31">
        <v>161</v>
      </c>
      <c r="H849" s="31">
        <v>164.4</v>
      </c>
      <c r="I849" s="31">
        <v>115.8</v>
      </c>
      <c r="K849" s="155">
        <v>0.11388888888888889</v>
      </c>
      <c r="L849" s="31" t="s">
        <v>3891</v>
      </c>
      <c r="M849" s="157">
        <v>445398</v>
      </c>
      <c r="N849" s="158">
        <v>43615</v>
      </c>
      <c r="O849" s="157" t="s">
        <v>0</v>
      </c>
      <c r="P849" s="157">
        <v>1</v>
      </c>
      <c r="Q849" s="157" t="s">
        <v>4305</v>
      </c>
      <c r="R849" s="157" t="s">
        <v>4617</v>
      </c>
      <c r="S849" s="157">
        <v>92</v>
      </c>
      <c r="T849" s="157">
        <v>11</v>
      </c>
      <c r="U849" s="157">
        <v>26.916099920000001</v>
      </c>
      <c r="V849" s="157">
        <v>-80.064199020000004</v>
      </c>
      <c r="W849" s="158">
        <v>43674</v>
      </c>
      <c r="X849" s="45">
        <f>W849-N849</f>
        <v>59</v>
      </c>
      <c r="Y849" s="157">
        <v>23</v>
      </c>
      <c r="Z849" s="157">
        <v>13</v>
      </c>
      <c r="AA849" s="157">
        <v>5</v>
      </c>
      <c r="AB849" s="157">
        <v>13</v>
      </c>
      <c r="AC849" s="157">
        <v>0</v>
      </c>
      <c r="AD849" s="157">
        <v>11</v>
      </c>
      <c r="AE849" s="46">
        <f>SUM(Y849,Z849,AC849,AD849)</f>
        <v>47</v>
      </c>
      <c r="AF849" s="47">
        <f>Y849/AE849</f>
        <v>0.48936170212765956</v>
      </c>
      <c r="AG849" s="47">
        <f>(Y849-(AA849+AB849))/AE849</f>
        <v>0.10638297872340426</v>
      </c>
      <c r="AH849" s="157" t="s">
        <v>2</v>
      </c>
      <c r="AI849" s="147"/>
    </row>
    <row r="850" spans="1:35" x14ac:dyDescent="0.3">
      <c r="A850" s="147" t="s">
        <v>2683</v>
      </c>
      <c r="B850" s="147">
        <v>201</v>
      </c>
      <c r="C850" s="30">
        <v>38849</v>
      </c>
      <c r="D850" s="32">
        <v>2020</v>
      </c>
      <c r="E850" s="97">
        <v>43951</v>
      </c>
      <c r="F850" s="31">
        <v>4042</v>
      </c>
      <c r="G850" s="31">
        <v>161.69999999999999</v>
      </c>
      <c r="H850" s="31">
        <v>164.8</v>
      </c>
      <c r="I850" s="31">
        <v>115.7</v>
      </c>
      <c r="K850" s="155">
        <v>0.11388888888888889</v>
      </c>
      <c r="L850" s="31" t="s">
        <v>3899</v>
      </c>
      <c r="M850" s="157">
        <v>496869</v>
      </c>
      <c r="N850" s="158">
        <v>43951</v>
      </c>
      <c r="O850" s="157" t="s">
        <v>0</v>
      </c>
      <c r="P850" s="157">
        <v>8</v>
      </c>
      <c r="Q850" s="157" t="s">
        <v>4305</v>
      </c>
      <c r="R850" s="157" t="s">
        <v>4800</v>
      </c>
      <c r="S850" s="157">
        <v>63</v>
      </c>
      <c r="T850" s="157">
        <v>14</v>
      </c>
      <c r="U850" s="157">
        <v>26.869459670000001</v>
      </c>
      <c r="V850" s="157">
        <v>-80.049065720000002</v>
      </c>
      <c r="W850" s="158"/>
      <c r="X850" s="45"/>
      <c r="Y850" s="157">
        <v>2</v>
      </c>
      <c r="Z850" s="157">
        <v>65</v>
      </c>
      <c r="AA850" s="157">
        <v>0</v>
      </c>
      <c r="AB850" s="157">
        <v>0</v>
      </c>
      <c r="AC850" s="157">
        <v>0</v>
      </c>
      <c r="AD850" s="157">
        <v>0</v>
      </c>
      <c r="AE850" s="42">
        <f>SUM(Y850,Z850,AC850,AD850)</f>
        <v>67</v>
      </c>
      <c r="AF850" s="49">
        <f>Y850/AE850</f>
        <v>2.9850746268656716E-2</v>
      </c>
      <c r="AG850" s="49">
        <f>(Y850-(AA850+AB850))/AE850</f>
        <v>2.9850746268656716E-2</v>
      </c>
      <c r="AH850" s="157" t="s">
        <v>8</v>
      </c>
      <c r="AI850" s="147"/>
    </row>
    <row r="851" spans="1:35" x14ac:dyDescent="0.3">
      <c r="A851" s="147" t="s">
        <v>2683</v>
      </c>
      <c r="B851" s="147">
        <v>201</v>
      </c>
      <c r="C851" s="30">
        <v>38849</v>
      </c>
      <c r="D851" s="32">
        <v>2020</v>
      </c>
      <c r="E851" s="97">
        <v>43961</v>
      </c>
      <c r="F851" s="31">
        <v>4089</v>
      </c>
      <c r="G851" s="31">
        <v>160.80000000000001</v>
      </c>
      <c r="H851" s="31">
        <v>163.30000000000001</v>
      </c>
      <c r="I851" s="31">
        <v>114.6</v>
      </c>
      <c r="K851" s="155">
        <v>8.7500000000000008E-2</v>
      </c>
      <c r="L851" s="31" t="s">
        <v>3893</v>
      </c>
      <c r="M851" s="157">
        <v>498161</v>
      </c>
      <c r="N851" s="158">
        <v>43961</v>
      </c>
      <c r="O851" s="157" t="s">
        <v>0</v>
      </c>
      <c r="P851" s="157">
        <v>4</v>
      </c>
      <c r="Q851" s="157" t="s">
        <v>4305</v>
      </c>
      <c r="R851" s="157" t="s">
        <v>4844</v>
      </c>
      <c r="S851" s="157">
        <v>61</v>
      </c>
      <c r="T851" s="157">
        <v>50</v>
      </c>
      <c r="U851" s="157">
        <v>26.896989080000001</v>
      </c>
      <c r="V851" s="157">
        <v>-80.057886620000005</v>
      </c>
      <c r="W851" s="158">
        <v>44027</v>
      </c>
      <c r="X851" s="45">
        <f>W851-N851</f>
        <v>66</v>
      </c>
      <c r="Y851" s="157">
        <v>66</v>
      </c>
      <c r="Z851" s="157">
        <v>22</v>
      </c>
      <c r="AA851" s="157">
        <v>12</v>
      </c>
      <c r="AB851" s="157">
        <v>16</v>
      </c>
      <c r="AC851" s="157">
        <v>0</v>
      </c>
      <c r="AD851" s="157">
        <v>0</v>
      </c>
      <c r="AE851" s="46">
        <f>SUM(Y851,Z851,AC851,AD851)</f>
        <v>88</v>
      </c>
      <c r="AF851" s="47">
        <f>Y851/AE851</f>
        <v>0.75</v>
      </c>
      <c r="AG851" s="47">
        <f>(Y851-(AA851+AB851))/AE851</f>
        <v>0.43181818181818182</v>
      </c>
      <c r="AH851" s="157" t="s">
        <v>2</v>
      </c>
      <c r="AI851" s="147"/>
    </row>
    <row r="852" spans="1:35" x14ac:dyDescent="0.3">
      <c r="A852" s="147" t="s">
        <v>2683</v>
      </c>
      <c r="B852" s="147">
        <v>201</v>
      </c>
      <c r="C852" s="30">
        <v>38849</v>
      </c>
      <c r="D852" s="32">
        <v>2020</v>
      </c>
      <c r="E852" s="97">
        <v>43971</v>
      </c>
      <c r="F852" s="31">
        <v>4131</v>
      </c>
      <c r="G852" s="31">
        <v>161.30000000000001</v>
      </c>
      <c r="H852" s="31">
        <v>163.30000000000001</v>
      </c>
      <c r="I852" s="31">
        <v>115.8</v>
      </c>
      <c r="K852" s="155">
        <v>2.9166666666666664E-2</v>
      </c>
      <c r="L852" s="31" t="s">
        <v>3891</v>
      </c>
      <c r="M852" s="157">
        <v>500919</v>
      </c>
      <c r="N852" s="158">
        <v>43971</v>
      </c>
      <c r="O852" s="157" t="s">
        <v>0</v>
      </c>
      <c r="P852" s="157">
        <v>10</v>
      </c>
      <c r="Q852" s="157" t="s">
        <v>4305</v>
      </c>
      <c r="R852" s="157" t="s">
        <v>4887</v>
      </c>
      <c r="S852" s="157">
        <v>31</v>
      </c>
      <c r="T852" s="157">
        <v>25</v>
      </c>
      <c r="U852" s="157">
        <v>26.844488980000001</v>
      </c>
      <c r="V852" s="157">
        <v>-80.043471670000002</v>
      </c>
      <c r="X852" s="45"/>
      <c r="Y852" s="157">
        <v>5</v>
      </c>
      <c r="Z852" s="157">
        <v>85</v>
      </c>
      <c r="AA852" s="157">
        <v>0</v>
      </c>
      <c r="AB852" s="157">
        <v>0</v>
      </c>
      <c r="AC852" s="157">
        <v>0</v>
      </c>
      <c r="AD852" s="157">
        <v>0</v>
      </c>
      <c r="AE852" s="46">
        <f>SUM(Y852,Z852,AC852,AD852)</f>
        <v>90</v>
      </c>
      <c r="AF852" s="47">
        <f>Y852/AE852</f>
        <v>5.5555555555555552E-2</v>
      </c>
      <c r="AG852" s="47">
        <f>(Y852-(AA852+AB852))/AE852</f>
        <v>5.5555555555555552E-2</v>
      </c>
      <c r="AH852" s="157" t="s">
        <v>8</v>
      </c>
      <c r="AI852" s="147"/>
    </row>
    <row r="853" spans="1:35" x14ac:dyDescent="0.3">
      <c r="A853" s="147" t="s">
        <v>2683</v>
      </c>
      <c r="B853" s="147">
        <v>201</v>
      </c>
      <c r="C853" s="30">
        <v>38849</v>
      </c>
      <c r="D853" s="32">
        <v>2020</v>
      </c>
      <c r="E853" s="97">
        <v>43991</v>
      </c>
      <c r="F853" s="31">
        <v>4210</v>
      </c>
      <c r="G853" s="31">
        <v>161.19999999999999</v>
      </c>
      <c r="H853" s="31">
        <v>162.5</v>
      </c>
      <c r="I853" s="31">
        <v>112.5</v>
      </c>
      <c r="K853" s="155">
        <v>1.5277777777777777E-2</v>
      </c>
      <c r="L853" s="31" t="s">
        <v>3891</v>
      </c>
      <c r="M853" s="157">
        <v>508494</v>
      </c>
      <c r="N853" s="158">
        <v>43991</v>
      </c>
      <c r="O853" s="157" t="s">
        <v>0</v>
      </c>
      <c r="P853" s="157">
        <v>11</v>
      </c>
      <c r="Q853" s="157" t="s">
        <v>4305</v>
      </c>
      <c r="R853" s="157" t="s">
        <v>4955</v>
      </c>
      <c r="S853" s="157">
        <v>47</v>
      </c>
      <c r="T853" s="157">
        <v>43</v>
      </c>
      <c r="U853" s="157">
        <v>26.838202769999999</v>
      </c>
      <c r="V853" s="157">
        <v>-80.041810049999995</v>
      </c>
      <c r="W853" s="158"/>
      <c r="X853" s="45"/>
      <c r="AE853" s="46"/>
      <c r="AF853" s="47"/>
      <c r="AG853" s="47"/>
      <c r="AH853" s="157" t="s">
        <v>10</v>
      </c>
      <c r="AI853" s="147"/>
    </row>
    <row r="854" spans="1:35" x14ac:dyDescent="0.3">
      <c r="A854" s="147" t="s">
        <v>4862</v>
      </c>
      <c r="B854" s="147">
        <v>1601</v>
      </c>
      <c r="C854" s="30">
        <v>43964</v>
      </c>
      <c r="D854" s="32">
        <v>2020</v>
      </c>
      <c r="E854" s="97">
        <v>43964</v>
      </c>
      <c r="F854" s="31">
        <v>4104</v>
      </c>
      <c r="G854" s="31">
        <v>150</v>
      </c>
      <c r="H854" s="31">
        <v>151.69999999999999</v>
      </c>
      <c r="I854" s="31">
        <v>106</v>
      </c>
      <c r="K854" s="155">
        <v>0.96597222222222223</v>
      </c>
      <c r="L854" s="31" t="s">
        <v>3892</v>
      </c>
      <c r="M854" s="157">
        <v>499240</v>
      </c>
      <c r="N854" s="158">
        <v>43965</v>
      </c>
      <c r="O854" s="157" t="s">
        <v>0</v>
      </c>
      <c r="P854" s="157">
        <v>3</v>
      </c>
      <c r="Q854" s="157" t="s">
        <v>4305</v>
      </c>
      <c r="R854" s="157" t="s">
        <v>4863</v>
      </c>
      <c r="S854" s="157">
        <v>10</v>
      </c>
      <c r="T854" s="157">
        <v>53</v>
      </c>
      <c r="U854" s="157">
        <v>26.905182</v>
      </c>
      <c r="V854" s="157">
        <v>-80.060534579999995</v>
      </c>
      <c r="W854" s="158"/>
      <c r="X854" s="45"/>
      <c r="Y854" s="157">
        <v>0</v>
      </c>
      <c r="Z854" s="157">
        <v>68</v>
      </c>
      <c r="AA854" s="157">
        <v>0</v>
      </c>
      <c r="AB854" s="157">
        <v>0</v>
      </c>
      <c r="AC854" s="157">
        <v>0</v>
      </c>
      <c r="AD854" s="157">
        <v>2</v>
      </c>
      <c r="AE854" s="42">
        <f>SUM(Y854,Z854,AC854,AD854)</f>
        <v>70</v>
      </c>
      <c r="AF854" s="49">
        <f>Y854/AE854</f>
        <v>0</v>
      </c>
      <c r="AG854" s="49">
        <f>(Y854-(AA854+AB854))/AE854</f>
        <v>0</v>
      </c>
      <c r="AH854" s="157" t="s">
        <v>56</v>
      </c>
      <c r="AI854" s="147"/>
    </row>
    <row r="855" spans="1:35" x14ac:dyDescent="0.3">
      <c r="A855" s="61" t="s">
        <v>2954</v>
      </c>
      <c r="B855" s="61">
        <v>557</v>
      </c>
      <c r="C855" s="60">
        <v>41005</v>
      </c>
      <c r="D855" s="94">
        <f>YEAR(E855)</f>
        <v>2012</v>
      </c>
      <c r="E855" s="100" t="s">
        <v>3669</v>
      </c>
      <c r="F855" s="58">
        <v>2072</v>
      </c>
      <c r="G855" s="41">
        <v>156</v>
      </c>
      <c r="H855" s="41">
        <v>157.5</v>
      </c>
      <c r="I855" s="41">
        <v>109</v>
      </c>
      <c r="J855" s="41"/>
      <c r="K855" s="62" t="s">
        <v>2315</v>
      </c>
      <c r="L855" s="41" t="s">
        <v>3895</v>
      </c>
      <c r="M855" s="42">
        <v>235874</v>
      </c>
      <c r="N855" s="43">
        <v>41005</v>
      </c>
      <c r="O855" s="44" t="s">
        <v>0</v>
      </c>
      <c r="P855" s="42">
        <v>7</v>
      </c>
      <c r="Q855" s="44" t="s">
        <v>4306</v>
      </c>
      <c r="R855" s="44" t="s">
        <v>962</v>
      </c>
      <c r="S855" s="42">
        <v>-16</v>
      </c>
      <c r="T855" s="42">
        <v>70</v>
      </c>
      <c r="U855" s="42">
        <v>26.87155005</v>
      </c>
      <c r="V855" s="42">
        <v>-80.049564160000003</v>
      </c>
      <c r="W855" s="124"/>
      <c r="X855" s="45"/>
      <c r="Y855" s="42">
        <v>0</v>
      </c>
      <c r="Z855" s="42">
        <v>38</v>
      </c>
      <c r="AA855" s="42">
        <v>0</v>
      </c>
      <c r="AB855" s="42">
        <v>0</v>
      </c>
      <c r="AC855" s="42">
        <v>0</v>
      </c>
      <c r="AD855" s="42">
        <v>0</v>
      </c>
      <c r="AE855" s="46">
        <f>SUM(Y855,Z855,AC855,AD855)</f>
        <v>38</v>
      </c>
      <c r="AF855" s="47">
        <f>Y855/AE855</f>
        <v>0</v>
      </c>
      <c r="AG855" s="47">
        <f>(Y855-(AA855+AB855))/AE855</f>
        <v>0</v>
      </c>
      <c r="AH855" s="44" t="s">
        <v>8</v>
      </c>
      <c r="AI855" s="38"/>
    </row>
    <row r="856" spans="1:35" x14ac:dyDescent="0.3">
      <c r="A856" s="38" t="s">
        <v>2954</v>
      </c>
      <c r="B856" s="38">
        <v>557</v>
      </c>
      <c r="C856" s="39">
        <v>41005</v>
      </c>
      <c r="D856" s="71">
        <f>YEAR(E856)</f>
        <v>2015</v>
      </c>
      <c r="E856" s="99" t="s">
        <v>3723</v>
      </c>
      <c r="F856" s="41">
        <v>2703</v>
      </c>
      <c r="G856" s="41">
        <v>157.69999999999999</v>
      </c>
      <c r="H856" s="41"/>
      <c r="I856" s="41">
        <v>110.2</v>
      </c>
      <c r="J856" s="41"/>
      <c r="K856" s="40" t="s">
        <v>3</v>
      </c>
      <c r="L856" s="41" t="s">
        <v>3</v>
      </c>
      <c r="M856" s="42">
        <v>256351</v>
      </c>
      <c r="N856" s="43">
        <v>42124</v>
      </c>
      <c r="O856" s="44" t="s">
        <v>0</v>
      </c>
      <c r="P856" s="42">
        <v>5</v>
      </c>
      <c r="Q856" s="44" t="s">
        <v>4305</v>
      </c>
      <c r="R856" s="44" t="s">
        <v>477</v>
      </c>
      <c r="S856" s="42">
        <v>67</v>
      </c>
      <c r="T856" s="42">
        <v>86</v>
      </c>
      <c r="U856" s="42">
        <v>26.887082331999999</v>
      </c>
      <c r="V856" s="42">
        <v>-80.054915244</v>
      </c>
      <c r="W856" s="43">
        <v>42188</v>
      </c>
      <c r="X856" s="45">
        <f>W856-N856</f>
        <v>64</v>
      </c>
      <c r="Y856" s="42">
        <v>38</v>
      </c>
      <c r="Z856" s="42">
        <v>62</v>
      </c>
      <c r="AA856" s="42">
        <v>5</v>
      </c>
      <c r="AB856" s="42">
        <v>5</v>
      </c>
      <c r="AC856" s="42">
        <v>2</v>
      </c>
      <c r="AD856" s="42">
        <v>0</v>
      </c>
      <c r="AE856" s="46">
        <f>SUM(Y856,Z856,AC856,AD856)</f>
        <v>102</v>
      </c>
      <c r="AF856" s="47">
        <f>Y856/AE856</f>
        <v>0.37254901960784315</v>
      </c>
      <c r="AG856" s="47">
        <f>(Y856-(AA856+AB856))/AE856</f>
        <v>0.27450980392156865</v>
      </c>
      <c r="AH856" s="44" t="s">
        <v>2</v>
      </c>
      <c r="AI856" s="38"/>
    </row>
    <row r="857" spans="1:35" x14ac:dyDescent="0.3">
      <c r="A857" s="38" t="s">
        <v>2954</v>
      </c>
      <c r="B857" s="38">
        <v>557</v>
      </c>
      <c r="C857" s="39">
        <v>41005</v>
      </c>
      <c r="D857" s="71">
        <f>YEAR(E857)</f>
        <v>2015</v>
      </c>
      <c r="E857" s="99" t="s">
        <v>3729</v>
      </c>
      <c r="F857" s="41">
        <v>2695</v>
      </c>
      <c r="G857" s="41">
        <v>159.4</v>
      </c>
      <c r="H857" s="41"/>
      <c r="I857" s="41">
        <v>110.3</v>
      </c>
      <c r="J857" s="41"/>
      <c r="K857" s="40" t="s">
        <v>3</v>
      </c>
      <c r="L857" s="41" t="s">
        <v>3</v>
      </c>
      <c r="M857" s="42">
        <v>260626</v>
      </c>
      <c r="N857" s="43">
        <v>42153</v>
      </c>
      <c r="O857" s="44" t="s">
        <v>0</v>
      </c>
      <c r="P857" s="42">
        <v>5</v>
      </c>
      <c r="Q857" s="44" t="s">
        <v>4305</v>
      </c>
      <c r="R857" s="44" t="s">
        <v>538</v>
      </c>
      <c r="S857" s="42">
        <v>19</v>
      </c>
      <c r="T857" s="42">
        <v>60</v>
      </c>
      <c r="U857" s="42">
        <v>26.886019509</v>
      </c>
      <c r="V857" s="42">
        <v>-80.054440854999996</v>
      </c>
      <c r="W857" s="43">
        <v>42212</v>
      </c>
      <c r="X857" s="45">
        <f>W857-N857</f>
        <v>59</v>
      </c>
      <c r="Y857" s="42">
        <v>78</v>
      </c>
      <c r="Z857" s="42">
        <v>9</v>
      </c>
      <c r="AA857" s="42">
        <v>2</v>
      </c>
      <c r="AB857" s="42">
        <v>1</v>
      </c>
      <c r="AC857" s="42">
        <v>0</v>
      </c>
      <c r="AD857" s="42">
        <v>0</v>
      </c>
      <c r="AE857" s="46">
        <f>SUM(Y857,Z857,AC857,AD857)</f>
        <v>87</v>
      </c>
      <c r="AF857" s="47">
        <f>Y857/AE857</f>
        <v>0.89655172413793105</v>
      </c>
      <c r="AG857" s="47">
        <f>(Y857-(AA857+AB857))/AE857</f>
        <v>0.86206896551724133</v>
      </c>
      <c r="AH857" s="44" t="s">
        <v>2</v>
      </c>
      <c r="AI857" s="38"/>
    </row>
    <row r="858" spans="1:35" x14ac:dyDescent="0.3">
      <c r="A858" s="108" t="s">
        <v>2954</v>
      </c>
      <c r="B858" s="108">
        <v>557</v>
      </c>
      <c r="C858" s="161">
        <v>41005</v>
      </c>
      <c r="D858" s="163">
        <v>2019</v>
      </c>
      <c r="E858" s="165">
        <v>43576</v>
      </c>
      <c r="F858" s="160">
        <v>3412</v>
      </c>
      <c r="G858" s="31">
        <v>158.19999999999999</v>
      </c>
      <c r="H858" s="31">
        <v>161</v>
      </c>
      <c r="I858" s="31">
        <v>110</v>
      </c>
      <c r="K858" s="167">
        <v>0.97916666666666663</v>
      </c>
      <c r="L858" s="31" t="s">
        <v>3893</v>
      </c>
      <c r="M858" s="157">
        <v>437888</v>
      </c>
      <c r="N858" s="158">
        <v>43577</v>
      </c>
      <c r="O858" s="157" t="s">
        <v>0</v>
      </c>
      <c r="P858" s="157">
        <v>4</v>
      </c>
      <c r="Q858" s="157" t="s">
        <v>4305</v>
      </c>
      <c r="R858" s="157" t="s">
        <v>4497</v>
      </c>
      <c r="S858" s="157">
        <v>29</v>
      </c>
      <c r="T858" s="157">
        <v>84</v>
      </c>
      <c r="U858" s="157">
        <v>26.894851599999999</v>
      </c>
      <c r="V858" s="157">
        <v>-80.057170760000005</v>
      </c>
      <c r="W858" s="158"/>
      <c r="X858" s="45"/>
      <c r="Y858" s="157">
        <v>0</v>
      </c>
      <c r="Z858" s="157">
        <v>116</v>
      </c>
      <c r="AA858" s="157">
        <v>0</v>
      </c>
      <c r="AB858" s="157">
        <v>0</v>
      </c>
      <c r="AC858" s="157">
        <v>0</v>
      </c>
      <c r="AD858" s="157">
        <v>1</v>
      </c>
      <c r="AE858" s="46">
        <f>SUM(Y858,Z858,AC858,AD858)</f>
        <v>117</v>
      </c>
      <c r="AF858" s="47">
        <f>Y858/AE858</f>
        <v>0</v>
      </c>
      <c r="AG858" s="47">
        <f>(Y858-(AA858+AB858))/AE858</f>
        <v>0</v>
      </c>
      <c r="AH858" s="157" t="s">
        <v>8</v>
      </c>
      <c r="AI858" s="147"/>
    </row>
    <row r="859" spans="1:35" x14ac:dyDescent="0.3">
      <c r="A859" s="38" t="s">
        <v>3198</v>
      </c>
      <c r="B859" s="38">
        <v>441</v>
      </c>
      <c r="C859" s="39">
        <v>40278</v>
      </c>
      <c r="D859" s="71">
        <f>YEAR(E859)</f>
        <v>2010</v>
      </c>
      <c r="E859" s="99" t="s">
        <v>3519</v>
      </c>
      <c r="F859" s="41">
        <v>1406</v>
      </c>
      <c r="G859" s="41"/>
      <c r="H859" s="41"/>
      <c r="I859" s="41"/>
      <c r="J859" s="41"/>
      <c r="K859" s="40" t="s">
        <v>3520</v>
      </c>
      <c r="L859" s="41" t="s">
        <v>3892</v>
      </c>
      <c r="M859" s="42">
        <v>168793</v>
      </c>
      <c r="N859" s="43">
        <v>40288</v>
      </c>
      <c r="O859" s="44" t="s">
        <v>0</v>
      </c>
      <c r="P859" s="42">
        <v>1</v>
      </c>
      <c r="Q859" s="44" t="s">
        <v>4307</v>
      </c>
      <c r="R859" s="44" t="s">
        <v>3</v>
      </c>
      <c r="S859" s="42">
        <v>65</v>
      </c>
      <c r="T859" s="42">
        <v>0</v>
      </c>
      <c r="U859" s="42">
        <v>26.9167375</v>
      </c>
      <c r="V859" s="42">
        <v>-80.064451399999996</v>
      </c>
      <c r="W859" s="124"/>
      <c r="X859" s="45"/>
      <c r="Y859" s="125"/>
      <c r="Z859" s="125"/>
      <c r="AA859" s="125"/>
      <c r="AB859" s="125"/>
      <c r="AC859" s="125"/>
      <c r="AD859" s="125"/>
      <c r="AE859" s="127"/>
      <c r="AF859" s="127"/>
      <c r="AG859" s="127"/>
      <c r="AH859" s="44" t="s">
        <v>3</v>
      </c>
      <c r="AI859" s="38"/>
    </row>
    <row r="860" spans="1:35" x14ac:dyDescent="0.3">
      <c r="A860" s="38" t="s">
        <v>3198</v>
      </c>
      <c r="B860" s="38">
        <v>441</v>
      </c>
      <c r="C860" s="39">
        <v>40278</v>
      </c>
      <c r="D860" s="71">
        <f>YEAR(E860)</f>
        <v>2012</v>
      </c>
      <c r="E860" s="99" t="s">
        <v>3124</v>
      </c>
      <c r="F860" s="41">
        <v>2317</v>
      </c>
      <c r="G860" s="41">
        <v>153</v>
      </c>
      <c r="H860" s="41">
        <v>155.5</v>
      </c>
      <c r="I860" s="41">
        <v>113.5</v>
      </c>
      <c r="J860" s="41"/>
      <c r="K860" s="40" t="s">
        <v>2995</v>
      </c>
      <c r="L860" s="41" t="s">
        <v>3890</v>
      </c>
      <c r="M860" s="42">
        <v>242315</v>
      </c>
      <c r="N860" s="43">
        <v>41057</v>
      </c>
      <c r="O860" s="44" t="s">
        <v>0</v>
      </c>
      <c r="P860" s="42">
        <v>3</v>
      </c>
      <c r="Q860" s="44" t="s">
        <v>4305</v>
      </c>
      <c r="R860" s="44" t="s">
        <v>1066</v>
      </c>
      <c r="S860" s="42">
        <v>73</v>
      </c>
      <c r="T860" s="42">
        <v>24</v>
      </c>
      <c r="U860" s="42">
        <v>26.905405250000001</v>
      </c>
      <c r="V860" s="42">
        <v>-80.060670979999998</v>
      </c>
      <c r="W860" s="43">
        <v>41118</v>
      </c>
      <c r="X860" s="45">
        <f>W860-N860</f>
        <v>61</v>
      </c>
      <c r="Y860" s="42">
        <v>51</v>
      </c>
      <c r="Z860" s="42">
        <v>21</v>
      </c>
      <c r="AA860" s="42">
        <v>1</v>
      </c>
      <c r="AB860" s="42">
        <v>0</v>
      </c>
      <c r="AC860" s="42">
        <v>0</v>
      </c>
      <c r="AD860" s="42">
        <v>0</v>
      </c>
      <c r="AE860" s="46">
        <f>SUM(Y860,Z860,AC860,AD860)</f>
        <v>72</v>
      </c>
      <c r="AF860" s="47">
        <f>Y860/AE860</f>
        <v>0.70833333333333337</v>
      </c>
      <c r="AG860" s="47">
        <f>(Y860-(AA860+AB860))/AE860</f>
        <v>0.69444444444444442</v>
      </c>
      <c r="AH860" s="44" t="s">
        <v>2</v>
      </c>
      <c r="AI860" s="38"/>
    </row>
    <row r="861" spans="1:35" x14ac:dyDescent="0.3">
      <c r="A861" s="61" t="s">
        <v>3198</v>
      </c>
      <c r="B861" s="61">
        <v>441</v>
      </c>
      <c r="C861" s="60">
        <v>40278</v>
      </c>
      <c r="D861" s="71">
        <f>YEAR(E861)</f>
        <v>2012</v>
      </c>
      <c r="E861" s="100" t="s">
        <v>2984</v>
      </c>
      <c r="F861" s="58">
        <v>2413</v>
      </c>
      <c r="G861" s="58">
        <v>151.5</v>
      </c>
      <c r="H861" s="58"/>
      <c r="I861" s="58">
        <v>112</v>
      </c>
      <c r="J861" s="41"/>
      <c r="K861" s="62" t="s">
        <v>3268</v>
      </c>
      <c r="L861" s="58" t="s">
        <v>3895</v>
      </c>
      <c r="M861" s="42">
        <v>251450</v>
      </c>
      <c r="N861" s="43">
        <v>41076</v>
      </c>
      <c r="O861" s="44" t="s">
        <v>0</v>
      </c>
      <c r="P861" s="42">
        <v>9</v>
      </c>
      <c r="Q861" s="44" t="s">
        <v>4305</v>
      </c>
      <c r="R861" s="44" t="s">
        <v>1108</v>
      </c>
      <c r="S861" s="42">
        <v>20</v>
      </c>
      <c r="T861" s="42">
        <v>14</v>
      </c>
      <c r="U861" s="42">
        <v>26.860653490000001</v>
      </c>
      <c r="V861" s="42">
        <v>-80.046682739999994</v>
      </c>
      <c r="W861" s="124"/>
      <c r="X861" s="45"/>
      <c r="Y861" s="46">
        <v>2</v>
      </c>
      <c r="Z861" s="46">
        <v>88</v>
      </c>
      <c r="AA861" s="46">
        <v>0</v>
      </c>
      <c r="AB861" s="46">
        <v>0</v>
      </c>
      <c r="AC861" s="46">
        <v>0</v>
      </c>
      <c r="AD861" s="46">
        <v>0</v>
      </c>
      <c r="AE861" s="46">
        <f>SUM(Y861,Z861,AC861,AD861)</f>
        <v>90</v>
      </c>
      <c r="AF861" s="47">
        <f>Y861/AE861</f>
        <v>2.2222222222222223E-2</v>
      </c>
      <c r="AG861" s="47">
        <f>(Y861-(AA861+AB861))/AE861</f>
        <v>2.2222222222222223E-2</v>
      </c>
      <c r="AH861" s="44" t="s">
        <v>8</v>
      </c>
      <c r="AI861" s="38"/>
    </row>
    <row r="862" spans="1:35" x14ac:dyDescent="0.3">
      <c r="A862" s="38" t="s">
        <v>3198</v>
      </c>
      <c r="B862" s="38">
        <v>441</v>
      </c>
      <c r="C862" s="39">
        <v>40278</v>
      </c>
      <c r="D862" s="71">
        <f>YEAR(E862)</f>
        <v>2016</v>
      </c>
      <c r="E862" s="99" t="s">
        <v>3756</v>
      </c>
      <c r="F862" s="41">
        <v>2611</v>
      </c>
      <c r="G862" s="41">
        <v>153.1</v>
      </c>
      <c r="H862" s="41">
        <v>155.19999999999999</v>
      </c>
      <c r="I862" s="41">
        <v>109.5</v>
      </c>
      <c r="J862" s="41"/>
      <c r="K862" s="40" t="s">
        <v>2332</v>
      </c>
      <c r="L862" s="41" t="s">
        <v>3892</v>
      </c>
      <c r="M862" s="42">
        <v>321670</v>
      </c>
      <c r="N862" s="43">
        <v>42466</v>
      </c>
      <c r="O862" s="44" t="s">
        <v>0</v>
      </c>
      <c r="P862" s="42">
        <v>1</v>
      </c>
      <c r="Q862" s="44" t="s">
        <v>4305</v>
      </c>
      <c r="R862" s="44" t="s">
        <v>309</v>
      </c>
      <c r="S862" s="42">
        <v>17</v>
      </c>
      <c r="T862" s="42">
        <v>6</v>
      </c>
      <c r="U862" s="42">
        <v>26.916809076</v>
      </c>
      <c r="V862" s="42">
        <v>-80.064434523000003</v>
      </c>
      <c r="W862" s="43">
        <v>42539</v>
      </c>
      <c r="X862" s="45">
        <f>W862-N862</f>
        <v>73</v>
      </c>
      <c r="Y862" s="42">
        <v>39</v>
      </c>
      <c r="Z862" s="42">
        <v>13</v>
      </c>
      <c r="AA862" s="42">
        <v>1</v>
      </c>
      <c r="AB862" s="42">
        <v>0</v>
      </c>
      <c r="AC862" s="42">
        <v>0</v>
      </c>
      <c r="AD862" s="42">
        <v>1</v>
      </c>
      <c r="AE862" s="46">
        <f>SUM(Y862,Z862,AC862,AD862)</f>
        <v>53</v>
      </c>
      <c r="AF862" s="47">
        <f>Y862/AE862</f>
        <v>0.73584905660377353</v>
      </c>
      <c r="AG862" s="47">
        <f>(Y862-(AA862+AB862))/AE862</f>
        <v>0.71698113207547165</v>
      </c>
      <c r="AH862" s="44" t="s">
        <v>2</v>
      </c>
      <c r="AI862" s="38"/>
    </row>
    <row r="863" spans="1:35" x14ac:dyDescent="0.3">
      <c r="A863" s="38" t="s">
        <v>3844</v>
      </c>
      <c r="B863" s="38">
        <v>798</v>
      </c>
      <c r="C863" s="39">
        <v>43211</v>
      </c>
      <c r="D863" s="71">
        <f>YEAR(E863)</f>
        <v>2018</v>
      </c>
      <c r="E863" s="99" t="s">
        <v>3845</v>
      </c>
      <c r="F863" s="41">
        <v>2917</v>
      </c>
      <c r="G863" s="41">
        <v>143</v>
      </c>
      <c r="H863" s="41">
        <v>147.19999999999999</v>
      </c>
      <c r="I863" s="41">
        <v>106.8</v>
      </c>
      <c r="J863" s="41"/>
      <c r="K863" s="40" t="s">
        <v>3216</v>
      </c>
      <c r="L863" s="41" t="s">
        <v>3891</v>
      </c>
      <c r="M863" s="42">
        <v>411852</v>
      </c>
      <c r="N863" s="43">
        <v>43211</v>
      </c>
      <c r="O863" s="44" t="s">
        <v>0</v>
      </c>
      <c r="P863" s="42">
        <v>1</v>
      </c>
      <c r="Q863" s="44" t="s">
        <v>4305</v>
      </c>
      <c r="R863" s="44" t="s">
        <v>45</v>
      </c>
      <c r="S863" s="42">
        <v>12</v>
      </c>
      <c r="T863" s="42">
        <v>15</v>
      </c>
      <c r="U863" s="42">
        <v>26.913797993999999</v>
      </c>
      <c r="V863" s="42">
        <v>-80.063348906000002</v>
      </c>
      <c r="W863" s="48">
        <v>43280</v>
      </c>
      <c r="X863" s="45">
        <f>W863-N863</f>
        <v>69</v>
      </c>
      <c r="Y863" s="46">
        <v>45</v>
      </c>
      <c r="Z863" s="46">
        <v>45</v>
      </c>
      <c r="AA863" s="46">
        <v>2</v>
      </c>
      <c r="AB863" s="46">
        <v>0</v>
      </c>
      <c r="AC863" s="46">
        <v>0</v>
      </c>
      <c r="AD863" s="46">
        <v>0</v>
      </c>
      <c r="AE863" s="46">
        <f>SUM(Y863,Z863,AC863,AD863)</f>
        <v>90</v>
      </c>
      <c r="AF863" s="47">
        <f>Y863/AE863</f>
        <v>0.5</v>
      </c>
      <c r="AG863" s="47">
        <f>(Y863-(AA863+AB863))/AE863</f>
        <v>0.4777777777777778</v>
      </c>
      <c r="AH863" s="44" t="s">
        <v>2</v>
      </c>
      <c r="AI863" s="38"/>
    </row>
    <row r="864" spans="1:35" x14ac:dyDescent="0.3">
      <c r="A864" s="38" t="s">
        <v>3844</v>
      </c>
      <c r="B864" s="38">
        <v>798</v>
      </c>
      <c r="C864" s="39">
        <v>43211</v>
      </c>
      <c r="D864" s="71">
        <f>YEAR(E864)</f>
        <v>2018</v>
      </c>
      <c r="E864" s="99" t="s">
        <v>3876</v>
      </c>
      <c r="F864" s="41">
        <v>3076</v>
      </c>
      <c r="G864" s="41">
        <v>143.30000000000001</v>
      </c>
      <c r="H864" s="41">
        <v>146.30000000000001</v>
      </c>
      <c r="I864" s="41">
        <v>107.9</v>
      </c>
      <c r="J864" s="41"/>
      <c r="K864" s="40" t="s">
        <v>3677</v>
      </c>
      <c r="L864" s="41" t="s">
        <v>3891</v>
      </c>
      <c r="M864" s="42">
        <v>419417</v>
      </c>
      <c r="N864" s="43">
        <v>43264</v>
      </c>
      <c r="O864" s="44" t="s">
        <v>0</v>
      </c>
      <c r="P864" s="42">
        <v>8</v>
      </c>
      <c r="Q864" s="44" t="s">
        <v>4305</v>
      </c>
      <c r="R864" s="44" t="s">
        <v>133</v>
      </c>
      <c r="S864" s="42">
        <v>76</v>
      </c>
      <c r="T864" s="42">
        <v>1</v>
      </c>
      <c r="U864" s="42">
        <v>26.869539961000001</v>
      </c>
      <c r="V864" s="42">
        <v>-80.049114540000005</v>
      </c>
      <c r="W864" s="48">
        <v>43321</v>
      </c>
      <c r="X864" s="45">
        <f>W864-N864</f>
        <v>57</v>
      </c>
      <c r="Y864" s="46">
        <v>6</v>
      </c>
      <c r="Z864" s="46">
        <v>79</v>
      </c>
      <c r="AA864" s="46">
        <v>0</v>
      </c>
      <c r="AB864" s="46">
        <v>1</v>
      </c>
      <c r="AC864" s="46">
        <v>0</v>
      </c>
      <c r="AD864" s="46">
        <v>5</v>
      </c>
      <c r="AE864" s="46">
        <f>SUM(Y864,Z864,AC864,AD864)</f>
        <v>90</v>
      </c>
      <c r="AF864" s="47">
        <f>Y864/AE864</f>
        <v>6.6666666666666666E-2</v>
      </c>
      <c r="AG864" s="47">
        <f>(Y864-(AA864+AB864))/AE864</f>
        <v>5.5555555555555552E-2</v>
      </c>
      <c r="AH864" s="44" t="s">
        <v>2</v>
      </c>
      <c r="AI864" s="38"/>
    </row>
    <row r="865" spans="1:35" x14ac:dyDescent="0.3">
      <c r="A865" s="38" t="s">
        <v>3844</v>
      </c>
      <c r="B865" s="38">
        <v>798</v>
      </c>
      <c r="C865" s="39">
        <v>43211</v>
      </c>
      <c r="D865" s="71">
        <f>YEAR(E865)</f>
        <v>2018</v>
      </c>
      <c r="E865" s="99" t="s">
        <v>3879</v>
      </c>
      <c r="F865" s="41">
        <v>3122</v>
      </c>
      <c r="G865" s="41"/>
      <c r="H865" s="41"/>
      <c r="I865" s="41"/>
      <c r="J865" s="41"/>
      <c r="K865" s="40" t="s">
        <v>2508</v>
      </c>
      <c r="L865" s="41" t="s">
        <v>3</v>
      </c>
      <c r="M865" s="42">
        <v>423486</v>
      </c>
      <c r="N865" s="43">
        <v>43275</v>
      </c>
      <c r="O865" s="44" t="s">
        <v>0</v>
      </c>
      <c r="P865" s="42">
        <v>5</v>
      </c>
      <c r="Q865" s="44" t="s">
        <v>4305</v>
      </c>
      <c r="R865" s="44" t="s">
        <v>140</v>
      </c>
      <c r="S865" s="42">
        <v>40</v>
      </c>
      <c r="T865" s="42">
        <v>130</v>
      </c>
      <c r="U865" s="42">
        <v>26.884151749000001</v>
      </c>
      <c r="V865" s="42">
        <v>-80.053792938000001</v>
      </c>
      <c r="W865" s="48">
        <v>43334</v>
      </c>
      <c r="X865" s="45">
        <f>W865-N865</f>
        <v>59</v>
      </c>
      <c r="Y865" s="46">
        <v>7</v>
      </c>
      <c r="Z865" s="46">
        <v>96</v>
      </c>
      <c r="AA865" s="46">
        <v>1</v>
      </c>
      <c r="AB865" s="46">
        <v>0</v>
      </c>
      <c r="AC865" s="46">
        <v>0</v>
      </c>
      <c r="AD865" s="46">
        <v>0</v>
      </c>
      <c r="AE865" s="46">
        <f>SUM(Y865,Z865,AC865,AD865)</f>
        <v>103</v>
      </c>
      <c r="AF865" s="47">
        <f>Y865/AE865</f>
        <v>6.7961165048543687E-2</v>
      </c>
      <c r="AG865" s="47">
        <f>(Y865-(AA865+AB865))/AE865</f>
        <v>5.8252427184466021E-2</v>
      </c>
      <c r="AH865" s="44" t="s">
        <v>2</v>
      </c>
      <c r="AI865" s="38"/>
    </row>
    <row r="866" spans="1:35" x14ac:dyDescent="0.3">
      <c r="A866" s="147" t="s">
        <v>4976</v>
      </c>
      <c r="B866" s="147">
        <v>1640</v>
      </c>
      <c r="C866" s="30">
        <v>43961</v>
      </c>
      <c r="D866" s="32">
        <v>2020</v>
      </c>
      <c r="E866" s="97">
        <v>43998</v>
      </c>
      <c r="F866" s="31">
        <v>4239</v>
      </c>
      <c r="G866" s="31">
        <v>153</v>
      </c>
      <c r="H866" s="31">
        <v>155.1</v>
      </c>
      <c r="I866" s="31">
        <v>107.8</v>
      </c>
      <c r="K866" s="155">
        <v>0.25833333333333336</v>
      </c>
      <c r="L866" s="31" t="s">
        <v>3892</v>
      </c>
      <c r="M866" s="157">
        <v>511396</v>
      </c>
      <c r="N866" s="158">
        <v>43998</v>
      </c>
      <c r="O866" s="157" t="s">
        <v>0</v>
      </c>
      <c r="P866" s="157">
        <v>1</v>
      </c>
      <c r="Q866" s="157" t="s">
        <v>4305</v>
      </c>
      <c r="R866" s="157" t="s">
        <v>4977</v>
      </c>
      <c r="S866" s="157">
        <v>40</v>
      </c>
      <c r="T866" s="157">
        <v>8</v>
      </c>
      <c r="U866" s="157">
        <v>26.915875809999999</v>
      </c>
      <c r="V866" s="157">
        <v>-80.064145749999994</v>
      </c>
      <c r="W866" s="158">
        <v>44056</v>
      </c>
      <c r="X866" s="45">
        <f>W866-N866</f>
        <v>58</v>
      </c>
      <c r="Y866" s="157">
        <v>4</v>
      </c>
      <c r="Z866" s="157">
        <v>46</v>
      </c>
      <c r="AA866" s="157">
        <v>0</v>
      </c>
      <c r="AB866" s="157">
        <v>2</v>
      </c>
      <c r="AC866" s="157">
        <v>0</v>
      </c>
      <c r="AD866" s="157">
        <v>0</v>
      </c>
      <c r="AE866" s="46">
        <f>SUM(Y866,Z866,AC866,AD866)</f>
        <v>50</v>
      </c>
      <c r="AF866" s="47">
        <f>Y866/AE866</f>
        <v>0.08</v>
      </c>
      <c r="AG866" s="47">
        <f>(Y866-(AA866+AB866))/AE866</f>
        <v>0.04</v>
      </c>
      <c r="AH866" s="157" t="s">
        <v>2</v>
      </c>
      <c r="AI866" s="147"/>
    </row>
    <row r="867" spans="1:35" x14ac:dyDescent="0.3">
      <c r="A867" s="38" t="s">
        <v>3166</v>
      </c>
      <c r="B867" s="38">
        <v>803</v>
      </c>
      <c r="C867" s="39">
        <v>43197</v>
      </c>
      <c r="D867" s="71">
        <f>YEAR(E867)</f>
        <v>2018</v>
      </c>
      <c r="E867" s="99" t="s">
        <v>3850</v>
      </c>
      <c r="F867" s="41">
        <v>2941</v>
      </c>
      <c r="G867" s="41"/>
      <c r="H867" s="41"/>
      <c r="I867" s="41"/>
      <c r="J867" s="41"/>
      <c r="K867" s="40" t="s">
        <v>2861</v>
      </c>
      <c r="L867" s="41" t="s">
        <v>3891</v>
      </c>
      <c r="M867" s="42">
        <v>411906</v>
      </c>
      <c r="N867" s="43">
        <v>43219</v>
      </c>
      <c r="O867" s="44" t="s">
        <v>0</v>
      </c>
      <c r="P867" s="42">
        <v>3</v>
      </c>
      <c r="Q867" s="44" t="s">
        <v>4308</v>
      </c>
      <c r="R867" s="44" t="s">
        <v>3</v>
      </c>
      <c r="S867" s="42">
        <v>-10</v>
      </c>
      <c r="T867" s="42">
        <v>65</v>
      </c>
      <c r="U867" s="42">
        <v>26.901693625</v>
      </c>
      <c r="V867" s="42">
        <v>-80.059009876999994</v>
      </c>
      <c r="W867" s="124"/>
      <c r="X867" s="45"/>
      <c r="Y867" s="125"/>
      <c r="Z867" s="125"/>
      <c r="AA867" s="125"/>
      <c r="AB867" s="125"/>
      <c r="AC867" s="125"/>
      <c r="AD867" s="125"/>
      <c r="AE867" s="127"/>
      <c r="AF867" s="127"/>
      <c r="AG867" s="127"/>
      <c r="AH867" s="44" t="s">
        <v>3</v>
      </c>
      <c r="AI867" s="38"/>
    </row>
    <row r="868" spans="1:35" x14ac:dyDescent="0.3">
      <c r="A868" s="38" t="s">
        <v>3515</v>
      </c>
      <c r="B868" s="38">
        <v>450</v>
      </c>
      <c r="C868" s="39">
        <v>40284</v>
      </c>
      <c r="D868" s="71">
        <f>YEAR(E868)</f>
        <v>2010</v>
      </c>
      <c r="E868" s="99" t="s">
        <v>2547</v>
      </c>
      <c r="F868" s="41">
        <v>1398</v>
      </c>
      <c r="G868" s="41">
        <v>138.9</v>
      </c>
      <c r="H868" s="41">
        <v>139.4</v>
      </c>
      <c r="I868" s="41">
        <v>107.5</v>
      </c>
      <c r="J868" s="41"/>
      <c r="K868" s="40" t="s">
        <v>3261</v>
      </c>
      <c r="L868" s="41" t="s">
        <v>3890</v>
      </c>
      <c r="M868" s="42">
        <v>168779</v>
      </c>
      <c r="N868" s="43">
        <v>40284</v>
      </c>
      <c r="O868" s="44" t="s">
        <v>0</v>
      </c>
      <c r="P868" s="42">
        <v>8</v>
      </c>
      <c r="Q868" s="44" t="s">
        <v>4305</v>
      </c>
      <c r="R868" s="44" t="s">
        <v>1481</v>
      </c>
      <c r="S868" s="42">
        <v>35</v>
      </c>
      <c r="T868" s="42">
        <v>8</v>
      </c>
      <c r="U868" s="42">
        <v>26.868974189999999</v>
      </c>
      <c r="V868" s="42">
        <v>-80.048948469999999</v>
      </c>
      <c r="W868" s="124">
        <v>40369</v>
      </c>
      <c r="X868" s="45">
        <f>W868-N868</f>
        <v>85</v>
      </c>
      <c r="Y868" s="42">
        <v>37</v>
      </c>
      <c r="Z868" s="42">
        <v>43</v>
      </c>
      <c r="AA868" s="42">
        <v>0</v>
      </c>
      <c r="AB868" s="42">
        <v>2</v>
      </c>
      <c r="AC868" s="42">
        <v>0</v>
      </c>
      <c r="AD868" s="42">
        <v>0</v>
      </c>
      <c r="AE868" s="46">
        <f>SUM(Y868,Z868,AC868,AD868)</f>
        <v>80</v>
      </c>
      <c r="AF868" s="47">
        <f>Y868/AE868</f>
        <v>0.46250000000000002</v>
      </c>
      <c r="AG868" s="47">
        <f>(Y868-(AA868+AB868))/AE868</f>
        <v>0.4375</v>
      </c>
      <c r="AH868" s="44" t="s">
        <v>2</v>
      </c>
      <c r="AI868" s="38"/>
    </row>
    <row r="869" spans="1:35" x14ac:dyDescent="0.3">
      <c r="A869" s="61" t="s">
        <v>3515</v>
      </c>
      <c r="B869" s="61">
        <v>450</v>
      </c>
      <c r="C869" s="60">
        <v>40284</v>
      </c>
      <c r="D869" s="94">
        <f>YEAR(E869)</f>
        <v>2010</v>
      </c>
      <c r="E869" s="100" t="s">
        <v>3093</v>
      </c>
      <c r="F869" s="58">
        <v>1543</v>
      </c>
      <c r="G869" s="58">
        <v>139.5</v>
      </c>
      <c r="H869" s="58">
        <v>140.5</v>
      </c>
      <c r="I869" s="58">
        <v>106</v>
      </c>
      <c r="J869" s="58"/>
      <c r="K869" s="62" t="s">
        <v>3471</v>
      </c>
      <c r="L869" s="58" t="s">
        <v>3890</v>
      </c>
      <c r="M869" s="42">
        <v>170855</v>
      </c>
      <c r="N869" s="43">
        <v>40329</v>
      </c>
      <c r="O869" s="44" t="s">
        <v>0</v>
      </c>
      <c r="P869" s="42">
        <v>5</v>
      </c>
      <c r="Q869" s="44" t="s">
        <v>4305</v>
      </c>
      <c r="R869" s="44" t="s">
        <v>1553</v>
      </c>
      <c r="S869" s="42">
        <v>41</v>
      </c>
      <c r="T869" s="42">
        <v>188</v>
      </c>
      <c r="U869" s="42">
        <v>26.88759275</v>
      </c>
      <c r="V869" s="42">
        <v>-80.054848219999997</v>
      </c>
      <c r="W869" s="124"/>
      <c r="X869" s="45"/>
      <c r="Y869" s="42"/>
      <c r="Z869" s="125"/>
      <c r="AA869" s="42"/>
      <c r="AB869" s="42"/>
      <c r="AC869" s="125"/>
      <c r="AD869" s="125"/>
      <c r="AE869" s="127"/>
      <c r="AF869" s="127"/>
      <c r="AG869" s="127"/>
      <c r="AH869" s="44" t="s">
        <v>15</v>
      </c>
      <c r="AI869" s="61"/>
    </row>
    <row r="870" spans="1:35" x14ac:dyDescent="0.3">
      <c r="A870" s="38" t="s">
        <v>3515</v>
      </c>
      <c r="B870" s="38">
        <v>450</v>
      </c>
      <c r="C870" s="39">
        <v>40284</v>
      </c>
      <c r="D870" s="71">
        <f>YEAR(E870)</f>
        <v>2010</v>
      </c>
      <c r="E870" s="99" t="s">
        <v>3562</v>
      </c>
      <c r="F870" s="41">
        <v>1588</v>
      </c>
      <c r="G870" s="41">
        <v>139</v>
      </c>
      <c r="H870" s="41">
        <v>140.5</v>
      </c>
      <c r="I870" s="41">
        <v>104</v>
      </c>
      <c r="J870" s="41"/>
      <c r="K870" s="40" t="s">
        <v>3176</v>
      </c>
      <c r="L870" s="41" t="s">
        <v>3890</v>
      </c>
      <c r="M870" s="42">
        <v>173185</v>
      </c>
      <c r="N870" s="43">
        <v>40339</v>
      </c>
      <c r="O870" s="44" t="s">
        <v>0</v>
      </c>
      <c r="P870" s="42">
        <v>8</v>
      </c>
      <c r="Q870" s="44" t="s">
        <v>4305</v>
      </c>
      <c r="R870" s="44" t="s">
        <v>1564</v>
      </c>
      <c r="S870" s="42">
        <v>26</v>
      </c>
      <c r="T870" s="42">
        <v>58</v>
      </c>
      <c r="U870" s="42">
        <v>26.86761946</v>
      </c>
      <c r="V870" s="42">
        <v>-80.048463999999996</v>
      </c>
      <c r="W870" s="124"/>
      <c r="X870" s="45"/>
      <c r="Y870" s="46">
        <v>2</v>
      </c>
      <c r="Z870" s="46">
        <v>71</v>
      </c>
      <c r="AA870" s="46">
        <v>0</v>
      </c>
      <c r="AB870" s="46">
        <v>0</v>
      </c>
      <c r="AC870" s="46">
        <v>0</v>
      </c>
      <c r="AD870" s="46">
        <v>0</v>
      </c>
      <c r="AE870" s="46">
        <f>SUM(Y870,Z870,AC870,AD870)</f>
        <v>73</v>
      </c>
      <c r="AF870" s="47">
        <f>Y870/AE870</f>
        <v>2.7397260273972601E-2</v>
      </c>
      <c r="AG870" s="47">
        <f>(Y870-(AA870+AB870))/AE870</f>
        <v>2.7397260273972601E-2</v>
      </c>
      <c r="AH870" s="44" t="s">
        <v>8</v>
      </c>
      <c r="AI870" s="38"/>
    </row>
    <row r="871" spans="1:35" x14ac:dyDescent="0.3">
      <c r="A871" s="147" t="s">
        <v>3515</v>
      </c>
      <c r="B871" s="147">
        <v>450</v>
      </c>
      <c r="C871" s="30">
        <v>40284</v>
      </c>
      <c r="D871" s="32">
        <v>2019</v>
      </c>
      <c r="E871" s="97">
        <v>43584</v>
      </c>
      <c r="F871" s="31">
        <v>3426</v>
      </c>
      <c r="G871" s="31">
        <v>143.19999999999999</v>
      </c>
      <c r="H871" s="31">
        <v>143.80000000000001</v>
      </c>
      <c r="I871" s="31">
        <v>109.4</v>
      </c>
      <c r="K871" s="155">
        <v>0.96666666666666667</v>
      </c>
      <c r="L871" s="31" t="s">
        <v>3891</v>
      </c>
      <c r="M871" s="157">
        <v>438136</v>
      </c>
      <c r="N871" s="158">
        <v>43585</v>
      </c>
      <c r="O871" s="157" t="s">
        <v>0</v>
      </c>
      <c r="P871" s="157">
        <v>3</v>
      </c>
      <c r="Q871" s="157" t="s">
        <v>4305</v>
      </c>
      <c r="R871" s="157" t="s">
        <v>4520</v>
      </c>
      <c r="S871" s="157">
        <v>57</v>
      </c>
      <c r="T871" s="157">
        <v>33</v>
      </c>
      <c r="U871" s="157">
        <v>26.903284330000002</v>
      </c>
      <c r="V871" s="157">
        <v>-80.059826029999996</v>
      </c>
      <c r="W871" s="158">
        <v>43648</v>
      </c>
      <c r="X871" s="45">
        <f>W871-N871</f>
        <v>63</v>
      </c>
      <c r="Y871" s="31">
        <v>59</v>
      </c>
      <c r="Z871" s="31">
        <v>8</v>
      </c>
      <c r="AA871" s="31">
        <v>0</v>
      </c>
      <c r="AB871" s="31">
        <v>5</v>
      </c>
      <c r="AC871" s="31">
        <v>0</v>
      </c>
      <c r="AD871" s="31">
        <v>1</v>
      </c>
      <c r="AE871" s="46">
        <f>SUM(Y871,Z871,AC871,AD871)</f>
        <v>68</v>
      </c>
      <c r="AF871" s="47">
        <f>Y871/AE871</f>
        <v>0.86764705882352944</v>
      </c>
      <c r="AG871" s="47">
        <f>(Y871-(AA871+AB871))/AE871</f>
        <v>0.79411764705882348</v>
      </c>
      <c r="AH871" s="157" t="s">
        <v>2</v>
      </c>
      <c r="AI871" s="147"/>
    </row>
    <row r="872" spans="1:35" x14ac:dyDescent="0.3">
      <c r="A872" s="147" t="s">
        <v>3515</v>
      </c>
      <c r="B872" s="147">
        <v>450</v>
      </c>
      <c r="C872" s="30">
        <v>40284</v>
      </c>
      <c r="D872" s="32">
        <v>2019</v>
      </c>
      <c r="E872" s="97">
        <v>43594</v>
      </c>
      <c r="F872" s="31">
        <v>3447</v>
      </c>
      <c r="G872" s="31">
        <v>143.5</v>
      </c>
      <c r="H872" s="31">
        <v>144.9</v>
      </c>
      <c r="I872" s="31">
        <v>109.9</v>
      </c>
      <c r="K872" s="155">
        <v>7.1527777777777787E-2</v>
      </c>
      <c r="L872" s="31" t="s">
        <v>3899</v>
      </c>
      <c r="M872" s="157">
        <v>439096</v>
      </c>
      <c r="N872" s="158">
        <v>43594</v>
      </c>
      <c r="O872" s="157" t="s">
        <v>0</v>
      </c>
      <c r="P872" s="157">
        <v>3</v>
      </c>
      <c r="Q872" s="157" t="s">
        <v>4305</v>
      </c>
      <c r="R872" s="157" t="s">
        <v>4552</v>
      </c>
      <c r="S872" s="157">
        <v>39</v>
      </c>
      <c r="T872" s="157">
        <v>17</v>
      </c>
      <c r="U872" s="157">
        <v>26.902453829999999</v>
      </c>
      <c r="V872" s="157">
        <v>-80.059567849999993</v>
      </c>
      <c r="W872" s="158">
        <v>43655</v>
      </c>
      <c r="X872" s="45">
        <f>W872-N872</f>
        <v>61</v>
      </c>
      <c r="Y872" s="31">
        <v>41</v>
      </c>
      <c r="Z872" s="31">
        <v>14</v>
      </c>
      <c r="AA872" s="31">
        <v>1</v>
      </c>
      <c r="AB872" s="31">
        <v>6</v>
      </c>
      <c r="AC872" s="31">
        <v>0</v>
      </c>
      <c r="AD872" s="31">
        <v>12</v>
      </c>
      <c r="AE872" s="46">
        <f>SUM(Y872,Z872,AC872,AD872)</f>
        <v>67</v>
      </c>
      <c r="AF872" s="47">
        <f>Y872/AE872</f>
        <v>0.61194029850746268</v>
      </c>
      <c r="AG872" s="47">
        <f>(Y872-(AA872+AB872))/AE872</f>
        <v>0.5074626865671642</v>
      </c>
      <c r="AH872" s="157" t="s">
        <v>2</v>
      </c>
      <c r="AI872" s="147"/>
    </row>
    <row r="873" spans="1:35" x14ac:dyDescent="0.3">
      <c r="A873" s="147" t="s">
        <v>3515</v>
      </c>
      <c r="B873" s="147">
        <v>450</v>
      </c>
      <c r="C873" s="30">
        <v>40284</v>
      </c>
      <c r="D873" s="32">
        <v>2019</v>
      </c>
      <c r="E873" s="97">
        <v>43602</v>
      </c>
      <c r="F873" s="31">
        <v>3484</v>
      </c>
      <c r="K873" s="155">
        <v>0.9291666666666667</v>
      </c>
      <c r="L873" s="31" t="s">
        <v>3892</v>
      </c>
      <c r="M873" s="157">
        <v>440807</v>
      </c>
      <c r="N873" s="158">
        <v>43603</v>
      </c>
      <c r="O873" s="157" t="s">
        <v>0</v>
      </c>
      <c r="P873" s="157">
        <v>3</v>
      </c>
      <c r="Q873" s="157" t="s">
        <v>4307</v>
      </c>
      <c r="R873" s="157"/>
      <c r="S873" s="157">
        <v>50</v>
      </c>
      <c r="T873" s="157">
        <v>5</v>
      </c>
      <c r="U873" s="157">
        <v>26.904849349999999</v>
      </c>
      <c r="V873" s="157">
        <v>-80.060458679999996</v>
      </c>
      <c r="X873" s="45"/>
      <c r="AE873" s="46"/>
      <c r="AF873" s="47"/>
      <c r="AG873" s="47"/>
      <c r="AH873" s="157"/>
      <c r="AI873" s="147"/>
    </row>
    <row r="874" spans="1:35" x14ac:dyDescent="0.3">
      <c r="A874" s="147" t="s">
        <v>3515</v>
      </c>
      <c r="B874" s="147">
        <v>450</v>
      </c>
      <c r="C874" s="30">
        <v>40284</v>
      </c>
      <c r="D874" s="32">
        <v>2019</v>
      </c>
      <c r="E874" s="97">
        <v>43614</v>
      </c>
      <c r="F874" s="31">
        <v>3514</v>
      </c>
      <c r="G874" s="31">
        <v>143.30000000000001</v>
      </c>
      <c r="H874" s="31">
        <v>144.69999999999999</v>
      </c>
      <c r="I874" s="31">
        <v>110.2</v>
      </c>
      <c r="K874" s="155">
        <v>4.3750000000000004E-2</v>
      </c>
      <c r="L874" s="31" t="s">
        <v>3891</v>
      </c>
      <c r="M874" s="157">
        <v>444536</v>
      </c>
      <c r="N874" s="158">
        <v>43614</v>
      </c>
      <c r="O874" s="157" t="s">
        <v>146</v>
      </c>
      <c r="P874" s="157">
        <v>1</v>
      </c>
      <c r="Q874" s="157" t="s">
        <v>4305</v>
      </c>
      <c r="R874" s="157" t="s">
        <v>4615</v>
      </c>
      <c r="S874" s="157">
        <v>65</v>
      </c>
      <c r="T874" s="157">
        <v>90</v>
      </c>
      <c r="U874" s="157">
        <v>26.941809689999999</v>
      </c>
      <c r="V874" s="157">
        <v>-80.071575289999998</v>
      </c>
      <c r="W874" s="30">
        <v>43671</v>
      </c>
      <c r="X874" s="45">
        <f>W874-N874</f>
        <v>57</v>
      </c>
      <c r="Y874" s="31">
        <v>23</v>
      </c>
      <c r="Z874" s="31">
        <v>37</v>
      </c>
      <c r="AA874" s="31">
        <v>8</v>
      </c>
      <c r="AB874" s="31">
        <v>10</v>
      </c>
      <c r="AC874" s="31">
        <v>0</v>
      </c>
      <c r="AD874" s="31">
        <v>18</v>
      </c>
      <c r="AE874" s="46">
        <f>SUM(Y874,Z874,AC874,AD874)</f>
        <v>78</v>
      </c>
      <c r="AF874" s="47">
        <f>Y874/AE874</f>
        <v>0.29487179487179488</v>
      </c>
      <c r="AG874" s="47">
        <f>(Y874-(AA874+AB874))/AE874</f>
        <v>6.4102564102564097E-2</v>
      </c>
      <c r="AH874" s="157" t="s">
        <v>2</v>
      </c>
      <c r="AI874" s="147"/>
    </row>
    <row r="875" spans="1:35" x14ac:dyDescent="0.3">
      <c r="A875" s="38" t="s">
        <v>3102</v>
      </c>
      <c r="B875" s="38">
        <v>459</v>
      </c>
      <c r="C875" s="39">
        <v>40293</v>
      </c>
      <c r="D875" s="71">
        <f>YEAR(E875)</f>
        <v>2010</v>
      </c>
      <c r="E875" s="99" t="s">
        <v>2933</v>
      </c>
      <c r="F875" s="41">
        <v>1421</v>
      </c>
      <c r="G875" s="41">
        <v>160.5</v>
      </c>
      <c r="H875" s="41">
        <v>162.5</v>
      </c>
      <c r="I875" s="41">
        <v>114.3</v>
      </c>
      <c r="J875" s="41"/>
      <c r="K875" s="40" t="s">
        <v>3290</v>
      </c>
      <c r="L875" s="41" t="s">
        <v>3892</v>
      </c>
      <c r="M875" s="42">
        <v>168809</v>
      </c>
      <c r="N875" s="43">
        <v>40293</v>
      </c>
      <c r="O875" s="44" t="s">
        <v>0</v>
      </c>
      <c r="P875" s="42">
        <v>1</v>
      </c>
      <c r="Q875" s="44" t="s">
        <v>4305</v>
      </c>
      <c r="R875" s="44" t="s">
        <v>1492</v>
      </c>
      <c r="S875" s="42">
        <v>58</v>
      </c>
      <c r="T875" s="42">
        <v>116</v>
      </c>
      <c r="U875" s="42">
        <v>26.919950409999998</v>
      </c>
      <c r="V875" s="42">
        <v>-80.065259650000002</v>
      </c>
      <c r="W875" s="124"/>
      <c r="X875" s="45"/>
      <c r="Y875" s="42">
        <v>5</v>
      </c>
      <c r="Z875" s="42">
        <v>89</v>
      </c>
      <c r="AA875" s="42">
        <v>0</v>
      </c>
      <c r="AB875" s="42">
        <v>0</v>
      </c>
      <c r="AC875" s="42">
        <v>0</v>
      </c>
      <c r="AD875" s="42">
        <v>0</v>
      </c>
      <c r="AE875" s="46">
        <f>SUM(Y875,Z875,AC875,AD875)</f>
        <v>94</v>
      </c>
      <c r="AF875" s="47">
        <f>Y875/AE875</f>
        <v>5.3191489361702128E-2</v>
      </c>
      <c r="AG875" s="47">
        <f>(Y875-(AA875+AB875))/AE875</f>
        <v>5.3191489361702128E-2</v>
      </c>
      <c r="AH875" s="44" t="s">
        <v>8</v>
      </c>
      <c r="AI875" s="38"/>
    </row>
    <row r="876" spans="1:35" x14ac:dyDescent="0.3">
      <c r="A876" s="38" t="s">
        <v>3654</v>
      </c>
      <c r="B876" s="38">
        <v>546</v>
      </c>
      <c r="C876" s="39">
        <v>40695</v>
      </c>
      <c r="D876" s="71">
        <f>YEAR(E876)</f>
        <v>2011</v>
      </c>
      <c r="E876" s="99" t="s">
        <v>2992</v>
      </c>
      <c r="F876" s="41">
        <v>1936</v>
      </c>
      <c r="G876" s="41">
        <v>139.5</v>
      </c>
      <c r="H876" s="41">
        <v>142</v>
      </c>
      <c r="I876" s="41">
        <v>102</v>
      </c>
      <c r="J876" s="41"/>
      <c r="K876" s="40" t="s">
        <v>2368</v>
      </c>
      <c r="L876" s="41" t="s">
        <v>3892</v>
      </c>
      <c r="M876" s="42">
        <v>209455</v>
      </c>
      <c r="N876" s="43">
        <v>40695</v>
      </c>
      <c r="O876" s="44" t="s">
        <v>0</v>
      </c>
      <c r="P876" s="42">
        <v>10</v>
      </c>
      <c r="Q876" s="44" t="s">
        <v>4305</v>
      </c>
      <c r="R876" s="44" t="s">
        <v>1347</v>
      </c>
      <c r="S876" s="42">
        <v>11</v>
      </c>
      <c r="T876" s="42">
        <v>84</v>
      </c>
      <c r="U876" s="42">
        <v>26.843495959999998</v>
      </c>
      <c r="V876" s="42">
        <v>-80.042993030000005</v>
      </c>
      <c r="W876" s="124"/>
      <c r="X876" s="45"/>
      <c r="Y876" s="42"/>
      <c r="Z876" s="125"/>
      <c r="AA876" s="42"/>
      <c r="AB876" s="42"/>
      <c r="AC876" s="125"/>
      <c r="AD876" s="125"/>
      <c r="AE876" s="125"/>
      <c r="AF876" s="125"/>
      <c r="AG876" s="125"/>
      <c r="AH876" s="44" t="s">
        <v>31</v>
      </c>
      <c r="AI876" s="38"/>
    </row>
    <row r="877" spans="1:35" x14ac:dyDescent="0.3">
      <c r="A877" s="108" t="s">
        <v>3654</v>
      </c>
      <c r="B877" s="108">
        <v>546</v>
      </c>
      <c r="C877" s="161">
        <v>40695</v>
      </c>
      <c r="D877" s="163">
        <v>2019</v>
      </c>
      <c r="E877" s="165">
        <v>43560</v>
      </c>
      <c r="F877" s="160">
        <v>3391</v>
      </c>
      <c r="G877" s="160">
        <v>147.19999999999999</v>
      </c>
      <c r="H877" s="160">
        <v>148.30000000000001</v>
      </c>
      <c r="I877" s="160">
        <v>104.4</v>
      </c>
      <c r="K877" s="167">
        <v>2.9166666666666664E-2</v>
      </c>
      <c r="L877" s="31" t="s">
        <v>3890</v>
      </c>
      <c r="M877" s="157">
        <v>437815</v>
      </c>
      <c r="N877" s="158">
        <v>43560</v>
      </c>
      <c r="O877" s="157" t="s">
        <v>0</v>
      </c>
      <c r="P877" s="157">
        <v>8</v>
      </c>
      <c r="Q877" s="157" t="s">
        <v>4305</v>
      </c>
      <c r="R877" s="157" t="s">
        <v>4470</v>
      </c>
      <c r="S877" s="157">
        <v>55</v>
      </c>
      <c r="T877" s="157">
        <v>21</v>
      </c>
      <c r="U877" s="157">
        <v>26.86516374</v>
      </c>
      <c r="V877" s="157">
        <v>-80.047821589999998</v>
      </c>
      <c r="W877" s="158"/>
      <c r="X877" s="45"/>
      <c r="Y877" s="157">
        <v>53</v>
      </c>
      <c r="Z877" s="157">
        <v>7</v>
      </c>
      <c r="AA877" s="157">
        <v>0</v>
      </c>
      <c r="AB877" s="157">
        <v>1</v>
      </c>
      <c r="AC877" s="157">
        <v>0</v>
      </c>
      <c r="AD877" s="157">
        <v>0</v>
      </c>
      <c r="AE877" s="42">
        <f>SUM(Y877,Z877,AC877,AD877)</f>
        <v>60</v>
      </c>
      <c r="AF877" s="49">
        <f>Y877/AE877</f>
        <v>0.8833333333333333</v>
      </c>
      <c r="AG877" s="49">
        <f>(Y877-(AA877+AB877))/AE877</f>
        <v>0.8666666666666667</v>
      </c>
      <c r="AH877" s="157" t="s">
        <v>8</v>
      </c>
      <c r="AI877" s="147"/>
    </row>
    <row r="878" spans="1:35" x14ac:dyDescent="0.3">
      <c r="A878" s="38" t="s">
        <v>2520</v>
      </c>
      <c r="B878" s="38">
        <v>177</v>
      </c>
      <c r="C878" s="39">
        <v>38480</v>
      </c>
      <c r="D878" s="71">
        <f>YEAR(E878)</f>
        <v>2009</v>
      </c>
      <c r="E878" s="99" t="s">
        <v>2341</v>
      </c>
      <c r="F878" s="41">
        <v>1251</v>
      </c>
      <c r="G878" s="41">
        <v>152.5</v>
      </c>
      <c r="H878" s="41">
        <v>154.5</v>
      </c>
      <c r="I878" s="41">
        <v>107</v>
      </c>
      <c r="J878" s="41"/>
      <c r="K878" s="40" t="s">
        <v>3470</v>
      </c>
      <c r="L878" s="41" t="s">
        <v>3897</v>
      </c>
      <c r="M878" s="42">
        <v>151078</v>
      </c>
      <c r="N878" s="43">
        <v>39965</v>
      </c>
      <c r="O878" s="44" t="s">
        <v>0</v>
      </c>
      <c r="P878" s="42">
        <v>4</v>
      </c>
      <c r="Q878" s="44" t="s">
        <v>4305</v>
      </c>
      <c r="R878" s="44" t="s">
        <v>1656</v>
      </c>
      <c r="S878" s="42">
        <v>125</v>
      </c>
      <c r="T878" s="42">
        <v>61</v>
      </c>
      <c r="U878" s="42">
        <v>26.896373019999999</v>
      </c>
      <c r="V878" s="42">
        <v>-80.057744630000002</v>
      </c>
      <c r="W878" s="124">
        <v>40026</v>
      </c>
      <c r="X878" s="45">
        <f>W878-N878</f>
        <v>61</v>
      </c>
      <c r="Y878" s="46">
        <v>53</v>
      </c>
      <c r="Z878" s="46">
        <v>6</v>
      </c>
      <c r="AA878" s="46">
        <v>3</v>
      </c>
      <c r="AB878" s="46">
        <v>12</v>
      </c>
      <c r="AC878" s="46">
        <v>0</v>
      </c>
      <c r="AD878" s="46">
        <v>0</v>
      </c>
      <c r="AE878" s="46">
        <f>SUM(Y878,Z878,AC878,AD878)</f>
        <v>59</v>
      </c>
      <c r="AF878" s="47">
        <f>Y878/AE878</f>
        <v>0.89830508474576276</v>
      </c>
      <c r="AG878" s="47">
        <f>(Y878-(AA878+AB878))/AE878</f>
        <v>0.64406779661016944</v>
      </c>
      <c r="AH878" s="44" t="s">
        <v>2</v>
      </c>
      <c r="AI878" s="38"/>
    </row>
    <row r="879" spans="1:35" x14ac:dyDescent="0.3">
      <c r="A879" s="61" t="s">
        <v>2520</v>
      </c>
      <c r="B879" s="61">
        <v>177</v>
      </c>
      <c r="C879" s="60">
        <v>38480</v>
      </c>
      <c r="D879" s="71">
        <f>YEAR(E879)</f>
        <v>2009</v>
      </c>
      <c r="E879" s="100" t="s">
        <v>3481</v>
      </c>
      <c r="F879" s="58">
        <v>1252</v>
      </c>
      <c r="G879" s="58">
        <v>153</v>
      </c>
      <c r="H879" s="58">
        <v>154</v>
      </c>
      <c r="I879" s="58">
        <v>108</v>
      </c>
      <c r="J879" s="41"/>
      <c r="K879" s="62" t="s">
        <v>2632</v>
      </c>
      <c r="L879" s="58" t="s">
        <v>3892</v>
      </c>
      <c r="M879" s="42">
        <v>154480</v>
      </c>
      <c r="N879" s="43">
        <v>39975</v>
      </c>
      <c r="O879" s="44" t="s">
        <v>0</v>
      </c>
      <c r="P879" s="42">
        <v>1</v>
      </c>
      <c r="Q879" s="44" t="s">
        <v>4305</v>
      </c>
      <c r="R879" s="44" t="s">
        <v>1849</v>
      </c>
      <c r="S879" s="42">
        <v>71</v>
      </c>
      <c r="T879" s="42">
        <v>13</v>
      </c>
      <c r="U879" s="42">
        <v>26.91656081</v>
      </c>
      <c r="V879" s="42">
        <v>-80.06438876</v>
      </c>
      <c r="W879" s="124">
        <v>40033</v>
      </c>
      <c r="X879" s="45">
        <f>W879-N879</f>
        <v>58</v>
      </c>
      <c r="Y879" s="42">
        <v>51</v>
      </c>
      <c r="Z879" s="42">
        <v>12</v>
      </c>
      <c r="AA879" s="42">
        <v>0</v>
      </c>
      <c r="AB879" s="42">
        <v>6</v>
      </c>
      <c r="AC879" s="42">
        <v>0</v>
      </c>
      <c r="AD879" s="42">
        <v>4</v>
      </c>
      <c r="AE879" s="46">
        <f>SUM(Y879,Z879,AC879,AD879)</f>
        <v>67</v>
      </c>
      <c r="AF879" s="47">
        <f>Y879/AE879</f>
        <v>0.76119402985074625</v>
      </c>
      <c r="AG879" s="47">
        <f>(Y879-(AA879+AB879))/AE879</f>
        <v>0.67164179104477617</v>
      </c>
      <c r="AH879" s="44" t="s">
        <v>2</v>
      </c>
      <c r="AI879" s="38"/>
    </row>
    <row r="880" spans="1:35" x14ac:dyDescent="0.3">
      <c r="A880" s="38" t="s">
        <v>3548</v>
      </c>
      <c r="B880" s="38">
        <v>33</v>
      </c>
      <c r="C880" s="39">
        <v>37402</v>
      </c>
      <c r="D880" s="71">
        <f>YEAR(E880)</f>
        <v>2010</v>
      </c>
      <c r="E880" s="99" t="s">
        <v>2631</v>
      </c>
      <c r="F880" s="41">
        <v>1525</v>
      </c>
      <c r="G880" s="41">
        <v>146.5</v>
      </c>
      <c r="H880" s="41">
        <v>148</v>
      </c>
      <c r="I880" s="41">
        <v>107</v>
      </c>
      <c r="J880" s="41"/>
      <c r="K880" s="40" t="s">
        <v>2873</v>
      </c>
      <c r="L880" s="41" t="s">
        <v>3890</v>
      </c>
      <c r="M880" s="42">
        <v>170017</v>
      </c>
      <c r="N880" s="43">
        <v>40325</v>
      </c>
      <c r="O880" s="44" t="s">
        <v>0</v>
      </c>
      <c r="P880" s="42">
        <v>10</v>
      </c>
      <c r="Q880" s="44" t="s">
        <v>4305</v>
      </c>
      <c r="R880" s="44" t="s">
        <v>1542</v>
      </c>
      <c r="S880" s="42">
        <v>56</v>
      </c>
      <c r="T880" s="42">
        <v>5</v>
      </c>
      <c r="U880" s="42">
        <v>26.850487019999999</v>
      </c>
      <c r="V880" s="42">
        <v>-80.044819840000002</v>
      </c>
      <c r="W880" s="124"/>
      <c r="X880" s="45"/>
      <c r="Y880" s="42"/>
      <c r="Z880" s="125"/>
      <c r="AA880" s="42"/>
      <c r="AB880" s="42"/>
      <c r="AC880" s="125"/>
      <c r="AD880" s="125"/>
      <c r="AE880" s="127"/>
      <c r="AF880" s="127"/>
      <c r="AG880" s="127"/>
      <c r="AH880" s="44" t="s">
        <v>1543</v>
      </c>
      <c r="AI880" s="38"/>
    </row>
    <row r="881" spans="1:35" x14ac:dyDescent="0.3">
      <c r="A881" s="38" t="s">
        <v>3548</v>
      </c>
      <c r="B881" s="38">
        <v>33</v>
      </c>
      <c r="C881" s="39">
        <v>37402</v>
      </c>
      <c r="D881" s="71">
        <f>YEAR(E881)</f>
        <v>2012</v>
      </c>
      <c r="E881" s="99" t="s">
        <v>3121</v>
      </c>
      <c r="F881" s="41">
        <v>2228</v>
      </c>
      <c r="G881" s="41"/>
      <c r="H881" s="41"/>
      <c r="I881" s="41"/>
      <c r="J881" s="41"/>
      <c r="K881" s="40" t="s">
        <v>2435</v>
      </c>
      <c r="L881" s="41" t="s">
        <v>3892</v>
      </c>
      <c r="M881" s="42">
        <v>237597</v>
      </c>
      <c r="N881" s="43">
        <v>41039</v>
      </c>
      <c r="O881" s="44" t="s">
        <v>0</v>
      </c>
      <c r="P881" s="42">
        <v>8</v>
      </c>
      <c r="Q881" s="44" t="s">
        <v>4305</v>
      </c>
      <c r="R881" s="44" t="s">
        <v>1025</v>
      </c>
      <c r="S881" s="42">
        <v>52</v>
      </c>
      <c r="T881" s="42">
        <v>3</v>
      </c>
      <c r="U881" s="42">
        <v>26.866884649999999</v>
      </c>
      <c r="V881" s="42">
        <v>-80.048384220000003</v>
      </c>
      <c r="W881" s="43">
        <v>41103</v>
      </c>
      <c r="X881" s="45">
        <f>W881-N881</f>
        <v>64</v>
      </c>
      <c r="Y881" s="42">
        <v>16</v>
      </c>
      <c r="Z881" s="42">
        <v>37</v>
      </c>
      <c r="AA881" s="42">
        <v>0</v>
      </c>
      <c r="AB881" s="42">
        <v>0</v>
      </c>
      <c r="AC881" s="42">
        <v>0</v>
      </c>
      <c r="AD881" s="42">
        <v>2</v>
      </c>
      <c r="AE881" s="46">
        <f>SUM(Y881,Z881,AC881,AD881)</f>
        <v>55</v>
      </c>
      <c r="AF881" s="47">
        <f>Y881/AE881</f>
        <v>0.29090909090909089</v>
      </c>
      <c r="AG881" s="47">
        <f>(Y881-(AA881+AB881))/AE881</f>
        <v>0.29090909090909089</v>
      </c>
      <c r="AH881" s="44" t="s">
        <v>2</v>
      </c>
      <c r="AI881" s="38"/>
    </row>
    <row r="882" spans="1:35" x14ac:dyDescent="0.3">
      <c r="A882" s="38" t="s">
        <v>2719</v>
      </c>
      <c r="B882" s="38">
        <v>313</v>
      </c>
      <c r="C882" s="39">
        <v>39919</v>
      </c>
      <c r="D882" s="71">
        <f>YEAR(E882)</f>
        <v>2009</v>
      </c>
      <c r="E882" s="99" t="s">
        <v>3410</v>
      </c>
      <c r="F882" s="41">
        <v>1067</v>
      </c>
      <c r="G882" s="41">
        <v>142</v>
      </c>
      <c r="H882" s="41">
        <v>144</v>
      </c>
      <c r="I882" s="41">
        <v>106</v>
      </c>
      <c r="J882" s="41"/>
      <c r="K882" s="40" t="s">
        <v>2552</v>
      </c>
      <c r="L882" s="41" t="s">
        <v>3895</v>
      </c>
      <c r="M882" s="42">
        <v>148281</v>
      </c>
      <c r="N882" s="43">
        <v>39919</v>
      </c>
      <c r="O882" s="44" t="s">
        <v>0</v>
      </c>
      <c r="P882" s="42">
        <v>9</v>
      </c>
      <c r="Q882" s="44" t="s">
        <v>4305</v>
      </c>
      <c r="R882" s="44" t="s">
        <v>1709</v>
      </c>
      <c r="S882" s="42">
        <v>19</v>
      </c>
      <c r="T882" s="42">
        <v>61</v>
      </c>
      <c r="U882" s="42">
        <v>26.860417529999999</v>
      </c>
      <c r="V882" s="42">
        <v>-80.046498650000004</v>
      </c>
      <c r="W882" s="124"/>
      <c r="X882" s="45"/>
      <c r="Y882" s="42"/>
      <c r="Z882" s="125"/>
      <c r="AA882" s="42"/>
      <c r="AB882" s="42"/>
      <c r="AC882" s="125"/>
      <c r="AD882" s="125"/>
      <c r="AE882" s="127"/>
      <c r="AF882" s="127"/>
      <c r="AG882" s="127"/>
      <c r="AH882" s="44" t="s">
        <v>31</v>
      </c>
      <c r="AI882" s="38"/>
    </row>
    <row r="883" spans="1:35" x14ac:dyDescent="0.3">
      <c r="A883" s="38" t="s">
        <v>2719</v>
      </c>
      <c r="B883" s="38">
        <v>313</v>
      </c>
      <c r="C883" s="39">
        <v>39919</v>
      </c>
      <c r="D883" s="71">
        <f>YEAR(E883)</f>
        <v>2009</v>
      </c>
      <c r="E883" s="99" t="s">
        <v>3427</v>
      </c>
      <c r="F883" s="41">
        <v>1068</v>
      </c>
      <c r="G883" s="41">
        <v>140</v>
      </c>
      <c r="H883" s="41">
        <v>143.5</v>
      </c>
      <c r="I883" s="41">
        <v>104</v>
      </c>
      <c r="J883" s="41"/>
      <c r="K883" s="40" t="s">
        <v>2508</v>
      </c>
      <c r="L883" s="41" t="s">
        <v>3892</v>
      </c>
      <c r="M883" s="42">
        <v>148361</v>
      </c>
      <c r="N883" s="43">
        <v>39930</v>
      </c>
      <c r="O883" s="44" t="s">
        <v>0</v>
      </c>
      <c r="P883" s="42">
        <v>1</v>
      </c>
      <c r="Q883" s="44" t="s">
        <v>4305</v>
      </c>
      <c r="R883" s="44" t="s">
        <v>1747</v>
      </c>
      <c r="S883" s="42">
        <v>16</v>
      </c>
      <c r="T883" s="42">
        <v>45</v>
      </c>
      <c r="U883" s="42">
        <v>26.917698309999999</v>
      </c>
      <c r="V883" s="42">
        <v>-80.064636609999994</v>
      </c>
      <c r="W883" s="124"/>
      <c r="X883" s="45"/>
      <c r="Y883" s="42">
        <v>50</v>
      </c>
      <c r="Z883" s="42">
        <v>24</v>
      </c>
      <c r="AA883" s="42">
        <v>0</v>
      </c>
      <c r="AB883" s="42">
        <v>0</v>
      </c>
      <c r="AC883" s="42">
        <v>0</v>
      </c>
      <c r="AD883" s="42">
        <v>0</v>
      </c>
      <c r="AE883" s="42">
        <f>SUM(Y883,Z883,AC883,AD883)</f>
        <v>74</v>
      </c>
      <c r="AF883" s="49">
        <f>Y883/AE883</f>
        <v>0.67567567567567566</v>
      </c>
      <c r="AG883" s="49">
        <f>(Y883-(AA883+AB883))/AE883</f>
        <v>0.67567567567567566</v>
      </c>
      <c r="AH883" s="44" t="s">
        <v>8</v>
      </c>
      <c r="AI883" s="38"/>
    </row>
    <row r="884" spans="1:35" x14ac:dyDescent="0.3">
      <c r="A884" s="38" t="s">
        <v>2719</v>
      </c>
      <c r="B884" s="38">
        <v>313</v>
      </c>
      <c r="C884" s="39">
        <v>39919</v>
      </c>
      <c r="D884" s="71">
        <f>YEAR(E884)</f>
        <v>2009</v>
      </c>
      <c r="E884" s="99" t="s">
        <v>3460</v>
      </c>
      <c r="F884" s="41">
        <v>1069</v>
      </c>
      <c r="G884" s="41">
        <v>140</v>
      </c>
      <c r="H884" s="41">
        <v>143</v>
      </c>
      <c r="I884" s="41">
        <v>105</v>
      </c>
      <c r="J884" s="41"/>
      <c r="K884" s="40" t="s">
        <v>2548</v>
      </c>
      <c r="L884" s="41" t="s">
        <v>3897</v>
      </c>
      <c r="M884" s="42">
        <v>149873</v>
      </c>
      <c r="N884" s="43">
        <v>39958</v>
      </c>
      <c r="O884" s="44" t="s">
        <v>0</v>
      </c>
      <c r="P884" s="42">
        <v>10</v>
      </c>
      <c r="Q884" s="44" t="s">
        <v>4305</v>
      </c>
      <c r="R884" s="44" t="s">
        <v>1798</v>
      </c>
      <c r="S884" s="42">
        <v>33</v>
      </c>
      <c r="T884" s="42">
        <v>30</v>
      </c>
      <c r="U884" s="42">
        <v>26.841649019999998</v>
      </c>
      <c r="V884" s="42">
        <v>-80.042657919999996</v>
      </c>
      <c r="W884" s="124">
        <v>40022</v>
      </c>
      <c r="X884" s="45">
        <f>W884-N884</f>
        <v>64</v>
      </c>
      <c r="Y884" s="42">
        <v>26</v>
      </c>
      <c r="Z884" s="42">
        <v>13</v>
      </c>
      <c r="AA884" s="42">
        <v>3</v>
      </c>
      <c r="AB884" s="42">
        <v>2</v>
      </c>
      <c r="AC884" s="42">
        <v>0</v>
      </c>
      <c r="AD884" s="42">
        <v>0</v>
      </c>
      <c r="AE884" s="46">
        <f>SUM(Y884,Z884,AC884,AD884)</f>
        <v>39</v>
      </c>
      <c r="AF884" s="47">
        <f>Y884/AE884</f>
        <v>0.66666666666666663</v>
      </c>
      <c r="AG884" s="47">
        <f>(Y884-(AA884+AB884))/AE884</f>
        <v>0.53846153846153844</v>
      </c>
      <c r="AH884" s="44" t="s">
        <v>2</v>
      </c>
      <c r="AI884" s="38"/>
    </row>
    <row r="885" spans="1:35" x14ac:dyDescent="0.3">
      <c r="A885" s="38" t="s">
        <v>2719</v>
      </c>
      <c r="B885" s="38">
        <v>313</v>
      </c>
      <c r="C885" s="39">
        <v>39919</v>
      </c>
      <c r="D885" s="71">
        <f>YEAR(E885)</f>
        <v>2009</v>
      </c>
      <c r="E885" s="99" t="s">
        <v>3485</v>
      </c>
      <c r="F885" s="41">
        <v>1071</v>
      </c>
      <c r="G885" s="41">
        <v>139.5</v>
      </c>
      <c r="H885" s="41">
        <v>141</v>
      </c>
      <c r="I885" s="41">
        <v>105</v>
      </c>
      <c r="J885" s="41"/>
      <c r="K885" s="40" t="s">
        <v>2649</v>
      </c>
      <c r="L885" s="41" t="s">
        <v>3897</v>
      </c>
      <c r="M885" s="42">
        <v>154862</v>
      </c>
      <c r="N885" s="43">
        <v>39979</v>
      </c>
      <c r="O885" s="44" t="s">
        <v>0</v>
      </c>
      <c r="P885" s="42">
        <v>9</v>
      </c>
      <c r="Q885" s="44" t="s">
        <v>4305</v>
      </c>
      <c r="R885" s="44" t="s">
        <v>1860</v>
      </c>
      <c r="S885" s="42">
        <v>50</v>
      </c>
      <c r="T885" s="42">
        <v>50</v>
      </c>
      <c r="U885" s="42">
        <v>26.858537779999999</v>
      </c>
      <c r="V885" s="42">
        <v>-80.046043470000001</v>
      </c>
      <c r="W885" s="124">
        <v>40036</v>
      </c>
      <c r="X885" s="45">
        <f>W885-N885</f>
        <v>57</v>
      </c>
      <c r="Y885" s="42">
        <v>14</v>
      </c>
      <c r="Z885" s="42">
        <v>33</v>
      </c>
      <c r="AA885" s="42">
        <v>3</v>
      </c>
      <c r="AB885" s="42">
        <v>3</v>
      </c>
      <c r="AC885" s="42">
        <v>0</v>
      </c>
      <c r="AD885" s="42">
        <v>0</v>
      </c>
      <c r="AE885" s="46">
        <f>SUM(Y885,Z885,AC885,AD885)</f>
        <v>47</v>
      </c>
      <c r="AF885" s="47">
        <f>Y885/AE885</f>
        <v>0.2978723404255319</v>
      </c>
      <c r="AG885" s="47">
        <f>(Y885-(AA885+AB885))/AE885</f>
        <v>0.1702127659574468</v>
      </c>
      <c r="AH885" s="44" t="s">
        <v>2</v>
      </c>
      <c r="AI885" s="38"/>
    </row>
    <row r="886" spans="1:35" x14ac:dyDescent="0.3">
      <c r="A886" s="38" t="s">
        <v>2719</v>
      </c>
      <c r="B886" s="38">
        <v>313</v>
      </c>
      <c r="C886" s="39">
        <v>39919</v>
      </c>
      <c r="D886" s="71">
        <f>YEAR(E886)</f>
        <v>2011</v>
      </c>
      <c r="E886" s="99" t="s">
        <v>2333</v>
      </c>
      <c r="F886" s="41">
        <v>1659</v>
      </c>
      <c r="G886" s="41">
        <v>140.5</v>
      </c>
      <c r="H886" s="41">
        <v>143</v>
      </c>
      <c r="I886" s="41">
        <v>107</v>
      </c>
      <c r="J886" s="41"/>
      <c r="K886" s="40" t="s">
        <v>2793</v>
      </c>
      <c r="L886" s="41" t="s">
        <v>3892</v>
      </c>
      <c r="M886" s="42">
        <v>203597</v>
      </c>
      <c r="N886" s="43">
        <v>40635</v>
      </c>
      <c r="O886" s="44" t="s">
        <v>0</v>
      </c>
      <c r="P886" s="42">
        <v>4</v>
      </c>
      <c r="Q886" s="44" t="s">
        <v>4305</v>
      </c>
      <c r="R886" s="44" t="s">
        <v>1198</v>
      </c>
      <c r="S886" s="42">
        <v>2</v>
      </c>
      <c r="T886" s="42">
        <v>182</v>
      </c>
      <c r="U886" s="42">
        <v>26.898990959999999</v>
      </c>
      <c r="V886" s="42">
        <v>-80.058010730000007</v>
      </c>
      <c r="W886" s="124"/>
      <c r="X886" s="45"/>
      <c r="Y886" s="42"/>
      <c r="Z886" s="125"/>
      <c r="AA886" s="42"/>
      <c r="AB886" s="42"/>
      <c r="AC886" s="125"/>
      <c r="AD886" s="125"/>
      <c r="AE886" s="127"/>
      <c r="AF886" s="127"/>
      <c r="AG886" s="127"/>
      <c r="AH886" s="44" t="s">
        <v>31</v>
      </c>
      <c r="AI886" s="38"/>
    </row>
    <row r="887" spans="1:35" x14ac:dyDescent="0.3">
      <c r="A887" s="38" t="s">
        <v>2719</v>
      </c>
      <c r="B887" s="38">
        <v>313</v>
      </c>
      <c r="C887" s="39">
        <v>39919</v>
      </c>
      <c r="D887" s="71">
        <f>YEAR(E887)</f>
        <v>2011</v>
      </c>
      <c r="E887" s="99" t="s">
        <v>3105</v>
      </c>
      <c r="F887" s="41">
        <v>1751</v>
      </c>
      <c r="G887" s="41">
        <v>142</v>
      </c>
      <c r="H887" s="41">
        <v>143.5</v>
      </c>
      <c r="I887" s="41">
        <v>107</v>
      </c>
      <c r="J887" s="41"/>
      <c r="K887" s="40" t="s">
        <v>2880</v>
      </c>
      <c r="L887" s="41" t="s">
        <v>3893</v>
      </c>
      <c r="M887" s="42">
        <v>204283</v>
      </c>
      <c r="N887" s="43">
        <v>40658</v>
      </c>
      <c r="O887" s="44" t="s">
        <v>0</v>
      </c>
      <c r="P887" s="42">
        <v>10</v>
      </c>
      <c r="Q887" s="44" t="s">
        <v>4305</v>
      </c>
      <c r="R887" s="44" t="s">
        <v>1250</v>
      </c>
      <c r="S887" s="42">
        <v>8</v>
      </c>
      <c r="T887" s="42">
        <v>18</v>
      </c>
      <c r="U887" s="42">
        <v>26.851813719999999</v>
      </c>
      <c r="V887" s="42">
        <v>-80.045044309999994</v>
      </c>
      <c r="W887" s="43">
        <v>40719</v>
      </c>
      <c r="X887" s="45">
        <f>W887-N887</f>
        <v>61</v>
      </c>
      <c r="Y887" s="42">
        <v>46</v>
      </c>
      <c r="Z887" s="42">
        <v>33</v>
      </c>
      <c r="AA887" s="42">
        <v>2</v>
      </c>
      <c r="AB887" s="42">
        <v>1</v>
      </c>
      <c r="AC887" s="42">
        <v>0</v>
      </c>
      <c r="AD887" s="42">
        <v>2</v>
      </c>
      <c r="AE887" s="46">
        <f>SUM(Y887,Z887,AC887,AD887)</f>
        <v>81</v>
      </c>
      <c r="AF887" s="47">
        <f>Y887/AE887</f>
        <v>0.5679012345679012</v>
      </c>
      <c r="AG887" s="47">
        <f>(Y887-(AA887+AB887))/AE887</f>
        <v>0.53086419753086422</v>
      </c>
      <c r="AH887" s="44" t="s">
        <v>2</v>
      </c>
      <c r="AI887" s="38"/>
    </row>
    <row r="888" spans="1:35" x14ac:dyDescent="0.3">
      <c r="A888" s="38" t="s">
        <v>2719</v>
      </c>
      <c r="B888" s="38">
        <v>313</v>
      </c>
      <c r="C888" s="39">
        <v>39919</v>
      </c>
      <c r="D888" s="71">
        <f>YEAR(E888)</f>
        <v>2011</v>
      </c>
      <c r="E888" s="99" t="s">
        <v>2327</v>
      </c>
      <c r="F888" s="41">
        <v>1807</v>
      </c>
      <c r="G888" s="41">
        <v>143</v>
      </c>
      <c r="H888" s="41">
        <v>144.5</v>
      </c>
      <c r="I888" s="41">
        <v>107</v>
      </c>
      <c r="J888" s="41"/>
      <c r="K888" s="40" t="s">
        <v>2294</v>
      </c>
      <c r="L888" s="41" t="s">
        <v>3893</v>
      </c>
      <c r="M888" s="42">
        <v>204914</v>
      </c>
      <c r="N888" s="43">
        <v>40669</v>
      </c>
      <c r="O888" s="44" t="s">
        <v>0</v>
      </c>
      <c r="P888" s="42">
        <v>11</v>
      </c>
      <c r="Q888" s="44" t="s">
        <v>4305</v>
      </c>
      <c r="R888" s="44" t="s">
        <v>1279</v>
      </c>
      <c r="S888" s="42">
        <v>30</v>
      </c>
      <c r="T888" s="42">
        <v>16</v>
      </c>
      <c r="U888" s="42">
        <v>26.83819295</v>
      </c>
      <c r="V888" s="42">
        <v>-80.04180393</v>
      </c>
      <c r="W888" s="43">
        <v>40730</v>
      </c>
      <c r="X888" s="45">
        <f>W888-N888</f>
        <v>61</v>
      </c>
      <c r="Y888" s="42">
        <v>51</v>
      </c>
      <c r="Z888" s="42">
        <v>4</v>
      </c>
      <c r="AA888" s="42">
        <v>0</v>
      </c>
      <c r="AB888" s="42">
        <v>0</v>
      </c>
      <c r="AC888" s="42">
        <v>0</v>
      </c>
      <c r="AD888" s="42">
        <v>0</v>
      </c>
      <c r="AE888" s="42">
        <f>SUM(Y888,Z888,AC888,AD888)</f>
        <v>55</v>
      </c>
      <c r="AF888" s="49">
        <f>Y888/AE888</f>
        <v>0.92727272727272725</v>
      </c>
      <c r="AG888" s="49">
        <f>(Y888-(AA888+AB888))/AE888</f>
        <v>0.92727272727272725</v>
      </c>
      <c r="AH888" s="44" t="s">
        <v>2</v>
      </c>
      <c r="AI888" s="38"/>
    </row>
    <row r="889" spans="1:35" x14ac:dyDescent="0.3">
      <c r="A889" s="38" t="s">
        <v>2719</v>
      </c>
      <c r="B889" s="38">
        <v>313</v>
      </c>
      <c r="C889" s="39">
        <v>39919</v>
      </c>
      <c r="D889" s="71">
        <f>YEAR(E889)</f>
        <v>2011</v>
      </c>
      <c r="E889" s="99" t="s">
        <v>3103</v>
      </c>
      <c r="F889" s="41">
        <v>1870</v>
      </c>
      <c r="G889" s="41">
        <v>142</v>
      </c>
      <c r="H889" s="41">
        <v>144</v>
      </c>
      <c r="I889" s="41">
        <v>107</v>
      </c>
      <c r="J889" s="41"/>
      <c r="K889" s="40" t="s">
        <v>3646</v>
      </c>
      <c r="L889" s="41" t="s">
        <v>3892</v>
      </c>
      <c r="M889" s="42">
        <v>206616</v>
      </c>
      <c r="N889" s="43">
        <v>40682</v>
      </c>
      <c r="O889" s="44" t="s">
        <v>0</v>
      </c>
      <c r="P889" s="42">
        <v>1</v>
      </c>
      <c r="Q889" s="44" t="s">
        <v>4305</v>
      </c>
      <c r="R889" s="44" t="s">
        <v>1318</v>
      </c>
      <c r="S889" s="42">
        <v>50</v>
      </c>
      <c r="T889" s="42">
        <v>46</v>
      </c>
      <c r="U889" s="42">
        <v>26.913547090000002</v>
      </c>
      <c r="V889" s="42">
        <v>-80.063107610000003</v>
      </c>
      <c r="W889" s="43">
        <v>40740</v>
      </c>
      <c r="X889" s="45">
        <f>W889-N889</f>
        <v>58</v>
      </c>
      <c r="Y889" s="42">
        <v>31</v>
      </c>
      <c r="Z889" s="42">
        <v>8</v>
      </c>
      <c r="AA889" s="42">
        <v>0</v>
      </c>
      <c r="AB889" s="42">
        <v>0</v>
      </c>
      <c r="AC889" s="42">
        <v>0</v>
      </c>
      <c r="AD889" s="42">
        <v>0</v>
      </c>
      <c r="AE889" s="46">
        <f>SUM(Y889,Z889,AC889,AD889)</f>
        <v>39</v>
      </c>
      <c r="AF889" s="47">
        <f>Y889/AE889</f>
        <v>0.79487179487179482</v>
      </c>
      <c r="AG889" s="47">
        <f>(Y889-(AA889+AB889))/AE889</f>
        <v>0.79487179487179482</v>
      </c>
      <c r="AH889" s="44" t="s">
        <v>2</v>
      </c>
      <c r="AI889" s="38"/>
    </row>
    <row r="890" spans="1:35" x14ac:dyDescent="0.3">
      <c r="A890" s="38" t="s">
        <v>2719</v>
      </c>
      <c r="B890" s="38">
        <v>313</v>
      </c>
      <c r="C890" s="39">
        <v>39919</v>
      </c>
      <c r="D890" s="71">
        <f>YEAR(E890)</f>
        <v>2011</v>
      </c>
      <c r="E890" s="99" t="s">
        <v>2291</v>
      </c>
      <c r="F890" s="41">
        <v>1926</v>
      </c>
      <c r="G890" s="41">
        <v>142</v>
      </c>
      <c r="H890" s="41">
        <v>143</v>
      </c>
      <c r="I890" s="41">
        <v>106</v>
      </c>
      <c r="J890" s="41"/>
      <c r="K890" s="40" t="s">
        <v>3653</v>
      </c>
      <c r="L890" s="41" t="s">
        <v>3893</v>
      </c>
      <c r="M890" s="42">
        <v>209092</v>
      </c>
      <c r="N890" s="43">
        <v>40694</v>
      </c>
      <c r="O890" s="44" t="s">
        <v>0</v>
      </c>
      <c r="P890" s="42">
        <v>8</v>
      </c>
      <c r="Q890" s="44" t="s">
        <v>4305</v>
      </c>
      <c r="R890" s="44" t="s">
        <v>1343</v>
      </c>
      <c r="S890" s="42">
        <v>62</v>
      </c>
      <c r="T890" s="42">
        <v>51</v>
      </c>
      <c r="U890" s="42">
        <v>26.869463679999999</v>
      </c>
      <c r="V890" s="42">
        <v>-80.048986439999993</v>
      </c>
      <c r="W890" s="43">
        <v>40753</v>
      </c>
      <c r="X890" s="45">
        <f>W890-N890</f>
        <v>59</v>
      </c>
      <c r="Y890" s="42">
        <v>66</v>
      </c>
      <c r="Z890" s="42">
        <v>15</v>
      </c>
      <c r="AA890" s="42">
        <v>2</v>
      </c>
      <c r="AB890" s="42">
        <v>2</v>
      </c>
      <c r="AC890" s="42">
        <v>0</v>
      </c>
      <c r="AD890" s="42">
        <v>0</v>
      </c>
      <c r="AE890" s="42">
        <f>SUM(Y890,Z890,AC890,AD890)</f>
        <v>81</v>
      </c>
      <c r="AF890" s="49">
        <f>Y890/AE890</f>
        <v>0.81481481481481477</v>
      </c>
      <c r="AG890" s="49">
        <f>(Y890-(AA890+AB890))/AE890</f>
        <v>0.76543209876543206</v>
      </c>
      <c r="AH890" s="44" t="s">
        <v>2</v>
      </c>
      <c r="AI890" s="38"/>
    </row>
    <row r="891" spans="1:35" x14ac:dyDescent="0.3">
      <c r="A891" s="38" t="s">
        <v>2719</v>
      </c>
      <c r="B891" s="38">
        <v>313</v>
      </c>
      <c r="C891" s="39">
        <v>39919</v>
      </c>
      <c r="D891" s="71">
        <f>YEAR(E891)</f>
        <v>2011</v>
      </c>
      <c r="E891" s="99" t="s">
        <v>2370</v>
      </c>
      <c r="F891" s="41">
        <v>1970</v>
      </c>
      <c r="G891" s="41">
        <v>141</v>
      </c>
      <c r="H891" s="41">
        <v>143</v>
      </c>
      <c r="I891" s="41">
        <v>107</v>
      </c>
      <c r="J891" s="41"/>
      <c r="K891" s="40" t="s">
        <v>2601</v>
      </c>
      <c r="L891" s="41" t="s">
        <v>3892</v>
      </c>
      <c r="M891" s="42">
        <v>212193</v>
      </c>
      <c r="N891" s="43">
        <v>40703</v>
      </c>
      <c r="O891" s="44" t="s">
        <v>0</v>
      </c>
      <c r="P891" s="42">
        <v>9</v>
      </c>
      <c r="Q891" s="44" t="s">
        <v>4305</v>
      </c>
      <c r="R891" s="44" t="s">
        <v>1366</v>
      </c>
      <c r="S891" s="42">
        <v>40</v>
      </c>
      <c r="T891" s="42">
        <v>22</v>
      </c>
      <c r="U891" s="42">
        <v>26.86200354</v>
      </c>
      <c r="V891" s="42">
        <v>-80.047060110000004</v>
      </c>
      <c r="W891" s="43">
        <v>40762</v>
      </c>
      <c r="X891" s="45">
        <f>W891-N891</f>
        <v>59</v>
      </c>
      <c r="Y891" s="42">
        <v>53</v>
      </c>
      <c r="Z891" s="42">
        <v>18</v>
      </c>
      <c r="AA891" s="42">
        <v>2</v>
      </c>
      <c r="AB891" s="42">
        <v>1</v>
      </c>
      <c r="AC891" s="42">
        <v>0</v>
      </c>
      <c r="AD891" s="42">
        <v>5</v>
      </c>
      <c r="AE891" s="42">
        <f>SUM(Y891,Z891,AC891,AD891)</f>
        <v>76</v>
      </c>
      <c r="AF891" s="49">
        <f>Y891/AE891</f>
        <v>0.69736842105263153</v>
      </c>
      <c r="AG891" s="49">
        <f>(Y891-(AA891+AB891))/AE891</f>
        <v>0.65789473684210531</v>
      </c>
      <c r="AH891" s="44" t="s">
        <v>2</v>
      </c>
      <c r="AI891" s="38"/>
    </row>
    <row r="892" spans="1:35" x14ac:dyDescent="0.3">
      <c r="A892" s="38" t="s">
        <v>2719</v>
      </c>
      <c r="B892" s="38">
        <v>313</v>
      </c>
      <c r="C892" s="39">
        <v>39919</v>
      </c>
      <c r="D892" s="71">
        <f>YEAR(E892)</f>
        <v>2013</v>
      </c>
      <c r="E892" s="99" t="s">
        <v>3740</v>
      </c>
      <c r="F892" s="41">
        <v>2452</v>
      </c>
      <c r="G892" s="41">
        <v>143</v>
      </c>
      <c r="H892" s="41">
        <v>145</v>
      </c>
      <c r="I892" s="41">
        <v>108</v>
      </c>
      <c r="J892" s="41"/>
      <c r="K892" s="40" t="s">
        <v>2464</v>
      </c>
      <c r="L892" s="41" t="s">
        <v>3894</v>
      </c>
      <c r="M892" s="42">
        <v>278952</v>
      </c>
      <c r="N892" s="43">
        <v>41367</v>
      </c>
      <c r="O892" s="44" t="s">
        <v>0</v>
      </c>
      <c r="P892" s="42">
        <v>7</v>
      </c>
      <c r="Q892" s="44" t="s">
        <v>4305</v>
      </c>
      <c r="R892" s="44" t="s">
        <v>853</v>
      </c>
      <c r="S892" s="42">
        <v>38</v>
      </c>
      <c r="T892" s="42">
        <v>48</v>
      </c>
      <c r="U892" s="42">
        <v>26.86998762</v>
      </c>
      <c r="V892" s="42">
        <v>-80.049143529999995</v>
      </c>
      <c r="W892" s="48">
        <v>41448</v>
      </c>
      <c r="X892" s="45">
        <f>W892-N892</f>
        <v>81</v>
      </c>
      <c r="Y892" s="42">
        <v>30</v>
      </c>
      <c r="Z892" s="42">
        <v>51</v>
      </c>
      <c r="AA892" s="42">
        <v>3</v>
      </c>
      <c r="AB892" s="42">
        <v>1</v>
      </c>
      <c r="AC892" s="42">
        <v>0</v>
      </c>
      <c r="AD892" s="42">
        <v>0</v>
      </c>
      <c r="AE892" s="46">
        <f>SUM(Y892,Z892,AC892,AD892)</f>
        <v>81</v>
      </c>
      <c r="AF892" s="47">
        <f>Y892/AE892</f>
        <v>0.37037037037037035</v>
      </c>
      <c r="AG892" s="47">
        <f>(Y892-(AA892+AB892))/AE892</f>
        <v>0.32098765432098764</v>
      </c>
      <c r="AH892" s="44" t="s">
        <v>2</v>
      </c>
      <c r="AI892" s="38"/>
    </row>
    <row r="893" spans="1:35" x14ac:dyDescent="0.3">
      <c r="A893" s="38" t="s">
        <v>2719</v>
      </c>
      <c r="B893" s="38">
        <v>313</v>
      </c>
      <c r="C893" s="39">
        <v>39919</v>
      </c>
      <c r="D893" s="71">
        <f>YEAR(E893)</f>
        <v>2013</v>
      </c>
      <c r="E893" s="99" t="s">
        <v>2610</v>
      </c>
      <c r="F893" s="41">
        <v>2574</v>
      </c>
      <c r="G893" s="41">
        <v>142.5</v>
      </c>
      <c r="H893" s="41">
        <v>145.5</v>
      </c>
      <c r="I893" s="41">
        <v>107</v>
      </c>
      <c r="J893" s="41"/>
      <c r="K893" s="40" t="s">
        <v>2502</v>
      </c>
      <c r="L893" s="41" t="s">
        <v>3892</v>
      </c>
      <c r="M893" s="42">
        <v>284317</v>
      </c>
      <c r="N893" s="43">
        <v>41428</v>
      </c>
      <c r="O893" s="44" t="s">
        <v>0</v>
      </c>
      <c r="P893" s="42">
        <v>7</v>
      </c>
      <c r="Q893" s="44" t="s">
        <v>4305</v>
      </c>
      <c r="R893" s="44" t="s">
        <v>925</v>
      </c>
      <c r="S893" s="42">
        <v>12</v>
      </c>
      <c r="T893" s="42">
        <v>97</v>
      </c>
      <c r="U893" s="42">
        <v>26.873598439999999</v>
      </c>
      <c r="V893" s="42">
        <v>-80.050170859999994</v>
      </c>
      <c r="W893" s="43">
        <v>41489</v>
      </c>
      <c r="X893" s="45">
        <f>W893-N893</f>
        <v>61</v>
      </c>
      <c r="Y893" s="42">
        <v>96</v>
      </c>
      <c r="Z893" s="42">
        <v>4</v>
      </c>
      <c r="AA893" s="42">
        <v>0</v>
      </c>
      <c r="AB893" s="42">
        <v>0</v>
      </c>
      <c r="AC893" s="42">
        <v>0</v>
      </c>
      <c r="AD893" s="42">
        <v>0</v>
      </c>
      <c r="AE893" s="46">
        <f>SUM(Y893,Z893,AC893,AD893)</f>
        <v>100</v>
      </c>
      <c r="AF893" s="47">
        <f>Y893/AE893</f>
        <v>0.96</v>
      </c>
      <c r="AG893" s="47">
        <f>(Y893-(AA893+AB893))/AE893</f>
        <v>0.96</v>
      </c>
      <c r="AH893" s="44" t="s">
        <v>2</v>
      </c>
      <c r="AI893" s="38"/>
    </row>
    <row r="894" spans="1:35" x14ac:dyDescent="0.3">
      <c r="A894" s="38" t="s">
        <v>2719</v>
      </c>
      <c r="B894" s="38">
        <v>313</v>
      </c>
      <c r="C894" s="39">
        <v>39919</v>
      </c>
      <c r="D894" s="71">
        <f>YEAR(E894)</f>
        <v>2015</v>
      </c>
      <c r="E894" s="99" t="s">
        <v>3722</v>
      </c>
      <c r="F894" s="41">
        <v>2686</v>
      </c>
      <c r="G894" s="41">
        <v>147</v>
      </c>
      <c r="H894" s="41"/>
      <c r="I894" s="41">
        <v>108.8</v>
      </c>
      <c r="J894" s="41"/>
      <c r="K894" s="40" t="s">
        <v>3</v>
      </c>
      <c r="L894" s="41" t="s">
        <v>3</v>
      </c>
      <c r="M894" s="42">
        <v>256275</v>
      </c>
      <c r="N894" s="43">
        <v>42122</v>
      </c>
      <c r="O894" s="44" t="s">
        <v>0</v>
      </c>
      <c r="P894" s="42">
        <v>2</v>
      </c>
      <c r="Q894" s="44" t="s">
        <v>4305</v>
      </c>
      <c r="R894" s="44" t="s">
        <v>469</v>
      </c>
      <c r="S894" s="42">
        <v>37</v>
      </c>
      <c r="T894" s="42">
        <v>63</v>
      </c>
      <c r="U894" s="42">
        <v>26.912439242000001</v>
      </c>
      <c r="V894" s="42">
        <v>-80.062733500999997</v>
      </c>
      <c r="W894" s="43">
        <v>42188</v>
      </c>
      <c r="X894" s="45">
        <f>W894-N894</f>
        <v>66</v>
      </c>
      <c r="Y894" s="42">
        <v>42</v>
      </c>
      <c r="Z894" s="42">
        <v>21</v>
      </c>
      <c r="AA894" s="42">
        <v>3</v>
      </c>
      <c r="AB894" s="42">
        <v>4</v>
      </c>
      <c r="AC894" s="42">
        <v>0</v>
      </c>
      <c r="AD894" s="42">
        <v>2</v>
      </c>
      <c r="AE894" s="46">
        <f>SUM(Y894,Z894,AC894,AD894)</f>
        <v>65</v>
      </c>
      <c r="AF894" s="47">
        <f>Y894/AE894</f>
        <v>0.64615384615384619</v>
      </c>
      <c r="AG894" s="47">
        <f>(Y894-(AA894+AB894))/AE894</f>
        <v>0.53846153846153844</v>
      </c>
      <c r="AH894" s="44" t="s">
        <v>2</v>
      </c>
      <c r="AI894" s="38"/>
    </row>
    <row r="895" spans="1:35" x14ac:dyDescent="0.3">
      <c r="A895" s="38" t="s">
        <v>2719</v>
      </c>
      <c r="B895" s="38">
        <v>313</v>
      </c>
      <c r="C895" s="39">
        <v>39919</v>
      </c>
      <c r="D895" s="71">
        <f>YEAR(E895)</f>
        <v>2017</v>
      </c>
      <c r="E895" s="99" t="s">
        <v>3820</v>
      </c>
      <c r="F895" s="41">
        <v>2754</v>
      </c>
      <c r="G895" s="41">
        <v>146.69999999999999</v>
      </c>
      <c r="H895" s="41">
        <v>147.4</v>
      </c>
      <c r="I895" s="41">
        <v>109.5</v>
      </c>
      <c r="J895" s="41">
        <v>1.8</v>
      </c>
      <c r="K895" s="40" t="s">
        <v>2718</v>
      </c>
      <c r="L895" s="41" t="s">
        <v>3895</v>
      </c>
      <c r="M895" s="42">
        <v>362415</v>
      </c>
      <c r="N895" s="43">
        <v>42867</v>
      </c>
      <c r="O895" s="44" t="s">
        <v>0</v>
      </c>
      <c r="P895" s="42">
        <v>2</v>
      </c>
      <c r="Q895" s="44" t="s">
        <v>4305</v>
      </c>
      <c r="R895" s="44" t="s">
        <v>240</v>
      </c>
      <c r="S895" s="42">
        <v>15</v>
      </c>
      <c r="T895" s="42">
        <v>69</v>
      </c>
      <c r="U895" s="42">
        <v>26.90801342</v>
      </c>
      <c r="V895" s="42">
        <v>-80.061308949999997</v>
      </c>
      <c r="W895" s="48">
        <v>42927</v>
      </c>
      <c r="X895" s="45">
        <f>W895-N895</f>
        <v>60</v>
      </c>
      <c r="Y895" s="46">
        <v>35</v>
      </c>
      <c r="Z895" s="46">
        <v>14</v>
      </c>
      <c r="AA895" s="46">
        <v>7</v>
      </c>
      <c r="AB895" s="46">
        <v>4</v>
      </c>
      <c r="AC895" s="46">
        <v>0</v>
      </c>
      <c r="AD895" s="46">
        <v>33</v>
      </c>
      <c r="AE895" s="46">
        <f>SUM(Y895,Z895,AC895,AD895)</f>
        <v>82</v>
      </c>
      <c r="AF895" s="47">
        <f>Y895/AE895</f>
        <v>0.42682926829268292</v>
      </c>
      <c r="AG895" s="47">
        <f>(Y895-(AA895+AB895))/AE895</f>
        <v>0.29268292682926828</v>
      </c>
      <c r="AH895" s="44" t="s">
        <v>2</v>
      </c>
      <c r="AI895" s="38"/>
    </row>
    <row r="896" spans="1:35" x14ac:dyDescent="0.3">
      <c r="A896" s="61" t="s">
        <v>3668</v>
      </c>
      <c r="B896" s="61">
        <v>556</v>
      </c>
      <c r="C896" s="60">
        <v>41004</v>
      </c>
      <c r="D896" s="94">
        <f>YEAR(E896)</f>
        <v>2012</v>
      </c>
      <c r="E896" s="100" t="s">
        <v>2512</v>
      </c>
      <c r="F896" s="58">
        <v>2070</v>
      </c>
      <c r="G896" s="41">
        <v>141</v>
      </c>
      <c r="H896" s="58">
        <v>142</v>
      </c>
      <c r="I896" s="58">
        <v>99</v>
      </c>
      <c r="J896" s="41"/>
      <c r="K896" s="62" t="s">
        <v>3473</v>
      </c>
      <c r="L896" s="41" t="s">
        <v>3892</v>
      </c>
      <c r="M896" s="42">
        <v>235873</v>
      </c>
      <c r="N896" s="43">
        <v>41004</v>
      </c>
      <c r="O896" s="44" t="s">
        <v>0</v>
      </c>
      <c r="P896" s="42">
        <v>8</v>
      </c>
      <c r="Q896" s="44" t="s">
        <v>4306</v>
      </c>
      <c r="R896" s="44" t="s">
        <v>961</v>
      </c>
      <c r="S896" s="42">
        <v>-3</v>
      </c>
      <c r="T896" s="42">
        <v>29</v>
      </c>
      <c r="U896" s="42">
        <v>26.86567269</v>
      </c>
      <c r="V896" s="42">
        <v>-80.047973799999994</v>
      </c>
      <c r="W896" s="124"/>
      <c r="X896" s="45"/>
      <c r="Y896" s="42"/>
      <c r="Z896" s="125"/>
      <c r="AA896" s="42"/>
      <c r="AB896" s="42"/>
      <c r="AC896" s="125"/>
      <c r="AD896" s="125"/>
      <c r="AE896" s="125"/>
      <c r="AF896" s="125"/>
      <c r="AG896" s="125"/>
      <c r="AH896" s="44" t="s">
        <v>31</v>
      </c>
      <c r="AI896" s="38"/>
    </row>
    <row r="897" spans="1:35" x14ac:dyDescent="0.3">
      <c r="A897" s="38" t="s">
        <v>3668</v>
      </c>
      <c r="B897" s="38">
        <v>556</v>
      </c>
      <c r="C897" s="39">
        <v>41004</v>
      </c>
      <c r="D897" s="71">
        <f>YEAR(E897)</f>
        <v>2012</v>
      </c>
      <c r="E897" s="99" t="s">
        <v>2790</v>
      </c>
      <c r="F897" s="41">
        <v>2119</v>
      </c>
      <c r="G897" s="41">
        <v>140</v>
      </c>
      <c r="H897" s="41">
        <v>141.5</v>
      </c>
      <c r="I897" s="41">
        <v>101</v>
      </c>
      <c r="J897" s="41"/>
      <c r="K897" s="40" t="s">
        <v>2565</v>
      </c>
      <c r="L897" s="41" t="s">
        <v>3892</v>
      </c>
      <c r="M897" s="42">
        <v>235955</v>
      </c>
      <c r="N897" s="43">
        <v>41017</v>
      </c>
      <c r="O897" s="44" t="s">
        <v>0</v>
      </c>
      <c r="P897" s="42">
        <v>5</v>
      </c>
      <c r="Q897" s="44" t="s">
        <v>4305</v>
      </c>
      <c r="R897" s="44" t="s">
        <v>983</v>
      </c>
      <c r="S897" s="42">
        <v>48</v>
      </c>
      <c r="T897" s="42">
        <v>97</v>
      </c>
      <c r="U897" s="42">
        <v>26.889584849999999</v>
      </c>
      <c r="V897" s="42">
        <v>-80.055699129999994</v>
      </c>
      <c r="W897" s="124"/>
      <c r="X897" s="45"/>
      <c r="Y897" s="42">
        <v>52</v>
      </c>
      <c r="Z897" s="42">
        <v>8</v>
      </c>
      <c r="AA897" s="42">
        <v>0</v>
      </c>
      <c r="AB897" s="42">
        <v>0</v>
      </c>
      <c r="AC897" s="42">
        <v>0</v>
      </c>
      <c r="AD897" s="42">
        <v>0</v>
      </c>
      <c r="AE897" s="46">
        <f>SUM(Y897,Z897,AC897,AD897)</f>
        <v>60</v>
      </c>
      <c r="AF897" s="47">
        <f>Y897/AE897</f>
        <v>0.8666666666666667</v>
      </c>
      <c r="AG897" s="47">
        <f>(Y897-(AA897+AB897))/AE897</f>
        <v>0.8666666666666667</v>
      </c>
      <c r="AH897" s="44" t="s">
        <v>8</v>
      </c>
      <c r="AI897" s="38"/>
    </row>
    <row r="898" spans="1:35" x14ac:dyDescent="0.3">
      <c r="A898" s="61" t="s">
        <v>3668</v>
      </c>
      <c r="B898" s="61">
        <v>556</v>
      </c>
      <c r="C898" s="60">
        <v>41004</v>
      </c>
      <c r="D898" s="94">
        <f>YEAR(E898)</f>
        <v>2012</v>
      </c>
      <c r="E898" s="100" t="s">
        <v>2481</v>
      </c>
      <c r="F898" s="58">
        <v>2276</v>
      </c>
      <c r="G898" s="58">
        <v>141</v>
      </c>
      <c r="H898" s="58">
        <v>142.5</v>
      </c>
      <c r="I898" s="58">
        <v>102.5</v>
      </c>
      <c r="J898" s="58"/>
      <c r="K898" s="62" t="s">
        <v>3532</v>
      </c>
      <c r="L898" s="58" t="s">
        <v>3892</v>
      </c>
      <c r="M898" s="42">
        <v>239205</v>
      </c>
      <c r="N898" s="43">
        <v>41048</v>
      </c>
      <c r="O898" s="44" t="s">
        <v>0</v>
      </c>
      <c r="P898" s="42">
        <v>8</v>
      </c>
      <c r="Q898" s="44" t="s">
        <v>4305</v>
      </c>
      <c r="R898" s="44" t="s">
        <v>1047</v>
      </c>
      <c r="S898" s="42">
        <v>41</v>
      </c>
      <c r="T898" s="42">
        <v>46</v>
      </c>
      <c r="U898" s="42">
        <v>26.867531759999999</v>
      </c>
      <c r="V898" s="42">
        <v>-80.048441629999999</v>
      </c>
      <c r="W898" s="48">
        <v>41111</v>
      </c>
      <c r="X898" s="45">
        <f>W898-N898</f>
        <v>63</v>
      </c>
      <c r="Y898" s="46">
        <v>60</v>
      </c>
      <c r="Z898" s="46">
        <v>9</v>
      </c>
      <c r="AA898" s="46">
        <v>0</v>
      </c>
      <c r="AB898" s="46">
        <v>2</v>
      </c>
      <c r="AC898" s="46">
        <v>0</v>
      </c>
      <c r="AD898" s="46">
        <v>0</v>
      </c>
      <c r="AE898" s="46">
        <f>SUM(Y898,Z898,AC898,AD898)</f>
        <v>69</v>
      </c>
      <c r="AF898" s="47">
        <f>Y898/AE898</f>
        <v>0.86956521739130432</v>
      </c>
      <c r="AG898" s="47">
        <f>(Y898-(AA898+AB898))/AE898</f>
        <v>0.84057971014492749</v>
      </c>
      <c r="AH898" s="44" t="s">
        <v>2</v>
      </c>
      <c r="AI898" s="61"/>
    </row>
    <row r="899" spans="1:35" x14ac:dyDescent="0.3">
      <c r="A899" s="38" t="s">
        <v>3573</v>
      </c>
      <c r="B899" s="38">
        <v>681</v>
      </c>
      <c r="C899" s="39">
        <v>41766</v>
      </c>
      <c r="D899" s="71">
        <f>YEAR(E899)</f>
        <v>2014</v>
      </c>
      <c r="E899" s="99" t="s">
        <v>3572</v>
      </c>
      <c r="F899" s="41">
        <v>2711</v>
      </c>
      <c r="G899" s="41">
        <v>159</v>
      </c>
      <c r="H899" s="41"/>
      <c r="I899" s="41">
        <v>113</v>
      </c>
      <c r="J899" s="41"/>
      <c r="K899" s="40" t="s">
        <v>3</v>
      </c>
      <c r="L899" s="41" t="s">
        <v>3</v>
      </c>
      <c r="M899" s="42">
        <v>200415</v>
      </c>
      <c r="N899" s="43">
        <v>41767</v>
      </c>
      <c r="O899" s="44" t="s">
        <v>0</v>
      </c>
      <c r="P899" s="42">
        <v>6</v>
      </c>
      <c r="Q899" s="44" t="s">
        <v>4305</v>
      </c>
      <c r="R899" s="44" t="s">
        <v>721</v>
      </c>
      <c r="S899" s="42">
        <v>50</v>
      </c>
      <c r="T899" s="42">
        <v>34</v>
      </c>
      <c r="U899" s="42">
        <v>26.881248267</v>
      </c>
      <c r="V899" s="42">
        <v>-80.052958975999999</v>
      </c>
      <c r="W899" s="43">
        <v>41832</v>
      </c>
      <c r="X899" s="45">
        <f>W899-N899</f>
        <v>65</v>
      </c>
      <c r="Y899" s="46">
        <v>87</v>
      </c>
      <c r="Z899" s="46">
        <v>2</v>
      </c>
      <c r="AA899" s="46">
        <v>1</v>
      </c>
      <c r="AB899" s="46">
        <v>0</v>
      </c>
      <c r="AC899" s="46">
        <v>0</v>
      </c>
      <c r="AD899" s="46">
        <v>1</v>
      </c>
      <c r="AE899" s="46">
        <f>SUM(Y899,Z899,AC899,AD899)</f>
        <v>90</v>
      </c>
      <c r="AF899" s="47">
        <f>Y899/AE899</f>
        <v>0.96666666666666667</v>
      </c>
      <c r="AG899" s="47">
        <f>(Y899-(AA899+AB899))/AE899</f>
        <v>0.9555555555555556</v>
      </c>
      <c r="AH899" s="44" t="s">
        <v>2</v>
      </c>
      <c r="AI899" s="38"/>
    </row>
    <row r="900" spans="1:35" x14ac:dyDescent="0.3">
      <c r="A900" s="38" t="s">
        <v>3212</v>
      </c>
      <c r="B900" s="38">
        <v>669</v>
      </c>
      <c r="C900" s="39">
        <v>41728</v>
      </c>
      <c r="D900" s="71">
        <f>YEAR(E900)</f>
        <v>2016</v>
      </c>
      <c r="E900" s="99" t="s">
        <v>3763</v>
      </c>
      <c r="F900" s="41">
        <v>2668</v>
      </c>
      <c r="G900" s="41">
        <v>146.4</v>
      </c>
      <c r="H900" s="41">
        <v>149</v>
      </c>
      <c r="I900" s="41">
        <v>113.8</v>
      </c>
      <c r="J900" s="41"/>
      <c r="K900" s="40" t="s">
        <v>2516</v>
      </c>
      <c r="L900" s="41" t="s">
        <v>3892</v>
      </c>
      <c r="M900" s="42">
        <v>321683</v>
      </c>
      <c r="N900" s="43">
        <v>42475</v>
      </c>
      <c r="O900" s="44" t="s">
        <v>0</v>
      </c>
      <c r="P900" s="42">
        <v>3</v>
      </c>
      <c r="Q900" s="44" t="s">
        <v>4305</v>
      </c>
      <c r="R900" s="44" t="s">
        <v>321</v>
      </c>
      <c r="S900" s="42">
        <v>9</v>
      </c>
      <c r="T900" s="42">
        <v>72</v>
      </c>
      <c r="U900" s="42">
        <v>26.899762635999998</v>
      </c>
      <c r="V900" s="42">
        <v>-80.058513079999997</v>
      </c>
      <c r="W900" s="43">
        <v>42547</v>
      </c>
      <c r="X900" s="45">
        <f>W900-N900</f>
        <v>72</v>
      </c>
      <c r="Y900" s="42">
        <v>14</v>
      </c>
      <c r="Z900" s="42">
        <v>104</v>
      </c>
      <c r="AA900" s="42">
        <v>0</v>
      </c>
      <c r="AB900" s="42">
        <v>0</v>
      </c>
      <c r="AC900" s="42">
        <v>0</v>
      </c>
      <c r="AD900" s="42">
        <v>1</v>
      </c>
      <c r="AE900" s="46">
        <f>SUM(Y900,Z900,AC900,AD900)</f>
        <v>119</v>
      </c>
      <c r="AF900" s="47">
        <f>Y900/AE900</f>
        <v>0.11764705882352941</v>
      </c>
      <c r="AG900" s="47">
        <f>(Y900-(AA900+AB900))/AE900</f>
        <v>0.11764705882352941</v>
      </c>
      <c r="AH900" s="44" t="s">
        <v>2</v>
      </c>
      <c r="AI900" s="38"/>
    </row>
    <row r="901" spans="1:35" x14ac:dyDescent="0.3">
      <c r="A901" s="38" t="s">
        <v>3212</v>
      </c>
      <c r="B901" s="38">
        <v>669</v>
      </c>
      <c r="C901" s="39">
        <v>41728</v>
      </c>
      <c r="D901" s="71">
        <f>YEAR(E901)</f>
        <v>2016</v>
      </c>
      <c r="E901" s="99" t="s">
        <v>3769</v>
      </c>
      <c r="F901" s="41">
        <v>2671</v>
      </c>
      <c r="G901" s="41">
        <v>146.9</v>
      </c>
      <c r="H901" s="41">
        <v>149.19999999999999</v>
      </c>
      <c r="I901" s="41">
        <v>115</v>
      </c>
      <c r="J901" s="41"/>
      <c r="K901" s="40" t="s">
        <v>2956</v>
      </c>
      <c r="L901" s="41" t="s">
        <v>3891</v>
      </c>
      <c r="M901" s="42">
        <v>321721</v>
      </c>
      <c r="N901" s="43">
        <v>42485</v>
      </c>
      <c r="O901" s="44" t="s">
        <v>0</v>
      </c>
      <c r="P901" s="42">
        <v>2</v>
      </c>
      <c r="Q901" s="44" t="s">
        <v>4305</v>
      </c>
      <c r="R901" s="44" t="s">
        <v>332</v>
      </c>
      <c r="S901" s="42">
        <v>18</v>
      </c>
      <c r="T901" s="42">
        <v>57</v>
      </c>
      <c r="U901" s="42">
        <v>26.90892727</v>
      </c>
      <c r="V901" s="42">
        <v>-80.061737565000001</v>
      </c>
      <c r="W901" s="43">
        <v>42548</v>
      </c>
      <c r="X901" s="45">
        <f>W901-N901</f>
        <v>63</v>
      </c>
      <c r="Y901" s="42">
        <v>68</v>
      </c>
      <c r="Z901" s="42">
        <v>5</v>
      </c>
      <c r="AA901" s="42">
        <v>18</v>
      </c>
      <c r="AB901" s="42">
        <v>40</v>
      </c>
      <c r="AC901" s="42">
        <v>0</v>
      </c>
      <c r="AD901" s="42">
        <v>17</v>
      </c>
      <c r="AE901" s="42">
        <f>SUM(Y901,Z901,AC901,AD901)</f>
        <v>90</v>
      </c>
      <c r="AF901" s="49">
        <f>Y901/AE901</f>
        <v>0.75555555555555554</v>
      </c>
      <c r="AG901" s="49">
        <f>(Y901-(AA901+AB901))/AE901</f>
        <v>0.1111111111111111</v>
      </c>
      <c r="AH901" s="44" t="s">
        <v>2</v>
      </c>
      <c r="AI901" s="38"/>
    </row>
    <row r="902" spans="1:35" x14ac:dyDescent="0.3">
      <c r="A902" s="38" t="s">
        <v>3212</v>
      </c>
      <c r="B902" s="38">
        <v>669</v>
      </c>
      <c r="C902" s="39">
        <v>41728</v>
      </c>
      <c r="D902" s="71">
        <f>YEAR(E902)</f>
        <v>2016</v>
      </c>
      <c r="E902" s="99" t="s">
        <v>3797</v>
      </c>
      <c r="F902" s="41">
        <v>2677</v>
      </c>
      <c r="G902" s="41">
        <v>145.19999999999999</v>
      </c>
      <c r="H902" s="41">
        <v>146</v>
      </c>
      <c r="I902" s="41">
        <v>111.4</v>
      </c>
      <c r="J902" s="41"/>
      <c r="K902" s="40" t="s">
        <v>2548</v>
      </c>
      <c r="L902" s="41" t="s">
        <v>3891</v>
      </c>
      <c r="M902" s="42">
        <v>327702</v>
      </c>
      <c r="N902" s="43">
        <v>42522</v>
      </c>
      <c r="O902" s="44" t="s">
        <v>0</v>
      </c>
      <c r="P902" s="42">
        <v>9</v>
      </c>
      <c r="Q902" s="44" t="s">
        <v>4305</v>
      </c>
      <c r="R902" s="44" t="s">
        <v>395</v>
      </c>
      <c r="S902" s="42">
        <v>24</v>
      </c>
      <c r="T902" s="42">
        <v>54</v>
      </c>
      <c r="U902" s="42">
        <v>26.861045875999999</v>
      </c>
      <c r="V902" s="42">
        <v>-80.046653031000005</v>
      </c>
      <c r="W902" s="43">
        <v>42581</v>
      </c>
      <c r="X902" s="45">
        <f>W902-N902</f>
        <v>59</v>
      </c>
      <c r="Y902" s="42">
        <v>24</v>
      </c>
      <c r="Z902" s="42">
        <v>55</v>
      </c>
      <c r="AA902" s="42">
        <v>0</v>
      </c>
      <c r="AB902" s="42">
        <v>2</v>
      </c>
      <c r="AC902" s="42">
        <v>0</v>
      </c>
      <c r="AD902" s="42">
        <v>2</v>
      </c>
      <c r="AE902" s="42">
        <f>SUM(Y902,Z902,AC902,AD902)</f>
        <v>81</v>
      </c>
      <c r="AF902" s="49">
        <f>Y902/AE902</f>
        <v>0.29629629629629628</v>
      </c>
      <c r="AG902" s="49">
        <f>(Y902-(AA902+AB902))/AE902</f>
        <v>0.27160493827160492</v>
      </c>
      <c r="AH902" s="44" t="s">
        <v>2</v>
      </c>
      <c r="AI902" s="38"/>
    </row>
    <row r="903" spans="1:35" x14ac:dyDescent="0.3">
      <c r="A903" s="38" t="s">
        <v>2290</v>
      </c>
      <c r="B903" s="38">
        <v>248</v>
      </c>
      <c r="C903" s="39">
        <v>39232</v>
      </c>
      <c r="D903" s="71">
        <f>YEAR(E903)</f>
        <v>2007</v>
      </c>
      <c r="E903" s="99" t="s">
        <v>2618</v>
      </c>
      <c r="F903" s="41">
        <v>778</v>
      </c>
      <c r="G903" s="41">
        <v>149</v>
      </c>
      <c r="H903" s="41">
        <v>154</v>
      </c>
      <c r="I903" s="41">
        <v>111</v>
      </c>
      <c r="J903" s="41"/>
      <c r="K903" s="40" t="s">
        <v>2477</v>
      </c>
      <c r="L903" s="41" t="s">
        <v>3892</v>
      </c>
      <c r="M903" s="42">
        <v>82878</v>
      </c>
      <c r="N903" s="43">
        <v>39245</v>
      </c>
      <c r="O903" s="44" t="s">
        <v>0</v>
      </c>
      <c r="P903" s="42">
        <v>9</v>
      </c>
      <c r="Q903" s="44" t="s">
        <v>4305</v>
      </c>
      <c r="R903" s="44" t="s">
        <v>2176</v>
      </c>
      <c r="S903" s="42">
        <v>99</v>
      </c>
      <c r="T903" s="42">
        <v>9</v>
      </c>
      <c r="U903" s="42">
        <v>26.861256969999999</v>
      </c>
      <c r="V903" s="42">
        <v>-80.046916960000004</v>
      </c>
      <c r="W903" s="124"/>
      <c r="X903" s="45"/>
      <c r="Y903" s="42"/>
      <c r="Z903" s="125"/>
      <c r="AA903" s="42"/>
      <c r="AB903" s="42"/>
      <c r="AC903" s="125"/>
      <c r="AD903" s="125"/>
      <c r="AE903" s="125"/>
      <c r="AF903" s="125"/>
      <c r="AG903" s="125"/>
      <c r="AH903" s="44" t="s">
        <v>10</v>
      </c>
      <c r="AI903" s="38"/>
    </row>
    <row r="904" spans="1:35" x14ac:dyDescent="0.3">
      <c r="A904" s="38" t="s">
        <v>2290</v>
      </c>
      <c r="B904" s="38">
        <v>248</v>
      </c>
      <c r="C904" s="39">
        <v>39232</v>
      </c>
      <c r="D904" s="71">
        <f>YEAR(E904)</f>
        <v>2009</v>
      </c>
      <c r="E904" s="99" t="s">
        <v>2537</v>
      </c>
      <c r="F904" s="41">
        <v>1132</v>
      </c>
      <c r="G904" s="41">
        <v>149</v>
      </c>
      <c r="H904" s="41">
        <v>151.5</v>
      </c>
      <c r="I904" s="41">
        <v>113.5</v>
      </c>
      <c r="J904" s="41"/>
      <c r="K904" s="40" t="s">
        <v>2830</v>
      </c>
      <c r="L904" s="41" t="s">
        <v>3892</v>
      </c>
      <c r="M904" s="42">
        <v>148345</v>
      </c>
      <c r="N904" s="43">
        <v>39927</v>
      </c>
      <c r="O904" s="44" t="s">
        <v>0</v>
      </c>
      <c r="P904" s="42">
        <v>9</v>
      </c>
      <c r="Q904" s="44" t="s">
        <v>4305</v>
      </c>
      <c r="R904" s="44" t="s">
        <v>1741</v>
      </c>
      <c r="S904" s="42">
        <v>50</v>
      </c>
      <c r="T904" s="42">
        <v>38</v>
      </c>
      <c r="U904" s="42">
        <v>26.857368019999999</v>
      </c>
      <c r="V904" s="42">
        <v>-80.045889630000005</v>
      </c>
      <c r="W904" s="124">
        <v>39998</v>
      </c>
      <c r="X904" s="45">
        <f>W904-N904</f>
        <v>71</v>
      </c>
      <c r="Y904" s="46">
        <v>44</v>
      </c>
      <c r="Z904" s="46">
        <v>7</v>
      </c>
      <c r="AA904" s="46">
        <v>0</v>
      </c>
      <c r="AB904" s="46">
        <v>0</v>
      </c>
      <c r="AC904" s="46">
        <v>0</v>
      </c>
      <c r="AD904" s="46">
        <v>0</v>
      </c>
      <c r="AE904" s="46">
        <f>SUM(Y904,Z904,AC904,AD904)</f>
        <v>51</v>
      </c>
      <c r="AF904" s="47">
        <f>Y904/AE904</f>
        <v>0.86274509803921573</v>
      </c>
      <c r="AG904" s="47">
        <f>(Y904-(AA904+AB904))/AE904</f>
        <v>0.86274509803921573</v>
      </c>
      <c r="AH904" s="44" t="s">
        <v>2</v>
      </c>
      <c r="AI904" s="38"/>
    </row>
    <row r="905" spans="1:35" x14ac:dyDescent="0.3">
      <c r="A905" s="38" t="s">
        <v>2290</v>
      </c>
      <c r="B905" s="38">
        <v>248</v>
      </c>
      <c r="C905" s="39">
        <v>39232</v>
      </c>
      <c r="D905" s="71">
        <f>YEAR(E905)</f>
        <v>2009</v>
      </c>
      <c r="E905" s="99" t="s">
        <v>2770</v>
      </c>
      <c r="F905" s="41">
        <v>1133</v>
      </c>
      <c r="G905" s="41">
        <v>150.5</v>
      </c>
      <c r="H905" s="41">
        <v>153</v>
      </c>
      <c r="I905" s="41">
        <v>107.5</v>
      </c>
      <c r="J905" s="41"/>
      <c r="K905" s="40" t="s">
        <v>2569</v>
      </c>
      <c r="L905" s="41" t="s">
        <v>3895</v>
      </c>
      <c r="M905" s="42">
        <v>148503</v>
      </c>
      <c r="N905" s="43">
        <v>39939</v>
      </c>
      <c r="O905" s="44" t="s">
        <v>0</v>
      </c>
      <c r="P905" s="42">
        <v>4</v>
      </c>
      <c r="Q905" s="44" t="s">
        <v>4305</v>
      </c>
      <c r="R905" s="44" t="s">
        <v>1622</v>
      </c>
      <c r="S905" s="42">
        <v>27</v>
      </c>
      <c r="T905" s="42">
        <v>133</v>
      </c>
      <c r="U905" s="42">
        <v>26.893332390000001</v>
      </c>
      <c r="V905" s="42">
        <v>-80.056641369999994</v>
      </c>
      <c r="W905" s="124"/>
      <c r="X905" s="45"/>
      <c r="Y905" s="46">
        <v>2</v>
      </c>
      <c r="Z905" s="46">
        <v>82</v>
      </c>
      <c r="AA905" s="46">
        <v>0</v>
      </c>
      <c r="AB905" s="46">
        <v>0</v>
      </c>
      <c r="AC905" s="46">
        <v>0</v>
      </c>
      <c r="AD905" s="46">
        <v>0</v>
      </c>
      <c r="AE905" s="46">
        <f>SUM(Y905,Z905,AC905,AD905)</f>
        <v>84</v>
      </c>
      <c r="AF905" s="47">
        <f>Y905/AE905</f>
        <v>2.3809523809523808E-2</v>
      </c>
      <c r="AG905" s="47">
        <f>(Y905-(AA905+AB905))/AE905</f>
        <v>2.3809523809523808E-2</v>
      </c>
      <c r="AH905" s="44" t="s">
        <v>8</v>
      </c>
      <c r="AI905" s="38"/>
    </row>
    <row r="906" spans="1:35" x14ac:dyDescent="0.3">
      <c r="A906" s="38" t="s">
        <v>2290</v>
      </c>
      <c r="B906" s="38">
        <v>248</v>
      </c>
      <c r="C906" s="39">
        <v>39232</v>
      </c>
      <c r="D906" s="71">
        <f>YEAR(E906)</f>
        <v>2009</v>
      </c>
      <c r="E906" s="99" t="s">
        <v>2799</v>
      </c>
      <c r="F906" s="41">
        <v>1135</v>
      </c>
      <c r="G906" s="41">
        <v>149.30000000000001</v>
      </c>
      <c r="H906" s="41">
        <v>151</v>
      </c>
      <c r="I906" s="41">
        <v>112</v>
      </c>
      <c r="J906" s="41"/>
      <c r="K906" s="40" t="s">
        <v>3146</v>
      </c>
      <c r="L906" s="41" t="s">
        <v>3892</v>
      </c>
      <c r="M906" s="42">
        <v>149038</v>
      </c>
      <c r="N906" s="43">
        <v>39948</v>
      </c>
      <c r="O906" s="44" t="s">
        <v>0</v>
      </c>
      <c r="P906" s="42">
        <v>10</v>
      </c>
      <c r="Q906" s="44" t="s">
        <v>4305</v>
      </c>
      <c r="R906" s="44" t="s">
        <v>1776</v>
      </c>
      <c r="S906" s="42">
        <v>89</v>
      </c>
      <c r="T906" s="42">
        <v>6</v>
      </c>
      <c r="U906" s="42">
        <v>26.85245158</v>
      </c>
      <c r="V906" s="42">
        <v>-80.045328389999995</v>
      </c>
      <c r="W906" s="124">
        <v>40014</v>
      </c>
      <c r="X906" s="45">
        <f>W906-N906</f>
        <v>66</v>
      </c>
      <c r="Y906" s="42">
        <v>32</v>
      </c>
      <c r="Z906" s="42">
        <v>33</v>
      </c>
      <c r="AA906" s="42">
        <v>1</v>
      </c>
      <c r="AB906" s="42">
        <v>1</v>
      </c>
      <c r="AC906" s="42">
        <v>0</v>
      </c>
      <c r="AD906" s="42">
        <v>0</v>
      </c>
      <c r="AE906" s="46">
        <f>SUM(Y906,Z906,AC906,AD906)</f>
        <v>65</v>
      </c>
      <c r="AF906" s="47">
        <f>Y906/AE906</f>
        <v>0.49230769230769234</v>
      </c>
      <c r="AG906" s="47">
        <f>(Y906-(AA906+AB906))/AE906</f>
        <v>0.46153846153846156</v>
      </c>
      <c r="AH906" s="44" t="s">
        <v>2</v>
      </c>
      <c r="AI906" s="38"/>
    </row>
    <row r="907" spans="1:35" x14ac:dyDescent="0.3">
      <c r="A907" s="38" t="s">
        <v>2290</v>
      </c>
      <c r="B907" s="38">
        <v>248</v>
      </c>
      <c r="C907" s="39">
        <v>39232</v>
      </c>
      <c r="D907" s="71">
        <f>YEAR(E907)</f>
        <v>2009</v>
      </c>
      <c r="E907" s="99" t="s">
        <v>3466</v>
      </c>
      <c r="F907" s="41">
        <v>1136</v>
      </c>
      <c r="G907" s="41">
        <v>149.30000000000001</v>
      </c>
      <c r="H907" s="41">
        <v>151</v>
      </c>
      <c r="I907" s="41">
        <v>113</v>
      </c>
      <c r="J907" s="41"/>
      <c r="K907" s="40" t="s">
        <v>2784</v>
      </c>
      <c r="L907" s="41" t="s">
        <v>3</v>
      </c>
      <c r="M907" s="42">
        <v>150600</v>
      </c>
      <c r="N907" s="43">
        <v>39962</v>
      </c>
      <c r="O907" s="44" t="s">
        <v>0</v>
      </c>
      <c r="P907" s="42">
        <v>8</v>
      </c>
      <c r="Q907" s="44" t="s">
        <v>4305</v>
      </c>
      <c r="R907" s="44" t="s">
        <v>1816</v>
      </c>
      <c r="S907" s="42">
        <v>62</v>
      </c>
      <c r="T907" s="42">
        <v>15</v>
      </c>
      <c r="U907" s="42">
        <v>26.86765243</v>
      </c>
      <c r="V907" s="42">
        <v>-80.048647259999996</v>
      </c>
      <c r="W907" s="126"/>
      <c r="X907" s="45"/>
      <c r="Y907" s="46">
        <v>4</v>
      </c>
      <c r="Z907" s="46">
        <v>56</v>
      </c>
      <c r="AA907" s="46">
        <v>0</v>
      </c>
      <c r="AB907" s="46">
        <v>0</v>
      </c>
      <c r="AC907" s="46">
        <v>0</v>
      </c>
      <c r="AD907" s="46">
        <v>0</v>
      </c>
      <c r="AE907" s="46">
        <f>SUM(Y907,Z907,AC907,AD907)</f>
        <v>60</v>
      </c>
      <c r="AF907" s="47">
        <f>Y907/AE907</f>
        <v>6.6666666666666666E-2</v>
      </c>
      <c r="AG907" s="47">
        <f>(Y907-(AA907+AB907))/AE907</f>
        <v>6.6666666666666666E-2</v>
      </c>
      <c r="AH907" s="44" t="s">
        <v>8</v>
      </c>
      <c r="AI907" s="38"/>
    </row>
    <row r="908" spans="1:35" x14ac:dyDescent="0.3">
      <c r="A908" s="50" t="s">
        <v>2290</v>
      </c>
      <c r="B908" s="51">
        <v>248</v>
      </c>
      <c r="C908" s="52">
        <v>39232</v>
      </c>
      <c r="D908" s="94">
        <f>YEAR(E908)</f>
        <v>2009</v>
      </c>
      <c r="E908" s="52" t="s">
        <v>2297</v>
      </c>
      <c r="F908" s="54">
        <v>1134</v>
      </c>
      <c r="G908" s="56"/>
      <c r="H908" s="56"/>
      <c r="I908" s="56"/>
      <c r="J908" s="139"/>
      <c r="K908" s="55" t="s">
        <v>2298</v>
      </c>
      <c r="L908" s="56" t="s">
        <v>3895</v>
      </c>
      <c r="M908" s="57"/>
      <c r="N908" s="57"/>
      <c r="O908" s="57" t="s">
        <v>0</v>
      </c>
      <c r="P908" s="42">
        <v>8</v>
      </c>
      <c r="Q908" s="57" t="s">
        <v>4308</v>
      </c>
      <c r="R908" s="57"/>
      <c r="S908" s="57"/>
      <c r="T908" s="57"/>
      <c r="U908" s="57"/>
      <c r="V908" s="57"/>
      <c r="W908" s="63"/>
      <c r="X908" s="164"/>
      <c r="Y908" s="58"/>
      <c r="Z908" s="58"/>
      <c r="AA908" s="58"/>
      <c r="AB908" s="58"/>
      <c r="AC908" s="58"/>
      <c r="AD908" s="58"/>
      <c r="AE908" s="58"/>
      <c r="AF908" s="58"/>
      <c r="AG908" s="58"/>
      <c r="AH908" s="57"/>
      <c r="AI908" s="38" t="s">
        <v>3902</v>
      </c>
    </row>
    <row r="909" spans="1:35" x14ac:dyDescent="0.3">
      <c r="A909" s="38" t="s">
        <v>2290</v>
      </c>
      <c r="B909" s="38">
        <v>248</v>
      </c>
      <c r="C909" s="39">
        <v>39232</v>
      </c>
      <c r="D909" s="71">
        <f>YEAR(E909)</f>
        <v>2011</v>
      </c>
      <c r="E909" s="99" t="s">
        <v>2378</v>
      </c>
      <c r="F909" s="41">
        <v>1700</v>
      </c>
      <c r="G909" s="41">
        <v>153</v>
      </c>
      <c r="H909" s="41">
        <v>156</v>
      </c>
      <c r="I909" s="41">
        <v>114</v>
      </c>
      <c r="J909" s="41"/>
      <c r="K909" s="40" t="s">
        <v>2508</v>
      </c>
      <c r="L909" s="41" t="s">
        <v>3893</v>
      </c>
      <c r="M909" s="42">
        <v>203689</v>
      </c>
      <c r="N909" s="43">
        <v>40647</v>
      </c>
      <c r="O909" s="44" t="s">
        <v>146</v>
      </c>
      <c r="P909" s="42">
        <v>10</v>
      </c>
      <c r="Q909" s="44" t="s">
        <v>4305</v>
      </c>
      <c r="R909" s="44" t="s">
        <v>1400</v>
      </c>
      <c r="S909" s="42">
        <v>85</v>
      </c>
      <c r="T909" s="42">
        <v>4</v>
      </c>
      <c r="U909" s="42">
        <v>26.921465919999999</v>
      </c>
      <c r="V909" s="42">
        <v>-80.065679340000003</v>
      </c>
      <c r="W909" s="124"/>
      <c r="X909" s="45"/>
      <c r="Y909" s="42">
        <v>4</v>
      </c>
      <c r="Z909" s="42">
        <v>63</v>
      </c>
      <c r="AA909" s="42">
        <v>0</v>
      </c>
      <c r="AB909" s="42">
        <v>0</v>
      </c>
      <c r="AC909" s="42">
        <v>0</v>
      </c>
      <c r="AD909" s="42">
        <v>0</v>
      </c>
      <c r="AE909" s="46">
        <f>SUM(Y909,Z909,AC909,AD909)</f>
        <v>67</v>
      </c>
      <c r="AF909" s="47">
        <f>Y909/AE909</f>
        <v>5.9701492537313432E-2</v>
      </c>
      <c r="AG909" s="47">
        <f>(Y909-(AA909+AB909))/AE909</f>
        <v>5.9701492537313432E-2</v>
      </c>
      <c r="AH909" s="44" t="s">
        <v>8</v>
      </c>
      <c r="AI909" s="38"/>
    </row>
    <row r="910" spans="1:35" x14ac:dyDescent="0.3">
      <c r="A910" s="38" t="s">
        <v>2290</v>
      </c>
      <c r="B910" s="38">
        <v>248</v>
      </c>
      <c r="C910" s="39">
        <v>39232</v>
      </c>
      <c r="D910" s="71">
        <f>YEAR(E910)</f>
        <v>2011</v>
      </c>
      <c r="E910" s="99" t="s">
        <v>3614</v>
      </c>
      <c r="F910" s="41">
        <v>1748</v>
      </c>
      <c r="G910" s="41">
        <v>151.5</v>
      </c>
      <c r="H910" s="41">
        <v>154</v>
      </c>
      <c r="I910" s="41">
        <v>114</v>
      </c>
      <c r="J910" s="41"/>
      <c r="K910" s="40" t="s">
        <v>2550</v>
      </c>
      <c r="L910" s="41" t="s">
        <v>3895</v>
      </c>
      <c r="M910" s="42">
        <v>204270</v>
      </c>
      <c r="N910" s="43">
        <v>40656</v>
      </c>
      <c r="O910" s="44" t="s">
        <v>0</v>
      </c>
      <c r="P910" s="42">
        <v>1</v>
      </c>
      <c r="Q910" s="44" t="s">
        <v>4305</v>
      </c>
      <c r="R910" s="44" t="s">
        <v>1248</v>
      </c>
      <c r="S910" s="42">
        <v>146</v>
      </c>
      <c r="T910" s="42">
        <v>29</v>
      </c>
      <c r="U910" s="42">
        <v>26.91886126</v>
      </c>
      <c r="V910" s="42">
        <v>-80.065055810000004</v>
      </c>
      <c r="W910" s="43">
        <v>40719</v>
      </c>
      <c r="X910" s="45">
        <f>W910-N910</f>
        <v>63</v>
      </c>
      <c r="Y910" s="42">
        <v>41</v>
      </c>
      <c r="Z910" s="42">
        <v>10</v>
      </c>
      <c r="AA910" s="42">
        <v>0</v>
      </c>
      <c r="AB910" s="42">
        <v>2</v>
      </c>
      <c r="AC910" s="42">
        <v>0</v>
      </c>
      <c r="AD910" s="42">
        <v>0</v>
      </c>
      <c r="AE910" s="42">
        <f>SUM(Y910,Z910,AC910,AD910)</f>
        <v>51</v>
      </c>
      <c r="AF910" s="49">
        <f>Y910/AE910</f>
        <v>0.80392156862745101</v>
      </c>
      <c r="AG910" s="49">
        <f>(Y910-(AA910+AB910))/AE910</f>
        <v>0.76470588235294112</v>
      </c>
      <c r="AH910" s="44" t="s">
        <v>2</v>
      </c>
      <c r="AI910" s="38"/>
    </row>
    <row r="911" spans="1:35" x14ac:dyDescent="0.3">
      <c r="A911" s="38" t="s">
        <v>2290</v>
      </c>
      <c r="B911" s="38">
        <v>248</v>
      </c>
      <c r="C911" s="39">
        <v>39232</v>
      </c>
      <c r="D911" s="71">
        <f>YEAR(E911)</f>
        <v>2011</v>
      </c>
      <c r="E911" s="99" t="s">
        <v>2571</v>
      </c>
      <c r="F911" s="41">
        <v>1780</v>
      </c>
      <c r="G911" s="41">
        <v>149</v>
      </c>
      <c r="H911" s="41">
        <v>150.5</v>
      </c>
      <c r="I911" s="41">
        <v>113</v>
      </c>
      <c r="J911" s="41"/>
      <c r="K911" s="40" t="s">
        <v>3623</v>
      </c>
      <c r="L911" s="41" t="s">
        <v>3897</v>
      </c>
      <c r="M911" s="42">
        <v>204756</v>
      </c>
      <c r="N911" s="43">
        <v>40666</v>
      </c>
      <c r="O911" s="44" t="s">
        <v>0</v>
      </c>
      <c r="P911" s="42">
        <v>10</v>
      </c>
      <c r="Q911" s="44" t="s">
        <v>4305</v>
      </c>
      <c r="R911" s="44" t="s">
        <v>1264</v>
      </c>
      <c r="S911" s="42">
        <v>48</v>
      </c>
      <c r="T911" s="42">
        <v>5</v>
      </c>
      <c r="U911" s="42">
        <v>26.850341499999999</v>
      </c>
      <c r="V911" s="42">
        <v>-80.044747430000001</v>
      </c>
      <c r="W911" s="43">
        <v>40728</v>
      </c>
      <c r="X911" s="45">
        <f>W911-N911</f>
        <v>62</v>
      </c>
      <c r="Y911" s="42">
        <v>38</v>
      </c>
      <c r="Z911" s="42">
        <v>18</v>
      </c>
      <c r="AA911" s="42">
        <v>0</v>
      </c>
      <c r="AB911" s="42">
        <v>0</v>
      </c>
      <c r="AC911" s="42">
        <v>0</v>
      </c>
      <c r="AD911" s="42">
        <v>2</v>
      </c>
      <c r="AE911" s="46">
        <f>SUM(Y911,Z911,AC911,AD911)</f>
        <v>58</v>
      </c>
      <c r="AF911" s="47">
        <f>Y911/AE911</f>
        <v>0.65517241379310343</v>
      </c>
      <c r="AG911" s="47">
        <f>(Y911-(AA911+AB911))/AE911</f>
        <v>0.65517241379310343</v>
      </c>
      <c r="AH911" s="44" t="s">
        <v>2</v>
      </c>
      <c r="AI911" s="38"/>
    </row>
    <row r="912" spans="1:35" x14ac:dyDescent="0.3">
      <c r="A912" s="38" t="s">
        <v>2290</v>
      </c>
      <c r="B912" s="38">
        <v>248</v>
      </c>
      <c r="C912" s="39">
        <v>39232</v>
      </c>
      <c r="D912" s="71">
        <f>YEAR(E912)</f>
        <v>2011</v>
      </c>
      <c r="E912" s="99" t="s">
        <v>2411</v>
      </c>
      <c r="F912" s="41">
        <v>1839</v>
      </c>
      <c r="G912" s="41">
        <v>152</v>
      </c>
      <c r="H912" s="41">
        <v>154.5</v>
      </c>
      <c r="I912" s="41">
        <v>113</v>
      </c>
      <c r="J912" s="41"/>
      <c r="K912" s="40" t="s">
        <v>3638</v>
      </c>
      <c r="L912" s="41" t="s">
        <v>3892</v>
      </c>
      <c r="M912" s="42">
        <v>205748</v>
      </c>
      <c r="N912" s="43">
        <v>40676</v>
      </c>
      <c r="O912" s="44" t="s">
        <v>0</v>
      </c>
      <c r="P912" s="42">
        <v>11</v>
      </c>
      <c r="Q912" s="44" t="s">
        <v>4305</v>
      </c>
      <c r="R912" s="44" t="s">
        <v>1301</v>
      </c>
      <c r="S912" s="42">
        <v>38</v>
      </c>
      <c r="T912" s="42">
        <v>7</v>
      </c>
      <c r="U912" s="42">
        <v>26.83799131</v>
      </c>
      <c r="V912" s="42">
        <v>-80.041816539999999</v>
      </c>
      <c r="W912" s="43">
        <v>40736</v>
      </c>
      <c r="X912" s="45">
        <f>W912-N912</f>
        <v>60</v>
      </c>
      <c r="Y912" s="42">
        <v>32</v>
      </c>
      <c r="Z912" s="42">
        <v>28</v>
      </c>
      <c r="AA912" s="42">
        <v>0</v>
      </c>
      <c r="AB912" s="42">
        <v>1</v>
      </c>
      <c r="AC912" s="42">
        <v>0</v>
      </c>
      <c r="AD912" s="42">
        <v>0</v>
      </c>
      <c r="AE912" s="46">
        <f>SUM(Y912,Z912,AC912,AD912)</f>
        <v>60</v>
      </c>
      <c r="AF912" s="47">
        <f>Y912/AE912</f>
        <v>0.53333333333333333</v>
      </c>
      <c r="AG912" s="47">
        <f>(Y912-(AA912+AB912))/AE912</f>
        <v>0.51666666666666672</v>
      </c>
      <c r="AH912" s="44" t="s">
        <v>2</v>
      </c>
      <c r="AI912" s="38"/>
    </row>
    <row r="913" spans="1:35" x14ac:dyDescent="0.3">
      <c r="A913" s="50" t="s">
        <v>2290</v>
      </c>
      <c r="B913" s="51">
        <v>248</v>
      </c>
      <c r="C913" s="52">
        <v>39232</v>
      </c>
      <c r="D913" s="94">
        <f>YEAR(E913)</f>
        <v>2011</v>
      </c>
      <c r="E913" s="52" t="s">
        <v>2291</v>
      </c>
      <c r="F913" s="54">
        <v>1928</v>
      </c>
      <c r="G913" s="56"/>
      <c r="H913" s="56"/>
      <c r="I913" s="56"/>
      <c r="J913" s="139"/>
      <c r="K913" s="55" t="s">
        <v>2292</v>
      </c>
      <c r="L913" s="56" t="s">
        <v>3895</v>
      </c>
      <c r="M913" s="57"/>
      <c r="N913" s="57"/>
      <c r="O913" s="57" t="s">
        <v>0</v>
      </c>
      <c r="P913" s="42">
        <v>8</v>
      </c>
      <c r="Q913" s="57" t="s">
        <v>4308</v>
      </c>
      <c r="R913" s="57"/>
      <c r="S913" s="57"/>
      <c r="T913" s="57"/>
      <c r="U913" s="57"/>
      <c r="V913" s="57"/>
      <c r="W913" s="63"/>
      <c r="X913" s="164"/>
      <c r="Y913" s="57"/>
      <c r="Z913" s="57"/>
      <c r="AA913" s="57"/>
      <c r="AB913" s="57"/>
      <c r="AC913" s="57"/>
      <c r="AD913" s="57"/>
      <c r="AE913" s="58"/>
      <c r="AF913" s="58"/>
      <c r="AG913" s="58"/>
      <c r="AH913" s="57"/>
      <c r="AI913" s="38" t="s">
        <v>3902</v>
      </c>
    </row>
    <row r="914" spans="1:35" x14ac:dyDescent="0.3">
      <c r="A914" s="38" t="s">
        <v>3113</v>
      </c>
      <c r="B914" s="38">
        <v>518</v>
      </c>
      <c r="C914" s="39">
        <v>40647</v>
      </c>
      <c r="D914" s="71">
        <f>YEAR(E914)</f>
        <v>2011</v>
      </c>
      <c r="E914" s="99" t="s">
        <v>2635</v>
      </c>
      <c r="F914" s="41">
        <v>1706</v>
      </c>
      <c r="G914" s="41">
        <v>161</v>
      </c>
      <c r="H914" s="41">
        <v>164.5</v>
      </c>
      <c r="I914" s="41">
        <v>116.5</v>
      </c>
      <c r="J914" s="41"/>
      <c r="K914" s="40" t="s">
        <v>3604</v>
      </c>
      <c r="L914" s="41" t="s">
        <v>3890</v>
      </c>
      <c r="M914" s="42">
        <v>203703</v>
      </c>
      <c r="N914" s="43">
        <v>40648</v>
      </c>
      <c r="O914" s="44" t="s">
        <v>0</v>
      </c>
      <c r="P914" s="42">
        <v>8</v>
      </c>
      <c r="Q914" s="44" t="s">
        <v>4305</v>
      </c>
      <c r="R914" s="44" t="s">
        <v>1229</v>
      </c>
      <c r="S914" s="42">
        <v>40</v>
      </c>
      <c r="T914" s="42">
        <v>37</v>
      </c>
      <c r="U914" s="42">
        <v>26.865632609999999</v>
      </c>
      <c r="V914" s="42">
        <v>-80.047948149999996</v>
      </c>
      <c r="W914" s="43">
        <v>40711</v>
      </c>
      <c r="X914" s="45">
        <f>W914-N914</f>
        <v>63</v>
      </c>
      <c r="Y914" s="42">
        <v>58</v>
      </c>
      <c r="Z914" s="42">
        <v>22</v>
      </c>
      <c r="AA914" s="42">
        <v>1</v>
      </c>
      <c r="AB914" s="42">
        <v>3</v>
      </c>
      <c r="AC914" s="42">
        <v>0</v>
      </c>
      <c r="AD914" s="42">
        <v>0</v>
      </c>
      <c r="AE914" s="46">
        <f>SUM(Y914,Z914,AC914,AD914)</f>
        <v>80</v>
      </c>
      <c r="AF914" s="47">
        <f>Y914/AE914</f>
        <v>0.72499999999999998</v>
      </c>
      <c r="AG914" s="47">
        <f>(Y914-(AA914+AB914))/AE914</f>
        <v>0.67500000000000004</v>
      </c>
      <c r="AH914" s="44" t="s">
        <v>2</v>
      </c>
      <c r="AI914" s="38"/>
    </row>
    <row r="915" spans="1:35" x14ac:dyDescent="0.3">
      <c r="A915" s="38" t="s">
        <v>3113</v>
      </c>
      <c r="B915" s="38">
        <v>518</v>
      </c>
      <c r="C915" s="39">
        <v>40647</v>
      </c>
      <c r="D915" s="71">
        <f>YEAR(E915)</f>
        <v>2011</v>
      </c>
      <c r="E915" s="99" t="s">
        <v>2295</v>
      </c>
      <c r="F915" s="41">
        <v>1935</v>
      </c>
      <c r="G915" s="41">
        <v>159</v>
      </c>
      <c r="H915" s="41">
        <v>162</v>
      </c>
      <c r="I915" s="41">
        <v>114.5</v>
      </c>
      <c r="J915" s="41"/>
      <c r="K915" s="40" t="s">
        <v>2490</v>
      </c>
      <c r="L915" s="41" t="s">
        <v>3893</v>
      </c>
      <c r="M915" s="42">
        <v>209101</v>
      </c>
      <c r="N915" s="43">
        <v>40694</v>
      </c>
      <c r="O915" s="44" t="s">
        <v>0</v>
      </c>
      <c r="P915" s="42">
        <v>8</v>
      </c>
      <c r="Q915" s="44" t="s">
        <v>4305</v>
      </c>
      <c r="R915" s="44" t="s">
        <v>1344</v>
      </c>
      <c r="S915" s="42">
        <v>40</v>
      </c>
      <c r="T915" s="42">
        <v>28</v>
      </c>
      <c r="U915" s="42">
        <v>26.86319482</v>
      </c>
      <c r="V915" s="42">
        <v>-80.047411819999994</v>
      </c>
      <c r="W915" s="48">
        <v>40756</v>
      </c>
      <c r="X915" s="45">
        <f>W915-N915</f>
        <v>62</v>
      </c>
      <c r="Y915" s="46">
        <v>51</v>
      </c>
      <c r="Z915" s="46">
        <v>27</v>
      </c>
      <c r="AA915" s="46">
        <v>1</v>
      </c>
      <c r="AB915" s="46">
        <v>2</v>
      </c>
      <c r="AC915" s="46">
        <v>0</v>
      </c>
      <c r="AD915" s="46">
        <v>13</v>
      </c>
      <c r="AE915" s="46">
        <f>SUM(Y915,Z915,AC915,AD915)</f>
        <v>91</v>
      </c>
      <c r="AF915" s="47">
        <f>Y915/AE915</f>
        <v>0.56043956043956045</v>
      </c>
      <c r="AG915" s="47">
        <f>(Y915-(AA915+AB915))/AE915</f>
        <v>0.52747252747252749</v>
      </c>
      <c r="AH915" s="44" t="s">
        <v>2</v>
      </c>
      <c r="AI915" s="38"/>
    </row>
    <row r="916" spans="1:35" x14ac:dyDescent="0.3">
      <c r="A916" s="61" t="s">
        <v>3149</v>
      </c>
      <c r="B916" s="61">
        <v>709</v>
      </c>
      <c r="C916" s="60">
        <v>42864</v>
      </c>
      <c r="D916" s="94">
        <f>YEAR(E916)</f>
        <v>2017</v>
      </c>
      <c r="E916" s="100" t="s">
        <v>3152</v>
      </c>
      <c r="F916" s="58">
        <v>2775</v>
      </c>
      <c r="G916" s="58">
        <v>143.4</v>
      </c>
      <c r="H916" s="58">
        <v>150</v>
      </c>
      <c r="I916" s="58">
        <v>108</v>
      </c>
      <c r="J916" s="58">
        <v>1.31</v>
      </c>
      <c r="K916" s="62" t="s">
        <v>3827</v>
      </c>
      <c r="L916" s="58" t="s">
        <v>3892</v>
      </c>
      <c r="M916" s="42">
        <v>368554</v>
      </c>
      <c r="N916" s="43">
        <v>42888</v>
      </c>
      <c r="O916" s="44" t="s">
        <v>0</v>
      </c>
      <c r="P916" s="42">
        <v>1</v>
      </c>
      <c r="Q916" s="44" t="s">
        <v>4305</v>
      </c>
      <c r="R916" s="44" t="s">
        <v>252</v>
      </c>
      <c r="S916" s="42">
        <v>15</v>
      </c>
      <c r="T916" s="42">
        <v>57</v>
      </c>
      <c r="U916" s="42">
        <v>26.917630316</v>
      </c>
      <c r="V916" s="42">
        <v>-80.064586740999999</v>
      </c>
      <c r="W916" s="124"/>
      <c r="X916" s="45"/>
      <c r="Y916" s="42">
        <v>1</v>
      </c>
      <c r="Z916" s="42">
        <v>80</v>
      </c>
      <c r="AA916" s="42">
        <v>0</v>
      </c>
      <c r="AB916" s="42">
        <v>0</v>
      </c>
      <c r="AC916" s="42">
        <v>0</v>
      </c>
      <c r="AD916" s="42">
        <v>0</v>
      </c>
      <c r="AE916" s="46">
        <f>SUM(Y916,Z916,AC916,AD916)</f>
        <v>81</v>
      </c>
      <c r="AF916" s="47">
        <f>Y916/AE916</f>
        <v>1.2345679012345678E-2</v>
      </c>
      <c r="AG916" s="47">
        <f>(Y916-(AA916+AB916))/AE916</f>
        <v>1.2345679012345678E-2</v>
      </c>
      <c r="AH916" s="44" t="s">
        <v>8</v>
      </c>
      <c r="AI916" s="61"/>
    </row>
    <row r="917" spans="1:35" x14ac:dyDescent="0.3">
      <c r="A917" s="38" t="s">
        <v>3860</v>
      </c>
      <c r="B917" s="38">
        <v>814</v>
      </c>
      <c r="C917" s="39">
        <v>43234</v>
      </c>
      <c r="D917" s="71">
        <f>YEAR(E917)</f>
        <v>2018</v>
      </c>
      <c r="E917" s="99" t="s">
        <v>3859</v>
      </c>
      <c r="F917" s="41">
        <v>2972</v>
      </c>
      <c r="G917" s="41">
        <v>151.69999999999999</v>
      </c>
      <c r="H917" s="41">
        <v>153</v>
      </c>
      <c r="I917" s="41">
        <v>103.4</v>
      </c>
      <c r="J917" s="41"/>
      <c r="K917" s="40" t="s">
        <v>2532</v>
      </c>
      <c r="L917" s="41" t="s">
        <v>3892</v>
      </c>
      <c r="M917" s="42">
        <v>412872</v>
      </c>
      <c r="N917" s="43">
        <v>43234</v>
      </c>
      <c r="O917" s="44" t="s">
        <v>0</v>
      </c>
      <c r="P917" s="42">
        <v>1</v>
      </c>
      <c r="Q917" s="44" t="s">
        <v>4305</v>
      </c>
      <c r="R917" s="44" t="s">
        <v>92</v>
      </c>
      <c r="S917" s="42">
        <v>46</v>
      </c>
      <c r="T917" s="42">
        <v>50</v>
      </c>
      <c r="U917" s="42">
        <v>26.916814466999998</v>
      </c>
      <c r="V917" s="42">
        <v>-80.064305852000004</v>
      </c>
      <c r="W917" s="43">
        <v>43302</v>
      </c>
      <c r="X917" s="45">
        <f>W917-N917</f>
        <v>68</v>
      </c>
      <c r="Y917" s="42">
        <v>19</v>
      </c>
      <c r="Z917" s="42">
        <v>71</v>
      </c>
      <c r="AA917" s="42">
        <v>4</v>
      </c>
      <c r="AB917" s="42">
        <v>2</v>
      </c>
      <c r="AC917" s="42">
        <v>0</v>
      </c>
      <c r="AD917" s="42">
        <v>3</v>
      </c>
      <c r="AE917" s="46">
        <f>SUM(Y917,Z917,AC917,AD917)</f>
        <v>93</v>
      </c>
      <c r="AF917" s="47">
        <f>Y917/AE917</f>
        <v>0.20430107526881722</v>
      </c>
      <c r="AG917" s="47">
        <f>(Y917-(AA917+AB917))/AE917</f>
        <v>0.13978494623655913</v>
      </c>
      <c r="AH917" s="44" t="s">
        <v>2</v>
      </c>
      <c r="AI917" s="38"/>
    </row>
    <row r="918" spans="1:35" x14ac:dyDescent="0.3">
      <c r="A918" s="38" t="s">
        <v>3860</v>
      </c>
      <c r="B918" s="38">
        <v>814</v>
      </c>
      <c r="C918" s="39">
        <v>43234</v>
      </c>
      <c r="D918" s="71">
        <f>YEAR(E918)</f>
        <v>2018</v>
      </c>
      <c r="E918" s="99" t="s">
        <v>3873</v>
      </c>
      <c r="F918" s="41">
        <v>3054</v>
      </c>
      <c r="G918" s="41">
        <v>151.1</v>
      </c>
      <c r="H918" s="41">
        <v>152.5</v>
      </c>
      <c r="I918" s="41">
        <v>103</v>
      </c>
      <c r="J918" s="41"/>
      <c r="K918" s="40" t="s">
        <v>3676</v>
      </c>
      <c r="L918" s="41" t="s">
        <v>3893</v>
      </c>
      <c r="M918" s="42">
        <v>475996</v>
      </c>
      <c r="N918" s="43">
        <v>43255</v>
      </c>
      <c r="O918" s="44" t="s">
        <v>146</v>
      </c>
      <c r="P918" s="42">
        <v>2</v>
      </c>
      <c r="Q918" s="44" t="s">
        <v>4305</v>
      </c>
      <c r="R918" s="44" t="s">
        <v>161</v>
      </c>
      <c r="S918" s="42">
        <v>21</v>
      </c>
      <c r="T918" s="42">
        <v>99</v>
      </c>
      <c r="U918" s="42">
        <v>26.938894648000002</v>
      </c>
      <c r="V918" s="42">
        <v>-80.070266309000004</v>
      </c>
      <c r="W918" s="43">
        <v>43315</v>
      </c>
      <c r="X918" s="45">
        <f>W918-N918</f>
        <v>60</v>
      </c>
      <c r="Y918" s="42">
        <v>7</v>
      </c>
      <c r="Z918" s="42">
        <v>79</v>
      </c>
      <c r="AA918" s="42">
        <v>0</v>
      </c>
      <c r="AB918" s="42">
        <v>0</v>
      </c>
      <c r="AC918" s="42">
        <v>0</v>
      </c>
      <c r="AD918" s="42">
        <v>1</v>
      </c>
      <c r="AE918" s="46">
        <f>SUM(Y918,Z918,AC918,AD918)</f>
        <v>87</v>
      </c>
      <c r="AF918" s="47">
        <f>Y918/AE918</f>
        <v>8.0459770114942528E-2</v>
      </c>
      <c r="AG918" s="47">
        <f>(Y918-(AA918+AB918))/AE918</f>
        <v>8.0459770114942528E-2</v>
      </c>
      <c r="AH918" s="44" t="s">
        <v>2</v>
      </c>
      <c r="AI918" s="38"/>
    </row>
    <row r="919" spans="1:35" x14ac:dyDescent="0.3">
      <c r="A919" s="38" t="s">
        <v>2973</v>
      </c>
      <c r="B919" s="38">
        <v>625</v>
      </c>
      <c r="C919" s="39">
        <v>41363</v>
      </c>
      <c r="D919" s="71">
        <f>YEAR(E919)</f>
        <v>2013</v>
      </c>
      <c r="E919" s="99" t="s">
        <v>2974</v>
      </c>
      <c r="F919" s="41">
        <v>2484</v>
      </c>
      <c r="G919" s="41">
        <v>140</v>
      </c>
      <c r="H919" s="41">
        <v>142</v>
      </c>
      <c r="I919" s="41">
        <v>103.5</v>
      </c>
      <c r="J919" s="41"/>
      <c r="K919" s="40" t="s">
        <v>2784</v>
      </c>
      <c r="L919" s="41" t="s">
        <v>3895</v>
      </c>
      <c r="M919" s="42">
        <v>278978</v>
      </c>
      <c r="N919" s="43">
        <v>41385</v>
      </c>
      <c r="O919" s="44" t="s">
        <v>0</v>
      </c>
      <c r="P919" s="42">
        <v>8</v>
      </c>
      <c r="Q919" s="44" t="s">
        <v>4305</v>
      </c>
      <c r="R919" s="44" t="s">
        <v>864</v>
      </c>
      <c r="S919" s="42">
        <v>62</v>
      </c>
      <c r="T919" s="42">
        <v>22</v>
      </c>
      <c r="U919" s="46">
        <v>26.866664124</v>
      </c>
      <c r="V919" s="46">
        <v>-80.048255870000006</v>
      </c>
      <c r="W919" s="43"/>
      <c r="X919" s="45"/>
      <c r="Y919" s="46"/>
      <c r="Z919" s="127"/>
      <c r="AA919" s="46"/>
      <c r="AB919" s="46"/>
      <c r="AC919" s="127"/>
      <c r="AD919" s="127"/>
      <c r="AE919" s="127"/>
      <c r="AF919" s="127"/>
      <c r="AG919" s="127"/>
      <c r="AH919" s="44" t="s">
        <v>15</v>
      </c>
      <c r="AI919" s="38"/>
    </row>
    <row r="920" spans="1:35" x14ac:dyDescent="0.3">
      <c r="A920" s="61" t="s">
        <v>2973</v>
      </c>
      <c r="B920" s="61">
        <v>625</v>
      </c>
      <c r="C920" s="60">
        <v>41363</v>
      </c>
      <c r="D920" s="94">
        <f>YEAR(E920)</f>
        <v>2013</v>
      </c>
      <c r="E920" s="100" t="s">
        <v>2851</v>
      </c>
      <c r="F920" s="58">
        <v>2556</v>
      </c>
      <c r="G920" s="58">
        <v>140</v>
      </c>
      <c r="H920" s="58">
        <v>142</v>
      </c>
      <c r="I920" s="58">
        <v>103</v>
      </c>
      <c r="J920" s="58"/>
      <c r="K920" s="62" t="s">
        <v>2975</v>
      </c>
      <c r="L920" s="58" t="s">
        <v>3893</v>
      </c>
      <c r="M920" s="42">
        <v>283107</v>
      </c>
      <c r="N920" s="43">
        <v>41422</v>
      </c>
      <c r="O920" s="44" t="s">
        <v>0</v>
      </c>
      <c r="P920" s="42">
        <v>1</v>
      </c>
      <c r="Q920" s="44" t="s">
        <v>4305</v>
      </c>
      <c r="R920" s="44" t="s">
        <v>914</v>
      </c>
      <c r="S920" s="42">
        <v>8</v>
      </c>
      <c r="T920" s="42">
        <v>91</v>
      </c>
      <c r="U920" s="42">
        <v>26.91656729</v>
      </c>
      <c r="V920" s="42">
        <v>-80.064087790000002</v>
      </c>
      <c r="W920" s="124"/>
      <c r="X920" s="45"/>
      <c r="Y920" s="46"/>
      <c r="Z920" s="127"/>
      <c r="AA920" s="46"/>
      <c r="AB920" s="46"/>
      <c r="AC920" s="127"/>
      <c r="AD920" s="127"/>
      <c r="AE920" s="127"/>
      <c r="AF920" s="127"/>
      <c r="AG920" s="127"/>
      <c r="AH920" s="44" t="s">
        <v>31</v>
      </c>
      <c r="AI920" s="61"/>
    </row>
    <row r="921" spans="1:35" x14ac:dyDescent="0.3">
      <c r="A921" s="38" t="s">
        <v>2973</v>
      </c>
      <c r="B921" s="38">
        <v>625</v>
      </c>
      <c r="C921" s="39">
        <v>41363</v>
      </c>
      <c r="D921" s="71">
        <f>YEAR(E921)</f>
        <v>2015</v>
      </c>
      <c r="E921" s="99" t="s">
        <v>3731</v>
      </c>
      <c r="F921" s="41">
        <v>2696</v>
      </c>
      <c r="G921" s="41">
        <v>142</v>
      </c>
      <c r="H921" s="41"/>
      <c r="I921" s="41">
        <v>102.5</v>
      </c>
      <c r="J921" s="41"/>
      <c r="K921" s="40" t="s">
        <v>3</v>
      </c>
      <c r="L921" s="41" t="s">
        <v>3</v>
      </c>
      <c r="M921" s="42">
        <v>261551</v>
      </c>
      <c r="N921" s="43">
        <v>42157</v>
      </c>
      <c r="O921" s="44" t="s">
        <v>0</v>
      </c>
      <c r="P921" s="42">
        <v>3</v>
      </c>
      <c r="Q921" s="44" t="s">
        <v>4305</v>
      </c>
      <c r="R921" s="44" t="s">
        <v>542</v>
      </c>
      <c r="S921" s="42">
        <v>43</v>
      </c>
      <c r="T921" s="42">
        <v>70</v>
      </c>
      <c r="U921" s="42">
        <v>26.904189980999998</v>
      </c>
      <c r="V921" s="42">
        <v>-80.060034797</v>
      </c>
      <c r="W921" s="48">
        <v>42215</v>
      </c>
      <c r="X921" s="45">
        <f>W921-N921</f>
        <v>58</v>
      </c>
      <c r="Y921" s="46">
        <v>15</v>
      </c>
      <c r="Z921" s="46">
        <v>62</v>
      </c>
      <c r="AA921" s="46">
        <v>4</v>
      </c>
      <c r="AB921" s="46">
        <v>7</v>
      </c>
      <c r="AC921" s="46">
        <v>0</v>
      </c>
      <c r="AD921" s="46">
        <v>4</v>
      </c>
      <c r="AE921" s="46">
        <f>SUM(Y921,Z921,AC921,AD921)</f>
        <v>81</v>
      </c>
      <c r="AF921" s="47">
        <f>Y921/AE921</f>
        <v>0.18518518518518517</v>
      </c>
      <c r="AG921" s="47">
        <f>(Y921-(AA921+AB921))/AE921</f>
        <v>4.9382716049382713E-2</v>
      </c>
      <c r="AH921" s="44" t="s">
        <v>2</v>
      </c>
      <c r="AI921" s="38"/>
    </row>
    <row r="922" spans="1:35" x14ac:dyDescent="0.3">
      <c r="A922" s="38" t="s">
        <v>2773</v>
      </c>
      <c r="B922" s="38">
        <v>11</v>
      </c>
      <c r="C922" s="39">
        <v>37378</v>
      </c>
      <c r="D922" s="71">
        <f>YEAR(E922)</f>
        <v>2008</v>
      </c>
      <c r="E922" s="99" t="s">
        <v>3349</v>
      </c>
      <c r="F922" s="41">
        <v>900</v>
      </c>
      <c r="G922" s="41">
        <v>166</v>
      </c>
      <c r="H922" s="41">
        <v>167.8</v>
      </c>
      <c r="I922" s="41">
        <v>113</v>
      </c>
      <c r="J922" s="41"/>
      <c r="K922" s="40" t="s">
        <v>2671</v>
      </c>
      <c r="L922" s="41" t="s">
        <v>3892</v>
      </c>
      <c r="M922" s="42">
        <v>104071</v>
      </c>
      <c r="N922" s="43">
        <v>39563</v>
      </c>
      <c r="O922" s="44" t="s">
        <v>0</v>
      </c>
      <c r="P922" s="42">
        <v>3</v>
      </c>
      <c r="Q922" s="44" t="s">
        <v>4305</v>
      </c>
      <c r="R922" s="44" t="s">
        <v>2036</v>
      </c>
      <c r="S922" s="42">
        <v>56</v>
      </c>
      <c r="T922" s="42">
        <v>12</v>
      </c>
      <c r="U922" s="42">
        <v>26.902194024</v>
      </c>
      <c r="V922" s="42">
        <v>-80.059672210000002</v>
      </c>
      <c r="W922" s="124">
        <v>39626</v>
      </c>
      <c r="X922" s="45">
        <f>W922-N922</f>
        <v>63</v>
      </c>
      <c r="Y922" s="42">
        <v>65</v>
      </c>
      <c r="Z922" s="42">
        <v>7</v>
      </c>
      <c r="AA922" s="42">
        <v>4</v>
      </c>
      <c r="AB922" s="42">
        <v>2</v>
      </c>
      <c r="AC922" s="42">
        <v>0</v>
      </c>
      <c r="AD922" s="42">
        <v>0</v>
      </c>
      <c r="AE922" s="42">
        <f>SUM(Y922,Z922,AC922,AD922)</f>
        <v>72</v>
      </c>
      <c r="AF922" s="49">
        <f>Y922/AE922</f>
        <v>0.90277777777777779</v>
      </c>
      <c r="AG922" s="49">
        <f>(Y922-(AA922+AB922))/AE922</f>
        <v>0.81944444444444442</v>
      </c>
      <c r="AH922" s="44" t="s">
        <v>2</v>
      </c>
      <c r="AI922" s="38"/>
    </row>
    <row r="923" spans="1:35" x14ac:dyDescent="0.3">
      <c r="A923" s="38" t="s">
        <v>2773</v>
      </c>
      <c r="B923" s="38">
        <v>11</v>
      </c>
      <c r="C923" s="39">
        <v>37378</v>
      </c>
      <c r="D923" s="71">
        <f>YEAR(E923)</f>
        <v>2008</v>
      </c>
      <c r="E923" s="99" t="s">
        <v>2309</v>
      </c>
      <c r="F923" s="41">
        <v>901</v>
      </c>
      <c r="G923" s="41">
        <v>166</v>
      </c>
      <c r="H923" s="41"/>
      <c r="I923" s="41">
        <v>114</v>
      </c>
      <c r="J923" s="41"/>
      <c r="K923" s="40" t="s">
        <v>2855</v>
      </c>
      <c r="L923" s="41" t="s">
        <v>3891</v>
      </c>
      <c r="M923" s="42">
        <v>106795</v>
      </c>
      <c r="N923" s="43">
        <v>39594</v>
      </c>
      <c r="O923" s="44" t="s">
        <v>0</v>
      </c>
      <c r="P923" s="42">
        <v>4</v>
      </c>
      <c r="Q923" s="44" t="s">
        <v>4305</v>
      </c>
      <c r="R923" s="44" t="s">
        <v>1949</v>
      </c>
      <c r="S923" s="42">
        <v>112</v>
      </c>
      <c r="T923" s="42">
        <v>31</v>
      </c>
      <c r="U923" s="42">
        <v>26.899083340000001</v>
      </c>
      <c r="V923" s="42">
        <v>-80.05857555</v>
      </c>
      <c r="W923" s="124">
        <v>39654</v>
      </c>
      <c r="X923" s="45">
        <f>W923-N923</f>
        <v>60</v>
      </c>
      <c r="Y923" s="42">
        <v>70</v>
      </c>
      <c r="Z923" s="42">
        <v>22</v>
      </c>
      <c r="AA923" s="42">
        <v>1</v>
      </c>
      <c r="AB923" s="42">
        <v>1</v>
      </c>
      <c r="AC923" s="42">
        <v>0</v>
      </c>
      <c r="AD923" s="42">
        <v>0</v>
      </c>
      <c r="AE923" s="46">
        <f>SUM(Y923,Z923,AC923,AD923)</f>
        <v>92</v>
      </c>
      <c r="AF923" s="47">
        <f>Y923/AE923</f>
        <v>0.76086956521739135</v>
      </c>
      <c r="AG923" s="47">
        <f>(Y923-(AA923+AB923))/AE923</f>
        <v>0.73913043478260865</v>
      </c>
      <c r="AH923" s="44" t="s">
        <v>2</v>
      </c>
      <c r="AI923" s="38"/>
    </row>
    <row r="924" spans="1:35" x14ac:dyDescent="0.3">
      <c r="A924" s="38" t="s">
        <v>2773</v>
      </c>
      <c r="B924" s="38">
        <v>11</v>
      </c>
      <c r="C924" s="39">
        <v>37378</v>
      </c>
      <c r="D924" s="71">
        <f>YEAR(E924)</f>
        <v>2010</v>
      </c>
      <c r="E924" s="99" t="s">
        <v>2631</v>
      </c>
      <c r="F924" s="41">
        <v>1520</v>
      </c>
      <c r="G924" s="41">
        <v>166</v>
      </c>
      <c r="H924" s="41"/>
      <c r="I924" s="41">
        <v>115</v>
      </c>
      <c r="J924" s="41"/>
      <c r="K924" s="40" t="s">
        <v>3547</v>
      </c>
      <c r="L924" s="41" t="s">
        <v>3891</v>
      </c>
      <c r="M924" s="42">
        <v>169913</v>
      </c>
      <c r="N924" s="43">
        <v>40324</v>
      </c>
      <c r="O924" s="44" t="s">
        <v>0</v>
      </c>
      <c r="P924" s="42">
        <v>10</v>
      </c>
      <c r="Q924" s="44" t="s">
        <v>4305</v>
      </c>
      <c r="R924" s="44" t="s">
        <v>1446</v>
      </c>
      <c r="S924" s="42">
        <v>35</v>
      </c>
      <c r="T924" s="42">
        <v>22</v>
      </c>
      <c r="U924" s="42">
        <v>26.847343080000002</v>
      </c>
      <c r="V924" s="42">
        <v>-80.044105830000007</v>
      </c>
      <c r="W924" s="124"/>
      <c r="X924" s="45"/>
      <c r="Y924" s="42">
        <v>10</v>
      </c>
      <c r="Z924" s="42">
        <v>69</v>
      </c>
      <c r="AA924" s="42">
        <v>0</v>
      </c>
      <c r="AB924" s="42">
        <v>0</v>
      </c>
      <c r="AC924" s="42">
        <v>0</v>
      </c>
      <c r="AD924" s="42">
        <v>0</v>
      </c>
      <c r="AE924" s="46">
        <f>SUM(Y924,Z924,AC924,AD924)</f>
        <v>79</v>
      </c>
      <c r="AF924" s="47">
        <f>Y924/AE924</f>
        <v>0.12658227848101267</v>
      </c>
      <c r="AG924" s="47">
        <f>(Y924-(AA924+AB924))/AE924</f>
        <v>0.12658227848101267</v>
      </c>
      <c r="AH924" s="44" t="s">
        <v>8</v>
      </c>
      <c r="AI924" s="38"/>
    </row>
    <row r="925" spans="1:35" x14ac:dyDescent="0.3">
      <c r="A925" s="38" t="s">
        <v>2773</v>
      </c>
      <c r="B925" s="38">
        <v>11</v>
      </c>
      <c r="C925" s="39">
        <v>37378</v>
      </c>
      <c r="D925" s="71">
        <f>YEAR(E925)</f>
        <v>2010</v>
      </c>
      <c r="E925" s="99" t="s">
        <v>3010</v>
      </c>
      <c r="F925" s="41">
        <v>1566</v>
      </c>
      <c r="G925" s="41"/>
      <c r="H925" s="41"/>
      <c r="I925" s="41"/>
      <c r="J925" s="41"/>
      <c r="K925" s="40" t="s">
        <v>2789</v>
      </c>
      <c r="L925" s="41" t="s">
        <v>3895</v>
      </c>
      <c r="M925" s="42">
        <v>179723</v>
      </c>
      <c r="N925" s="43">
        <v>40333</v>
      </c>
      <c r="O925" s="44" t="s">
        <v>0</v>
      </c>
      <c r="P925" s="42">
        <v>5</v>
      </c>
      <c r="Q925" s="44" t="s">
        <v>4307</v>
      </c>
      <c r="R925" s="44" t="s">
        <v>3</v>
      </c>
      <c r="S925" s="42">
        <v>68</v>
      </c>
      <c r="T925" s="42">
        <v>192</v>
      </c>
      <c r="U925" s="42">
        <v>26.884990738999999</v>
      </c>
      <c r="V925" s="42">
        <v>-80.053920529999999</v>
      </c>
      <c r="W925" s="124"/>
      <c r="X925" s="45"/>
      <c r="Y925" s="125"/>
      <c r="Z925" s="125"/>
      <c r="AA925" s="125"/>
      <c r="AB925" s="125"/>
      <c r="AC925" s="125"/>
      <c r="AD925" s="125"/>
      <c r="AE925" s="127"/>
      <c r="AF925" s="127"/>
      <c r="AG925" s="127"/>
      <c r="AH925" s="44" t="s">
        <v>3</v>
      </c>
      <c r="AI925" s="38"/>
    </row>
    <row r="926" spans="1:35" x14ac:dyDescent="0.3">
      <c r="A926" s="38" t="s">
        <v>2773</v>
      </c>
      <c r="B926" s="38">
        <v>11</v>
      </c>
      <c r="C926" s="39">
        <v>37378</v>
      </c>
      <c r="D926" s="71">
        <f>YEAR(E926)</f>
        <v>2012</v>
      </c>
      <c r="E926" s="99" t="s">
        <v>2361</v>
      </c>
      <c r="F926" s="41">
        <v>2189</v>
      </c>
      <c r="G926" s="41">
        <v>169.5</v>
      </c>
      <c r="H926" s="41">
        <v>170</v>
      </c>
      <c r="I926" s="41">
        <v>114.5</v>
      </c>
      <c r="J926" s="41"/>
      <c r="K926" s="40" t="s">
        <v>2880</v>
      </c>
      <c r="L926" s="41" t="s">
        <v>3891</v>
      </c>
      <c r="M926" s="42">
        <v>236371</v>
      </c>
      <c r="N926" s="43">
        <v>41031</v>
      </c>
      <c r="O926" s="44" t="s">
        <v>0</v>
      </c>
      <c r="P926" s="42">
        <v>2</v>
      </c>
      <c r="Q926" s="44" t="s">
        <v>4305</v>
      </c>
      <c r="R926" s="44" t="s">
        <v>1008</v>
      </c>
      <c r="S926" s="42">
        <v>89</v>
      </c>
      <c r="T926" s="42">
        <v>15</v>
      </c>
      <c r="U926" s="42">
        <v>26.909650679999999</v>
      </c>
      <c r="V926" s="42">
        <v>-80.062088840000001</v>
      </c>
      <c r="W926" s="43">
        <v>41095</v>
      </c>
      <c r="X926" s="45">
        <f>W926-N926</f>
        <v>64</v>
      </c>
      <c r="Y926" s="42">
        <v>25</v>
      </c>
      <c r="Z926" s="42">
        <v>50</v>
      </c>
      <c r="AA926" s="42">
        <v>0</v>
      </c>
      <c r="AB926" s="42">
        <v>6</v>
      </c>
      <c r="AC926" s="42">
        <v>0</v>
      </c>
      <c r="AD926" s="42">
        <v>7</v>
      </c>
      <c r="AE926" s="42">
        <f>SUM(Y926,Z926,AC926,AD926)</f>
        <v>82</v>
      </c>
      <c r="AF926" s="49">
        <f>Y926/AE926</f>
        <v>0.3048780487804878</v>
      </c>
      <c r="AG926" s="49">
        <f>(Y926-(AA926+AB926))/AE926</f>
        <v>0.23170731707317074</v>
      </c>
      <c r="AH926" s="44" t="s">
        <v>2</v>
      </c>
      <c r="AI926" s="38"/>
    </row>
    <row r="927" spans="1:35" x14ac:dyDescent="0.3">
      <c r="A927" s="38" t="s">
        <v>2773</v>
      </c>
      <c r="B927" s="38">
        <v>11</v>
      </c>
      <c r="C927" s="39">
        <v>37378</v>
      </c>
      <c r="D927" s="71">
        <f>YEAR(E927)</f>
        <v>2012</v>
      </c>
      <c r="E927" s="99" t="s">
        <v>2860</v>
      </c>
      <c r="F927" s="41">
        <v>2247</v>
      </c>
      <c r="G927" s="41">
        <v>167</v>
      </c>
      <c r="H927" s="41">
        <v>170</v>
      </c>
      <c r="I927" s="41"/>
      <c r="J927" s="41"/>
      <c r="K927" s="40" t="s">
        <v>3040</v>
      </c>
      <c r="L927" s="41" t="s">
        <v>3895</v>
      </c>
      <c r="M927" s="42">
        <v>238259</v>
      </c>
      <c r="N927" s="43">
        <v>41043</v>
      </c>
      <c r="O927" s="44" t="s">
        <v>0</v>
      </c>
      <c r="P927" s="42">
        <v>4</v>
      </c>
      <c r="Q927" s="44" t="s">
        <v>4305</v>
      </c>
      <c r="R927" s="44" t="s">
        <v>1033</v>
      </c>
      <c r="S927" s="42">
        <v>38</v>
      </c>
      <c r="T927" s="42">
        <v>139</v>
      </c>
      <c r="U927" s="42">
        <v>26.89303413</v>
      </c>
      <c r="V927" s="42">
        <v>-80.056538340000003</v>
      </c>
      <c r="W927" s="43">
        <v>41108</v>
      </c>
      <c r="X927" s="45">
        <f>W927-N927</f>
        <v>65</v>
      </c>
      <c r="Y927" s="42">
        <v>57</v>
      </c>
      <c r="Z927" s="42">
        <v>17</v>
      </c>
      <c r="AA927" s="42">
        <v>0</v>
      </c>
      <c r="AB927" s="42">
        <v>1</v>
      </c>
      <c r="AC927" s="42">
        <v>0</v>
      </c>
      <c r="AD927" s="42">
        <v>2</v>
      </c>
      <c r="AE927" s="42">
        <f>SUM(Y927,Z927,AC927,AD927)</f>
        <v>76</v>
      </c>
      <c r="AF927" s="49">
        <f>Y927/AE927</f>
        <v>0.75</v>
      </c>
      <c r="AG927" s="49">
        <f>(Y927-(AA927+AB927))/AE927</f>
        <v>0.73684210526315785</v>
      </c>
      <c r="AH927" s="44" t="s">
        <v>2</v>
      </c>
      <c r="AI927" s="38"/>
    </row>
    <row r="928" spans="1:35" x14ac:dyDescent="0.3">
      <c r="A928" s="38" t="s">
        <v>2773</v>
      </c>
      <c r="B928" s="38">
        <v>11</v>
      </c>
      <c r="C928" s="39">
        <v>37378</v>
      </c>
      <c r="D928" s="71">
        <f>YEAR(E928)</f>
        <v>2012</v>
      </c>
      <c r="E928" s="99" t="s">
        <v>2832</v>
      </c>
      <c r="F928" s="41">
        <v>2356</v>
      </c>
      <c r="G928" s="41">
        <v>168</v>
      </c>
      <c r="H928" s="41">
        <v>170</v>
      </c>
      <c r="I928" s="41">
        <v>115</v>
      </c>
      <c r="J928" s="41"/>
      <c r="K928" s="40" t="s">
        <v>3606</v>
      </c>
      <c r="L928" s="41" t="s">
        <v>3892</v>
      </c>
      <c r="M928" s="42">
        <v>244440</v>
      </c>
      <c r="N928" s="43">
        <v>41063</v>
      </c>
      <c r="O928" s="44" t="s">
        <v>146</v>
      </c>
      <c r="P928" s="42">
        <v>10</v>
      </c>
      <c r="Q928" s="44" t="s">
        <v>4305</v>
      </c>
      <c r="R928" s="44" t="s">
        <v>1175</v>
      </c>
      <c r="S928" s="42">
        <v>45</v>
      </c>
      <c r="T928" s="42">
        <v>4</v>
      </c>
      <c r="U928" s="42">
        <v>26.920816980000001</v>
      </c>
      <c r="V928" s="42">
        <v>-80.065468039999999</v>
      </c>
      <c r="W928" s="43">
        <v>41122</v>
      </c>
      <c r="X928" s="45">
        <f>W928-N928</f>
        <v>59</v>
      </c>
      <c r="Y928" s="42">
        <v>39</v>
      </c>
      <c r="Z928" s="42">
        <v>22</v>
      </c>
      <c r="AA928" s="42">
        <v>9</v>
      </c>
      <c r="AB928" s="42">
        <v>6</v>
      </c>
      <c r="AC928" s="42">
        <v>0</v>
      </c>
      <c r="AD928" s="42">
        <v>0</v>
      </c>
      <c r="AE928" s="46">
        <f>SUM(Y928,Z928,AC928,AD928)</f>
        <v>61</v>
      </c>
      <c r="AF928" s="47">
        <f>Y928/AE928</f>
        <v>0.63934426229508201</v>
      </c>
      <c r="AG928" s="47">
        <f>(Y928-(AA928+AB928))/AE928</f>
        <v>0.39344262295081966</v>
      </c>
      <c r="AH928" s="44" t="s">
        <v>2</v>
      </c>
      <c r="AI928" s="38"/>
    </row>
    <row r="929" spans="1:35" x14ac:dyDescent="0.3">
      <c r="A929" s="108" t="s">
        <v>4462</v>
      </c>
      <c r="B929" s="108">
        <v>1138</v>
      </c>
      <c r="C929" s="161">
        <v>41640</v>
      </c>
      <c r="D929" s="163">
        <v>2019</v>
      </c>
      <c r="E929" s="165">
        <v>43557</v>
      </c>
      <c r="F929" s="160">
        <v>3389</v>
      </c>
      <c r="G929" s="160">
        <v>156.6</v>
      </c>
      <c r="H929" s="160">
        <v>159</v>
      </c>
      <c r="I929" s="160">
        <v>107.5</v>
      </c>
      <c r="K929" s="167">
        <v>0.88194444444444453</v>
      </c>
      <c r="L929" s="31" t="s">
        <v>3893</v>
      </c>
      <c r="M929" s="157">
        <v>437810</v>
      </c>
      <c r="N929" s="158">
        <v>43558</v>
      </c>
      <c r="O929" s="157" t="s">
        <v>0</v>
      </c>
      <c r="P929" s="157">
        <v>4</v>
      </c>
      <c r="Q929" s="157" t="s">
        <v>4305</v>
      </c>
      <c r="R929" s="157" t="s">
        <v>4463</v>
      </c>
      <c r="S929" s="157">
        <v>16</v>
      </c>
      <c r="T929" s="157">
        <v>5</v>
      </c>
      <c r="U929" s="157">
        <v>26.89723511</v>
      </c>
      <c r="V929" s="157">
        <v>-80.058036029999997</v>
      </c>
      <c r="W929" s="158">
        <v>43623</v>
      </c>
      <c r="X929" s="45">
        <f>W929-N929</f>
        <v>65</v>
      </c>
      <c r="Y929" s="157">
        <v>50</v>
      </c>
      <c r="Z929" s="157">
        <v>27</v>
      </c>
      <c r="AA929" s="157">
        <v>6</v>
      </c>
      <c r="AB929" s="157">
        <v>0</v>
      </c>
      <c r="AC929" s="157">
        <v>0</v>
      </c>
      <c r="AD929" s="157">
        <v>2</v>
      </c>
      <c r="AE929" s="46">
        <f>SUM(Y929,Z929,AC929,AD929)</f>
        <v>79</v>
      </c>
      <c r="AF929" s="47">
        <f>Y929/AE929</f>
        <v>0.63291139240506333</v>
      </c>
      <c r="AG929" s="47">
        <f>(Y929-(AA929+AB929))/AE929</f>
        <v>0.55696202531645567</v>
      </c>
      <c r="AH929" s="157" t="s">
        <v>2</v>
      </c>
      <c r="AI929" s="147"/>
    </row>
    <row r="930" spans="1:35" x14ac:dyDescent="0.3">
      <c r="A930" s="38" t="s">
        <v>2916</v>
      </c>
      <c r="B930" s="38">
        <v>275</v>
      </c>
      <c r="C930" s="39">
        <v>39567</v>
      </c>
      <c r="D930" s="71">
        <f>YEAR(E930)</f>
        <v>2008</v>
      </c>
      <c r="E930" s="99" t="s">
        <v>3357</v>
      </c>
      <c r="F930" s="41">
        <v>827</v>
      </c>
      <c r="G930" s="41">
        <v>150.5</v>
      </c>
      <c r="H930" s="41">
        <v>154</v>
      </c>
      <c r="I930" s="41">
        <v>109</v>
      </c>
      <c r="J930" s="41"/>
      <c r="K930" s="40" t="s">
        <v>2392</v>
      </c>
      <c r="L930" s="41" t="s">
        <v>3895</v>
      </c>
      <c r="M930" s="42">
        <v>104442</v>
      </c>
      <c r="N930" s="48">
        <v>39576</v>
      </c>
      <c r="O930" s="44" t="s">
        <v>0</v>
      </c>
      <c r="P930" s="42">
        <v>4</v>
      </c>
      <c r="Q930" s="44" t="s">
        <v>4305</v>
      </c>
      <c r="R930" s="44" t="s">
        <v>1928</v>
      </c>
      <c r="S930" s="46">
        <v>70</v>
      </c>
      <c r="T930" s="46">
        <v>78</v>
      </c>
      <c r="U930" s="42">
        <v>26.89809868</v>
      </c>
      <c r="V930" s="42">
        <v>-80.058142779999997</v>
      </c>
      <c r="W930" s="124"/>
      <c r="X930" s="45"/>
      <c r="Y930" s="42">
        <v>0</v>
      </c>
      <c r="Z930" s="42">
        <v>76</v>
      </c>
      <c r="AA930" s="42">
        <v>0</v>
      </c>
      <c r="AB930" s="42">
        <v>0</v>
      </c>
      <c r="AC930" s="42">
        <v>0</v>
      </c>
      <c r="AD930" s="42">
        <v>0</v>
      </c>
      <c r="AE930" s="46">
        <f>SUM(Y930,Z930,AC930,AD930)</f>
        <v>76</v>
      </c>
      <c r="AF930" s="47">
        <f>Y930/AE930</f>
        <v>0</v>
      </c>
      <c r="AG930" s="47">
        <f>(Y930-(AA930+AB930))/AE930</f>
        <v>0</v>
      </c>
      <c r="AH930" s="44" t="s">
        <v>8</v>
      </c>
      <c r="AI930" s="38"/>
    </row>
    <row r="931" spans="1:35" x14ac:dyDescent="0.3">
      <c r="A931" s="38" t="s">
        <v>2916</v>
      </c>
      <c r="B931" s="38">
        <v>275</v>
      </c>
      <c r="C931" s="39">
        <v>39567</v>
      </c>
      <c r="D931" s="71">
        <f>YEAR(E931)</f>
        <v>2011</v>
      </c>
      <c r="E931" s="99" t="s">
        <v>2779</v>
      </c>
      <c r="F931" s="41">
        <v>1765</v>
      </c>
      <c r="G931" s="41">
        <v>151.5</v>
      </c>
      <c r="H931" s="41">
        <v>154.5</v>
      </c>
      <c r="I931" s="41">
        <v>108.5</v>
      </c>
      <c r="J931" s="41"/>
      <c r="K931" s="40" t="s">
        <v>3046</v>
      </c>
      <c r="L931" s="41" t="s">
        <v>3893</v>
      </c>
      <c r="M931" s="73">
        <v>204638</v>
      </c>
      <c r="N931" s="74">
        <v>40663</v>
      </c>
      <c r="O931" s="75" t="s">
        <v>146</v>
      </c>
      <c r="P931" s="73">
        <v>8</v>
      </c>
      <c r="Q931" s="75" t="s">
        <v>4305</v>
      </c>
      <c r="R931" s="75" t="s">
        <v>1414</v>
      </c>
      <c r="S931" s="73">
        <v>21</v>
      </c>
      <c r="T931" s="73">
        <v>121</v>
      </c>
      <c r="U931" s="73">
        <v>26.922884839999998</v>
      </c>
      <c r="V931" s="73">
        <v>-80.065981410000006</v>
      </c>
      <c r="W931" s="130"/>
      <c r="X931" s="76"/>
      <c r="Y931" s="73"/>
      <c r="Z931" s="131"/>
      <c r="AA931" s="73"/>
      <c r="AB931" s="73"/>
      <c r="AC931" s="131"/>
      <c r="AD931" s="131"/>
      <c r="AE931" s="127"/>
      <c r="AF931" s="127"/>
      <c r="AG931" s="127"/>
      <c r="AH931" s="75" t="s">
        <v>10</v>
      </c>
      <c r="AI931" s="38"/>
    </row>
    <row r="932" spans="1:35" s="108" customFormat="1" x14ac:dyDescent="0.3">
      <c r="A932" s="38" t="s">
        <v>2916</v>
      </c>
      <c r="B932" s="38">
        <v>275</v>
      </c>
      <c r="C932" s="39">
        <v>39567</v>
      </c>
      <c r="D932" s="71">
        <f>YEAR(E932)</f>
        <v>2011</v>
      </c>
      <c r="E932" s="99" t="s">
        <v>3633</v>
      </c>
      <c r="F932" s="41">
        <v>1818</v>
      </c>
      <c r="G932" s="41">
        <v>150</v>
      </c>
      <c r="H932" s="41">
        <v>151</v>
      </c>
      <c r="I932" s="41">
        <v>108.5</v>
      </c>
      <c r="J932" s="41"/>
      <c r="K932" s="40" t="s">
        <v>3036</v>
      </c>
      <c r="L932" s="41" t="s">
        <v>3893</v>
      </c>
      <c r="M932" s="46">
        <v>205361</v>
      </c>
      <c r="N932" s="48">
        <v>40673</v>
      </c>
      <c r="O932" s="67" t="s">
        <v>0</v>
      </c>
      <c r="P932" s="46">
        <v>6</v>
      </c>
      <c r="Q932" s="67" t="s">
        <v>4305</v>
      </c>
      <c r="R932" s="67" t="s">
        <v>1287</v>
      </c>
      <c r="S932" s="46">
        <v>62</v>
      </c>
      <c r="T932" s="46">
        <v>116</v>
      </c>
      <c r="U932" s="46">
        <v>26.881387499999999</v>
      </c>
      <c r="V932" s="46">
        <v>-80.052796380000004</v>
      </c>
      <c r="W932" s="126"/>
      <c r="X932" s="107"/>
      <c r="Y932" s="46">
        <v>67</v>
      </c>
      <c r="Z932" s="46">
        <v>21</v>
      </c>
      <c r="AA932" s="46">
        <v>0</v>
      </c>
      <c r="AB932" s="46">
        <v>1</v>
      </c>
      <c r="AC932" s="46">
        <v>0</v>
      </c>
      <c r="AD932" s="46">
        <v>0</v>
      </c>
      <c r="AE932" s="46">
        <f>SUM(Y932,Z932,AC932,AD932)</f>
        <v>88</v>
      </c>
      <c r="AF932" s="47">
        <f>Y932/AE932</f>
        <v>0.76136363636363635</v>
      </c>
      <c r="AG932" s="47">
        <f>(Y932-(AA932+AB932))/AE932</f>
        <v>0.75</v>
      </c>
      <c r="AH932" s="67" t="s">
        <v>8</v>
      </c>
      <c r="AI932" s="38"/>
    </row>
    <row r="933" spans="1:35" s="108" customFormat="1" x14ac:dyDescent="0.3">
      <c r="A933" s="38" t="s">
        <v>2916</v>
      </c>
      <c r="B933" s="38">
        <v>275</v>
      </c>
      <c r="C933" s="39">
        <v>39567</v>
      </c>
      <c r="D933" s="71">
        <f>YEAR(E933)</f>
        <v>2011</v>
      </c>
      <c r="E933" s="99" t="s">
        <v>2842</v>
      </c>
      <c r="F933" s="41">
        <v>1913</v>
      </c>
      <c r="G933" s="41">
        <v>151</v>
      </c>
      <c r="H933" s="41">
        <v>153</v>
      </c>
      <c r="I933" s="41">
        <v>109</v>
      </c>
      <c r="J933" s="41"/>
      <c r="K933" s="40" t="s">
        <v>2379</v>
      </c>
      <c r="L933" s="41" t="s">
        <v>3891</v>
      </c>
      <c r="M933" s="46">
        <v>208455</v>
      </c>
      <c r="N933" s="48">
        <v>40691</v>
      </c>
      <c r="O933" s="67" t="s">
        <v>0</v>
      </c>
      <c r="P933" s="46">
        <v>6</v>
      </c>
      <c r="Q933" s="67" t="s">
        <v>4305</v>
      </c>
      <c r="R933" s="67" t="s">
        <v>1335</v>
      </c>
      <c r="S933" s="46">
        <v>20</v>
      </c>
      <c r="T933" s="46">
        <v>114</v>
      </c>
      <c r="U933" s="46">
        <v>26.87729744</v>
      </c>
      <c r="V933" s="46">
        <v>-80.051314149999996</v>
      </c>
      <c r="W933" s="48">
        <v>40749</v>
      </c>
      <c r="X933" s="107">
        <f>W933-N933</f>
        <v>58</v>
      </c>
      <c r="Y933" s="46">
        <v>47</v>
      </c>
      <c r="Z933" s="46">
        <v>15</v>
      </c>
      <c r="AA933" s="46">
        <v>0</v>
      </c>
      <c r="AB933" s="46">
        <v>0</v>
      </c>
      <c r="AC933" s="46">
        <v>0</v>
      </c>
      <c r="AD933" s="46">
        <v>0</v>
      </c>
      <c r="AE933" s="46">
        <f>SUM(Y933,Z933,AC933,AD933)</f>
        <v>62</v>
      </c>
      <c r="AF933" s="47">
        <f>Y933/AE933</f>
        <v>0.75806451612903225</v>
      </c>
      <c r="AG933" s="47">
        <f>(Y933-(AA933+AB933))/AE933</f>
        <v>0.75806451612903225</v>
      </c>
      <c r="AH933" s="67" t="s">
        <v>2</v>
      </c>
      <c r="AI933" s="38"/>
    </row>
    <row r="934" spans="1:35" s="108" customFormat="1" x14ac:dyDescent="0.3">
      <c r="A934" s="38" t="s">
        <v>2916</v>
      </c>
      <c r="B934" s="38">
        <v>275</v>
      </c>
      <c r="C934" s="39">
        <v>39567</v>
      </c>
      <c r="D934" s="71">
        <f>YEAR(E934)</f>
        <v>2011</v>
      </c>
      <c r="E934" s="99" t="s">
        <v>2652</v>
      </c>
      <c r="F934" s="41">
        <v>1987</v>
      </c>
      <c r="G934" s="41">
        <v>151</v>
      </c>
      <c r="H934" s="41">
        <v>154</v>
      </c>
      <c r="I934" s="41">
        <v>108.5</v>
      </c>
      <c r="J934" s="41"/>
      <c r="K934" s="40" t="s">
        <v>2330</v>
      </c>
      <c r="L934" s="41" t="s">
        <v>3892</v>
      </c>
      <c r="M934" s="46">
        <v>213667</v>
      </c>
      <c r="N934" s="48">
        <v>40709</v>
      </c>
      <c r="O934" s="67" t="s">
        <v>0</v>
      </c>
      <c r="P934" s="46">
        <v>3</v>
      </c>
      <c r="Q934" s="67" t="s">
        <v>4305</v>
      </c>
      <c r="R934" s="67" t="s">
        <v>1370</v>
      </c>
      <c r="S934" s="46">
        <v>98</v>
      </c>
      <c r="T934" s="46">
        <v>46</v>
      </c>
      <c r="U934" s="46">
        <v>26.902462549999999</v>
      </c>
      <c r="V934" s="46">
        <v>-80.059579060000004</v>
      </c>
      <c r="W934" s="48">
        <v>40768</v>
      </c>
      <c r="X934" s="107">
        <f>W934-N934</f>
        <v>59</v>
      </c>
      <c r="Y934" s="46">
        <v>12</v>
      </c>
      <c r="Z934" s="46">
        <v>40</v>
      </c>
      <c r="AA934" s="46">
        <v>3</v>
      </c>
      <c r="AB934" s="46">
        <v>3</v>
      </c>
      <c r="AC934" s="46">
        <v>0</v>
      </c>
      <c r="AD934" s="46">
        <v>0</v>
      </c>
      <c r="AE934" s="46">
        <f>SUM(Y934,Z934,AC934,AD934)</f>
        <v>52</v>
      </c>
      <c r="AF934" s="47">
        <f>Y934/AE934</f>
        <v>0.23076923076923078</v>
      </c>
      <c r="AG934" s="47">
        <f>(Y934-(AA934+AB934))/AE934</f>
        <v>0.11538461538461539</v>
      </c>
      <c r="AH934" s="67" t="s">
        <v>2</v>
      </c>
      <c r="AI934" s="38"/>
    </row>
    <row r="935" spans="1:35" s="108" customFormat="1" x14ac:dyDescent="0.3">
      <c r="A935" s="38" t="s">
        <v>3189</v>
      </c>
      <c r="B935" s="38">
        <v>678</v>
      </c>
      <c r="C935" s="39">
        <v>41743</v>
      </c>
      <c r="D935" s="71">
        <f>YEAR(E935)</f>
        <v>2014</v>
      </c>
      <c r="E935" s="99" t="s">
        <v>3579</v>
      </c>
      <c r="F935" s="41">
        <v>2707</v>
      </c>
      <c r="G935" s="41">
        <v>152</v>
      </c>
      <c r="H935" s="41"/>
      <c r="I935" s="41">
        <v>113</v>
      </c>
      <c r="J935" s="41"/>
      <c r="K935" s="40" t="s">
        <v>3</v>
      </c>
      <c r="L935" s="41" t="s">
        <v>3</v>
      </c>
      <c r="M935" s="46">
        <v>201410</v>
      </c>
      <c r="N935" s="48">
        <v>41781</v>
      </c>
      <c r="O935" s="67" t="s">
        <v>0</v>
      </c>
      <c r="P935" s="46">
        <v>7</v>
      </c>
      <c r="Q935" s="67" t="s">
        <v>4305</v>
      </c>
      <c r="R935" s="67" t="s">
        <v>762</v>
      </c>
      <c r="S935" s="46">
        <v>52</v>
      </c>
      <c r="T935" s="46">
        <v>34</v>
      </c>
      <c r="U935" s="46">
        <v>26.872495247</v>
      </c>
      <c r="V935" s="46">
        <v>-80.049971166999995</v>
      </c>
      <c r="W935" s="48">
        <v>41842</v>
      </c>
      <c r="X935" s="107">
        <f>W935-N935</f>
        <v>61</v>
      </c>
      <c r="Y935" s="46">
        <v>40</v>
      </c>
      <c r="Z935" s="46">
        <v>45</v>
      </c>
      <c r="AA935" s="46">
        <v>1</v>
      </c>
      <c r="AB935" s="46">
        <v>0</v>
      </c>
      <c r="AC935" s="46">
        <v>0</v>
      </c>
      <c r="AD935" s="46">
        <v>2</v>
      </c>
      <c r="AE935" s="46">
        <f>SUM(Y935,Z935,AC935,AD935)</f>
        <v>87</v>
      </c>
      <c r="AF935" s="47">
        <f>Y935/AE935</f>
        <v>0.45977011494252873</v>
      </c>
      <c r="AG935" s="47">
        <f>(Y935-(AA935+AB935))/AE935</f>
        <v>0.44827586206896552</v>
      </c>
      <c r="AH935" s="67" t="s">
        <v>2</v>
      </c>
      <c r="AI935" s="38"/>
    </row>
    <row r="936" spans="1:35" s="108" customFormat="1" x14ac:dyDescent="0.3">
      <c r="A936" s="38" t="s">
        <v>3189</v>
      </c>
      <c r="B936" s="38">
        <v>678</v>
      </c>
      <c r="C936" s="39">
        <v>41743</v>
      </c>
      <c r="D936" s="71">
        <f>YEAR(E936)</f>
        <v>2018</v>
      </c>
      <c r="E936" s="99" t="s">
        <v>3117</v>
      </c>
      <c r="F936" s="41">
        <v>3025</v>
      </c>
      <c r="G936" s="41">
        <v>157.80000000000001</v>
      </c>
      <c r="H936" s="41">
        <v>159.19999999999999</v>
      </c>
      <c r="I936" s="41">
        <v>116.5</v>
      </c>
      <c r="J936" s="41"/>
      <c r="K936" s="40" t="s">
        <v>3046</v>
      </c>
      <c r="L936" s="41" t="s">
        <v>3891</v>
      </c>
      <c r="M936" s="46">
        <v>414846</v>
      </c>
      <c r="N936" s="48">
        <v>43246</v>
      </c>
      <c r="O936" s="67" t="s">
        <v>0</v>
      </c>
      <c r="P936" s="46">
        <v>8</v>
      </c>
      <c r="Q936" s="67" t="s">
        <v>4305</v>
      </c>
      <c r="R936" s="67" t="s">
        <v>111</v>
      </c>
      <c r="S936" s="46">
        <v>35</v>
      </c>
      <c r="T936" s="46">
        <v>76</v>
      </c>
      <c r="U936" s="46">
        <v>26.863649543000001</v>
      </c>
      <c r="V936" s="46">
        <v>-80.047348092999997</v>
      </c>
      <c r="W936" s="126"/>
      <c r="X936" s="107"/>
      <c r="Y936" s="46">
        <v>19</v>
      </c>
      <c r="Z936" s="46">
        <v>52</v>
      </c>
      <c r="AA936" s="46">
        <v>0</v>
      </c>
      <c r="AB936" s="46">
        <v>0</v>
      </c>
      <c r="AC936" s="46">
        <v>0</v>
      </c>
      <c r="AD936" s="46">
        <v>17</v>
      </c>
      <c r="AE936" s="46">
        <f>SUM(Y936,Z936,AC936,AD936)</f>
        <v>88</v>
      </c>
      <c r="AF936" s="47">
        <f>Y936/AE936</f>
        <v>0.21590909090909091</v>
      </c>
      <c r="AG936" s="47">
        <f>(Y936-(AA936+AB936))/AE936</f>
        <v>0.21590909090909091</v>
      </c>
      <c r="AH936" s="67" t="s">
        <v>8</v>
      </c>
      <c r="AI936" s="38"/>
    </row>
    <row r="937" spans="1:35" s="108" customFormat="1" x14ac:dyDescent="0.3">
      <c r="A937" s="38" t="s">
        <v>3189</v>
      </c>
      <c r="B937" s="38">
        <v>678</v>
      </c>
      <c r="C937" s="39">
        <v>41743</v>
      </c>
      <c r="D937" s="71">
        <f>YEAR(E937)</f>
        <v>2018</v>
      </c>
      <c r="E937" s="99" t="s">
        <v>3877</v>
      </c>
      <c r="F937" s="41">
        <v>3077</v>
      </c>
      <c r="G937" s="41">
        <v>157.19999999999999</v>
      </c>
      <c r="H937" s="41">
        <v>158.4</v>
      </c>
      <c r="I937" s="41">
        <v>115.5</v>
      </c>
      <c r="J937" s="41"/>
      <c r="K937" s="40" t="s">
        <v>2460</v>
      </c>
      <c r="L937" s="41" t="s">
        <v>3892</v>
      </c>
      <c r="M937" s="46">
        <v>419505</v>
      </c>
      <c r="N937" s="48">
        <v>43264</v>
      </c>
      <c r="O937" s="67" t="s">
        <v>0</v>
      </c>
      <c r="P937" s="46">
        <v>6</v>
      </c>
      <c r="Q937" s="67" t="s">
        <v>4305</v>
      </c>
      <c r="R937" s="67" t="s">
        <v>134</v>
      </c>
      <c r="S937" s="46">
        <v>24</v>
      </c>
      <c r="T937" s="46">
        <v>90</v>
      </c>
      <c r="U937" s="46">
        <v>26.881922209999999</v>
      </c>
      <c r="V937" s="46">
        <v>-80.053026552999995</v>
      </c>
      <c r="W937" s="126"/>
      <c r="X937" s="107"/>
      <c r="Y937" s="46">
        <v>0</v>
      </c>
      <c r="Z937" s="46">
        <v>112</v>
      </c>
      <c r="AA937" s="46">
        <v>0</v>
      </c>
      <c r="AB937" s="46">
        <v>0</v>
      </c>
      <c r="AC937" s="46">
        <v>0</v>
      </c>
      <c r="AD937" s="46">
        <v>0</v>
      </c>
      <c r="AE937" s="46">
        <f>SUM(Y937,Z937,AC937,AD937)</f>
        <v>112</v>
      </c>
      <c r="AF937" s="47">
        <f>Y937/AE937</f>
        <v>0</v>
      </c>
      <c r="AG937" s="47">
        <f>(Y937-(AA937+AB937))/AE937</f>
        <v>0</v>
      </c>
      <c r="AH937" s="67" t="s">
        <v>8</v>
      </c>
      <c r="AI937" s="38"/>
    </row>
    <row r="938" spans="1:35" x14ac:dyDescent="0.3">
      <c r="A938" s="147" t="s">
        <v>3189</v>
      </c>
      <c r="B938" s="147">
        <v>678</v>
      </c>
      <c r="C938" s="30">
        <v>41743</v>
      </c>
      <c r="D938" s="32">
        <v>2020</v>
      </c>
      <c r="E938" s="97">
        <v>43974</v>
      </c>
      <c r="F938" s="31">
        <v>4142</v>
      </c>
      <c r="K938" s="155">
        <v>0.90555555555555556</v>
      </c>
      <c r="L938" s="31" t="s">
        <v>3891</v>
      </c>
      <c r="M938" s="169">
        <v>502347</v>
      </c>
      <c r="N938" s="171">
        <v>43975</v>
      </c>
      <c r="O938" s="169" t="s">
        <v>0</v>
      </c>
      <c r="P938" s="169">
        <v>11</v>
      </c>
      <c r="Q938" s="169" t="s">
        <v>4307</v>
      </c>
      <c r="R938" s="169"/>
      <c r="S938" s="169">
        <v>20</v>
      </c>
      <c r="T938" s="169">
        <v>25</v>
      </c>
      <c r="U938" s="169">
        <v>26.836743999999999</v>
      </c>
      <c r="V938" s="169">
        <v>-80.041406609999996</v>
      </c>
      <c r="X938" s="106"/>
      <c r="AE938" s="46"/>
      <c r="AF938" s="47"/>
      <c r="AG938" s="47"/>
      <c r="AH938" s="169"/>
      <c r="AI938" s="147"/>
    </row>
    <row r="939" spans="1:35" x14ac:dyDescent="0.3">
      <c r="A939" s="147" t="s">
        <v>4816</v>
      </c>
      <c r="B939" s="147">
        <v>1589</v>
      </c>
      <c r="C939" s="30">
        <v>43956</v>
      </c>
      <c r="D939" s="32">
        <v>2020</v>
      </c>
      <c r="E939" s="97">
        <v>43956</v>
      </c>
      <c r="F939" s="31">
        <v>4059</v>
      </c>
      <c r="G939" s="31">
        <v>148</v>
      </c>
      <c r="H939" s="31">
        <v>153.19999999999999</v>
      </c>
      <c r="I939" s="31">
        <v>106.8</v>
      </c>
      <c r="K939" s="155">
        <v>0.88888888888888884</v>
      </c>
      <c r="L939" s="31" t="s">
        <v>3891</v>
      </c>
      <c r="M939" s="157">
        <v>497357</v>
      </c>
      <c r="N939" s="158">
        <v>43957</v>
      </c>
      <c r="O939" s="157" t="s">
        <v>0</v>
      </c>
      <c r="P939" s="157">
        <v>7</v>
      </c>
      <c r="Q939" s="157" t="s">
        <v>4305</v>
      </c>
      <c r="R939" s="157" t="s">
        <v>4817</v>
      </c>
      <c r="S939" s="157">
        <v>29</v>
      </c>
      <c r="T939" s="157">
        <v>27</v>
      </c>
      <c r="U939" s="157">
        <v>26.872830919999998</v>
      </c>
      <c r="V939" s="157">
        <v>-80.050094209999997</v>
      </c>
      <c r="W939" s="158">
        <v>44023</v>
      </c>
      <c r="X939" s="45">
        <f>W939-N939</f>
        <v>66</v>
      </c>
      <c r="Y939" s="31">
        <v>37</v>
      </c>
      <c r="Z939" s="31">
        <v>49</v>
      </c>
      <c r="AA939" s="31">
        <v>1</v>
      </c>
      <c r="AB939" s="31">
        <v>7</v>
      </c>
      <c r="AC939" s="31">
        <v>0</v>
      </c>
      <c r="AD939" s="31">
        <v>6</v>
      </c>
      <c r="AE939" s="46">
        <f>SUM(Y939,Z939,AC939,AD939)</f>
        <v>92</v>
      </c>
      <c r="AF939" s="47">
        <f>Y939/AE939</f>
        <v>0.40217391304347827</v>
      </c>
      <c r="AG939" s="47">
        <f>(Y939-(AA939+AB939))/AE939</f>
        <v>0.31521739130434784</v>
      </c>
      <c r="AH939" s="157" t="s">
        <v>2</v>
      </c>
      <c r="AI939" s="147"/>
    </row>
    <row r="940" spans="1:35" x14ac:dyDescent="0.3">
      <c r="A940" s="38" t="s">
        <v>3159</v>
      </c>
      <c r="B940" s="38">
        <v>802</v>
      </c>
      <c r="C940" s="39">
        <v>43196</v>
      </c>
      <c r="D940" s="71">
        <f>YEAR(E940)</f>
        <v>2018</v>
      </c>
      <c r="E940" s="99" t="s">
        <v>3849</v>
      </c>
      <c r="F940" s="41">
        <v>2939</v>
      </c>
      <c r="G940" s="41">
        <v>149</v>
      </c>
      <c r="H940" s="41">
        <v>151.19999999999999</v>
      </c>
      <c r="I940" s="41">
        <v>107.5</v>
      </c>
      <c r="J940" s="41"/>
      <c r="K940" s="40" t="s">
        <v>2446</v>
      </c>
      <c r="L940" s="41" t="s">
        <v>3891</v>
      </c>
      <c r="M940" s="42">
        <v>411901</v>
      </c>
      <c r="N940" s="43">
        <v>43218</v>
      </c>
      <c r="O940" s="44" t="s">
        <v>0</v>
      </c>
      <c r="P940" s="42">
        <v>6</v>
      </c>
      <c r="Q940" s="44" t="s">
        <v>4305</v>
      </c>
      <c r="R940" s="44" t="s">
        <v>58</v>
      </c>
      <c r="S940" s="42">
        <v>44</v>
      </c>
      <c r="T940" s="42">
        <v>55</v>
      </c>
      <c r="U940" s="42">
        <v>26.876698278999999</v>
      </c>
      <c r="V940" s="42">
        <v>-80.051262199999996</v>
      </c>
      <c r="W940" s="43">
        <v>43289</v>
      </c>
      <c r="X940" s="45">
        <f>W940-N940</f>
        <v>71</v>
      </c>
      <c r="Y940" s="46">
        <v>71</v>
      </c>
      <c r="Z940" s="46">
        <v>14</v>
      </c>
      <c r="AA940" s="46">
        <v>0</v>
      </c>
      <c r="AB940" s="46">
        <v>0</v>
      </c>
      <c r="AC940" s="46">
        <v>0</v>
      </c>
      <c r="AD940" s="46">
        <v>2</v>
      </c>
      <c r="AE940" s="46">
        <f>SUM(Y940,Z940,AC940,AD940)</f>
        <v>87</v>
      </c>
      <c r="AF940" s="47">
        <f>Y940/AE940</f>
        <v>0.81609195402298851</v>
      </c>
      <c r="AG940" s="47">
        <f>(Y940-(AA940+AB940))/AE940</f>
        <v>0.81609195402298851</v>
      </c>
      <c r="AH940" s="44" t="s">
        <v>2</v>
      </c>
      <c r="AI940" s="38"/>
    </row>
    <row r="941" spans="1:35" x14ac:dyDescent="0.3">
      <c r="A941" s="38" t="s">
        <v>3159</v>
      </c>
      <c r="B941" s="38">
        <v>802</v>
      </c>
      <c r="C941" s="39">
        <v>43196</v>
      </c>
      <c r="D941" s="71">
        <f>YEAR(E941)</f>
        <v>2018</v>
      </c>
      <c r="E941" s="99" t="s">
        <v>2511</v>
      </c>
      <c r="F941" s="41">
        <v>2950</v>
      </c>
      <c r="G941" s="41">
        <v>148.69999999999999</v>
      </c>
      <c r="H941" s="41">
        <v>150.69999999999999</v>
      </c>
      <c r="I941" s="41">
        <v>108.5</v>
      </c>
      <c r="J941" s="41"/>
      <c r="K941" s="40" t="s">
        <v>3223</v>
      </c>
      <c r="L941" s="41" t="s">
        <v>3894</v>
      </c>
      <c r="M941" s="42">
        <v>412260</v>
      </c>
      <c r="N941" s="43">
        <v>43228</v>
      </c>
      <c r="O941" s="44" t="s">
        <v>0</v>
      </c>
      <c r="P941" s="42">
        <v>7</v>
      </c>
      <c r="Q941" s="44" t="s">
        <v>4305</v>
      </c>
      <c r="R941" s="44" t="s">
        <v>73</v>
      </c>
      <c r="S941" s="42">
        <v>26</v>
      </c>
      <c r="T941" s="42">
        <v>53</v>
      </c>
      <c r="U941" s="42">
        <v>26.874510322999999</v>
      </c>
      <c r="V941" s="42">
        <v>-80.050531089000003</v>
      </c>
      <c r="W941" s="124"/>
      <c r="X941" s="45"/>
      <c r="Y941" s="42">
        <v>27</v>
      </c>
      <c r="Z941" s="42">
        <v>5</v>
      </c>
      <c r="AA941" s="42">
        <v>0</v>
      </c>
      <c r="AB941" s="42">
        <v>0</v>
      </c>
      <c r="AC941" s="42">
        <v>0</v>
      </c>
      <c r="AD941" s="42">
        <v>25</v>
      </c>
      <c r="AE941" s="42">
        <f>SUM(Y941,Z941,AC941,AD941)</f>
        <v>57</v>
      </c>
      <c r="AF941" s="49">
        <f>Y941/AE941</f>
        <v>0.47368421052631576</v>
      </c>
      <c r="AG941" s="49">
        <f>(Y941-(AA941+AB941))/AE941</f>
        <v>0.47368421052631576</v>
      </c>
      <c r="AH941" s="44" t="s">
        <v>8</v>
      </c>
      <c r="AI941" s="38"/>
    </row>
    <row r="942" spans="1:35" x14ac:dyDescent="0.3">
      <c r="A942" s="147" t="s">
        <v>4974</v>
      </c>
      <c r="B942" s="147">
        <v>1639</v>
      </c>
      <c r="C942" s="30">
        <v>43961</v>
      </c>
      <c r="D942" s="32">
        <v>2020</v>
      </c>
      <c r="E942" s="97">
        <v>43997</v>
      </c>
      <c r="F942" s="31">
        <v>4235</v>
      </c>
      <c r="G942" s="31">
        <v>154.19999999999999</v>
      </c>
      <c r="H942" s="31">
        <v>157</v>
      </c>
      <c r="I942" s="31">
        <v>113.3</v>
      </c>
      <c r="K942" s="155">
        <v>0.97222222222222221</v>
      </c>
      <c r="L942" s="31" t="s">
        <v>3892</v>
      </c>
      <c r="M942" s="157">
        <v>511388</v>
      </c>
      <c r="N942" s="158">
        <v>43998</v>
      </c>
      <c r="O942" s="157" t="s">
        <v>0</v>
      </c>
      <c r="P942" s="157">
        <v>5</v>
      </c>
      <c r="Q942" s="157" t="s">
        <v>4305</v>
      </c>
      <c r="R942" s="157" t="s">
        <v>4975</v>
      </c>
      <c r="S942" s="157">
        <v>35</v>
      </c>
      <c r="T942" s="157">
        <v>56</v>
      </c>
      <c r="U942" s="157">
        <v>26.883683850000001</v>
      </c>
      <c r="V942" s="157">
        <v>-80.053785120000001</v>
      </c>
      <c r="W942" s="30">
        <v>44054</v>
      </c>
      <c r="X942" s="45">
        <f>W942-N942</f>
        <v>56</v>
      </c>
      <c r="Y942" s="31">
        <v>58</v>
      </c>
      <c r="Z942" s="31">
        <v>37</v>
      </c>
      <c r="AA942" s="31">
        <v>2</v>
      </c>
      <c r="AB942" s="31">
        <v>6</v>
      </c>
      <c r="AC942" s="31">
        <v>0</v>
      </c>
      <c r="AD942" s="31">
        <v>0</v>
      </c>
      <c r="AE942" s="46">
        <f>SUM(Y942,Z942,AC942,AD942)</f>
        <v>95</v>
      </c>
      <c r="AF942" s="47">
        <f>Y942/AE942</f>
        <v>0.61052631578947369</v>
      </c>
      <c r="AG942" s="47">
        <f>(Y942-(AA942+AB942))/AE942</f>
        <v>0.52631578947368418</v>
      </c>
      <c r="AH942" s="157" t="s">
        <v>2</v>
      </c>
      <c r="AI942" s="147"/>
    </row>
    <row r="943" spans="1:35" x14ac:dyDescent="0.3">
      <c r="A943" s="38" t="s">
        <v>2837</v>
      </c>
      <c r="B943" s="38">
        <v>326</v>
      </c>
      <c r="C943" s="39">
        <v>39926</v>
      </c>
      <c r="D943" s="71">
        <f>YEAR(E943)</f>
        <v>2009</v>
      </c>
      <c r="E943" s="99" t="s">
        <v>2562</v>
      </c>
      <c r="F943" s="41">
        <v>1118</v>
      </c>
      <c r="G943" s="41"/>
      <c r="H943" s="41"/>
      <c r="I943" s="41"/>
      <c r="J943" s="41"/>
      <c r="K943" s="40" t="s">
        <v>3435</v>
      </c>
      <c r="L943" s="41" t="s">
        <v>3892</v>
      </c>
      <c r="M943" s="42">
        <v>148431</v>
      </c>
      <c r="N943" s="43">
        <v>39935</v>
      </c>
      <c r="O943" s="44" t="s">
        <v>146</v>
      </c>
      <c r="P943" s="42">
        <v>10</v>
      </c>
      <c r="Q943" s="44" t="s">
        <v>4305</v>
      </c>
      <c r="R943" s="44" t="s">
        <v>1898</v>
      </c>
      <c r="S943" s="42">
        <v>11</v>
      </c>
      <c r="T943" s="42">
        <v>3</v>
      </c>
      <c r="U943" s="42">
        <v>26.920985009999999</v>
      </c>
      <c r="V943" s="42">
        <v>-80.065520340000006</v>
      </c>
      <c r="W943" s="126">
        <v>39999</v>
      </c>
      <c r="X943" s="45">
        <f>W943-N943</f>
        <v>64</v>
      </c>
      <c r="Y943" s="46">
        <v>84</v>
      </c>
      <c r="Z943" s="46">
        <v>30</v>
      </c>
      <c r="AA943" s="46">
        <v>3</v>
      </c>
      <c r="AB943" s="46">
        <v>0</v>
      </c>
      <c r="AC943" s="46">
        <v>0</v>
      </c>
      <c r="AD943" s="46">
        <v>0</v>
      </c>
      <c r="AE943" s="46">
        <f>SUM(Y943,Z943,AC943,AD943)</f>
        <v>114</v>
      </c>
      <c r="AF943" s="47">
        <f>Y943/AE943</f>
        <v>0.73684210526315785</v>
      </c>
      <c r="AG943" s="47">
        <f>(Y943-(AA943+AB943))/AE943</f>
        <v>0.71052631578947367</v>
      </c>
      <c r="AH943" s="44" t="s">
        <v>2</v>
      </c>
      <c r="AI943" s="38"/>
    </row>
    <row r="944" spans="1:35" x14ac:dyDescent="0.3">
      <c r="A944" s="147" t="s">
        <v>2837</v>
      </c>
      <c r="B944" s="147">
        <v>326</v>
      </c>
      <c r="C944" s="30">
        <v>39926</v>
      </c>
      <c r="D944" s="32">
        <v>2020</v>
      </c>
      <c r="E944" s="97">
        <v>43926</v>
      </c>
      <c r="F944" s="31">
        <v>3950</v>
      </c>
      <c r="G944" s="31">
        <v>147.69999999999999</v>
      </c>
      <c r="I944" s="31">
        <v>107</v>
      </c>
      <c r="K944" s="155">
        <v>4.7916666666666663E-2</v>
      </c>
      <c r="L944" s="31" t="s">
        <v>3893</v>
      </c>
      <c r="M944" s="157">
        <v>496279</v>
      </c>
      <c r="N944" s="158">
        <v>43926</v>
      </c>
      <c r="O944" s="157" t="s">
        <v>0</v>
      </c>
      <c r="P944" s="157">
        <v>7</v>
      </c>
      <c r="Q944" s="157" t="s">
        <v>4305</v>
      </c>
      <c r="R944" s="157" t="s">
        <v>4704</v>
      </c>
      <c r="S944" s="157">
        <v>29</v>
      </c>
      <c r="T944" s="157">
        <v>25</v>
      </c>
      <c r="U944" s="157">
        <v>26.875636929999999</v>
      </c>
      <c r="V944" s="157">
        <v>-80.051045790000003</v>
      </c>
      <c r="W944" s="158">
        <v>43990</v>
      </c>
      <c r="X944" s="45">
        <f>W944-N944</f>
        <v>64</v>
      </c>
      <c r="Y944" s="157"/>
      <c r="Z944" s="157"/>
      <c r="AA944" s="157"/>
      <c r="AB944" s="157"/>
      <c r="AC944" s="157"/>
      <c r="AD944" s="157"/>
      <c r="AE944" s="46"/>
      <c r="AF944" s="47"/>
      <c r="AG944" s="47"/>
      <c r="AH944" s="157" t="s">
        <v>15</v>
      </c>
      <c r="AI944" s="147"/>
    </row>
    <row r="945" spans="1:35" x14ac:dyDescent="0.3">
      <c r="A945" s="147" t="s">
        <v>2837</v>
      </c>
      <c r="B945" s="147">
        <v>326</v>
      </c>
      <c r="C945" s="30">
        <v>39926</v>
      </c>
      <c r="D945" s="32">
        <v>2020</v>
      </c>
      <c r="E945" s="97">
        <v>43934</v>
      </c>
      <c r="F945" s="31">
        <v>3974</v>
      </c>
      <c r="G945" s="31">
        <v>148.9</v>
      </c>
      <c r="H945" s="31">
        <v>150.4</v>
      </c>
      <c r="I945" s="31">
        <v>110.8</v>
      </c>
      <c r="K945" s="155">
        <v>9.0277777777777776E-2</v>
      </c>
      <c r="L945" s="31" t="s">
        <v>3891</v>
      </c>
      <c r="M945" s="157">
        <v>496313</v>
      </c>
      <c r="N945" s="158">
        <v>43934</v>
      </c>
      <c r="O945" s="157" t="s">
        <v>0</v>
      </c>
      <c r="P945" s="157">
        <v>6</v>
      </c>
      <c r="Q945" s="157" t="s">
        <v>4305</v>
      </c>
      <c r="R945" s="157" t="s">
        <v>4737</v>
      </c>
      <c r="S945" s="157">
        <v>60</v>
      </c>
      <c r="T945" s="157">
        <v>33</v>
      </c>
      <c r="U945" s="157">
        <v>26.883250870000001</v>
      </c>
      <c r="V945" s="157">
        <v>-80.053701410000002</v>
      </c>
      <c r="W945" s="158">
        <v>44000</v>
      </c>
      <c r="X945" s="45">
        <f>W945-N945</f>
        <v>66</v>
      </c>
      <c r="Y945" s="157">
        <v>73</v>
      </c>
      <c r="Z945" s="157">
        <v>5</v>
      </c>
      <c r="AA945" s="157">
        <v>2</v>
      </c>
      <c r="AB945" s="157">
        <v>4</v>
      </c>
      <c r="AC945" s="157">
        <v>0</v>
      </c>
      <c r="AD945" s="157">
        <v>0</v>
      </c>
      <c r="AE945" s="46">
        <f>SUM(Y945,Z945,AC945,AD945)</f>
        <v>78</v>
      </c>
      <c r="AF945" s="47">
        <f>Y945/AE945</f>
        <v>0.9358974358974359</v>
      </c>
      <c r="AG945" s="47">
        <f>(Y945-(AA945+AB945))/AE945</f>
        <v>0.85897435897435892</v>
      </c>
      <c r="AH945" s="157" t="s">
        <v>2</v>
      </c>
      <c r="AI945" s="147"/>
    </row>
    <row r="946" spans="1:35" x14ac:dyDescent="0.3">
      <c r="A946" s="61" t="s">
        <v>3109</v>
      </c>
      <c r="B946" s="61">
        <v>464</v>
      </c>
      <c r="C946" s="60">
        <v>40298</v>
      </c>
      <c r="D946" s="94">
        <f>YEAR(E946)</f>
        <v>2016</v>
      </c>
      <c r="E946" s="100" t="s">
        <v>3745</v>
      </c>
      <c r="F946" s="58">
        <v>2599</v>
      </c>
      <c r="G946" s="58">
        <v>150</v>
      </c>
      <c r="H946" s="58">
        <v>151.9</v>
      </c>
      <c r="I946" s="58">
        <v>104.4</v>
      </c>
      <c r="J946" s="58"/>
      <c r="K946" s="62" t="s">
        <v>2904</v>
      </c>
      <c r="L946" s="58" t="s">
        <v>3892</v>
      </c>
      <c r="M946" s="42">
        <v>321655</v>
      </c>
      <c r="N946" s="43">
        <v>42447</v>
      </c>
      <c r="O946" s="44" t="s">
        <v>0</v>
      </c>
      <c r="P946" s="42">
        <v>3</v>
      </c>
      <c r="Q946" s="44" t="s">
        <v>4305</v>
      </c>
      <c r="R946" s="44" t="s">
        <v>297</v>
      </c>
      <c r="S946" s="42">
        <v>57</v>
      </c>
      <c r="T946" s="42">
        <v>45</v>
      </c>
      <c r="U946" s="42">
        <v>26.900707531999998</v>
      </c>
      <c r="V946" s="42">
        <v>-80.058960921999997</v>
      </c>
      <c r="W946" s="48">
        <v>42522</v>
      </c>
      <c r="X946" s="45">
        <f>W946-N946</f>
        <v>75</v>
      </c>
      <c r="Y946" s="46">
        <v>69</v>
      </c>
      <c r="Z946" s="46">
        <v>2</v>
      </c>
      <c r="AA946" s="46">
        <v>1</v>
      </c>
      <c r="AB946" s="46">
        <v>2</v>
      </c>
      <c r="AC946" s="46">
        <v>0</v>
      </c>
      <c r="AD946" s="46">
        <v>0</v>
      </c>
      <c r="AE946" s="46">
        <f>SUM(Y946,Z946,AC946,AD946)</f>
        <v>71</v>
      </c>
      <c r="AF946" s="47">
        <f>Y946/AE946</f>
        <v>0.971830985915493</v>
      </c>
      <c r="AG946" s="47">
        <f>(Y946-(AA946+AB946))/AE946</f>
        <v>0.92957746478873238</v>
      </c>
      <c r="AH946" s="44" t="s">
        <v>2</v>
      </c>
      <c r="AI946" s="61"/>
    </row>
    <row r="947" spans="1:35" x14ac:dyDescent="0.3">
      <c r="A947" s="38" t="s">
        <v>3813</v>
      </c>
      <c r="B947" s="38">
        <v>698</v>
      </c>
      <c r="C947" s="39">
        <v>42852</v>
      </c>
      <c r="D947" s="71">
        <f>YEAR(E947)</f>
        <v>2017</v>
      </c>
      <c r="E947" s="99" t="s">
        <v>3814</v>
      </c>
      <c r="F947" s="41">
        <v>2739</v>
      </c>
      <c r="G947" s="41">
        <v>141.19999999999999</v>
      </c>
      <c r="H947" s="41">
        <v>142.4</v>
      </c>
      <c r="I947" s="41">
        <v>110.6</v>
      </c>
      <c r="J947" s="41">
        <v>2.33</v>
      </c>
      <c r="K947" s="40" t="s">
        <v>3271</v>
      </c>
      <c r="L947" s="41" t="s">
        <v>3892</v>
      </c>
      <c r="M947" s="42">
        <v>361224</v>
      </c>
      <c r="N947" s="43">
        <v>42852</v>
      </c>
      <c r="O947" s="44" t="s">
        <v>0</v>
      </c>
      <c r="P947" s="42">
        <v>4</v>
      </c>
      <c r="Q947" s="44" t="s">
        <v>4305</v>
      </c>
      <c r="R947" s="44" t="s">
        <v>222</v>
      </c>
      <c r="S947" s="42">
        <v>81</v>
      </c>
      <c r="T947" s="42">
        <v>18</v>
      </c>
      <c r="U947" s="42">
        <v>26.897482706000002</v>
      </c>
      <c r="V947" s="42">
        <v>-80.058073859000004</v>
      </c>
      <c r="W947" s="48">
        <v>42914</v>
      </c>
      <c r="X947" s="45">
        <f>W947-N947</f>
        <v>62</v>
      </c>
      <c r="Y947" s="46">
        <v>80</v>
      </c>
      <c r="Z947" s="46">
        <v>11</v>
      </c>
      <c r="AA947" s="46">
        <v>0</v>
      </c>
      <c r="AB947" s="46">
        <v>46</v>
      </c>
      <c r="AC947" s="46">
        <v>0</v>
      </c>
      <c r="AD947" s="46">
        <v>0</v>
      </c>
      <c r="AE947" s="46">
        <f>SUM(Y947,Z947,AC947,AD947)</f>
        <v>91</v>
      </c>
      <c r="AF947" s="47">
        <f>Y947/AE947</f>
        <v>0.87912087912087911</v>
      </c>
      <c r="AG947" s="47">
        <f>(Y947-(AA947+AB947))/AE947</f>
        <v>0.37362637362637363</v>
      </c>
      <c r="AH947" s="44" t="s">
        <v>2</v>
      </c>
      <c r="AI947" s="38"/>
    </row>
    <row r="948" spans="1:35" x14ac:dyDescent="0.3">
      <c r="A948" s="38" t="s">
        <v>3111</v>
      </c>
      <c r="B948" s="38">
        <v>466</v>
      </c>
      <c r="C948" s="39">
        <v>40301</v>
      </c>
      <c r="D948" s="71">
        <f>YEAR(E948)</f>
        <v>2010</v>
      </c>
      <c r="E948" s="99" t="s">
        <v>2312</v>
      </c>
      <c r="F948" s="41">
        <v>1489</v>
      </c>
      <c r="G948" s="41">
        <v>152.1</v>
      </c>
      <c r="H948" s="41">
        <v>154</v>
      </c>
      <c r="I948" s="41">
        <v>112.5</v>
      </c>
      <c r="J948" s="41"/>
      <c r="K948" s="40" t="s">
        <v>2292</v>
      </c>
      <c r="L948" s="41" t="s">
        <v>3897</v>
      </c>
      <c r="M948" s="42">
        <v>169068</v>
      </c>
      <c r="N948" s="43">
        <v>40314</v>
      </c>
      <c r="O948" s="44" t="s">
        <v>0</v>
      </c>
      <c r="P948" s="42">
        <v>5</v>
      </c>
      <c r="Q948" s="44" t="s">
        <v>4305</v>
      </c>
      <c r="R948" s="44" t="s">
        <v>1529</v>
      </c>
      <c r="S948" s="42">
        <v>33</v>
      </c>
      <c r="T948" s="42">
        <v>193</v>
      </c>
      <c r="U948" s="42">
        <v>26.888455109999999</v>
      </c>
      <c r="V948" s="42">
        <v>-80.055113599999999</v>
      </c>
      <c r="W948" s="124">
        <v>40374</v>
      </c>
      <c r="X948" s="45">
        <f>W948-N948</f>
        <v>60</v>
      </c>
      <c r="Y948" s="42">
        <v>34</v>
      </c>
      <c r="Z948" s="42">
        <v>44</v>
      </c>
      <c r="AA948" s="42">
        <v>1</v>
      </c>
      <c r="AB948" s="42">
        <v>1</v>
      </c>
      <c r="AC948" s="42">
        <v>1</v>
      </c>
      <c r="AD948" s="42">
        <v>1</v>
      </c>
      <c r="AE948" s="46">
        <f>SUM(Y948,Z948,AC948,AD948)</f>
        <v>80</v>
      </c>
      <c r="AF948" s="47">
        <f>Y948/AE948</f>
        <v>0.42499999999999999</v>
      </c>
      <c r="AG948" s="47">
        <f>(Y948-(AA948+AB948))/AE948</f>
        <v>0.4</v>
      </c>
      <c r="AH948" s="44" t="s">
        <v>2</v>
      </c>
      <c r="AI948" s="38"/>
    </row>
    <row r="949" spans="1:35" x14ac:dyDescent="0.3">
      <c r="A949" s="147" t="s">
        <v>4845</v>
      </c>
      <c r="B949" s="147">
        <v>1599</v>
      </c>
      <c r="C949" s="30">
        <v>42159</v>
      </c>
      <c r="D949" s="32">
        <v>2020</v>
      </c>
      <c r="E949" s="97">
        <v>43961</v>
      </c>
      <c r="F949" s="31">
        <v>4091</v>
      </c>
      <c r="G949" s="31">
        <v>153.80000000000001</v>
      </c>
      <c r="H949" s="31">
        <v>154.6</v>
      </c>
      <c r="I949" s="31">
        <v>101.5</v>
      </c>
      <c r="K949" s="155">
        <v>8.4027777777777771E-2</v>
      </c>
      <c r="L949" s="31" t="s">
        <v>3892</v>
      </c>
      <c r="M949" s="157">
        <v>498202</v>
      </c>
      <c r="N949" s="158">
        <v>43961</v>
      </c>
      <c r="O949" s="157" t="s">
        <v>0</v>
      </c>
      <c r="P949" s="157">
        <v>8</v>
      </c>
      <c r="Q949" s="157" t="s">
        <v>4305</v>
      </c>
      <c r="R949" s="157" t="s">
        <v>4846</v>
      </c>
      <c r="S949" s="157">
        <v>46</v>
      </c>
      <c r="T949" s="157">
        <v>45</v>
      </c>
      <c r="U949" s="157">
        <v>26.86779301</v>
      </c>
      <c r="V949" s="157">
        <v>-80.048460930000005</v>
      </c>
      <c r="W949" s="158">
        <v>44027</v>
      </c>
      <c r="X949" s="45">
        <f>W949-N949</f>
        <v>66</v>
      </c>
      <c r="Y949" s="31">
        <v>51</v>
      </c>
      <c r="Z949" s="31">
        <v>17</v>
      </c>
      <c r="AA949" s="31">
        <v>1</v>
      </c>
      <c r="AB949" s="31">
        <v>0</v>
      </c>
      <c r="AC949" s="31">
        <v>0</v>
      </c>
      <c r="AD949" s="31">
        <v>1</v>
      </c>
      <c r="AE949" s="46">
        <f>SUM(Y949,Z949,AC949,AD949)</f>
        <v>69</v>
      </c>
      <c r="AF949" s="47">
        <f>Y949/AE949</f>
        <v>0.73913043478260865</v>
      </c>
      <c r="AG949" s="47">
        <f>(Y949-(AA949+AB949))/AE949</f>
        <v>0.72463768115942029</v>
      </c>
      <c r="AH949" s="157" t="s">
        <v>2</v>
      </c>
      <c r="AI949" s="147"/>
    </row>
    <row r="950" spans="1:35" x14ac:dyDescent="0.3">
      <c r="A950" s="147" t="s">
        <v>4845</v>
      </c>
      <c r="B950" s="147">
        <v>1599</v>
      </c>
      <c r="C950" s="30">
        <v>42159</v>
      </c>
      <c r="D950" s="32">
        <v>2020</v>
      </c>
      <c r="E950" s="97">
        <v>43982</v>
      </c>
      <c r="F950" s="31">
        <v>4171</v>
      </c>
      <c r="G950" s="31">
        <v>155</v>
      </c>
      <c r="H950" s="31">
        <v>158.69999999999999</v>
      </c>
      <c r="I950" s="31">
        <v>102.6</v>
      </c>
      <c r="K950" s="155">
        <v>0.96736111111111101</v>
      </c>
      <c r="L950" s="31" t="s">
        <v>3891</v>
      </c>
      <c r="M950" s="157">
        <v>505513</v>
      </c>
      <c r="N950" s="158">
        <v>43983</v>
      </c>
      <c r="O950" s="157" t="s">
        <v>0</v>
      </c>
      <c r="P950" s="157">
        <v>6</v>
      </c>
      <c r="Q950" s="157" t="s">
        <v>4305</v>
      </c>
      <c r="R950" s="157" t="s">
        <v>4924</v>
      </c>
      <c r="S950" s="157">
        <v>65</v>
      </c>
      <c r="T950" s="157">
        <v>12</v>
      </c>
      <c r="U950" s="157">
        <v>26.880126069999999</v>
      </c>
      <c r="V950" s="157">
        <v>-80.052648020000007</v>
      </c>
      <c r="W950" s="30">
        <v>44042</v>
      </c>
      <c r="X950" s="45">
        <f>W950-N950</f>
        <v>59</v>
      </c>
      <c r="Y950" s="31">
        <v>25</v>
      </c>
      <c r="Z950" s="31">
        <v>54</v>
      </c>
      <c r="AA950" s="31">
        <v>2</v>
      </c>
      <c r="AB950" s="31">
        <v>1</v>
      </c>
      <c r="AC950" s="31">
        <v>0</v>
      </c>
      <c r="AD950" s="31">
        <v>1</v>
      </c>
      <c r="AE950" s="46">
        <f>SUM(Y950,Z950,AC950,AD950)</f>
        <v>80</v>
      </c>
      <c r="AF950" s="47">
        <f>Y950/AE950</f>
        <v>0.3125</v>
      </c>
      <c r="AG950" s="47">
        <f>(Y950-(AA950+AB950))/AE950</f>
        <v>0.27500000000000002</v>
      </c>
      <c r="AH950" s="157" t="s">
        <v>2</v>
      </c>
      <c r="AI950" s="147"/>
    </row>
    <row r="951" spans="1:35" x14ac:dyDescent="0.3">
      <c r="A951" s="38" t="s">
        <v>2996</v>
      </c>
      <c r="B951" s="38">
        <v>456</v>
      </c>
      <c r="C951" s="39">
        <v>40288</v>
      </c>
      <c r="D951" s="71">
        <f>YEAR(E951)</f>
        <v>2010</v>
      </c>
      <c r="E951" s="99" t="s">
        <v>3519</v>
      </c>
      <c r="F951" s="41">
        <v>1410</v>
      </c>
      <c r="G951" s="41">
        <v>153.4</v>
      </c>
      <c r="H951" s="41">
        <v>156.5</v>
      </c>
      <c r="I951" s="41">
        <v>108.7</v>
      </c>
      <c r="J951" s="41"/>
      <c r="K951" s="40" t="s">
        <v>3173</v>
      </c>
      <c r="L951" s="41" t="s">
        <v>3891</v>
      </c>
      <c r="M951" s="42">
        <v>168797</v>
      </c>
      <c r="N951" s="43">
        <v>40289</v>
      </c>
      <c r="O951" s="44" t="s">
        <v>0</v>
      </c>
      <c r="P951" s="42">
        <v>1</v>
      </c>
      <c r="Q951" s="44" t="s">
        <v>4305</v>
      </c>
      <c r="R951" s="44" t="s">
        <v>1485</v>
      </c>
      <c r="S951" s="42">
        <v>30</v>
      </c>
      <c r="T951" s="42">
        <v>26</v>
      </c>
      <c r="U951" s="42">
        <v>26.913396989999999</v>
      </c>
      <c r="V951" s="42">
        <v>-80.063153760000006</v>
      </c>
      <c r="W951" s="124">
        <v>40356</v>
      </c>
      <c r="X951" s="45">
        <f>W951-N951</f>
        <v>67</v>
      </c>
      <c r="Y951" s="42">
        <v>36</v>
      </c>
      <c r="Z951" s="42">
        <v>42</v>
      </c>
      <c r="AA951" s="42">
        <v>1</v>
      </c>
      <c r="AB951" s="42">
        <v>1</v>
      </c>
      <c r="AC951" s="42">
        <v>0</v>
      </c>
      <c r="AD951" s="42">
        <v>1</v>
      </c>
      <c r="AE951" s="46">
        <f>SUM(Y951,Z951,AC951,AD951)</f>
        <v>79</v>
      </c>
      <c r="AF951" s="47">
        <f>Y951/AE951</f>
        <v>0.45569620253164556</v>
      </c>
      <c r="AG951" s="47">
        <f>(Y951-(AA951+AB951))/AE951</f>
        <v>0.43037974683544306</v>
      </c>
      <c r="AH951" s="44" t="s">
        <v>2</v>
      </c>
      <c r="AI951" s="38"/>
    </row>
    <row r="952" spans="1:35" x14ac:dyDescent="0.3">
      <c r="A952" s="38" t="s">
        <v>2996</v>
      </c>
      <c r="B952" s="38">
        <v>456</v>
      </c>
      <c r="C952" s="39">
        <v>40288</v>
      </c>
      <c r="D952" s="71">
        <f>YEAR(E952)</f>
        <v>2010</v>
      </c>
      <c r="E952" s="99" t="s">
        <v>2981</v>
      </c>
      <c r="F952" s="41">
        <v>1473</v>
      </c>
      <c r="G952" s="41">
        <v>152</v>
      </c>
      <c r="H952" s="41">
        <v>155</v>
      </c>
      <c r="I952" s="41">
        <v>109</v>
      </c>
      <c r="J952" s="41"/>
      <c r="K952" s="40" t="s">
        <v>2527</v>
      </c>
      <c r="L952" s="41" t="s">
        <v>3890</v>
      </c>
      <c r="M952" s="42">
        <v>168937</v>
      </c>
      <c r="N952" s="43">
        <v>40309</v>
      </c>
      <c r="O952" s="44" t="s">
        <v>0</v>
      </c>
      <c r="P952" s="42">
        <v>1</v>
      </c>
      <c r="Q952" s="44" t="s">
        <v>4305</v>
      </c>
      <c r="R952" s="44" t="s">
        <v>1517</v>
      </c>
      <c r="S952" s="42">
        <v>21</v>
      </c>
      <c r="T952" s="42">
        <v>84</v>
      </c>
      <c r="U952" s="42">
        <v>26.915118700000001</v>
      </c>
      <c r="V952" s="42">
        <v>-80.063602990000007</v>
      </c>
      <c r="W952" s="124"/>
      <c r="X952" s="45"/>
      <c r="Y952" s="42">
        <v>2</v>
      </c>
      <c r="Z952" s="42">
        <v>85</v>
      </c>
      <c r="AA952" s="42">
        <v>0</v>
      </c>
      <c r="AB952" s="42">
        <v>1</v>
      </c>
      <c r="AC952" s="42">
        <v>0</v>
      </c>
      <c r="AD952" s="42">
        <v>0</v>
      </c>
      <c r="AE952" s="46">
        <f>SUM(Y952,Z952,AC952,AD952)</f>
        <v>87</v>
      </c>
      <c r="AF952" s="47">
        <f>Y952/AE952</f>
        <v>2.2988505747126436E-2</v>
      </c>
      <c r="AG952" s="47">
        <f>(Y952-(AA952+AB952))/AE952</f>
        <v>1.1494252873563218E-2</v>
      </c>
      <c r="AH952" s="44" t="s">
        <v>8</v>
      </c>
      <c r="AI952" s="38"/>
    </row>
    <row r="953" spans="1:35" x14ac:dyDescent="0.3">
      <c r="A953" s="50" t="s">
        <v>2996</v>
      </c>
      <c r="B953" s="51">
        <v>456</v>
      </c>
      <c r="C953" s="52">
        <v>40288</v>
      </c>
      <c r="D953" s="71">
        <f>YEAR(E953)</f>
        <v>2012</v>
      </c>
      <c r="E953" s="52" t="s">
        <v>2696</v>
      </c>
      <c r="F953" s="54">
        <v>2056</v>
      </c>
      <c r="G953" s="54">
        <v>158</v>
      </c>
      <c r="H953" s="54">
        <v>161</v>
      </c>
      <c r="I953" s="54">
        <v>112</v>
      </c>
      <c r="J953" s="137"/>
      <c r="K953" s="55" t="s">
        <v>2337</v>
      </c>
      <c r="L953" s="56" t="s">
        <v>3895</v>
      </c>
      <c r="M953" s="42">
        <v>235864</v>
      </c>
      <c r="N953" s="43">
        <v>41000</v>
      </c>
      <c r="O953" s="44" t="s">
        <v>0</v>
      </c>
      <c r="P953" s="42">
        <v>2</v>
      </c>
      <c r="Q953" s="44" t="s">
        <v>4305</v>
      </c>
      <c r="R953" s="44" t="s">
        <v>956</v>
      </c>
      <c r="S953" s="42">
        <v>69</v>
      </c>
      <c r="T953" s="42">
        <v>97</v>
      </c>
      <c r="U953" s="42">
        <v>26.907416269999999</v>
      </c>
      <c r="V953" s="42">
        <v>-80.061191910000005</v>
      </c>
      <c r="W953" s="124"/>
      <c r="X953" s="45"/>
      <c r="Y953" s="42"/>
      <c r="Z953" s="125"/>
      <c r="AA953" s="42"/>
      <c r="AB953" s="42"/>
      <c r="AC953" s="125"/>
      <c r="AD953" s="125"/>
      <c r="AE953" s="127"/>
      <c r="AF953" s="127"/>
      <c r="AG953" s="127"/>
      <c r="AH953" s="44" t="s">
        <v>10</v>
      </c>
      <c r="AI953" s="38"/>
    </row>
    <row r="954" spans="1:35" x14ac:dyDescent="0.3">
      <c r="A954" s="38" t="s">
        <v>2996</v>
      </c>
      <c r="B954" s="38">
        <v>456</v>
      </c>
      <c r="C954" s="39">
        <v>40288</v>
      </c>
      <c r="D954" s="71">
        <f>YEAR(E954)</f>
        <v>2012</v>
      </c>
      <c r="E954" s="99" t="s">
        <v>2361</v>
      </c>
      <c r="F954" s="41">
        <v>2190</v>
      </c>
      <c r="G954" s="41">
        <v>157.5</v>
      </c>
      <c r="H954" s="41">
        <v>160.5</v>
      </c>
      <c r="I954" s="41">
        <v>111.5</v>
      </c>
      <c r="J954" s="41"/>
      <c r="K954" s="40" t="s">
        <v>2405</v>
      </c>
      <c r="L954" s="41" t="s">
        <v>3895</v>
      </c>
      <c r="M954" s="42">
        <v>236469</v>
      </c>
      <c r="N954" s="43">
        <v>41031</v>
      </c>
      <c r="O954" s="44" t="s">
        <v>146</v>
      </c>
      <c r="P954" s="42">
        <v>10</v>
      </c>
      <c r="Q954" s="44" t="s">
        <v>4305</v>
      </c>
      <c r="R954" s="44" t="s">
        <v>1152</v>
      </c>
      <c r="S954" s="42">
        <v>25</v>
      </c>
      <c r="T954" s="42">
        <v>9</v>
      </c>
      <c r="U954" s="42">
        <v>26.9206638</v>
      </c>
      <c r="V954" s="42">
        <v>-80.065390930000007</v>
      </c>
      <c r="W954" s="48">
        <v>41095</v>
      </c>
      <c r="X954" s="45">
        <f>W954-N954</f>
        <v>64</v>
      </c>
      <c r="Y954" s="46">
        <v>73</v>
      </c>
      <c r="Z954" s="46">
        <v>2</v>
      </c>
      <c r="AA954" s="46">
        <v>0</v>
      </c>
      <c r="AB954" s="46">
        <v>0</v>
      </c>
      <c r="AC954" s="46">
        <v>0</v>
      </c>
      <c r="AD954" s="46">
        <v>0</v>
      </c>
      <c r="AE954" s="46">
        <f>SUM(Y954,Z954,AC954,AD954)</f>
        <v>75</v>
      </c>
      <c r="AF954" s="47">
        <f>Y954/AE954</f>
        <v>0.97333333333333338</v>
      </c>
      <c r="AG954" s="47">
        <f>(Y954-(AA954+AB954))/AE954</f>
        <v>0.97333333333333338</v>
      </c>
      <c r="AH954" s="44" t="s">
        <v>2</v>
      </c>
      <c r="AI954" s="38"/>
    </row>
    <row r="955" spans="1:35" x14ac:dyDescent="0.3">
      <c r="A955" s="38" t="s">
        <v>3378</v>
      </c>
      <c r="B955" s="38">
        <v>65</v>
      </c>
      <c r="C955" s="39">
        <v>37043</v>
      </c>
      <c r="D955" s="71">
        <f>YEAR(E955)</f>
        <v>2008</v>
      </c>
      <c r="E955" s="99" t="s">
        <v>3379</v>
      </c>
      <c r="F955" s="41">
        <v>918</v>
      </c>
      <c r="G955" s="41">
        <v>156.5</v>
      </c>
      <c r="H955" s="41">
        <v>160</v>
      </c>
      <c r="I955" s="41">
        <v>108</v>
      </c>
      <c r="J955" s="41"/>
      <c r="K955" s="40" t="s">
        <v>2550</v>
      </c>
      <c r="L955" s="41" t="s">
        <v>3893</v>
      </c>
      <c r="M955" s="42">
        <v>108380</v>
      </c>
      <c r="N955" s="43">
        <v>39602</v>
      </c>
      <c r="O955" s="44" t="s">
        <v>0</v>
      </c>
      <c r="P955" s="42">
        <v>5</v>
      </c>
      <c r="Q955" s="44" t="s">
        <v>4305</v>
      </c>
      <c r="R955" s="44" t="s">
        <v>1957</v>
      </c>
      <c r="S955" s="42">
        <v>57</v>
      </c>
      <c r="T955" s="42">
        <v>3</v>
      </c>
      <c r="U955" s="42">
        <v>26.887713640000001</v>
      </c>
      <c r="V955" s="42">
        <v>-80.055465130000002</v>
      </c>
      <c r="W955" s="126"/>
      <c r="X955" s="45"/>
      <c r="Y955" s="46">
        <v>24</v>
      </c>
      <c r="Z955" s="46">
        <v>71</v>
      </c>
      <c r="AA955" s="46">
        <v>0</v>
      </c>
      <c r="AB955" s="46">
        <v>0</v>
      </c>
      <c r="AC955" s="46">
        <v>0</v>
      </c>
      <c r="AD955" s="46">
        <v>0</v>
      </c>
      <c r="AE955" s="46">
        <f>SUM(Y955,Z955,AC955,AD955)</f>
        <v>95</v>
      </c>
      <c r="AF955" s="47">
        <f>Y955/AE955</f>
        <v>0.25263157894736843</v>
      </c>
      <c r="AG955" s="47">
        <f>(Y955-(AA955+AB955))/AE955</f>
        <v>0.25263157894736843</v>
      </c>
      <c r="AH955" s="44" t="s">
        <v>8</v>
      </c>
      <c r="AI955" s="38"/>
    </row>
    <row r="956" spans="1:35" x14ac:dyDescent="0.3">
      <c r="A956" s="38" t="s">
        <v>3378</v>
      </c>
      <c r="B956" s="38">
        <v>65</v>
      </c>
      <c r="C956" s="39">
        <v>37043</v>
      </c>
      <c r="D956" s="71">
        <f>YEAR(E956)</f>
        <v>2010</v>
      </c>
      <c r="E956" s="99" t="s">
        <v>3506</v>
      </c>
      <c r="F956" s="41">
        <v>1367</v>
      </c>
      <c r="G956" s="41">
        <v>159.5</v>
      </c>
      <c r="H956" s="41">
        <v>162</v>
      </c>
      <c r="I956" s="41">
        <v>110</v>
      </c>
      <c r="J956" s="41"/>
      <c r="K956" s="40" t="s">
        <v>2801</v>
      </c>
      <c r="L956" s="41" t="s">
        <v>3891</v>
      </c>
      <c r="M956" s="42">
        <v>168745</v>
      </c>
      <c r="N956" s="43">
        <v>40273</v>
      </c>
      <c r="O956" s="44" t="s">
        <v>0</v>
      </c>
      <c r="P956" s="42">
        <v>6</v>
      </c>
      <c r="Q956" s="44" t="s">
        <v>4305</v>
      </c>
      <c r="R956" s="44" t="s">
        <v>1467</v>
      </c>
      <c r="S956" s="42">
        <v>147</v>
      </c>
      <c r="T956" s="42">
        <v>1</v>
      </c>
      <c r="U956" s="42">
        <v>26.877733809999999</v>
      </c>
      <c r="V956" s="42">
        <v>-80.051915399999999</v>
      </c>
      <c r="W956" s="126">
        <v>40345</v>
      </c>
      <c r="X956" s="45">
        <f>W956-N956</f>
        <v>72</v>
      </c>
      <c r="Y956" s="46">
        <v>15</v>
      </c>
      <c r="Z956" s="46">
        <v>76</v>
      </c>
      <c r="AA956" s="46">
        <v>0</v>
      </c>
      <c r="AB956" s="46">
        <v>2</v>
      </c>
      <c r="AC956" s="46">
        <v>0</v>
      </c>
      <c r="AD956" s="46">
        <v>2</v>
      </c>
      <c r="AE956" s="46">
        <f>SUM(Y956,Z956,AC956,AD956)</f>
        <v>93</v>
      </c>
      <c r="AF956" s="47">
        <f>Y956/AE956</f>
        <v>0.16129032258064516</v>
      </c>
      <c r="AG956" s="47">
        <f>(Y956-(AA956+AB956))/AE956</f>
        <v>0.13978494623655913</v>
      </c>
      <c r="AH956" s="44" t="s">
        <v>2</v>
      </c>
      <c r="AI956" s="38"/>
    </row>
    <row r="957" spans="1:35" x14ac:dyDescent="0.3">
      <c r="A957" s="38" t="s">
        <v>3378</v>
      </c>
      <c r="B957" s="38">
        <v>65</v>
      </c>
      <c r="C957" s="39">
        <v>37043</v>
      </c>
      <c r="D957" s="71">
        <f>YEAR(E957)</f>
        <v>2010</v>
      </c>
      <c r="E957" s="99" t="s">
        <v>2547</v>
      </c>
      <c r="F957" s="41">
        <v>1397</v>
      </c>
      <c r="G957" s="41">
        <v>158.6</v>
      </c>
      <c r="H957" s="41">
        <v>159.4</v>
      </c>
      <c r="I957" s="41">
        <v>108.6</v>
      </c>
      <c r="J957" s="41"/>
      <c r="K957" s="40" t="s">
        <v>3216</v>
      </c>
      <c r="L957" s="41" t="s">
        <v>3897</v>
      </c>
      <c r="M957" s="42">
        <v>168778</v>
      </c>
      <c r="N957" s="43">
        <v>40284</v>
      </c>
      <c r="O957" s="44" t="s">
        <v>0</v>
      </c>
      <c r="P957" s="42">
        <v>1</v>
      </c>
      <c r="Q957" s="44" t="s">
        <v>4305</v>
      </c>
      <c r="R957" s="44" t="s">
        <v>1480</v>
      </c>
      <c r="S957" s="42">
        <v>74</v>
      </c>
      <c r="T957" s="42">
        <v>43</v>
      </c>
      <c r="U957" s="42">
        <v>26.919112429999998</v>
      </c>
      <c r="V957" s="42">
        <v>-80.065135780000006</v>
      </c>
      <c r="W957" s="124">
        <v>40354</v>
      </c>
      <c r="X957" s="45">
        <f>W957-N957</f>
        <v>70</v>
      </c>
      <c r="Y957" s="42">
        <v>33</v>
      </c>
      <c r="Z957" s="42">
        <v>44</v>
      </c>
      <c r="AA957" s="42">
        <v>5</v>
      </c>
      <c r="AB957" s="42">
        <v>18</v>
      </c>
      <c r="AC957" s="42">
        <v>0</v>
      </c>
      <c r="AD957" s="42">
        <v>1</v>
      </c>
      <c r="AE957" s="42">
        <f>SUM(Y957,Z957,AC957,AD957)</f>
        <v>78</v>
      </c>
      <c r="AF957" s="49">
        <f>Y957/AE957</f>
        <v>0.42307692307692307</v>
      </c>
      <c r="AG957" s="49">
        <f>(Y957-(AA957+AB957))/AE957</f>
        <v>0.12820512820512819</v>
      </c>
      <c r="AH957" s="44" t="s">
        <v>2</v>
      </c>
      <c r="AI957" s="38"/>
    </row>
    <row r="958" spans="1:35" x14ac:dyDescent="0.3">
      <c r="A958" s="38" t="s">
        <v>3378</v>
      </c>
      <c r="B958" s="38">
        <v>65</v>
      </c>
      <c r="C958" s="39">
        <v>37043</v>
      </c>
      <c r="D958" s="71">
        <f>YEAR(E958)</f>
        <v>2012</v>
      </c>
      <c r="E958" s="99" t="s">
        <v>3097</v>
      </c>
      <c r="F958" s="41">
        <v>2150</v>
      </c>
      <c r="G958" s="41">
        <v>161</v>
      </c>
      <c r="H958" s="41">
        <v>162</v>
      </c>
      <c r="I958" s="41">
        <v>109.5</v>
      </c>
      <c r="J958" s="41"/>
      <c r="K958" s="40" t="s">
        <v>3682</v>
      </c>
      <c r="L958" s="41" t="s">
        <v>3892</v>
      </c>
      <c r="M958" s="42">
        <v>236013</v>
      </c>
      <c r="N958" s="43">
        <v>41023</v>
      </c>
      <c r="O958" s="44" t="s">
        <v>0</v>
      </c>
      <c r="P958" s="42">
        <v>9</v>
      </c>
      <c r="Q958" s="44" t="s">
        <v>4305</v>
      </c>
      <c r="R958" s="44" t="s">
        <v>993</v>
      </c>
      <c r="S958" s="42">
        <v>56</v>
      </c>
      <c r="T958" s="42">
        <v>13</v>
      </c>
      <c r="U958" s="42">
        <v>26.862537159999999</v>
      </c>
      <c r="V958" s="42">
        <v>-80.047281699999999</v>
      </c>
      <c r="W958" s="124"/>
      <c r="X958" s="45"/>
      <c r="Y958" s="42"/>
      <c r="Z958" s="125"/>
      <c r="AA958" s="42"/>
      <c r="AB958" s="42"/>
      <c r="AC958" s="125"/>
      <c r="AD958" s="125"/>
      <c r="AE958" s="125"/>
      <c r="AF958" s="125"/>
      <c r="AG958" s="125"/>
      <c r="AH958" s="44" t="s">
        <v>10</v>
      </c>
      <c r="AI958" s="38"/>
    </row>
    <row r="959" spans="1:35" x14ac:dyDescent="0.3">
      <c r="A959" s="38" t="s">
        <v>3378</v>
      </c>
      <c r="B959" s="38">
        <v>65</v>
      </c>
      <c r="C959" s="39">
        <v>37043</v>
      </c>
      <c r="D959" s="71">
        <f>YEAR(E959)</f>
        <v>2012</v>
      </c>
      <c r="E959" s="99" t="s">
        <v>2437</v>
      </c>
      <c r="F959" s="41">
        <v>2426</v>
      </c>
      <c r="G959" s="41"/>
      <c r="H959" s="41"/>
      <c r="I959" s="41"/>
      <c r="J959" s="41"/>
      <c r="K959" s="40" t="s">
        <v>2315</v>
      </c>
      <c r="L959" s="41" t="s">
        <v>3897</v>
      </c>
      <c r="M959" s="42">
        <v>255180</v>
      </c>
      <c r="N959" s="43">
        <v>41080</v>
      </c>
      <c r="O959" s="44" t="s">
        <v>0</v>
      </c>
      <c r="P959" s="42">
        <v>8</v>
      </c>
      <c r="Q959" s="44" t="s">
        <v>4305</v>
      </c>
      <c r="R959" s="44" t="s">
        <v>1122</v>
      </c>
      <c r="S959" s="42">
        <v>54</v>
      </c>
      <c r="T959" s="42">
        <v>11</v>
      </c>
      <c r="U959" s="42">
        <v>26.864253160000001</v>
      </c>
      <c r="V959" s="42">
        <v>-80.047732379999999</v>
      </c>
      <c r="W959" s="124"/>
      <c r="X959" s="45"/>
      <c r="Y959" s="42"/>
      <c r="Z959" s="125"/>
      <c r="AA959" s="42"/>
      <c r="AB959" s="42"/>
      <c r="AC959" s="125"/>
      <c r="AD959" s="125"/>
      <c r="AE959" s="127"/>
      <c r="AF959" s="127"/>
      <c r="AG959" s="127"/>
      <c r="AH959" s="44" t="s">
        <v>10</v>
      </c>
      <c r="AI959" s="38"/>
    </row>
    <row r="960" spans="1:35" x14ac:dyDescent="0.3">
      <c r="A960" s="147" t="s">
        <v>3378</v>
      </c>
      <c r="B960" s="147">
        <v>65</v>
      </c>
      <c r="C960" s="30">
        <v>37043</v>
      </c>
      <c r="D960" s="32">
        <v>2019</v>
      </c>
      <c r="E960" s="97">
        <v>43594</v>
      </c>
      <c r="F960" s="31">
        <v>3448</v>
      </c>
      <c r="G960" s="31">
        <v>161</v>
      </c>
      <c r="H960" s="31">
        <v>162.80000000000001</v>
      </c>
      <c r="I960" s="31">
        <v>109.5</v>
      </c>
      <c r="K960" s="155">
        <v>0.11597222222222221</v>
      </c>
      <c r="L960" s="31" t="s">
        <v>3892</v>
      </c>
      <c r="M960" s="157">
        <v>439098</v>
      </c>
      <c r="N960" s="158">
        <v>43594</v>
      </c>
      <c r="O960" s="157" t="s">
        <v>0</v>
      </c>
      <c r="P960" s="157">
        <v>5</v>
      </c>
      <c r="Q960" s="157" t="s">
        <v>4305</v>
      </c>
      <c r="R960" s="157" t="s">
        <v>4554</v>
      </c>
      <c r="S960" s="157">
        <v>56</v>
      </c>
      <c r="T960" s="157">
        <v>48</v>
      </c>
      <c r="U960" s="157">
        <v>26.884918989999999</v>
      </c>
      <c r="V960" s="157">
        <v>-80.054376000000005</v>
      </c>
      <c r="W960" s="158">
        <v>43653</v>
      </c>
      <c r="X960" s="45">
        <f>W960-N960</f>
        <v>59</v>
      </c>
      <c r="Y960" s="157">
        <v>30</v>
      </c>
      <c r="Z960" s="157">
        <v>35</v>
      </c>
      <c r="AA960" s="157">
        <v>3</v>
      </c>
      <c r="AB960" s="157">
        <v>5</v>
      </c>
      <c r="AC960" s="157">
        <v>0</v>
      </c>
      <c r="AD960" s="157">
        <v>22</v>
      </c>
      <c r="AE960" s="46">
        <f>SUM(Y960,Z960,AC960,AD960)</f>
        <v>87</v>
      </c>
      <c r="AF960" s="47">
        <f>Y960/AE960</f>
        <v>0.34482758620689657</v>
      </c>
      <c r="AG960" s="47">
        <f>(Y960-(AA960+AB960))/AE960</f>
        <v>0.25287356321839083</v>
      </c>
      <c r="AH960" s="157" t="s">
        <v>2</v>
      </c>
      <c r="AI960" s="147"/>
    </row>
    <row r="961" spans="1:35" x14ac:dyDescent="0.3">
      <c r="A961" s="147" t="s">
        <v>3378</v>
      </c>
      <c r="B961" s="147">
        <v>65</v>
      </c>
      <c r="C961" s="30">
        <v>37043</v>
      </c>
      <c r="D961" s="32">
        <v>2019</v>
      </c>
      <c r="E961" s="97">
        <v>43621</v>
      </c>
      <c r="F961" s="31">
        <v>3523</v>
      </c>
      <c r="G961" s="31">
        <v>159.80000000000001</v>
      </c>
      <c r="H961" s="31">
        <v>162</v>
      </c>
      <c r="I961" s="31">
        <v>109.3</v>
      </c>
      <c r="K961" s="155">
        <v>0.1013888888888889</v>
      </c>
      <c r="L961" s="31" t="s">
        <v>3891</v>
      </c>
      <c r="M961" s="157">
        <v>450147</v>
      </c>
      <c r="N961" s="158">
        <v>43621</v>
      </c>
      <c r="O961" s="157" t="s">
        <v>0</v>
      </c>
      <c r="P961" s="157">
        <v>5</v>
      </c>
      <c r="Q961" s="157" t="s">
        <v>4305</v>
      </c>
      <c r="R961" s="157" t="s">
        <v>4625</v>
      </c>
      <c r="S961" s="157">
        <v>52</v>
      </c>
      <c r="T961" s="157">
        <v>65</v>
      </c>
      <c r="U961" s="157">
        <v>26.89201113</v>
      </c>
      <c r="V961" s="157">
        <v>-80.056493270000004</v>
      </c>
      <c r="W961" s="158">
        <v>43679</v>
      </c>
      <c r="X961" s="45">
        <f>W961-N961</f>
        <v>58</v>
      </c>
      <c r="Y961" s="31">
        <v>42</v>
      </c>
      <c r="Z961" s="31">
        <v>58</v>
      </c>
      <c r="AA961" s="31">
        <v>10</v>
      </c>
      <c r="AB961" s="31">
        <v>4</v>
      </c>
      <c r="AC961" s="31">
        <v>0</v>
      </c>
      <c r="AD961" s="31">
        <v>8</v>
      </c>
      <c r="AE961" s="46">
        <f>SUM(Y961,Z961,AC961,AD961)</f>
        <v>108</v>
      </c>
      <c r="AF961" s="47">
        <f>Y961/AE961</f>
        <v>0.3888888888888889</v>
      </c>
      <c r="AG961" s="47">
        <f>(Y961-(AA961+AB961))/AE961</f>
        <v>0.25925925925925924</v>
      </c>
      <c r="AH961" s="157" t="s">
        <v>2</v>
      </c>
      <c r="AI961" s="147"/>
    </row>
    <row r="962" spans="1:35" x14ac:dyDescent="0.3">
      <c r="A962" s="38" t="s">
        <v>2431</v>
      </c>
      <c r="B962" s="38">
        <v>46</v>
      </c>
      <c r="C962" s="39">
        <v>36993</v>
      </c>
      <c r="D962" s="71">
        <f>YEAR(E962)</f>
        <v>2012</v>
      </c>
      <c r="E962" s="99" t="s">
        <v>2491</v>
      </c>
      <c r="F962" s="41">
        <v>2157</v>
      </c>
      <c r="G962" s="41">
        <v>155.5</v>
      </c>
      <c r="H962" s="41">
        <v>156</v>
      </c>
      <c r="I962" s="41">
        <v>111</v>
      </c>
      <c r="J962" s="41"/>
      <c r="K962" s="40" t="s">
        <v>2598</v>
      </c>
      <c r="L962" s="41" t="s">
        <v>3895</v>
      </c>
      <c r="M962" s="42">
        <v>236083</v>
      </c>
      <c r="N962" s="43">
        <v>41025</v>
      </c>
      <c r="O962" s="44" t="s">
        <v>0</v>
      </c>
      <c r="P962" s="42">
        <v>4</v>
      </c>
      <c r="Q962" s="44" t="s">
        <v>4305</v>
      </c>
      <c r="R962" s="44" t="s">
        <v>996</v>
      </c>
      <c r="S962" s="42">
        <v>48</v>
      </c>
      <c r="T962" s="42">
        <v>76</v>
      </c>
      <c r="U962" s="42">
        <v>26.897540970000001</v>
      </c>
      <c r="V962" s="42">
        <v>-80.057898809999998</v>
      </c>
      <c r="W962" s="43">
        <v>41094</v>
      </c>
      <c r="X962" s="45">
        <f>W962-N962</f>
        <v>69</v>
      </c>
      <c r="Y962" s="42">
        <v>38</v>
      </c>
      <c r="Z962" s="42">
        <v>22</v>
      </c>
      <c r="AA962" s="42">
        <v>3</v>
      </c>
      <c r="AB962" s="42">
        <v>0</v>
      </c>
      <c r="AC962" s="42">
        <v>0</v>
      </c>
      <c r="AD962" s="42">
        <v>0</v>
      </c>
      <c r="AE962" s="42">
        <f>SUM(Y962,Z962,AC962,AD962)</f>
        <v>60</v>
      </c>
      <c r="AF962" s="49">
        <f>Y962/AE962</f>
        <v>0.6333333333333333</v>
      </c>
      <c r="AG962" s="49">
        <f>(Y962-(AA962+AB962))/AE962</f>
        <v>0.58333333333333337</v>
      </c>
      <c r="AH962" s="44" t="s">
        <v>2</v>
      </c>
      <c r="AI962" s="38"/>
    </row>
    <row r="963" spans="1:35" x14ac:dyDescent="0.3">
      <c r="A963" s="38" t="s">
        <v>2679</v>
      </c>
      <c r="B963" s="38">
        <v>206</v>
      </c>
      <c r="C963" s="39">
        <v>38876</v>
      </c>
      <c r="D963" s="71">
        <f>YEAR(E963)</f>
        <v>2010</v>
      </c>
      <c r="E963" s="99" t="s">
        <v>3557</v>
      </c>
      <c r="F963" s="41">
        <v>1553</v>
      </c>
      <c r="G963" s="41">
        <v>165</v>
      </c>
      <c r="H963" s="41">
        <v>167.6</v>
      </c>
      <c r="I963" s="41">
        <v>118</v>
      </c>
      <c r="J963" s="41"/>
      <c r="K963" s="40" t="s">
        <v>2315</v>
      </c>
      <c r="L963" s="41" t="s">
        <v>3893</v>
      </c>
      <c r="M963" s="42">
        <v>171150</v>
      </c>
      <c r="N963" s="43">
        <v>40330</v>
      </c>
      <c r="O963" s="44" t="s">
        <v>0</v>
      </c>
      <c r="P963" s="42">
        <v>8</v>
      </c>
      <c r="Q963" s="44" t="s">
        <v>4305</v>
      </c>
      <c r="R963" s="44" t="s">
        <v>1450</v>
      </c>
      <c r="S963" s="42">
        <v>47</v>
      </c>
      <c r="T963" s="42">
        <v>5</v>
      </c>
      <c r="U963" s="42">
        <v>26.869199980000001</v>
      </c>
      <c r="V963" s="42">
        <v>-80.049030810000005</v>
      </c>
      <c r="W963" s="124">
        <v>40389</v>
      </c>
      <c r="X963" s="45">
        <f>W963-N963</f>
        <v>59</v>
      </c>
      <c r="Y963" s="42">
        <v>35</v>
      </c>
      <c r="Z963" s="42">
        <v>47</v>
      </c>
      <c r="AA963" s="42">
        <v>9</v>
      </c>
      <c r="AB963" s="42">
        <v>9</v>
      </c>
      <c r="AC963" s="42">
        <v>0</v>
      </c>
      <c r="AD963" s="42">
        <v>11</v>
      </c>
      <c r="AE963" s="42">
        <f>SUM(Y963,Z963,AC963,AD963)</f>
        <v>93</v>
      </c>
      <c r="AF963" s="49">
        <f>Y963/AE963</f>
        <v>0.37634408602150538</v>
      </c>
      <c r="AG963" s="49">
        <f>(Y963-(AA963+AB963))/AE963</f>
        <v>0.18279569892473119</v>
      </c>
      <c r="AH963" s="44" t="s">
        <v>2</v>
      </c>
      <c r="AI963" s="38"/>
    </row>
    <row r="964" spans="1:35" x14ac:dyDescent="0.3">
      <c r="A964" s="38" t="s">
        <v>2679</v>
      </c>
      <c r="B964" s="38">
        <v>206</v>
      </c>
      <c r="C964" s="39">
        <v>38876</v>
      </c>
      <c r="D964" s="71">
        <f>YEAR(E964)</f>
        <v>2018</v>
      </c>
      <c r="E964" s="99" t="s">
        <v>2381</v>
      </c>
      <c r="F964" s="41">
        <v>3044</v>
      </c>
      <c r="G964" s="41">
        <v>165.3</v>
      </c>
      <c r="H964" s="41">
        <v>167</v>
      </c>
      <c r="I964" s="41">
        <v>119.7</v>
      </c>
      <c r="J964" s="41"/>
      <c r="K964" s="40" t="s">
        <v>3407</v>
      </c>
      <c r="L964" s="41" t="s">
        <v>3891</v>
      </c>
      <c r="M964" s="42">
        <v>416110</v>
      </c>
      <c r="N964" s="43">
        <v>43253</v>
      </c>
      <c r="O964" s="44" t="s">
        <v>0</v>
      </c>
      <c r="P964" s="42">
        <v>5</v>
      </c>
      <c r="Q964" s="44" t="s">
        <v>4307</v>
      </c>
      <c r="R964" s="44" t="s">
        <v>3</v>
      </c>
      <c r="S964" s="42">
        <v>5</v>
      </c>
      <c r="T964" s="42">
        <v>20</v>
      </c>
      <c r="U964" s="42">
        <v>26.888019150000002</v>
      </c>
      <c r="V964" s="42">
        <v>-80.055372378000001</v>
      </c>
      <c r="W964" s="124"/>
      <c r="X964" s="45"/>
      <c r="Y964" s="125"/>
      <c r="Z964" s="125"/>
      <c r="AA964" s="125"/>
      <c r="AB964" s="125"/>
      <c r="AC964" s="125"/>
      <c r="AD964" s="125"/>
      <c r="AE964" s="127"/>
      <c r="AF964" s="127"/>
      <c r="AG964" s="127"/>
      <c r="AH964" s="44" t="s">
        <v>3</v>
      </c>
      <c r="AI964" s="38"/>
    </row>
    <row r="965" spans="1:35" x14ac:dyDescent="0.3">
      <c r="A965" s="147" t="s">
        <v>4686</v>
      </c>
      <c r="B965" s="147">
        <v>1558</v>
      </c>
      <c r="C965" s="30">
        <v>41816</v>
      </c>
      <c r="D965" s="32">
        <v>2020</v>
      </c>
      <c r="E965" s="97">
        <v>43922</v>
      </c>
      <c r="F965" s="31">
        <v>3946</v>
      </c>
      <c r="G965" s="31">
        <v>146</v>
      </c>
      <c r="H965" s="31">
        <v>149.4</v>
      </c>
      <c r="I965" s="31">
        <v>110.6</v>
      </c>
      <c r="K965" s="155">
        <v>0.96736111111111101</v>
      </c>
      <c r="L965" s="31" t="s">
        <v>3899</v>
      </c>
      <c r="M965" s="157">
        <v>496265</v>
      </c>
      <c r="N965" s="158">
        <v>43923</v>
      </c>
      <c r="O965" s="157" t="s">
        <v>0</v>
      </c>
      <c r="P965" s="157">
        <v>4</v>
      </c>
      <c r="Q965" s="157" t="s">
        <v>4305</v>
      </c>
      <c r="R965" s="157" t="s">
        <v>4687</v>
      </c>
      <c r="S965" s="157">
        <v>70</v>
      </c>
      <c r="T965" s="157">
        <v>13</v>
      </c>
      <c r="U965" s="157">
        <v>26.893876219999999</v>
      </c>
      <c r="V965" s="157">
        <v>-80.057114970000001</v>
      </c>
      <c r="W965" s="158">
        <v>43992</v>
      </c>
      <c r="X965" s="45">
        <f>W965-N965</f>
        <v>69</v>
      </c>
      <c r="Y965" s="157">
        <v>39</v>
      </c>
      <c r="Z965" s="157">
        <v>25</v>
      </c>
      <c r="AA965" s="157">
        <v>2</v>
      </c>
      <c r="AB965" s="157">
        <v>1</v>
      </c>
      <c r="AC965" s="157">
        <v>0</v>
      </c>
      <c r="AD965" s="157">
        <v>1</v>
      </c>
      <c r="AE965" s="46">
        <f>SUM(Y965,Z965,AC965,AD965)</f>
        <v>65</v>
      </c>
      <c r="AF965" s="47">
        <f>Y965/AE965</f>
        <v>0.6</v>
      </c>
      <c r="AG965" s="47">
        <f>(Y965-(AA965+AB965))/AE965</f>
        <v>0.55384615384615388</v>
      </c>
      <c r="AH965" s="157" t="s">
        <v>2</v>
      </c>
      <c r="AI965" s="147"/>
    </row>
    <row r="966" spans="1:35" x14ac:dyDescent="0.3">
      <c r="A966" s="147" t="s">
        <v>4686</v>
      </c>
      <c r="B966" s="147">
        <v>1558</v>
      </c>
      <c r="C966" s="30">
        <v>41816</v>
      </c>
      <c r="D966" s="32">
        <v>2020</v>
      </c>
      <c r="E966" s="97">
        <v>43966</v>
      </c>
      <c r="F966" s="31">
        <v>4106</v>
      </c>
      <c r="G966" s="31">
        <v>147.1</v>
      </c>
      <c r="H966" s="31">
        <v>149.69999999999999</v>
      </c>
      <c r="I966" s="31">
        <v>109.6</v>
      </c>
      <c r="K966" s="155">
        <v>0</v>
      </c>
      <c r="L966" s="31" t="s">
        <v>3890</v>
      </c>
      <c r="M966" s="157">
        <v>499335</v>
      </c>
      <c r="N966" s="158">
        <v>43966</v>
      </c>
      <c r="O966" s="157" t="s">
        <v>146</v>
      </c>
      <c r="P966" s="157">
        <v>9</v>
      </c>
      <c r="Q966" s="157" t="s">
        <v>4305</v>
      </c>
      <c r="R966" s="157" t="s">
        <v>4866</v>
      </c>
      <c r="S966" s="157">
        <v>55</v>
      </c>
      <c r="T966" s="157">
        <v>24</v>
      </c>
      <c r="U966" s="157">
        <v>26.922148050000001</v>
      </c>
      <c r="V966" s="157">
        <v>-80.066200300000006</v>
      </c>
      <c r="W966" s="158">
        <v>44032</v>
      </c>
      <c r="X966" s="45">
        <f>W966-N966</f>
        <v>66</v>
      </c>
      <c r="Y966" s="157">
        <v>62</v>
      </c>
      <c r="Z966" s="157">
        <v>10</v>
      </c>
      <c r="AA966" s="157">
        <v>0</v>
      </c>
      <c r="AB966" s="157">
        <v>2</v>
      </c>
      <c r="AC966" s="157">
        <v>0</v>
      </c>
      <c r="AD966" s="157">
        <v>7</v>
      </c>
      <c r="AE966" s="46">
        <f>SUM(Y966,Z966,AC966,AD966)</f>
        <v>79</v>
      </c>
      <c r="AF966" s="47">
        <f>Y966/AE966</f>
        <v>0.78481012658227844</v>
      </c>
      <c r="AG966" s="47">
        <f>(Y966-(AA966+AB966))/AE966</f>
        <v>0.759493670886076</v>
      </c>
      <c r="AH966" s="157" t="s">
        <v>2</v>
      </c>
      <c r="AI966" s="147"/>
    </row>
    <row r="967" spans="1:35" x14ac:dyDescent="0.3">
      <c r="A967" s="147" t="s">
        <v>4686</v>
      </c>
      <c r="B967" s="147">
        <v>1558</v>
      </c>
      <c r="C967" s="30">
        <v>41816</v>
      </c>
      <c r="D967" s="32">
        <v>2020</v>
      </c>
      <c r="E967" s="97">
        <v>43980</v>
      </c>
      <c r="F967" s="31">
        <v>4158</v>
      </c>
      <c r="G967" s="31">
        <v>147.5</v>
      </c>
      <c r="H967" s="31">
        <v>149.30000000000001</v>
      </c>
      <c r="I967" s="31">
        <v>110.2</v>
      </c>
      <c r="K967" s="155">
        <v>0.8847222222222223</v>
      </c>
      <c r="L967" s="31" t="s">
        <v>3890</v>
      </c>
      <c r="M967" s="157">
        <v>504595</v>
      </c>
      <c r="N967" s="158">
        <v>43981</v>
      </c>
      <c r="O967" s="157" t="s">
        <v>0</v>
      </c>
      <c r="P967" s="157">
        <v>8</v>
      </c>
      <c r="Q967" s="157" t="s">
        <v>4305</v>
      </c>
      <c r="R967" s="157" t="s">
        <v>4916</v>
      </c>
      <c r="S967" s="157">
        <v>55</v>
      </c>
      <c r="T967" s="157">
        <v>23</v>
      </c>
      <c r="U967" s="157">
        <v>26.86832137</v>
      </c>
      <c r="V967" s="157">
        <v>-80.048682159999998</v>
      </c>
      <c r="W967" s="158">
        <v>44043</v>
      </c>
      <c r="X967" s="45">
        <f>W967-N967</f>
        <v>62</v>
      </c>
      <c r="Y967" s="157">
        <v>11</v>
      </c>
      <c r="Z967" s="157">
        <v>79</v>
      </c>
      <c r="AA967" s="157">
        <v>1</v>
      </c>
      <c r="AB967" s="157">
        <v>8</v>
      </c>
      <c r="AC967" s="157">
        <v>0</v>
      </c>
      <c r="AD967" s="157">
        <v>2</v>
      </c>
      <c r="AE967" s="42">
        <f>SUM(Y967,Z967,AC967,AD967)</f>
        <v>92</v>
      </c>
      <c r="AF967" s="49">
        <f>Y967/AE967</f>
        <v>0.11956521739130435</v>
      </c>
      <c r="AG967" s="49">
        <f>(Y967-(AA967+AB967))/AE967</f>
        <v>2.1739130434782608E-2</v>
      </c>
      <c r="AH967" s="157" t="s">
        <v>2</v>
      </c>
      <c r="AI967" s="147"/>
    </row>
    <row r="968" spans="1:35" x14ac:dyDescent="0.3">
      <c r="A968" s="147" t="s">
        <v>4686</v>
      </c>
      <c r="B968" s="147">
        <v>1558</v>
      </c>
      <c r="C968" s="30">
        <v>41816</v>
      </c>
      <c r="D968" s="32">
        <v>2020</v>
      </c>
      <c r="E968" s="97">
        <v>43990</v>
      </c>
      <c r="F968" s="31">
        <v>4203</v>
      </c>
      <c r="G968" s="31">
        <v>146.6</v>
      </c>
      <c r="H968" s="31">
        <v>150.5</v>
      </c>
      <c r="I968" s="31">
        <v>109.5</v>
      </c>
      <c r="K968" s="155">
        <v>4.9305555555555554E-2</v>
      </c>
      <c r="L968" s="31" t="s">
        <v>3890</v>
      </c>
      <c r="M968" s="157">
        <v>507811</v>
      </c>
      <c r="N968" s="158">
        <v>43990</v>
      </c>
      <c r="O968" s="157" t="s">
        <v>146</v>
      </c>
      <c r="P968" s="157">
        <v>5</v>
      </c>
      <c r="Q968" s="157" t="s">
        <v>4307</v>
      </c>
      <c r="R968" s="157"/>
      <c r="S968" s="157">
        <v>50</v>
      </c>
      <c r="T968" s="157">
        <v>150</v>
      </c>
      <c r="U968" s="157">
        <v>26.932344709999999</v>
      </c>
      <c r="V968" s="157">
        <v>-80.068394069999997</v>
      </c>
      <c r="W968" s="158"/>
      <c r="X968" s="45"/>
      <c r="Y968" s="157"/>
      <c r="Z968" s="157"/>
      <c r="AA968" s="157"/>
      <c r="AB968" s="157"/>
      <c r="AC968" s="157"/>
      <c r="AD968" s="157"/>
      <c r="AE968" s="42"/>
      <c r="AF968" s="49"/>
      <c r="AG968" s="49"/>
      <c r="AH968" s="157"/>
      <c r="AI968" s="147"/>
    </row>
    <row r="969" spans="1:35" x14ac:dyDescent="0.3">
      <c r="A969" s="38" t="s">
        <v>2811</v>
      </c>
      <c r="B969" s="38">
        <v>839</v>
      </c>
      <c r="C969" s="39">
        <v>43243</v>
      </c>
      <c r="D969" s="71">
        <f>YEAR(E969)</f>
        <v>2018</v>
      </c>
      <c r="E969" s="99" t="s">
        <v>3865</v>
      </c>
      <c r="F969" s="41">
        <v>3023</v>
      </c>
      <c r="G969" s="41">
        <v>148.69999999999999</v>
      </c>
      <c r="H969" s="41"/>
      <c r="I969" s="41">
        <v>107.1</v>
      </c>
      <c r="J969" s="41"/>
      <c r="K969" s="40" t="s">
        <v>3867</v>
      </c>
      <c r="L969" s="41" t="s">
        <v>3894</v>
      </c>
      <c r="M969" s="42">
        <v>414617</v>
      </c>
      <c r="N969" s="43">
        <v>43244</v>
      </c>
      <c r="O969" s="44" t="s">
        <v>0</v>
      </c>
      <c r="P969" s="42">
        <v>1</v>
      </c>
      <c r="Q969" s="44" t="s">
        <v>4305</v>
      </c>
      <c r="R969" s="44" t="s">
        <v>110</v>
      </c>
      <c r="S969" s="42">
        <v>46</v>
      </c>
      <c r="T969" s="42">
        <v>62</v>
      </c>
      <c r="U969" s="42">
        <v>26.916314961000001</v>
      </c>
      <c r="V969" s="42">
        <v>-80.064092498999997</v>
      </c>
      <c r="W969" s="124"/>
      <c r="X969" s="45"/>
      <c r="Y969" s="42">
        <v>0</v>
      </c>
      <c r="Z969" s="42">
        <v>97</v>
      </c>
      <c r="AA969" s="42">
        <v>0</v>
      </c>
      <c r="AB969" s="42">
        <v>0</v>
      </c>
      <c r="AC969" s="42">
        <v>0</v>
      </c>
      <c r="AD969" s="42">
        <v>0</v>
      </c>
      <c r="AE969" s="42">
        <f>SUM(Y969,Z969,AC969,AD969)</f>
        <v>97</v>
      </c>
      <c r="AF969" s="49">
        <f>Y969/AE969</f>
        <v>0</v>
      </c>
      <c r="AG969" s="49">
        <f>(Y969-(AA969+AB969))/AE969</f>
        <v>0</v>
      </c>
      <c r="AH969" s="44" t="s">
        <v>8</v>
      </c>
      <c r="AI969" s="38"/>
    </row>
    <row r="970" spans="1:35" x14ac:dyDescent="0.3">
      <c r="A970" s="38" t="s">
        <v>2811</v>
      </c>
      <c r="B970" s="38">
        <v>839</v>
      </c>
      <c r="C970" s="39">
        <v>43243</v>
      </c>
      <c r="D970" s="71">
        <f>YEAR(E970)</f>
        <v>2018</v>
      </c>
      <c r="E970" s="99" t="s">
        <v>3877</v>
      </c>
      <c r="F970" s="41">
        <v>3081</v>
      </c>
      <c r="G970" s="41"/>
      <c r="H970" s="41"/>
      <c r="I970" s="41"/>
      <c r="J970" s="41"/>
      <c r="K970" s="40" t="s">
        <v>3889</v>
      </c>
      <c r="L970" s="41" t="s">
        <v>3</v>
      </c>
      <c r="M970" s="42">
        <v>476850</v>
      </c>
      <c r="N970" s="43">
        <v>43264</v>
      </c>
      <c r="O970" s="44" t="s">
        <v>146</v>
      </c>
      <c r="P970" s="42">
        <v>8</v>
      </c>
      <c r="Q970" s="44" t="s">
        <v>4305</v>
      </c>
      <c r="R970" s="44" t="s">
        <v>165</v>
      </c>
      <c r="S970" s="42">
        <v>20</v>
      </c>
      <c r="T970" s="42">
        <v>7</v>
      </c>
      <c r="U970" s="42">
        <v>26.922547462000001</v>
      </c>
      <c r="V970" s="42">
        <v>-80.066317523999999</v>
      </c>
      <c r="W970" s="124"/>
      <c r="X970" s="45"/>
      <c r="Y970" s="127"/>
      <c r="Z970" s="127"/>
      <c r="AA970" s="127"/>
      <c r="AB970" s="127"/>
      <c r="AC970" s="127"/>
      <c r="AD970" s="127"/>
      <c r="AE970" s="127"/>
      <c r="AF970" s="127"/>
      <c r="AG970" s="127"/>
      <c r="AH970" s="44" t="s">
        <v>10</v>
      </c>
      <c r="AI970" s="38"/>
    </row>
    <row r="971" spans="1:35" x14ac:dyDescent="0.3">
      <c r="A971" s="38" t="s">
        <v>2326</v>
      </c>
      <c r="B971" s="38">
        <v>55</v>
      </c>
      <c r="C971" s="39">
        <v>37027</v>
      </c>
      <c r="D971" s="71">
        <f>YEAR(E971)</f>
        <v>2007</v>
      </c>
      <c r="E971" s="99" t="s">
        <v>2908</v>
      </c>
      <c r="F971" s="41">
        <v>579</v>
      </c>
      <c r="G971" s="41">
        <v>163</v>
      </c>
      <c r="H971" s="41">
        <v>166</v>
      </c>
      <c r="I971" s="41">
        <v>114</v>
      </c>
      <c r="J971" s="41"/>
      <c r="K971" s="40" t="s">
        <v>3040</v>
      </c>
      <c r="L971" s="41" t="s">
        <v>3892</v>
      </c>
      <c r="M971" s="42">
        <v>79013</v>
      </c>
      <c r="N971" s="43">
        <v>39166</v>
      </c>
      <c r="O971" s="44" t="s">
        <v>0</v>
      </c>
      <c r="P971" s="42">
        <v>4</v>
      </c>
      <c r="Q971" s="44" t="s">
        <v>4305</v>
      </c>
      <c r="R971" s="44" t="s">
        <v>2050</v>
      </c>
      <c r="S971" s="42">
        <v>19</v>
      </c>
      <c r="T971" s="42">
        <v>67</v>
      </c>
      <c r="U971" s="42">
        <v>26.893291000000001</v>
      </c>
      <c r="V971" s="42">
        <v>-80.056888999999998</v>
      </c>
      <c r="W971" s="124"/>
      <c r="X971" s="45"/>
      <c r="Y971" s="42"/>
      <c r="Z971" s="125"/>
      <c r="AA971" s="42"/>
      <c r="AB971" s="42"/>
      <c r="AC971" s="125"/>
      <c r="AD971" s="125"/>
      <c r="AE971" s="127"/>
      <c r="AF971" s="127"/>
      <c r="AG971" s="127"/>
      <c r="AH971" s="44" t="s">
        <v>31</v>
      </c>
      <c r="AI971" s="38"/>
    </row>
    <row r="972" spans="1:35" x14ac:dyDescent="0.3">
      <c r="A972" s="38" t="s">
        <v>2326</v>
      </c>
      <c r="B972" s="38">
        <v>55</v>
      </c>
      <c r="C972" s="39">
        <v>37027</v>
      </c>
      <c r="D972" s="71">
        <f>YEAR(E972)</f>
        <v>2007</v>
      </c>
      <c r="E972" s="99" t="s">
        <v>3247</v>
      </c>
      <c r="F972" s="41">
        <v>580</v>
      </c>
      <c r="G972" s="41">
        <v>163.5</v>
      </c>
      <c r="H972" s="41">
        <v>165</v>
      </c>
      <c r="I972" s="41">
        <v>114</v>
      </c>
      <c r="J972" s="41"/>
      <c r="K972" s="40" t="s">
        <v>3</v>
      </c>
      <c r="L972" s="41" t="s">
        <v>3</v>
      </c>
      <c r="M972" s="42">
        <v>79047</v>
      </c>
      <c r="N972" s="43">
        <v>39194</v>
      </c>
      <c r="O972" s="44" t="s">
        <v>0</v>
      </c>
      <c r="P972" s="42">
        <v>7</v>
      </c>
      <c r="Q972" s="44" t="s">
        <v>4305</v>
      </c>
      <c r="R972" s="44" t="s">
        <v>2072</v>
      </c>
      <c r="S972" s="42">
        <v>42</v>
      </c>
      <c r="T972" s="42">
        <v>12</v>
      </c>
      <c r="U972" s="42">
        <v>26.870629099999999</v>
      </c>
      <c r="V972" s="42">
        <v>-80.049446369999998</v>
      </c>
      <c r="W972" s="126"/>
      <c r="X972" s="45"/>
      <c r="Y972" s="42">
        <v>51</v>
      </c>
      <c r="Z972" s="42">
        <v>17</v>
      </c>
      <c r="AA972" s="42">
        <v>0</v>
      </c>
      <c r="AB972" s="42">
        <v>5</v>
      </c>
      <c r="AC972" s="42">
        <v>0</v>
      </c>
      <c r="AD972" s="42">
        <v>7</v>
      </c>
      <c r="AE972" s="46">
        <f>SUM(Y972,Z972,AC972,AD972)</f>
        <v>75</v>
      </c>
      <c r="AF972" s="47">
        <f>Y972/AE972</f>
        <v>0.68</v>
      </c>
      <c r="AG972" s="47">
        <f>(Y972-(AA972+AB972))/AE972</f>
        <v>0.61333333333333329</v>
      </c>
      <c r="AH972" s="44" t="s">
        <v>8</v>
      </c>
      <c r="AI972" s="38"/>
    </row>
    <row r="973" spans="1:35" x14ac:dyDescent="0.3">
      <c r="A973" s="38" t="s">
        <v>2326</v>
      </c>
      <c r="B973" s="38">
        <v>55</v>
      </c>
      <c r="C973" s="39">
        <v>37027</v>
      </c>
      <c r="D973" s="71">
        <f>YEAR(E973)</f>
        <v>2007</v>
      </c>
      <c r="E973" s="99" t="s">
        <v>3262</v>
      </c>
      <c r="F973" s="41">
        <v>581</v>
      </c>
      <c r="G973" s="41">
        <v>163</v>
      </c>
      <c r="H973" s="41">
        <v>166.5</v>
      </c>
      <c r="I973" s="41">
        <v>113</v>
      </c>
      <c r="J973" s="41"/>
      <c r="K973" s="40" t="s">
        <v>2458</v>
      </c>
      <c r="L973" s="41" t="s">
        <v>3897</v>
      </c>
      <c r="M973" s="42">
        <v>79348</v>
      </c>
      <c r="N973" s="43">
        <v>39213</v>
      </c>
      <c r="O973" s="44" t="s">
        <v>0</v>
      </c>
      <c r="P973" s="42">
        <v>7</v>
      </c>
      <c r="Q973" s="44" t="s">
        <v>4305</v>
      </c>
      <c r="R973" s="44" t="s">
        <v>2115</v>
      </c>
      <c r="S973" s="42">
        <v>75</v>
      </c>
      <c r="T973" s="42">
        <v>0</v>
      </c>
      <c r="U973" s="42">
        <v>26.87157023</v>
      </c>
      <c r="V973" s="42">
        <v>-80.049791650000003</v>
      </c>
      <c r="W973" s="124">
        <v>39278</v>
      </c>
      <c r="X973" s="45">
        <f>W973-N973</f>
        <v>65</v>
      </c>
      <c r="Y973" s="46">
        <v>59</v>
      </c>
      <c r="Z973" s="46">
        <v>10</v>
      </c>
      <c r="AA973" s="46">
        <v>5</v>
      </c>
      <c r="AB973" s="46">
        <v>16</v>
      </c>
      <c r="AC973" s="46">
        <v>0</v>
      </c>
      <c r="AD973" s="46">
        <v>0</v>
      </c>
      <c r="AE973" s="46">
        <f>SUM(Y973,Z973,AC973,AD973)</f>
        <v>69</v>
      </c>
      <c r="AF973" s="47">
        <f>Y973/AE973</f>
        <v>0.85507246376811596</v>
      </c>
      <c r="AG973" s="47">
        <f>(Y973-(AA973+AB973))/AE973</f>
        <v>0.55072463768115942</v>
      </c>
      <c r="AH973" s="44" t="s">
        <v>2</v>
      </c>
      <c r="AI973" s="38"/>
    </row>
    <row r="974" spans="1:35" x14ac:dyDescent="0.3">
      <c r="A974" s="38" t="s">
        <v>2326</v>
      </c>
      <c r="B974" s="38">
        <v>55</v>
      </c>
      <c r="C974" s="39">
        <v>37027</v>
      </c>
      <c r="D974" s="71">
        <f>YEAR(E974)</f>
        <v>2007</v>
      </c>
      <c r="E974" s="99" t="s">
        <v>2935</v>
      </c>
      <c r="F974" s="41">
        <v>582</v>
      </c>
      <c r="G974" s="41">
        <v>161.19999999999999</v>
      </c>
      <c r="H974" s="41">
        <v>164.5</v>
      </c>
      <c r="I974" s="41">
        <v>114.5</v>
      </c>
      <c r="J974" s="41"/>
      <c r="K974" s="40" t="s">
        <v>2581</v>
      </c>
      <c r="L974" s="41" t="s">
        <v>3897</v>
      </c>
      <c r="M974" s="42">
        <v>80810</v>
      </c>
      <c r="N974" s="43">
        <v>39230</v>
      </c>
      <c r="O974" s="44" t="s">
        <v>0</v>
      </c>
      <c r="P974" s="42">
        <v>6</v>
      </c>
      <c r="Q974" s="44" t="s">
        <v>4305</v>
      </c>
      <c r="R974" s="44" t="s">
        <v>2159</v>
      </c>
      <c r="S974" s="42">
        <v>15</v>
      </c>
      <c r="T974" s="42">
        <v>12</v>
      </c>
      <c r="U974" s="42">
        <v>26.876537809999999</v>
      </c>
      <c r="V974" s="42">
        <v>-80.051389900000004</v>
      </c>
      <c r="W974" s="124">
        <v>39296</v>
      </c>
      <c r="X974" s="45">
        <f>W974-N974</f>
        <v>66</v>
      </c>
      <c r="Y974" s="46">
        <v>61</v>
      </c>
      <c r="Z974" s="46">
        <v>11</v>
      </c>
      <c r="AA974" s="46">
        <v>0</v>
      </c>
      <c r="AB974" s="46">
        <v>5</v>
      </c>
      <c r="AC974" s="46">
        <v>0</v>
      </c>
      <c r="AD974" s="46">
        <v>20</v>
      </c>
      <c r="AE974" s="46">
        <f>SUM(Y974,Z974,AC974,AD974)</f>
        <v>92</v>
      </c>
      <c r="AF974" s="47">
        <f>Y974/AE974</f>
        <v>0.66304347826086951</v>
      </c>
      <c r="AG974" s="47">
        <f>(Y974-(AA974+AB974))/AE974</f>
        <v>0.60869565217391308</v>
      </c>
      <c r="AH974" s="44" t="s">
        <v>2</v>
      </c>
      <c r="AI974" s="38"/>
    </row>
    <row r="975" spans="1:35" x14ac:dyDescent="0.3">
      <c r="A975" s="38" t="s">
        <v>2326</v>
      </c>
      <c r="B975" s="38">
        <v>55</v>
      </c>
      <c r="C975" s="39">
        <v>37027</v>
      </c>
      <c r="D975" s="71">
        <f>YEAR(E975)</f>
        <v>2007</v>
      </c>
      <c r="E975" s="99" t="s">
        <v>3300</v>
      </c>
      <c r="F975" s="41">
        <v>583</v>
      </c>
      <c r="G975" s="41">
        <v>162</v>
      </c>
      <c r="H975" s="41">
        <v>165.3</v>
      </c>
      <c r="I975" s="41">
        <v>113.5</v>
      </c>
      <c r="J975" s="41"/>
      <c r="K975" s="40" t="s">
        <v>3173</v>
      </c>
      <c r="L975" s="41" t="s">
        <v>3895</v>
      </c>
      <c r="M975" s="42">
        <v>82136</v>
      </c>
      <c r="N975" s="43">
        <v>39239</v>
      </c>
      <c r="O975" s="44" t="s">
        <v>0</v>
      </c>
      <c r="P975" s="42">
        <v>6</v>
      </c>
      <c r="Q975" s="44" t="s">
        <v>4305</v>
      </c>
      <c r="R975" s="44" t="s">
        <v>2172</v>
      </c>
      <c r="S975" s="42">
        <v>62</v>
      </c>
      <c r="T975" s="42">
        <v>33</v>
      </c>
      <c r="U975" s="42">
        <v>26.883281067999999</v>
      </c>
      <c r="V975" s="42">
        <v>-80.053757469999994</v>
      </c>
      <c r="W975" s="124">
        <v>39300</v>
      </c>
      <c r="X975" s="45">
        <f>W975-N975</f>
        <v>61</v>
      </c>
      <c r="Y975" s="42">
        <v>46</v>
      </c>
      <c r="Z975" s="42">
        <v>31</v>
      </c>
      <c r="AA975" s="42">
        <v>4</v>
      </c>
      <c r="AB975" s="42">
        <v>21</v>
      </c>
      <c r="AC975" s="42">
        <v>0</v>
      </c>
      <c r="AD975" s="42">
        <v>19</v>
      </c>
      <c r="AE975" s="42">
        <f>SUM(Y975,Z975,AC975,AD975)</f>
        <v>96</v>
      </c>
      <c r="AF975" s="49">
        <f>Y975/AE975</f>
        <v>0.47916666666666669</v>
      </c>
      <c r="AG975" s="49">
        <f>(Y975-(AA975+AB975))/AE975</f>
        <v>0.21875</v>
      </c>
      <c r="AH975" s="44" t="s">
        <v>2</v>
      </c>
      <c r="AI975" s="38"/>
    </row>
    <row r="976" spans="1:35" x14ac:dyDescent="0.3">
      <c r="A976" s="38" t="s">
        <v>2326</v>
      </c>
      <c r="B976" s="38">
        <v>55</v>
      </c>
      <c r="C976" s="39">
        <v>37027</v>
      </c>
      <c r="D976" s="71">
        <f>YEAR(E976)</f>
        <v>2011</v>
      </c>
      <c r="E976" s="99" t="s">
        <v>2293</v>
      </c>
      <c r="F976" s="41">
        <v>1888</v>
      </c>
      <c r="G976" s="41"/>
      <c r="H976" s="41"/>
      <c r="I976" s="41"/>
      <c r="J976" s="41"/>
      <c r="K976" s="40" t="s">
        <v>3031</v>
      </c>
      <c r="L976" s="41" t="s">
        <v>3891</v>
      </c>
      <c r="M976" s="42">
        <v>207361</v>
      </c>
      <c r="N976" s="43">
        <v>40686</v>
      </c>
      <c r="O976" s="44" t="s">
        <v>0</v>
      </c>
      <c r="P976" s="42">
        <v>3</v>
      </c>
      <c r="Q976" s="44" t="s">
        <v>4307</v>
      </c>
      <c r="R976" s="44" t="s">
        <v>3</v>
      </c>
      <c r="S976" s="42">
        <v>60</v>
      </c>
      <c r="T976" s="42">
        <v>100</v>
      </c>
      <c r="U976" s="42">
        <v>26.900763690000002</v>
      </c>
      <c r="V976" s="42">
        <v>-80.058807770000001</v>
      </c>
      <c r="W976" s="126"/>
      <c r="X976" s="45"/>
      <c r="Y976" s="127"/>
      <c r="Z976" s="127"/>
      <c r="AA976" s="127"/>
      <c r="AB976" s="127"/>
      <c r="AC976" s="127"/>
      <c r="AD976" s="127"/>
      <c r="AE976" s="127"/>
      <c r="AF976" s="127"/>
      <c r="AG976" s="127"/>
      <c r="AH976" s="44" t="s">
        <v>3</v>
      </c>
      <c r="AI976" s="38"/>
    </row>
    <row r="977" spans="1:35" x14ac:dyDescent="0.3">
      <c r="A977" s="38" t="s">
        <v>2326</v>
      </c>
      <c r="B977" s="38">
        <v>55</v>
      </c>
      <c r="C977" s="39">
        <v>37027</v>
      </c>
      <c r="D977" s="71">
        <f>YEAR(E977)</f>
        <v>2011</v>
      </c>
      <c r="E977" s="99" t="s">
        <v>2338</v>
      </c>
      <c r="F977" s="41">
        <v>1894</v>
      </c>
      <c r="G977" s="41">
        <v>166.5</v>
      </c>
      <c r="H977" s="41">
        <v>167</v>
      </c>
      <c r="I977" s="41">
        <v>116</v>
      </c>
      <c r="J977" s="41"/>
      <c r="K977" s="40" t="s">
        <v>3055</v>
      </c>
      <c r="L977" s="41" t="s">
        <v>3892</v>
      </c>
      <c r="M977" s="42">
        <v>207670</v>
      </c>
      <c r="N977" s="43">
        <v>40687</v>
      </c>
      <c r="O977" s="44" t="s">
        <v>0</v>
      </c>
      <c r="P977" s="42">
        <v>5</v>
      </c>
      <c r="Q977" s="44" t="s">
        <v>4305</v>
      </c>
      <c r="R977" s="44" t="s">
        <v>1326</v>
      </c>
      <c r="S977" s="42">
        <v>53</v>
      </c>
      <c r="T977" s="42">
        <v>132</v>
      </c>
      <c r="U977" s="42">
        <v>26.88976422</v>
      </c>
      <c r="V977" s="42">
        <v>-80.055682880000006</v>
      </c>
      <c r="W977" s="48">
        <v>40746</v>
      </c>
      <c r="X977" s="45">
        <f>W977-N977</f>
        <v>59</v>
      </c>
      <c r="Y977" s="46">
        <v>57</v>
      </c>
      <c r="Z977" s="46">
        <v>7</v>
      </c>
      <c r="AA977" s="46">
        <v>2</v>
      </c>
      <c r="AB977" s="46">
        <v>9</v>
      </c>
      <c r="AC977" s="46">
        <v>0</v>
      </c>
      <c r="AD977" s="46">
        <v>11</v>
      </c>
      <c r="AE977" s="46">
        <f>SUM(Y977,Z977,AC977,AD977)</f>
        <v>75</v>
      </c>
      <c r="AF977" s="47">
        <f>Y977/AE977</f>
        <v>0.76</v>
      </c>
      <c r="AG977" s="47">
        <f>(Y977-(AA977+AB977))/AE977</f>
        <v>0.61333333333333329</v>
      </c>
      <c r="AH977" s="44" t="s">
        <v>2</v>
      </c>
      <c r="AI977" s="38"/>
    </row>
    <row r="978" spans="1:35" x14ac:dyDescent="0.3">
      <c r="A978" s="38" t="s">
        <v>3786</v>
      </c>
      <c r="B978" s="38">
        <v>666</v>
      </c>
      <c r="C978" s="39">
        <v>42507</v>
      </c>
      <c r="D978" s="71">
        <f>YEAR(E978)</f>
        <v>2016</v>
      </c>
      <c r="E978" s="99" t="s">
        <v>3787</v>
      </c>
      <c r="F978" s="41">
        <v>2645</v>
      </c>
      <c r="G978" s="41">
        <v>139.9</v>
      </c>
      <c r="H978" s="41">
        <v>141.5</v>
      </c>
      <c r="I978" s="41">
        <v>105.2</v>
      </c>
      <c r="J978" s="41"/>
      <c r="K978" s="40" t="s">
        <v>3201</v>
      </c>
      <c r="L978" s="41" t="s">
        <v>3892</v>
      </c>
      <c r="M978" s="42">
        <v>323513</v>
      </c>
      <c r="N978" s="43">
        <v>42508</v>
      </c>
      <c r="O978" s="44" t="s">
        <v>0</v>
      </c>
      <c r="P978" s="42">
        <v>8</v>
      </c>
      <c r="Q978" s="44" t="s">
        <v>4305</v>
      </c>
      <c r="R978" s="44" t="s">
        <v>373</v>
      </c>
      <c r="S978" s="42">
        <v>35</v>
      </c>
      <c r="T978" s="42">
        <v>46</v>
      </c>
      <c r="U978" s="42">
        <v>26.863008100999998</v>
      </c>
      <c r="V978" s="42">
        <v>-80.047205633999994</v>
      </c>
      <c r="W978" s="48">
        <v>42566</v>
      </c>
      <c r="X978" s="45">
        <f>W978-N978</f>
        <v>58</v>
      </c>
      <c r="Y978" s="46">
        <v>9</v>
      </c>
      <c r="Z978" s="46">
        <v>55</v>
      </c>
      <c r="AA978" s="46">
        <v>0</v>
      </c>
      <c r="AB978" s="46">
        <v>1</v>
      </c>
      <c r="AC978" s="46">
        <v>0</v>
      </c>
      <c r="AD978" s="46">
        <v>18</v>
      </c>
      <c r="AE978" s="46">
        <f>SUM(Y978,Z978,AC978,AD978)</f>
        <v>82</v>
      </c>
      <c r="AF978" s="47">
        <f>Y978/AE978</f>
        <v>0.10975609756097561</v>
      </c>
      <c r="AG978" s="47">
        <f>(Y978-(AA978+AB978))/AE978</f>
        <v>9.7560975609756101E-2</v>
      </c>
      <c r="AH978" s="44" t="s">
        <v>2</v>
      </c>
      <c r="AI978" s="38"/>
    </row>
    <row r="979" spans="1:35" x14ac:dyDescent="0.3">
      <c r="A979" s="38" t="s">
        <v>3786</v>
      </c>
      <c r="B979" s="38">
        <v>666</v>
      </c>
      <c r="C979" s="39">
        <v>42507</v>
      </c>
      <c r="D979" s="71">
        <f>YEAR(E979)</f>
        <v>2016</v>
      </c>
      <c r="E979" s="99" t="s">
        <v>3799</v>
      </c>
      <c r="F979" s="41">
        <v>2661</v>
      </c>
      <c r="G979" s="41">
        <v>141.30000000000001</v>
      </c>
      <c r="H979" s="41">
        <v>143.5</v>
      </c>
      <c r="I979" s="41">
        <v>105.8</v>
      </c>
      <c r="J979" s="41"/>
      <c r="K979" s="40" t="s">
        <v>2527</v>
      </c>
      <c r="L979" s="41" t="s">
        <v>3895</v>
      </c>
      <c r="M979" s="42">
        <v>331051</v>
      </c>
      <c r="N979" s="43">
        <v>42528</v>
      </c>
      <c r="O979" s="44" t="s">
        <v>0</v>
      </c>
      <c r="P979" s="42">
        <v>4</v>
      </c>
      <c r="Q979" s="44" t="s">
        <v>4305</v>
      </c>
      <c r="R979" s="44" t="s">
        <v>403</v>
      </c>
      <c r="S979" s="42">
        <v>35</v>
      </c>
      <c r="T979" s="42">
        <v>74</v>
      </c>
      <c r="U979" s="42">
        <v>26.899391657999999</v>
      </c>
      <c r="V979" s="42">
        <v>-80.058417770000005</v>
      </c>
      <c r="W979" s="124"/>
      <c r="X979" s="45"/>
      <c r="Y979" s="42">
        <v>0</v>
      </c>
      <c r="Z979" s="42">
        <v>61</v>
      </c>
      <c r="AA979" s="42">
        <v>0</v>
      </c>
      <c r="AB979" s="42">
        <v>0</v>
      </c>
      <c r="AC979" s="42">
        <v>0</v>
      </c>
      <c r="AD979" s="42">
        <v>11</v>
      </c>
      <c r="AE979" s="46">
        <f>SUM(Y979,Z979,AC979,AD979)</f>
        <v>72</v>
      </c>
      <c r="AF979" s="47">
        <f>Y979/AE979</f>
        <v>0</v>
      </c>
      <c r="AG979" s="47">
        <f>(Y979-(AA979+AB979))/AE979</f>
        <v>0</v>
      </c>
      <c r="AH979" s="44" t="s">
        <v>8</v>
      </c>
      <c r="AI979" s="38"/>
    </row>
    <row r="980" spans="1:35" x14ac:dyDescent="0.3">
      <c r="A980" s="147" t="s">
        <v>3786</v>
      </c>
      <c r="B980" s="147">
        <v>666</v>
      </c>
      <c r="C980" s="30">
        <v>42507</v>
      </c>
      <c r="D980" s="32">
        <v>2019</v>
      </c>
      <c r="E980" s="97">
        <v>43609</v>
      </c>
      <c r="F980" s="31">
        <v>3503</v>
      </c>
      <c r="G980" s="31">
        <v>145.4</v>
      </c>
      <c r="H980" s="31">
        <v>147.19999999999999</v>
      </c>
      <c r="I980" s="31">
        <v>107.5</v>
      </c>
      <c r="K980" s="155">
        <v>0.60416666666666663</v>
      </c>
      <c r="L980" s="31" t="s">
        <v>3890</v>
      </c>
      <c r="M980" s="157">
        <v>442965</v>
      </c>
      <c r="N980" s="158">
        <v>43610</v>
      </c>
      <c r="O980" s="157" t="s">
        <v>0</v>
      </c>
      <c r="P980" s="157">
        <v>6</v>
      </c>
      <c r="Q980" s="157" t="s">
        <v>4305</v>
      </c>
      <c r="R980" s="157" t="s">
        <v>4600</v>
      </c>
      <c r="S980" s="157">
        <v>47</v>
      </c>
      <c r="T980" s="157">
        <v>43</v>
      </c>
      <c r="U980" s="157">
        <v>26.88159929</v>
      </c>
      <c r="V980" s="157">
        <v>-80.053024350000001</v>
      </c>
      <c r="W980" s="158">
        <v>43668</v>
      </c>
      <c r="X980" s="45">
        <f>W980-N980</f>
        <v>58</v>
      </c>
      <c r="Y980" s="31">
        <v>45</v>
      </c>
      <c r="Z980" s="31">
        <v>10</v>
      </c>
      <c r="AA980" s="31">
        <v>1</v>
      </c>
      <c r="AB980" s="31">
        <v>3</v>
      </c>
      <c r="AC980" s="31">
        <v>0</v>
      </c>
      <c r="AD980" s="31">
        <v>3</v>
      </c>
      <c r="AE980" s="46">
        <f>SUM(Y980,Z980,AC980,AD980)</f>
        <v>58</v>
      </c>
      <c r="AF980" s="47">
        <f>Y980/AE980</f>
        <v>0.77586206896551724</v>
      </c>
      <c r="AG980" s="47">
        <f>(Y980-(AA980+AB980))/AE980</f>
        <v>0.7068965517241379</v>
      </c>
      <c r="AH980" s="157" t="s">
        <v>2</v>
      </c>
      <c r="AI980" s="147"/>
    </row>
    <row r="981" spans="1:35" x14ac:dyDescent="0.3">
      <c r="A981" s="147" t="s">
        <v>3786</v>
      </c>
      <c r="B981" s="147">
        <v>666</v>
      </c>
      <c r="C981" s="30">
        <v>42507</v>
      </c>
      <c r="D981" s="32">
        <v>2019</v>
      </c>
      <c r="E981" s="97">
        <v>43620</v>
      </c>
      <c r="F981" s="31">
        <v>3526</v>
      </c>
      <c r="G981" s="31">
        <v>143</v>
      </c>
      <c r="H981" s="31">
        <v>144.5</v>
      </c>
      <c r="I981" s="31">
        <v>107.4</v>
      </c>
      <c r="K981" s="155">
        <v>0.94166666666666676</v>
      </c>
      <c r="L981" s="31" t="s">
        <v>3895</v>
      </c>
      <c r="M981" s="157">
        <v>450412</v>
      </c>
      <c r="N981" s="158">
        <v>43621</v>
      </c>
      <c r="O981" s="157" t="s">
        <v>0</v>
      </c>
      <c r="P981" s="157">
        <v>8</v>
      </c>
      <c r="Q981" s="157" t="s">
        <v>4305</v>
      </c>
      <c r="R981" s="157" t="s">
        <v>4628</v>
      </c>
      <c r="S981" s="157">
        <v>64</v>
      </c>
      <c r="T981" s="157">
        <v>13</v>
      </c>
      <c r="U981" s="157">
        <v>26.86739519</v>
      </c>
      <c r="V981" s="157">
        <v>-80.048467119999998</v>
      </c>
      <c r="W981" s="30">
        <v>43679</v>
      </c>
      <c r="X981" s="45">
        <f>W981-N981</f>
        <v>58</v>
      </c>
      <c r="Y981" s="31">
        <v>36</v>
      </c>
      <c r="Z981" s="31">
        <v>16</v>
      </c>
      <c r="AA981" s="31">
        <v>10</v>
      </c>
      <c r="AB981" s="31">
        <v>4</v>
      </c>
      <c r="AC981" s="31">
        <v>0</v>
      </c>
      <c r="AD981" s="31">
        <v>12</v>
      </c>
      <c r="AE981" s="46">
        <f>SUM(Y981,Z981,AC981,AD981)</f>
        <v>64</v>
      </c>
      <c r="AF981" s="47">
        <f>Y981/AE981</f>
        <v>0.5625</v>
      </c>
      <c r="AG981" s="47">
        <f>(Y981-(AA981+AB981))/AE981</f>
        <v>0.34375</v>
      </c>
      <c r="AH981" s="157" t="s">
        <v>2</v>
      </c>
      <c r="AI981" s="147"/>
    </row>
    <row r="982" spans="1:35" x14ac:dyDescent="0.3">
      <c r="A982" s="147" t="s">
        <v>3786</v>
      </c>
      <c r="B982" s="147">
        <v>666</v>
      </c>
      <c r="C982" s="30">
        <v>42507</v>
      </c>
      <c r="D982" s="32">
        <v>2020</v>
      </c>
      <c r="E982" s="97">
        <v>43970</v>
      </c>
      <c r="F982" s="31">
        <v>4130</v>
      </c>
      <c r="G982" s="31">
        <v>143.30000000000001</v>
      </c>
      <c r="H982" s="31">
        <v>145.9</v>
      </c>
      <c r="I982" s="31">
        <v>108.9</v>
      </c>
      <c r="K982" s="155">
        <v>0.94305555555555554</v>
      </c>
      <c r="L982" s="31" t="s">
        <v>3892</v>
      </c>
      <c r="M982" s="157">
        <v>500933</v>
      </c>
      <c r="N982" s="158">
        <v>43971</v>
      </c>
      <c r="O982" s="157" t="s">
        <v>0</v>
      </c>
      <c r="P982" s="157">
        <v>11</v>
      </c>
      <c r="Q982" s="157" t="s">
        <v>4305</v>
      </c>
      <c r="R982" s="157" t="s">
        <v>4888</v>
      </c>
      <c r="S982" s="157">
        <v>17</v>
      </c>
      <c r="T982" s="157">
        <v>66</v>
      </c>
      <c r="U982" s="157">
        <v>26.837218799999999</v>
      </c>
      <c r="V982" s="157">
        <v>-80.041480890000003</v>
      </c>
      <c r="W982" s="158"/>
      <c r="X982" s="45"/>
      <c r="Y982" s="157">
        <v>1</v>
      </c>
      <c r="Z982" s="157">
        <v>74</v>
      </c>
      <c r="AA982" s="157">
        <v>0</v>
      </c>
      <c r="AB982" s="157">
        <v>0</v>
      </c>
      <c r="AC982" s="157">
        <v>0</v>
      </c>
      <c r="AD982" s="157">
        <v>0</v>
      </c>
      <c r="AE982" s="42">
        <f>SUM(Y982,Z982,AC982,AD982)</f>
        <v>75</v>
      </c>
      <c r="AF982" s="49">
        <f>Y982/AE982</f>
        <v>1.3333333333333334E-2</v>
      </c>
      <c r="AG982" s="49">
        <f>(Y982-(AA982+AB982))/AE982</f>
        <v>1.3333333333333334E-2</v>
      </c>
      <c r="AH982" s="157" t="s">
        <v>8</v>
      </c>
      <c r="AI982" s="147"/>
    </row>
    <row r="983" spans="1:35" x14ac:dyDescent="0.3">
      <c r="A983" s="38" t="s">
        <v>3272</v>
      </c>
      <c r="B983" s="38">
        <v>234</v>
      </c>
      <c r="C983" s="39">
        <v>39218</v>
      </c>
      <c r="D983" s="71">
        <f>YEAR(E983)</f>
        <v>2007</v>
      </c>
      <c r="E983" s="99" t="s">
        <v>3269</v>
      </c>
      <c r="F983" s="41">
        <v>720</v>
      </c>
      <c r="G983" s="41">
        <v>158.5</v>
      </c>
      <c r="H983" s="41">
        <v>162.69999999999999</v>
      </c>
      <c r="I983" s="41">
        <v>114.4</v>
      </c>
      <c r="J983" s="41"/>
      <c r="K983" s="40" t="s">
        <v>3268</v>
      </c>
      <c r="L983" s="41" t="s">
        <v>3892</v>
      </c>
      <c r="M983" s="42">
        <v>79793</v>
      </c>
      <c r="N983" s="43">
        <v>39219</v>
      </c>
      <c r="O983" s="44" t="s">
        <v>0</v>
      </c>
      <c r="P983" s="42">
        <v>1</v>
      </c>
      <c r="Q983" s="44" t="s">
        <v>4305</v>
      </c>
      <c r="R983" s="44" t="s">
        <v>2154</v>
      </c>
      <c r="S983" s="42">
        <v>42</v>
      </c>
      <c r="T983" s="42">
        <v>7</v>
      </c>
      <c r="U983" s="42">
        <v>26.914278410000001</v>
      </c>
      <c r="V983" s="42">
        <v>-80.063549989999999</v>
      </c>
      <c r="W983" s="126"/>
      <c r="X983" s="45"/>
      <c r="Y983" s="46">
        <v>18</v>
      </c>
      <c r="Z983" s="46">
        <v>26</v>
      </c>
      <c r="AA983" s="46">
        <v>0</v>
      </c>
      <c r="AB983" s="46">
        <v>0</v>
      </c>
      <c r="AC983" s="46">
        <v>0</v>
      </c>
      <c r="AD983" s="46">
        <v>27</v>
      </c>
      <c r="AE983" s="46">
        <f>SUM(Y983,Z983,AC983,AD983)</f>
        <v>71</v>
      </c>
      <c r="AF983" s="47">
        <f>Y983/AE983</f>
        <v>0.25352112676056338</v>
      </c>
      <c r="AG983" s="47">
        <f>(Y983-(AA983+AB983))/AE983</f>
        <v>0.25352112676056338</v>
      </c>
      <c r="AH983" s="44" t="s">
        <v>8</v>
      </c>
      <c r="AI983" s="38"/>
    </row>
    <row r="984" spans="1:35" x14ac:dyDescent="0.3">
      <c r="A984" s="38" t="s">
        <v>3272</v>
      </c>
      <c r="B984" s="38">
        <v>234</v>
      </c>
      <c r="C984" s="39">
        <v>39219</v>
      </c>
      <c r="D984" s="71">
        <f>YEAR(E984)</f>
        <v>2007</v>
      </c>
      <c r="E984" s="99" t="s">
        <v>2553</v>
      </c>
      <c r="F984" s="41">
        <v>721</v>
      </c>
      <c r="G984" s="41"/>
      <c r="H984" s="41"/>
      <c r="I984" s="41"/>
      <c r="J984" s="41"/>
      <c r="K984" s="40" t="s">
        <v>2294</v>
      </c>
      <c r="L984" s="41" t="s">
        <v>3897</v>
      </c>
      <c r="M984" s="42">
        <v>83493</v>
      </c>
      <c r="N984" s="43">
        <v>39247</v>
      </c>
      <c r="O984" s="44" t="s">
        <v>0</v>
      </c>
      <c r="P984" s="42">
        <v>4</v>
      </c>
      <c r="Q984" s="44" t="s">
        <v>4305</v>
      </c>
      <c r="R984" s="44" t="s">
        <v>2180</v>
      </c>
      <c r="S984" s="42">
        <v>36</v>
      </c>
      <c r="T984" s="42">
        <v>25</v>
      </c>
      <c r="U984" s="42">
        <v>26.89413789</v>
      </c>
      <c r="V984" s="42">
        <v>-80.057204110000001</v>
      </c>
      <c r="W984" s="124">
        <v>39306</v>
      </c>
      <c r="X984" s="45">
        <f>W984-N984</f>
        <v>59</v>
      </c>
      <c r="Y984" s="42">
        <v>43</v>
      </c>
      <c r="Z984" s="42">
        <v>40</v>
      </c>
      <c r="AA984" s="42">
        <v>3</v>
      </c>
      <c r="AB984" s="42">
        <v>10</v>
      </c>
      <c r="AC984" s="42">
        <v>0</v>
      </c>
      <c r="AD984" s="42">
        <v>0</v>
      </c>
      <c r="AE984" s="46">
        <f>SUM(Y984,Z984,AC984,AD984)</f>
        <v>83</v>
      </c>
      <c r="AF984" s="47">
        <f>Y984/AE984</f>
        <v>0.51807228915662651</v>
      </c>
      <c r="AG984" s="47">
        <f>(Y984-(AA984+AB984))/AE984</f>
        <v>0.36144578313253012</v>
      </c>
      <c r="AH984" s="44" t="s">
        <v>2</v>
      </c>
      <c r="AI984" s="38"/>
    </row>
    <row r="985" spans="1:35" x14ac:dyDescent="0.3">
      <c r="A985" s="147" t="s">
        <v>4927</v>
      </c>
      <c r="B985" s="147">
        <v>1613</v>
      </c>
      <c r="C985" s="30">
        <v>43984</v>
      </c>
      <c r="D985" s="32">
        <v>2020</v>
      </c>
      <c r="E985" s="97">
        <v>43984</v>
      </c>
      <c r="F985" s="31">
        <v>4175</v>
      </c>
      <c r="G985" s="31">
        <v>142.30000000000001</v>
      </c>
      <c r="H985" s="31">
        <v>145.30000000000001</v>
      </c>
      <c r="I985" s="31">
        <v>103.9</v>
      </c>
      <c r="K985" s="155">
        <v>9.0277777777777787E-3</v>
      </c>
      <c r="L985" s="31" t="s">
        <v>3892</v>
      </c>
      <c r="M985" s="157">
        <v>505861</v>
      </c>
      <c r="N985" s="158">
        <v>43984</v>
      </c>
      <c r="O985" s="157" t="s">
        <v>0</v>
      </c>
      <c r="P985" s="157">
        <v>6</v>
      </c>
      <c r="Q985" s="157" t="s">
        <v>4305</v>
      </c>
      <c r="R985" s="157" t="s">
        <v>4928</v>
      </c>
      <c r="S985" s="157">
        <v>18</v>
      </c>
      <c r="T985" s="157">
        <v>62</v>
      </c>
      <c r="U985" s="157">
        <v>26.881501660000001</v>
      </c>
      <c r="V985" s="157">
        <v>-80.052987849999994</v>
      </c>
      <c r="W985" s="158"/>
      <c r="X985" s="45"/>
      <c r="Y985" s="31">
        <v>0</v>
      </c>
      <c r="Z985" s="31">
        <v>91</v>
      </c>
      <c r="AA985" s="31">
        <v>0</v>
      </c>
      <c r="AB985" s="31">
        <v>0</v>
      </c>
      <c r="AC985" s="31">
        <v>0</v>
      </c>
      <c r="AD985" s="31">
        <v>0</v>
      </c>
      <c r="AE985" s="46">
        <f>SUM(Y985,Z985,AC985,AD985)</f>
        <v>91</v>
      </c>
      <c r="AF985" s="47">
        <f>Y985/AE985</f>
        <v>0</v>
      </c>
      <c r="AG985" s="47">
        <f>(Y985-(AA985+AB985))/AE985</f>
        <v>0</v>
      </c>
      <c r="AH985" s="157" t="s">
        <v>8</v>
      </c>
      <c r="AI985" s="147"/>
    </row>
    <row r="986" spans="1:35" x14ac:dyDescent="0.3">
      <c r="A986" s="147" t="s">
        <v>4578</v>
      </c>
      <c r="B986" s="147">
        <v>1174</v>
      </c>
      <c r="C986" s="30">
        <v>43592</v>
      </c>
      <c r="D986" s="32">
        <v>2019</v>
      </c>
      <c r="E986" s="97">
        <v>43601</v>
      </c>
      <c r="F986" s="31">
        <v>3478</v>
      </c>
      <c r="G986" s="31">
        <v>143.1</v>
      </c>
      <c r="H986" s="31">
        <v>145.1</v>
      </c>
      <c r="I986" s="31">
        <v>103.2</v>
      </c>
      <c r="K986" s="155">
        <v>3.6111111111111115E-2</v>
      </c>
      <c r="L986" s="31" t="s">
        <v>3890</v>
      </c>
      <c r="M986" s="157">
        <v>440158</v>
      </c>
      <c r="N986" s="158">
        <v>43601</v>
      </c>
      <c r="O986" s="157" t="s">
        <v>0</v>
      </c>
      <c r="P986" s="157">
        <v>3</v>
      </c>
      <c r="Q986" s="157" t="s">
        <v>4305</v>
      </c>
      <c r="R986" s="157" t="s">
        <v>4579</v>
      </c>
      <c r="S986" s="157">
        <v>27</v>
      </c>
      <c r="T986" s="157">
        <v>46</v>
      </c>
      <c r="U986" s="157">
        <v>26.905687690000001</v>
      </c>
      <c r="V986" s="157">
        <v>-80.060686669999996</v>
      </c>
      <c r="W986" s="30">
        <v>43662</v>
      </c>
      <c r="X986" s="45">
        <f>W986-N986</f>
        <v>61</v>
      </c>
      <c r="Y986" s="31">
        <v>62</v>
      </c>
      <c r="Z986" s="31">
        <v>14</v>
      </c>
      <c r="AA986" s="31">
        <v>1</v>
      </c>
      <c r="AB986" s="31">
        <v>42</v>
      </c>
      <c r="AC986" s="31">
        <v>0</v>
      </c>
      <c r="AD986" s="31">
        <v>5</v>
      </c>
      <c r="AE986" s="46">
        <f>SUM(Y986,Z986,AC986,AD986)</f>
        <v>81</v>
      </c>
      <c r="AF986" s="47">
        <f>Y986/AE986</f>
        <v>0.76543209876543206</v>
      </c>
      <c r="AG986" s="47">
        <f>(Y986-(AA986+AB986))/AE986</f>
        <v>0.23456790123456789</v>
      </c>
      <c r="AH986" s="157" t="s">
        <v>2</v>
      </c>
      <c r="AI986" s="147"/>
    </row>
    <row r="987" spans="1:35" x14ac:dyDescent="0.3">
      <c r="A987" s="147" t="s">
        <v>4578</v>
      </c>
      <c r="B987" s="147">
        <v>1174</v>
      </c>
      <c r="C987" s="30">
        <v>43592</v>
      </c>
      <c r="D987" s="32">
        <v>2019</v>
      </c>
      <c r="E987" s="97">
        <v>43621</v>
      </c>
      <c r="F987" s="31">
        <v>3524</v>
      </c>
      <c r="G987" s="31">
        <v>143.9</v>
      </c>
      <c r="H987" s="31">
        <v>145.4</v>
      </c>
      <c r="I987" s="31">
        <v>103.8</v>
      </c>
      <c r="K987" s="155">
        <v>9.0972222222222218E-2</v>
      </c>
      <c r="L987" s="31" t="s">
        <v>3892</v>
      </c>
      <c r="M987" s="157">
        <v>450225</v>
      </c>
      <c r="N987" s="158">
        <v>43621</v>
      </c>
      <c r="O987" s="157" t="s">
        <v>0</v>
      </c>
      <c r="P987" s="157">
        <v>1</v>
      </c>
      <c r="Q987" s="157" t="s">
        <v>4305</v>
      </c>
      <c r="R987" s="157" t="s">
        <v>4626</v>
      </c>
      <c r="S987" s="157">
        <v>27</v>
      </c>
      <c r="T987" s="157">
        <v>52</v>
      </c>
      <c r="U987" s="157">
        <v>26.916071609999999</v>
      </c>
      <c r="V987" s="157">
        <v>-80.064040289999994</v>
      </c>
      <c r="W987" s="30">
        <v>43679</v>
      </c>
      <c r="X987" s="45">
        <f>W987-N987</f>
        <v>58</v>
      </c>
      <c r="Y987" s="31">
        <v>29</v>
      </c>
      <c r="Z987" s="31">
        <v>15</v>
      </c>
      <c r="AA987" s="31">
        <v>7</v>
      </c>
      <c r="AB987" s="31">
        <v>3</v>
      </c>
      <c r="AC987" s="31">
        <v>0</v>
      </c>
      <c r="AD987" s="31">
        <v>26</v>
      </c>
      <c r="AE987" s="46">
        <f>SUM(Y987,Z987,AC987,AD987)</f>
        <v>70</v>
      </c>
      <c r="AF987" s="47">
        <f>Y987/AE987</f>
        <v>0.41428571428571431</v>
      </c>
      <c r="AG987" s="47">
        <f>(Y987-(AA987+AB987))/AE987</f>
        <v>0.27142857142857141</v>
      </c>
      <c r="AH987" s="157" t="s">
        <v>2</v>
      </c>
      <c r="AI987" s="147"/>
    </row>
    <row r="988" spans="1:35" x14ac:dyDescent="0.3">
      <c r="A988" s="38" t="s">
        <v>2466</v>
      </c>
      <c r="B988" s="38">
        <v>88</v>
      </c>
      <c r="C988" s="39">
        <v>37730</v>
      </c>
      <c r="D988" s="71">
        <f>YEAR(E988)</f>
        <v>2007</v>
      </c>
      <c r="E988" s="99" t="s">
        <v>2388</v>
      </c>
      <c r="F988" s="41">
        <v>722</v>
      </c>
      <c r="G988" s="41">
        <v>140</v>
      </c>
      <c r="H988" s="41">
        <v>144</v>
      </c>
      <c r="I988" s="41">
        <v>104</v>
      </c>
      <c r="J988" s="41"/>
      <c r="K988" s="40" t="s">
        <v>3267</v>
      </c>
      <c r="L988" s="41" t="s">
        <v>3892</v>
      </c>
      <c r="M988" s="42">
        <v>79542</v>
      </c>
      <c r="N988" s="43">
        <v>39216</v>
      </c>
      <c r="O988" s="44" t="s">
        <v>0</v>
      </c>
      <c r="P988" s="42">
        <v>1</v>
      </c>
      <c r="Q988" s="44" t="s">
        <v>4305</v>
      </c>
      <c r="R988" s="44" t="s">
        <v>2125</v>
      </c>
      <c r="S988" s="42">
        <v>64</v>
      </c>
      <c r="T988" s="42">
        <v>2</v>
      </c>
      <c r="U988" s="42">
        <v>26.918361969999999</v>
      </c>
      <c r="V988" s="42">
        <v>-80.064990739999999</v>
      </c>
      <c r="W988" s="124">
        <v>39277</v>
      </c>
      <c r="X988" s="45">
        <f>W988-N988</f>
        <v>61</v>
      </c>
      <c r="Y988" s="46">
        <v>41</v>
      </c>
      <c r="Z988" s="46">
        <v>20</v>
      </c>
      <c r="AA988" s="46">
        <v>3</v>
      </c>
      <c r="AB988" s="46">
        <v>0</v>
      </c>
      <c r="AC988" s="46">
        <v>0</v>
      </c>
      <c r="AD988" s="46">
        <v>2</v>
      </c>
      <c r="AE988" s="46">
        <f>SUM(Y988,Z988,AC988,AD988)</f>
        <v>63</v>
      </c>
      <c r="AF988" s="47">
        <f>Y988/AE988</f>
        <v>0.65079365079365081</v>
      </c>
      <c r="AG988" s="47">
        <f>(Y988-(AA988+AB988))/AE988</f>
        <v>0.60317460317460314</v>
      </c>
      <c r="AH988" s="44" t="s">
        <v>2</v>
      </c>
      <c r="AI988" s="38"/>
    </row>
    <row r="989" spans="1:35" x14ac:dyDescent="0.3">
      <c r="A989" s="61" t="s">
        <v>2466</v>
      </c>
      <c r="B989" s="61">
        <v>88</v>
      </c>
      <c r="C989" s="60">
        <v>37730</v>
      </c>
      <c r="D989" s="94">
        <f>YEAR(E989)</f>
        <v>2007</v>
      </c>
      <c r="E989" s="100">
        <v>39224</v>
      </c>
      <c r="F989" s="58">
        <v>723</v>
      </c>
      <c r="G989" s="58">
        <v>143.5</v>
      </c>
      <c r="H989" s="58">
        <v>146.5</v>
      </c>
      <c r="I989" s="58">
        <v>104.5</v>
      </c>
      <c r="J989" s="58"/>
      <c r="K989" s="62" t="s">
        <v>3019</v>
      </c>
      <c r="L989" s="58" t="s">
        <v>3890</v>
      </c>
      <c r="M989" s="42">
        <v>80319</v>
      </c>
      <c r="N989" s="43">
        <v>39224</v>
      </c>
      <c r="O989" s="44" t="s">
        <v>0</v>
      </c>
      <c r="P989" s="42">
        <v>4</v>
      </c>
      <c r="Q989" s="44" t="s">
        <v>4307</v>
      </c>
      <c r="R989" s="44" t="s">
        <v>3</v>
      </c>
      <c r="S989" s="42">
        <v>60</v>
      </c>
      <c r="T989" s="42">
        <v>-5</v>
      </c>
      <c r="U989" s="42">
        <v>26.894262149999999</v>
      </c>
      <c r="V989" s="42">
        <v>-80.057346120000005</v>
      </c>
      <c r="W989" s="124"/>
      <c r="X989" s="45"/>
      <c r="Y989" s="125"/>
      <c r="Z989" s="125"/>
      <c r="AA989" s="125"/>
      <c r="AB989" s="125"/>
      <c r="AC989" s="125"/>
      <c r="AD989" s="125"/>
      <c r="AE989" s="127"/>
      <c r="AF989" s="127"/>
      <c r="AG989" s="127"/>
      <c r="AH989" s="44" t="s">
        <v>3</v>
      </c>
      <c r="AI989" s="61"/>
    </row>
    <row r="990" spans="1:35" x14ac:dyDescent="0.3">
      <c r="A990" s="38" t="s">
        <v>2466</v>
      </c>
      <c r="B990" s="38">
        <v>88</v>
      </c>
      <c r="C990" s="39">
        <v>37730</v>
      </c>
      <c r="D990" s="71">
        <f>YEAR(E990)</f>
        <v>2007</v>
      </c>
      <c r="E990" s="99" t="s">
        <v>2467</v>
      </c>
      <c r="F990" s="41">
        <v>725</v>
      </c>
      <c r="G990" s="41">
        <v>141.5</v>
      </c>
      <c r="H990" s="41">
        <v>143.5</v>
      </c>
      <c r="I990" s="41">
        <v>106</v>
      </c>
      <c r="J990" s="41"/>
      <c r="K990" s="40" t="s">
        <v>2651</v>
      </c>
      <c r="L990" s="41" t="s">
        <v>3893</v>
      </c>
      <c r="M990" s="42">
        <v>80401</v>
      </c>
      <c r="N990" s="43">
        <v>39225</v>
      </c>
      <c r="O990" s="44" t="s">
        <v>0</v>
      </c>
      <c r="P990" s="42">
        <v>10</v>
      </c>
      <c r="Q990" s="44" t="s">
        <v>4305</v>
      </c>
      <c r="R990" s="44" t="s">
        <v>2145</v>
      </c>
      <c r="S990" s="42">
        <v>29</v>
      </c>
      <c r="T990" s="42">
        <v>9</v>
      </c>
      <c r="U990" s="42">
        <v>26.84322148</v>
      </c>
      <c r="V990" s="42">
        <v>-80.043150109999999</v>
      </c>
      <c r="W990" s="124">
        <v>39288</v>
      </c>
      <c r="X990" s="45">
        <f>W990-N990</f>
        <v>63</v>
      </c>
      <c r="Y990" s="42">
        <v>30</v>
      </c>
      <c r="Z990" s="42">
        <v>21</v>
      </c>
      <c r="AA990" s="42">
        <v>3</v>
      </c>
      <c r="AB990" s="42">
        <v>2</v>
      </c>
      <c r="AC990" s="42">
        <v>0</v>
      </c>
      <c r="AD990" s="42">
        <v>6</v>
      </c>
      <c r="AE990" s="42">
        <f>SUM(Y990,Z990,AC990,AD990)</f>
        <v>57</v>
      </c>
      <c r="AF990" s="49">
        <f>Y990/AE990</f>
        <v>0.52631578947368418</v>
      </c>
      <c r="AG990" s="49">
        <f>(Y990-(AA990+AB990))/AE990</f>
        <v>0.43859649122807015</v>
      </c>
      <c r="AH990" s="44" t="s">
        <v>2</v>
      </c>
      <c r="AI990" s="38"/>
    </row>
    <row r="991" spans="1:35" x14ac:dyDescent="0.3">
      <c r="A991" s="38" t="s">
        <v>2466</v>
      </c>
      <c r="B991" s="38">
        <v>88</v>
      </c>
      <c r="C991" s="39">
        <v>37730</v>
      </c>
      <c r="D991" s="71">
        <f>YEAR(E991)</f>
        <v>2007</v>
      </c>
      <c r="E991" s="99" t="s">
        <v>2629</v>
      </c>
      <c r="F991" s="41">
        <v>726</v>
      </c>
      <c r="G991" s="41">
        <v>140.69999999999999</v>
      </c>
      <c r="H991" s="41">
        <v>143.5</v>
      </c>
      <c r="I991" s="41">
        <v>104.1</v>
      </c>
      <c r="J991" s="41"/>
      <c r="K991" s="40" t="s">
        <v>3271</v>
      </c>
      <c r="L991" s="41" t="s">
        <v>3892</v>
      </c>
      <c r="M991" s="42">
        <v>81343</v>
      </c>
      <c r="N991" s="43">
        <v>39233</v>
      </c>
      <c r="O991" s="44" t="s">
        <v>146</v>
      </c>
      <c r="P991" s="42">
        <v>5</v>
      </c>
      <c r="Q991" s="44" t="s">
        <v>4305</v>
      </c>
      <c r="R991" s="44" t="s">
        <v>2228</v>
      </c>
      <c r="S991" s="42">
        <v>74</v>
      </c>
      <c r="T991" s="42">
        <v>20</v>
      </c>
      <c r="U991" s="42">
        <v>26.93285023</v>
      </c>
      <c r="V991" s="42">
        <v>-80.068699219999999</v>
      </c>
      <c r="W991" s="126">
        <v>39299</v>
      </c>
      <c r="X991" s="45">
        <f>W991-N991</f>
        <v>66</v>
      </c>
      <c r="Y991" s="46">
        <v>47</v>
      </c>
      <c r="Z991" s="46">
        <v>13</v>
      </c>
      <c r="AA991" s="46">
        <v>0</v>
      </c>
      <c r="AB991" s="46">
        <v>1</v>
      </c>
      <c r="AC991" s="46">
        <v>0</v>
      </c>
      <c r="AD991" s="46">
        <v>5</v>
      </c>
      <c r="AE991" s="46">
        <f>SUM(Y991,Z991,AC991,AD991)</f>
        <v>65</v>
      </c>
      <c r="AF991" s="47">
        <f>Y991/AE991</f>
        <v>0.72307692307692306</v>
      </c>
      <c r="AG991" s="47">
        <f>(Y991-(AA991+AB991))/AE991</f>
        <v>0.70769230769230773</v>
      </c>
      <c r="AH991" s="44" t="s">
        <v>2</v>
      </c>
      <c r="AI991" s="38"/>
    </row>
    <row r="992" spans="1:35" x14ac:dyDescent="0.3">
      <c r="A992" s="38" t="s">
        <v>2466</v>
      </c>
      <c r="B992" s="38">
        <v>88</v>
      </c>
      <c r="C992" s="39">
        <v>37730</v>
      </c>
      <c r="D992" s="71">
        <f>YEAR(E992)</f>
        <v>2007</v>
      </c>
      <c r="E992" s="99" t="s">
        <v>2530</v>
      </c>
      <c r="F992" s="41">
        <v>727</v>
      </c>
      <c r="G992" s="41"/>
      <c r="H992" s="41"/>
      <c r="I992" s="41"/>
      <c r="J992" s="41"/>
      <c r="K992" s="40" t="s">
        <v>3</v>
      </c>
      <c r="L992" s="41" t="s">
        <v>3</v>
      </c>
      <c r="M992" s="42">
        <v>83920</v>
      </c>
      <c r="N992" s="43">
        <v>39250</v>
      </c>
      <c r="O992" s="44" t="s">
        <v>0</v>
      </c>
      <c r="P992" s="42">
        <v>9</v>
      </c>
      <c r="Q992" s="44" t="s">
        <v>4305</v>
      </c>
      <c r="R992" s="44" t="s">
        <v>2188</v>
      </c>
      <c r="S992" s="42">
        <v>13</v>
      </c>
      <c r="T992" s="42">
        <v>47</v>
      </c>
      <c r="U992" s="42">
        <v>26.860620440000002</v>
      </c>
      <c r="V992" s="42">
        <v>-80.046614629999993</v>
      </c>
      <c r="W992" s="126"/>
      <c r="X992" s="45"/>
      <c r="Y992" s="46"/>
      <c r="Z992" s="127"/>
      <c r="AA992" s="46"/>
      <c r="AB992" s="46"/>
      <c r="AC992" s="127"/>
      <c r="AD992" s="127"/>
      <c r="AE992" s="127"/>
      <c r="AF992" s="127"/>
      <c r="AG992" s="127"/>
      <c r="AH992" s="44" t="s">
        <v>10</v>
      </c>
      <c r="AI992" s="38"/>
    </row>
    <row r="993" spans="1:35" x14ac:dyDescent="0.3">
      <c r="A993" s="50" t="s">
        <v>2466</v>
      </c>
      <c r="B993" s="51">
        <v>88</v>
      </c>
      <c r="C993" s="52">
        <v>37730</v>
      </c>
      <c r="D993" s="94">
        <f>YEAR(E993)</f>
        <v>2007</v>
      </c>
      <c r="E993" s="52" t="s">
        <v>2467</v>
      </c>
      <c r="F993" s="54">
        <v>724</v>
      </c>
      <c r="G993" s="56"/>
      <c r="H993" s="56"/>
      <c r="I993" s="56"/>
      <c r="J993" s="139"/>
      <c r="K993" s="55" t="s">
        <v>2410</v>
      </c>
      <c r="L993" s="56" t="s">
        <v>3895</v>
      </c>
      <c r="M993" s="57"/>
      <c r="N993" s="57"/>
      <c r="O993" s="57" t="s">
        <v>0</v>
      </c>
      <c r="P993" s="42">
        <v>6</v>
      </c>
      <c r="Q993" s="57" t="s">
        <v>4308</v>
      </c>
      <c r="R993" s="57"/>
      <c r="S993" s="57"/>
      <c r="T993" s="57"/>
      <c r="U993" s="57"/>
      <c r="V993" s="57"/>
      <c r="W993" s="60"/>
      <c r="X993" s="164"/>
      <c r="Y993" s="58"/>
      <c r="Z993" s="58"/>
      <c r="AA993" s="58"/>
      <c r="AB993" s="58"/>
      <c r="AC993" s="58"/>
      <c r="AD993" s="58"/>
      <c r="AE993" s="58"/>
      <c r="AF993" s="58"/>
      <c r="AG993" s="58"/>
      <c r="AH993" s="57"/>
      <c r="AI993" s="38" t="s">
        <v>3902</v>
      </c>
    </row>
    <row r="994" spans="1:35" x14ac:dyDescent="0.3">
      <c r="A994" s="38" t="s">
        <v>2466</v>
      </c>
      <c r="B994" s="38">
        <v>88</v>
      </c>
      <c r="C994" s="39">
        <v>37730</v>
      </c>
      <c r="D994" s="71">
        <f>YEAR(E994)</f>
        <v>2009</v>
      </c>
      <c r="E994" s="99" t="s">
        <v>2787</v>
      </c>
      <c r="F994" s="41">
        <v>1018</v>
      </c>
      <c r="G994" s="41">
        <v>141.19999999999999</v>
      </c>
      <c r="H994" s="41">
        <v>144.19999999999999</v>
      </c>
      <c r="I994" s="41"/>
      <c r="J994" s="41"/>
      <c r="K994" s="40" t="s">
        <v>2438</v>
      </c>
      <c r="L994" s="41" t="s">
        <v>3897</v>
      </c>
      <c r="M994" s="42">
        <v>148219</v>
      </c>
      <c r="N994" s="43">
        <v>39913</v>
      </c>
      <c r="O994" s="44" t="s">
        <v>146</v>
      </c>
      <c r="P994" s="42">
        <v>2</v>
      </c>
      <c r="Q994" s="44" t="s">
        <v>4305</v>
      </c>
      <c r="R994" s="44" t="s">
        <v>1888</v>
      </c>
      <c r="S994" s="42">
        <v>57</v>
      </c>
      <c r="T994" s="42">
        <v>26</v>
      </c>
      <c r="U994" s="42">
        <v>26.925625218</v>
      </c>
      <c r="V994" s="42">
        <v>-80.067226239999997</v>
      </c>
      <c r="W994" s="126">
        <v>39982</v>
      </c>
      <c r="X994" s="45">
        <f>W994-N994</f>
        <v>69</v>
      </c>
      <c r="Y994" s="46">
        <v>58</v>
      </c>
      <c r="Z994" s="46">
        <v>12</v>
      </c>
      <c r="AA994" s="46">
        <v>0</v>
      </c>
      <c r="AB994" s="46">
        <v>1</v>
      </c>
      <c r="AC994" s="46">
        <v>0</v>
      </c>
      <c r="AD994" s="46">
        <v>5</v>
      </c>
      <c r="AE994" s="46">
        <f>SUM(Y994,Z994,AC994,AD994)</f>
        <v>75</v>
      </c>
      <c r="AF994" s="47">
        <f>Y994/AE994</f>
        <v>0.77333333333333332</v>
      </c>
      <c r="AG994" s="47">
        <f>(Y994-(AA994+AB994))/AE994</f>
        <v>0.76</v>
      </c>
      <c r="AH994" s="44" t="s">
        <v>2</v>
      </c>
      <c r="AI994" s="38"/>
    </row>
    <row r="995" spans="1:35" x14ac:dyDescent="0.3">
      <c r="A995" s="38" t="s">
        <v>2466</v>
      </c>
      <c r="B995" s="38">
        <v>88</v>
      </c>
      <c r="C995" s="39">
        <v>37730</v>
      </c>
      <c r="D995" s="71">
        <f>YEAR(E995)</f>
        <v>2009</v>
      </c>
      <c r="E995" s="99" t="s">
        <v>2454</v>
      </c>
      <c r="F995" s="41">
        <v>1019</v>
      </c>
      <c r="G995" s="41">
        <v>143</v>
      </c>
      <c r="H995" s="41">
        <v>145</v>
      </c>
      <c r="I995" s="41">
        <v>107</v>
      </c>
      <c r="J995" s="41"/>
      <c r="K995" s="40" t="s">
        <v>2460</v>
      </c>
      <c r="L995" s="41" t="s">
        <v>3891</v>
      </c>
      <c r="M995" s="42">
        <v>148613</v>
      </c>
      <c r="N995" s="43">
        <v>39942</v>
      </c>
      <c r="O995" s="44" t="s">
        <v>0</v>
      </c>
      <c r="P995" s="42">
        <v>1</v>
      </c>
      <c r="Q995" s="44" t="s">
        <v>4305</v>
      </c>
      <c r="R995" s="44" t="s">
        <v>1638</v>
      </c>
      <c r="S995" s="42">
        <v>48</v>
      </c>
      <c r="T995" s="42">
        <v>14</v>
      </c>
      <c r="U995" s="42">
        <v>26.917196199999999</v>
      </c>
      <c r="V995" s="42">
        <v>-80.064526650000005</v>
      </c>
      <c r="W995" s="126">
        <v>40005</v>
      </c>
      <c r="X995" s="45">
        <f>W995-N995</f>
        <v>63</v>
      </c>
      <c r="Y995" s="46">
        <v>44</v>
      </c>
      <c r="Z995" s="46">
        <v>22</v>
      </c>
      <c r="AA995" s="46">
        <v>2</v>
      </c>
      <c r="AB995" s="46">
        <v>0</v>
      </c>
      <c r="AC995" s="46">
        <v>0</v>
      </c>
      <c r="AD995" s="46">
        <v>0</v>
      </c>
      <c r="AE995" s="46">
        <f>SUM(Y995,Z995,AC995,AD995)</f>
        <v>66</v>
      </c>
      <c r="AF995" s="47">
        <f>Y995/AE995</f>
        <v>0.66666666666666663</v>
      </c>
      <c r="AG995" s="47">
        <f>(Y995-(AA995+AB995))/AE995</f>
        <v>0.63636363636363635</v>
      </c>
      <c r="AH995" s="44" t="s">
        <v>2</v>
      </c>
      <c r="AI995" s="38"/>
    </row>
    <row r="996" spans="1:35" x14ac:dyDescent="0.3">
      <c r="A996" s="38" t="s">
        <v>2466</v>
      </c>
      <c r="B996" s="38">
        <v>88</v>
      </c>
      <c r="C996" s="39">
        <v>37730</v>
      </c>
      <c r="D996" s="71">
        <f>YEAR(E996)</f>
        <v>2012</v>
      </c>
      <c r="E996" s="99" t="s">
        <v>3224</v>
      </c>
      <c r="F996" s="41">
        <v>2101</v>
      </c>
      <c r="G996" s="41">
        <v>146</v>
      </c>
      <c r="H996" s="41">
        <v>148</v>
      </c>
      <c r="I996" s="41">
        <v>108</v>
      </c>
      <c r="J996" s="41"/>
      <c r="K996" s="40" t="s">
        <v>3271</v>
      </c>
      <c r="L996" s="41" t="s">
        <v>3892</v>
      </c>
      <c r="M996" s="42">
        <v>235921</v>
      </c>
      <c r="N996" s="43">
        <v>41013</v>
      </c>
      <c r="O996" s="44" t="s">
        <v>0</v>
      </c>
      <c r="P996" s="42">
        <v>11</v>
      </c>
      <c r="Q996" s="44" t="s">
        <v>4305</v>
      </c>
      <c r="R996" s="44" t="s">
        <v>976</v>
      </c>
      <c r="S996" s="42">
        <v>23</v>
      </c>
      <c r="T996" s="42">
        <v>4</v>
      </c>
      <c r="U996" s="42">
        <v>26.83894171</v>
      </c>
      <c r="V996" s="42">
        <v>-80.042043879999994</v>
      </c>
      <c r="W996" s="126"/>
      <c r="X996" s="45"/>
      <c r="Y996" s="42">
        <v>0</v>
      </c>
      <c r="Z996" s="46">
        <v>66</v>
      </c>
      <c r="AA996" s="42">
        <v>0</v>
      </c>
      <c r="AB996" s="42">
        <v>0</v>
      </c>
      <c r="AC996" s="46">
        <v>0</v>
      </c>
      <c r="AD996" s="46">
        <v>0</v>
      </c>
      <c r="AE996" s="46">
        <f>SUM(Y996,Z996,AC996,AD996)</f>
        <v>66</v>
      </c>
      <c r="AF996" s="47">
        <f>Y996/AE996</f>
        <v>0</v>
      </c>
      <c r="AG996" s="47">
        <f>(Y996-(AA996+AB996))/AE996</f>
        <v>0</v>
      </c>
      <c r="AH996" s="44" t="s">
        <v>8</v>
      </c>
      <c r="AI996" s="38"/>
    </row>
    <row r="997" spans="1:35" x14ac:dyDescent="0.3">
      <c r="A997" s="38" t="s">
        <v>2466</v>
      </c>
      <c r="B997" s="38">
        <v>88</v>
      </c>
      <c r="C997" s="39">
        <v>37730</v>
      </c>
      <c r="D997" s="71">
        <f>YEAR(E997)</f>
        <v>2012</v>
      </c>
      <c r="E997" s="99" t="s">
        <v>2361</v>
      </c>
      <c r="F997" s="41">
        <v>2196</v>
      </c>
      <c r="G997" s="41">
        <v>146</v>
      </c>
      <c r="H997" s="41">
        <v>147</v>
      </c>
      <c r="I997" s="41">
        <v>108.5</v>
      </c>
      <c r="J997" s="41"/>
      <c r="K997" s="40" t="s">
        <v>3297</v>
      </c>
      <c r="L997" s="41" t="s">
        <v>3890</v>
      </c>
      <c r="M997" s="42">
        <v>236522</v>
      </c>
      <c r="N997" s="43">
        <v>41032</v>
      </c>
      <c r="O997" s="44" t="s">
        <v>0</v>
      </c>
      <c r="P997" s="42">
        <v>6</v>
      </c>
      <c r="Q997" s="44" t="s">
        <v>4305</v>
      </c>
      <c r="R997" s="44" t="s">
        <v>1009</v>
      </c>
      <c r="S997" s="42">
        <v>77</v>
      </c>
      <c r="T997" s="42">
        <v>44</v>
      </c>
      <c r="U997" s="42">
        <v>26.87745022</v>
      </c>
      <c r="V997" s="42">
        <v>-80.051598089999999</v>
      </c>
      <c r="W997" s="48">
        <v>41095</v>
      </c>
      <c r="X997" s="45">
        <f>W997-N997</f>
        <v>63</v>
      </c>
      <c r="Y997" s="42">
        <v>49</v>
      </c>
      <c r="Z997" s="46">
        <v>30</v>
      </c>
      <c r="AA997" s="42">
        <v>1</v>
      </c>
      <c r="AB997" s="42">
        <v>3</v>
      </c>
      <c r="AC997" s="46">
        <v>0</v>
      </c>
      <c r="AD997" s="46">
        <v>2</v>
      </c>
      <c r="AE997" s="46">
        <f>SUM(Y997,Z997,AC997,AD997)</f>
        <v>81</v>
      </c>
      <c r="AF997" s="47">
        <f>Y997/AE997</f>
        <v>0.60493827160493829</v>
      </c>
      <c r="AG997" s="47">
        <f>(Y997-(AA997+AB997))/AE997</f>
        <v>0.55555555555555558</v>
      </c>
      <c r="AH997" s="44" t="s">
        <v>2</v>
      </c>
      <c r="AI997" s="38"/>
    </row>
    <row r="998" spans="1:35" x14ac:dyDescent="0.3">
      <c r="A998" s="38" t="s">
        <v>2466</v>
      </c>
      <c r="B998" s="38">
        <v>88</v>
      </c>
      <c r="C998" s="39">
        <v>37730</v>
      </c>
      <c r="D998" s="71">
        <f>YEAR(E998)</f>
        <v>2012</v>
      </c>
      <c r="E998" s="99" t="s">
        <v>2860</v>
      </c>
      <c r="F998" s="41">
        <v>2250</v>
      </c>
      <c r="G998" s="41">
        <v>144.5</v>
      </c>
      <c r="H998" s="41">
        <v>146</v>
      </c>
      <c r="I998" s="41">
        <v>108</v>
      </c>
      <c r="J998" s="41"/>
      <c r="K998" s="40" t="s">
        <v>3446</v>
      </c>
      <c r="L998" s="41" t="s">
        <v>3890</v>
      </c>
      <c r="M998" s="42">
        <v>238327</v>
      </c>
      <c r="N998" s="43">
        <v>41043</v>
      </c>
      <c r="O998" s="44" t="s">
        <v>0</v>
      </c>
      <c r="P998" s="42">
        <v>10</v>
      </c>
      <c r="Q998" s="44" t="s">
        <v>4305</v>
      </c>
      <c r="R998" s="44" t="s">
        <v>1036</v>
      </c>
      <c r="S998" s="42">
        <v>36</v>
      </c>
      <c r="T998" s="42">
        <v>5</v>
      </c>
      <c r="U998" s="42">
        <v>26.840514979999998</v>
      </c>
      <c r="V998" s="42">
        <v>-80.042463609999999</v>
      </c>
      <c r="W998" s="48">
        <v>41105</v>
      </c>
      <c r="X998" s="45">
        <f>W998-N998</f>
        <v>62</v>
      </c>
      <c r="Y998" s="42">
        <v>50</v>
      </c>
      <c r="Z998" s="46">
        <v>3</v>
      </c>
      <c r="AA998" s="42">
        <v>3</v>
      </c>
      <c r="AB998" s="42">
        <v>1</v>
      </c>
      <c r="AC998" s="46">
        <v>0</v>
      </c>
      <c r="AD998" s="46">
        <v>2</v>
      </c>
      <c r="AE998" s="46">
        <f>SUM(Y998,Z998,AC998,AD998)</f>
        <v>55</v>
      </c>
      <c r="AF998" s="47">
        <f>Y998/AE998</f>
        <v>0.90909090909090906</v>
      </c>
      <c r="AG998" s="47">
        <f>(Y998-(AA998+AB998))/AE998</f>
        <v>0.83636363636363631</v>
      </c>
      <c r="AH998" s="44" t="s">
        <v>2</v>
      </c>
      <c r="AI998" s="38"/>
    </row>
    <row r="999" spans="1:35" x14ac:dyDescent="0.3">
      <c r="A999" s="38" t="s">
        <v>3170</v>
      </c>
      <c r="B999" s="38">
        <v>350</v>
      </c>
      <c r="C999" s="39">
        <v>39957</v>
      </c>
      <c r="D999" s="71">
        <f>YEAR(E999)</f>
        <v>2009</v>
      </c>
      <c r="E999" s="99" t="s">
        <v>3460</v>
      </c>
      <c r="F999" s="41">
        <v>1242</v>
      </c>
      <c r="G999" s="41">
        <v>147.5</v>
      </c>
      <c r="H999" s="41">
        <v>149</v>
      </c>
      <c r="I999" s="41">
        <v>105</v>
      </c>
      <c r="J999" s="41"/>
      <c r="K999" s="40" t="s">
        <v>2868</v>
      </c>
      <c r="L999" s="41" t="s">
        <v>3893</v>
      </c>
      <c r="M999" s="42">
        <v>149569</v>
      </c>
      <c r="N999" s="43">
        <v>39957</v>
      </c>
      <c r="O999" s="44" t="s">
        <v>0</v>
      </c>
      <c r="P999" s="42">
        <v>4</v>
      </c>
      <c r="Q999" s="44" t="s">
        <v>4305</v>
      </c>
      <c r="R999" s="44" t="s">
        <v>1792</v>
      </c>
      <c r="S999" s="42">
        <v>18</v>
      </c>
      <c r="T999" s="42">
        <v>127</v>
      </c>
      <c r="U999" s="42">
        <v>26.8991127</v>
      </c>
      <c r="V999" s="42">
        <v>-80.05827395</v>
      </c>
      <c r="W999" s="124">
        <v>40020</v>
      </c>
      <c r="X999" s="45">
        <f>W999-N999</f>
        <v>63</v>
      </c>
      <c r="Y999" s="42">
        <v>47</v>
      </c>
      <c r="Z999" s="42">
        <v>22</v>
      </c>
      <c r="AA999" s="42">
        <v>2</v>
      </c>
      <c r="AB999" s="42">
        <v>2</v>
      </c>
      <c r="AC999" s="42">
        <v>0</v>
      </c>
      <c r="AD999" s="42">
        <v>2</v>
      </c>
      <c r="AE999" s="42">
        <f>SUM(Y999,Z999,AC999,AD999)</f>
        <v>71</v>
      </c>
      <c r="AF999" s="49">
        <f>Y999/AE999</f>
        <v>0.6619718309859155</v>
      </c>
      <c r="AG999" s="49">
        <f>(Y999-(AA999+AB999))/AE999</f>
        <v>0.60563380281690138</v>
      </c>
      <c r="AH999" s="44" t="s">
        <v>2</v>
      </c>
      <c r="AI999" s="38"/>
    </row>
    <row r="1000" spans="1:35" x14ac:dyDescent="0.3">
      <c r="A1000" s="38" t="s">
        <v>3170</v>
      </c>
      <c r="B1000" s="38">
        <v>350</v>
      </c>
      <c r="C1000" s="39">
        <v>39957</v>
      </c>
      <c r="D1000" s="71">
        <f>YEAR(E1000)</f>
        <v>2011</v>
      </c>
      <c r="E1000" s="99" t="s">
        <v>2542</v>
      </c>
      <c r="F1000" s="41">
        <v>1735</v>
      </c>
      <c r="G1000" s="41">
        <v>151</v>
      </c>
      <c r="H1000" s="41">
        <v>153</v>
      </c>
      <c r="I1000" s="41">
        <v>107</v>
      </c>
      <c r="J1000" s="41"/>
      <c r="K1000" s="40" t="s">
        <v>2386</v>
      </c>
      <c r="L1000" s="41" t="s">
        <v>3897</v>
      </c>
      <c r="M1000" s="73">
        <v>203976</v>
      </c>
      <c r="N1000" s="74">
        <v>40653</v>
      </c>
      <c r="O1000" s="75" t="s">
        <v>146</v>
      </c>
      <c r="P1000" s="73">
        <v>6</v>
      </c>
      <c r="Q1000" s="75" t="s">
        <v>4305</v>
      </c>
      <c r="R1000" s="75" t="s">
        <v>1408</v>
      </c>
      <c r="S1000" s="73">
        <v>4</v>
      </c>
      <c r="T1000" s="73">
        <v>21</v>
      </c>
      <c r="U1000" s="73">
        <v>26.928616810000001</v>
      </c>
      <c r="V1000" s="73">
        <v>-80.068050889999995</v>
      </c>
      <c r="W1000" s="126"/>
      <c r="X1000" s="76"/>
      <c r="Y1000" s="73">
        <v>0</v>
      </c>
      <c r="Z1000" s="46">
        <v>88</v>
      </c>
      <c r="AA1000" s="73">
        <v>0</v>
      </c>
      <c r="AB1000" s="73">
        <v>0</v>
      </c>
      <c r="AC1000" s="46">
        <v>0</v>
      </c>
      <c r="AD1000" s="46">
        <v>0</v>
      </c>
      <c r="AE1000" s="46">
        <f>SUM(Y1000,Z1000,AC1000,AD1000)</f>
        <v>88</v>
      </c>
      <c r="AF1000" s="47">
        <f>Y1000/AE1000</f>
        <v>0</v>
      </c>
      <c r="AG1000" s="47">
        <f>(Y1000-(AA1000+AB1000))/AE1000</f>
        <v>0</v>
      </c>
      <c r="AH1000" s="75" t="s">
        <v>8</v>
      </c>
      <c r="AI1000" s="38"/>
    </row>
    <row r="1001" spans="1:35" s="86" customFormat="1" x14ac:dyDescent="0.3">
      <c r="A1001" s="77" t="s">
        <v>3170</v>
      </c>
      <c r="B1001" s="77">
        <v>350</v>
      </c>
      <c r="C1001" s="78">
        <v>39957</v>
      </c>
      <c r="D1001" s="79">
        <f>YEAR(E1001)</f>
        <v>2011</v>
      </c>
      <c r="E1001" s="101" t="s">
        <v>2847</v>
      </c>
      <c r="F1001" s="80">
        <v>1764</v>
      </c>
      <c r="G1001" s="80">
        <v>151.5</v>
      </c>
      <c r="H1001" s="80">
        <v>153.5</v>
      </c>
      <c r="I1001" s="80">
        <v>106</v>
      </c>
      <c r="J1001" s="80"/>
      <c r="K1001" s="81" t="s">
        <v>2552</v>
      </c>
      <c r="L1001" s="80" t="s">
        <v>3891</v>
      </c>
      <c r="M1001" s="82">
        <v>204662</v>
      </c>
      <c r="N1001" s="83">
        <v>40663</v>
      </c>
      <c r="O1001" s="84" t="s">
        <v>0</v>
      </c>
      <c r="P1001" s="82">
        <v>9</v>
      </c>
      <c r="Q1001" s="84" t="s">
        <v>4305</v>
      </c>
      <c r="R1001" s="84" t="s">
        <v>1256</v>
      </c>
      <c r="S1001" s="82">
        <v>25</v>
      </c>
      <c r="T1001" s="82">
        <v>34</v>
      </c>
      <c r="U1001" s="82">
        <v>26.862180970000001</v>
      </c>
      <c r="V1001" s="82">
        <v>-80.047102550000005</v>
      </c>
      <c r="W1001" s="173"/>
      <c r="X1001" s="85"/>
      <c r="Y1001" s="82">
        <v>52</v>
      </c>
      <c r="Z1001" s="82">
        <v>11</v>
      </c>
      <c r="AA1001" s="82">
        <v>0</v>
      </c>
      <c r="AB1001" s="82">
        <v>0</v>
      </c>
      <c r="AC1001" s="82">
        <v>0</v>
      </c>
      <c r="AD1001" s="82">
        <v>0</v>
      </c>
      <c r="AE1001" s="87">
        <f>SUM(Y1001,Z1001,AC1001,AD1001)</f>
        <v>63</v>
      </c>
      <c r="AF1001" s="88">
        <f>Y1001/AE1001</f>
        <v>0.82539682539682535</v>
      </c>
      <c r="AG1001" s="88">
        <f>(Y1001-(AA1001+AB1001))/AE1001</f>
        <v>0.82539682539682535</v>
      </c>
      <c r="AH1001" s="84" t="s">
        <v>8</v>
      </c>
      <c r="AI1001" s="77"/>
    </row>
    <row r="1002" spans="1:35" x14ac:dyDescent="0.3">
      <c r="A1002" s="65" t="s">
        <v>3170</v>
      </c>
      <c r="B1002" s="65">
        <v>350</v>
      </c>
      <c r="C1002" s="63">
        <v>39957</v>
      </c>
      <c r="D1002" s="71">
        <f>YEAR(E1002)</f>
        <v>2011</v>
      </c>
      <c r="E1002" s="102" t="s">
        <v>2322</v>
      </c>
      <c r="F1002" s="57">
        <v>1824</v>
      </c>
      <c r="G1002" s="41"/>
      <c r="H1002" s="41"/>
      <c r="I1002" s="41"/>
      <c r="J1002" s="41"/>
      <c r="K1002" s="66" t="s">
        <v>2532</v>
      </c>
      <c r="L1002" s="57" t="s">
        <v>3891</v>
      </c>
      <c r="M1002" s="42">
        <v>205356</v>
      </c>
      <c r="N1002" s="43">
        <v>40673</v>
      </c>
      <c r="O1002" s="44" t="s">
        <v>0</v>
      </c>
      <c r="P1002" s="42">
        <v>5</v>
      </c>
      <c r="Q1002" s="44" t="s">
        <v>4305</v>
      </c>
      <c r="R1002" s="44" t="s">
        <v>1286</v>
      </c>
      <c r="S1002" s="42">
        <v>38</v>
      </c>
      <c r="T1002" s="42">
        <v>158</v>
      </c>
      <c r="U1002" s="42">
        <v>26.883805519999999</v>
      </c>
      <c r="V1002" s="42">
        <v>-80.053514809999996</v>
      </c>
      <c r="W1002" s="48">
        <v>40735</v>
      </c>
      <c r="X1002" s="45">
        <f>W1002-N1002</f>
        <v>62</v>
      </c>
      <c r="Y1002" s="42">
        <v>79</v>
      </c>
      <c r="Z1002" s="46">
        <v>15</v>
      </c>
      <c r="AA1002" s="42">
        <v>0</v>
      </c>
      <c r="AB1002" s="42">
        <v>0</v>
      </c>
      <c r="AC1002" s="46">
        <v>0</v>
      </c>
      <c r="AD1002" s="46">
        <v>0</v>
      </c>
      <c r="AE1002" s="46">
        <f>SUM(Y1002,Z1002,AC1002,AD1002)</f>
        <v>94</v>
      </c>
      <c r="AF1002" s="47">
        <f>Y1002/AE1002</f>
        <v>0.84042553191489366</v>
      </c>
      <c r="AG1002" s="47">
        <f>(Y1002-(AA1002+AB1002))/AE1002</f>
        <v>0.84042553191489366</v>
      </c>
      <c r="AH1002" s="44" t="s">
        <v>2</v>
      </c>
      <c r="AI1002" s="38"/>
    </row>
    <row r="1003" spans="1:35" x14ac:dyDescent="0.3">
      <c r="A1003" s="38" t="s">
        <v>3135</v>
      </c>
      <c r="B1003" s="38">
        <v>591</v>
      </c>
      <c r="C1003" s="39">
        <v>41040</v>
      </c>
      <c r="D1003" s="71">
        <f>YEAR(E1003)</f>
        <v>2012</v>
      </c>
      <c r="E1003" s="99" t="s">
        <v>3714</v>
      </c>
      <c r="F1003" s="41">
        <v>2407</v>
      </c>
      <c r="G1003" s="41">
        <v>148</v>
      </c>
      <c r="H1003" s="41">
        <v>150</v>
      </c>
      <c r="I1003" s="41">
        <v>105.5</v>
      </c>
      <c r="J1003" s="41"/>
      <c r="K1003" s="40" t="s">
        <v>3223</v>
      </c>
      <c r="L1003" s="41" t="s">
        <v>3897</v>
      </c>
      <c r="M1003" s="42">
        <v>250272</v>
      </c>
      <c r="N1003" s="43">
        <v>41074</v>
      </c>
      <c r="O1003" s="44" t="s">
        <v>0</v>
      </c>
      <c r="P1003" s="42">
        <v>8</v>
      </c>
      <c r="Q1003" s="44" t="s">
        <v>4305</v>
      </c>
      <c r="R1003" s="44" t="s">
        <v>1103</v>
      </c>
      <c r="S1003" s="42">
        <v>54</v>
      </c>
      <c r="T1003" s="42">
        <v>57</v>
      </c>
      <c r="U1003" s="42">
        <v>26.867399389999999</v>
      </c>
      <c r="V1003" s="42">
        <v>-80.048412900000002</v>
      </c>
      <c r="W1003" s="124"/>
      <c r="X1003" s="45"/>
      <c r="Y1003" s="42">
        <v>56</v>
      </c>
      <c r="Z1003" s="42">
        <v>10</v>
      </c>
      <c r="AA1003" s="42">
        <v>0</v>
      </c>
      <c r="AB1003" s="42">
        <v>0</v>
      </c>
      <c r="AC1003" s="42">
        <v>0</v>
      </c>
      <c r="AD1003" s="42">
        <v>0</v>
      </c>
      <c r="AE1003" s="46">
        <f>SUM(Y1003,Z1003,AC1003,AD1003)</f>
        <v>66</v>
      </c>
      <c r="AF1003" s="47">
        <f>Y1003/AE1003</f>
        <v>0.84848484848484851</v>
      </c>
      <c r="AG1003" s="47">
        <f>(Y1003-(AA1003+AB1003))/AE1003</f>
        <v>0.84848484848484851</v>
      </c>
      <c r="AH1003" s="44" t="s">
        <v>8</v>
      </c>
      <c r="AI1003" s="38"/>
    </row>
    <row r="1004" spans="1:35" x14ac:dyDescent="0.3">
      <c r="A1004" s="50" t="s">
        <v>3135</v>
      </c>
      <c r="B1004" s="51">
        <v>591</v>
      </c>
      <c r="C1004" s="52">
        <v>41040</v>
      </c>
      <c r="D1004" s="94">
        <f>YEAR(E1004)</f>
        <v>2012</v>
      </c>
      <c r="E1004" s="52" t="s">
        <v>2503</v>
      </c>
      <c r="F1004" s="54">
        <v>2233</v>
      </c>
      <c r="G1004" s="54">
        <v>147</v>
      </c>
      <c r="H1004" s="54">
        <v>151</v>
      </c>
      <c r="I1004" s="54">
        <v>105</v>
      </c>
      <c r="J1004" s="139"/>
      <c r="K1004" s="55" t="s">
        <v>2645</v>
      </c>
      <c r="L1004" s="56" t="s">
        <v>3892</v>
      </c>
      <c r="M1004" s="57"/>
      <c r="N1004" s="57"/>
      <c r="O1004" s="57" t="s">
        <v>0</v>
      </c>
      <c r="P1004" s="42">
        <v>9</v>
      </c>
      <c r="Q1004" s="57" t="s">
        <v>4305</v>
      </c>
      <c r="R1004" s="57"/>
      <c r="S1004" s="57"/>
      <c r="T1004" s="57"/>
      <c r="U1004" s="57"/>
      <c r="V1004" s="57"/>
      <c r="W1004" s="60"/>
      <c r="X1004" s="164"/>
      <c r="Y1004" s="57"/>
      <c r="Z1004" s="58"/>
      <c r="AA1004" s="57"/>
      <c r="AB1004" s="57"/>
      <c r="AC1004" s="58"/>
      <c r="AD1004" s="58"/>
      <c r="AE1004" s="58"/>
      <c r="AF1004" s="58"/>
      <c r="AG1004" s="58"/>
      <c r="AH1004" s="57"/>
      <c r="AI1004" s="64" t="s">
        <v>3905</v>
      </c>
    </row>
    <row r="1005" spans="1:35" x14ac:dyDescent="0.3">
      <c r="A1005" s="38" t="s">
        <v>3135</v>
      </c>
      <c r="B1005" s="38">
        <v>591</v>
      </c>
      <c r="C1005" s="39">
        <v>41040</v>
      </c>
      <c r="D1005" s="71">
        <f>YEAR(E1005)</f>
        <v>2015</v>
      </c>
      <c r="E1005" s="99" t="s">
        <v>3728</v>
      </c>
      <c r="F1005" s="41">
        <v>2694</v>
      </c>
      <c r="G1005" s="41">
        <v>151.80000000000001</v>
      </c>
      <c r="H1005" s="41"/>
      <c r="I1005" s="41">
        <v>100.6</v>
      </c>
      <c r="J1005" s="41"/>
      <c r="K1005" s="40" t="s">
        <v>3</v>
      </c>
      <c r="L1005" s="41" t="s">
        <v>3</v>
      </c>
      <c r="M1005" s="42">
        <v>260249</v>
      </c>
      <c r="N1005" s="43">
        <v>42152</v>
      </c>
      <c r="O1005" s="44" t="s">
        <v>0</v>
      </c>
      <c r="P1005" s="42">
        <v>6</v>
      </c>
      <c r="Q1005" s="44" t="s">
        <v>4305</v>
      </c>
      <c r="R1005" s="44" t="s">
        <v>535</v>
      </c>
      <c r="S1005" s="42">
        <v>36</v>
      </c>
      <c r="T1005" s="42">
        <v>86</v>
      </c>
      <c r="U1005" s="42">
        <v>26.881758537</v>
      </c>
      <c r="V1005" s="42">
        <v>-80.053042149000007</v>
      </c>
      <c r="W1005" s="43">
        <v>42213</v>
      </c>
      <c r="X1005" s="45">
        <f>W1005-N1005</f>
        <v>61</v>
      </c>
      <c r="Y1005" s="42">
        <v>48</v>
      </c>
      <c r="Z1005" s="42">
        <v>28</v>
      </c>
      <c r="AA1005" s="42">
        <v>3</v>
      </c>
      <c r="AB1005" s="42">
        <v>4</v>
      </c>
      <c r="AC1005" s="42">
        <v>0</v>
      </c>
      <c r="AD1005" s="42">
        <v>9</v>
      </c>
      <c r="AE1005" s="42">
        <f>SUM(Y1005,Z1005,AC1005,AD1005)</f>
        <v>85</v>
      </c>
      <c r="AF1005" s="49">
        <f>Y1005/AE1005</f>
        <v>0.56470588235294117</v>
      </c>
      <c r="AG1005" s="49">
        <f>(Y1005-(AA1005+AB1005))/AE1005</f>
        <v>0.4823529411764706</v>
      </c>
      <c r="AH1005" s="44" t="s">
        <v>2</v>
      </c>
      <c r="AI1005" s="38"/>
    </row>
    <row r="1006" spans="1:35" x14ac:dyDescent="0.3">
      <c r="A1006" s="147" t="s">
        <v>3135</v>
      </c>
      <c r="B1006" s="147">
        <v>591</v>
      </c>
      <c r="C1006" s="30">
        <v>41040</v>
      </c>
      <c r="D1006" s="32">
        <v>2020</v>
      </c>
      <c r="E1006" s="97">
        <v>43953</v>
      </c>
      <c r="F1006" s="31">
        <v>4044</v>
      </c>
      <c r="G1006" s="31">
        <v>151.4</v>
      </c>
      <c r="I1006" s="31">
        <v>107.5</v>
      </c>
      <c r="K1006" s="155">
        <v>6.0416666666666667E-2</v>
      </c>
      <c r="L1006" s="31" t="s">
        <v>3890</v>
      </c>
      <c r="M1006" s="157">
        <v>496958</v>
      </c>
      <c r="N1006" s="158">
        <v>43953</v>
      </c>
      <c r="O1006" s="157" t="s">
        <v>0</v>
      </c>
      <c r="P1006" s="157">
        <v>8</v>
      </c>
      <c r="Q1006" s="157" t="s">
        <v>4305</v>
      </c>
      <c r="R1006" s="157" t="s">
        <v>4808</v>
      </c>
      <c r="S1006" s="157">
        <v>24</v>
      </c>
      <c r="T1006" s="157">
        <v>53</v>
      </c>
      <c r="U1006" s="157">
        <v>26.86419939</v>
      </c>
      <c r="V1006" s="157">
        <v>-80.04757017</v>
      </c>
      <c r="W1006" s="158">
        <v>44023</v>
      </c>
      <c r="X1006" s="45">
        <f>W1006-N1006</f>
        <v>70</v>
      </c>
      <c r="Y1006" s="157">
        <v>57</v>
      </c>
      <c r="Z1006" s="157">
        <v>21</v>
      </c>
      <c r="AA1006" s="157">
        <v>3</v>
      </c>
      <c r="AB1006" s="157">
        <v>0</v>
      </c>
      <c r="AC1006" s="157">
        <v>0</v>
      </c>
      <c r="AD1006" s="157">
        <v>0</v>
      </c>
      <c r="AE1006" s="46">
        <f>SUM(Y1006,Z1006,AC1006,AD1006)</f>
        <v>78</v>
      </c>
      <c r="AF1006" s="47">
        <f>Y1006/AE1006</f>
        <v>0.73076923076923073</v>
      </c>
      <c r="AG1006" s="47">
        <f>(Y1006-(AA1006+AB1006))/AE1006</f>
        <v>0.69230769230769229</v>
      </c>
      <c r="AH1006" s="157" t="s">
        <v>2</v>
      </c>
      <c r="AI1006" s="147"/>
    </row>
    <row r="1007" spans="1:35" x14ac:dyDescent="0.3">
      <c r="A1007" s="147" t="s">
        <v>3135</v>
      </c>
      <c r="B1007" s="147">
        <v>591</v>
      </c>
      <c r="C1007" s="30">
        <v>41040</v>
      </c>
      <c r="D1007" s="32">
        <v>2020</v>
      </c>
      <c r="E1007" s="97">
        <v>43961</v>
      </c>
      <c r="F1007" s="31">
        <v>4095</v>
      </c>
      <c r="G1007" s="31">
        <v>150.1</v>
      </c>
      <c r="I1007" s="31">
        <v>108.8</v>
      </c>
      <c r="K1007" s="155">
        <v>0.96527777777777779</v>
      </c>
      <c r="L1007" s="31" t="s">
        <v>3892</v>
      </c>
      <c r="M1007" s="157">
        <v>498593</v>
      </c>
      <c r="N1007" s="158">
        <v>43962</v>
      </c>
      <c r="O1007" s="157" t="s">
        <v>0</v>
      </c>
      <c r="P1007" s="157">
        <v>7</v>
      </c>
      <c r="Q1007" s="157" t="s">
        <v>4305</v>
      </c>
      <c r="R1007" s="157" t="s">
        <v>4854</v>
      </c>
      <c r="S1007" s="157">
        <v>51</v>
      </c>
      <c r="T1007" s="157">
        <v>24</v>
      </c>
      <c r="U1007" s="157">
        <v>26.871950470000002</v>
      </c>
      <c r="V1007" s="157">
        <v>-80.049877260000002</v>
      </c>
      <c r="W1007" s="158">
        <v>44028</v>
      </c>
      <c r="X1007" s="45">
        <f>W1007-N1007</f>
        <v>66</v>
      </c>
      <c r="Y1007" s="157">
        <v>62</v>
      </c>
      <c r="Z1007" s="157">
        <v>6</v>
      </c>
      <c r="AA1007" s="157">
        <v>0</v>
      </c>
      <c r="AB1007" s="157">
        <v>0</v>
      </c>
      <c r="AC1007" s="157">
        <v>0</v>
      </c>
      <c r="AD1007" s="157">
        <v>2</v>
      </c>
      <c r="AE1007" s="46">
        <f>SUM(Y1007,Z1007,AC1007,AD1007)</f>
        <v>70</v>
      </c>
      <c r="AF1007" s="47">
        <f>Y1007/AE1007</f>
        <v>0.88571428571428568</v>
      </c>
      <c r="AG1007" s="47">
        <f>(Y1007-(AA1007+AB1007))/AE1007</f>
        <v>0.88571428571428568</v>
      </c>
      <c r="AH1007" s="157" t="s">
        <v>2</v>
      </c>
      <c r="AI1007" s="147"/>
    </row>
    <row r="1008" spans="1:35" x14ac:dyDescent="0.3">
      <c r="A1008" s="147" t="s">
        <v>3135</v>
      </c>
      <c r="B1008" s="147">
        <v>591</v>
      </c>
      <c r="C1008" s="30">
        <v>41040</v>
      </c>
      <c r="D1008" s="32">
        <v>2020</v>
      </c>
      <c r="E1008" s="97">
        <v>43973</v>
      </c>
      <c r="F1008" s="31">
        <v>4137</v>
      </c>
      <c r="G1008" s="31">
        <v>149.80000000000001</v>
      </c>
      <c r="I1008" s="31">
        <v>105.3</v>
      </c>
      <c r="K1008" s="155">
        <v>1.6666666666666666E-2</v>
      </c>
      <c r="L1008" s="31" t="s">
        <v>3894</v>
      </c>
      <c r="M1008" s="157">
        <v>501387</v>
      </c>
      <c r="N1008" s="158">
        <v>43973</v>
      </c>
      <c r="O1008" s="157" t="s">
        <v>0</v>
      </c>
      <c r="P1008" s="157">
        <v>10</v>
      </c>
      <c r="Q1008" s="157" t="s">
        <v>4305</v>
      </c>
      <c r="R1008" s="157" t="s">
        <v>4893</v>
      </c>
      <c r="S1008" s="157">
        <v>66</v>
      </c>
      <c r="T1008" s="157">
        <v>10</v>
      </c>
      <c r="U1008" s="157">
        <v>26.851375789999999</v>
      </c>
      <c r="V1008" s="157">
        <v>-80.045053580000001</v>
      </c>
      <c r="W1008" s="158">
        <v>44037</v>
      </c>
      <c r="X1008" s="45">
        <f>W1008-N1008</f>
        <v>64</v>
      </c>
      <c r="Y1008" s="157">
        <v>48</v>
      </c>
      <c r="Z1008" s="157">
        <v>19</v>
      </c>
      <c r="AA1008" s="157">
        <v>6</v>
      </c>
      <c r="AB1008" s="157">
        <v>1</v>
      </c>
      <c r="AC1008" s="157">
        <v>1</v>
      </c>
      <c r="AD1008" s="157">
        <v>2</v>
      </c>
      <c r="AE1008" s="46">
        <f>SUM(Y1008,Z1008,AC1008,AD1008)</f>
        <v>70</v>
      </c>
      <c r="AF1008" s="47">
        <f>Y1008/AE1008</f>
        <v>0.68571428571428572</v>
      </c>
      <c r="AG1008" s="47">
        <f>(Y1008-(AA1008+AB1008))/AE1008</f>
        <v>0.58571428571428574</v>
      </c>
      <c r="AH1008" s="157" t="s">
        <v>2</v>
      </c>
      <c r="AI1008" s="147"/>
    </row>
    <row r="1009" spans="1:35" x14ac:dyDescent="0.3">
      <c r="A1009" s="38" t="s">
        <v>2494</v>
      </c>
      <c r="B1009" s="38">
        <v>255</v>
      </c>
      <c r="C1009" s="39">
        <v>39247</v>
      </c>
      <c r="D1009" s="71">
        <f>YEAR(E1009)</f>
        <v>2007</v>
      </c>
      <c r="E1009" s="99" t="s">
        <v>2553</v>
      </c>
      <c r="F1009" s="41">
        <v>728</v>
      </c>
      <c r="G1009" s="41">
        <v>149</v>
      </c>
      <c r="H1009" s="41">
        <v>152.5</v>
      </c>
      <c r="I1009" s="41">
        <v>106.5</v>
      </c>
      <c r="J1009" s="41"/>
      <c r="K1009" s="40" t="s">
        <v>2665</v>
      </c>
      <c r="L1009" s="41" t="s">
        <v>3892</v>
      </c>
      <c r="M1009" s="42">
        <v>83685</v>
      </c>
      <c r="N1009" s="43">
        <v>39248</v>
      </c>
      <c r="O1009" s="44" t="s">
        <v>0</v>
      </c>
      <c r="P1009" s="42">
        <v>7</v>
      </c>
      <c r="Q1009" s="44" t="s">
        <v>4305</v>
      </c>
      <c r="R1009" s="44" t="s">
        <v>2184</v>
      </c>
      <c r="S1009" s="42">
        <v>25</v>
      </c>
      <c r="T1009" s="42">
        <v>51</v>
      </c>
      <c r="U1009" s="42">
        <v>26.870440810000002</v>
      </c>
      <c r="V1009" s="42">
        <v>-80.049285220000002</v>
      </c>
      <c r="W1009" s="124">
        <v>39305</v>
      </c>
      <c r="X1009" s="45">
        <f>W1009-N1009</f>
        <v>57</v>
      </c>
      <c r="Y1009" s="42">
        <v>30</v>
      </c>
      <c r="Z1009" s="42">
        <v>15</v>
      </c>
      <c r="AA1009" s="42">
        <v>1</v>
      </c>
      <c r="AB1009" s="42">
        <v>6</v>
      </c>
      <c r="AC1009" s="42">
        <v>0</v>
      </c>
      <c r="AD1009" s="42">
        <v>22</v>
      </c>
      <c r="AE1009" s="42">
        <f>SUM(Y1009,Z1009,AC1009,AD1009)</f>
        <v>67</v>
      </c>
      <c r="AF1009" s="49">
        <f>Y1009/AE1009</f>
        <v>0.44776119402985076</v>
      </c>
      <c r="AG1009" s="49">
        <f>(Y1009-(AA1009+AB1009))/AE1009</f>
        <v>0.34328358208955223</v>
      </c>
      <c r="AH1009" s="44" t="s">
        <v>2</v>
      </c>
      <c r="AI1009" s="38"/>
    </row>
    <row r="1010" spans="1:35" x14ac:dyDescent="0.3">
      <c r="A1010" s="38" t="s">
        <v>2494</v>
      </c>
      <c r="B1010" s="38">
        <v>255</v>
      </c>
      <c r="C1010" s="39">
        <v>39247</v>
      </c>
      <c r="D1010" s="71">
        <f>YEAR(E1010)</f>
        <v>2009</v>
      </c>
      <c r="E1010" s="99" t="s">
        <v>2807</v>
      </c>
      <c r="F1010" s="41">
        <v>1235</v>
      </c>
      <c r="G1010" s="41">
        <v>150</v>
      </c>
      <c r="H1010" s="41">
        <v>152</v>
      </c>
      <c r="I1010" s="41">
        <v>108.5</v>
      </c>
      <c r="J1010" s="41"/>
      <c r="K1010" s="40" t="s">
        <v>2711</v>
      </c>
      <c r="L1010" s="41" t="s">
        <v>3892</v>
      </c>
      <c r="M1010" s="42">
        <v>149878</v>
      </c>
      <c r="N1010" s="43">
        <v>39956</v>
      </c>
      <c r="O1010" s="44" t="s">
        <v>0</v>
      </c>
      <c r="P1010" s="42">
        <v>10</v>
      </c>
      <c r="Q1010" s="44" t="s">
        <v>4305</v>
      </c>
      <c r="R1010" s="44" t="s">
        <v>1801</v>
      </c>
      <c r="S1010" s="42">
        <v>35</v>
      </c>
      <c r="T1010" s="42">
        <v>25</v>
      </c>
      <c r="U1010" s="42">
        <v>26.84997018</v>
      </c>
      <c r="V1010" s="42">
        <v>-80.044649379999996</v>
      </c>
      <c r="W1010" s="124">
        <v>40027</v>
      </c>
      <c r="X1010" s="45">
        <f>W1010-N1010</f>
        <v>71</v>
      </c>
      <c r="Y1010" s="42">
        <v>15</v>
      </c>
      <c r="Z1010" s="42">
        <v>63</v>
      </c>
      <c r="AA1010" s="42">
        <v>0</v>
      </c>
      <c r="AB1010" s="42">
        <v>0</v>
      </c>
      <c r="AC1010" s="42">
        <v>0</v>
      </c>
      <c r="AD1010" s="42">
        <v>0</v>
      </c>
      <c r="AE1010" s="46">
        <f>SUM(Y1010,Z1010,AC1010,AD1010)</f>
        <v>78</v>
      </c>
      <c r="AF1010" s="47">
        <f>Y1010/AE1010</f>
        <v>0.19230769230769232</v>
      </c>
      <c r="AG1010" s="47">
        <f>(Y1010-(AA1010+AB1010))/AE1010</f>
        <v>0.19230769230769232</v>
      </c>
      <c r="AH1010" s="44" t="s">
        <v>2</v>
      </c>
      <c r="AI1010" s="38"/>
    </row>
    <row r="1011" spans="1:35" x14ac:dyDescent="0.3">
      <c r="A1011" s="38" t="s">
        <v>2494</v>
      </c>
      <c r="B1011" s="38">
        <v>255</v>
      </c>
      <c r="C1011" s="39">
        <v>39247</v>
      </c>
      <c r="D1011" s="71">
        <f>YEAR(E1011)</f>
        <v>2009</v>
      </c>
      <c r="E1011" s="99" t="s">
        <v>2421</v>
      </c>
      <c r="F1011" s="41">
        <v>1236</v>
      </c>
      <c r="G1011" s="41">
        <v>150</v>
      </c>
      <c r="H1011" s="41">
        <v>153.5</v>
      </c>
      <c r="I1011" s="41">
        <v>107.5</v>
      </c>
      <c r="J1011" s="41"/>
      <c r="K1011" s="40" t="s">
        <v>2595</v>
      </c>
      <c r="L1011" s="41" t="s">
        <v>3891</v>
      </c>
      <c r="M1011" s="42">
        <v>151457</v>
      </c>
      <c r="N1011" s="43">
        <v>39967</v>
      </c>
      <c r="O1011" s="44" t="s">
        <v>0</v>
      </c>
      <c r="P1011" s="42">
        <v>8</v>
      </c>
      <c r="Q1011" s="44" t="s">
        <v>4305</v>
      </c>
      <c r="R1011" s="44" t="s">
        <v>1823</v>
      </c>
      <c r="S1011" s="42">
        <v>68</v>
      </c>
      <c r="T1011" s="42">
        <v>38</v>
      </c>
      <c r="U1011" s="42">
        <v>26.863326529999998</v>
      </c>
      <c r="V1011" s="42">
        <v>-80.047442739999994</v>
      </c>
      <c r="W1011" s="124"/>
      <c r="X1011" s="45"/>
      <c r="Y1011" s="42">
        <v>23</v>
      </c>
      <c r="Z1011" s="42">
        <v>60</v>
      </c>
      <c r="AA1011" s="42">
        <v>0</v>
      </c>
      <c r="AB1011" s="42">
        <v>0</v>
      </c>
      <c r="AC1011" s="42">
        <v>0</v>
      </c>
      <c r="AD1011" s="42">
        <v>0</v>
      </c>
      <c r="AE1011" s="46">
        <f>SUM(Y1011,Z1011,AC1011,AD1011)</f>
        <v>83</v>
      </c>
      <c r="AF1011" s="47">
        <f>Y1011/AE1011</f>
        <v>0.27710843373493976</v>
      </c>
      <c r="AG1011" s="47">
        <f>(Y1011-(AA1011+AB1011))/AE1011</f>
        <v>0.27710843373493976</v>
      </c>
      <c r="AH1011" s="44" t="s">
        <v>8</v>
      </c>
      <c r="AI1011" s="38"/>
    </row>
    <row r="1012" spans="1:35" x14ac:dyDescent="0.3">
      <c r="A1012" s="38" t="s">
        <v>3447</v>
      </c>
      <c r="B1012" s="38">
        <v>342</v>
      </c>
      <c r="C1012" s="39">
        <v>39941</v>
      </c>
      <c r="D1012" s="71">
        <f>YEAR(E1012)</f>
        <v>2009</v>
      </c>
      <c r="E1012" s="99" t="s">
        <v>3448</v>
      </c>
      <c r="F1012" s="41">
        <v>1214</v>
      </c>
      <c r="G1012" s="41">
        <v>155.5</v>
      </c>
      <c r="H1012" s="41">
        <v>157</v>
      </c>
      <c r="I1012" s="41">
        <v>112</v>
      </c>
      <c r="J1012" s="41"/>
      <c r="K1012" s="40" t="s">
        <v>2519</v>
      </c>
      <c r="L1012" s="41" t="s">
        <v>3895</v>
      </c>
      <c r="M1012" s="42">
        <v>148550</v>
      </c>
      <c r="N1012" s="43">
        <v>39941</v>
      </c>
      <c r="O1012" s="44" t="s">
        <v>0</v>
      </c>
      <c r="P1012" s="42">
        <v>3</v>
      </c>
      <c r="Q1012" s="44" t="s">
        <v>4305</v>
      </c>
      <c r="R1012" s="44" t="s">
        <v>1631</v>
      </c>
      <c r="S1012" s="42">
        <v>80</v>
      </c>
      <c r="T1012" s="42">
        <v>18</v>
      </c>
      <c r="U1012" s="42">
        <v>26.903381169999999</v>
      </c>
      <c r="V1012" s="42">
        <v>-80.059992879999996</v>
      </c>
      <c r="W1012" s="126">
        <v>40010</v>
      </c>
      <c r="X1012" s="45">
        <f>W1012-N1012</f>
        <v>69</v>
      </c>
      <c r="Y1012" s="42">
        <v>30</v>
      </c>
      <c r="Z1012" s="42">
        <v>42</v>
      </c>
      <c r="AA1012" s="42">
        <v>0</v>
      </c>
      <c r="AB1012" s="42">
        <v>13</v>
      </c>
      <c r="AC1012" s="42">
        <v>0</v>
      </c>
      <c r="AD1012" s="42">
        <v>6</v>
      </c>
      <c r="AE1012" s="46">
        <f>SUM(Y1012,Z1012,AC1012,AD1012)</f>
        <v>78</v>
      </c>
      <c r="AF1012" s="47">
        <f>Y1012/AE1012</f>
        <v>0.38461538461538464</v>
      </c>
      <c r="AG1012" s="47">
        <f>(Y1012-(AA1012+AB1012))/AE1012</f>
        <v>0.21794871794871795</v>
      </c>
      <c r="AH1012" s="44" t="s">
        <v>2</v>
      </c>
      <c r="AI1012" s="38"/>
    </row>
    <row r="1013" spans="1:35" x14ac:dyDescent="0.3">
      <c r="A1013" s="61" t="s">
        <v>3389</v>
      </c>
      <c r="B1013" s="61">
        <v>293</v>
      </c>
      <c r="C1013" s="60">
        <v>39893</v>
      </c>
      <c r="D1013" s="94">
        <f>YEAR(E1013)</f>
        <v>2009</v>
      </c>
      <c r="E1013" s="100" t="s">
        <v>2457</v>
      </c>
      <c r="F1013" s="58">
        <v>957</v>
      </c>
      <c r="G1013" s="58">
        <v>145</v>
      </c>
      <c r="H1013" s="58">
        <v>147</v>
      </c>
      <c r="I1013" s="58">
        <v>103</v>
      </c>
      <c r="J1013" s="41"/>
      <c r="K1013" s="62" t="s">
        <v>2292</v>
      </c>
      <c r="L1013" s="41" t="s">
        <v>3890</v>
      </c>
      <c r="M1013" s="42">
        <v>148185</v>
      </c>
      <c r="N1013" s="43">
        <v>39894</v>
      </c>
      <c r="O1013" s="44" t="s">
        <v>0</v>
      </c>
      <c r="P1013" s="42">
        <v>6</v>
      </c>
      <c r="Q1013" s="44" t="s">
        <v>4306</v>
      </c>
      <c r="R1013" s="44" t="s">
        <v>1670</v>
      </c>
      <c r="S1013" s="42">
        <v>-4</v>
      </c>
      <c r="T1013" s="42">
        <v>32</v>
      </c>
      <c r="U1013" s="42">
        <v>26.879535879999999</v>
      </c>
      <c r="V1013" s="42">
        <v>-80.052569599999998</v>
      </c>
      <c r="W1013" s="124"/>
      <c r="X1013" s="45"/>
      <c r="Y1013" s="42">
        <v>13</v>
      </c>
      <c r="Z1013" s="42">
        <v>12</v>
      </c>
      <c r="AA1013" s="42">
        <v>0</v>
      </c>
      <c r="AB1013" s="42">
        <v>0</v>
      </c>
      <c r="AC1013" s="42">
        <v>0</v>
      </c>
      <c r="AD1013" s="42">
        <v>0</v>
      </c>
      <c r="AE1013" s="46">
        <f>SUM(Y1013,Z1013,AC1013,AD1013)</f>
        <v>25</v>
      </c>
      <c r="AF1013" s="47">
        <f>Y1013/AE1013</f>
        <v>0.52</v>
      </c>
      <c r="AG1013" s="47">
        <f>(Y1013-(AA1013+AB1013))/AE1013</f>
        <v>0.52</v>
      </c>
      <c r="AH1013" s="44" t="s">
        <v>8</v>
      </c>
      <c r="AI1013" s="38"/>
    </row>
    <row r="1014" spans="1:35" x14ac:dyDescent="0.3">
      <c r="A1014" s="38" t="s">
        <v>3389</v>
      </c>
      <c r="B1014" s="38">
        <v>293</v>
      </c>
      <c r="C1014" s="39">
        <v>39893</v>
      </c>
      <c r="D1014" s="71">
        <f>YEAR(E1014)</f>
        <v>2009</v>
      </c>
      <c r="E1014" s="99" t="s">
        <v>3410</v>
      </c>
      <c r="F1014" s="41">
        <v>958</v>
      </c>
      <c r="G1014" s="41">
        <v>145</v>
      </c>
      <c r="H1014" s="41">
        <v>148</v>
      </c>
      <c r="I1014" s="41">
        <v>102.5</v>
      </c>
      <c r="J1014" s="41"/>
      <c r="K1014" s="40" t="s">
        <v>2907</v>
      </c>
      <c r="L1014" s="41" t="s">
        <v>3891</v>
      </c>
      <c r="M1014" s="42">
        <v>148275</v>
      </c>
      <c r="N1014" s="43">
        <v>39919</v>
      </c>
      <c r="O1014" s="44" t="s">
        <v>0</v>
      </c>
      <c r="P1014" s="42">
        <v>3</v>
      </c>
      <c r="Q1014" s="44" t="s">
        <v>4305</v>
      </c>
      <c r="R1014" s="44" t="s">
        <v>1707</v>
      </c>
      <c r="S1014" s="42">
        <v>89</v>
      </c>
      <c r="T1014" s="42">
        <v>6</v>
      </c>
      <c r="U1014" s="42">
        <v>26.902673440000001</v>
      </c>
      <c r="V1014" s="42">
        <v>-80.059763020000005</v>
      </c>
      <c r="W1014" s="124"/>
      <c r="X1014" s="45"/>
      <c r="Y1014" s="42">
        <v>58</v>
      </c>
      <c r="Z1014" s="42">
        <v>9</v>
      </c>
      <c r="AA1014" s="42">
        <v>0</v>
      </c>
      <c r="AB1014" s="42">
        <v>0</v>
      </c>
      <c r="AC1014" s="42">
        <v>0</v>
      </c>
      <c r="AD1014" s="42">
        <v>0</v>
      </c>
      <c r="AE1014" s="42">
        <f>SUM(Y1014,Z1014,AC1014,AD1014)</f>
        <v>67</v>
      </c>
      <c r="AF1014" s="49">
        <f>Y1014/AE1014</f>
        <v>0.86567164179104472</v>
      </c>
      <c r="AG1014" s="49">
        <f>(Y1014-(AA1014+AB1014))/AE1014</f>
        <v>0.86567164179104472</v>
      </c>
      <c r="AH1014" s="44" t="s">
        <v>8</v>
      </c>
      <c r="AI1014" s="38"/>
    </row>
    <row r="1015" spans="1:35" x14ac:dyDescent="0.3">
      <c r="A1015" s="38" t="s">
        <v>2858</v>
      </c>
      <c r="B1015" s="38">
        <v>94</v>
      </c>
      <c r="C1015" s="39">
        <v>37735</v>
      </c>
      <c r="D1015" s="71">
        <f>YEAR(E1015)</f>
        <v>2008</v>
      </c>
      <c r="E1015" s="99" t="s">
        <v>2470</v>
      </c>
      <c r="F1015" s="41">
        <v>907</v>
      </c>
      <c r="G1015" s="41">
        <v>144.5</v>
      </c>
      <c r="H1015" s="41">
        <v>146.5</v>
      </c>
      <c r="I1015" s="41">
        <v>113.5</v>
      </c>
      <c r="J1015" s="41"/>
      <c r="K1015" s="40" t="s">
        <v>2498</v>
      </c>
      <c r="L1015" s="41" t="s">
        <v>3897</v>
      </c>
      <c r="M1015" s="42">
        <v>104151</v>
      </c>
      <c r="N1015" s="43">
        <v>39569</v>
      </c>
      <c r="O1015" s="44" t="s">
        <v>0</v>
      </c>
      <c r="P1015" s="42">
        <v>7</v>
      </c>
      <c r="Q1015" s="44" t="s">
        <v>4305</v>
      </c>
      <c r="R1015" s="44" t="s">
        <v>2040</v>
      </c>
      <c r="S1015" s="42">
        <v>29</v>
      </c>
      <c r="T1015" s="42">
        <v>9</v>
      </c>
      <c r="U1015" s="42">
        <v>26.872639360000001</v>
      </c>
      <c r="V1015" s="42">
        <v>-80.050090740000002</v>
      </c>
      <c r="W1015" s="124">
        <v>39636</v>
      </c>
      <c r="X1015" s="45">
        <f>W1015-N1015</f>
        <v>67</v>
      </c>
      <c r="Y1015" s="42">
        <v>76</v>
      </c>
      <c r="Z1015" s="42">
        <v>4</v>
      </c>
      <c r="AA1015" s="42">
        <v>0</v>
      </c>
      <c r="AB1015" s="42">
        <v>2</v>
      </c>
      <c r="AC1015" s="42">
        <v>0</v>
      </c>
      <c r="AD1015" s="42">
        <v>0</v>
      </c>
      <c r="AE1015" s="46">
        <f>SUM(Y1015,Z1015,AC1015,AD1015)</f>
        <v>80</v>
      </c>
      <c r="AF1015" s="47">
        <f>Y1015/AE1015</f>
        <v>0.95</v>
      </c>
      <c r="AG1015" s="47">
        <f>(Y1015-(AA1015+AB1015))/AE1015</f>
        <v>0.92500000000000004</v>
      </c>
      <c r="AH1015" s="44" t="s">
        <v>2</v>
      </c>
      <c r="AI1015" s="38"/>
    </row>
    <row r="1016" spans="1:35" x14ac:dyDescent="0.3">
      <c r="A1016" s="147" t="s">
        <v>4709</v>
      </c>
      <c r="B1016" s="147">
        <v>1562</v>
      </c>
      <c r="C1016" s="30">
        <v>42118</v>
      </c>
      <c r="D1016" s="32">
        <v>2020</v>
      </c>
      <c r="E1016" s="97">
        <v>43928</v>
      </c>
      <c r="F1016" s="31">
        <v>3955</v>
      </c>
      <c r="G1016" s="31">
        <v>172.6</v>
      </c>
      <c r="H1016" s="31">
        <v>177</v>
      </c>
      <c r="I1016" s="31">
        <v>120.2</v>
      </c>
      <c r="K1016" s="155">
        <v>8.1250000000000003E-2</v>
      </c>
      <c r="L1016" s="31" t="s">
        <v>3891</v>
      </c>
      <c r="M1016" s="157">
        <v>496284</v>
      </c>
      <c r="N1016" s="158">
        <v>43928</v>
      </c>
      <c r="O1016" s="157" t="s">
        <v>0</v>
      </c>
      <c r="P1016" s="157">
        <v>8</v>
      </c>
      <c r="Q1016" s="157" t="s">
        <v>4305</v>
      </c>
      <c r="R1016" s="157" t="s">
        <v>4710</v>
      </c>
      <c r="S1016" s="157">
        <v>29</v>
      </c>
      <c r="T1016" s="157">
        <v>7</v>
      </c>
      <c r="U1016" s="157">
        <v>26.868060379999999</v>
      </c>
      <c r="V1016" s="157">
        <v>-80.048693009999994</v>
      </c>
      <c r="W1016" s="30">
        <v>43995</v>
      </c>
      <c r="X1016" s="45">
        <f>W1016-N1016</f>
        <v>67</v>
      </c>
      <c r="Y1016" s="157">
        <v>40</v>
      </c>
      <c r="Z1016" s="31">
        <v>47</v>
      </c>
      <c r="AA1016" s="157">
        <v>0</v>
      </c>
      <c r="AB1016" s="157">
        <v>0</v>
      </c>
      <c r="AC1016" s="31">
        <v>0</v>
      </c>
      <c r="AD1016" s="31">
        <v>0</v>
      </c>
      <c r="AE1016" s="46">
        <f>SUM(Y1016,Z1016,AC1016,AD1016)</f>
        <v>87</v>
      </c>
      <c r="AF1016" s="47">
        <f>Y1016/AE1016</f>
        <v>0.45977011494252873</v>
      </c>
      <c r="AG1016" s="47">
        <f>(Y1016-(AA1016+AB1016))/AE1016</f>
        <v>0.45977011494252873</v>
      </c>
      <c r="AH1016" s="157" t="s">
        <v>2</v>
      </c>
      <c r="AI1016" s="147"/>
    </row>
    <row r="1017" spans="1:35" x14ac:dyDescent="0.3">
      <c r="A1017" s="147" t="s">
        <v>4709</v>
      </c>
      <c r="B1017" s="147">
        <v>1562</v>
      </c>
      <c r="C1017" s="30">
        <v>42118</v>
      </c>
      <c r="D1017" s="32">
        <v>2020</v>
      </c>
      <c r="E1017" s="97">
        <v>43949</v>
      </c>
      <c r="F1017" s="31">
        <v>4030</v>
      </c>
      <c r="G1017" s="31">
        <v>172.6</v>
      </c>
      <c r="H1017" s="31">
        <v>175</v>
      </c>
      <c r="I1017" s="31">
        <v>122</v>
      </c>
      <c r="K1017" s="155">
        <v>6.25E-2</v>
      </c>
      <c r="L1017" s="31" t="s">
        <v>3890</v>
      </c>
      <c r="M1017" s="157">
        <v>496707</v>
      </c>
      <c r="N1017" s="158">
        <v>43949</v>
      </c>
      <c r="O1017" s="157" t="s">
        <v>0</v>
      </c>
      <c r="P1017" s="157">
        <v>10</v>
      </c>
      <c r="Q1017" s="157" t="s">
        <v>4305</v>
      </c>
      <c r="R1017" s="157" t="s">
        <v>4789</v>
      </c>
      <c r="S1017" s="157">
        <v>136</v>
      </c>
      <c r="T1017" s="157">
        <v>25</v>
      </c>
      <c r="U1017" s="157">
        <v>26.85073981</v>
      </c>
      <c r="V1017" s="157">
        <v>-80.044871049999998</v>
      </c>
      <c r="W1017" s="158"/>
      <c r="X1017" s="45"/>
      <c r="Y1017" s="157">
        <v>8</v>
      </c>
      <c r="Z1017" s="31">
        <v>72</v>
      </c>
      <c r="AA1017" s="157">
        <v>0</v>
      </c>
      <c r="AB1017" s="157">
        <v>0</v>
      </c>
      <c r="AC1017" s="31">
        <v>0</v>
      </c>
      <c r="AD1017" s="31">
        <v>0</v>
      </c>
      <c r="AE1017" s="46">
        <f>SUM(Y1017,Z1017,AC1017,AD1017)</f>
        <v>80</v>
      </c>
      <c r="AF1017" s="47">
        <f>Y1017/AE1017</f>
        <v>0.1</v>
      </c>
      <c r="AG1017" s="47">
        <f>(Y1017-(AA1017+AB1017))/AE1017</f>
        <v>0.1</v>
      </c>
      <c r="AH1017" s="157" t="s">
        <v>8</v>
      </c>
      <c r="AI1017" s="147"/>
    </row>
    <row r="1018" spans="1:35" x14ac:dyDescent="0.3">
      <c r="A1018" s="147" t="s">
        <v>4709</v>
      </c>
      <c r="B1018" s="147">
        <v>1562</v>
      </c>
      <c r="C1018" s="30">
        <v>42118</v>
      </c>
      <c r="D1018" s="32">
        <v>2020</v>
      </c>
      <c r="E1018" s="97">
        <v>43948</v>
      </c>
      <c r="F1018" s="31">
        <v>4028</v>
      </c>
      <c r="G1018" s="31">
        <v>172.6</v>
      </c>
      <c r="H1018" s="31">
        <v>175</v>
      </c>
      <c r="I1018" s="31">
        <v>122</v>
      </c>
      <c r="K1018" s="155">
        <v>0.91666666666666663</v>
      </c>
      <c r="L1018" s="31" t="s">
        <v>3892</v>
      </c>
      <c r="M1018" s="157">
        <v>496719</v>
      </c>
      <c r="N1018" s="158">
        <v>43949</v>
      </c>
      <c r="O1018" s="157" t="s">
        <v>0</v>
      </c>
      <c r="P1018" s="157">
        <v>10</v>
      </c>
      <c r="Q1018" s="157" t="s">
        <v>4307</v>
      </c>
      <c r="R1018" s="157"/>
      <c r="S1018" s="157">
        <v>80</v>
      </c>
      <c r="T1018" s="157">
        <v>0</v>
      </c>
      <c r="U1018" s="157">
        <v>26.842821399999998</v>
      </c>
      <c r="V1018" s="157">
        <v>-80.043123469999998</v>
      </c>
      <c r="W1018" s="158"/>
      <c r="X1018" s="45"/>
      <c r="Y1018" s="157"/>
      <c r="Z1018" s="157"/>
      <c r="AA1018" s="157"/>
      <c r="AB1018" s="157"/>
      <c r="AC1018" s="157"/>
      <c r="AD1018" s="157"/>
      <c r="AE1018" s="46"/>
      <c r="AF1018" s="47"/>
      <c r="AG1018" s="47"/>
      <c r="AH1018" s="157"/>
      <c r="AI1018" s="147"/>
    </row>
    <row r="1019" spans="1:35" x14ac:dyDescent="0.3">
      <c r="A1019" s="147" t="s">
        <v>4709</v>
      </c>
      <c r="B1019" s="147">
        <v>1562</v>
      </c>
      <c r="C1019" s="30">
        <v>42118</v>
      </c>
      <c r="D1019" s="32">
        <v>2020</v>
      </c>
      <c r="E1019" s="97">
        <v>43968</v>
      </c>
      <c r="F1019" s="31">
        <v>4110</v>
      </c>
      <c r="K1019" s="155">
        <v>0.12083333333333333</v>
      </c>
      <c r="L1019" s="31" t="s">
        <v>3890</v>
      </c>
      <c r="M1019" s="157">
        <v>499610</v>
      </c>
      <c r="N1019" s="158">
        <v>43968</v>
      </c>
      <c r="O1019" s="157" t="s">
        <v>0</v>
      </c>
      <c r="P1019" s="157">
        <v>1</v>
      </c>
      <c r="Q1019" s="157" t="s">
        <v>4307</v>
      </c>
      <c r="R1019" s="157"/>
      <c r="S1019" s="157">
        <v>50</v>
      </c>
      <c r="T1019" s="157">
        <v>0</v>
      </c>
      <c r="U1019" s="157">
        <v>26.91589492</v>
      </c>
      <c r="V1019" s="157">
        <v>-80.064176759999995</v>
      </c>
      <c r="W1019" s="158"/>
      <c r="X1019" s="45"/>
      <c r="Y1019" s="157"/>
      <c r="Z1019" s="157"/>
      <c r="AA1019" s="157"/>
      <c r="AB1019" s="157"/>
      <c r="AC1019" s="157"/>
      <c r="AD1019" s="157"/>
      <c r="AE1019" s="46"/>
      <c r="AF1019" s="47"/>
      <c r="AG1019" s="47"/>
      <c r="AH1019" s="157"/>
      <c r="AI1019" s="147"/>
    </row>
    <row r="1020" spans="1:35" x14ac:dyDescent="0.3">
      <c r="A1020" s="50" t="s">
        <v>2390</v>
      </c>
      <c r="B1020" s="51">
        <v>247</v>
      </c>
      <c r="C1020" s="52">
        <v>39232</v>
      </c>
      <c r="D1020" s="94">
        <f>YEAR(E1020)</f>
        <v>2007</v>
      </c>
      <c r="E1020" s="52" t="s">
        <v>2391</v>
      </c>
      <c r="F1020" s="54">
        <v>776</v>
      </c>
      <c r="G1020" s="56"/>
      <c r="H1020" s="56"/>
      <c r="I1020" s="56"/>
      <c r="J1020" s="139"/>
      <c r="K1020" s="55" t="s">
        <v>2396</v>
      </c>
      <c r="L1020" s="56" t="s">
        <v>3895</v>
      </c>
      <c r="M1020" s="57"/>
      <c r="N1020" s="57"/>
      <c r="O1020" s="57" t="s">
        <v>0</v>
      </c>
      <c r="P1020" s="42">
        <v>8</v>
      </c>
      <c r="Q1020" s="57" t="s">
        <v>4308</v>
      </c>
      <c r="R1020" s="57"/>
      <c r="S1020" s="57"/>
      <c r="T1020" s="57"/>
      <c r="U1020" s="57"/>
      <c r="V1020" s="57"/>
      <c r="W1020" s="60"/>
      <c r="X1020" s="164"/>
      <c r="Y1020" s="57"/>
      <c r="Z1020" s="58"/>
      <c r="AA1020" s="57"/>
      <c r="AB1020" s="57"/>
      <c r="AC1020" s="58"/>
      <c r="AD1020" s="58"/>
      <c r="AE1020" s="41"/>
      <c r="AF1020" s="41"/>
      <c r="AG1020" s="41"/>
      <c r="AH1020" s="57"/>
      <c r="AI1020" s="38" t="s">
        <v>3902</v>
      </c>
    </row>
    <row r="1021" spans="1:35" x14ac:dyDescent="0.3">
      <c r="A1021" s="38" t="s">
        <v>3193</v>
      </c>
      <c r="B1021" s="38">
        <v>563</v>
      </c>
      <c r="C1021" s="39">
        <v>41012</v>
      </c>
      <c r="D1021" s="71">
        <f>YEAR(E1021)</f>
        <v>2012</v>
      </c>
      <c r="E1021" s="99" t="s">
        <v>2449</v>
      </c>
      <c r="F1021" s="41">
        <v>2310</v>
      </c>
      <c r="G1021" s="41">
        <v>149.5</v>
      </c>
      <c r="H1021" s="41"/>
      <c r="I1021" s="41"/>
      <c r="J1021" s="41"/>
      <c r="K1021" s="40" t="s">
        <v>2444</v>
      </c>
      <c r="L1021" s="41" t="s">
        <v>3892</v>
      </c>
      <c r="M1021" s="42">
        <v>241523</v>
      </c>
      <c r="N1021" s="43">
        <v>41055</v>
      </c>
      <c r="O1021" s="44" t="s">
        <v>146</v>
      </c>
      <c r="P1021" s="42">
        <v>7</v>
      </c>
      <c r="Q1021" s="44" t="s">
        <v>4305</v>
      </c>
      <c r="R1021" s="44" t="s">
        <v>1173</v>
      </c>
      <c r="S1021" s="42">
        <v>32</v>
      </c>
      <c r="T1021" s="42">
        <v>6</v>
      </c>
      <c r="U1021" s="42">
        <v>26.92604566</v>
      </c>
      <c r="V1021" s="42">
        <v>-80.067318940000007</v>
      </c>
      <c r="W1021" s="43">
        <v>41116</v>
      </c>
      <c r="X1021" s="45">
        <f>W1021-N1021</f>
        <v>61</v>
      </c>
      <c r="Y1021" s="42">
        <v>37</v>
      </c>
      <c r="Z1021" s="42">
        <v>4</v>
      </c>
      <c r="AA1021" s="42">
        <v>0</v>
      </c>
      <c r="AB1021" s="42">
        <v>0</v>
      </c>
      <c r="AC1021" s="42">
        <v>0</v>
      </c>
      <c r="AD1021" s="42">
        <v>0</v>
      </c>
      <c r="AE1021" s="46">
        <f>SUM(Y1021,Z1021,AC1021,AD1021)</f>
        <v>41</v>
      </c>
      <c r="AF1021" s="47">
        <f>Y1021/AE1021</f>
        <v>0.90243902439024393</v>
      </c>
      <c r="AG1021" s="47">
        <f>(Y1021-(AA1021+AB1021))/AE1021</f>
        <v>0.90243902439024393</v>
      </c>
      <c r="AH1021" s="44" t="s">
        <v>2</v>
      </c>
      <c r="AI1021" s="38"/>
    </row>
    <row r="1022" spans="1:35" x14ac:dyDescent="0.3">
      <c r="A1022" s="38" t="s">
        <v>3282</v>
      </c>
      <c r="B1022" s="38">
        <v>238</v>
      </c>
      <c r="C1022" s="39">
        <v>39225</v>
      </c>
      <c r="D1022" s="71">
        <f>YEAR(E1022)</f>
        <v>2007</v>
      </c>
      <c r="E1022" s="99" t="s">
        <v>2588</v>
      </c>
      <c r="F1022" s="41">
        <v>770</v>
      </c>
      <c r="G1022" s="41"/>
      <c r="H1022" s="41"/>
      <c r="I1022" s="41"/>
      <c r="J1022" s="41"/>
      <c r="K1022" s="40" t="s">
        <v>2332</v>
      </c>
      <c r="L1022" s="41" t="s">
        <v>3896</v>
      </c>
      <c r="M1022" s="42">
        <v>80372</v>
      </c>
      <c r="N1022" s="43">
        <v>39225</v>
      </c>
      <c r="O1022" s="44" t="s">
        <v>0</v>
      </c>
      <c r="P1022" s="42">
        <v>1</v>
      </c>
      <c r="Q1022" s="44" t="s">
        <v>4307</v>
      </c>
      <c r="R1022" s="44" t="s">
        <v>3</v>
      </c>
      <c r="S1022" s="42">
        <v>75</v>
      </c>
      <c r="T1022" s="42">
        <v>4</v>
      </c>
      <c r="U1022" s="42">
        <v>26.914935929999999</v>
      </c>
      <c r="V1022" s="42">
        <v>-80.063854809999995</v>
      </c>
      <c r="W1022" s="124"/>
      <c r="X1022" s="45"/>
      <c r="Y1022" s="125"/>
      <c r="Z1022" s="125"/>
      <c r="AA1022" s="125"/>
      <c r="AB1022" s="125"/>
      <c r="AC1022" s="125"/>
      <c r="AD1022" s="125"/>
      <c r="AE1022" s="127"/>
      <c r="AF1022" s="127"/>
      <c r="AG1022" s="127"/>
      <c r="AH1022" s="44" t="s">
        <v>3</v>
      </c>
      <c r="AI1022" s="38"/>
    </row>
    <row r="1023" spans="1:35" x14ac:dyDescent="0.3">
      <c r="A1023" s="61" t="s">
        <v>2990</v>
      </c>
      <c r="B1023" s="61">
        <v>541</v>
      </c>
      <c r="C1023" s="60">
        <v>40684</v>
      </c>
      <c r="D1023" s="94">
        <f>YEAR(E1023)</f>
        <v>2017</v>
      </c>
      <c r="E1023" s="100" t="s">
        <v>3830</v>
      </c>
      <c r="F1023" s="58">
        <v>2781</v>
      </c>
      <c r="G1023" s="58">
        <v>152.4</v>
      </c>
      <c r="H1023" s="58">
        <v>154.80000000000001</v>
      </c>
      <c r="I1023" s="58">
        <v>117.8</v>
      </c>
      <c r="J1023" s="41">
        <v>1.31</v>
      </c>
      <c r="K1023" s="62" t="s">
        <v>2705</v>
      </c>
      <c r="L1023" s="41" t="s">
        <v>3892</v>
      </c>
      <c r="M1023" s="42">
        <v>370438</v>
      </c>
      <c r="N1023" s="43">
        <v>42895</v>
      </c>
      <c r="O1023" s="44" t="s">
        <v>0</v>
      </c>
      <c r="P1023" s="42">
        <v>8</v>
      </c>
      <c r="Q1023" s="44" t="s">
        <v>4306</v>
      </c>
      <c r="R1023" s="44" t="s">
        <v>257</v>
      </c>
      <c r="S1023" s="42">
        <v>-1</v>
      </c>
      <c r="T1023" s="42">
        <v>81</v>
      </c>
      <c r="U1023" s="42">
        <v>26.867318903000001</v>
      </c>
      <c r="V1023" s="42">
        <v>-80.048200148999996</v>
      </c>
      <c r="W1023" s="43">
        <v>42955</v>
      </c>
      <c r="X1023" s="45">
        <f>W1023-N1023</f>
        <v>60</v>
      </c>
      <c r="Y1023" s="42">
        <v>10</v>
      </c>
      <c r="Z1023" s="42">
        <v>44</v>
      </c>
      <c r="AA1023" s="42">
        <v>0</v>
      </c>
      <c r="AB1023" s="42">
        <v>2</v>
      </c>
      <c r="AC1023" s="42">
        <v>1</v>
      </c>
      <c r="AD1023" s="42">
        <v>22</v>
      </c>
      <c r="AE1023" s="46">
        <f>SUM(Y1023,Z1023,AC1023,AD1023)</f>
        <v>77</v>
      </c>
      <c r="AF1023" s="47">
        <f>Y1023/AE1023</f>
        <v>0.12987012987012986</v>
      </c>
      <c r="AG1023" s="47">
        <f>(Y1023-(AA1023+AB1023))/AE1023</f>
        <v>0.1038961038961039</v>
      </c>
      <c r="AH1023" s="44" t="s">
        <v>2</v>
      </c>
      <c r="AI1023" s="38"/>
    </row>
    <row r="1024" spans="1:35" x14ac:dyDescent="0.3">
      <c r="A1024" s="147" t="s">
        <v>2990</v>
      </c>
      <c r="B1024" s="147">
        <v>541</v>
      </c>
      <c r="C1024" s="30">
        <v>40684</v>
      </c>
      <c r="D1024" s="32">
        <v>2019</v>
      </c>
      <c r="E1024" s="97">
        <v>43634</v>
      </c>
      <c r="F1024" s="31">
        <v>3536</v>
      </c>
      <c r="G1024" s="31">
        <v>152.5</v>
      </c>
      <c r="H1024" s="31">
        <v>155.19999999999999</v>
      </c>
      <c r="I1024" s="31">
        <v>117.5</v>
      </c>
      <c r="K1024" s="155">
        <v>9.7222222222222224E-2</v>
      </c>
      <c r="L1024" s="31" t="s">
        <v>3890</v>
      </c>
      <c r="M1024" s="157">
        <v>458744</v>
      </c>
      <c r="N1024" s="158">
        <v>43634</v>
      </c>
      <c r="O1024" s="157" t="s">
        <v>0</v>
      </c>
      <c r="P1024" s="157">
        <v>9</v>
      </c>
      <c r="Q1024" s="157" t="s">
        <v>4305</v>
      </c>
      <c r="R1024" s="157" t="s">
        <v>4648</v>
      </c>
      <c r="S1024" s="157">
        <v>60</v>
      </c>
      <c r="T1024" s="157">
        <v>22</v>
      </c>
      <c r="U1024" s="157">
        <v>26.859843269999999</v>
      </c>
      <c r="V1024" s="157">
        <v>-80.046402119999996</v>
      </c>
      <c r="W1024" s="158">
        <v>43693</v>
      </c>
      <c r="X1024" s="45">
        <f>W1024-N1024</f>
        <v>59</v>
      </c>
      <c r="Y1024" s="157">
        <v>8</v>
      </c>
      <c r="Z1024" s="157">
        <v>85</v>
      </c>
      <c r="AA1024" s="157">
        <v>4</v>
      </c>
      <c r="AB1024" s="157">
        <v>0</v>
      </c>
      <c r="AC1024" s="157">
        <v>1</v>
      </c>
      <c r="AD1024" s="157">
        <v>0</v>
      </c>
      <c r="AE1024" s="46">
        <f>SUM(Y1024,Z1024,AC1024,AD1024)</f>
        <v>94</v>
      </c>
      <c r="AF1024" s="47">
        <f>Y1024/AE1024</f>
        <v>8.5106382978723402E-2</v>
      </c>
      <c r="AG1024" s="47">
        <f>(Y1024-(AA1024+AB1024))/AE1024</f>
        <v>4.2553191489361701E-2</v>
      </c>
      <c r="AH1024" s="157" t="s">
        <v>2</v>
      </c>
      <c r="AI1024" s="147"/>
    </row>
    <row r="1025" spans="1:35" x14ac:dyDescent="0.3">
      <c r="A1025" s="38" t="s">
        <v>3777</v>
      </c>
      <c r="B1025" s="38">
        <v>662</v>
      </c>
      <c r="C1025" s="39">
        <v>42496</v>
      </c>
      <c r="D1025" s="71">
        <f>YEAR(E1025)</f>
        <v>2016</v>
      </c>
      <c r="E1025" s="99" t="s">
        <v>3778</v>
      </c>
      <c r="F1025" s="41">
        <v>2633</v>
      </c>
      <c r="G1025" s="41">
        <v>138.9</v>
      </c>
      <c r="H1025" s="41">
        <v>141.30000000000001</v>
      </c>
      <c r="I1025" s="41">
        <v>101.6</v>
      </c>
      <c r="J1025" s="41"/>
      <c r="K1025" s="40" t="s">
        <v>3062</v>
      </c>
      <c r="L1025" s="41" t="s">
        <v>3890</v>
      </c>
      <c r="M1025" s="42">
        <v>322026</v>
      </c>
      <c r="N1025" s="43">
        <v>42496</v>
      </c>
      <c r="O1025" s="44" t="s">
        <v>0</v>
      </c>
      <c r="P1025" s="42">
        <v>4</v>
      </c>
      <c r="Q1025" s="44" t="s">
        <v>4305</v>
      </c>
      <c r="R1025" s="44" t="s">
        <v>351</v>
      </c>
      <c r="S1025" s="42">
        <v>30</v>
      </c>
      <c r="T1025" s="42">
        <v>28</v>
      </c>
      <c r="U1025" s="42">
        <v>26.896670951000001</v>
      </c>
      <c r="V1025" s="42">
        <v>-80.057804892999997</v>
      </c>
      <c r="W1025" s="43">
        <v>42558</v>
      </c>
      <c r="X1025" s="45">
        <f>W1025-N1025</f>
        <v>62</v>
      </c>
      <c r="Y1025" s="42">
        <v>17</v>
      </c>
      <c r="Z1025" s="42">
        <v>4</v>
      </c>
      <c r="AA1025" s="42">
        <v>0</v>
      </c>
      <c r="AB1025" s="42">
        <v>0</v>
      </c>
      <c r="AC1025" s="42">
        <v>0</v>
      </c>
      <c r="AD1025" s="42">
        <v>0</v>
      </c>
      <c r="AE1025" s="46">
        <f>SUM(Y1025,Z1025,AC1025,AD1025)</f>
        <v>21</v>
      </c>
      <c r="AF1025" s="47">
        <f>Y1025/AE1025</f>
        <v>0.80952380952380953</v>
      </c>
      <c r="AG1025" s="47">
        <f>(Y1025-(AA1025+AB1025))/AE1025</f>
        <v>0.80952380952380953</v>
      </c>
      <c r="AH1025" s="44" t="s">
        <v>2</v>
      </c>
      <c r="AI1025" s="38"/>
    </row>
    <row r="1026" spans="1:35" x14ac:dyDescent="0.3">
      <c r="A1026" s="147" t="s">
        <v>3777</v>
      </c>
      <c r="B1026" s="147">
        <v>662</v>
      </c>
      <c r="C1026" s="30">
        <v>42496</v>
      </c>
      <c r="D1026" s="32">
        <v>2019</v>
      </c>
      <c r="E1026" s="97">
        <v>43605</v>
      </c>
      <c r="F1026" s="31">
        <v>3483</v>
      </c>
      <c r="G1026" s="31">
        <v>141.1</v>
      </c>
      <c r="H1026" s="31">
        <v>142</v>
      </c>
      <c r="I1026" s="31">
        <v>103.5</v>
      </c>
      <c r="K1026" s="155">
        <v>1.4583333333333332E-2</v>
      </c>
      <c r="L1026" s="31" t="s">
        <v>3892</v>
      </c>
      <c r="M1026" s="157">
        <v>441384</v>
      </c>
      <c r="N1026" s="158">
        <v>43605</v>
      </c>
      <c r="O1026" s="157" t="s">
        <v>0</v>
      </c>
      <c r="P1026" s="157">
        <v>5</v>
      </c>
      <c r="Q1026" s="157" t="s">
        <v>4305</v>
      </c>
      <c r="R1026" s="157" t="s">
        <v>4588</v>
      </c>
      <c r="S1026" s="157">
        <v>38</v>
      </c>
      <c r="T1026" s="157">
        <v>25</v>
      </c>
      <c r="U1026" s="157">
        <v>26.88434071</v>
      </c>
      <c r="V1026" s="157">
        <v>-80.054058639999994</v>
      </c>
      <c r="W1026" s="30">
        <v>43665</v>
      </c>
      <c r="X1026" s="45">
        <f>W1026-N1026</f>
        <v>60</v>
      </c>
      <c r="Y1026" s="157">
        <v>31</v>
      </c>
      <c r="Z1026" s="157">
        <v>24</v>
      </c>
      <c r="AA1026" s="157">
        <v>2</v>
      </c>
      <c r="AB1026" s="157">
        <v>3</v>
      </c>
      <c r="AC1026" s="157">
        <v>0</v>
      </c>
      <c r="AD1026" s="157">
        <v>8</v>
      </c>
      <c r="AE1026" s="46">
        <f>SUM(Y1026,Z1026,AC1026,AD1026)</f>
        <v>63</v>
      </c>
      <c r="AF1026" s="47">
        <f>Y1026/AE1026</f>
        <v>0.49206349206349204</v>
      </c>
      <c r="AG1026" s="47">
        <f>(Y1026-(AA1026+AB1026))/AE1026</f>
        <v>0.41269841269841268</v>
      </c>
      <c r="AH1026" s="157" t="s">
        <v>2</v>
      </c>
      <c r="AI1026" s="147"/>
    </row>
    <row r="1027" spans="1:35" x14ac:dyDescent="0.3">
      <c r="A1027" s="38" t="s">
        <v>3649</v>
      </c>
      <c r="B1027" s="38">
        <v>544</v>
      </c>
      <c r="C1027" s="39">
        <v>40687</v>
      </c>
      <c r="D1027" s="71">
        <f>YEAR(E1027)</f>
        <v>2011</v>
      </c>
      <c r="E1027" s="99" t="s">
        <v>3009</v>
      </c>
      <c r="F1027" s="41">
        <v>1900</v>
      </c>
      <c r="G1027" s="41"/>
      <c r="H1027" s="41"/>
      <c r="I1027" s="41"/>
      <c r="J1027" s="41"/>
      <c r="K1027" s="40" t="s">
        <v>3440</v>
      </c>
      <c r="L1027" s="41" t="s">
        <v>3896</v>
      </c>
      <c r="M1027" s="42">
        <v>207680</v>
      </c>
      <c r="N1027" s="43">
        <v>40687</v>
      </c>
      <c r="O1027" s="44" t="s">
        <v>0</v>
      </c>
      <c r="P1027" s="42">
        <v>4</v>
      </c>
      <c r="Q1027" s="44" t="s">
        <v>4305</v>
      </c>
      <c r="R1027" s="44" t="s">
        <v>1327</v>
      </c>
      <c r="S1027" s="42">
        <v>39</v>
      </c>
      <c r="T1027" s="42">
        <v>154</v>
      </c>
      <c r="U1027" s="42">
        <v>26.896238149999999</v>
      </c>
      <c r="V1027" s="42">
        <v>-80.057345940000005</v>
      </c>
      <c r="W1027" s="43">
        <v>40745</v>
      </c>
      <c r="X1027" s="45">
        <f>W1027-N1027</f>
        <v>58</v>
      </c>
      <c r="Y1027" s="42">
        <v>43</v>
      </c>
      <c r="Z1027" s="42">
        <v>31</v>
      </c>
      <c r="AA1027" s="42">
        <v>2</v>
      </c>
      <c r="AB1027" s="42">
        <v>0</v>
      </c>
      <c r="AC1027" s="42">
        <v>0</v>
      </c>
      <c r="AD1027" s="42">
        <v>0</v>
      </c>
      <c r="AE1027" s="46">
        <f>SUM(Y1027,Z1027,AC1027,AD1027)</f>
        <v>74</v>
      </c>
      <c r="AF1027" s="47">
        <f>Y1027/AE1027</f>
        <v>0.58108108108108103</v>
      </c>
      <c r="AG1027" s="47">
        <f>(Y1027-(AA1027+AB1027))/AE1027</f>
        <v>0.55405405405405406</v>
      </c>
      <c r="AH1027" s="44" t="s">
        <v>2</v>
      </c>
      <c r="AI1027" s="38"/>
    </row>
    <row r="1028" spans="1:35" x14ac:dyDescent="0.3">
      <c r="A1028" s="38" t="s">
        <v>3649</v>
      </c>
      <c r="B1028" s="38">
        <v>544</v>
      </c>
      <c r="C1028" s="39">
        <v>40687</v>
      </c>
      <c r="D1028" s="71">
        <f>YEAR(E1028)</f>
        <v>2011</v>
      </c>
      <c r="E1028" s="99" t="s">
        <v>2712</v>
      </c>
      <c r="F1028" s="41">
        <v>1951</v>
      </c>
      <c r="G1028" s="41">
        <v>150.5</v>
      </c>
      <c r="H1028" s="41">
        <v>152.5</v>
      </c>
      <c r="I1028" s="41">
        <v>106.5</v>
      </c>
      <c r="J1028" s="41"/>
      <c r="K1028" s="40" t="s">
        <v>3484</v>
      </c>
      <c r="L1028" s="41" t="s">
        <v>3892</v>
      </c>
      <c r="M1028" s="42">
        <v>210058</v>
      </c>
      <c r="N1028" s="43">
        <v>40697</v>
      </c>
      <c r="O1028" s="44" t="s">
        <v>0</v>
      </c>
      <c r="P1028" s="42">
        <v>1</v>
      </c>
      <c r="Q1028" s="44" t="s">
        <v>4305</v>
      </c>
      <c r="R1028" s="44" t="s">
        <v>1349</v>
      </c>
      <c r="S1028" s="42">
        <v>15</v>
      </c>
      <c r="T1028" s="42">
        <v>110</v>
      </c>
      <c r="U1028" s="42">
        <v>26.914775760000001</v>
      </c>
      <c r="V1028" s="42">
        <v>-80.063348899999994</v>
      </c>
      <c r="W1028" s="43">
        <v>40755</v>
      </c>
      <c r="X1028" s="45">
        <f>W1028-N1028</f>
        <v>58</v>
      </c>
      <c r="Y1028" s="42">
        <v>57</v>
      </c>
      <c r="Z1028" s="42">
        <v>5</v>
      </c>
      <c r="AA1028" s="42">
        <v>1</v>
      </c>
      <c r="AB1028" s="42">
        <v>15</v>
      </c>
      <c r="AC1028" s="42">
        <v>0</v>
      </c>
      <c r="AD1028" s="42">
        <v>7</v>
      </c>
      <c r="AE1028" s="42">
        <f>SUM(Y1028,Z1028,AC1028,AD1028)</f>
        <v>69</v>
      </c>
      <c r="AF1028" s="49">
        <f>Y1028/AE1028</f>
        <v>0.82608695652173914</v>
      </c>
      <c r="AG1028" s="49">
        <f>(Y1028-(AA1028+AB1028))/AE1028</f>
        <v>0.59420289855072461</v>
      </c>
      <c r="AH1028" s="44" t="s">
        <v>2</v>
      </c>
      <c r="AI1028" s="38"/>
    </row>
    <row r="1029" spans="1:35" x14ac:dyDescent="0.3">
      <c r="A1029" s="38" t="s">
        <v>3649</v>
      </c>
      <c r="B1029" s="38">
        <v>544</v>
      </c>
      <c r="C1029" s="39">
        <v>40687</v>
      </c>
      <c r="D1029" s="71">
        <f>YEAR(E1029)</f>
        <v>2016</v>
      </c>
      <c r="E1029" s="99" t="s">
        <v>3796</v>
      </c>
      <c r="F1029" s="41">
        <v>2656</v>
      </c>
      <c r="G1029" s="41">
        <v>156.30000000000001</v>
      </c>
      <c r="H1029" s="41">
        <v>158.19999999999999</v>
      </c>
      <c r="I1029" s="41">
        <v>111.9</v>
      </c>
      <c r="J1029" s="41"/>
      <c r="K1029" s="40" t="s">
        <v>3278</v>
      </c>
      <c r="L1029" s="41" t="s">
        <v>3891</v>
      </c>
      <c r="M1029" s="42">
        <v>326718</v>
      </c>
      <c r="N1029" s="43">
        <v>42520</v>
      </c>
      <c r="O1029" s="44" t="s">
        <v>0</v>
      </c>
      <c r="P1029" s="42">
        <v>7</v>
      </c>
      <c r="Q1029" s="44" t="s">
        <v>4305</v>
      </c>
      <c r="R1029" s="44" t="s">
        <v>394</v>
      </c>
      <c r="S1029" s="42">
        <v>45</v>
      </c>
      <c r="T1029" s="42">
        <v>48</v>
      </c>
      <c r="U1029" s="42">
        <v>26.873530607999999</v>
      </c>
      <c r="V1029" s="42">
        <v>-80.050244823</v>
      </c>
      <c r="W1029" s="126"/>
      <c r="X1029" s="45"/>
      <c r="Y1029" s="42">
        <v>0</v>
      </c>
      <c r="Z1029" s="42">
        <v>86</v>
      </c>
      <c r="AA1029" s="42">
        <v>0</v>
      </c>
      <c r="AB1029" s="42">
        <v>0</v>
      </c>
      <c r="AC1029" s="42">
        <v>0</v>
      </c>
      <c r="AD1029" s="42">
        <v>0</v>
      </c>
      <c r="AE1029" s="46">
        <f>SUM(Y1029,Z1029,AC1029,AD1029)</f>
        <v>86</v>
      </c>
      <c r="AF1029" s="47">
        <f>Y1029/AE1029</f>
        <v>0</v>
      </c>
      <c r="AG1029" s="47">
        <f>(Y1029-(AA1029+AB1029))/AE1029</f>
        <v>0</v>
      </c>
      <c r="AH1029" s="44" t="s">
        <v>8</v>
      </c>
      <c r="AI1029" s="38"/>
    </row>
    <row r="1030" spans="1:35" x14ac:dyDescent="0.3">
      <c r="A1030" s="38" t="s">
        <v>3585</v>
      </c>
      <c r="B1030" s="38">
        <v>685</v>
      </c>
      <c r="C1030" s="39">
        <v>41787</v>
      </c>
      <c r="D1030" s="71">
        <f>YEAR(E1030)</f>
        <v>2014</v>
      </c>
      <c r="E1030" s="99" t="s">
        <v>3584</v>
      </c>
      <c r="F1030" s="41">
        <v>2715</v>
      </c>
      <c r="G1030" s="41">
        <v>140</v>
      </c>
      <c r="H1030" s="41"/>
      <c r="I1030" s="41">
        <v>97.6</v>
      </c>
      <c r="J1030" s="41"/>
      <c r="K1030" s="40" t="s">
        <v>3</v>
      </c>
      <c r="L1030" s="41" t="s">
        <v>3</v>
      </c>
      <c r="M1030" s="42">
        <v>202754</v>
      </c>
      <c r="N1030" s="43">
        <v>41788</v>
      </c>
      <c r="O1030" s="44" t="s">
        <v>0</v>
      </c>
      <c r="P1030" s="42">
        <v>9</v>
      </c>
      <c r="Q1030" s="44" t="s">
        <v>4305</v>
      </c>
      <c r="R1030" s="44" t="s">
        <v>780</v>
      </c>
      <c r="S1030" s="42">
        <v>36</v>
      </c>
      <c r="T1030" s="42">
        <v>50</v>
      </c>
      <c r="U1030" s="42">
        <v>26.860488837999998</v>
      </c>
      <c r="V1030" s="42">
        <v>-80.046547454000006</v>
      </c>
      <c r="W1030" s="48">
        <v>41848</v>
      </c>
      <c r="X1030" s="45">
        <f>W1030-N1030</f>
        <v>60</v>
      </c>
      <c r="Y1030" s="42">
        <v>94</v>
      </c>
      <c r="Z1030" s="42">
        <v>2</v>
      </c>
      <c r="AA1030" s="42">
        <v>4</v>
      </c>
      <c r="AB1030" s="42">
        <v>14</v>
      </c>
      <c r="AC1030" s="42">
        <v>0</v>
      </c>
      <c r="AD1030" s="42">
        <v>6</v>
      </c>
      <c r="AE1030" s="46">
        <f>SUM(Y1030,Z1030,AC1030,AD1030)</f>
        <v>102</v>
      </c>
      <c r="AF1030" s="47">
        <f>Y1030/AE1030</f>
        <v>0.92156862745098034</v>
      </c>
      <c r="AG1030" s="47">
        <f>(Y1030-(AA1030+AB1030))/AE1030</f>
        <v>0.74509803921568629</v>
      </c>
      <c r="AH1030" s="44" t="s">
        <v>2</v>
      </c>
      <c r="AI1030" s="38"/>
    </row>
    <row r="1031" spans="1:35" x14ac:dyDescent="0.3">
      <c r="A1031" s="147" t="s">
        <v>3585</v>
      </c>
      <c r="B1031" s="147">
        <v>685</v>
      </c>
      <c r="C1031" s="30">
        <v>41787</v>
      </c>
      <c r="D1031" s="32">
        <v>2019</v>
      </c>
      <c r="E1031" s="97">
        <v>43588</v>
      </c>
      <c r="F1031" s="31">
        <v>3436</v>
      </c>
      <c r="G1031" s="31">
        <v>143.5</v>
      </c>
      <c r="H1031" s="31">
        <v>145.1</v>
      </c>
      <c r="I1031" s="31">
        <v>98.6</v>
      </c>
      <c r="K1031" s="155">
        <v>0.125</v>
      </c>
      <c r="L1031" s="31" t="s">
        <v>3893</v>
      </c>
      <c r="M1031" s="157">
        <v>438331</v>
      </c>
      <c r="N1031" s="158">
        <v>43588</v>
      </c>
      <c r="O1031" s="157" t="s">
        <v>0</v>
      </c>
      <c r="P1031" s="157">
        <v>2</v>
      </c>
      <c r="Q1031" s="157" t="s">
        <v>4305</v>
      </c>
      <c r="R1031" s="157" t="s">
        <v>4533</v>
      </c>
      <c r="S1031" s="157">
        <v>41</v>
      </c>
      <c r="T1031" s="157">
        <v>7</v>
      </c>
      <c r="U1031" s="157">
        <v>26.910214719999999</v>
      </c>
      <c r="V1031" s="157">
        <v>-80.062343619999993</v>
      </c>
      <c r="W1031" s="158">
        <v>43649</v>
      </c>
      <c r="X1031" s="45">
        <f>W1031-N1031</f>
        <v>61</v>
      </c>
      <c r="Y1031" s="157">
        <v>54</v>
      </c>
      <c r="Z1031" s="157">
        <v>4</v>
      </c>
      <c r="AA1031" s="157">
        <v>0</v>
      </c>
      <c r="AB1031" s="157">
        <v>10</v>
      </c>
      <c r="AC1031" s="157">
        <v>0</v>
      </c>
      <c r="AD1031" s="157">
        <v>5</v>
      </c>
      <c r="AE1031" s="46">
        <f>SUM(Y1031,Z1031,AC1031,AD1031)</f>
        <v>63</v>
      </c>
      <c r="AF1031" s="47">
        <f>Y1031/AE1031</f>
        <v>0.8571428571428571</v>
      </c>
      <c r="AG1031" s="47">
        <f>(Y1031-(AA1031+AB1031))/AE1031</f>
        <v>0.69841269841269837</v>
      </c>
      <c r="AH1031" s="157" t="s">
        <v>2</v>
      </c>
      <c r="AI1031" s="147"/>
    </row>
    <row r="1032" spans="1:35" x14ac:dyDescent="0.3">
      <c r="A1032" s="147" t="s">
        <v>3585</v>
      </c>
      <c r="B1032" s="147">
        <v>685</v>
      </c>
      <c r="C1032" s="30">
        <v>41787</v>
      </c>
      <c r="D1032" s="32">
        <v>2019</v>
      </c>
      <c r="E1032" s="97">
        <v>43607</v>
      </c>
      <c r="F1032" s="31">
        <v>3493</v>
      </c>
      <c r="G1032" s="31">
        <v>142.30000000000001</v>
      </c>
      <c r="H1032" s="31">
        <v>144.6</v>
      </c>
      <c r="I1032" s="31">
        <v>98.9</v>
      </c>
      <c r="K1032" s="155">
        <v>7.2916666666666671E-2</v>
      </c>
      <c r="L1032" s="31" t="s">
        <v>3899</v>
      </c>
      <c r="M1032" s="157">
        <v>441915</v>
      </c>
      <c r="N1032" s="158">
        <v>43607</v>
      </c>
      <c r="O1032" s="157" t="s">
        <v>0</v>
      </c>
      <c r="P1032" s="157">
        <v>3</v>
      </c>
      <c r="Q1032" s="157" t="s">
        <v>4305</v>
      </c>
      <c r="R1032" s="157" t="s">
        <v>4593</v>
      </c>
      <c r="S1032" s="157">
        <v>53</v>
      </c>
      <c r="T1032" s="157">
        <v>10</v>
      </c>
      <c r="U1032" s="157">
        <v>26.90229502</v>
      </c>
      <c r="V1032" s="157">
        <v>-80.059516189999997</v>
      </c>
      <c r="X1032" s="45"/>
      <c r="Y1032" s="157">
        <v>2</v>
      </c>
      <c r="Z1032" s="157">
        <v>88</v>
      </c>
      <c r="AA1032" s="157">
        <v>0</v>
      </c>
      <c r="AB1032" s="157">
        <v>0</v>
      </c>
      <c r="AC1032" s="157">
        <v>0</v>
      </c>
      <c r="AD1032" s="157">
        <v>0</v>
      </c>
      <c r="AE1032" s="46">
        <f>SUM(Y1032,Z1032,AC1032,AD1032)</f>
        <v>90</v>
      </c>
      <c r="AF1032" s="47">
        <f>Y1032/AE1032</f>
        <v>2.2222222222222223E-2</v>
      </c>
      <c r="AG1032" s="47">
        <f>(Y1032-(AA1032+AB1032))/AE1032</f>
        <v>2.2222222222222223E-2</v>
      </c>
      <c r="AH1032" s="157" t="s">
        <v>8</v>
      </c>
      <c r="AI1032" s="147"/>
    </row>
    <row r="1033" spans="1:35" x14ac:dyDescent="0.3">
      <c r="A1033" s="38" t="s">
        <v>2911</v>
      </c>
      <c r="B1033" s="38">
        <v>276</v>
      </c>
      <c r="C1033" s="39">
        <v>39572</v>
      </c>
      <c r="D1033" s="71">
        <f>YEAR(E1033)</f>
        <v>2008</v>
      </c>
      <c r="E1033" s="99" t="s">
        <v>3355</v>
      </c>
      <c r="F1033" s="41">
        <v>829</v>
      </c>
      <c r="G1033" s="41">
        <v>149</v>
      </c>
      <c r="H1033" s="41">
        <v>151</v>
      </c>
      <c r="I1033" s="41">
        <v>105</v>
      </c>
      <c r="J1033" s="41"/>
      <c r="K1033" s="40" t="s">
        <v>2868</v>
      </c>
      <c r="L1033" s="41" t="s">
        <v>3892</v>
      </c>
      <c r="M1033" s="42">
        <v>104238</v>
      </c>
      <c r="N1033" s="43">
        <v>39572</v>
      </c>
      <c r="O1033" s="44" t="s">
        <v>0</v>
      </c>
      <c r="P1033" s="42">
        <v>2</v>
      </c>
      <c r="Q1033" s="44" t="s">
        <v>4305</v>
      </c>
      <c r="R1033" s="44" t="s">
        <v>2042</v>
      </c>
      <c r="S1033" s="42">
        <v>59</v>
      </c>
      <c r="T1033" s="42">
        <v>14</v>
      </c>
      <c r="U1033" s="42">
        <v>26.910858600000001</v>
      </c>
      <c r="V1033" s="42">
        <v>-80.062504340000004</v>
      </c>
      <c r="W1033" s="126">
        <v>39637</v>
      </c>
      <c r="X1033" s="45">
        <f>W1033-N1033</f>
        <v>65</v>
      </c>
      <c r="Y1033" s="42">
        <v>59</v>
      </c>
      <c r="Z1033" s="46">
        <v>11</v>
      </c>
      <c r="AA1033" s="42">
        <v>0</v>
      </c>
      <c r="AB1033" s="42">
        <v>0</v>
      </c>
      <c r="AC1033" s="46">
        <v>0</v>
      </c>
      <c r="AD1033" s="46">
        <v>0</v>
      </c>
      <c r="AE1033" s="46">
        <f>SUM(Y1033,Z1033,AC1033,AD1033)</f>
        <v>70</v>
      </c>
      <c r="AF1033" s="47">
        <f>Y1033/AE1033</f>
        <v>0.84285714285714286</v>
      </c>
      <c r="AG1033" s="47">
        <f>(Y1033-(AA1033+AB1033))/AE1033</f>
        <v>0.84285714285714286</v>
      </c>
      <c r="AH1033" s="44" t="s">
        <v>2</v>
      </c>
      <c r="AI1033" s="38"/>
    </row>
    <row r="1034" spans="1:35" x14ac:dyDescent="0.3">
      <c r="A1034" s="38" t="s">
        <v>3613</v>
      </c>
      <c r="B1034" s="38">
        <v>526</v>
      </c>
      <c r="C1034" s="39">
        <v>40655</v>
      </c>
      <c r="D1034" s="71">
        <f>YEAR(E1034)</f>
        <v>2011</v>
      </c>
      <c r="E1034" s="99" t="s">
        <v>2835</v>
      </c>
      <c r="F1034" s="41">
        <v>1747</v>
      </c>
      <c r="G1034" s="41">
        <v>151</v>
      </c>
      <c r="H1034" s="41">
        <v>152</v>
      </c>
      <c r="I1034" s="41">
        <v>112</v>
      </c>
      <c r="J1034" s="41"/>
      <c r="K1034" s="40" t="s">
        <v>3348</v>
      </c>
      <c r="L1034" s="41" t="s">
        <v>3891</v>
      </c>
      <c r="M1034" s="42">
        <v>204265</v>
      </c>
      <c r="N1034" s="43">
        <v>40655</v>
      </c>
      <c r="O1034" s="44" t="s">
        <v>0</v>
      </c>
      <c r="P1034" s="42">
        <v>11</v>
      </c>
      <c r="Q1034" s="44" t="s">
        <v>4305</v>
      </c>
      <c r="R1034" s="44" t="s">
        <v>1247</v>
      </c>
      <c r="S1034" s="42">
        <v>54</v>
      </c>
      <c r="T1034" s="42">
        <v>21</v>
      </c>
      <c r="U1034" s="42">
        <v>26.8365309</v>
      </c>
      <c r="V1034" s="42">
        <v>-80.04136432</v>
      </c>
      <c r="W1034" s="126"/>
      <c r="X1034" s="45"/>
      <c r="Y1034" s="42">
        <v>0</v>
      </c>
      <c r="Z1034" s="46">
        <v>20</v>
      </c>
      <c r="AA1034" s="42">
        <v>0</v>
      </c>
      <c r="AB1034" s="42">
        <v>0</v>
      </c>
      <c r="AC1034" s="46">
        <v>0</v>
      </c>
      <c r="AD1034" s="46">
        <v>0</v>
      </c>
      <c r="AE1034" s="46">
        <f>SUM(Y1034,Z1034,AC1034,AD1034)</f>
        <v>20</v>
      </c>
      <c r="AF1034" s="47">
        <f>Y1034/AE1034</f>
        <v>0</v>
      </c>
      <c r="AG1034" s="47">
        <f>(Y1034-(AA1034+AB1034))/AE1034</f>
        <v>0</v>
      </c>
      <c r="AH1034" s="44" t="s">
        <v>8</v>
      </c>
      <c r="AI1034" s="38"/>
    </row>
    <row r="1035" spans="1:35" x14ac:dyDescent="0.3">
      <c r="A1035" s="38" t="s">
        <v>3613</v>
      </c>
      <c r="B1035" s="38">
        <v>526</v>
      </c>
      <c r="C1035" s="39">
        <v>40655</v>
      </c>
      <c r="D1035" s="71">
        <f>YEAR(E1035)</f>
        <v>2011</v>
      </c>
      <c r="E1035" s="99" t="s">
        <v>3652</v>
      </c>
      <c r="F1035" s="41">
        <v>1907</v>
      </c>
      <c r="G1035" s="41">
        <v>150</v>
      </c>
      <c r="H1035" s="41">
        <v>152</v>
      </c>
      <c r="I1035" s="41">
        <v>112.5</v>
      </c>
      <c r="J1035" s="41"/>
      <c r="K1035" s="40" t="s">
        <v>2492</v>
      </c>
      <c r="L1035" s="41" t="s">
        <v>3892</v>
      </c>
      <c r="M1035" s="42">
        <v>208076</v>
      </c>
      <c r="N1035" s="43">
        <v>40689</v>
      </c>
      <c r="O1035" s="44" t="s">
        <v>0</v>
      </c>
      <c r="P1035" s="42">
        <v>9</v>
      </c>
      <c r="Q1035" s="44" t="s">
        <v>4305</v>
      </c>
      <c r="R1035" s="44" t="s">
        <v>1333</v>
      </c>
      <c r="S1035" s="42">
        <v>63</v>
      </c>
      <c r="T1035" s="42">
        <v>17</v>
      </c>
      <c r="U1035" s="42">
        <v>26.86223232</v>
      </c>
      <c r="V1035" s="42">
        <v>-80.047167029999997</v>
      </c>
      <c r="W1035" s="124"/>
      <c r="X1035" s="45"/>
      <c r="Y1035" s="42"/>
      <c r="Z1035" s="125"/>
      <c r="AA1035" s="42"/>
      <c r="AB1035" s="42"/>
      <c r="AC1035" s="125"/>
      <c r="AD1035" s="125"/>
      <c r="AE1035" s="127"/>
      <c r="AF1035" s="127"/>
      <c r="AG1035" s="127"/>
      <c r="AH1035" s="44" t="s">
        <v>10</v>
      </c>
      <c r="AI1035" s="38"/>
    </row>
    <row r="1036" spans="1:35" x14ac:dyDescent="0.3">
      <c r="A1036" s="147" t="s">
        <v>4878</v>
      </c>
      <c r="B1036" s="147">
        <v>1603</v>
      </c>
      <c r="C1036" s="30">
        <v>42122</v>
      </c>
      <c r="D1036" s="32">
        <v>2020</v>
      </c>
      <c r="E1036" s="97">
        <v>43969</v>
      </c>
      <c r="F1036" s="31">
        <v>4124</v>
      </c>
      <c r="G1036" s="31">
        <v>154.9</v>
      </c>
      <c r="H1036" s="31">
        <v>157.5</v>
      </c>
      <c r="I1036" s="31">
        <v>114.9</v>
      </c>
      <c r="K1036" s="155">
        <v>5.4166666666666669E-2</v>
      </c>
      <c r="L1036" s="31" t="s">
        <v>3891</v>
      </c>
      <c r="M1036" s="157">
        <v>499841</v>
      </c>
      <c r="N1036" s="158">
        <v>43969</v>
      </c>
      <c r="O1036" s="157" t="s">
        <v>146</v>
      </c>
      <c r="P1036" s="157">
        <v>9</v>
      </c>
      <c r="Q1036" s="157" t="s">
        <v>4305</v>
      </c>
      <c r="R1036" s="157" t="s">
        <v>4879</v>
      </c>
      <c r="S1036" s="157">
        <v>64</v>
      </c>
      <c r="T1036" s="157">
        <v>42</v>
      </c>
      <c r="U1036" s="157">
        <v>26.921855000000001</v>
      </c>
      <c r="V1036" s="157">
        <v>-80.066052279999994</v>
      </c>
      <c r="W1036" s="30">
        <v>44033</v>
      </c>
      <c r="X1036" s="45">
        <f>W1036-N1036</f>
        <v>64</v>
      </c>
      <c r="Y1036" s="157"/>
      <c r="Z1036" s="157"/>
      <c r="AA1036" s="157"/>
      <c r="AB1036" s="157"/>
      <c r="AC1036" s="157"/>
      <c r="AD1036" s="157"/>
      <c r="AE1036" s="46"/>
      <c r="AF1036" s="47"/>
      <c r="AG1036" s="47"/>
      <c r="AH1036" s="157" t="s">
        <v>67</v>
      </c>
      <c r="AI1036" s="147"/>
    </row>
    <row r="1037" spans="1:35" x14ac:dyDescent="0.3">
      <c r="A1037" s="38" t="s">
        <v>2698</v>
      </c>
      <c r="B1037" s="38">
        <v>211</v>
      </c>
      <c r="C1037" s="39">
        <v>39166</v>
      </c>
      <c r="D1037" s="71">
        <f>YEAR(E1037)</f>
        <v>2007</v>
      </c>
      <c r="E1037" s="99" t="s">
        <v>3225</v>
      </c>
      <c r="F1037" s="41">
        <v>586</v>
      </c>
      <c r="G1037" s="41">
        <v>139</v>
      </c>
      <c r="H1037" s="41">
        <v>140.5</v>
      </c>
      <c r="I1037" s="41">
        <v>102.3</v>
      </c>
      <c r="J1037" s="41"/>
      <c r="K1037" s="40" t="s">
        <v>2796</v>
      </c>
      <c r="L1037" s="41" t="s">
        <v>3895</v>
      </c>
      <c r="M1037" s="42">
        <v>78855</v>
      </c>
      <c r="N1037" s="43">
        <v>39166</v>
      </c>
      <c r="O1037" s="44" t="s">
        <v>146</v>
      </c>
      <c r="P1037" s="42">
        <v>9</v>
      </c>
      <c r="Q1037" s="44" t="s">
        <v>4305</v>
      </c>
      <c r="R1037" s="44" t="s">
        <v>2202</v>
      </c>
      <c r="S1037" s="42">
        <v>6</v>
      </c>
      <c r="T1037" s="42">
        <v>130</v>
      </c>
      <c r="U1037" s="42">
        <v>26.922089</v>
      </c>
      <c r="V1037" s="42">
        <v>-80.065704999999994</v>
      </c>
      <c r="W1037" s="124"/>
      <c r="X1037" s="45"/>
      <c r="Y1037" s="42"/>
      <c r="Z1037" s="125"/>
      <c r="AA1037" s="42"/>
      <c r="AB1037" s="42"/>
      <c r="AC1037" s="125"/>
      <c r="AD1037" s="125"/>
      <c r="AE1037" s="127"/>
      <c r="AF1037" s="127"/>
      <c r="AG1037" s="127"/>
      <c r="AH1037" s="44" t="s">
        <v>31</v>
      </c>
      <c r="AI1037" s="38"/>
    </row>
    <row r="1038" spans="1:35" x14ac:dyDescent="0.3">
      <c r="A1038" s="38" t="s">
        <v>2698</v>
      </c>
      <c r="B1038" s="38">
        <v>211</v>
      </c>
      <c r="C1038" s="39">
        <v>39166</v>
      </c>
      <c r="D1038" s="71">
        <f>YEAR(E1038)</f>
        <v>2007</v>
      </c>
      <c r="E1038" s="99" t="s">
        <v>3277</v>
      </c>
      <c r="F1038" s="41">
        <v>588</v>
      </c>
      <c r="G1038" s="41">
        <v>139</v>
      </c>
      <c r="H1038" s="41">
        <v>140</v>
      </c>
      <c r="I1038" s="41">
        <v>103</v>
      </c>
      <c r="J1038" s="41"/>
      <c r="K1038" s="40" t="s">
        <v>3278</v>
      </c>
      <c r="L1038" s="41" t="s">
        <v>3892</v>
      </c>
      <c r="M1038" s="42">
        <v>80153</v>
      </c>
      <c r="N1038" s="43">
        <v>39220</v>
      </c>
      <c r="O1038" s="44" t="s">
        <v>0</v>
      </c>
      <c r="P1038" s="42">
        <v>5</v>
      </c>
      <c r="Q1038" s="44" t="s">
        <v>4305</v>
      </c>
      <c r="R1038" s="44" t="s">
        <v>2130</v>
      </c>
      <c r="S1038" s="42">
        <v>78</v>
      </c>
      <c r="T1038" s="42">
        <v>33</v>
      </c>
      <c r="U1038" s="42">
        <v>26.884740619999999</v>
      </c>
      <c r="V1038" s="42">
        <v>-80.054301539999997</v>
      </c>
      <c r="W1038" s="124">
        <v>39282</v>
      </c>
      <c r="X1038" s="45">
        <f>W1038-N1038</f>
        <v>62</v>
      </c>
      <c r="Y1038" s="42">
        <v>39</v>
      </c>
      <c r="Z1038" s="42">
        <v>4</v>
      </c>
      <c r="AA1038" s="42">
        <v>3</v>
      </c>
      <c r="AB1038" s="42">
        <v>1</v>
      </c>
      <c r="AC1038" s="42">
        <v>0</v>
      </c>
      <c r="AD1038" s="42">
        <v>2</v>
      </c>
      <c r="AE1038" s="46">
        <f>SUM(Y1038,Z1038,AC1038,AD1038)</f>
        <v>45</v>
      </c>
      <c r="AF1038" s="47">
        <f>Y1038/AE1038</f>
        <v>0.8666666666666667</v>
      </c>
      <c r="AG1038" s="47">
        <f>(Y1038-(AA1038+AB1038))/AE1038</f>
        <v>0.77777777777777779</v>
      </c>
      <c r="AH1038" s="44" t="s">
        <v>2</v>
      </c>
      <c r="AI1038" s="38"/>
    </row>
    <row r="1039" spans="1:35" x14ac:dyDescent="0.3">
      <c r="A1039" s="61" t="s">
        <v>2698</v>
      </c>
      <c r="B1039" s="61">
        <v>211</v>
      </c>
      <c r="C1039" s="60">
        <v>39166</v>
      </c>
      <c r="D1039" s="94">
        <f>YEAR(E1039)</f>
        <v>2011</v>
      </c>
      <c r="E1039" s="100" t="s">
        <v>2575</v>
      </c>
      <c r="F1039" s="58">
        <v>1786</v>
      </c>
      <c r="G1039" s="58">
        <v>142</v>
      </c>
      <c r="H1039" s="58">
        <v>143</v>
      </c>
      <c r="I1039" s="58">
        <v>105</v>
      </c>
      <c r="J1039" s="41"/>
      <c r="K1039" s="62" t="s">
        <v>3223</v>
      </c>
      <c r="L1039" s="41" t="s">
        <v>3893</v>
      </c>
      <c r="M1039" s="42">
        <v>204792</v>
      </c>
      <c r="N1039" s="43">
        <v>40666</v>
      </c>
      <c r="O1039" s="44" t="s">
        <v>0</v>
      </c>
      <c r="P1039" s="42">
        <v>1</v>
      </c>
      <c r="Q1039" s="44" t="s">
        <v>4306</v>
      </c>
      <c r="R1039" s="44" t="s">
        <v>1268</v>
      </c>
      <c r="S1039" s="42">
        <v>-3</v>
      </c>
      <c r="T1039" s="42">
        <v>173</v>
      </c>
      <c r="U1039" s="42">
        <v>26.919001850000001</v>
      </c>
      <c r="V1039" s="42">
        <v>-80.064640120000007</v>
      </c>
      <c r="W1039" s="124"/>
      <c r="X1039" s="45"/>
      <c r="Y1039" s="42"/>
      <c r="Z1039" s="125"/>
      <c r="AA1039" s="42"/>
      <c r="AB1039" s="42"/>
      <c r="AC1039" s="125"/>
      <c r="AD1039" s="125"/>
      <c r="AE1039" s="127"/>
      <c r="AF1039" s="127"/>
      <c r="AG1039" s="127"/>
      <c r="AH1039" s="44" t="s">
        <v>31</v>
      </c>
      <c r="AI1039" s="38"/>
    </row>
    <row r="1040" spans="1:35" x14ac:dyDescent="0.3">
      <c r="A1040" s="61" t="s">
        <v>3672</v>
      </c>
      <c r="B1040" s="61">
        <v>559</v>
      </c>
      <c r="C1040" s="60">
        <v>41006</v>
      </c>
      <c r="D1040" s="94">
        <f>YEAR(E1040)</f>
        <v>2012</v>
      </c>
      <c r="E1040" s="100" t="s">
        <v>2903</v>
      </c>
      <c r="F1040" s="58">
        <v>2078</v>
      </c>
      <c r="G1040" s="58">
        <v>159</v>
      </c>
      <c r="H1040" s="58">
        <v>161</v>
      </c>
      <c r="I1040" s="58">
        <v>114</v>
      </c>
      <c r="J1040" s="58"/>
      <c r="K1040" s="62" t="s">
        <v>2459</v>
      </c>
      <c r="L1040" s="58" t="s">
        <v>3892</v>
      </c>
      <c r="M1040" s="42">
        <v>235881</v>
      </c>
      <c r="N1040" s="43">
        <v>41006</v>
      </c>
      <c r="O1040" s="44" t="s">
        <v>0</v>
      </c>
      <c r="P1040" s="42">
        <v>6</v>
      </c>
      <c r="Q1040" s="44" t="s">
        <v>4305</v>
      </c>
      <c r="R1040" s="44" t="s">
        <v>966</v>
      </c>
      <c r="S1040" s="42">
        <v>11</v>
      </c>
      <c r="T1040" s="42">
        <v>90</v>
      </c>
      <c r="U1040" s="42">
        <v>26.87941095</v>
      </c>
      <c r="V1040" s="42">
        <v>-80.052199180000002</v>
      </c>
      <c r="W1040" s="126"/>
      <c r="X1040" s="45"/>
      <c r="Y1040" s="42">
        <v>79</v>
      </c>
      <c r="Z1040" s="42">
        <v>8</v>
      </c>
      <c r="AA1040" s="42">
        <v>0</v>
      </c>
      <c r="AB1040" s="42">
        <v>0</v>
      </c>
      <c r="AC1040" s="42">
        <v>0</v>
      </c>
      <c r="AD1040" s="42">
        <v>0</v>
      </c>
      <c r="AE1040" s="46">
        <f>SUM(Y1040,Z1040,AC1040,AD1040)</f>
        <v>87</v>
      </c>
      <c r="AF1040" s="47">
        <f>Y1040/AE1040</f>
        <v>0.90804597701149425</v>
      </c>
      <c r="AG1040" s="47">
        <f>(Y1040-(AA1040+AB1040))/AE1040</f>
        <v>0.90804597701149425</v>
      </c>
      <c r="AH1040" s="44" t="s">
        <v>8</v>
      </c>
      <c r="AI1040" s="61"/>
    </row>
    <row r="1041" spans="1:35" x14ac:dyDescent="0.3">
      <c r="A1041" s="38" t="s">
        <v>3672</v>
      </c>
      <c r="B1041" s="38">
        <v>559</v>
      </c>
      <c r="C1041" s="39">
        <v>41006</v>
      </c>
      <c r="D1041" s="71">
        <f>YEAR(E1041)</f>
        <v>2012</v>
      </c>
      <c r="E1041" s="99" t="s">
        <v>2761</v>
      </c>
      <c r="F1041" s="41">
        <v>2170</v>
      </c>
      <c r="G1041" s="41"/>
      <c r="H1041" s="41"/>
      <c r="I1041" s="41"/>
      <c r="J1041" s="41"/>
      <c r="K1041" s="40" t="s">
        <v>2898</v>
      </c>
      <c r="L1041" s="41" t="s">
        <v>3897</v>
      </c>
      <c r="M1041" s="42">
        <v>236644</v>
      </c>
      <c r="N1041" s="43">
        <v>41027</v>
      </c>
      <c r="O1041" s="44" t="s">
        <v>0</v>
      </c>
      <c r="P1041" s="42">
        <v>7</v>
      </c>
      <c r="Q1041" s="44" t="s">
        <v>4305</v>
      </c>
      <c r="R1041" s="44" t="s">
        <v>1013</v>
      </c>
      <c r="S1041" s="42">
        <v>58</v>
      </c>
      <c r="T1041" s="42">
        <v>73</v>
      </c>
      <c r="U1041" s="42">
        <v>26.87120457</v>
      </c>
      <c r="V1041" s="42">
        <v>-80.049461489999999</v>
      </c>
      <c r="W1041" s="48">
        <v>41093</v>
      </c>
      <c r="X1041" s="45">
        <f>W1041-N1041</f>
        <v>66</v>
      </c>
      <c r="Y1041" s="42">
        <v>63</v>
      </c>
      <c r="Z1041" s="42">
        <v>10</v>
      </c>
      <c r="AA1041" s="42">
        <v>1</v>
      </c>
      <c r="AB1041" s="42">
        <v>1</v>
      </c>
      <c r="AC1041" s="42">
        <v>0</v>
      </c>
      <c r="AD1041" s="42">
        <v>0</v>
      </c>
      <c r="AE1041" s="46">
        <f>SUM(Y1041,Z1041,AC1041,AD1041)</f>
        <v>73</v>
      </c>
      <c r="AF1041" s="47">
        <f>Y1041/AE1041</f>
        <v>0.86301369863013699</v>
      </c>
      <c r="AG1041" s="47">
        <f>(Y1041-(AA1041+AB1041))/AE1041</f>
        <v>0.83561643835616439</v>
      </c>
      <c r="AH1041" s="44" t="s">
        <v>2</v>
      </c>
      <c r="AI1041" s="38"/>
    </row>
    <row r="1042" spans="1:35" x14ac:dyDescent="0.3">
      <c r="A1042" s="38" t="s">
        <v>3672</v>
      </c>
      <c r="B1042" s="38">
        <v>559</v>
      </c>
      <c r="C1042" s="39">
        <v>41006</v>
      </c>
      <c r="D1042" s="71">
        <f>YEAR(E1042)</f>
        <v>2012</v>
      </c>
      <c r="E1042" s="99" t="s">
        <v>3715</v>
      </c>
      <c r="F1042" s="41">
        <v>2422</v>
      </c>
      <c r="G1042" s="41">
        <v>157</v>
      </c>
      <c r="H1042" s="41"/>
      <c r="I1042" s="41">
        <v>113</v>
      </c>
      <c r="J1042" s="41"/>
      <c r="K1042" s="40" t="s">
        <v>2334</v>
      </c>
      <c r="L1042" s="41" t="s">
        <v>3897</v>
      </c>
      <c r="M1042" s="42">
        <v>252171</v>
      </c>
      <c r="N1042" s="43">
        <v>41078</v>
      </c>
      <c r="O1042" s="44" t="s">
        <v>0</v>
      </c>
      <c r="P1042" s="42">
        <v>7</v>
      </c>
      <c r="Q1042" s="44" t="s">
        <v>4305</v>
      </c>
      <c r="R1042" s="44" t="s">
        <v>1117</v>
      </c>
      <c r="S1042" s="42">
        <v>21</v>
      </c>
      <c r="T1042" s="42">
        <v>77</v>
      </c>
      <c r="U1042" s="42">
        <v>26.87334997</v>
      </c>
      <c r="V1042" s="42">
        <v>-80.050145869999994</v>
      </c>
      <c r="W1042" s="43">
        <v>41137</v>
      </c>
      <c r="X1042" s="45">
        <f>W1042-N1042</f>
        <v>59</v>
      </c>
      <c r="Y1042" s="42">
        <v>57</v>
      </c>
      <c r="Z1042" s="42">
        <v>21</v>
      </c>
      <c r="AA1042" s="42">
        <v>0</v>
      </c>
      <c r="AB1042" s="42">
        <v>1</v>
      </c>
      <c r="AC1042" s="42">
        <v>4</v>
      </c>
      <c r="AD1042" s="42">
        <v>9</v>
      </c>
      <c r="AE1042" s="46">
        <f>SUM(Y1042,Z1042,AC1042,AD1042)</f>
        <v>91</v>
      </c>
      <c r="AF1042" s="47">
        <f>Y1042/AE1042</f>
        <v>0.62637362637362637</v>
      </c>
      <c r="AG1042" s="47">
        <f>(Y1042-(AA1042+AB1042))/AE1042</f>
        <v>0.61538461538461542</v>
      </c>
      <c r="AH1042" s="44" t="s">
        <v>2</v>
      </c>
      <c r="AI1042" s="38"/>
    </row>
    <row r="1043" spans="1:35" x14ac:dyDescent="0.3">
      <c r="A1043" s="38" t="s">
        <v>3351</v>
      </c>
      <c r="B1043" s="38">
        <v>273</v>
      </c>
      <c r="C1043" s="39">
        <v>39564</v>
      </c>
      <c r="D1043" s="71">
        <f>YEAR(E1043)</f>
        <v>2008</v>
      </c>
      <c r="E1043" s="99" t="s">
        <v>3350</v>
      </c>
      <c r="F1043" s="41">
        <v>823</v>
      </c>
      <c r="G1043" s="41">
        <v>157</v>
      </c>
      <c r="H1043" s="41"/>
      <c r="I1043" s="41">
        <v>115</v>
      </c>
      <c r="J1043" s="41"/>
      <c r="K1043" s="40" t="s">
        <v>2527</v>
      </c>
      <c r="L1043" s="41" t="s">
        <v>3892</v>
      </c>
      <c r="M1043" s="42">
        <v>104092</v>
      </c>
      <c r="N1043" s="43">
        <v>39564</v>
      </c>
      <c r="O1043" s="44" t="s">
        <v>0</v>
      </c>
      <c r="P1043" s="42">
        <v>7</v>
      </c>
      <c r="Q1043" s="44" t="s">
        <v>4305</v>
      </c>
      <c r="R1043" s="44" t="s">
        <v>2038</v>
      </c>
      <c r="S1043" s="42">
        <v>26</v>
      </c>
      <c r="T1043" s="42">
        <v>25</v>
      </c>
      <c r="U1043" s="42">
        <v>26.869945483999999</v>
      </c>
      <c r="V1043" s="42">
        <v>-80.049222889999996</v>
      </c>
      <c r="W1043" s="126">
        <v>39627</v>
      </c>
      <c r="X1043" s="45">
        <f>W1043-N1043</f>
        <v>63</v>
      </c>
      <c r="Y1043" s="42">
        <v>25</v>
      </c>
      <c r="Z1043" s="42">
        <v>18</v>
      </c>
      <c r="AA1043" s="42">
        <v>0</v>
      </c>
      <c r="AB1043" s="42">
        <v>0</v>
      </c>
      <c r="AC1043" s="42">
        <v>0</v>
      </c>
      <c r="AD1043" s="42">
        <v>0</v>
      </c>
      <c r="AE1043" s="46">
        <f>SUM(Y1043,Z1043,AC1043,AD1043)</f>
        <v>43</v>
      </c>
      <c r="AF1043" s="47">
        <f>Y1043/AE1043</f>
        <v>0.58139534883720934</v>
      </c>
      <c r="AG1043" s="47">
        <f>(Y1043-(AA1043+AB1043))/AE1043</f>
        <v>0.58139534883720934</v>
      </c>
      <c r="AH1043" s="44" t="s">
        <v>2</v>
      </c>
      <c r="AI1043" s="38"/>
    </row>
    <row r="1044" spans="1:35" x14ac:dyDescent="0.3">
      <c r="A1044" s="38" t="s">
        <v>2352</v>
      </c>
      <c r="B1044" s="38">
        <v>232</v>
      </c>
      <c r="C1044" s="39">
        <v>39207</v>
      </c>
      <c r="D1044" s="71">
        <f>YEAR(E1044)</f>
        <v>2007</v>
      </c>
      <c r="E1044" s="99" t="s">
        <v>3259</v>
      </c>
      <c r="F1044" s="41">
        <v>688</v>
      </c>
      <c r="G1044" s="41">
        <v>149.1</v>
      </c>
      <c r="H1044" s="41"/>
      <c r="I1044" s="41">
        <v>104.5</v>
      </c>
      <c r="J1044" s="41"/>
      <c r="K1044" s="40" t="s">
        <v>3261</v>
      </c>
      <c r="L1044" s="41" t="s">
        <v>3892</v>
      </c>
      <c r="M1044" s="42">
        <v>79230</v>
      </c>
      <c r="N1044" s="43">
        <v>39207</v>
      </c>
      <c r="O1044" s="44" t="s">
        <v>146</v>
      </c>
      <c r="P1044" s="42">
        <v>8</v>
      </c>
      <c r="Q1044" s="44" t="s">
        <v>4305</v>
      </c>
      <c r="R1044" s="44" t="s">
        <v>2214</v>
      </c>
      <c r="S1044" s="42">
        <v>31</v>
      </c>
      <c r="T1044" s="42">
        <v>136</v>
      </c>
      <c r="U1044" s="42">
        <v>26.924555640000001</v>
      </c>
      <c r="V1044" s="42">
        <v>-80.06650698</v>
      </c>
      <c r="W1044" s="126"/>
      <c r="X1044" s="45"/>
      <c r="Y1044" s="42"/>
      <c r="Z1044" s="125"/>
      <c r="AA1044" s="42"/>
      <c r="AB1044" s="42"/>
      <c r="AC1044" s="125"/>
      <c r="AD1044" s="125"/>
      <c r="AE1044" s="125"/>
      <c r="AF1044" s="125"/>
      <c r="AG1044" s="125"/>
      <c r="AH1044" s="44" t="s">
        <v>31</v>
      </c>
      <c r="AI1044" s="38"/>
    </row>
    <row r="1045" spans="1:35" x14ac:dyDescent="0.3">
      <c r="A1045" s="61" t="s">
        <v>2352</v>
      </c>
      <c r="B1045" s="61">
        <v>232</v>
      </c>
      <c r="C1045" s="60">
        <v>39207</v>
      </c>
      <c r="D1045" s="94">
        <f>YEAR(E1045)</f>
        <v>2009</v>
      </c>
      <c r="E1045" s="100" t="s">
        <v>3430</v>
      </c>
      <c r="F1045" s="58">
        <v>1161</v>
      </c>
      <c r="G1045" s="58">
        <v>153.5</v>
      </c>
      <c r="H1045" s="58">
        <v>154.5</v>
      </c>
      <c r="I1045" s="58">
        <v>105.5</v>
      </c>
      <c r="J1045" s="58"/>
      <c r="K1045" s="62" t="s">
        <v>3132</v>
      </c>
      <c r="L1045" s="58" t="s">
        <v>3892</v>
      </c>
      <c r="M1045" s="42">
        <v>148400</v>
      </c>
      <c r="N1045" s="43">
        <v>39932</v>
      </c>
      <c r="O1045" s="44" t="s">
        <v>146</v>
      </c>
      <c r="P1045" s="42">
        <v>6</v>
      </c>
      <c r="Q1045" s="44" t="s">
        <v>4305</v>
      </c>
      <c r="R1045" s="44" t="s">
        <v>1895</v>
      </c>
      <c r="S1045" s="42">
        <v>15</v>
      </c>
      <c r="T1045" s="42">
        <v>13</v>
      </c>
      <c r="U1045" s="42">
        <v>26.930466110000001</v>
      </c>
      <c r="V1045" s="42">
        <v>-80.068321319999995</v>
      </c>
      <c r="W1045" s="124">
        <v>39996</v>
      </c>
      <c r="X1045" s="45">
        <f>W1045-N1045</f>
        <v>64</v>
      </c>
      <c r="Y1045" s="42">
        <v>24</v>
      </c>
      <c r="Z1045" s="42">
        <v>18</v>
      </c>
      <c r="AA1045" s="42">
        <v>1</v>
      </c>
      <c r="AB1045" s="42">
        <v>2</v>
      </c>
      <c r="AC1045" s="42">
        <v>0</v>
      </c>
      <c r="AD1045" s="42">
        <v>0</v>
      </c>
      <c r="AE1045" s="46">
        <f>SUM(Y1045,Z1045,AC1045,AD1045)</f>
        <v>42</v>
      </c>
      <c r="AF1045" s="47">
        <f>Y1045/AE1045</f>
        <v>0.5714285714285714</v>
      </c>
      <c r="AG1045" s="47">
        <f>(Y1045-(AA1045+AB1045))/AE1045</f>
        <v>0.5</v>
      </c>
      <c r="AH1045" s="44" t="s">
        <v>2</v>
      </c>
      <c r="AI1045" s="61"/>
    </row>
    <row r="1046" spans="1:35" x14ac:dyDescent="0.3">
      <c r="A1046" s="38" t="s">
        <v>3843</v>
      </c>
      <c r="B1046" s="38">
        <v>796</v>
      </c>
      <c r="C1046" s="39">
        <v>43207</v>
      </c>
      <c r="D1046" s="71">
        <f>YEAR(E1046)</f>
        <v>2018</v>
      </c>
      <c r="E1046" s="99" t="s">
        <v>2813</v>
      </c>
      <c r="F1046" s="41">
        <v>2910</v>
      </c>
      <c r="G1046" s="41">
        <v>154.19999999999999</v>
      </c>
      <c r="H1046" s="41">
        <v>157.9</v>
      </c>
      <c r="I1046" s="41">
        <v>111.3</v>
      </c>
      <c r="J1046" s="41"/>
      <c r="K1046" s="40" t="s">
        <v>2442</v>
      </c>
      <c r="L1046" s="41" t="s">
        <v>3891</v>
      </c>
      <c r="M1046" s="42">
        <v>411845</v>
      </c>
      <c r="N1046" s="43">
        <v>43207</v>
      </c>
      <c r="O1046" s="44" t="s">
        <v>0</v>
      </c>
      <c r="P1046" s="42">
        <v>8</v>
      </c>
      <c r="Q1046" s="44" t="s">
        <v>4305</v>
      </c>
      <c r="R1046" s="44" t="s">
        <v>41</v>
      </c>
      <c r="S1046" s="42">
        <v>32</v>
      </c>
      <c r="T1046" s="42">
        <v>78</v>
      </c>
      <c r="U1046" s="42">
        <v>26.863411017000001</v>
      </c>
      <c r="V1046" s="42">
        <v>-80.047270230999999</v>
      </c>
      <c r="W1046" s="43">
        <v>43274</v>
      </c>
      <c r="X1046" s="45">
        <f>W1046-N1046</f>
        <v>67</v>
      </c>
      <c r="Y1046" s="42">
        <v>51</v>
      </c>
      <c r="Z1046" s="46">
        <v>12</v>
      </c>
      <c r="AA1046" s="42">
        <v>5</v>
      </c>
      <c r="AB1046" s="42">
        <v>6</v>
      </c>
      <c r="AC1046" s="46">
        <v>0</v>
      </c>
      <c r="AD1046" s="46">
        <v>1</v>
      </c>
      <c r="AE1046" s="46">
        <f>SUM(Y1046,Z1046,AC1046,AD1046)</f>
        <v>64</v>
      </c>
      <c r="AF1046" s="47">
        <f>Y1046/AE1046</f>
        <v>0.796875</v>
      </c>
      <c r="AG1046" s="47">
        <f>(Y1046-(AA1046+AB1046))/AE1046</f>
        <v>0.625</v>
      </c>
      <c r="AH1046" s="44" t="s">
        <v>42</v>
      </c>
      <c r="AI1046" s="38"/>
    </row>
    <row r="1047" spans="1:35" x14ac:dyDescent="0.3">
      <c r="A1047" s="38" t="s">
        <v>3843</v>
      </c>
      <c r="B1047" s="38">
        <v>796</v>
      </c>
      <c r="C1047" s="39">
        <v>43207</v>
      </c>
      <c r="D1047" s="71">
        <f>YEAR(E1047)</f>
        <v>2018</v>
      </c>
      <c r="E1047" s="99" t="s">
        <v>3865</v>
      </c>
      <c r="F1047" s="41">
        <v>3017</v>
      </c>
      <c r="G1047" s="41"/>
      <c r="H1047" s="41"/>
      <c r="I1047" s="41"/>
      <c r="J1047" s="41"/>
      <c r="K1047" s="40" t="s">
        <v>2567</v>
      </c>
      <c r="L1047" s="41" t="s">
        <v>3890</v>
      </c>
      <c r="M1047" s="42">
        <v>475376</v>
      </c>
      <c r="N1047" s="43">
        <v>43243</v>
      </c>
      <c r="O1047" s="44" t="s">
        <v>146</v>
      </c>
      <c r="P1047" s="42">
        <v>8</v>
      </c>
      <c r="Q1047" s="44" t="s">
        <v>4307</v>
      </c>
      <c r="R1047" s="44" t="s">
        <v>3</v>
      </c>
      <c r="S1047" s="42">
        <v>20</v>
      </c>
      <c r="T1047" s="42">
        <v>55</v>
      </c>
      <c r="U1047" s="42">
        <v>26.924827408999999</v>
      </c>
      <c r="V1047" s="42">
        <v>-80.067017519999993</v>
      </c>
      <c r="W1047" s="124"/>
      <c r="X1047" s="45"/>
      <c r="Y1047" s="125"/>
      <c r="Z1047" s="125"/>
      <c r="AA1047" s="125"/>
      <c r="AB1047" s="125"/>
      <c r="AC1047" s="125"/>
      <c r="AD1047" s="125"/>
      <c r="AE1047" s="125"/>
      <c r="AF1047" s="125"/>
      <c r="AG1047" s="125"/>
      <c r="AH1047" s="44" t="s">
        <v>3</v>
      </c>
      <c r="AI1047" s="38"/>
    </row>
    <row r="1048" spans="1:35" x14ac:dyDescent="0.3">
      <c r="A1048" s="38" t="s">
        <v>3843</v>
      </c>
      <c r="B1048" s="38">
        <v>796</v>
      </c>
      <c r="C1048" s="39">
        <v>43207</v>
      </c>
      <c r="D1048" s="71">
        <f>YEAR(E1048)</f>
        <v>2018</v>
      </c>
      <c r="E1048" s="99" t="s">
        <v>3874</v>
      </c>
      <c r="F1048" s="41">
        <v>3068</v>
      </c>
      <c r="G1048" s="41">
        <v>153.4</v>
      </c>
      <c r="H1048" s="41">
        <v>156.19999999999999</v>
      </c>
      <c r="I1048" s="41">
        <v>110</v>
      </c>
      <c r="J1048" s="41"/>
      <c r="K1048" s="40" t="s">
        <v>2504</v>
      </c>
      <c r="L1048" s="41" t="s">
        <v>3892</v>
      </c>
      <c r="M1048" s="42">
        <v>418388</v>
      </c>
      <c r="N1048" s="43">
        <v>43260</v>
      </c>
      <c r="O1048" s="44" t="s">
        <v>0</v>
      </c>
      <c r="P1048" s="42">
        <v>8</v>
      </c>
      <c r="Q1048" s="44" t="s">
        <v>4305</v>
      </c>
      <c r="R1048" s="44" t="s">
        <v>129</v>
      </c>
      <c r="S1048" s="42">
        <v>7</v>
      </c>
      <c r="T1048" s="42">
        <v>87</v>
      </c>
      <c r="U1048" s="42">
        <v>26.865142551000002</v>
      </c>
      <c r="V1048" s="42">
        <v>-80.047847356000005</v>
      </c>
      <c r="W1048" s="48">
        <v>43319</v>
      </c>
      <c r="X1048" s="45">
        <f>W1048-N1048</f>
        <v>59</v>
      </c>
      <c r="Y1048" s="42">
        <v>11</v>
      </c>
      <c r="Z1048" s="46">
        <v>53</v>
      </c>
      <c r="AA1048" s="42">
        <v>1</v>
      </c>
      <c r="AB1048" s="42">
        <v>1</v>
      </c>
      <c r="AC1048" s="46">
        <v>0</v>
      </c>
      <c r="AD1048" s="46">
        <v>2</v>
      </c>
      <c r="AE1048" s="46">
        <f>SUM(Y1048,Z1048,AC1048,AD1048)</f>
        <v>66</v>
      </c>
      <c r="AF1048" s="47">
        <f>Y1048/AE1048</f>
        <v>0.16666666666666666</v>
      </c>
      <c r="AG1048" s="47">
        <f>(Y1048-(AA1048+AB1048))/AE1048</f>
        <v>0.13636363636363635</v>
      </c>
      <c r="AH1048" s="44" t="s">
        <v>2</v>
      </c>
      <c r="AI1048" s="38"/>
    </row>
    <row r="1049" spans="1:35" x14ac:dyDescent="0.3">
      <c r="A1049" s="38" t="s">
        <v>2885</v>
      </c>
      <c r="B1049" s="38">
        <v>127</v>
      </c>
      <c r="C1049" s="39">
        <v>38074</v>
      </c>
      <c r="D1049" s="71">
        <f>YEAR(E1049)</f>
        <v>2010</v>
      </c>
      <c r="E1049" s="99" t="s">
        <v>3550</v>
      </c>
      <c r="F1049" s="41">
        <v>1536</v>
      </c>
      <c r="G1049" s="41">
        <v>160.30000000000001</v>
      </c>
      <c r="H1049" s="41">
        <v>163</v>
      </c>
      <c r="I1049" s="41">
        <v>117.5</v>
      </c>
      <c r="J1049" s="41"/>
      <c r="K1049" s="40" t="s">
        <v>3551</v>
      </c>
      <c r="L1049" s="41" t="s">
        <v>3890</v>
      </c>
      <c r="M1049" s="42">
        <v>170350</v>
      </c>
      <c r="N1049" s="43">
        <v>40327</v>
      </c>
      <c r="O1049" s="44" t="s">
        <v>146</v>
      </c>
      <c r="P1049" s="42">
        <v>7</v>
      </c>
      <c r="Q1049" s="44" t="s">
        <v>4305</v>
      </c>
      <c r="R1049" s="44" t="s">
        <v>1595</v>
      </c>
      <c r="S1049" s="42">
        <v>79</v>
      </c>
      <c r="T1049" s="42">
        <v>32</v>
      </c>
      <c r="U1049" s="42">
        <v>26.926910110000001</v>
      </c>
      <c r="V1049" s="42">
        <v>-80.067531849999995</v>
      </c>
      <c r="W1049" s="124">
        <v>40398</v>
      </c>
      <c r="X1049" s="45">
        <f>W1049-N1049</f>
        <v>71</v>
      </c>
      <c r="Y1049" s="42">
        <v>4</v>
      </c>
      <c r="Z1049" s="42">
        <v>100</v>
      </c>
      <c r="AA1049" s="42">
        <v>0</v>
      </c>
      <c r="AB1049" s="42">
        <v>0</v>
      </c>
      <c r="AC1049" s="42">
        <v>0</v>
      </c>
      <c r="AD1049" s="42">
        <v>0</v>
      </c>
      <c r="AE1049" s="46">
        <f>SUM(Y1049,Z1049,AC1049,AD1049)</f>
        <v>104</v>
      </c>
      <c r="AF1049" s="47">
        <f>Y1049/AE1049</f>
        <v>3.8461538461538464E-2</v>
      </c>
      <c r="AG1049" s="47">
        <f>(Y1049-(AA1049+AB1049))/AE1049</f>
        <v>3.8461538461538464E-2</v>
      </c>
      <c r="AH1049" s="44" t="s">
        <v>2</v>
      </c>
      <c r="AI1049" s="38"/>
    </row>
    <row r="1050" spans="1:35" x14ac:dyDescent="0.3">
      <c r="A1050" s="38" t="s">
        <v>2885</v>
      </c>
      <c r="B1050" s="38">
        <v>127</v>
      </c>
      <c r="C1050" s="39">
        <v>38074</v>
      </c>
      <c r="D1050" s="71">
        <f>YEAR(E1050)</f>
        <v>2012</v>
      </c>
      <c r="E1050" s="99" t="s">
        <v>3663</v>
      </c>
      <c r="F1050" s="41">
        <v>2042</v>
      </c>
      <c r="G1050" s="41">
        <v>161</v>
      </c>
      <c r="H1050" s="41">
        <v>164</v>
      </c>
      <c r="I1050" s="41">
        <v>118</v>
      </c>
      <c r="J1050" s="41"/>
      <c r="K1050" s="40" t="s">
        <v>2325</v>
      </c>
      <c r="L1050" s="41" t="s">
        <v>3895</v>
      </c>
      <c r="M1050" s="42">
        <v>235814</v>
      </c>
      <c r="N1050" s="43">
        <v>40989</v>
      </c>
      <c r="O1050" s="44" t="s">
        <v>146</v>
      </c>
      <c r="P1050" s="42">
        <v>6</v>
      </c>
      <c r="Q1050" s="44" t="s">
        <v>4305</v>
      </c>
      <c r="R1050" s="44" t="s">
        <v>1134</v>
      </c>
      <c r="S1050" s="42">
        <v>32</v>
      </c>
      <c r="T1050" s="42">
        <v>12</v>
      </c>
      <c r="U1050" s="42">
        <v>26.930107599999999</v>
      </c>
      <c r="V1050" s="42">
        <v>-80.068408779999999</v>
      </c>
      <c r="W1050" s="43">
        <v>41078</v>
      </c>
      <c r="X1050" s="45">
        <f>W1050-N1050</f>
        <v>89</v>
      </c>
      <c r="Y1050" s="42">
        <v>33</v>
      </c>
      <c r="Z1050" s="42">
        <v>43</v>
      </c>
      <c r="AA1050" s="42">
        <v>1</v>
      </c>
      <c r="AB1050" s="42">
        <v>1</v>
      </c>
      <c r="AC1050" s="42">
        <v>0</v>
      </c>
      <c r="AD1050" s="42">
        <v>1</v>
      </c>
      <c r="AE1050" s="46">
        <f>SUM(Y1050,Z1050,AC1050,AD1050)</f>
        <v>77</v>
      </c>
      <c r="AF1050" s="47">
        <f>Y1050/AE1050</f>
        <v>0.42857142857142855</v>
      </c>
      <c r="AG1050" s="47">
        <f>(Y1050-(AA1050+AB1050))/AE1050</f>
        <v>0.40259740259740262</v>
      </c>
      <c r="AH1050" s="44" t="s">
        <v>2</v>
      </c>
      <c r="AI1050" s="38"/>
    </row>
    <row r="1051" spans="1:35" x14ac:dyDescent="0.3">
      <c r="A1051" s="38" t="s">
        <v>2967</v>
      </c>
      <c r="B1051" s="38">
        <v>449</v>
      </c>
      <c r="C1051" s="39">
        <v>40282</v>
      </c>
      <c r="D1051" s="71">
        <f>YEAR(E1051)</f>
        <v>2010</v>
      </c>
      <c r="E1051" s="99" t="s">
        <v>3514</v>
      </c>
      <c r="F1051" s="41">
        <v>1395</v>
      </c>
      <c r="G1051" s="41">
        <v>148</v>
      </c>
      <c r="H1051" s="41">
        <v>150</v>
      </c>
      <c r="I1051" s="41">
        <v>104</v>
      </c>
      <c r="J1051" s="41"/>
      <c r="K1051" s="40" t="s">
        <v>3126</v>
      </c>
      <c r="L1051" s="41" t="s">
        <v>3892</v>
      </c>
      <c r="M1051" s="42">
        <v>168771</v>
      </c>
      <c r="N1051" s="43">
        <v>40282</v>
      </c>
      <c r="O1051" s="44" t="s">
        <v>0</v>
      </c>
      <c r="P1051" s="42">
        <v>5</v>
      </c>
      <c r="Q1051" s="44" t="s">
        <v>4305</v>
      </c>
      <c r="R1051" s="44" t="s">
        <v>1479</v>
      </c>
      <c r="S1051" s="42">
        <v>13</v>
      </c>
      <c r="T1051" s="42">
        <v>210</v>
      </c>
      <c r="U1051" s="42">
        <v>26.867047517</v>
      </c>
      <c r="V1051" s="42">
        <v>-80.048391030000005</v>
      </c>
      <c r="W1051" s="124">
        <v>40352</v>
      </c>
      <c r="X1051" s="45">
        <f>W1051-N1051</f>
        <v>70</v>
      </c>
      <c r="Y1051" s="42">
        <v>18</v>
      </c>
      <c r="Z1051" s="42">
        <v>46</v>
      </c>
      <c r="AA1051" s="42">
        <v>0</v>
      </c>
      <c r="AB1051" s="42">
        <v>1</v>
      </c>
      <c r="AC1051" s="42">
        <v>0</v>
      </c>
      <c r="AD1051" s="42">
        <v>2</v>
      </c>
      <c r="AE1051" s="42">
        <f>SUM(Y1051,Z1051,AC1051,AD1051)</f>
        <v>66</v>
      </c>
      <c r="AF1051" s="49">
        <f>Y1051/AE1051</f>
        <v>0.27272727272727271</v>
      </c>
      <c r="AG1051" s="49">
        <f>(Y1051-(AA1051+AB1051))/AE1051</f>
        <v>0.25757575757575757</v>
      </c>
      <c r="AH1051" s="44" t="s">
        <v>2</v>
      </c>
      <c r="AI1051" s="38"/>
    </row>
    <row r="1052" spans="1:35" x14ac:dyDescent="0.3">
      <c r="A1052" s="38" t="s">
        <v>2967</v>
      </c>
      <c r="B1052" s="38">
        <v>449</v>
      </c>
      <c r="C1052" s="39">
        <v>40282</v>
      </c>
      <c r="D1052" s="71">
        <f>YEAR(E1052)</f>
        <v>2010</v>
      </c>
      <c r="E1052" s="99" t="s">
        <v>2933</v>
      </c>
      <c r="F1052" s="41">
        <v>1425</v>
      </c>
      <c r="G1052" s="41">
        <v>148.69999999999999</v>
      </c>
      <c r="H1052" s="41">
        <v>150.5</v>
      </c>
      <c r="I1052" s="41">
        <v>103.3</v>
      </c>
      <c r="J1052" s="41"/>
      <c r="K1052" s="40" t="s">
        <v>2603</v>
      </c>
      <c r="L1052" s="41" t="s">
        <v>3898</v>
      </c>
      <c r="M1052" s="42">
        <v>168812</v>
      </c>
      <c r="N1052" s="43">
        <v>40294</v>
      </c>
      <c r="O1052" s="44" t="s">
        <v>0</v>
      </c>
      <c r="P1052" s="42">
        <v>9</v>
      </c>
      <c r="Q1052" s="44" t="s">
        <v>4305</v>
      </c>
      <c r="R1052" s="44" t="s">
        <v>1495</v>
      </c>
      <c r="S1052" s="42">
        <v>42</v>
      </c>
      <c r="T1052" s="42">
        <v>8</v>
      </c>
      <c r="U1052" s="42">
        <v>26.86179009</v>
      </c>
      <c r="V1052" s="42">
        <v>-80.047032549999997</v>
      </c>
      <c r="W1052" s="124">
        <v>40365</v>
      </c>
      <c r="X1052" s="45">
        <f>W1052-N1052</f>
        <v>71</v>
      </c>
      <c r="Y1052" s="42">
        <v>46</v>
      </c>
      <c r="Z1052" s="42">
        <v>11</v>
      </c>
      <c r="AA1052" s="42">
        <v>1</v>
      </c>
      <c r="AB1052" s="42">
        <v>1</v>
      </c>
      <c r="AC1052" s="42">
        <v>0</v>
      </c>
      <c r="AD1052" s="42">
        <v>2</v>
      </c>
      <c r="AE1052" s="46">
        <f>SUM(Y1052,Z1052,AC1052,AD1052)</f>
        <v>59</v>
      </c>
      <c r="AF1052" s="47">
        <f>Y1052/AE1052</f>
        <v>0.77966101694915257</v>
      </c>
      <c r="AG1052" s="47">
        <f>(Y1052-(AA1052+AB1052))/AE1052</f>
        <v>0.74576271186440679</v>
      </c>
      <c r="AH1052" s="44" t="s">
        <v>2</v>
      </c>
      <c r="AI1052" s="38"/>
    </row>
    <row r="1053" spans="1:35" x14ac:dyDescent="0.3">
      <c r="A1053" s="38" t="s">
        <v>3431</v>
      </c>
      <c r="B1053" s="38">
        <v>333</v>
      </c>
      <c r="C1053" s="39">
        <v>39931</v>
      </c>
      <c r="D1053" s="71">
        <f>YEAR(E1053)</f>
        <v>2009</v>
      </c>
      <c r="E1053" s="99" t="s">
        <v>3430</v>
      </c>
      <c r="F1053" s="41">
        <v>1158</v>
      </c>
      <c r="G1053" s="41">
        <v>140</v>
      </c>
      <c r="H1053" s="41">
        <v>141.5</v>
      </c>
      <c r="I1053" s="41">
        <v>98</v>
      </c>
      <c r="J1053" s="41"/>
      <c r="K1053" s="40" t="s">
        <v>2567</v>
      </c>
      <c r="L1053" s="41" t="s">
        <v>3897</v>
      </c>
      <c r="M1053" s="42">
        <v>148373</v>
      </c>
      <c r="N1053" s="43">
        <v>39931</v>
      </c>
      <c r="O1053" s="44" t="s">
        <v>0</v>
      </c>
      <c r="P1053" s="42">
        <v>10</v>
      </c>
      <c r="Q1053" s="44" t="s">
        <v>4305</v>
      </c>
      <c r="R1053" s="44" t="s">
        <v>1752</v>
      </c>
      <c r="S1053" s="42">
        <v>46</v>
      </c>
      <c r="T1053" s="42">
        <v>20</v>
      </c>
      <c r="U1053" s="42">
        <v>26.848544319999998</v>
      </c>
      <c r="V1053" s="42">
        <v>-80.044393310000004</v>
      </c>
      <c r="W1053" s="126">
        <v>40003</v>
      </c>
      <c r="X1053" s="45">
        <f>W1053-N1053</f>
        <v>72</v>
      </c>
      <c r="Y1053" s="42">
        <v>44</v>
      </c>
      <c r="Z1053" s="42">
        <v>21</v>
      </c>
      <c r="AA1053" s="42">
        <v>1</v>
      </c>
      <c r="AB1053" s="42">
        <v>2</v>
      </c>
      <c r="AC1053" s="42">
        <v>0</v>
      </c>
      <c r="AD1053" s="42">
        <v>8</v>
      </c>
      <c r="AE1053" s="46">
        <f>SUM(Y1053,Z1053,AC1053,AD1053)</f>
        <v>73</v>
      </c>
      <c r="AF1053" s="47">
        <f>Y1053/AE1053</f>
        <v>0.60273972602739723</v>
      </c>
      <c r="AG1053" s="47">
        <f>(Y1053-(AA1053+AB1053))/AE1053</f>
        <v>0.56164383561643838</v>
      </c>
      <c r="AH1053" s="44" t="s">
        <v>2</v>
      </c>
      <c r="AI1053" s="38"/>
    </row>
    <row r="1054" spans="1:35" x14ac:dyDescent="0.3">
      <c r="A1054" s="38" t="s">
        <v>3431</v>
      </c>
      <c r="B1054" s="38">
        <v>333</v>
      </c>
      <c r="C1054" s="39">
        <v>39931</v>
      </c>
      <c r="D1054" s="71">
        <f>YEAR(E1054)</f>
        <v>2009</v>
      </c>
      <c r="E1054" s="99" t="s">
        <v>2807</v>
      </c>
      <c r="F1054" s="41">
        <v>1159</v>
      </c>
      <c r="G1054" s="41"/>
      <c r="H1054" s="41"/>
      <c r="I1054" s="41"/>
      <c r="J1054" s="41"/>
      <c r="K1054" s="40" t="s">
        <v>2898</v>
      </c>
      <c r="L1054" s="41" t="s">
        <v>3896</v>
      </c>
      <c r="M1054" s="42">
        <v>149609</v>
      </c>
      <c r="N1054" s="43">
        <v>39957</v>
      </c>
      <c r="O1054" s="44" t="s">
        <v>0</v>
      </c>
      <c r="P1054" s="42">
        <v>10</v>
      </c>
      <c r="Q1054" s="44" t="s">
        <v>4305</v>
      </c>
      <c r="R1054" s="44" t="s">
        <v>1796</v>
      </c>
      <c r="S1054" s="42">
        <v>54</v>
      </c>
      <c r="T1054" s="42">
        <v>9</v>
      </c>
      <c r="U1054" s="42">
        <v>26.842845189999998</v>
      </c>
      <c r="V1054" s="42">
        <v>-80.043053459999996</v>
      </c>
      <c r="W1054" s="124"/>
      <c r="X1054" s="45"/>
      <c r="Y1054" s="42">
        <v>29</v>
      </c>
      <c r="Z1054" s="42">
        <v>37</v>
      </c>
      <c r="AA1054" s="42">
        <v>0</v>
      </c>
      <c r="AB1054" s="42">
        <v>0</v>
      </c>
      <c r="AC1054" s="42">
        <v>0</v>
      </c>
      <c r="AD1054" s="42">
        <v>0</v>
      </c>
      <c r="AE1054" s="46">
        <f>SUM(Y1054,Z1054,AC1054,AD1054)</f>
        <v>66</v>
      </c>
      <c r="AF1054" s="47">
        <f>Y1054/AE1054</f>
        <v>0.43939393939393939</v>
      </c>
      <c r="AG1054" s="47">
        <f>(Y1054-(AA1054+AB1054))/AE1054</f>
        <v>0.43939393939393939</v>
      </c>
      <c r="AH1054" s="44" t="s">
        <v>8</v>
      </c>
      <c r="AI1054" s="38"/>
    </row>
    <row r="1055" spans="1:35" x14ac:dyDescent="0.3">
      <c r="A1055" s="38" t="s">
        <v>3431</v>
      </c>
      <c r="B1055" s="38">
        <v>333</v>
      </c>
      <c r="C1055" s="39">
        <v>39931</v>
      </c>
      <c r="D1055" s="71">
        <f>YEAR(E1055)</f>
        <v>2009</v>
      </c>
      <c r="E1055" s="99" t="s">
        <v>2421</v>
      </c>
      <c r="F1055" s="41">
        <v>1160</v>
      </c>
      <c r="G1055" s="41"/>
      <c r="H1055" s="41"/>
      <c r="I1055" s="41"/>
      <c r="J1055" s="41"/>
      <c r="K1055" s="40" t="s">
        <v>3294</v>
      </c>
      <c r="L1055" s="41" t="s">
        <v>3897</v>
      </c>
      <c r="M1055" s="42">
        <v>151654</v>
      </c>
      <c r="N1055" s="43">
        <v>39968</v>
      </c>
      <c r="O1055" s="44" t="s">
        <v>0</v>
      </c>
      <c r="P1055" s="42">
        <v>8</v>
      </c>
      <c r="Q1055" s="44" t="s">
        <v>4305</v>
      </c>
      <c r="R1055" s="44" t="s">
        <v>1829</v>
      </c>
      <c r="S1055" s="42">
        <v>66</v>
      </c>
      <c r="T1055" s="42">
        <v>21</v>
      </c>
      <c r="U1055" s="42">
        <v>26.865082730000001</v>
      </c>
      <c r="V1055" s="42">
        <v>-80.047895589999996</v>
      </c>
      <c r="W1055" s="126">
        <v>40027</v>
      </c>
      <c r="X1055" s="45">
        <f>W1055-N1055</f>
        <v>59</v>
      </c>
      <c r="Y1055" s="42">
        <v>61</v>
      </c>
      <c r="Z1055" s="46">
        <v>32</v>
      </c>
      <c r="AA1055" s="42">
        <v>1</v>
      </c>
      <c r="AB1055" s="42">
        <v>3</v>
      </c>
      <c r="AC1055" s="46">
        <v>0</v>
      </c>
      <c r="AD1055" s="46">
        <v>3</v>
      </c>
      <c r="AE1055" s="46">
        <f>SUM(Y1055,Z1055,AC1055,AD1055)</f>
        <v>96</v>
      </c>
      <c r="AF1055" s="47">
        <f>Y1055/AE1055</f>
        <v>0.63541666666666663</v>
      </c>
      <c r="AG1055" s="47">
        <f>(Y1055-(AA1055+AB1055))/AE1055</f>
        <v>0.59375</v>
      </c>
      <c r="AH1055" s="44" t="s">
        <v>2</v>
      </c>
      <c r="AI1055" s="38"/>
    </row>
    <row r="1056" spans="1:35" x14ac:dyDescent="0.3">
      <c r="A1056" s="61" t="s">
        <v>3679</v>
      </c>
      <c r="B1056" s="61">
        <v>569</v>
      </c>
      <c r="C1056" s="60">
        <v>41020</v>
      </c>
      <c r="D1056" s="94">
        <f>YEAR(E1056)</f>
        <v>2012</v>
      </c>
      <c r="E1056" s="100" t="s">
        <v>3680</v>
      </c>
      <c r="F1056" s="58">
        <v>2130</v>
      </c>
      <c r="G1056" s="58">
        <v>162</v>
      </c>
      <c r="H1056" s="58">
        <v>165</v>
      </c>
      <c r="I1056" s="58">
        <v>117</v>
      </c>
      <c r="J1056" s="58"/>
      <c r="K1056" s="62" t="s">
        <v>3176</v>
      </c>
      <c r="L1056" s="58" t="s">
        <v>3892</v>
      </c>
      <c r="M1056" s="42">
        <v>235984</v>
      </c>
      <c r="N1056" s="43">
        <v>41020</v>
      </c>
      <c r="O1056" s="44" t="s">
        <v>146</v>
      </c>
      <c r="P1056" s="42">
        <v>8</v>
      </c>
      <c r="Q1056" s="44" t="s">
        <v>4305</v>
      </c>
      <c r="R1056" s="44" t="s">
        <v>1148</v>
      </c>
      <c r="S1056" s="42">
        <v>48</v>
      </c>
      <c r="T1056" s="42">
        <v>16</v>
      </c>
      <c r="U1056" s="42">
        <v>26.923291200000001</v>
      </c>
      <c r="V1056" s="42">
        <v>-80.06643468</v>
      </c>
      <c r="W1056" s="43">
        <v>41090</v>
      </c>
      <c r="X1056" s="45">
        <f>W1056-N1056</f>
        <v>70</v>
      </c>
      <c r="Y1056" s="42">
        <v>53</v>
      </c>
      <c r="Z1056" s="42">
        <v>21</v>
      </c>
      <c r="AA1056" s="42">
        <v>0</v>
      </c>
      <c r="AB1056" s="42">
        <v>2</v>
      </c>
      <c r="AC1056" s="42">
        <v>0</v>
      </c>
      <c r="AD1056" s="42">
        <v>0</v>
      </c>
      <c r="AE1056" s="46">
        <f>SUM(Y1056,Z1056,AC1056,AD1056)</f>
        <v>74</v>
      </c>
      <c r="AF1056" s="47">
        <f>Y1056/AE1056</f>
        <v>0.71621621621621623</v>
      </c>
      <c r="AG1056" s="47">
        <f>(Y1056-(AA1056+AB1056))/AE1056</f>
        <v>0.68918918918918914</v>
      </c>
      <c r="AH1056" s="44" t="s">
        <v>2</v>
      </c>
      <c r="AI1056" s="61"/>
    </row>
    <row r="1057" spans="1:35" x14ac:dyDescent="0.3">
      <c r="A1057" s="38" t="s">
        <v>3679</v>
      </c>
      <c r="B1057" s="38">
        <v>569</v>
      </c>
      <c r="C1057" s="39">
        <v>41020</v>
      </c>
      <c r="D1057" s="71">
        <f>YEAR(E1057)</f>
        <v>2012</v>
      </c>
      <c r="E1057" s="99" t="s">
        <v>2724</v>
      </c>
      <c r="F1057" s="41">
        <v>2337</v>
      </c>
      <c r="G1057" s="41">
        <v>160</v>
      </c>
      <c r="H1057" s="41"/>
      <c r="I1057" s="41">
        <v>115</v>
      </c>
      <c r="J1057" s="41"/>
      <c r="K1057" s="40" t="s">
        <v>2804</v>
      </c>
      <c r="L1057" s="41" t="s">
        <v>3891</v>
      </c>
      <c r="M1057" s="42">
        <v>243855</v>
      </c>
      <c r="N1057" s="43">
        <v>41061</v>
      </c>
      <c r="O1057" s="44" t="s">
        <v>0</v>
      </c>
      <c r="P1057" s="42">
        <v>6</v>
      </c>
      <c r="Q1057" s="44" t="s">
        <v>4305</v>
      </c>
      <c r="R1057" s="44" t="s">
        <v>1074</v>
      </c>
      <c r="S1057" s="42">
        <v>63</v>
      </c>
      <c r="T1057" s="42">
        <v>86</v>
      </c>
      <c r="U1057" s="42">
        <v>26.881876599999998</v>
      </c>
      <c r="V1057" s="42">
        <v>-80.053095760000005</v>
      </c>
      <c r="W1057" s="48">
        <v>41122</v>
      </c>
      <c r="X1057" s="45">
        <f>W1057-N1057</f>
        <v>61</v>
      </c>
      <c r="Y1057" s="42">
        <v>73</v>
      </c>
      <c r="Z1057" s="46">
        <v>14</v>
      </c>
      <c r="AA1057" s="42">
        <v>6</v>
      </c>
      <c r="AB1057" s="42">
        <v>0</v>
      </c>
      <c r="AC1057" s="46">
        <v>0</v>
      </c>
      <c r="AD1057" s="46">
        <v>2</v>
      </c>
      <c r="AE1057" s="46">
        <f>SUM(Y1057,Z1057,AC1057,AD1057)</f>
        <v>89</v>
      </c>
      <c r="AF1057" s="47">
        <f>Y1057/AE1057</f>
        <v>0.8202247191011236</v>
      </c>
      <c r="AG1057" s="47">
        <f>(Y1057-(AA1057+AB1057))/AE1057</f>
        <v>0.7528089887640449</v>
      </c>
      <c r="AH1057" s="44" t="s">
        <v>2</v>
      </c>
      <c r="AI1057" s="38"/>
    </row>
    <row r="1058" spans="1:35" x14ac:dyDescent="0.3">
      <c r="A1058" s="38" t="s">
        <v>3679</v>
      </c>
      <c r="B1058" s="38">
        <v>569</v>
      </c>
      <c r="C1058" s="39">
        <v>41020</v>
      </c>
      <c r="D1058" s="71">
        <f>YEAR(E1058)</f>
        <v>2012</v>
      </c>
      <c r="E1058" s="99" t="s">
        <v>2983</v>
      </c>
      <c r="F1058" s="41">
        <v>2399</v>
      </c>
      <c r="G1058" s="41"/>
      <c r="H1058" s="41"/>
      <c r="I1058" s="41"/>
      <c r="J1058" s="41"/>
      <c r="K1058" s="40" t="s">
        <v>2410</v>
      </c>
      <c r="L1058" s="41" t="s">
        <v>3893</v>
      </c>
      <c r="M1058" s="42">
        <v>248235</v>
      </c>
      <c r="N1058" s="43">
        <v>41070</v>
      </c>
      <c r="O1058" s="44" t="s">
        <v>0</v>
      </c>
      <c r="P1058" s="42">
        <v>8</v>
      </c>
      <c r="Q1058" s="44" t="s">
        <v>4305</v>
      </c>
      <c r="R1058" s="44" t="s">
        <v>1095</v>
      </c>
      <c r="S1058" s="42">
        <v>39</v>
      </c>
      <c r="T1058" s="42">
        <v>23</v>
      </c>
      <c r="U1058" s="42">
        <v>26.868417699999998</v>
      </c>
      <c r="V1058" s="42">
        <v>-80.048731329999995</v>
      </c>
      <c r="W1058" s="48">
        <v>41131</v>
      </c>
      <c r="X1058" s="45">
        <f>W1058-N1058</f>
        <v>61</v>
      </c>
      <c r="Y1058" s="42">
        <v>50</v>
      </c>
      <c r="Z1058" s="46">
        <v>28</v>
      </c>
      <c r="AA1058" s="42">
        <v>6</v>
      </c>
      <c r="AB1058" s="42">
        <v>5</v>
      </c>
      <c r="AC1058" s="46">
        <v>1</v>
      </c>
      <c r="AD1058" s="46">
        <v>14</v>
      </c>
      <c r="AE1058" s="46">
        <f>SUM(Y1058,Z1058,AC1058,AD1058)</f>
        <v>93</v>
      </c>
      <c r="AF1058" s="47">
        <f>Y1058/AE1058</f>
        <v>0.5376344086021505</v>
      </c>
      <c r="AG1058" s="47">
        <f>(Y1058-(AA1058+AB1058))/AE1058</f>
        <v>0.41935483870967744</v>
      </c>
      <c r="AH1058" s="44" t="s">
        <v>2</v>
      </c>
      <c r="AI1058" s="38"/>
    </row>
    <row r="1059" spans="1:35" x14ac:dyDescent="0.3">
      <c r="A1059" s="38" t="s">
        <v>3679</v>
      </c>
      <c r="B1059" s="38">
        <v>569</v>
      </c>
      <c r="C1059" s="39">
        <v>41020</v>
      </c>
      <c r="D1059" s="71">
        <f>YEAR(E1059)</f>
        <v>2012</v>
      </c>
      <c r="E1059" s="99" t="s">
        <v>2437</v>
      </c>
      <c r="F1059" s="41">
        <v>2424</v>
      </c>
      <c r="G1059" s="41"/>
      <c r="H1059" s="41"/>
      <c r="I1059" s="41"/>
      <c r="J1059" s="41"/>
      <c r="K1059" s="40" t="s">
        <v>2498</v>
      </c>
      <c r="L1059" s="41" t="s">
        <v>3895</v>
      </c>
      <c r="M1059" s="42">
        <v>253258</v>
      </c>
      <c r="N1059" s="43">
        <v>41080</v>
      </c>
      <c r="O1059" s="44" t="s">
        <v>146</v>
      </c>
      <c r="P1059" s="42">
        <v>6</v>
      </c>
      <c r="Q1059" s="44" t="s">
        <v>4305</v>
      </c>
      <c r="R1059" s="44" t="s">
        <v>1182</v>
      </c>
      <c r="S1059" s="42">
        <v>44</v>
      </c>
      <c r="T1059" s="42">
        <v>4</v>
      </c>
      <c r="U1059" s="42">
        <v>26.92761312</v>
      </c>
      <c r="V1059" s="42">
        <v>-80.067935910000003</v>
      </c>
      <c r="W1059" s="126"/>
      <c r="X1059" s="45"/>
      <c r="Y1059" s="42">
        <v>0</v>
      </c>
      <c r="Z1059" s="46">
        <v>5</v>
      </c>
      <c r="AA1059" s="42">
        <v>0</v>
      </c>
      <c r="AB1059" s="42">
        <v>0</v>
      </c>
      <c r="AC1059" s="46">
        <v>0</v>
      </c>
      <c r="AD1059" s="46">
        <v>0</v>
      </c>
      <c r="AE1059" s="46">
        <f>SUM(Y1059,Z1059,AC1059,AD1059)</f>
        <v>5</v>
      </c>
      <c r="AF1059" s="47">
        <f>Y1059/AE1059</f>
        <v>0</v>
      </c>
      <c r="AG1059" s="47">
        <f>(Y1059-(AA1059+AB1059))/AE1059</f>
        <v>0</v>
      </c>
      <c r="AH1059" s="44" t="s">
        <v>8</v>
      </c>
      <c r="AI1059" s="38"/>
    </row>
    <row r="1060" spans="1:35" x14ac:dyDescent="0.3">
      <c r="A1060" s="38" t="s">
        <v>3016</v>
      </c>
      <c r="B1060" s="38">
        <v>637</v>
      </c>
      <c r="C1060" s="39">
        <v>41388</v>
      </c>
      <c r="D1060" s="71">
        <f>YEAR(E1060)</f>
        <v>2013</v>
      </c>
      <c r="E1060" s="99" t="s">
        <v>2948</v>
      </c>
      <c r="F1060" s="41">
        <v>2494</v>
      </c>
      <c r="G1060" s="41">
        <v>158</v>
      </c>
      <c r="H1060" s="41">
        <v>164</v>
      </c>
      <c r="I1060" s="41">
        <v>118</v>
      </c>
      <c r="J1060" s="41"/>
      <c r="K1060" s="40" t="s">
        <v>2304</v>
      </c>
      <c r="L1060" s="41" t="s">
        <v>3899</v>
      </c>
      <c r="M1060" s="42">
        <v>279028</v>
      </c>
      <c r="N1060" s="43">
        <v>41389</v>
      </c>
      <c r="O1060" s="44" t="s">
        <v>0</v>
      </c>
      <c r="P1060" s="42">
        <v>3</v>
      </c>
      <c r="Q1060" s="44" t="s">
        <v>4305</v>
      </c>
      <c r="R1060" s="44" t="s">
        <v>869</v>
      </c>
      <c r="S1060" s="42">
        <v>66</v>
      </c>
      <c r="T1060" s="42">
        <v>52</v>
      </c>
      <c r="U1060" s="42">
        <v>26.901594757000002</v>
      </c>
      <c r="V1060" s="42">
        <v>-80.059256829999995</v>
      </c>
      <c r="W1060" s="43">
        <v>41463</v>
      </c>
      <c r="X1060" s="45">
        <f>W1060-N1060</f>
        <v>74</v>
      </c>
      <c r="Y1060" s="42">
        <v>61</v>
      </c>
      <c r="Z1060" s="42">
        <v>30</v>
      </c>
      <c r="AA1060" s="42">
        <v>1</v>
      </c>
      <c r="AB1060" s="42">
        <v>2</v>
      </c>
      <c r="AC1060" s="42">
        <v>0</v>
      </c>
      <c r="AD1060" s="42">
        <v>2</v>
      </c>
      <c r="AE1060" s="46">
        <f>SUM(Y1060,Z1060,AC1060,AD1060)</f>
        <v>93</v>
      </c>
      <c r="AF1060" s="47">
        <f>Y1060/AE1060</f>
        <v>0.65591397849462363</v>
      </c>
      <c r="AG1060" s="47">
        <f>(Y1060-(AA1060+AB1060))/AE1060</f>
        <v>0.62365591397849462</v>
      </c>
      <c r="AH1060" s="44" t="s">
        <v>2</v>
      </c>
      <c r="AI1060" s="38"/>
    </row>
    <row r="1061" spans="1:35" x14ac:dyDescent="0.3">
      <c r="A1061" s="38" t="s">
        <v>2986</v>
      </c>
      <c r="B1061" s="38">
        <v>455</v>
      </c>
      <c r="C1061" s="39">
        <v>40289</v>
      </c>
      <c r="D1061" s="71">
        <f>YEAR(E1061)</f>
        <v>2010</v>
      </c>
      <c r="E1061" s="99" t="s">
        <v>3199</v>
      </c>
      <c r="F1061" s="41">
        <v>1408</v>
      </c>
      <c r="G1061" s="41">
        <v>149</v>
      </c>
      <c r="H1061" s="41">
        <v>151</v>
      </c>
      <c r="I1061" s="41">
        <v>109</v>
      </c>
      <c r="J1061" s="41"/>
      <c r="K1061" s="40" t="s">
        <v>3341</v>
      </c>
      <c r="L1061" s="41" t="s">
        <v>3895</v>
      </c>
      <c r="M1061" s="42">
        <v>168799</v>
      </c>
      <c r="N1061" s="43">
        <v>40289</v>
      </c>
      <c r="O1061" s="44" t="s">
        <v>146</v>
      </c>
      <c r="P1061" s="42">
        <v>8</v>
      </c>
      <c r="Q1061" s="44" t="s">
        <v>4305</v>
      </c>
      <c r="R1061" s="44" t="s">
        <v>1585</v>
      </c>
      <c r="S1061" s="42">
        <v>13</v>
      </c>
      <c r="T1061" s="42">
        <v>135</v>
      </c>
      <c r="U1061" s="42">
        <v>26.922350503000001</v>
      </c>
      <c r="V1061" s="42">
        <v>-80.065787159999999</v>
      </c>
      <c r="W1061" s="126"/>
      <c r="X1061" s="45"/>
      <c r="Y1061" s="42">
        <v>24</v>
      </c>
      <c r="Z1061" s="46">
        <v>57</v>
      </c>
      <c r="AA1061" s="42">
        <v>0</v>
      </c>
      <c r="AB1061" s="42">
        <v>0</v>
      </c>
      <c r="AC1061" s="46">
        <v>0</v>
      </c>
      <c r="AD1061" s="46">
        <v>0</v>
      </c>
      <c r="AE1061" s="46">
        <f>SUM(Y1061,Z1061,AC1061,AD1061)</f>
        <v>81</v>
      </c>
      <c r="AF1061" s="47">
        <f>Y1061/AE1061</f>
        <v>0.29629629629629628</v>
      </c>
      <c r="AG1061" s="47">
        <f>(Y1061-(AA1061+AB1061))/AE1061</f>
        <v>0.29629629629629628</v>
      </c>
      <c r="AH1061" s="44" t="s">
        <v>8</v>
      </c>
      <c r="AI1061" s="38"/>
    </row>
    <row r="1062" spans="1:35" x14ac:dyDescent="0.3">
      <c r="A1062" s="38" t="s">
        <v>2986</v>
      </c>
      <c r="B1062" s="38">
        <v>455</v>
      </c>
      <c r="C1062" s="39">
        <v>40289</v>
      </c>
      <c r="D1062" s="71">
        <f>YEAR(E1062)</f>
        <v>2010</v>
      </c>
      <c r="E1062" s="99" t="s">
        <v>3526</v>
      </c>
      <c r="F1062" s="41">
        <v>1444</v>
      </c>
      <c r="G1062" s="41">
        <v>148.9</v>
      </c>
      <c r="H1062" s="41">
        <v>149.9</v>
      </c>
      <c r="I1062" s="41">
        <v>111.5</v>
      </c>
      <c r="J1062" s="41"/>
      <c r="K1062" s="40" t="s">
        <v>2460</v>
      </c>
      <c r="L1062" s="41" t="s">
        <v>3891</v>
      </c>
      <c r="M1062" s="42">
        <v>168831</v>
      </c>
      <c r="N1062" s="43">
        <v>40300</v>
      </c>
      <c r="O1062" s="44" t="s">
        <v>0</v>
      </c>
      <c r="P1062" s="42">
        <v>5</v>
      </c>
      <c r="Q1062" s="44" t="s">
        <v>4305</v>
      </c>
      <c r="R1062" s="44" t="s">
        <v>1503</v>
      </c>
      <c r="S1062" s="42">
        <v>9</v>
      </c>
      <c r="T1062" s="42">
        <v>215</v>
      </c>
      <c r="U1062" s="42">
        <v>26.884180967999999</v>
      </c>
      <c r="V1062" s="42">
        <v>-80.054058440000006</v>
      </c>
      <c r="W1062" s="126"/>
      <c r="X1062" s="45"/>
      <c r="Y1062" s="42">
        <v>2</v>
      </c>
      <c r="Z1062" s="46">
        <v>85</v>
      </c>
      <c r="AA1062" s="42">
        <v>0</v>
      </c>
      <c r="AB1062" s="42">
        <v>0</v>
      </c>
      <c r="AC1062" s="46">
        <v>0</v>
      </c>
      <c r="AD1062" s="46">
        <v>0</v>
      </c>
      <c r="AE1062" s="46">
        <f>SUM(Y1062,Z1062,AC1062,AD1062)</f>
        <v>87</v>
      </c>
      <c r="AF1062" s="47">
        <f>Y1062/AE1062</f>
        <v>2.2988505747126436E-2</v>
      </c>
      <c r="AG1062" s="47">
        <f>(Y1062-(AA1062+AB1062))/AE1062</f>
        <v>2.2988505747126436E-2</v>
      </c>
      <c r="AH1062" s="44" t="s">
        <v>8</v>
      </c>
      <c r="AI1062" s="38"/>
    </row>
    <row r="1063" spans="1:35" x14ac:dyDescent="0.3">
      <c r="A1063" s="38" t="s">
        <v>2986</v>
      </c>
      <c r="B1063" s="38">
        <v>455</v>
      </c>
      <c r="C1063" s="39">
        <v>40289</v>
      </c>
      <c r="D1063" s="71">
        <f>YEAR(E1063)</f>
        <v>2010</v>
      </c>
      <c r="E1063" s="99" t="s">
        <v>2329</v>
      </c>
      <c r="F1063" s="41">
        <v>1478</v>
      </c>
      <c r="G1063" s="41"/>
      <c r="H1063" s="41"/>
      <c r="I1063" s="41">
        <v>112</v>
      </c>
      <c r="J1063" s="41"/>
      <c r="K1063" s="40" t="s">
        <v>2634</v>
      </c>
      <c r="L1063" s="41" t="s">
        <v>3897</v>
      </c>
      <c r="M1063" s="42">
        <v>168997</v>
      </c>
      <c r="N1063" s="43">
        <v>40311</v>
      </c>
      <c r="O1063" s="44" t="s">
        <v>0</v>
      </c>
      <c r="P1063" s="42">
        <v>7</v>
      </c>
      <c r="Q1063" s="44" t="s">
        <v>4305</v>
      </c>
      <c r="R1063" s="44" t="s">
        <v>1524</v>
      </c>
      <c r="S1063" s="42">
        <v>12</v>
      </c>
      <c r="T1063" s="42">
        <v>55</v>
      </c>
      <c r="U1063" s="42">
        <v>26.870691140000002</v>
      </c>
      <c r="V1063" s="42">
        <v>-80.049339520000004</v>
      </c>
      <c r="W1063" s="126">
        <v>40374</v>
      </c>
      <c r="X1063" s="45">
        <f>W1063-N1063</f>
        <v>63</v>
      </c>
      <c r="Y1063" s="42">
        <v>18</v>
      </c>
      <c r="Z1063" s="46">
        <v>58</v>
      </c>
      <c r="AA1063" s="42">
        <v>1</v>
      </c>
      <c r="AB1063" s="42">
        <v>10</v>
      </c>
      <c r="AC1063" s="46">
        <v>0</v>
      </c>
      <c r="AD1063" s="46">
        <v>3</v>
      </c>
      <c r="AE1063" s="46">
        <f>SUM(Y1063,Z1063,AC1063,AD1063)</f>
        <v>79</v>
      </c>
      <c r="AF1063" s="47">
        <f>Y1063/AE1063</f>
        <v>0.22784810126582278</v>
      </c>
      <c r="AG1063" s="47">
        <f>(Y1063-(AA1063+AB1063))/AE1063</f>
        <v>8.8607594936708861E-2</v>
      </c>
      <c r="AH1063" s="44" t="s">
        <v>2</v>
      </c>
      <c r="AI1063" s="38"/>
    </row>
    <row r="1064" spans="1:35" x14ac:dyDescent="0.3">
      <c r="A1064" s="38" t="s">
        <v>2986</v>
      </c>
      <c r="B1064" s="38">
        <v>455</v>
      </c>
      <c r="C1064" s="39">
        <v>40289</v>
      </c>
      <c r="D1064" s="71">
        <f>YEAR(E1064)</f>
        <v>2010</v>
      </c>
      <c r="E1064" s="99" t="s">
        <v>3557</v>
      </c>
      <c r="F1064" s="41">
        <v>1552</v>
      </c>
      <c r="G1064" s="41">
        <v>149.5</v>
      </c>
      <c r="H1064" s="41">
        <v>151.4</v>
      </c>
      <c r="I1064" s="41">
        <v>110.7</v>
      </c>
      <c r="J1064" s="41"/>
      <c r="K1064" s="40" t="s">
        <v>2774</v>
      </c>
      <c r="L1064" s="41" t="s">
        <v>3890</v>
      </c>
      <c r="M1064" s="42">
        <v>171151</v>
      </c>
      <c r="N1064" s="43">
        <v>40330</v>
      </c>
      <c r="O1064" s="44" t="s">
        <v>0</v>
      </c>
      <c r="P1064" s="42">
        <v>8</v>
      </c>
      <c r="Q1064" s="44" t="s">
        <v>4305</v>
      </c>
      <c r="R1064" s="44" t="s">
        <v>1451</v>
      </c>
      <c r="S1064" s="42">
        <v>35</v>
      </c>
      <c r="T1064" s="42">
        <v>17</v>
      </c>
      <c r="U1064" s="42">
        <v>26.868974179999999</v>
      </c>
      <c r="V1064" s="42">
        <v>-80.048917869999997</v>
      </c>
      <c r="W1064" s="124">
        <v>40389</v>
      </c>
      <c r="X1064" s="45">
        <f>W1064-N1064</f>
        <v>59</v>
      </c>
      <c r="Y1064" s="42">
        <v>18</v>
      </c>
      <c r="Z1064" s="42">
        <v>50</v>
      </c>
      <c r="AA1064" s="42">
        <v>0</v>
      </c>
      <c r="AB1064" s="42">
        <v>8</v>
      </c>
      <c r="AC1064" s="42">
        <v>0</v>
      </c>
      <c r="AD1064" s="42">
        <v>9</v>
      </c>
      <c r="AE1064" s="46">
        <f>SUM(Y1064,Z1064,AC1064,AD1064)</f>
        <v>77</v>
      </c>
      <c r="AF1064" s="47">
        <f>Y1064/AE1064</f>
        <v>0.23376623376623376</v>
      </c>
      <c r="AG1064" s="47">
        <f>(Y1064-(AA1064+AB1064))/AE1064</f>
        <v>0.12987012987012986</v>
      </c>
      <c r="AH1064" s="44" t="s">
        <v>2</v>
      </c>
      <c r="AI1064" s="38"/>
    </row>
    <row r="1065" spans="1:35" x14ac:dyDescent="0.3">
      <c r="A1065" s="61" t="s">
        <v>2986</v>
      </c>
      <c r="B1065" s="61">
        <v>455</v>
      </c>
      <c r="C1065" s="60">
        <v>40289</v>
      </c>
      <c r="D1065" s="94">
        <f>YEAR(E1065)</f>
        <v>2012</v>
      </c>
      <c r="E1065" s="100" t="s">
        <v>2903</v>
      </c>
      <c r="F1065" s="58">
        <v>2077</v>
      </c>
      <c r="G1065" s="58">
        <v>152.5</v>
      </c>
      <c r="H1065" s="58">
        <v>155</v>
      </c>
      <c r="I1065" s="58">
        <v>114</v>
      </c>
      <c r="J1065" s="41"/>
      <c r="K1065" s="62" t="s">
        <v>2780</v>
      </c>
      <c r="L1065" s="41" t="s">
        <v>3890</v>
      </c>
      <c r="M1065" s="42">
        <v>235879</v>
      </c>
      <c r="N1065" s="43">
        <v>41006</v>
      </c>
      <c r="O1065" s="44" t="s">
        <v>0</v>
      </c>
      <c r="P1065" s="42">
        <v>2</v>
      </c>
      <c r="Q1065" s="44" t="s">
        <v>4306</v>
      </c>
      <c r="R1065" s="44" t="s">
        <v>964</v>
      </c>
      <c r="S1065" s="42">
        <v>-16</v>
      </c>
      <c r="T1065" s="42">
        <v>85</v>
      </c>
      <c r="U1065" s="42">
        <v>26.912326459999999</v>
      </c>
      <c r="V1065" s="42">
        <v>-80.062663200000003</v>
      </c>
      <c r="W1065" s="124"/>
      <c r="X1065" s="45"/>
      <c r="Y1065" s="42"/>
      <c r="Z1065" s="125"/>
      <c r="AA1065" s="42"/>
      <c r="AB1065" s="42"/>
      <c r="AC1065" s="125"/>
      <c r="AD1065" s="125"/>
      <c r="AE1065" s="127"/>
      <c r="AF1065" s="127"/>
      <c r="AG1065" s="127"/>
      <c r="AH1065" s="44" t="s">
        <v>10</v>
      </c>
      <c r="AI1065" s="38"/>
    </row>
    <row r="1066" spans="1:35" x14ac:dyDescent="0.3">
      <c r="A1066" s="61" t="s">
        <v>2986</v>
      </c>
      <c r="B1066" s="61">
        <v>455</v>
      </c>
      <c r="C1066" s="60">
        <v>40289</v>
      </c>
      <c r="D1066" s="94">
        <f>YEAR(E1066)</f>
        <v>2012</v>
      </c>
      <c r="E1066" s="100" t="s">
        <v>2841</v>
      </c>
      <c r="F1066" s="58">
        <v>2108</v>
      </c>
      <c r="G1066" s="58">
        <v>153</v>
      </c>
      <c r="H1066" s="58">
        <v>155.5</v>
      </c>
      <c r="I1066" s="58">
        <v>113.5</v>
      </c>
      <c r="J1066" s="58"/>
      <c r="K1066" s="62" t="s">
        <v>2782</v>
      </c>
      <c r="L1066" s="58" t="s">
        <v>3895</v>
      </c>
      <c r="M1066" s="42">
        <v>235934</v>
      </c>
      <c r="N1066" s="43">
        <v>41015</v>
      </c>
      <c r="O1066" s="44" t="s">
        <v>0</v>
      </c>
      <c r="P1066" s="42">
        <v>1</v>
      </c>
      <c r="Q1066" s="44" t="s">
        <v>4305</v>
      </c>
      <c r="R1066" s="44" t="s">
        <v>979</v>
      </c>
      <c r="S1066" s="42">
        <v>42</v>
      </c>
      <c r="T1066" s="42">
        <v>42</v>
      </c>
      <c r="U1066" s="42">
        <v>26.9141251</v>
      </c>
      <c r="V1066" s="42">
        <v>-80.063355299999998</v>
      </c>
      <c r="W1066" s="43">
        <v>41087</v>
      </c>
      <c r="X1066" s="45">
        <f>W1066-N1066</f>
        <v>72</v>
      </c>
      <c r="Y1066" s="42">
        <v>73</v>
      </c>
      <c r="Z1066" s="42">
        <v>6</v>
      </c>
      <c r="AA1066" s="42">
        <v>3</v>
      </c>
      <c r="AB1066" s="42">
        <v>0</v>
      </c>
      <c r="AC1066" s="42">
        <v>0</v>
      </c>
      <c r="AD1066" s="42">
        <v>0</v>
      </c>
      <c r="AE1066" s="42">
        <f>SUM(Y1066,Z1066,AC1066,AD1066)</f>
        <v>79</v>
      </c>
      <c r="AF1066" s="49">
        <f>Y1066/AE1066</f>
        <v>0.92405063291139244</v>
      </c>
      <c r="AG1066" s="49">
        <f>(Y1066-(AA1066+AB1066))/AE1066</f>
        <v>0.88607594936708856</v>
      </c>
      <c r="AH1066" s="44" t="s">
        <v>2</v>
      </c>
      <c r="AI1066" s="61"/>
    </row>
    <row r="1067" spans="1:35" x14ac:dyDescent="0.3">
      <c r="A1067" s="38" t="s">
        <v>2986</v>
      </c>
      <c r="B1067" s="38">
        <v>455</v>
      </c>
      <c r="C1067" s="39">
        <v>40289</v>
      </c>
      <c r="D1067" s="71">
        <f>YEAR(E1067)</f>
        <v>2012</v>
      </c>
      <c r="E1067" s="99" t="s">
        <v>3696</v>
      </c>
      <c r="F1067" s="41">
        <v>2265</v>
      </c>
      <c r="G1067" s="41">
        <v>153.5</v>
      </c>
      <c r="H1067" s="41">
        <v>155</v>
      </c>
      <c r="I1067" s="41">
        <v>114.5</v>
      </c>
      <c r="J1067" s="41"/>
      <c r="K1067" s="40" t="s">
        <v>3131</v>
      </c>
      <c r="L1067" s="41" t="s">
        <v>3891</v>
      </c>
      <c r="M1067" s="42">
        <v>238524</v>
      </c>
      <c r="N1067" s="43">
        <v>41045</v>
      </c>
      <c r="O1067" s="44" t="s">
        <v>0</v>
      </c>
      <c r="P1067" s="42">
        <v>4</v>
      </c>
      <c r="Q1067" s="44" t="s">
        <v>4305</v>
      </c>
      <c r="R1067" s="44" t="s">
        <v>1040</v>
      </c>
      <c r="S1067" s="42">
        <v>22</v>
      </c>
      <c r="T1067" s="42">
        <v>88</v>
      </c>
      <c r="U1067" s="42">
        <v>26.8976118</v>
      </c>
      <c r="V1067" s="42">
        <v>-80.057865480000004</v>
      </c>
      <c r="W1067" s="48">
        <v>41110</v>
      </c>
      <c r="X1067" s="45">
        <f>W1067-N1067</f>
        <v>65</v>
      </c>
      <c r="Y1067" s="42">
        <v>58</v>
      </c>
      <c r="Z1067" s="46">
        <v>6</v>
      </c>
      <c r="AA1067" s="42">
        <v>8</v>
      </c>
      <c r="AB1067" s="42">
        <v>0</v>
      </c>
      <c r="AC1067" s="46">
        <v>0</v>
      </c>
      <c r="AD1067" s="46">
        <v>0</v>
      </c>
      <c r="AE1067" s="46">
        <f>SUM(Y1067,Z1067,AC1067,AD1067)</f>
        <v>64</v>
      </c>
      <c r="AF1067" s="47">
        <f>Y1067/AE1067</f>
        <v>0.90625</v>
      </c>
      <c r="AG1067" s="47">
        <f>(Y1067-(AA1067+AB1067))/AE1067</f>
        <v>0.78125</v>
      </c>
      <c r="AH1067" s="44" t="s">
        <v>2</v>
      </c>
      <c r="AI1067" s="38"/>
    </row>
    <row r="1068" spans="1:35" x14ac:dyDescent="0.3">
      <c r="A1068" s="38" t="s">
        <v>2986</v>
      </c>
      <c r="B1068" s="38">
        <v>455</v>
      </c>
      <c r="C1068" s="39">
        <v>40289</v>
      </c>
      <c r="D1068" s="71">
        <f>YEAR(E1068)</f>
        <v>2012</v>
      </c>
      <c r="E1068" s="99" t="s">
        <v>2834</v>
      </c>
      <c r="F1068" s="41">
        <v>2307</v>
      </c>
      <c r="G1068" s="41">
        <v>149</v>
      </c>
      <c r="H1068" s="41"/>
      <c r="I1068" s="41">
        <v>111</v>
      </c>
      <c r="J1068" s="41"/>
      <c r="K1068" s="40" t="s">
        <v>2425</v>
      </c>
      <c r="L1068" s="41" t="s">
        <v>3891</v>
      </c>
      <c r="M1068" s="42">
        <v>241321</v>
      </c>
      <c r="N1068" s="43">
        <v>41054</v>
      </c>
      <c r="O1068" s="44" t="s">
        <v>0</v>
      </c>
      <c r="P1068" s="42">
        <v>2</v>
      </c>
      <c r="Q1068" s="44" t="s">
        <v>4305</v>
      </c>
      <c r="R1068" s="44" t="s">
        <v>1056</v>
      </c>
      <c r="S1068" s="42">
        <v>26</v>
      </c>
      <c r="T1068" s="42">
        <v>118</v>
      </c>
      <c r="U1068" s="42">
        <v>26.907851180000002</v>
      </c>
      <c r="V1068" s="42">
        <v>-80.061233770000001</v>
      </c>
      <c r="W1068" s="48">
        <v>41115</v>
      </c>
      <c r="X1068" s="45">
        <f>W1068-N1068</f>
        <v>61</v>
      </c>
      <c r="Y1068" s="42">
        <v>16</v>
      </c>
      <c r="Z1068" s="42">
        <v>71</v>
      </c>
      <c r="AA1068" s="42">
        <v>1</v>
      </c>
      <c r="AB1068" s="42">
        <v>0</v>
      </c>
      <c r="AC1068" s="42">
        <v>0</v>
      </c>
      <c r="AD1068" s="42">
        <v>2</v>
      </c>
      <c r="AE1068" s="46">
        <f>SUM(Y1068,Z1068,AC1068,AD1068)</f>
        <v>89</v>
      </c>
      <c r="AF1068" s="47">
        <f>Y1068/AE1068</f>
        <v>0.1797752808988764</v>
      </c>
      <c r="AG1068" s="47">
        <f>(Y1068-(AA1068+AB1068))/AE1068</f>
        <v>0.16853932584269662</v>
      </c>
      <c r="AH1068" s="44" t="s">
        <v>2</v>
      </c>
      <c r="AI1068" s="38"/>
    </row>
    <row r="1069" spans="1:35" x14ac:dyDescent="0.3">
      <c r="A1069" s="147" t="s">
        <v>2986</v>
      </c>
      <c r="B1069" s="147">
        <v>455</v>
      </c>
      <c r="C1069" s="30">
        <v>40289</v>
      </c>
      <c r="D1069" s="32">
        <v>2020</v>
      </c>
      <c r="E1069" s="97">
        <v>43984</v>
      </c>
      <c r="F1069" s="31">
        <v>4177</v>
      </c>
      <c r="G1069" s="31">
        <v>154.5</v>
      </c>
      <c r="H1069" s="31">
        <v>156.30000000000001</v>
      </c>
      <c r="I1069" s="31">
        <v>115</v>
      </c>
      <c r="K1069" s="155">
        <v>0.98125000000000007</v>
      </c>
      <c r="L1069" s="31" t="s">
        <v>3892</v>
      </c>
      <c r="M1069" s="157">
        <v>506074</v>
      </c>
      <c r="N1069" s="158">
        <v>43985</v>
      </c>
      <c r="O1069" s="157" t="s">
        <v>0</v>
      </c>
      <c r="P1069" s="157">
        <v>2</v>
      </c>
      <c r="Q1069" s="157" t="s">
        <v>4305</v>
      </c>
      <c r="R1069" s="157" t="s">
        <v>4930</v>
      </c>
      <c r="S1069" s="157">
        <v>11</v>
      </c>
      <c r="T1069" s="157">
        <v>15</v>
      </c>
      <c r="U1069" s="157">
        <v>26.908366090000001</v>
      </c>
      <c r="V1069" s="157">
        <v>-80.061742519999996</v>
      </c>
      <c r="W1069" s="158"/>
      <c r="X1069" s="45"/>
      <c r="Y1069" s="157"/>
      <c r="Z1069" s="157"/>
      <c r="AA1069" s="157"/>
      <c r="AB1069" s="157"/>
      <c r="AC1069" s="157"/>
      <c r="AD1069" s="157"/>
      <c r="AE1069" s="46"/>
      <c r="AF1069" s="47"/>
      <c r="AG1069" s="47"/>
      <c r="AH1069" s="157" t="s">
        <v>10</v>
      </c>
      <c r="AI1069" s="147"/>
    </row>
    <row r="1070" spans="1:35" x14ac:dyDescent="0.3">
      <c r="A1070" s="38" t="s">
        <v>2539</v>
      </c>
      <c r="B1070" s="38">
        <v>197</v>
      </c>
      <c r="C1070" s="39">
        <v>38837</v>
      </c>
      <c r="D1070" s="71">
        <f>YEAR(E1070)</f>
        <v>2008</v>
      </c>
      <c r="E1070" s="99" t="s">
        <v>2549</v>
      </c>
      <c r="F1070" s="41">
        <v>876</v>
      </c>
      <c r="G1070" s="41">
        <v>136</v>
      </c>
      <c r="H1070" s="41"/>
      <c r="I1070" s="41">
        <v>102</v>
      </c>
      <c r="J1070" s="41"/>
      <c r="K1070" s="40" t="s">
        <v>2422</v>
      </c>
      <c r="L1070" s="41" t="s">
        <v>3897</v>
      </c>
      <c r="M1070" s="42">
        <v>104032</v>
      </c>
      <c r="N1070" s="43">
        <v>39547</v>
      </c>
      <c r="O1070" s="44" t="s">
        <v>0</v>
      </c>
      <c r="P1070" s="42">
        <v>10</v>
      </c>
      <c r="Q1070" s="44" t="s">
        <v>4305</v>
      </c>
      <c r="R1070" s="44" t="s">
        <v>2022</v>
      </c>
      <c r="S1070" s="42">
        <v>56</v>
      </c>
      <c r="T1070" s="42">
        <v>6</v>
      </c>
      <c r="U1070" s="42">
        <v>26.852329916999999</v>
      </c>
      <c r="V1070" s="42">
        <v>-80.045278809999999</v>
      </c>
      <c r="W1070" s="124">
        <v>39616</v>
      </c>
      <c r="X1070" s="45">
        <f>W1070-N1070</f>
        <v>69</v>
      </c>
      <c r="Y1070" s="42">
        <v>50</v>
      </c>
      <c r="Z1070" s="42">
        <v>18</v>
      </c>
      <c r="AA1070" s="42">
        <v>1</v>
      </c>
      <c r="AB1070" s="42">
        <v>8</v>
      </c>
      <c r="AC1070" s="42">
        <v>0</v>
      </c>
      <c r="AD1070" s="42">
        <v>2</v>
      </c>
      <c r="AE1070" s="46">
        <f>SUM(Y1070,Z1070,AC1070,AD1070)</f>
        <v>70</v>
      </c>
      <c r="AF1070" s="47">
        <f>Y1070/AE1070</f>
        <v>0.7142857142857143</v>
      </c>
      <c r="AG1070" s="47">
        <f>(Y1070-(AA1070+AB1070))/AE1070</f>
        <v>0.58571428571428574</v>
      </c>
      <c r="AH1070" s="44" t="s">
        <v>2</v>
      </c>
      <c r="AI1070" s="38"/>
    </row>
    <row r="1071" spans="1:35" x14ac:dyDescent="0.3">
      <c r="A1071" s="38" t="s">
        <v>2539</v>
      </c>
      <c r="B1071" s="38">
        <v>197</v>
      </c>
      <c r="C1071" s="39">
        <v>38837</v>
      </c>
      <c r="D1071" s="71">
        <f>YEAR(E1071)</f>
        <v>2008</v>
      </c>
      <c r="E1071" s="99" t="s">
        <v>3340</v>
      </c>
      <c r="F1071" s="41">
        <v>877</v>
      </c>
      <c r="G1071" s="41">
        <v>136</v>
      </c>
      <c r="H1071" s="41">
        <v>140.5</v>
      </c>
      <c r="I1071" s="41">
        <v>102</v>
      </c>
      <c r="J1071" s="41"/>
      <c r="K1071" s="40" t="s">
        <v>2718</v>
      </c>
      <c r="L1071" s="41" t="s">
        <v>3897</v>
      </c>
      <c r="M1071" s="42">
        <v>104051</v>
      </c>
      <c r="N1071" s="43">
        <v>39557</v>
      </c>
      <c r="O1071" s="44" t="s">
        <v>0</v>
      </c>
      <c r="P1071" s="42">
        <v>8</v>
      </c>
      <c r="Q1071" s="44" t="s">
        <v>4305</v>
      </c>
      <c r="R1071" s="44" t="s">
        <v>2034</v>
      </c>
      <c r="S1071" s="42">
        <v>20</v>
      </c>
      <c r="T1071" s="42">
        <v>0</v>
      </c>
      <c r="U1071" s="42">
        <v>26.865559427000001</v>
      </c>
      <c r="V1071" s="42">
        <v>-80.048049939999999</v>
      </c>
      <c r="W1071" s="124">
        <v>39624</v>
      </c>
      <c r="X1071" s="45">
        <f>W1071-N1071</f>
        <v>67</v>
      </c>
      <c r="Y1071" s="42">
        <v>59</v>
      </c>
      <c r="Z1071" s="42">
        <v>24</v>
      </c>
      <c r="AA1071" s="42">
        <v>1</v>
      </c>
      <c r="AB1071" s="42">
        <v>0</v>
      </c>
      <c r="AC1071" s="42">
        <v>0</v>
      </c>
      <c r="AD1071" s="42">
        <v>0</v>
      </c>
      <c r="AE1071" s="46">
        <f>SUM(Y1071,Z1071,AC1071,AD1071)</f>
        <v>83</v>
      </c>
      <c r="AF1071" s="47">
        <f>Y1071/AE1071</f>
        <v>0.71084337349397586</v>
      </c>
      <c r="AG1071" s="47">
        <f>(Y1071-(AA1071+AB1071))/AE1071</f>
        <v>0.6987951807228916</v>
      </c>
      <c r="AH1071" s="44" t="s">
        <v>2</v>
      </c>
      <c r="AI1071" s="38"/>
    </row>
    <row r="1072" spans="1:35" x14ac:dyDescent="0.3">
      <c r="A1072" s="38" t="s">
        <v>2539</v>
      </c>
      <c r="B1072" s="38">
        <v>197</v>
      </c>
      <c r="C1072" s="39">
        <v>38837</v>
      </c>
      <c r="D1072" s="71">
        <f>YEAR(E1072)</f>
        <v>2008</v>
      </c>
      <c r="E1072" s="99" t="s">
        <v>3365</v>
      </c>
      <c r="F1072" s="41">
        <v>878</v>
      </c>
      <c r="G1072" s="41">
        <v>135.5</v>
      </c>
      <c r="H1072" s="41">
        <v>138.4</v>
      </c>
      <c r="I1072" s="41">
        <v>101.7</v>
      </c>
      <c r="J1072" s="41"/>
      <c r="K1072" s="40" t="s">
        <v>2475</v>
      </c>
      <c r="L1072" s="41" t="s">
        <v>3890</v>
      </c>
      <c r="M1072" s="42">
        <v>105440</v>
      </c>
      <c r="N1072" s="43">
        <v>39587</v>
      </c>
      <c r="O1072" s="44" t="s">
        <v>0</v>
      </c>
      <c r="P1072" s="42">
        <v>2</v>
      </c>
      <c r="Q1072" s="44" t="s">
        <v>4305</v>
      </c>
      <c r="R1072" s="44" t="s">
        <v>1940</v>
      </c>
      <c r="S1072" s="42">
        <v>95</v>
      </c>
      <c r="T1072" s="42">
        <v>6</v>
      </c>
      <c r="U1072" s="42">
        <v>26.907258030000001</v>
      </c>
      <c r="V1072" s="42">
        <v>-80.061452829999993</v>
      </c>
      <c r="W1072" s="124">
        <v>39644</v>
      </c>
      <c r="X1072" s="45">
        <f>W1072-N1072</f>
        <v>57</v>
      </c>
      <c r="Y1072" s="42">
        <v>24</v>
      </c>
      <c r="Z1072" s="42">
        <v>51</v>
      </c>
      <c r="AA1072" s="42">
        <v>3</v>
      </c>
      <c r="AB1072" s="42">
        <v>0</v>
      </c>
      <c r="AC1072" s="42">
        <v>0</v>
      </c>
      <c r="AD1072" s="42">
        <v>0</v>
      </c>
      <c r="AE1072" s="46">
        <f>SUM(Y1072,Z1072,AC1072,AD1072)</f>
        <v>75</v>
      </c>
      <c r="AF1072" s="47">
        <f>Y1072/AE1072</f>
        <v>0.32</v>
      </c>
      <c r="AG1072" s="47">
        <f>(Y1072-(AA1072+AB1072))/AE1072</f>
        <v>0.28000000000000003</v>
      </c>
      <c r="AH1072" s="44" t="s">
        <v>2</v>
      </c>
      <c r="AI1072" s="38"/>
    </row>
    <row r="1073" spans="1:35" x14ac:dyDescent="0.3">
      <c r="A1073" s="38" t="s">
        <v>2539</v>
      </c>
      <c r="B1073" s="38">
        <v>197</v>
      </c>
      <c r="C1073" s="39">
        <v>38837</v>
      </c>
      <c r="D1073" s="71">
        <f>YEAR(E1073)</f>
        <v>2010</v>
      </c>
      <c r="E1073" s="99" t="s">
        <v>3182</v>
      </c>
      <c r="F1073" s="41">
        <v>1381</v>
      </c>
      <c r="G1073" s="41">
        <v>135</v>
      </c>
      <c r="H1073" s="41"/>
      <c r="I1073" s="41"/>
      <c r="J1073" s="41"/>
      <c r="K1073" s="40" t="s">
        <v>3268</v>
      </c>
      <c r="L1073" s="41" t="s">
        <v>3891</v>
      </c>
      <c r="M1073" s="42">
        <v>168765</v>
      </c>
      <c r="N1073" s="43">
        <v>40280</v>
      </c>
      <c r="O1073" s="44" t="s">
        <v>0</v>
      </c>
      <c r="P1073" s="42">
        <v>4</v>
      </c>
      <c r="Q1073" s="44" t="s">
        <v>4307</v>
      </c>
      <c r="R1073" s="44" t="s">
        <v>3</v>
      </c>
      <c r="S1073" s="42">
        <v>40</v>
      </c>
      <c r="T1073" s="42">
        <v>176</v>
      </c>
      <c r="U1073" s="42">
        <v>26.899349870000002</v>
      </c>
      <c r="V1073" s="42">
        <v>-80.058141359999993</v>
      </c>
      <c r="W1073" s="124"/>
      <c r="X1073" s="45"/>
      <c r="Y1073" s="125"/>
      <c r="Z1073" s="125"/>
      <c r="AA1073" s="125"/>
      <c r="AB1073" s="125"/>
      <c r="AC1073" s="125"/>
      <c r="AD1073" s="125"/>
      <c r="AE1073" s="127"/>
      <c r="AF1073" s="127"/>
      <c r="AG1073" s="127"/>
      <c r="AH1073" s="44" t="s">
        <v>3</v>
      </c>
      <c r="AI1073" s="38"/>
    </row>
    <row r="1074" spans="1:35" x14ac:dyDescent="0.3">
      <c r="A1074" s="38" t="s">
        <v>2539</v>
      </c>
      <c r="B1074" s="38">
        <v>197</v>
      </c>
      <c r="C1074" s="39">
        <v>38837</v>
      </c>
      <c r="D1074" s="71">
        <f>YEAR(E1074)</f>
        <v>2010</v>
      </c>
      <c r="E1074" s="99" t="s">
        <v>3562</v>
      </c>
      <c r="F1074" s="41">
        <v>1586</v>
      </c>
      <c r="G1074" s="41">
        <v>139.69999999999999</v>
      </c>
      <c r="H1074" s="41">
        <v>142.19999999999999</v>
      </c>
      <c r="I1074" s="41">
        <v>106.7</v>
      </c>
      <c r="J1074" s="41"/>
      <c r="K1074" s="40" t="s">
        <v>2786</v>
      </c>
      <c r="L1074" s="41" t="s">
        <v>3890</v>
      </c>
      <c r="M1074" s="42">
        <v>173252</v>
      </c>
      <c r="N1074" s="43">
        <v>40339</v>
      </c>
      <c r="O1074" s="44" t="s">
        <v>146</v>
      </c>
      <c r="P1074" s="42">
        <v>8</v>
      </c>
      <c r="Q1074" s="44" t="s">
        <v>4305</v>
      </c>
      <c r="R1074" s="44" t="s">
        <v>1606</v>
      </c>
      <c r="S1074" s="42">
        <v>27</v>
      </c>
      <c r="T1074" s="42">
        <v>113</v>
      </c>
      <c r="U1074" s="42">
        <v>26.924043399999999</v>
      </c>
      <c r="V1074" s="42">
        <v>-80.066375489999999</v>
      </c>
      <c r="W1074" s="126"/>
      <c r="X1074" s="45"/>
      <c r="Y1074" s="42"/>
      <c r="Z1074" s="127"/>
      <c r="AA1074" s="42"/>
      <c r="AB1074" s="42"/>
      <c r="AC1074" s="127"/>
      <c r="AD1074" s="127"/>
      <c r="AE1074" s="127"/>
      <c r="AF1074" s="127"/>
      <c r="AG1074" s="127"/>
      <c r="AH1074" s="44" t="s">
        <v>10</v>
      </c>
      <c r="AI1074" s="38"/>
    </row>
    <row r="1075" spans="1:35" x14ac:dyDescent="0.3">
      <c r="A1075" s="38" t="s">
        <v>2539</v>
      </c>
      <c r="B1075" s="38">
        <v>197</v>
      </c>
      <c r="C1075" s="39">
        <v>38837</v>
      </c>
      <c r="D1075" s="71">
        <f>YEAR(E1075)</f>
        <v>2012</v>
      </c>
      <c r="E1075" s="99" t="s">
        <v>3179</v>
      </c>
      <c r="F1075" s="41">
        <v>2076</v>
      </c>
      <c r="G1075" s="41">
        <v>143</v>
      </c>
      <c r="H1075" s="41">
        <v>144.5</v>
      </c>
      <c r="I1075" s="41">
        <v>107</v>
      </c>
      <c r="J1075" s="41"/>
      <c r="K1075" s="40" t="s">
        <v>3290</v>
      </c>
      <c r="L1075" s="41" t="s">
        <v>3895</v>
      </c>
      <c r="M1075" s="42">
        <v>235892</v>
      </c>
      <c r="N1075" s="43">
        <v>41008</v>
      </c>
      <c r="O1075" s="44" t="s">
        <v>146</v>
      </c>
      <c r="P1075" s="42">
        <v>8</v>
      </c>
      <c r="Q1075" s="44" t="s">
        <v>4305</v>
      </c>
      <c r="R1075" s="44" t="s">
        <v>1138</v>
      </c>
      <c r="S1075" s="42">
        <v>23</v>
      </c>
      <c r="T1075" s="42">
        <v>39</v>
      </c>
      <c r="U1075" s="42">
        <v>26.922422579999999</v>
      </c>
      <c r="V1075" s="42">
        <v>-80.066099750000006</v>
      </c>
      <c r="W1075" s="43">
        <v>41074</v>
      </c>
      <c r="X1075" s="45">
        <f>W1075-N1075</f>
        <v>66</v>
      </c>
      <c r="Y1075" s="42">
        <v>70</v>
      </c>
      <c r="Z1075" s="42">
        <v>20</v>
      </c>
      <c r="AA1075" s="42">
        <v>1</v>
      </c>
      <c r="AB1075" s="42">
        <v>0</v>
      </c>
      <c r="AC1075" s="42">
        <v>0</v>
      </c>
      <c r="AD1075" s="42">
        <v>0</v>
      </c>
      <c r="AE1075" s="46">
        <f>SUM(Y1075,Z1075,AC1075,AD1075)</f>
        <v>90</v>
      </c>
      <c r="AF1075" s="47">
        <f>Y1075/AE1075</f>
        <v>0.77777777777777779</v>
      </c>
      <c r="AG1075" s="47">
        <f>(Y1075-(AA1075+AB1075))/AE1075</f>
        <v>0.76666666666666672</v>
      </c>
      <c r="AH1075" s="44" t="s">
        <v>2</v>
      </c>
      <c r="AI1075" s="38"/>
    </row>
    <row r="1076" spans="1:35" x14ac:dyDescent="0.3">
      <c r="A1076" s="38" t="s">
        <v>2539</v>
      </c>
      <c r="B1076" s="38">
        <v>197</v>
      </c>
      <c r="C1076" s="39">
        <v>38837</v>
      </c>
      <c r="D1076" s="71">
        <f>YEAR(E1076)</f>
        <v>2012</v>
      </c>
      <c r="E1076" s="99" t="s">
        <v>2582</v>
      </c>
      <c r="F1076" s="41">
        <v>2213</v>
      </c>
      <c r="G1076" s="41">
        <v>144</v>
      </c>
      <c r="H1076" s="41">
        <v>144.5</v>
      </c>
      <c r="I1076" s="41">
        <v>107</v>
      </c>
      <c r="J1076" s="41"/>
      <c r="K1076" s="40" t="s">
        <v>2830</v>
      </c>
      <c r="L1076" s="41" t="s">
        <v>3891</v>
      </c>
      <c r="M1076" s="42">
        <v>237358</v>
      </c>
      <c r="N1076" s="43">
        <v>41038</v>
      </c>
      <c r="O1076" s="44" t="s">
        <v>0</v>
      </c>
      <c r="P1076" s="42">
        <v>1</v>
      </c>
      <c r="Q1076" s="44" t="s">
        <v>4305</v>
      </c>
      <c r="R1076" s="44" t="s">
        <v>1020</v>
      </c>
      <c r="S1076" s="42">
        <v>58</v>
      </c>
      <c r="T1076" s="42">
        <v>16</v>
      </c>
      <c r="U1076" s="42">
        <v>26.915648650000001</v>
      </c>
      <c r="V1076" s="42">
        <v>-80.06400893</v>
      </c>
      <c r="W1076" s="43">
        <v>41099</v>
      </c>
      <c r="X1076" s="45">
        <f>W1076-N1076</f>
        <v>61</v>
      </c>
      <c r="Y1076" s="42">
        <v>49</v>
      </c>
      <c r="Z1076" s="42">
        <v>30</v>
      </c>
      <c r="AA1076" s="42">
        <v>2</v>
      </c>
      <c r="AB1076" s="42">
        <v>38</v>
      </c>
      <c r="AC1076" s="42">
        <v>0</v>
      </c>
      <c r="AD1076" s="42">
        <v>1</v>
      </c>
      <c r="AE1076" s="46">
        <f>SUM(Y1076,Z1076,AC1076,AD1076)</f>
        <v>80</v>
      </c>
      <c r="AF1076" s="47">
        <f>Y1076/AE1076</f>
        <v>0.61250000000000004</v>
      </c>
      <c r="AG1076" s="47">
        <f>(Y1076-(AA1076+AB1076))/AE1076</f>
        <v>0.1125</v>
      </c>
      <c r="AH1076" s="44" t="s">
        <v>2</v>
      </c>
      <c r="AI1076" s="38"/>
    </row>
    <row r="1077" spans="1:35" x14ac:dyDescent="0.3">
      <c r="A1077" s="38" t="s">
        <v>2539</v>
      </c>
      <c r="B1077" s="38">
        <v>197</v>
      </c>
      <c r="C1077" s="39">
        <v>38837</v>
      </c>
      <c r="D1077" s="71">
        <f>YEAR(E1077)</f>
        <v>2016</v>
      </c>
      <c r="E1077" s="99" t="s">
        <v>3746</v>
      </c>
      <c r="F1077" s="41">
        <v>2600</v>
      </c>
      <c r="G1077" s="41">
        <v>142.9</v>
      </c>
      <c r="H1077" s="41">
        <v>143.80000000000001</v>
      </c>
      <c r="I1077" s="41">
        <v>109.1</v>
      </c>
      <c r="J1077" s="41"/>
      <c r="K1077" s="40" t="s">
        <v>3278</v>
      </c>
      <c r="L1077" s="41" t="s">
        <v>3893</v>
      </c>
      <c r="M1077" s="42">
        <v>321656</v>
      </c>
      <c r="N1077" s="43">
        <v>42448</v>
      </c>
      <c r="O1077" s="44" t="s">
        <v>0</v>
      </c>
      <c r="P1077" s="42">
        <v>3</v>
      </c>
      <c r="Q1077" s="44" t="s">
        <v>4305</v>
      </c>
      <c r="R1077" s="44" t="s">
        <v>298</v>
      </c>
      <c r="S1077" s="42">
        <v>23</v>
      </c>
      <c r="T1077" s="42">
        <v>60</v>
      </c>
      <c r="U1077" s="42">
        <v>26.902232479999999</v>
      </c>
      <c r="V1077" s="42">
        <v>-80.059393858000007</v>
      </c>
      <c r="W1077" s="43">
        <v>42523</v>
      </c>
      <c r="X1077" s="45">
        <f>W1077-N1077</f>
        <v>75</v>
      </c>
      <c r="Y1077" s="42">
        <v>55</v>
      </c>
      <c r="Z1077" s="42">
        <v>52</v>
      </c>
      <c r="AA1077" s="42">
        <v>2</v>
      </c>
      <c r="AB1077" s="42">
        <v>0</v>
      </c>
      <c r="AC1077" s="42">
        <v>1</v>
      </c>
      <c r="AD1077" s="42">
        <v>0</v>
      </c>
      <c r="AE1077" s="46">
        <f>SUM(Y1077,Z1077,AC1077,AD1077)</f>
        <v>108</v>
      </c>
      <c r="AF1077" s="47">
        <f>Y1077/AE1077</f>
        <v>0.5092592592592593</v>
      </c>
      <c r="AG1077" s="47">
        <f>(Y1077-(AA1077+AB1077))/AE1077</f>
        <v>0.49074074074074076</v>
      </c>
      <c r="AH1077" s="44" t="s">
        <v>2</v>
      </c>
      <c r="AI1077" s="38"/>
    </row>
    <row r="1078" spans="1:35" x14ac:dyDescent="0.3">
      <c r="A1078" s="38" t="s">
        <v>2539</v>
      </c>
      <c r="B1078" s="38">
        <v>197</v>
      </c>
      <c r="C1078" s="39">
        <v>38837</v>
      </c>
      <c r="D1078" s="71">
        <f>YEAR(E1078)</f>
        <v>2016</v>
      </c>
      <c r="E1078" s="99" t="s">
        <v>3754</v>
      </c>
      <c r="F1078" s="41">
        <v>2606</v>
      </c>
      <c r="G1078" s="41">
        <v>144.30000000000001</v>
      </c>
      <c r="H1078" s="41">
        <v>145.19999999999999</v>
      </c>
      <c r="I1078" s="41">
        <v>108.4</v>
      </c>
      <c r="J1078" s="41"/>
      <c r="K1078" s="40" t="s">
        <v>2428</v>
      </c>
      <c r="L1078" s="41" t="s">
        <v>3894</v>
      </c>
      <c r="M1078" s="42">
        <v>321665</v>
      </c>
      <c r="N1078" s="43">
        <v>42461</v>
      </c>
      <c r="O1078" s="44" t="s">
        <v>0</v>
      </c>
      <c r="P1078" s="42">
        <v>6</v>
      </c>
      <c r="Q1078" s="44" t="s">
        <v>4305</v>
      </c>
      <c r="R1078" s="44" t="s">
        <v>304</v>
      </c>
      <c r="S1078" s="42">
        <v>33</v>
      </c>
      <c r="T1078" s="42">
        <v>9</v>
      </c>
      <c r="U1078" s="42">
        <v>26.877166077999998</v>
      </c>
      <c r="V1078" s="42">
        <v>-80.051560991000002</v>
      </c>
      <c r="W1078" s="43">
        <v>42533</v>
      </c>
      <c r="X1078" s="45">
        <f>W1078-N1078</f>
        <v>72</v>
      </c>
      <c r="Y1078" s="42">
        <v>63</v>
      </c>
      <c r="Z1078" s="42">
        <v>23</v>
      </c>
      <c r="AA1078" s="42">
        <v>4</v>
      </c>
      <c r="AB1078" s="42">
        <v>1</v>
      </c>
      <c r="AC1078" s="42">
        <v>0</v>
      </c>
      <c r="AD1078" s="42">
        <v>0</v>
      </c>
      <c r="AE1078" s="46">
        <f>SUM(Y1078,Z1078,AC1078,AD1078)</f>
        <v>86</v>
      </c>
      <c r="AF1078" s="47">
        <f>Y1078/AE1078</f>
        <v>0.73255813953488369</v>
      </c>
      <c r="AG1078" s="47">
        <f>(Y1078-(AA1078+AB1078))/AE1078</f>
        <v>0.67441860465116277</v>
      </c>
      <c r="AH1078" s="44" t="s">
        <v>2</v>
      </c>
      <c r="AI1078" s="38"/>
    </row>
    <row r="1079" spans="1:35" x14ac:dyDescent="0.3">
      <c r="A1079" s="147" t="s">
        <v>2539</v>
      </c>
      <c r="B1079" s="147">
        <v>197</v>
      </c>
      <c r="C1079" s="30">
        <v>38837</v>
      </c>
      <c r="D1079" s="32">
        <v>2019</v>
      </c>
      <c r="E1079" s="97">
        <v>43610</v>
      </c>
      <c r="F1079" s="31">
        <v>3500</v>
      </c>
      <c r="G1079" s="31">
        <v>144.4</v>
      </c>
      <c r="K1079" s="155">
        <v>0.95138888888888884</v>
      </c>
      <c r="L1079" s="31" t="s">
        <v>3895</v>
      </c>
      <c r="M1079" s="157">
        <v>443422</v>
      </c>
      <c r="N1079" s="158">
        <v>43611</v>
      </c>
      <c r="O1079" s="157" t="s">
        <v>0</v>
      </c>
      <c r="P1079" s="157">
        <v>5</v>
      </c>
      <c r="Q1079" s="157" t="s">
        <v>4307</v>
      </c>
      <c r="R1079" s="157"/>
      <c r="S1079" s="157">
        <v>50</v>
      </c>
      <c r="T1079" s="157">
        <v>70</v>
      </c>
      <c r="U1079" s="157">
        <v>26.89058167</v>
      </c>
      <c r="V1079" s="157">
        <v>-80.056067350000006</v>
      </c>
      <c r="X1079" s="45"/>
      <c r="Y1079" s="157"/>
      <c r="AA1079" s="157"/>
      <c r="AB1079" s="157"/>
      <c r="AE1079" s="46"/>
      <c r="AF1079" s="47"/>
      <c r="AG1079" s="47"/>
      <c r="AH1079" s="157"/>
      <c r="AI1079" s="147"/>
    </row>
    <row r="1080" spans="1:35" x14ac:dyDescent="0.3">
      <c r="A1080" s="147" t="s">
        <v>2539</v>
      </c>
      <c r="B1080" s="147">
        <v>197</v>
      </c>
      <c r="C1080" s="30">
        <v>38837</v>
      </c>
      <c r="D1080" s="32">
        <v>2019</v>
      </c>
      <c r="E1080" s="97">
        <v>43611</v>
      </c>
      <c r="F1080" s="31">
        <v>3501</v>
      </c>
      <c r="G1080" s="31">
        <v>144.4</v>
      </c>
      <c r="H1080" s="31">
        <v>145</v>
      </c>
      <c r="I1080" s="31">
        <v>109.5</v>
      </c>
      <c r="K1080" s="155">
        <v>6.25E-2</v>
      </c>
      <c r="L1080" s="31" t="s">
        <v>3893</v>
      </c>
      <c r="M1080" s="157">
        <v>443584</v>
      </c>
      <c r="N1080" s="158">
        <v>43611</v>
      </c>
      <c r="O1080" s="157" t="s">
        <v>0</v>
      </c>
      <c r="P1080" s="157">
        <v>8</v>
      </c>
      <c r="Q1080" s="157" t="s">
        <v>4305</v>
      </c>
      <c r="R1080" s="157" t="s">
        <v>4606</v>
      </c>
      <c r="S1080" s="157">
        <v>57</v>
      </c>
      <c r="T1080" s="157">
        <v>24</v>
      </c>
      <c r="U1080" s="157">
        <v>26.86533588</v>
      </c>
      <c r="V1080" s="157">
        <v>-80.047845879999997</v>
      </c>
      <c r="W1080" s="158">
        <v>43672</v>
      </c>
      <c r="X1080" s="45">
        <f>W1080-N1080</f>
        <v>61</v>
      </c>
      <c r="Y1080" s="157">
        <v>38</v>
      </c>
      <c r="Z1080" s="157">
        <v>64</v>
      </c>
      <c r="AA1080" s="157">
        <v>2</v>
      </c>
      <c r="AB1080" s="157">
        <v>3</v>
      </c>
      <c r="AC1080" s="157">
        <v>0</v>
      </c>
      <c r="AD1080" s="157">
        <v>0</v>
      </c>
      <c r="AE1080" s="42">
        <f>SUM(Y1080,Z1080,AC1080,AD1080)</f>
        <v>102</v>
      </c>
      <c r="AF1080" s="49">
        <f>Y1080/AE1080</f>
        <v>0.37254901960784315</v>
      </c>
      <c r="AG1080" s="49">
        <f>(Y1080-(AA1080+AB1080))/AE1080</f>
        <v>0.3235294117647059</v>
      </c>
      <c r="AH1080" s="157" t="s">
        <v>2</v>
      </c>
      <c r="AI1080" s="147"/>
    </row>
    <row r="1081" spans="1:35" x14ac:dyDescent="0.3">
      <c r="A1081" s="38" t="s">
        <v>3758</v>
      </c>
      <c r="B1081" s="38">
        <v>658</v>
      </c>
      <c r="C1081" s="39">
        <v>42471</v>
      </c>
      <c r="D1081" s="71">
        <f>YEAR(E1081)</f>
        <v>2016</v>
      </c>
      <c r="E1081" s="99" t="s">
        <v>3759</v>
      </c>
      <c r="F1081" s="41">
        <v>2613</v>
      </c>
      <c r="G1081" s="41">
        <v>148.6</v>
      </c>
      <c r="H1081" s="41">
        <v>152</v>
      </c>
      <c r="I1081" s="41">
        <v>108.4</v>
      </c>
      <c r="J1081" s="41"/>
      <c r="K1081" s="40" t="s">
        <v>2364</v>
      </c>
      <c r="L1081" s="41" t="s">
        <v>3890</v>
      </c>
      <c r="M1081" s="42">
        <v>321674</v>
      </c>
      <c r="N1081" s="43">
        <v>42471</v>
      </c>
      <c r="O1081" s="44" t="s">
        <v>0</v>
      </c>
      <c r="P1081" s="42">
        <v>7</v>
      </c>
      <c r="Q1081" s="44" t="s">
        <v>4305</v>
      </c>
      <c r="R1081" s="44" t="s">
        <v>312</v>
      </c>
      <c r="S1081" s="42">
        <v>18</v>
      </c>
      <c r="T1081" s="42">
        <v>39</v>
      </c>
      <c r="U1081" s="42">
        <v>26.875090417999999</v>
      </c>
      <c r="V1081" s="42">
        <v>-80.050781259000004</v>
      </c>
      <c r="W1081" s="126"/>
      <c r="X1081" s="45"/>
      <c r="Y1081" s="42">
        <v>28</v>
      </c>
      <c r="Z1081" s="46">
        <v>25</v>
      </c>
      <c r="AA1081" s="42">
        <v>0</v>
      </c>
      <c r="AB1081" s="42">
        <v>0</v>
      </c>
      <c r="AC1081" s="46">
        <v>0</v>
      </c>
      <c r="AD1081" s="46">
        <v>3</v>
      </c>
      <c r="AE1081" s="46">
        <f>SUM(Y1081,Z1081,AC1081,AD1081)</f>
        <v>56</v>
      </c>
      <c r="AF1081" s="47">
        <f>Y1081/AE1081</f>
        <v>0.5</v>
      </c>
      <c r="AG1081" s="47">
        <f>(Y1081-(AA1081+AB1081))/AE1081</f>
        <v>0.5</v>
      </c>
      <c r="AH1081" s="44" t="s">
        <v>8</v>
      </c>
      <c r="AI1081" s="38"/>
    </row>
    <row r="1082" spans="1:35" x14ac:dyDescent="0.3">
      <c r="A1082" s="38" t="s">
        <v>3232</v>
      </c>
      <c r="B1082" s="38">
        <v>221</v>
      </c>
      <c r="C1082" s="39">
        <v>39195</v>
      </c>
      <c r="D1082" s="71">
        <f>YEAR(E1082)</f>
        <v>2007</v>
      </c>
      <c r="E1082" s="99" t="s">
        <v>3233</v>
      </c>
      <c r="F1082" s="41">
        <v>661</v>
      </c>
      <c r="G1082" s="41"/>
      <c r="H1082" s="41"/>
      <c r="I1082" s="41"/>
      <c r="J1082" s="41"/>
      <c r="K1082" s="40" t="s">
        <v>2647</v>
      </c>
      <c r="L1082" s="41" t="s">
        <v>3896</v>
      </c>
      <c r="M1082" s="42">
        <v>78948</v>
      </c>
      <c r="N1082" s="43">
        <v>39196</v>
      </c>
      <c r="O1082" s="44" t="s">
        <v>0</v>
      </c>
      <c r="P1082" s="42">
        <v>9</v>
      </c>
      <c r="Q1082" s="44" t="s">
        <v>4305</v>
      </c>
      <c r="R1082" s="44" t="s">
        <v>2044</v>
      </c>
      <c r="S1082" s="42">
        <v>19</v>
      </c>
      <c r="T1082" s="42">
        <v>31</v>
      </c>
      <c r="U1082" s="42">
        <v>26.857602</v>
      </c>
      <c r="V1082" s="42">
        <v>-80.045934000000003</v>
      </c>
      <c r="W1082" s="124"/>
      <c r="X1082" s="45"/>
      <c r="Y1082" s="42"/>
      <c r="Z1082" s="125"/>
      <c r="AA1082" s="42"/>
      <c r="AB1082" s="42"/>
      <c r="AC1082" s="125"/>
      <c r="AD1082" s="125"/>
      <c r="AE1082" s="127"/>
      <c r="AF1082" s="127"/>
      <c r="AG1082" s="127"/>
      <c r="AH1082" s="44" t="s">
        <v>31</v>
      </c>
      <c r="AI1082" s="38"/>
    </row>
    <row r="1083" spans="1:35" x14ac:dyDescent="0.3">
      <c r="A1083" s="38" t="s">
        <v>3232</v>
      </c>
      <c r="B1083" s="38">
        <v>221</v>
      </c>
      <c r="C1083" s="39">
        <v>39195</v>
      </c>
      <c r="D1083" s="71">
        <f>YEAR(E1083)</f>
        <v>2007</v>
      </c>
      <c r="E1083" s="99" t="s">
        <v>2356</v>
      </c>
      <c r="F1083" s="41">
        <v>662</v>
      </c>
      <c r="G1083" s="41">
        <v>144</v>
      </c>
      <c r="H1083" s="41">
        <v>147</v>
      </c>
      <c r="I1083" s="41">
        <v>105</v>
      </c>
      <c r="J1083" s="41"/>
      <c r="K1083" s="40" t="s">
        <v>2804</v>
      </c>
      <c r="L1083" s="41" t="s">
        <v>3892</v>
      </c>
      <c r="M1083" s="42">
        <v>81393</v>
      </c>
      <c r="N1083" s="43">
        <v>39234</v>
      </c>
      <c r="O1083" s="44" t="s">
        <v>0</v>
      </c>
      <c r="P1083" s="42">
        <v>6</v>
      </c>
      <c r="Q1083" s="44" t="s">
        <v>4305</v>
      </c>
      <c r="R1083" s="44" t="s">
        <v>2166</v>
      </c>
      <c r="S1083" s="42">
        <v>23</v>
      </c>
      <c r="T1083" s="42">
        <v>13</v>
      </c>
      <c r="U1083" s="42">
        <v>26.877914239999999</v>
      </c>
      <c r="V1083" s="42">
        <v>-80.051895729999998</v>
      </c>
      <c r="W1083" s="124"/>
      <c r="X1083" s="45"/>
      <c r="Y1083" s="42"/>
      <c r="Z1083" s="125"/>
      <c r="AA1083" s="42"/>
      <c r="AB1083" s="42"/>
      <c r="AC1083" s="125"/>
      <c r="AD1083" s="125"/>
      <c r="AE1083" s="125"/>
      <c r="AF1083" s="125"/>
      <c r="AG1083" s="125"/>
      <c r="AH1083" s="44" t="s">
        <v>10</v>
      </c>
      <c r="AI1083" s="38"/>
    </row>
    <row r="1084" spans="1:35" x14ac:dyDescent="0.3">
      <c r="A1084" s="38" t="s">
        <v>2418</v>
      </c>
      <c r="B1084" s="38">
        <v>86</v>
      </c>
      <c r="C1084" s="39">
        <v>37727</v>
      </c>
      <c r="D1084" s="71">
        <f>YEAR(E1084)</f>
        <v>2007</v>
      </c>
      <c r="E1084" s="99" t="s">
        <v>2628</v>
      </c>
      <c r="F1084" s="41">
        <v>729</v>
      </c>
      <c r="G1084" s="41">
        <v>155</v>
      </c>
      <c r="H1084" s="41">
        <v>156.19999999999999</v>
      </c>
      <c r="I1084" s="41">
        <v>116.5</v>
      </c>
      <c r="J1084" s="41"/>
      <c r="K1084" s="40" t="s">
        <v>3130</v>
      </c>
      <c r="L1084" s="41" t="s">
        <v>3891</v>
      </c>
      <c r="M1084" s="42">
        <v>79418</v>
      </c>
      <c r="N1084" s="43">
        <v>39215</v>
      </c>
      <c r="O1084" s="44" t="s">
        <v>0</v>
      </c>
      <c r="P1084" s="42">
        <v>2</v>
      </c>
      <c r="Q1084" s="44" t="s">
        <v>4305</v>
      </c>
      <c r="R1084" s="44" t="s">
        <v>2122</v>
      </c>
      <c r="S1084" s="42">
        <v>67</v>
      </c>
      <c r="T1084" s="42">
        <v>10</v>
      </c>
      <c r="U1084" s="42">
        <v>26.906811179999998</v>
      </c>
      <c r="V1084" s="42">
        <v>-80.061333020000006</v>
      </c>
      <c r="W1084" s="126">
        <v>39277</v>
      </c>
      <c r="X1084" s="45">
        <f>W1084-N1084</f>
        <v>62</v>
      </c>
      <c r="Y1084" s="42">
        <v>56</v>
      </c>
      <c r="Z1084" s="46">
        <v>20</v>
      </c>
      <c r="AA1084" s="42">
        <v>7</v>
      </c>
      <c r="AB1084" s="42">
        <v>1</v>
      </c>
      <c r="AC1084" s="46">
        <v>0</v>
      </c>
      <c r="AD1084" s="46">
        <v>0</v>
      </c>
      <c r="AE1084" s="46">
        <f>SUM(Y1084,Z1084,AC1084,AD1084)</f>
        <v>76</v>
      </c>
      <c r="AF1084" s="47">
        <f>Y1084/AE1084</f>
        <v>0.73684210526315785</v>
      </c>
      <c r="AG1084" s="47">
        <f>(Y1084-(AA1084+AB1084))/AE1084</f>
        <v>0.63157894736842102</v>
      </c>
      <c r="AH1084" s="44" t="s">
        <v>2</v>
      </c>
      <c r="AI1084" s="38"/>
    </row>
    <row r="1085" spans="1:35" x14ac:dyDescent="0.3">
      <c r="A1085" s="38" t="s">
        <v>2418</v>
      </c>
      <c r="B1085" s="38">
        <v>86</v>
      </c>
      <c r="C1085" s="39">
        <v>37727</v>
      </c>
      <c r="D1085" s="71">
        <f>YEAR(E1085)</f>
        <v>2007</v>
      </c>
      <c r="E1085" s="99" t="s">
        <v>2501</v>
      </c>
      <c r="F1085" s="41">
        <v>730</v>
      </c>
      <c r="G1085" s="41"/>
      <c r="H1085" s="41"/>
      <c r="I1085" s="41"/>
      <c r="J1085" s="41"/>
      <c r="K1085" s="40" t="s">
        <v>3114</v>
      </c>
      <c r="L1085" s="41" t="s">
        <v>3895</v>
      </c>
      <c r="M1085" s="42">
        <v>80200</v>
      </c>
      <c r="N1085" s="43">
        <v>39223</v>
      </c>
      <c r="O1085" s="44" t="s">
        <v>0</v>
      </c>
      <c r="P1085" s="42">
        <v>9</v>
      </c>
      <c r="Q1085" s="44" t="s">
        <v>4305</v>
      </c>
      <c r="R1085" s="44" t="s">
        <v>2133</v>
      </c>
      <c r="S1085" s="42">
        <v>20</v>
      </c>
      <c r="T1085" s="42">
        <v>19</v>
      </c>
      <c r="U1085" s="42">
        <v>26.856597369999999</v>
      </c>
      <c r="V1085" s="42">
        <v>-80.045780260000001</v>
      </c>
      <c r="W1085" s="124">
        <v>39284</v>
      </c>
      <c r="X1085" s="45">
        <f>W1085-N1085</f>
        <v>61</v>
      </c>
      <c r="Y1085" s="42">
        <v>47</v>
      </c>
      <c r="Z1085" s="42">
        <v>5</v>
      </c>
      <c r="AA1085" s="42">
        <v>1</v>
      </c>
      <c r="AB1085" s="42">
        <v>13</v>
      </c>
      <c r="AC1085" s="42">
        <v>0</v>
      </c>
      <c r="AD1085" s="42">
        <v>11</v>
      </c>
      <c r="AE1085" s="46">
        <f>SUM(Y1085,Z1085,AC1085,AD1085)</f>
        <v>63</v>
      </c>
      <c r="AF1085" s="47">
        <f>Y1085/AE1085</f>
        <v>0.74603174603174605</v>
      </c>
      <c r="AG1085" s="47">
        <f>(Y1085-(AA1085+AB1085))/AE1085</f>
        <v>0.52380952380952384</v>
      </c>
      <c r="AH1085" s="44" t="s">
        <v>2</v>
      </c>
      <c r="AI1085" s="38"/>
    </row>
    <row r="1086" spans="1:35" x14ac:dyDescent="0.3">
      <c r="A1086" s="38" t="s">
        <v>2418</v>
      </c>
      <c r="B1086" s="38">
        <v>86</v>
      </c>
      <c r="C1086" s="39">
        <v>37727</v>
      </c>
      <c r="D1086" s="71">
        <f>YEAR(E1086)</f>
        <v>2009</v>
      </c>
      <c r="E1086" s="99" t="s">
        <v>2838</v>
      </c>
      <c r="F1086" s="41">
        <v>997</v>
      </c>
      <c r="G1086" s="41"/>
      <c r="H1086" s="41"/>
      <c r="I1086" s="41"/>
      <c r="J1086" s="41"/>
      <c r="K1086" s="40" t="s">
        <v>2718</v>
      </c>
      <c r="L1086" s="41" t="s">
        <v>3895</v>
      </c>
      <c r="M1086" s="42">
        <v>149141</v>
      </c>
      <c r="N1086" s="43">
        <v>39947</v>
      </c>
      <c r="O1086" s="44" t="s">
        <v>0</v>
      </c>
      <c r="P1086" s="42">
        <v>10</v>
      </c>
      <c r="Q1086" s="44" t="s">
        <v>4305</v>
      </c>
      <c r="R1086" s="44" t="s">
        <v>1648</v>
      </c>
      <c r="S1086" s="42">
        <v>50</v>
      </c>
      <c r="T1086" s="42">
        <v>26</v>
      </c>
      <c r="U1086" s="42">
        <v>26.852758900000001</v>
      </c>
      <c r="V1086" s="42">
        <v>-80.045266530000006</v>
      </c>
      <c r="W1086" s="124">
        <v>40011</v>
      </c>
      <c r="X1086" s="45">
        <f>W1086-N1086</f>
        <v>64</v>
      </c>
      <c r="Y1086" s="42">
        <v>36</v>
      </c>
      <c r="Z1086" s="42">
        <v>29</v>
      </c>
      <c r="AA1086" s="42">
        <v>3</v>
      </c>
      <c r="AB1086" s="42">
        <v>2</v>
      </c>
      <c r="AC1086" s="42">
        <v>0</v>
      </c>
      <c r="AD1086" s="42">
        <v>0</v>
      </c>
      <c r="AE1086" s="42">
        <f>SUM(Y1086,Z1086,AC1086,AD1086)</f>
        <v>65</v>
      </c>
      <c r="AF1086" s="49">
        <f>Y1086/AE1086</f>
        <v>0.55384615384615388</v>
      </c>
      <c r="AG1086" s="49">
        <f>(Y1086-(AA1086+AB1086))/AE1086</f>
        <v>0.47692307692307695</v>
      </c>
      <c r="AH1086" s="44" t="s">
        <v>2</v>
      </c>
      <c r="AI1086" s="38"/>
    </row>
    <row r="1087" spans="1:35" x14ac:dyDescent="0.3">
      <c r="A1087" s="38" t="s">
        <v>3394</v>
      </c>
      <c r="B1087" s="38">
        <v>299</v>
      </c>
      <c r="C1087" s="39">
        <v>39904</v>
      </c>
      <c r="D1087" s="71">
        <f>YEAR(E1087)</f>
        <v>2009</v>
      </c>
      <c r="E1087" s="99" t="s">
        <v>2766</v>
      </c>
      <c r="F1087" s="41">
        <v>978</v>
      </c>
      <c r="G1087" s="41">
        <v>144</v>
      </c>
      <c r="H1087" s="41">
        <v>145.69999999999999</v>
      </c>
      <c r="I1087" s="41">
        <v>102.3</v>
      </c>
      <c r="J1087" s="41"/>
      <c r="K1087" s="40" t="s">
        <v>3028</v>
      </c>
      <c r="L1087" s="41" t="s">
        <v>3897</v>
      </c>
      <c r="M1087" s="42">
        <v>148199</v>
      </c>
      <c r="N1087" s="43">
        <v>39904</v>
      </c>
      <c r="O1087" s="44" t="s">
        <v>0</v>
      </c>
      <c r="P1087" s="42">
        <v>1</v>
      </c>
      <c r="Q1087" s="44" t="s">
        <v>4305</v>
      </c>
      <c r="R1087" s="44" t="s">
        <v>1680</v>
      </c>
      <c r="S1087" s="42">
        <v>54</v>
      </c>
      <c r="T1087" s="42">
        <v>26</v>
      </c>
      <c r="U1087" s="42">
        <v>26.917550980000001</v>
      </c>
      <c r="V1087" s="42">
        <v>-80.064652659999993</v>
      </c>
      <c r="W1087" s="126">
        <v>39974</v>
      </c>
      <c r="X1087" s="45">
        <f>W1087-N1087</f>
        <v>70</v>
      </c>
      <c r="Y1087" s="42">
        <v>79</v>
      </c>
      <c r="Z1087" s="46">
        <v>10</v>
      </c>
      <c r="AA1087" s="42">
        <v>2</v>
      </c>
      <c r="AB1087" s="42">
        <v>0</v>
      </c>
      <c r="AC1087" s="46">
        <v>0</v>
      </c>
      <c r="AD1087" s="46">
        <v>0</v>
      </c>
      <c r="AE1087" s="46">
        <f>SUM(Y1087,Z1087,AC1087,AD1087)</f>
        <v>89</v>
      </c>
      <c r="AF1087" s="47">
        <f>Y1087/AE1087</f>
        <v>0.88764044943820219</v>
      </c>
      <c r="AG1087" s="47">
        <f>(Y1087-(AA1087+AB1087))/AE1087</f>
        <v>0.8651685393258427</v>
      </c>
      <c r="AH1087" s="44" t="s">
        <v>2</v>
      </c>
      <c r="AI1087" s="38"/>
    </row>
    <row r="1088" spans="1:35" x14ac:dyDescent="0.3">
      <c r="A1088" s="38" t="s">
        <v>2989</v>
      </c>
      <c r="B1088" s="38">
        <v>538</v>
      </c>
      <c r="C1088" s="39">
        <v>40674</v>
      </c>
      <c r="D1088" s="71">
        <f>YEAR(E1088)</f>
        <v>2011</v>
      </c>
      <c r="E1088" s="99" t="s">
        <v>3647</v>
      </c>
      <c r="F1088" s="41">
        <v>1881</v>
      </c>
      <c r="G1088" s="41">
        <v>145</v>
      </c>
      <c r="H1088" s="41">
        <v>148</v>
      </c>
      <c r="I1088" s="41">
        <v>108</v>
      </c>
      <c r="J1088" s="41"/>
      <c r="K1088" s="40" t="s">
        <v>2318</v>
      </c>
      <c r="L1088" s="41" t="s">
        <v>3891</v>
      </c>
      <c r="M1088" s="42">
        <v>206773</v>
      </c>
      <c r="N1088" s="43">
        <v>40683</v>
      </c>
      <c r="O1088" s="44" t="s">
        <v>0</v>
      </c>
      <c r="P1088" s="42">
        <v>6</v>
      </c>
      <c r="Q1088" s="44" t="s">
        <v>4305</v>
      </c>
      <c r="R1088" s="44" t="s">
        <v>1319</v>
      </c>
      <c r="S1088" s="42">
        <v>50</v>
      </c>
      <c r="T1088" s="42">
        <v>110</v>
      </c>
      <c r="U1088" s="42">
        <v>26.88046795</v>
      </c>
      <c r="V1088" s="42">
        <v>-80.052493200000001</v>
      </c>
      <c r="W1088" s="48">
        <v>40740</v>
      </c>
      <c r="X1088" s="45">
        <f>W1088-N1088</f>
        <v>57</v>
      </c>
      <c r="Y1088" s="42">
        <v>65</v>
      </c>
      <c r="Z1088" s="46">
        <v>18</v>
      </c>
      <c r="AA1088" s="42">
        <v>2</v>
      </c>
      <c r="AB1088" s="42">
        <v>4</v>
      </c>
      <c r="AC1088" s="46">
        <v>0</v>
      </c>
      <c r="AD1088" s="46">
        <v>0</v>
      </c>
      <c r="AE1088" s="46">
        <f>SUM(Y1088,Z1088,AC1088,AD1088)</f>
        <v>83</v>
      </c>
      <c r="AF1088" s="47">
        <f>Y1088/AE1088</f>
        <v>0.7831325301204819</v>
      </c>
      <c r="AG1088" s="47">
        <f>(Y1088-(AA1088+AB1088))/AE1088</f>
        <v>0.71084337349397586</v>
      </c>
      <c r="AH1088" s="44" t="s">
        <v>2</v>
      </c>
      <c r="AI1088" s="38"/>
    </row>
    <row r="1089" spans="1:35" x14ac:dyDescent="0.3">
      <c r="A1089" s="61" t="s">
        <v>3141</v>
      </c>
      <c r="B1089" s="61">
        <v>652</v>
      </c>
      <c r="C1089" s="60">
        <v>41420</v>
      </c>
      <c r="D1089" s="94">
        <f>YEAR(E1089)</f>
        <v>2013</v>
      </c>
      <c r="E1089" s="100" t="s">
        <v>2592</v>
      </c>
      <c r="F1089" s="58">
        <v>2563</v>
      </c>
      <c r="G1089" s="58"/>
      <c r="H1089" s="58"/>
      <c r="I1089" s="58"/>
      <c r="J1089" s="58"/>
      <c r="K1089" s="62" t="s">
        <v>3079</v>
      </c>
      <c r="L1089" s="58" t="s">
        <v>3894</v>
      </c>
      <c r="M1089" s="42">
        <v>282466</v>
      </c>
      <c r="N1089" s="43">
        <v>41420</v>
      </c>
      <c r="O1089" s="44" t="s">
        <v>0</v>
      </c>
      <c r="P1089" s="42">
        <v>11</v>
      </c>
      <c r="Q1089" s="44" t="s">
        <v>4305</v>
      </c>
      <c r="R1089" s="44" t="s">
        <v>908</v>
      </c>
      <c r="S1089" s="42">
        <v>18</v>
      </c>
      <c r="T1089" s="42">
        <v>23</v>
      </c>
      <c r="U1089" s="42">
        <v>26.838487140000002</v>
      </c>
      <c r="V1089" s="42">
        <v>-80.041896370000003</v>
      </c>
      <c r="W1089" s="126"/>
      <c r="X1089" s="45"/>
      <c r="Y1089" s="42"/>
      <c r="Z1089" s="127"/>
      <c r="AA1089" s="42"/>
      <c r="AB1089" s="42"/>
      <c r="AC1089" s="127"/>
      <c r="AD1089" s="127"/>
      <c r="AE1089" s="127"/>
      <c r="AF1089" s="127"/>
      <c r="AG1089" s="127"/>
      <c r="AH1089" s="44" t="s">
        <v>10</v>
      </c>
      <c r="AI1089" s="61"/>
    </row>
    <row r="1090" spans="1:35" x14ac:dyDescent="0.3">
      <c r="A1090" s="38" t="s">
        <v>3141</v>
      </c>
      <c r="B1090" s="38">
        <v>652</v>
      </c>
      <c r="C1090" s="39">
        <v>41420</v>
      </c>
      <c r="D1090" s="71">
        <f>YEAR(E1090)</f>
        <v>2013</v>
      </c>
      <c r="E1090" s="99" t="s">
        <v>2896</v>
      </c>
      <c r="F1090" s="41">
        <v>2582</v>
      </c>
      <c r="G1090" s="41">
        <v>140</v>
      </c>
      <c r="H1090" s="41">
        <v>142.5</v>
      </c>
      <c r="I1090" s="41">
        <v>105</v>
      </c>
      <c r="J1090" s="41"/>
      <c r="K1090" s="40" t="s">
        <v>2392</v>
      </c>
      <c r="L1090" s="41" t="s">
        <v>3890</v>
      </c>
      <c r="M1090" s="42">
        <v>285153</v>
      </c>
      <c r="N1090" s="43">
        <v>41431</v>
      </c>
      <c r="O1090" s="44" t="s">
        <v>0</v>
      </c>
      <c r="P1090" s="42">
        <v>3</v>
      </c>
      <c r="Q1090" s="44" t="s">
        <v>4305</v>
      </c>
      <c r="R1090" s="44" t="s">
        <v>928</v>
      </c>
      <c r="S1090" s="42">
        <v>8</v>
      </c>
      <c r="T1090" s="42">
        <v>116</v>
      </c>
      <c r="U1090" s="42">
        <v>26.906396239999999</v>
      </c>
      <c r="V1090" s="42">
        <v>-80.060710009999994</v>
      </c>
      <c r="W1090" s="126"/>
      <c r="X1090" s="45"/>
      <c r="Y1090" s="42"/>
      <c r="Z1090" s="127"/>
      <c r="AA1090" s="42"/>
      <c r="AB1090" s="42"/>
      <c r="AC1090" s="127"/>
      <c r="AD1090" s="127"/>
      <c r="AE1090" s="127"/>
      <c r="AF1090" s="127"/>
      <c r="AG1090" s="127"/>
      <c r="AH1090" s="44" t="s">
        <v>10</v>
      </c>
      <c r="AI1090" s="38"/>
    </row>
    <row r="1091" spans="1:35" x14ac:dyDescent="0.3">
      <c r="A1091" s="38" t="s">
        <v>2809</v>
      </c>
      <c r="B1091" s="38">
        <v>344</v>
      </c>
      <c r="C1091" s="39">
        <v>39943</v>
      </c>
      <c r="D1091" s="71">
        <f>YEAR(E1091)</f>
        <v>2009</v>
      </c>
      <c r="E1091" s="99" t="s">
        <v>2358</v>
      </c>
      <c r="F1091" s="41">
        <v>1218</v>
      </c>
      <c r="G1091" s="41">
        <v>145</v>
      </c>
      <c r="H1091" s="41">
        <v>146.5</v>
      </c>
      <c r="I1091" s="41">
        <v>110</v>
      </c>
      <c r="J1091" s="41"/>
      <c r="K1091" s="40" t="s">
        <v>2808</v>
      </c>
      <c r="L1091" s="41" t="s">
        <v>3897</v>
      </c>
      <c r="M1091" s="42">
        <v>148717</v>
      </c>
      <c r="N1091" s="43">
        <v>39944</v>
      </c>
      <c r="O1091" s="44" t="s">
        <v>0</v>
      </c>
      <c r="P1091" s="42">
        <v>10</v>
      </c>
      <c r="Q1091" s="44" t="s">
        <v>4305</v>
      </c>
      <c r="R1091" s="44" t="s">
        <v>1642</v>
      </c>
      <c r="S1091" s="42">
        <v>81</v>
      </c>
      <c r="T1091" s="42">
        <v>7</v>
      </c>
      <c r="U1091" s="42">
        <v>26.849693720000001</v>
      </c>
      <c r="V1091" s="42">
        <v>-80.044623979999997</v>
      </c>
      <c r="W1091" s="126">
        <v>40009</v>
      </c>
      <c r="X1091" s="45">
        <f>W1091-N1091</f>
        <v>65</v>
      </c>
      <c r="Y1091" s="42">
        <v>43</v>
      </c>
      <c r="Z1091" s="46">
        <v>39</v>
      </c>
      <c r="AA1091" s="42">
        <v>1</v>
      </c>
      <c r="AB1091" s="42">
        <v>2</v>
      </c>
      <c r="AC1091" s="46">
        <v>0</v>
      </c>
      <c r="AD1091" s="46">
        <v>0</v>
      </c>
      <c r="AE1091" s="46">
        <f>SUM(Y1091,Z1091,AC1091,AD1091)</f>
        <v>82</v>
      </c>
      <c r="AF1091" s="47">
        <f>Y1091/AE1091</f>
        <v>0.52439024390243905</v>
      </c>
      <c r="AG1091" s="47">
        <f>(Y1091-(AA1091+AB1091))/AE1091</f>
        <v>0.48780487804878048</v>
      </c>
      <c r="AH1091" s="44" t="s">
        <v>2</v>
      </c>
      <c r="AI1091" s="38"/>
    </row>
    <row r="1092" spans="1:35" x14ac:dyDescent="0.3">
      <c r="A1092" s="38" t="s">
        <v>2809</v>
      </c>
      <c r="B1092" s="38">
        <v>344</v>
      </c>
      <c r="C1092" s="39">
        <v>39943</v>
      </c>
      <c r="D1092" s="71">
        <f>YEAR(E1092)</f>
        <v>2009</v>
      </c>
      <c r="E1092" s="99" t="s">
        <v>3478</v>
      </c>
      <c r="F1092" s="41">
        <v>1219</v>
      </c>
      <c r="G1092" s="41">
        <v>145.5</v>
      </c>
      <c r="H1092" s="41">
        <v>147.30000000000001</v>
      </c>
      <c r="I1092" s="41">
        <v>112.3</v>
      </c>
      <c r="J1092" s="41"/>
      <c r="K1092" s="40" t="s">
        <v>2794</v>
      </c>
      <c r="L1092" s="41" t="s">
        <v>3892</v>
      </c>
      <c r="M1092" s="42">
        <v>154039</v>
      </c>
      <c r="N1092" s="43">
        <v>39977</v>
      </c>
      <c r="O1092" s="44" t="s">
        <v>0</v>
      </c>
      <c r="P1092" s="42">
        <v>10</v>
      </c>
      <c r="Q1092" s="44" t="s">
        <v>4305</v>
      </c>
      <c r="R1092" s="44" t="s">
        <v>1842</v>
      </c>
      <c r="S1092" s="42">
        <v>70</v>
      </c>
      <c r="T1092" s="42">
        <v>5</v>
      </c>
      <c r="U1092" s="42">
        <v>26.853693849999999</v>
      </c>
      <c r="V1092" s="42">
        <v>-80.045365599999997</v>
      </c>
      <c r="W1092" s="126">
        <v>40033</v>
      </c>
      <c r="X1092" s="45">
        <f>W1092-N1092</f>
        <v>56</v>
      </c>
      <c r="Y1092" s="42">
        <v>21</v>
      </c>
      <c r="Z1092" s="42">
        <v>60</v>
      </c>
      <c r="AA1092" s="42">
        <v>0</v>
      </c>
      <c r="AB1092" s="42">
        <v>3</v>
      </c>
      <c r="AC1092" s="42">
        <v>0</v>
      </c>
      <c r="AD1092" s="42">
        <v>1</v>
      </c>
      <c r="AE1092" s="46">
        <f>SUM(Y1092,Z1092,AC1092,AD1092)</f>
        <v>82</v>
      </c>
      <c r="AF1092" s="47">
        <f>Y1092/AE1092</f>
        <v>0.25609756097560976</v>
      </c>
      <c r="AG1092" s="47">
        <f>(Y1092-(AA1092+AB1092))/AE1092</f>
        <v>0.21951219512195122</v>
      </c>
      <c r="AH1092" s="44" t="s">
        <v>2</v>
      </c>
      <c r="AI1092" s="38"/>
    </row>
    <row r="1093" spans="1:35" x14ac:dyDescent="0.3">
      <c r="A1093" s="38" t="s">
        <v>2809</v>
      </c>
      <c r="B1093" s="38">
        <v>344</v>
      </c>
      <c r="C1093" s="39">
        <v>39943</v>
      </c>
      <c r="D1093" s="71">
        <f>YEAR(E1093)</f>
        <v>2011</v>
      </c>
      <c r="E1093" s="99" t="s">
        <v>3619</v>
      </c>
      <c r="F1093" s="41">
        <v>1772</v>
      </c>
      <c r="G1093" s="41">
        <v>148</v>
      </c>
      <c r="H1093" s="41">
        <v>149.5</v>
      </c>
      <c r="I1093" s="41">
        <v>114.5</v>
      </c>
      <c r="J1093" s="41"/>
      <c r="K1093" s="40" t="s">
        <v>3620</v>
      </c>
      <c r="L1093" s="41" t="s">
        <v>3892</v>
      </c>
      <c r="M1093" s="42">
        <v>204681</v>
      </c>
      <c r="N1093" s="43">
        <v>40664</v>
      </c>
      <c r="O1093" s="44" t="s">
        <v>0</v>
      </c>
      <c r="P1093" s="42">
        <v>6</v>
      </c>
      <c r="Q1093" s="44" t="s">
        <v>4305</v>
      </c>
      <c r="R1093" s="44" t="s">
        <v>1258</v>
      </c>
      <c r="S1093" s="42">
        <v>35</v>
      </c>
      <c r="T1093" s="42">
        <v>158</v>
      </c>
      <c r="U1093" s="42">
        <v>26.88324029</v>
      </c>
      <c r="V1093" s="42">
        <v>-80.05333014</v>
      </c>
      <c r="W1093" s="48">
        <v>40729</v>
      </c>
      <c r="X1093" s="45">
        <f>W1093-N1093</f>
        <v>65</v>
      </c>
      <c r="Y1093" s="42">
        <v>88</v>
      </c>
      <c r="Z1093" s="46">
        <v>11</v>
      </c>
      <c r="AA1093" s="42">
        <v>11</v>
      </c>
      <c r="AB1093" s="42">
        <v>20</v>
      </c>
      <c r="AC1093" s="46">
        <v>0</v>
      </c>
      <c r="AD1093" s="46">
        <v>1</v>
      </c>
      <c r="AE1093" s="46">
        <f>SUM(Y1093,Z1093,AC1093,AD1093)</f>
        <v>100</v>
      </c>
      <c r="AF1093" s="47">
        <f>Y1093/AE1093</f>
        <v>0.88</v>
      </c>
      <c r="AG1093" s="47">
        <f>(Y1093-(AA1093+AB1093))/AE1093</f>
        <v>0.56999999999999995</v>
      </c>
      <c r="AH1093" s="44" t="s">
        <v>2</v>
      </c>
      <c r="AI1093" s="38"/>
    </row>
    <row r="1094" spans="1:35" x14ac:dyDescent="0.3">
      <c r="A1094" s="147" t="s">
        <v>2809</v>
      </c>
      <c r="B1094" s="147">
        <v>344</v>
      </c>
      <c r="C1094" s="30">
        <v>39943</v>
      </c>
      <c r="D1094" s="32">
        <v>2020</v>
      </c>
      <c r="E1094" s="97">
        <v>43952</v>
      </c>
      <c r="F1094" s="31">
        <v>4046</v>
      </c>
      <c r="G1094" s="31">
        <v>150.1</v>
      </c>
      <c r="H1094" s="31">
        <v>152.5</v>
      </c>
      <c r="I1094" s="31">
        <v>117</v>
      </c>
      <c r="K1094" s="155">
        <v>0.9145833333333333</v>
      </c>
      <c r="L1094" s="31" t="s">
        <v>3892</v>
      </c>
      <c r="M1094" s="157">
        <v>496940</v>
      </c>
      <c r="N1094" s="158">
        <v>43953</v>
      </c>
      <c r="O1094" s="157" t="s">
        <v>0</v>
      </c>
      <c r="P1094" s="157">
        <v>3</v>
      </c>
      <c r="Q1094" s="157" t="s">
        <v>4305</v>
      </c>
      <c r="R1094" s="157" t="s">
        <v>4805</v>
      </c>
      <c r="S1094" s="157">
        <v>40</v>
      </c>
      <c r="T1094" s="157">
        <v>34</v>
      </c>
      <c r="U1094" s="157">
        <v>26.905114990000001</v>
      </c>
      <c r="V1094" s="157">
        <v>-80.060606230000005</v>
      </c>
      <c r="W1094" s="158">
        <v>44020</v>
      </c>
      <c r="X1094" s="45">
        <f>W1094-N1094</f>
        <v>67</v>
      </c>
      <c r="Y1094" s="157">
        <v>31</v>
      </c>
      <c r="Z1094" s="157">
        <v>89</v>
      </c>
      <c r="AA1094" s="157">
        <v>3</v>
      </c>
      <c r="AB1094" s="157">
        <v>3</v>
      </c>
      <c r="AC1094" s="157">
        <v>0</v>
      </c>
      <c r="AD1094" s="157">
        <v>0</v>
      </c>
      <c r="AE1094" s="46">
        <f>SUM(Y1094,Z1094,AC1094,AD1094)</f>
        <v>120</v>
      </c>
      <c r="AF1094" s="47">
        <f>Y1094/AE1094</f>
        <v>0.25833333333333336</v>
      </c>
      <c r="AG1094" s="47">
        <f>(Y1094-(AA1094+AB1094))/AE1094</f>
        <v>0.20833333333333334</v>
      </c>
      <c r="AH1094" s="157" t="s">
        <v>2</v>
      </c>
      <c r="AI1094" s="147"/>
    </row>
    <row r="1095" spans="1:35" x14ac:dyDescent="0.3">
      <c r="A1095" s="38" t="s">
        <v>3238</v>
      </c>
      <c r="B1095" s="38">
        <v>214</v>
      </c>
      <c r="C1095" s="39">
        <v>39173</v>
      </c>
      <c r="D1095" s="71">
        <f>YEAR(E1095)</f>
        <v>2007</v>
      </c>
      <c r="E1095" s="99" t="s">
        <v>3239</v>
      </c>
      <c r="F1095" s="41">
        <v>613</v>
      </c>
      <c r="G1095" s="41">
        <v>150</v>
      </c>
      <c r="H1095" s="41">
        <v>153</v>
      </c>
      <c r="I1095" s="41">
        <v>107</v>
      </c>
      <c r="J1095" s="41"/>
      <c r="K1095" s="40" t="s">
        <v>2595</v>
      </c>
      <c r="L1095" s="41" t="s">
        <v>3895</v>
      </c>
      <c r="M1095" s="42">
        <v>79032</v>
      </c>
      <c r="N1095" s="43">
        <v>39173</v>
      </c>
      <c r="O1095" s="44" t="s">
        <v>0</v>
      </c>
      <c r="P1095" s="42">
        <v>3</v>
      </c>
      <c r="Q1095" s="44" t="s">
        <v>4305</v>
      </c>
      <c r="R1095" s="44" t="s">
        <v>2061</v>
      </c>
      <c r="S1095" s="42">
        <v>50</v>
      </c>
      <c r="T1095" s="42">
        <v>55</v>
      </c>
      <c r="U1095" s="42">
        <v>26.90406071</v>
      </c>
      <c r="V1095" s="42">
        <v>-80.060110649999999</v>
      </c>
      <c r="W1095" s="126"/>
      <c r="X1095" s="45"/>
      <c r="Y1095" s="42">
        <v>6</v>
      </c>
      <c r="Z1095" s="46">
        <v>41</v>
      </c>
      <c r="AA1095" s="42">
        <v>0</v>
      </c>
      <c r="AB1095" s="42">
        <v>6</v>
      </c>
      <c r="AC1095" s="46">
        <v>0</v>
      </c>
      <c r="AD1095" s="46">
        <v>8</v>
      </c>
      <c r="AE1095" s="46">
        <f>SUM(Y1095,Z1095,AC1095,AD1095)</f>
        <v>55</v>
      </c>
      <c r="AF1095" s="47">
        <f>Y1095/AE1095</f>
        <v>0.10909090909090909</v>
      </c>
      <c r="AG1095" s="47">
        <f>(Y1095-(AA1095+AB1095))/AE1095</f>
        <v>0</v>
      </c>
      <c r="AH1095" s="44" t="s">
        <v>8</v>
      </c>
      <c r="AI1095" s="38"/>
    </row>
    <row r="1096" spans="1:35" x14ac:dyDescent="0.3">
      <c r="A1096" s="38" t="s">
        <v>3238</v>
      </c>
      <c r="B1096" s="38">
        <v>214</v>
      </c>
      <c r="C1096" s="39">
        <v>39173</v>
      </c>
      <c r="D1096" s="71">
        <f>YEAR(E1096)</f>
        <v>2007</v>
      </c>
      <c r="E1096" s="99" t="s">
        <v>3249</v>
      </c>
      <c r="F1096" s="41">
        <v>614</v>
      </c>
      <c r="G1096" s="41"/>
      <c r="H1096" s="41"/>
      <c r="I1096" s="41"/>
      <c r="J1096" s="41"/>
      <c r="K1096" s="40" t="s">
        <v>3066</v>
      </c>
      <c r="L1096" s="41" t="s">
        <v>3892</v>
      </c>
      <c r="M1096" s="42">
        <v>79060</v>
      </c>
      <c r="N1096" s="43">
        <v>39186</v>
      </c>
      <c r="O1096" s="44" t="s">
        <v>0</v>
      </c>
      <c r="P1096" s="42">
        <v>5</v>
      </c>
      <c r="Q1096" s="44" t="s">
        <v>4305</v>
      </c>
      <c r="R1096" s="44" t="s">
        <v>2081</v>
      </c>
      <c r="S1096" s="42">
        <v>38</v>
      </c>
      <c r="T1096" s="42">
        <v>35</v>
      </c>
      <c r="U1096" s="42">
        <v>26.887339919999999</v>
      </c>
      <c r="V1096" s="42">
        <v>-80.055205459999996</v>
      </c>
      <c r="W1096" s="126"/>
      <c r="X1096" s="45"/>
      <c r="Y1096" s="46"/>
      <c r="Z1096" s="127"/>
      <c r="AA1096" s="46"/>
      <c r="AB1096" s="46"/>
      <c r="AC1096" s="127"/>
      <c r="AD1096" s="127"/>
      <c r="AE1096" s="127"/>
      <c r="AF1096" s="127"/>
      <c r="AG1096" s="127"/>
      <c r="AH1096" s="44" t="s">
        <v>31</v>
      </c>
      <c r="AI1096" s="38"/>
    </row>
    <row r="1097" spans="1:35" x14ac:dyDescent="0.3">
      <c r="A1097" s="38" t="s">
        <v>3238</v>
      </c>
      <c r="B1097" s="38">
        <v>214</v>
      </c>
      <c r="C1097" s="39">
        <v>39173</v>
      </c>
      <c r="D1097" s="71">
        <f>YEAR(E1097)</f>
        <v>2009</v>
      </c>
      <c r="E1097" s="99" t="s">
        <v>3429</v>
      </c>
      <c r="F1097" s="41">
        <v>1152</v>
      </c>
      <c r="G1097" s="41">
        <v>154</v>
      </c>
      <c r="H1097" s="41">
        <v>156</v>
      </c>
      <c r="I1097" s="41">
        <v>109.5</v>
      </c>
      <c r="J1097" s="41"/>
      <c r="K1097" s="40" t="s">
        <v>3132</v>
      </c>
      <c r="L1097" s="41" t="s">
        <v>3890</v>
      </c>
      <c r="M1097" s="42">
        <v>148368</v>
      </c>
      <c r="N1097" s="43">
        <v>39931</v>
      </c>
      <c r="O1097" s="44" t="s">
        <v>0</v>
      </c>
      <c r="P1097" s="42">
        <v>4</v>
      </c>
      <c r="Q1097" s="44" t="s">
        <v>4305</v>
      </c>
      <c r="R1097" s="44" t="s">
        <v>1749</v>
      </c>
      <c r="S1097" s="42">
        <v>43</v>
      </c>
      <c r="T1097" s="42">
        <v>105</v>
      </c>
      <c r="U1097" s="42">
        <v>26.89809996</v>
      </c>
      <c r="V1097" s="42">
        <v>-80.058032890000007</v>
      </c>
      <c r="W1097" s="126">
        <v>39999</v>
      </c>
      <c r="X1097" s="45">
        <f>W1097-N1097</f>
        <v>68</v>
      </c>
      <c r="Y1097" s="46">
        <v>43</v>
      </c>
      <c r="Z1097" s="46">
        <v>28</v>
      </c>
      <c r="AA1097" s="46">
        <v>2</v>
      </c>
      <c r="AB1097" s="46">
        <v>0</v>
      </c>
      <c r="AC1097" s="46">
        <v>0</v>
      </c>
      <c r="AD1097" s="46">
        <v>0</v>
      </c>
      <c r="AE1097" s="46">
        <f>SUM(Y1097,Z1097,AC1097,AD1097)</f>
        <v>71</v>
      </c>
      <c r="AF1097" s="47">
        <f>Y1097/AE1097</f>
        <v>0.60563380281690138</v>
      </c>
      <c r="AG1097" s="47">
        <f>(Y1097-(AA1097+AB1097))/AE1097</f>
        <v>0.57746478873239437</v>
      </c>
      <c r="AH1097" s="44" t="s">
        <v>2</v>
      </c>
      <c r="AI1097" s="38"/>
    </row>
    <row r="1098" spans="1:35" x14ac:dyDescent="0.3">
      <c r="A1098" s="38" t="s">
        <v>3238</v>
      </c>
      <c r="B1098" s="38">
        <v>214</v>
      </c>
      <c r="C1098" s="39">
        <v>39173</v>
      </c>
      <c r="D1098" s="71">
        <f>YEAR(E1098)</f>
        <v>2009</v>
      </c>
      <c r="E1098" s="99" t="s">
        <v>3448</v>
      </c>
      <c r="F1098" s="41">
        <v>1153</v>
      </c>
      <c r="G1098" s="41">
        <v>153</v>
      </c>
      <c r="H1098" s="41"/>
      <c r="I1098" s="41">
        <v>110</v>
      </c>
      <c r="J1098" s="41"/>
      <c r="K1098" s="40" t="s">
        <v>3036</v>
      </c>
      <c r="L1098" s="41" t="s">
        <v>3897</v>
      </c>
      <c r="M1098" s="42">
        <v>148609</v>
      </c>
      <c r="N1098" s="43">
        <v>39942</v>
      </c>
      <c r="O1098" s="44" t="s">
        <v>0</v>
      </c>
      <c r="P1098" s="42">
        <v>2</v>
      </c>
      <c r="Q1098" s="44" t="s">
        <v>4305</v>
      </c>
      <c r="R1098" s="44" t="s">
        <v>1636</v>
      </c>
      <c r="S1098" s="42">
        <v>29</v>
      </c>
      <c r="T1098" s="42">
        <v>3</v>
      </c>
      <c r="U1098" s="42">
        <v>26.910020129999999</v>
      </c>
      <c r="V1098" s="42">
        <v>-80.062251119999999</v>
      </c>
      <c r="W1098" s="126"/>
      <c r="X1098" s="45"/>
      <c r="Y1098" s="46"/>
      <c r="Z1098" s="127"/>
      <c r="AA1098" s="46"/>
      <c r="AB1098" s="46"/>
      <c r="AC1098" s="127"/>
      <c r="AD1098" s="127"/>
      <c r="AE1098" s="127"/>
      <c r="AF1098" s="127"/>
      <c r="AG1098" s="127"/>
      <c r="AH1098" s="44" t="s">
        <v>81</v>
      </c>
      <c r="AI1098" s="38"/>
    </row>
    <row r="1099" spans="1:35" x14ac:dyDescent="0.3">
      <c r="A1099" s="38" t="s">
        <v>2321</v>
      </c>
      <c r="B1099" s="38">
        <v>76</v>
      </c>
      <c r="C1099" s="39">
        <v>37710</v>
      </c>
      <c r="D1099" s="71">
        <f>YEAR(E1099)</f>
        <v>2007</v>
      </c>
      <c r="E1099" s="99" t="s">
        <v>3244</v>
      </c>
      <c r="F1099" s="41">
        <v>652</v>
      </c>
      <c r="G1099" s="41"/>
      <c r="H1099" s="41"/>
      <c r="I1099" s="41"/>
      <c r="J1099" s="41"/>
      <c r="K1099" s="40" t="s">
        <v>3</v>
      </c>
      <c r="L1099" s="41" t="s">
        <v>3</v>
      </c>
      <c r="M1099" s="42">
        <v>79046</v>
      </c>
      <c r="N1099" s="43">
        <v>39194</v>
      </c>
      <c r="O1099" s="44" t="s">
        <v>0</v>
      </c>
      <c r="P1099" s="42">
        <v>2</v>
      </c>
      <c r="Q1099" s="44" t="s">
        <v>4305</v>
      </c>
      <c r="R1099" s="44" t="s">
        <v>2071</v>
      </c>
      <c r="S1099" s="42">
        <v>11</v>
      </c>
      <c r="T1099" s="42">
        <v>3</v>
      </c>
      <c r="U1099" s="42">
        <v>26.91015578</v>
      </c>
      <c r="V1099" s="42">
        <v>-80.062254240000001</v>
      </c>
      <c r="W1099" s="126"/>
      <c r="X1099" s="45"/>
      <c r="Y1099" s="46"/>
      <c r="Z1099" s="127"/>
      <c r="AA1099" s="46"/>
      <c r="AB1099" s="46"/>
      <c r="AC1099" s="127"/>
      <c r="AD1099" s="127"/>
      <c r="AE1099" s="127"/>
      <c r="AF1099" s="127"/>
      <c r="AG1099" s="127"/>
      <c r="AH1099" s="44" t="s">
        <v>31</v>
      </c>
      <c r="AI1099" s="38"/>
    </row>
    <row r="1100" spans="1:35" x14ac:dyDescent="0.3">
      <c r="A1100" s="38" t="s">
        <v>2321</v>
      </c>
      <c r="B1100" s="38">
        <v>76</v>
      </c>
      <c r="C1100" s="39">
        <v>37710</v>
      </c>
      <c r="D1100" s="71">
        <f>YEAR(E1100)</f>
        <v>2009</v>
      </c>
      <c r="E1100" s="99" t="s">
        <v>2747</v>
      </c>
      <c r="F1100" s="41">
        <v>1112</v>
      </c>
      <c r="G1100" s="41"/>
      <c r="H1100" s="41"/>
      <c r="I1100" s="41"/>
      <c r="J1100" s="41"/>
      <c r="K1100" s="40" t="s">
        <v>2292</v>
      </c>
      <c r="L1100" s="41" t="s">
        <v>3895</v>
      </c>
      <c r="M1100" s="42">
        <v>148325</v>
      </c>
      <c r="N1100" s="43">
        <v>39926</v>
      </c>
      <c r="O1100" s="44" t="s">
        <v>0</v>
      </c>
      <c r="P1100" s="42">
        <v>10</v>
      </c>
      <c r="Q1100" s="44" t="s">
        <v>4305</v>
      </c>
      <c r="R1100" s="44" t="s">
        <v>1732</v>
      </c>
      <c r="S1100" s="42">
        <v>34</v>
      </c>
      <c r="T1100" s="42">
        <v>71</v>
      </c>
      <c r="U1100" s="42">
        <v>26.847325309999999</v>
      </c>
      <c r="V1100" s="42">
        <v>-80.043963460000001</v>
      </c>
      <c r="W1100" s="126">
        <v>39999</v>
      </c>
      <c r="X1100" s="45">
        <f>W1100-N1100</f>
        <v>73</v>
      </c>
      <c r="Y1100" s="46">
        <v>26</v>
      </c>
      <c r="Z1100" s="46">
        <v>2</v>
      </c>
      <c r="AA1100" s="46">
        <v>0</v>
      </c>
      <c r="AB1100" s="46">
        <v>0</v>
      </c>
      <c r="AC1100" s="46">
        <v>0</v>
      </c>
      <c r="AD1100" s="46">
        <v>0</v>
      </c>
      <c r="AE1100" s="46">
        <f>SUM(Y1100,Z1100,AC1100,AD1100)</f>
        <v>28</v>
      </c>
      <c r="AF1100" s="47">
        <f>Y1100/AE1100</f>
        <v>0.9285714285714286</v>
      </c>
      <c r="AG1100" s="47">
        <f>(Y1100-(AA1100+AB1100))/AE1100</f>
        <v>0.9285714285714286</v>
      </c>
      <c r="AH1100" s="44" t="s">
        <v>2</v>
      </c>
      <c r="AI1100" s="38"/>
    </row>
    <row r="1101" spans="1:35" x14ac:dyDescent="0.3">
      <c r="A1101" s="38" t="s">
        <v>2321</v>
      </c>
      <c r="B1101" s="38">
        <v>76</v>
      </c>
      <c r="C1101" s="39">
        <v>37710</v>
      </c>
      <c r="D1101" s="71">
        <f>YEAR(E1101)</f>
        <v>2009</v>
      </c>
      <c r="E1101" s="99" t="s">
        <v>3468</v>
      </c>
      <c r="F1101" s="41">
        <v>1114</v>
      </c>
      <c r="G1101" s="41">
        <v>157.5</v>
      </c>
      <c r="H1101" s="41">
        <v>161</v>
      </c>
      <c r="I1101" s="41">
        <v>114</v>
      </c>
      <c r="J1101" s="41"/>
      <c r="K1101" s="40" t="s">
        <v>2343</v>
      </c>
      <c r="L1101" s="41" t="s">
        <v>3895</v>
      </c>
      <c r="M1101" s="42">
        <v>150781</v>
      </c>
      <c r="N1101" s="43">
        <v>39963</v>
      </c>
      <c r="O1101" s="44" t="s">
        <v>0</v>
      </c>
      <c r="P1101" s="42">
        <v>3</v>
      </c>
      <c r="Q1101" s="44" t="s">
        <v>4305</v>
      </c>
      <c r="R1101" s="44" t="s">
        <v>1818</v>
      </c>
      <c r="S1101" s="42">
        <v>80</v>
      </c>
      <c r="T1101" s="42">
        <v>40</v>
      </c>
      <c r="U1101" s="42">
        <v>26.905722040000001</v>
      </c>
      <c r="V1101" s="42">
        <v>-80.060802969999997</v>
      </c>
      <c r="W1101" s="126">
        <v>40024</v>
      </c>
      <c r="X1101" s="45">
        <f>W1101-N1101</f>
        <v>61</v>
      </c>
      <c r="Y1101" s="46">
        <v>31</v>
      </c>
      <c r="Z1101" s="46">
        <v>4</v>
      </c>
      <c r="AA1101" s="46">
        <v>0</v>
      </c>
      <c r="AB1101" s="46">
        <v>0</v>
      </c>
      <c r="AC1101" s="46">
        <v>0</v>
      </c>
      <c r="AD1101" s="46">
        <v>0</v>
      </c>
      <c r="AE1101" s="46">
        <f>SUM(Y1101,Z1101,AC1101,AD1101)</f>
        <v>35</v>
      </c>
      <c r="AF1101" s="47">
        <f>Y1101/AE1101</f>
        <v>0.88571428571428568</v>
      </c>
      <c r="AG1101" s="47">
        <f>(Y1101-(AA1101+AB1101))/AE1101</f>
        <v>0.88571428571428568</v>
      </c>
      <c r="AH1101" s="44" t="s">
        <v>2</v>
      </c>
      <c r="AI1101" s="38"/>
    </row>
    <row r="1102" spans="1:35" x14ac:dyDescent="0.3">
      <c r="A1102" s="38" t="s">
        <v>2321</v>
      </c>
      <c r="B1102" s="38">
        <v>76</v>
      </c>
      <c r="C1102" s="39">
        <v>37710</v>
      </c>
      <c r="D1102" s="71">
        <f>YEAR(E1102)</f>
        <v>2011</v>
      </c>
      <c r="E1102" s="99" t="s">
        <v>2322</v>
      </c>
      <c r="F1102" s="41">
        <v>1825</v>
      </c>
      <c r="G1102" s="41"/>
      <c r="H1102" s="41"/>
      <c r="I1102" s="41"/>
      <c r="J1102" s="41"/>
      <c r="K1102" s="40" t="s">
        <v>2496</v>
      </c>
      <c r="L1102" s="41" t="s">
        <v>3897</v>
      </c>
      <c r="M1102" s="42">
        <v>205379</v>
      </c>
      <c r="N1102" s="43">
        <v>40673</v>
      </c>
      <c r="O1102" s="44" t="s">
        <v>0</v>
      </c>
      <c r="P1102" s="42">
        <v>8</v>
      </c>
      <c r="Q1102" s="44" t="s">
        <v>4305</v>
      </c>
      <c r="R1102" s="44" t="s">
        <v>1289</v>
      </c>
      <c r="S1102" s="42">
        <v>55</v>
      </c>
      <c r="T1102" s="42">
        <v>31</v>
      </c>
      <c r="U1102" s="42">
        <v>26.867119689999999</v>
      </c>
      <c r="V1102" s="42">
        <v>-80.048365250000003</v>
      </c>
      <c r="W1102" s="126"/>
      <c r="X1102" s="45"/>
      <c r="Y1102" s="46">
        <v>13</v>
      </c>
      <c r="Z1102" s="46">
        <v>0</v>
      </c>
      <c r="AA1102" s="46">
        <v>0</v>
      </c>
      <c r="AB1102" s="46">
        <v>0</v>
      </c>
      <c r="AC1102" s="46">
        <v>0</v>
      </c>
      <c r="AD1102" s="46">
        <v>0</v>
      </c>
      <c r="AE1102" s="46">
        <f>SUM(Y1102,Z1102,AC1102,AD1102)</f>
        <v>13</v>
      </c>
      <c r="AF1102" s="47">
        <f>Y1102/AE1102</f>
        <v>1</v>
      </c>
      <c r="AG1102" s="47">
        <f>(Y1102-(AA1102+AB1102))/AE1102</f>
        <v>1</v>
      </c>
      <c r="AH1102" s="44" t="s">
        <v>8</v>
      </c>
      <c r="AI1102" s="38"/>
    </row>
    <row r="1103" spans="1:35" x14ac:dyDescent="0.3">
      <c r="A1103" s="50" t="s">
        <v>2321</v>
      </c>
      <c r="B1103" s="51">
        <v>76</v>
      </c>
      <c r="C1103" s="52">
        <v>37710</v>
      </c>
      <c r="D1103" s="94">
        <f>YEAR(E1103)</f>
        <v>2011</v>
      </c>
      <c r="E1103" s="52" t="s">
        <v>2322</v>
      </c>
      <c r="F1103" s="54">
        <v>1820</v>
      </c>
      <c r="G1103" s="56"/>
      <c r="H1103" s="56"/>
      <c r="I1103" s="56"/>
      <c r="J1103" s="139"/>
      <c r="K1103" s="55" t="s">
        <v>2323</v>
      </c>
      <c r="L1103" s="56" t="s">
        <v>3896</v>
      </c>
      <c r="M1103" s="57"/>
      <c r="N1103" s="57"/>
      <c r="O1103" s="57" t="s">
        <v>0</v>
      </c>
      <c r="P1103" s="42">
        <v>7</v>
      </c>
      <c r="Q1103" s="57" t="s">
        <v>4308</v>
      </c>
      <c r="R1103" s="57"/>
      <c r="S1103" s="57"/>
      <c r="T1103" s="57"/>
      <c r="U1103" s="57"/>
      <c r="V1103" s="57"/>
      <c r="W1103" s="60"/>
      <c r="X1103" s="164"/>
      <c r="Y1103" s="58"/>
      <c r="Z1103" s="58"/>
      <c r="AA1103" s="58"/>
      <c r="AB1103" s="58"/>
      <c r="AC1103" s="58"/>
      <c r="AD1103" s="58"/>
      <c r="AE1103" s="58"/>
      <c r="AF1103" s="58"/>
      <c r="AG1103" s="58"/>
      <c r="AH1103" s="57"/>
      <c r="AI1103" s="38" t="s">
        <v>3902</v>
      </c>
    </row>
    <row r="1104" spans="1:35" x14ac:dyDescent="0.3">
      <c r="A1104" s="38" t="s">
        <v>2321</v>
      </c>
      <c r="B1104" s="38">
        <v>76</v>
      </c>
      <c r="C1104" s="39">
        <v>37710</v>
      </c>
      <c r="D1104" s="71">
        <f>YEAR(E1104)</f>
        <v>2018</v>
      </c>
      <c r="E1104" s="99" t="s">
        <v>3853</v>
      </c>
      <c r="F1104" s="41">
        <v>2947</v>
      </c>
      <c r="G1104" s="41">
        <v>158.5</v>
      </c>
      <c r="H1104" s="41">
        <v>161.80000000000001</v>
      </c>
      <c r="I1104" s="41">
        <v>114.7</v>
      </c>
      <c r="J1104" s="41"/>
      <c r="K1104" s="40" t="s">
        <v>3848</v>
      </c>
      <c r="L1104" s="41" t="s">
        <v>3892</v>
      </c>
      <c r="M1104" s="42">
        <v>412040</v>
      </c>
      <c r="N1104" s="43">
        <v>43223</v>
      </c>
      <c r="O1104" s="44" t="s">
        <v>0</v>
      </c>
      <c r="P1104" s="42">
        <v>7</v>
      </c>
      <c r="Q1104" s="44" t="s">
        <v>4305</v>
      </c>
      <c r="R1104" s="44" t="s">
        <v>68</v>
      </c>
      <c r="S1104" s="42">
        <v>88</v>
      </c>
      <c r="T1104" s="42">
        <v>-8</v>
      </c>
      <c r="U1104" s="42">
        <v>26.875708546999999</v>
      </c>
      <c r="V1104" s="42">
        <v>-80.051101377999998</v>
      </c>
      <c r="W1104" s="126"/>
      <c r="X1104" s="45"/>
      <c r="Y1104" s="46"/>
      <c r="Z1104" s="46"/>
      <c r="AA1104" s="46"/>
      <c r="AB1104" s="46"/>
      <c r="AC1104" s="46"/>
      <c r="AD1104" s="46"/>
      <c r="AE1104" s="46"/>
      <c r="AF1104" s="46"/>
      <c r="AG1104" s="46"/>
      <c r="AH1104" s="44" t="s">
        <v>67</v>
      </c>
      <c r="AI1104" s="38"/>
    </row>
    <row r="1105" spans="1:35" x14ac:dyDescent="0.3">
      <c r="A1105" s="38" t="s">
        <v>2321</v>
      </c>
      <c r="B1105" s="38">
        <v>76</v>
      </c>
      <c r="C1105" s="39">
        <v>37710</v>
      </c>
      <c r="D1105" s="71">
        <f>YEAR(E1105)</f>
        <v>2018</v>
      </c>
      <c r="E1105" s="99" t="s">
        <v>3871</v>
      </c>
      <c r="F1105" s="41">
        <v>3038</v>
      </c>
      <c r="G1105" s="41">
        <v>158.19999999999999</v>
      </c>
      <c r="H1105" s="41">
        <v>162</v>
      </c>
      <c r="I1105" s="41">
        <v>114.2</v>
      </c>
      <c r="J1105" s="41"/>
      <c r="K1105" s="40" t="s">
        <v>2898</v>
      </c>
      <c r="L1105" s="41" t="s">
        <v>3893</v>
      </c>
      <c r="M1105" s="42">
        <v>416012</v>
      </c>
      <c r="N1105" s="43">
        <v>43252</v>
      </c>
      <c r="O1105" s="44" t="s">
        <v>0</v>
      </c>
      <c r="P1105" s="42">
        <v>1</v>
      </c>
      <c r="Q1105" s="44" t="s">
        <v>4305</v>
      </c>
      <c r="R1105" s="44" t="s">
        <v>120</v>
      </c>
      <c r="S1105" s="42">
        <v>34</v>
      </c>
      <c r="T1105" s="42">
        <v>94</v>
      </c>
      <c r="U1105" s="42">
        <v>26.919771441999998</v>
      </c>
      <c r="V1105" s="42">
        <v>-80.065222095999999</v>
      </c>
      <c r="W1105" s="48"/>
      <c r="X1105" s="45"/>
      <c r="Y1105" s="46"/>
      <c r="Z1105" s="46"/>
      <c r="AA1105" s="46"/>
      <c r="AB1105" s="46"/>
      <c r="AC1105" s="46"/>
      <c r="AD1105" s="46"/>
      <c r="AE1105" s="46"/>
      <c r="AF1105" s="46"/>
      <c r="AG1105" s="46"/>
      <c r="AH1105" s="44" t="s">
        <v>67</v>
      </c>
      <c r="AI1105" s="38"/>
    </row>
    <row r="1106" spans="1:35" x14ac:dyDescent="0.3">
      <c r="A1106" s="147" t="s">
        <v>2321</v>
      </c>
      <c r="B1106" s="147">
        <v>76</v>
      </c>
      <c r="C1106" s="30">
        <v>37710</v>
      </c>
      <c r="D1106" s="32">
        <v>2020</v>
      </c>
      <c r="E1106" s="97">
        <v>43909</v>
      </c>
      <c r="F1106" s="31">
        <v>3935</v>
      </c>
      <c r="K1106" s="155">
        <v>0.89236111111111116</v>
      </c>
      <c r="L1106" s="31" t="s">
        <v>3899</v>
      </c>
      <c r="M1106" s="157">
        <v>496224</v>
      </c>
      <c r="N1106" s="158">
        <v>43910</v>
      </c>
      <c r="O1106" s="157" t="s">
        <v>0</v>
      </c>
      <c r="P1106" s="157">
        <v>4</v>
      </c>
      <c r="Q1106" s="157" t="s">
        <v>4305</v>
      </c>
      <c r="R1106" s="157" t="s">
        <v>4667</v>
      </c>
      <c r="S1106" s="157">
        <v>64</v>
      </c>
      <c r="T1106" s="157">
        <v>42</v>
      </c>
      <c r="U1106" s="157">
        <v>26.896941999999999</v>
      </c>
      <c r="V1106" s="157">
        <v>-80.057902580000004</v>
      </c>
      <c r="W1106" s="30">
        <v>43987</v>
      </c>
      <c r="X1106" s="45">
        <f>W1106-N1106</f>
        <v>77</v>
      </c>
      <c r="Y1106" s="31">
        <v>27</v>
      </c>
      <c r="Z1106" s="31">
        <v>4</v>
      </c>
      <c r="AA1106" s="31">
        <v>0</v>
      </c>
      <c r="AB1106" s="31">
        <v>0</v>
      </c>
      <c r="AC1106" s="31">
        <v>0</v>
      </c>
      <c r="AD1106" s="31">
        <v>0</v>
      </c>
      <c r="AE1106" s="46">
        <f>SUM(Y1106,Z1106,AC1106,AD1106)</f>
        <v>31</v>
      </c>
      <c r="AF1106" s="47">
        <f>Y1106/AE1106</f>
        <v>0.87096774193548387</v>
      </c>
      <c r="AG1106" s="47">
        <f>(Y1106-(AA1106+AB1106))/AE1106</f>
        <v>0.87096774193548387</v>
      </c>
      <c r="AH1106" s="157" t="s">
        <v>2</v>
      </c>
      <c r="AI1106" s="147"/>
    </row>
    <row r="1107" spans="1:35" x14ac:dyDescent="0.3">
      <c r="A1107" s="147" t="s">
        <v>2321</v>
      </c>
      <c r="B1107" s="147">
        <v>76</v>
      </c>
      <c r="C1107" s="30">
        <v>37710</v>
      </c>
      <c r="D1107" s="32">
        <v>2020</v>
      </c>
      <c r="E1107" s="97">
        <v>43948</v>
      </c>
      <c r="F1107" s="31">
        <v>4026</v>
      </c>
      <c r="G1107" s="31">
        <v>159.80000000000001</v>
      </c>
      <c r="H1107" s="31">
        <v>162.80000000000001</v>
      </c>
      <c r="I1107" s="31">
        <v>116</v>
      </c>
      <c r="K1107" s="155">
        <v>0.98263888888888884</v>
      </c>
      <c r="L1107" s="31" t="s">
        <v>3890</v>
      </c>
      <c r="M1107" s="157">
        <v>496563</v>
      </c>
      <c r="N1107" s="158">
        <v>43948</v>
      </c>
      <c r="O1107" s="157" t="s">
        <v>0</v>
      </c>
      <c r="P1107" s="157">
        <v>9</v>
      </c>
      <c r="Q1107" s="157" t="s">
        <v>4305</v>
      </c>
      <c r="R1107" s="157" t="s">
        <v>4782</v>
      </c>
      <c r="S1107" s="157">
        <v>110</v>
      </c>
      <c r="T1107" s="157">
        <v>19</v>
      </c>
      <c r="U1107" s="157">
        <v>26.86192634</v>
      </c>
      <c r="V1107" s="157">
        <v>-80.047063550000004</v>
      </c>
      <c r="X1107" s="45"/>
      <c r="Y1107" s="31">
        <v>2</v>
      </c>
      <c r="Z1107" s="31">
        <v>40</v>
      </c>
      <c r="AA1107" s="31">
        <v>0</v>
      </c>
      <c r="AB1107" s="31">
        <v>0</v>
      </c>
      <c r="AC1107" s="31">
        <v>0</v>
      </c>
      <c r="AD1107" s="31">
        <v>0</v>
      </c>
      <c r="AE1107" s="46">
        <f>SUM(Y1107,Z1107,AC1107,AD1107)</f>
        <v>42</v>
      </c>
      <c r="AF1107" s="47">
        <f>Y1107/AE1107</f>
        <v>4.7619047619047616E-2</v>
      </c>
      <c r="AG1107" s="47">
        <f>(Y1107-(AA1107+AB1107))/AE1107</f>
        <v>4.7619047619047616E-2</v>
      </c>
      <c r="AH1107" s="157" t="s">
        <v>8</v>
      </c>
      <c r="AI1107" s="147"/>
    </row>
    <row r="1108" spans="1:35" x14ac:dyDescent="0.3">
      <c r="A1108" s="38" t="s">
        <v>2693</v>
      </c>
      <c r="B1108" s="38">
        <v>69</v>
      </c>
      <c r="C1108" s="39">
        <v>37052</v>
      </c>
      <c r="D1108" s="71">
        <f>YEAR(E1108)</f>
        <v>2007</v>
      </c>
      <c r="E1108" s="99" t="s">
        <v>3227</v>
      </c>
      <c r="F1108" s="41">
        <v>640</v>
      </c>
      <c r="G1108" s="41">
        <v>153</v>
      </c>
      <c r="H1108" s="41">
        <v>156</v>
      </c>
      <c r="I1108" s="41">
        <v>111</v>
      </c>
      <c r="J1108" s="41"/>
      <c r="K1108" s="40" t="s">
        <v>2749</v>
      </c>
      <c r="L1108" s="41" t="s">
        <v>3892</v>
      </c>
      <c r="M1108" s="42">
        <v>78916</v>
      </c>
      <c r="N1108" s="43">
        <v>39190</v>
      </c>
      <c r="O1108" s="44" t="s">
        <v>146</v>
      </c>
      <c r="P1108" s="42">
        <v>8</v>
      </c>
      <c r="Q1108" s="44" t="s">
        <v>4305</v>
      </c>
      <c r="R1108" s="44" t="s">
        <v>2205</v>
      </c>
      <c r="S1108" s="42">
        <v>10</v>
      </c>
      <c r="T1108" s="42">
        <v>130</v>
      </c>
      <c r="U1108" s="42">
        <v>26.924205390000001</v>
      </c>
      <c r="V1108" s="42">
        <v>-80.06640367</v>
      </c>
      <c r="W1108" s="126"/>
      <c r="X1108" s="45"/>
      <c r="Y1108" s="46"/>
      <c r="Z1108" s="127"/>
      <c r="AA1108" s="46"/>
      <c r="AB1108" s="46"/>
      <c r="AC1108" s="127"/>
      <c r="AD1108" s="127"/>
      <c r="AE1108" s="127"/>
      <c r="AF1108" s="127"/>
      <c r="AG1108" s="127"/>
      <c r="AH1108" s="44" t="s">
        <v>31</v>
      </c>
      <c r="AI1108" s="38"/>
    </row>
    <row r="1109" spans="1:35" x14ac:dyDescent="0.3">
      <c r="A1109" s="38" t="s">
        <v>2693</v>
      </c>
      <c r="B1109" s="38">
        <v>69</v>
      </c>
      <c r="C1109" s="39">
        <v>37052</v>
      </c>
      <c r="D1109" s="71">
        <f>YEAR(E1109)</f>
        <v>2007</v>
      </c>
      <c r="E1109" s="99" t="s">
        <v>3300</v>
      </c>
      <c r="F1109" s="41">
        <v>642</v>
      </c>
      <c r="G1109" s="41">
        <v>154.5</v>
      </c>
      <c r="H1109" s="41">
        <v>159.5</v>
      </c>
      <c r="I1109" s="41">
        <v>113.5</v>
      </c>
      <c r="J1109" s="41"/>
      <c r="K1109" s="40" t="s">
        <v>2956</v>
      </c>
      <c r="L1109" s="41" t="s">
        <v>3892</v>
      </c>
      <c r="M1109" s="42">
        <v>81720</v>
      </c>
      <c r="N1109" s="43">
        <v>39238</v>
      </c>
      <c r="O1109" s="44" t="s">
        <v>0</v>
      </c>
      <c r="P1109" s="42">
        <v>3</v>
      </c>
      <c r="Q1109" s="44" t="s">
        <v>4305</v>
      </c>
      <c r="R1109" s="44" t="s">
        <v>2169</v>
      </c>
      <c r="S1109" s="42">
        <v>125</v>
      </c>
      <c r="T1109" s="42">
        <v>16</v>
      </c>
      <c r="U1109" s="42">
        <v>26.90233783</v>
      </c>
      <c r="V1109" s="42">
        <v>-80.059692100000007</v>
      </c>
      <c r="W1109" s="126">
        <v>39298</v>
      </c>
      <c r="X1109" s="45">
        <f>W1109-N1109</f>
        <v>60</v>
      </c>
      <c r="Y1109" s="46">
        <v>50</v>
      </c>
      <c r="Z1109" s="46">
        <v>18</v>
      </c>
      <c r="AA1109" s="46">
        <v>7</v>
      </c>
      <c r="AB1109" s="46">
        <v>4</v>
      </c>
      <c r="AC1109" s="46">
        <v>0</v>
      </c>
      <c r="AD1109" s="46">
        <v>7</v>
      </c>
      <c r="AE1109" s="46">
        <f>SUM(Y1109,Z1109,AC1109,AD1109)</f>
        <v>75</v>
      </c>
      <c r="AF1109" s="47">
        <f>Y1109/AE1109</f>
        <v>0.66666666666666663</v>
      </c>
      <c r="AG1109" s="47">
        <f>(Y1109-(AA1109+AB1109))/AE1109</f>
        <v>0.52</v>
      </c>
      <c r="AH1109" s="44" t="s">
        <v>2</v>
      </c>
      <c r="AI1109" s="38"/>
    </row>
    <row r="1110" spans="1:35" x14ac:dyDescent="0.3">
      <c r="A1110" s="38" t="s">
        <v>2559</v>
      </c>
      <c r="B1110" s="38">
        <v>200</v>
      </c>
      <c r="C1110" s="39">
        <v>38845</v>
      </c>
      <c r="D1110" s="71">
        <f>YEAR(E1110)</f>
        <v>2013</v>
      </c>
      <c r="E1110" s="99" t="s">
        <v>2551</v>
      </c>
      <c r="F1110" s="41">
        <v>2489</v>
      </c>
      <c r="G1110" s="41">
        <v>153</v>
      </c>
      <c r="H1110" s="41">
        <v>154.5</v>
      </c>
      <c r="I1110" s="41">
        <v>110.5</v>
      </c>
      <c r="J1110" s="41"/>
      <c r="K1110" s="40" t="s">
        <v>2560</v>
      </c>
      <c r="L1110" s="41" t="s">
        <v>3894</v>
      </c>
      <c r="M1110" s="42">
        <v>278985</v>
      </c>
      <c r="N1110" s="43">
        <v>41387</v>
      </c>
      <c r="O1110" s="44" t="s">
        <v>0</v>
      </c>
      <c r="P1110" s="42">
        <v>3</v>
      </c>
      <c r="Q1110" s="44" t="s">
        <v>4305</v>
      </c>
      <c r="R1110" s="44" t="s">
        <v>867</v>
      </c>
      <c r="S1110" s="42">
        <v>44</v>
      </c>
      <c r="T1110" s="42">
        <v>41</v>
      </c>
      <c r="U1110" s="46">
        <v>26.902553919999999</v>
      </c>
      <c r="V1110" s="46">
        <v>-80.059604579999998</v>
      </c>
      <c r="W1110" s="126"/>
      <c r="X1110" s="45"/>
      <c r="Y1110" s="46"/>
      <c r="Z1110" s="127"/>
      <c r="AA1110" s="46"/>
      <c r="AB1110" s="46"/>
      <c r="AC1110" s="127"/>
      <c r="AD1110" s="127"/>
      <c r="AE1110" s="127"/>
      <c r="AF1110" s="127"/>
      <c r="AG1110" s="127"/>
      <c r="AH1110" s="67" t="s">
        <v>10</v>
      </c>
      <c r="AI1110" s="38"/>
    </row>
    <row r="1111" spans="1:35" x14ac:dyDescent="0.3">
      <c r="A1111" s="147" t="s">
        <v>2559</v>
      </c>
      <c r="B1111" s="147">
        <v>200</v>
      </c>
      <c r="C1111" s="30">
        <v>38845</v>
      </c>
      <c r="D1111" s="32">
        <v>2020</v>
      </c>
      <c r="E1111" s="97">
        <v>43931</v>
      </c>
      <c r="F1111" s="31">
        <v>3961</v>
      </c>
      <c r="G1111" s="31">
        <v>153.4</v>
      </c>
      <c r="H1111" s="31">
        <v>156.9</v>
      </c>
      <c r="I1111" s="31">
        <v>115.2</v>
      </c>
      <c r="K1111" s="155">
        <v>7.013888888888889E-2</v>
      </c>
      <c r="L1111" s="31" t="s">
        <v>3899</v>
      </c>
      <c r="M1111" s="157">
        <v>496290</v>
      </c>
      <c r="N1111" s="158">
        <v>43931</v>
      </c>
      <c r="O1111" s="157" t="s">
        <v>0</v>
      </c>
      <c r="P1111" s="157">
        <v>8</v>
      </c>
      <c r="Q1111" s="157" t="s">
        <v>4305</v>
      </c>
      <c r="R1111" s="157" t="s">
        <v>4718</v>
      </c>
      <c r="S1111" s="157">
        <v>69</v>
      </c>
      <c r="T1111" s="157">
        <v>12</v>
      </c>
      <c r="U1111" s="31">
        <v>26.869621710000001</v>
      </c>
      <c r="V1111" s="31">
        <v>-80.049113579999997</v>
      </c>
      <c r="W1111" s="30">
        <v>43995</v>
      </c>
      <c r="X1111" s="45">
        <f>W1111-N1111</f>
        <v>64</v>
      </c>
      <c r="Y1111" s="31">
        <v>4</v>
      </c>
      <c r="Z1111" s="31">
        <v>92</v>
      </c>
      <c r="AA1111" s="31">
        <v>0</v>
      </c>
      <c r="AB1111" s="31">
        <v>0</v>
      </c>
      <c r="AC1111" s="31">
        <v>0</v>
      </c>
      <c r="AD1111" s="31">
        <v>0</v>
      </c>
      <c r="AE1111" s="46">
        <f>SUM(Y1111,Z1111,AC1111,AD1111)</f>
        <v>96</v>
      </c>
      <c r="AF1111" s="47">
        <f>Y1111/AE1111</f>
        <v>4.1666666666666664E-2</v>
      </c>
      <c r="AG1111" s="47">
        <f>(Y1111-(AA1111+AB1111))/AE1111</f>
        <v>4.1666666666666664E-2</v>
      </c>
      <c r="AH1111" s="31" t="s">
        <v>2</v>
      </c>
      <c r="AI1111" s="147"/>
    </row>
    <row r="1112" spans="1:35" x14ac:dyDescent="0.3">
      <c r="A1112" s="38" t="s">
        <v>3428</v>
      </c>
      <c r="B1112" s="38">
        <v>332</v>
      </c>
      <c r="C1112" s="39">
        <v>39930</v>
      </c>
      <c r="D1112" s="71">
        <f>YEAR(E1112)</f>
        <v>2009</v>
      </c>
      <c r="E1112" s="99" t="s">
        <v>3429</v>
      </c>
      <c r="F1112" s="41">
        <v>1150</v>
      </c>
      <c r="G1112" s="41"/>
      <c r="H1112" s="41"/>
      <c r="I1112" s="41"/>
      <c r="J1112" s="41"/>
      <c r="K1112" s="40" t="s">
        <v>3062</v>
      </c>
      <c r="L1112" s="41" t="s">
        <v>3892</v>
      </c>
      <c r="M1112" s="42">
        <v>148363</v>
      </c>
      <c r="N1112" s="43">
        <v>39930</v>
      </c>
      <c r="O1112" s="44" t="s">
        <v>0</v>
      </c>
      <c r="P1112" s="42">
        <v>11</v>
      </c>
      <c r="Q1112" s="44" t="s">
        <v>4305</v>
      </c>
      <c r="R1112" s="44" t="s">
        <v>1748</v>
      </c>
      <c r="S1112" s="42">
        <v>42</v>
      </c>
      <c r="T1112" s="42">
        <v>4</v>
      </c>
      <c r="U1112" s="46">
        <v>26.83649801</v>
      </c>
      <c r="V1112" s="46">
        <v>-80.041421310000004</v>
      </c>
      <c r="W1112" s="126"/>
      <c r="X1112" s="45"/>
      <c r="Y1112" s="46">
        <v>0</v>
      </c>
      <c r="Z1112" s="46">
        <v>73</v>
      </c>
      <c r="AA1112" s="46">
        <v>0</v>
      </c>
      <c r="AB1112" s="46">
        <v>0</v>
      </c>
      <c r="AC1112" s="46">
        <v>0</v>
      </c>
      <c r="AD1112" s="46">
        <v>0</v>
      </c>
      <c r="AE1112" s="46">
        <f>SUM(Y1112,Z1112,AC1112,AD1112)</f>
        <v>73</v>
      </c>
      <c r="AF1112" s="47">
        <f>Y1112/AE1112</f>
        <v>0</v>
      </c>
      <c r="AG1112" s="47">
        <f>(Y1112-(AA1112+AB1112))/AE1112</f>
        <v>0</v>
      </c>
      <c r="AH1112" s="67" t="s">
        <v>8</v>
      </c>
      <c r="AI1112" s="38"/>
    </row>
    <row r="1113" spans="1:35" x14ac:dyDescent="0.3">
      <c r="A1113" s="38" t="s">
        <v>3428</v>
      </c>
      <c r="B1113" s="38">
        <v>332</v>
      </c>
      <c r="C1113" s="39">
        <v>39930</v>
      </c>
      <c r="D1113" s="71">
        <f>YEAR(E1113)</f>
        <v>2009</v>
      </c>
      <c r="E1113" s="99" t="s">
        <v>3441</v>
      </c>
      <c r="F1113" s="41">
        <v>1151</v>
      </c>
      <c r="G1113" s="41">
        <v>159</v>
      </c>
      <c r="H1113" s="41">
        <v>162.19999999999999</v>
      </c>
      <c r="I1113" s="41">
        <v>116</v>
      </c>
      <c r="J1113" s="41"/>
      <c r="K1113" s="40" t="s">
        <v>3446</v>
      </c>
      <c r="L1113" s="41" t="s">
        <v>3892</v>
      </c>
      <c r="M1113" s="42">
        <v>148538</v>
      </c>
      <c r="N1113" s="43">
        <v>39940</v>
      </c>
      <c r="O1113" s="44" t="s">
        <v>0</v>
      </c>
      <c r="P1113" s="42">
        <v>10</v>
      </c>
      <c r="Q1113" s="44" t="s">
        <v>4305</v>
      </c>
      <c r="R1113" s="44" t="s">
        <v>1630</v>
      </c>
      <c r="S1113" s="42">
        <v>81</v>
      </c>
      <c r="T1113" s="42">
        <v>8</v>
      </c>
      <c r="U1113" s="46">
        <v>26.84580862</v>
      </c>
      <c r="V1113" s="46">
        <v>-80.043794140000003</v>
      </c>
      <c r="W1113" s="126">
        <v>40006</v>
      </c>
      <c r="X1113" s="45">
        <f>W1113-N1113</f>
        <v>66</v>
      </c>
      <c r="Y1113" s="46">
        <v>51</v>
      </c>
      <c r="Z1113" s="46">
        <v>28</v>
      </c>
      <c r="AA1113" s="46">
        <v>2</v>
      </c>
      <c r="AB1113" s="46">
        <v>0</v>
      </c>
      <c r="AC1113" s="46">
        <v>0</v>
      </c>
      <c r="AD1113" s="46">
        <v>0</v>
      </c>
      <c r="AE1113" s="46">
        <f>SUM(Y1113,Z1113,AC1113,AD1113)</f>
        <v>79</v>
      </c>
      <c r="AF1113" s="47">
        <f>Y1113/AE1113</f>
        <v>0.64556962025316456</v>
      </c>
      <c r="AG1113" s="47">
        <f>(Y1113-(AA1113+AB1113))/AE1113</f>
        <v>0.620253164556962</v>
      </c>
      <c r="AH1113" s="67" t="s">
        <v>2</v>
      </c>
      <c r="AI1113" s="38"/>
    </row>
    <row r="1114" spans="1:35" x14ac:dyDescent="0.3">
      <c r="A1114" s="38" t="s">
        <v>2731</v>
      </c>
      <c r="B1114" s="38">
        <v>319</v>
      </c>
      <c r="C1114" s="39">
        <v>39922</v>
      </c>
      <c r="D1114" s="71">
        <f>YEAR(E1114)</f>
        <v>2009</v>
      </c>
      <c r="E1114" s="99" t="s">
        <v>2664</v>
      </c>
      <c r="F1114" s="41">
        <v>1093</v>
      </c>
      <c r="G1114" s="41">
        <v>159.5</v>
      </c>
      <c r="H1114" s="41">
        <v>162</v>
      </c>
      <c r="I1114" s="41">
        <v>114</v>
      </c>
      <c r="J1114" s="41"/>
      <c r="K1114" s="40" t="s">
        <v>2574</v>
      </c>
      <c r="L1114" s="41" t="s">
        <v>3897</v>
      </c>
      <c r="M1114" s="42">
        <v>148806</v>
      </c>
      <c r="N1114" s="43">
        <v>39946</v>
      </c>
      <c r="O1114" s="44" t="s">
        <v>146</v>
      </c>
      <c r="P1114" s="42">
        <v>10</v>
      </c>
      <c r="Q1114" s="44" t="s">
        <v>4305</v>
      </c>
      <c r="R1114" s="44" t="s">
        <v>1902</v>
      </c>
      <c r="S1114" s="42">
        <v>36</v>
      </c>
      <c r="T1114" s="42">
        <v>2</v>
      </c>
      <c r="U1114" s="46">
        <v>26.920780310000001</v>
      </c>
      <c r="V1114" s="46">
        <v>-80.065446609999995</v>
      </c>
      <c r="W1114" s="126"/>
      <c r="X1114" s="45"/>
      <c r="Y1114" s="46">
        <v>0</v>
      </c>
      <c r="Z1114" s="46">
        <v>76</v>
      </c>
      <c r="AA1114" s="46">
        <v>0</v>
      </c>
      <c r="AB1114" s="46">
        <v>0</v>
      </c>
      <c r="AC1114" s="46">
        <v>0</v>
      </c>
      <c r="AD1114" s="46">
        <v>0</v>
      </c>
      <c r="AE1114" s="46">
        <f>SUM(Y1114,Z1114,AC1114,AD1114)</f>
        <v>76</v>
      </c>
      <c r="AF1114" s="47">
        <f>Y1114/AE1114</f>
        <v>0</v>
      </c>
      <c r="AG1114" s="47">
        <f>(Y1114-(AA1114+AB1114))/AE1114</f>
        <v>0</v>
      </c>
      <c r="AH1114" s="67" t="s">
        <v>8</v>
      </c>
      <c r="AI1114" s="38"/>
    </row>
    <row r="1115" spans="1:35" x14ac:dyDescent="0.3">
      <c r="A1115" s="38" t="s">
        <v>2731</v>
      </c>
      <c r="B1115" s="38">
        <v>319</v>
      </c>
      <c r="C1115" s="39">
        <v>39922</v>
      </c>
      <c r="D1115" s="71">
        <f>YEAR(E1115)</f>
        <v>2011</v>
      </c>
      <c r="E1115" s="99" t="s">
        <v>2463</v>
      </c>
      <c r="F1115" s="41">
        <v>1801</v>
      </c>
      <c r="G1115" s="41">
        <v>162.5</v>
      </c>
      <c r="H1115" s="41">
        <v>167.5</v>
      </c>
      <c r="I1115" s="41">
        <v>117.5</v>
      </c>
      <c r="J1115" s="41"/>
      <c r="K1115" s="40" t="s">
        <v>2845</v>
      </c>
      <c r="L1115" s="41" t="s">
        <v>3893</v>
      </c>
      <c r="M1115" s="42">
        <v>204883</v>
      </c>
      <c r="N1115" s="43">
        <v>40669</v>
      </c>
      <c r="O1115" s="44" t="s">
        <v>146</v>
      </c>
      <c r="P1115" s="42">
        <v>10</v>
      </c>
      <c r="Q1115" s="44" t="s">
        <v>4305</v>
      </c>
      <c r="R1115" s="44" t="s">
        <v>1418</v>
      </c>
      <c r="S1115" s="42">
        <v>7</v>
      </c>
      <c r="T1115" s="42">
        <v>64</v>
      </c>
      <c r="U1115" s="46">
        <v>26.921331909999999</v>
      </c>
      <c r="V1115" s="46">
        <v>-80.065443049999999</v>
      </c>
      <c r="W1115" s="48">
        <v>40732</v>
      </c>
      <c r="X1115" s="45">
        <f>W1115-N1115</f>
        <v>63</v>
      </c>
      <c r="Y1115" s="46">
        <v>34</v>
      </c>
      <c r="Z1115" s="46">
        <v>28</v>
      </c>
      <c r="AA1115" s="46">
        <v>0</v>
      </c>
      <c r="AB1115" s="46">
        <v>1</v>
      </c>
      <c r="AC1115" s="46">
        <v>0</v>
      </c>
      <c r="AD1115" s="46">
        <v>1</v>
      </c>
      <c r="AE1115" s="46">
        <f>SUM(Y1115,Z1115,AC1115,AD1115)</f>
        <v>63</v>
      </c>
      <c r="AF1115" s="47">
        <f>Y1115/AE1115</f>
        <v>0.53968253968253965</v>
      </c>
      <c r="AG1115" s="47">
        <f>(Y1115-(AA1115+AB1115))/AE1115</f>
        <v>0.52380952380952384</v>
      </c>
      <c r="AH1115" s="67" t="s">
        <v>2</v>
      </c>
      <c r="AI1115" s="38"/>
    </row>
    <row r="1116" spans="1:35" x14ac:dyDescent="0.3">
      <c r="A1116" s="61" t="s">
        <v>2731</v>
      </c>
      <c r="B1116" s="61">
        <v>319</v>
      </c>
      <c r="C1116" s="60">
        <v>39922</v>
      </c>
      <c r="D1116" s="71">
        <f>YEAR(E1116)</f>
        <v>2011</v>
      </c>
      <c r="E1116" s="100" t="s">
        <v>2723</v>
      </c>
      <c r="F1116" s="58">
        <v>1854</v>
      </c>
      <c r="G1116" s="58"/>
      <c r="H1116" s="58"/>
      <c r="I1116" s="58"/>
      <c r="J1116" s="41"/>
      <c r="K1116" s="62" t="s">
        <v>3640</v>
      </c>
      <c r="L1116" s="58" t="s">
        <v>3897</v>
      </c>
      <c r="M1116" s="42">
        <v>205780</v>
      </c>
      <c r="N1116" s="43">
        <v>40677</v>
      </c>
      <c r="O1116" s="44" t="s">
        <v>0</v>
      </c>
      <c r="P1116" s="42">
        <v>1</v>
      </c>
      <c r="Q1116" s="44" t="s">
        <v>4305</v>
      </c>
      <c r="R1116" s="44" t="s">
        <v>1304</v>
      </c>
      <c r="S1116" s="42">
        <v>41</v>
      </c>
      <c r="T1116" s="42">
        <v>6</v>
      </c>
      <c r="U1116" s="46">
        <v>26.91267173</v>
      </c>
      <c r="V1116" s="46">
        <v>-80.062978670000007</v>
      </c>
      <c r="W1116" s="48">
        <v>40737</v>
      </c>
      <c r="X1116" s="45">
        <f>W1116-N1116</f>
        <v>60</v>
      </c>
      <c r="Y1116" s="46">
        <v>43</v>
      </c>
      <c r="Z1116" s="46">
        <v>3</v>
      </c>
      <c r="AA1116" s="46">
        <v>0</v>
      </c>
      <c r="AB1116" s="46">
        <v>0</v>
      </c>
      <c r="AC1116" s="46">
        <v>0</v>
      </c>
      <c r="AD1116" s="46">
        <v>0</v>
      </c>
      <c r="AE1116" s="46">
        <f>SUM(Y1116,Z1116,AC1116,AD1116)</f>
        <v>46</v>
      </c>
      <c r="AF1116" s="47">
        <f>Y1116/AE1116</f>
        <v>0.93478260869565222</v>
      </c>
      <c r="AG1116" s="47">
        <f>(Y1116-(AA1116+AB1116))/AE1116</f>
        <v>0.93478260869565222</v>
      </c>
      <c r="AH1116" s="67" t="s">
        <v>2</v>
      </c>
      <c r="AI1116" s="38"/>
    </row>
    <row r="1117" spans="1:35" x14ac:dyDescent="0.3">
      <c r="A1117" s="38" t="s">
        <v>2731</v>
      </c>
      <c r="B1117" s="38">
        <v>319</v>
      </c>
      <c r="C1117" s="39">
        <v>39922</v>
      </c>
      <c r="D1117" s="71">
        <f>YEAR(E1117)</f>
        <v>2018</v>
      </c>
      <c r="E1117" s="99" t="s">
        <v>3845</v>
      </c>
      <c r="F1117" s="41">
        <v>2916</v>
      </c>
      <c r="G1117" s="41">
        <v>166.5</v>
      </c>
      <c r="H1117" s="41">
        <v>170.4</v>
      </c>
      <c r="I1117" s="41">
        <v>121.5</v>
      </c>
      <c r="J1117" s="41"/>
      <c r="K1117" s="40" t="s">
        <v>3546</v>
      </c>
      <c r="L1117" s="41" t="s">
        <v>3892</v>
      </c>
      <c r="M1117" s="42">
        <v>474668</v>
      </c>
      <c r="N1117" s="43">
        <v>43211</v>
      </c>
      <c r="O1117" s="44" t="s">
        <v>146</v>
      </c>
      <c r="P1117" s="42">
        <v>9</v>
      </c>
      <c r="Q1117" s="44" t="s">
        <v>4305</v>
      </c>
      <c r="R1117" s="44" t="s">
        <v>149</v>
      </c>
      <c r="S1117" s="42">
        <v>19</v>
      </c>
      <c r="T1117" s="42">
        <v>13</v>
      </c>
      <c r="U1117" s="46">
        <v>26.921880105</v>
      </c>
      <c r="V1117" s="46">
        <v>-80.066075268999995</v>
      </c>
      <c r="W1117" s="126"/>
      <c r="X1117" s="45"/>
      <c r="Y1117" s="127"/>
      <c r="Z1117" s="127"/>
      <c r="AA1117" s="127"/>
      <c r="AB1117" s="127"/>
      <c r="AC1117" s="127"/>
      <c r="AD1117" s="127"/>
      <c r="AE1117" s="127"/>
      <c r="AF1117" s="127"/>
      <c r="AG1117" s="127"/>
      <c r="AH1117" s="67" t="s">
        <v>31</v>
      </c>
      <c r="AI1117" s="38"/>
    </row>
    <row r="1118" spans="1:35" x14ac:dyDescent="0.3">
      <c r="A1118" s="38" t="s">
        <v>2731</v>
      </c>
      <c r="B1118" s="38">
        <v>319</v>
      </c>
      <c r="C1118" s="39">
        <v>39922</v>
      </c>
      <c r="D1118" s="71">
        <f>YEAR(E1118)</f>
        <v>2018</v>
      </c>
      <c r="E1118" s="99" t="s">
        <v>2742</v>
      </c>
      <c r="F1118" s="41">
        <v>2991</v>
      </c>
      <c r="G1118" s="41"/>
      <c r="H1118" s="41"/>
      <c r="I1118" s="41"/>
      <c r="J1118" s="41"/>
      <c r="K1118" s="40" t="s">
        <v>2796</v>
      </c>
      <c r="L1118" s="41" t="s">
        <v>3</v>
      </c>
      <c r="M1118" s="42">
        <v>414163</v>
      </c>
      <c r="N1118" s="43">
        <v>43240</v>
      </c>
      <c r="O1118" s="44" t="s">
        <v>0</v>
      </c>
      <c r="P1118" s="42">
        <v>5</v>
      </c>
      <c r="Q1118" s="44" t="s">
        <v>4305</v>
      </c>
      <c r="R1118" s="44" t="s">
        <v>104</v>
      </c>
      <c r="S1118" s="42">
        <v>3</v>
      </c>
      <c r="T1118" s="42">
        <v>60</v>
      </c>
      <c r="U1118" s="46">
        <v>26.888105631999998</v>
      </c>
      <c r="V1118" s="46">
        <v>-80.055453377999996</v>
      </c>
      <c r="W1118" s="126"/>
      <c r="X1118" s="45"/>
      <c r="Y1118" s="127"/>
      <c r="Z1118" s="127"/>
      <c r="AA1118" s="127"/>
      <c r="AB1118" s="127"/>
      <c r="AC1118" s="127"/>
      <c r="AD1118" s="127"/>
      <c r="AE1118" s="127"/>
      <c r="AF1118" s="127"/>
      <c r="AG1118" s="127"/>
      <c r="AH1118" s="67" t="s">
        <v>31</v>
      </c>
      <c r="AI1118" s="38"/>
    </row>
    <row r="1119" spans="1:35" x14ac:dyDescent="0.3">
      <c r="A1119" s="50" t="s">
        <v>2731</v>
      </c>
      <c r="B1119" s="51">
        <v>319</v>
      </c>
      <c r="C1119" s="52">
        <v>39922</v>
      </c>
      <c r="D1119" s="94">
        <f>YEAR(E1119)</f>
        <v>2018</v>
      </c>
      <c r="E1119" s="52" t="s">
        <v>2844</v>
      </c>
      <c r="F1119" s="54">
        <v>2992</v>
      </c>
      <c r="G1119" s="54">
        <v>166.5</v>
      </c>
      <c r="H1119" s="54">
        <v>170.5</v>
      </c>
      <c r="I1119" s="54">
        <v>121.7</v>
      </c>
      <c r="J1119" s="56"/>
      <c r="K1119" s="55" t="s">
        <v>2845</v>
      </c>
      <c r="L1119" s="56" t="s">
        <v>3890</v>
      </c>
      <c r="M1119" s="57"/>
      <c r="N1119" s="57"/>
      <c r="O1119" s="57" t="s">
        <v>0</v>
      </c>
      <c r="P1119" s="42">
        <v>4</v>
      </c>
      <c r="Q1119" s="57" t="s">
        <v>4308</v>
      </c>
      <c r="R1119" s="57"/>
      <c r="S1119" s="57"/>
      <c r="T1119" s="57"/>
      <c r="U1119" s="58">
        <v>26.897912000000002</v>
      </c>
      <c r="V1119" s="58">
        <v>-80.057883000000004</v>
      </c>
      <c r="W1119" s="60"/>
      <c r="X1119" s="164"/>
      <c r="Y1119" s="58"/>
      <c r="Z1119" s="58"/>
      <c r="AA1119" s="58"/>
      <c r="AB1119" s="58"/>
      <c r="AC1119" s="58"/>
      <c r="AD1119" s="58"/>
      <c r="AE1119" s="58"/>
      <c r="AF1119" s="58"/>
      <c r="AG1119" s="58"/>
      <c r="AH1119" s="58"/>
      <c r="AI1119" s="38" t="s">
        <v>3902</v>
      </c>
    </row>
    <row r="1120" spans="1:35" x14ac:dyDescent="0.3">
      <c r="A1120" s="61" t="s">
        <v>3317</v>
      </c>
      <c r="B1120" s="61">
        <v>258</v>
      </c>
      <c r="C1120" s="60">
        <v>39531</v>
      </c>
      <c r="D1120" s="94">
        <f>YEAR(E1120)</f>
        <v>2008</v>
      </c>
      <c r="E1120" s="100" t="s">
        <v>3318</v>
      </c>
      <c r="F1120" s="58">
        <v>789</v>
      </c>
      <c r="G1120" s="58">
        <v>158</v>
      </c>
      <c r="H1120" s="58">
        <v>160.5</v>
      </c>
      <c r="I1120" s="58">
        <v>108.5</v>
      </c>
      <c r="J1120" s="58"/>
      <c r="K1120" s="62" t="s">
        <v>2845</v>
      </c>
      <c r="L1120" s="58" t="s">
        <v>3892</v>
      </c>
      <c r="M1120" s="42">
        <v>104000</v>
      </c>
      <c r="N1120" s="43">
        <v>39532</v>
      </c>
      <c r="O1120" s="44" t="s">
        <v>146</v>
      </c>
      <c r="P1120" s="42">
        <v>6</v>
      </c>
      <c r="Q1120" s="44" t="s">
        <v>4305</v>
      </c>
      <c r="R1120" s="44" t="s">
        <v>1972</v>
      </c>
      <c r="S1120" s="42">
        <v>26</v>
      </c>
      <c r="T1120" s="42">
        <v>16</v>
      </c>
      <c r="U1120" s="46">
        <v>26.927325450000001</v>
      </c>
      <c r="V1120" s="46">
        <v>-80.067630370000003</v>
      </c>
      <c r="W1120" s="126">
        <v>39620</v>
      </c>
      <c r="X1120" s="45">
        <f>W1120-N1120</f>
        <v>88</v>
      </c>
      <c r="Y1120" s="46">
        <v>51</v>
      </c>
      <c r="Z1120" s="46">
        <v>7</v>
      </c>
      <c r="AA1120" s="46">
        <v>1</v>
      </c>
      <c r="AB1120" s="46">
        <v>1</v>
      </c>
      <c r="AC1120" s="46">
        <v>0</v>
      </c>
      <c r="AD1120" s="46">
        <v>0</v>
      </c>
      <c r="AE1120" s="46">
        <f>SUM(Y1120,Z1120,AC1120,AD1120)</f>
        <v>58</v>
      </c>
      <c r="AF1120" s="47">
        <f>Y1120/AE1120</f>
        <v>0.87931034482758619</v>
      </c>
      <c r="AG1120" s="47">
        <f>(Y1120-(AA1120+AB1120))/AE1120</f>
        <v>0.84482758620689657</v>
      </c>
      <c r="AH1120" s="67" t="s">
        <v>2</v>
      </c>
      <c r="AI1120" s="61"/>
    </row>
    <row r="1121" spans="1:35" x14ac:dyDescent="0.3">
      <c r="A1121" s="38" t="s">
        <v>3317</v>
      </c>
      <c r="B1121" s="38">
        <v>258</v>
      </c>
      <c r="C1121" s="39">
        <v>39531</v>
      </c>
      <c r="D1121" s="71">
        <f>YEAR(E1121)</f>
        <v>2008</v>
      </c>
      <c r="E1121" s="99" t="s">
        <v>2792</v>
      </c>
      <c r="F1121" s="41">
        <v>790</v>
      </c>
      <c r="G1121" s="41"/>
      <c r="H1121" s="41"/>
      <c r="I1121" s="41"/>
      <c r="J1121" s="41"/>
      <c r="K1121" s="40" t="s">
        <v>2751</v>
      </c>
      <c r="L1121" s="41" t="s">
        <v>3897</v>
      </c>
      <c r="M1121" s="42">
        <v>107007</v>
      </c>
      <c r="N1121" s="43">
        <v>39595</v>
      </c>
      <c r="O1121" s="44" t="s">
        <v>0</v>
      </c>
      <c r="P1121" s="42">
        <v>3</v>
      </c>
      <c r="Q1121" s="44" t="s">
        <v>4305</v>
      </c>
      <c r="R1121" s="44" t="s">
        <v>1952</v>
      </c>
      <c r="S1121" s="42">
        <v>50</v>
      </c>
      <c r="T1121" s="42">
        <v>24</v>
      </c>
      <c r="U1121" s="46">
        <v>26.903786060000002</v>
      </c>
      <c r="V1121" s="46">
        <v>-80.060175900000004</v>
      </c>
      <c r="W1121" s="126">
        <v>39655</v>
      </c>
      <c r="X1121" s="45">
        <f>W1121-N1121</f>
        <v>60</v>
      </c>
      <c r="Y1121" s="46">
        <v>32</v>
      </c>
      <c r="Z1121" s="46">
        <v>15</v>
      </c>
      <c r="AA1121" s="46">
        <v>0</v>
      </c>
      <c r="AB1121" s="46">
        <v>6</v>
      </c>
      <c r="AC1121" s="46">
        <v>0</v>
      </c>
      <c r="AD1121" s="46">
        <v>40</v>
      </c>
      <c r="AE1121" s="46">
        <f>SUM(Y1121,Z1121,AC1121,AD1121)</f>
        <v>87</v>
      </c>
      <c r="AF1121" s="47">
        <f>Y1121/AE1121</f>
        <v>0.36781609195402298</v>
      </c>
      <c r="AG1121" s="47">
        <f>(Y1121-(AA1121+AB1121))/AE1121</f>
        <v>0.2988505747126437</v>
      </c>
      <c r="AH1121" s="67" t="s">
        <v>2</v>
      </c>
      <c r="AI1121" s="38"/>
    </row>
    <row r="1122" spans="1:35" x14ac:dyDescent="0.3">
      <c r="A1122" s="38" t="s">
        <v>3317</v>
      </c>
      <c r="B1122" s="38">
        <v>258</v>
      </c>
      <c r="C1122" s="39">
        <v>39531</v>
      </c>
      <c r="D1122" s="71">
        <f>YEAR(E1122)</f>
        <v>2015</v>
      </c>
      <c r="E1122" s="99" t="s">
        <v>3727</v>
      </c>
      <c r="F1122" s="41">
        <v>2693</v>
      </c>
      <c r="G1122" s="41">
        <v>159.19999999999999</v>
      </c>
      <c r="H1122" s="41"/>
      <c r="I1122" s="41">
        <v>109.1</v>
      </c>
      <c r="J1122" s="41"/>
      <c r="K1122" s="40" t="s">
        <v>3</v>
      </c>
      <c r="L1122" s="41" t="s">
        <v>3</v>
      </c>
      <c r="M1122" s="42">
        <v>260138</v>
      </c>
      <c r="N1122" s="43">
        <v>42151</v>
      </c>
      <c r="O1122" s="44" t="s">
        <v>0</v>
      </c>
      <c r="P1122" s="42">
        <v>4</v>
      </c>
      <c r="Q1122" s="44" t="s">
        <v>4305</v>
      </c>
      <c r="R1122" s="44" t="s">
        <v>533</v>
      </c>
      <c r="S1122" s="42">
        <v>37</v>
      </c>
      <c r="T1122" s="42">
        <v>55</v>
      </c>
      <c r="U1122" s="46">
        <v>26.894750837</v>
      </c>
      <c r="V1122" s="46">
        <v>-80.057226721999996</v>
      </c>
      <c r="W1122" s="48">
        <v>42211</v>
      </c>
      <c r="X1122" s="45">
        <f>W1122-N1122</f>
        <v>60</v>
      </c>
      <c r="Y1122" s="46">
        <v>28</v>
      </c>
      <c r="Z1122" s="46">
        <v>45</v>
      </c>
      <c r="AA1122" s="46">
        <v>0</v>
      </c>
      <c r="AB1122" s="46">
        <v>0</v>
      </c>
      <c r="AC1122" s="46">
        <v>0</v>
      </c>
      <c r="AD1122" s="46">
        <v>0</v>
      </c>
      <c r="AE1122" s="46">
        <f>SUM(Y1122,Z1122,AC1122,AD1122)</f>
        <v>73</v>
      </c>
      <c r="AF1122" s="47">
        <f>Y1122/AE1122</f>
        <v>0.38356164383561642</v>
      </c>
      <c r="AG1122" s="47">
        <f>(Y1122-(AA1122+AB1122))/AE1122</f>
        <v>0.38356164383561642</v>
      </c>
      <c r="AH1122" s="67" t="s">
        <v>2</v>
      </c>
      <c r="AI1122" s="38"/>
    </row>
    <row r="1123" spans="1:35" x14ac:dyDescent="0.3">
      <c r="A1123" s="61" t="s">
        <v>2942</v>
      </c>
      <c r="B1123" s="61">
        <v>295</v>
      </c>
      <c r="C1123" s="60">
        <v>39898</v>
      </c>
      <c r="D1123" s="94">
        <f>YEAR(E1123)</f>
        <v>2009</v>
      </c>
      <c r="E1123" s="100" t="s">
        <v>2909</v>
      </c>
      <c r="F1123" s="58">
        <v>960</v>
      </c>
      <c r="G1123" s="58">
        <v>155</v>
      </c>
      <c r="H1123" s="58">
        <v>158</v>
      </c>
      <c r="I1123" s="58">
        <v>109</v>
      </c>
      <c r="J1123" s="58"/>
      <c r="K1123" s="62" t="s">
        <v>2343</v>
      </c>
      <c r="L1123" s="58" t="s">
        <v>3893</v>
      </c>
      <c r="M1123" s="42">
        <v>148190</v>
      </c>
      <c r="N1123" s="43">
        <v>39898</v>
      </c>
      <c r="O1123" s="44" t="s">
        <v>0</v>
      </c>
      <c r="P1123" s="42">
        <v>6</v>
      </c>
      <c r="Q1123" s="44" t="s">
        <v>4306</v>
      </c>
      <c r="R1123" s="44" t="s">
        <v>1673</v>
      </c>
      <c r="S1123" s="42">
        <v>-1</v>
      </c>
      <c r="T1123" s="42">
        <v>17</v>
      </c>
      <c r="U1123" s="46">
        <v>26.87889655</v>
      </c>
      <c r="V1123" s="46">
        <v>-80.052319389999994</v>
      </c>
      <c r="W1123" s="126">
        <v>39970</v>
      </c>
      <c r="X1123" s="45">
        <f>W1123-N1123</f>
        <v>72</v>
      </c>
      <c r="Y1123" s="46">
        <v>34</v>
      </c>
      <c r="Z1123" s="46">
        <v>18</v>
      </c>
      <c r="AA1123" s="46">
        <v>0</v>
      </c>
      <c r="AB1123" s="46">
        <v>0</v>
      </c>
      <c r="AC1123" s="46">
        <v>0</v>
      </c>
      <c r="AD1123" s="46">
        <v>5</v>
      </c>
      <c r="AE1123" s="46">
        <f>SUM(Y1123,Z1123,AC1123,AD1123)</f>
        <v>57</v>
      </c>
      <c r="AF1123" s="47">
        <f>Y1123/AE1123</f>
        <v>0.59649122807017541</v>
      </c>
      <c r="AG1123" s="47">
        <f>(Y1123-(AA1123+AB1123))/AE1123</f>
        <v>0.59649122807017541</v>
      </c>
      <c r="AH1123" s="67" t="s">
        <v>2</v>
      </c>
      <c r="AI1123" s="61"/>
    </row>
    <row r="1124" spans="1:35" x14ac:dyDescent="0.3">
      <c r="A1124" s="38" t="s">
        <v>2942</v>
      </c>
      <c r="B1124" s="38">
        <v>295</v>
      </c>
      <c r="C1124" s="39">
        <v>39898</v>
      </c>
      <c r="D1124" s="71">
        <f>YEAR(E1124)</f>
        <v>2009</v>
      </c>
      <c r="E1124" s="99" t="s">
        <v>3444</v>
      </c>
      <c r="F1124" s="41">
        <v>961</v>
      </c>
      <c r="G1124" s="41">
        <v>155</v>
      </c>
      <c r="H1124" s="41">
        <v>157</v>
      </c>
      <c r="I1124" s="41">
        <v>110.5</v>
      </c>
      <c r="J1124" s="41"/>
      <c r="K1124" s="40" t="s">
        <v>2473</v>
      </c>
      <c r="L1124" s="41" t="s">
        <v>3896</v>
      </c>
      <c r="M1124" s="42">
        <v>148566</v>
      </c>
      <c r="N1124" s="43">
        <v>39941</v>
      </c>
      <c r="O1124" s="44" t="s">
        <v>0</v>
      </c>
      <c r="P1124" s="42">
        <v>11</v>
      </c>
      <c r="Q1124" s="44" t="s">
        <v>4305</v>
      </c>
      <c r="R1124" s="44" t="s">
        <v>1634</v>
      </c>
      <c r="S1124" s="42">
        <v>64</v>
      </c>
      <c r="T1124" s="42">
        <v>24</v>
      </c>
      <c r="U1124" s="46">
        <v>26.83970162</v>
      </c>
      <c r="V1124" s="46">
        <v>-80.042196410000003</v>
      </c>
      <c r="W1124" s="126">
        <v>40006</v>
      </c>
      <c r="X1124" s="45">
        <f>W1124-N1124</f>
        <v>65</v>
      </c>
      <c r="Y1124" s="46">
        <v>55</v>
      </c>
      <c r="Z1124" s="46">
        <v>14</v>
      </c>
      <c r="AA1124" s="46">
        <v>0</v>
      </c>
      <c r="AB1124" s="46">
        <v>5</v>
      </c>
      <c r="AC1124" s="46">
        <v>0</v>
      </c>
      <c r="AD1124" s="46">
        <v>6</v>
      </c>
      <c r="AE1124" s="46">
        <f>SUM(Y1124,Z1124,AC1124,AD1124)</f>
        <v>75</v>
      </c>
      <c r="AF1124" s="47">
        <f>Y1124/AE1124</f>
        <v>0.73333333333333328</v>
      </c>
      <c r="AG1124" s="47">
        <f>(Y1124-(AA1124+AB1124))/AE1124</f>
        <v>0.66666666666666663</v>
      </c>
      <c r="AH1124" s="67" t="s">
        <v>2</v>
      </c>
      <c r="AI1124" s="38"/>
    </row>
    <row r="1125" spans="1:35" x14ac:dyDescent="0.3">
      <c r="A1125" s="38" t="s">
        <v>2942</v>
      </c>
      <c r="B1125" s="38">
        <v>295</v>
      </c>
      <c r="C1125" s="39">
        <v>39898</v>
      </c>
      <c r="D1125" s="71">
        <f>YEAR(E1125)</f>
        <v>2009</v>
      </c>
      <c r="E1125" s="99" t="s">
        <v>2710</v>
      </c>
      <c r="F1125" s="41">
        <v>962</v>
      </c>
      <c r="G1125" s="41">
        <v>155</v>
      </c>
      <c r="H1125" s="41">
        <v>157</v>
      </c>
      <c r="I1125" s="41">
        <v>109.5</v>
      </c>
      <c r="J1125" s="41"/>
      <c r="K1125" s="40" t="s">
        <v>3454</v>
      </c>
      <c r="L1125" s="41" t="s">
        <v>3890</v>
      </c>
      <c r="M1125" s="42">
        <v>149094</v>
      </c>
      <c r="N1125" s="43">
        <v>39950</v>
      </c>
      <c r="O1125" s="44" t="s">
        <v>0</v>
      </c>
      <c r="P1125" s="42">
        <v>5</v>
      </c>
      <c r="Q1125" s="44" t="s">
        <v>4305</v>
      </c>
      <c r="R1125" s="44" t="s">
        <v>1780</v>
      </c>
      <c r="S1125" s="42">
        <v>24</v>
      </c>
      <c r="T1125" s="42">
        <v>42</v>
      </c>
      <c r="U1125" s="46">
        <v>26.889152360000001</v>
      </c>
      <c r="V1125" s="46">
        <v>-80.055808319999997</v>
      </c>
      <c r="W1125" s="126"/>
      <c r="X1125" s="45"/>
      <c r="Y1125" s="46">
        <v>0</v>
      </c>
      <c r="Z1125" s="46">
        <v>55</v>
      </c>
      <c r="AA1125" s="46">
        <v>0</v>
      </c>
      <c r="AB1125" s="46">
        <v>0</v>
      </c>
      <c r="AC1125" s="46">
        <v>0</v>
      </c>
      <c r="AD1125" s="46">
        <v>0</v>
      </c>
      <c r="AE1125" s="46">
        <f>SUM(Y1125,Z1125,AC1125,AD1125)</f>
        <v>55</v>
      </c>
      <c r="AF1125" s="47">
        <f>Y1125/AE1125</f>
        <v>0</v>
      </c>
      <c r="AG1125" s="47">
        <f>(Y1125-(AA1125+AB1125))/AE1125</f>
        <v>0</v>
      </c>
      <c r="AH1125" s="67" t="s">
        <v>8</v>
      </c>
      <c r="AI1125" s="38"/>
    </row>
    <row r="1126" spans="1:35" x14ac:dyDescent="0.3">
      <c r="A1126" s="38" t="s">
        <v>2942</v>
      </c>
      <c r="B1126" s="38">
        <v>295</v>
      </c>
      <c r="C1126" s="39">
        <v>39898</v>
      </c>
      <c r="D1126" s="71">
        <f>YEAR(E1126)</f>
        <v>2009</v>
      </c>
      <c r="E1126" s="99" t="s">
        <v>3463</v>
      </c>
      <c r="F1126" s="41">
        <v>963</v>
      </c>
      <c r="G1126" s="41">
        <v>154.19999999999999</v>
      </c>
      <c r="H1126" s="41">
        <v>156.30000000000001</v>
      </c>
      <c r="I1126" s="41">
        <v>109.5</v>
      </c>
      <c r="J1126" s="41"/>
      <c r="K1126" s="40" t="s">
        <v>2307</v>
      </c>
      <c r="L1126" s="41" t="s">
        <v>3</v>
      </c>
      <c r="M1126" s="42">
        <v>150176</v>
      </c>
      <c r="N1126" s="43">
        <v>39960</v>
      </c>
      <c r="O1126" s="44" t="s">
        <v>0</v>
      </c>
      <c r="P1126" s="42">
        <v>1</v>
      </c>
      <c r="Q1126" s="44" t="s">
        <v>4305</v>
      </c>
      <c r="R1126" s="44" t="s">
        <v>1810</v>
      </c>
      <c r="S1126" s="42">
        <v>25</v>
      </c>
      <c r="T1126" s="42">
        <v>32</v>
      </c>
      <c r="U1126" s="46">
        <v>26.91684571</v>
      </c>
      <c r="V1126" s="46">
        <v>-80.064381499999996</v>
      </c>
      <c r="W1126" s="126"/>
      <c r="X1126" s="45"/>
      <c r="Y1126" s="46">
        <v>0</v>
      </c>
      <c r="Z1126" s="46">
        <v>71</v>
      </c>
      <c r="AA1126" s="46">
        <v>0</v>
      </c>
      <c r="AB1126" s="46">
        <v>0</v>
      </c>
      <c r="AC1126" s="46">
        <v>0</v>
      </c>
      <c r="AD1126" s="46">
        <v>0</v>
      </c>
      <c r="AE1126" s="46">
        <f>SUM(Y1126,Z1126,AC1126,AD1126)</f>
        <v>71</v>
      </c>
      <c r="AF1126" s="47">
        <f>Y1126/AE1126</f>
        <v>0</v>
      </c>
      <c r="AG1126" s="47">
        <f>(Y1126-(AA1126+AB1126))/AE1126</f>
        <v>0</v>
      </c>
      <c r="AH1126" s="67" t="s">
        <v>8</v>
      </c>
      <c r="AI1126" s="38"/>
    </row>
    <row r="1127" spans="1:35" x14ac:dyDescent="0.3">
      <c r="A1127" s="38" t="s">
        <v>2942</v>
      </c>
      <c r="B1127" s="38">
        <v>295</v>
      </c>
      <c r="C1127" s="39">
        <v>39898</v>
      </c>
      <c r="D1127" s="71">
        <f>YEAR(E1127)</f>
        <v>2009</v>
      </c>
      <c r="E1127" s="99" t="s">
        <v>2765</v>
      </c>
      <c r="F1127" s="41">
        <v>964</v>
      </c>
      <c r="G1127" s="41">
        <v>154</v>
      </c>
      <c r="H1127" s="41">
        <v>156</v>
      </c>
      <c r="I1127" s="41">
        <v>109</v>
      </c>
      <c r="J1127" s="41"/>
      <c r="K1127" s="40" t="s">
        <v>2657</v>
      </c>
      <c r="L1127" s="41" t="s">
        <v>3891</v>
      </c>
      <c r="M1127" s="42">
        <v>151896</v>
      </c>
      <c r="N1127" s="43">
        <v>39969</v>
      </c>
      <c r="O1127" s="44" t="s">
        <v>0</v>
      </c>
      <c r="P1127" s="42">
        <v>10</v>
      </c>
      <c r="Q1127" s="44" t="s">
        <v>4305</v>
      </c>
      <c r="R1127" s="44" t="s">
        <v>1832</v>
      </c>
      <c r="S1127" s="42">
        <v>97</v>
      </c>
      <c r="T1127" s="42">
        <v>15</v>
      </c>
      <c r="U1127" s="46">
        <v>26.84178124</v>
      </c>
      <c r="V1127" s="46">
        <v>-80.042758329999998</v>
      </c>
      <c r="W1127" s="126">
        <v>40028</v>
      </c>
      <c r="X1127" s="45">
        <f>W1127-N1127</f>
        <v>59</v>
      </c>
      <c r="Y1127" s="46">
        <v>18</v>
      </c>
      <c r="Z1127" s="46">
        <v>56</v>
      </c>
      <c r="AA1127" s="46">
        <v>0</v>
      </c>
      <c r="AB1127" s="46">
        <v>1</v>
      </c>
      <c r="AC1127" s="46">
        <v>0</v>
      </c>
      <c r="AD1127" s="46">
        <v>0</v>
      </c>
      <c r="AE1127" s="46">
        <f>SUM(Y1127,Z1127,AC1127,AD1127)</f>
        <v>74</v>
      </c>
      <c r="AF1127" s="47">
        <f>Y1127/AE1127</f>
        <v>0.24324324324324326</v>
      </c>
      <c r="AG1127" s="47">
        <f>(Y1127-(AA1127+AB1127))/AE1127</f>
        <v>0.22972972972972974</v>
      </c>
      <c r="AH1127" s="67" t="s">
        <v>2</v>
      </c>
      <c r="AI1127" s="38"/>
    </row>
    <row r="1128" spans="1:35" x14ac:dyDescent="0.3">
      <c r="A1128" s="38" t="s">
        <v>2942</v>
      </c>
      <c r="B1128" s="38">
        <v>295</v>
      </c>
      <c r="C1128" s="39">
        <v>39898</v>
      </c>
      <c r="D1128" s="71">
        <f>YEAR(E1128)</f>
        <v>2011</v>
      </c>
      <c r="E1128" s="99" t="s">
        <v>3647</v>
      </c>
      <c r="F1128" s="41">
        <v>1882</v>
      </c>
      <c r="G1128" s="41">
        <v>156</v>
      </c>
      <c r="H1128" s="41">
        <v>159</v>
      </c>
      <c r="I1128" s="41">
        <v>108</v>
      </c>
      <c r="J1128" s="41"/>
      <c r="K1128" s="40" t="s">
        <v>3231</v>
      </c>
      <c r="L1128" s="41" t="s">
        <v>3897</v>
      </c>
      <c r="M1128" s="42">
        <v>206845</v>
      </c>
      <c r="N1128" s="43">
        <v>40683</v>
      </c>
      <c r="O1128" s="44" t="s">
        <v>0</v>
      </c>
      <c r="P1128" s="42">
        <v>5</v>
      </c>
      <c r="Q1128" s="44" t="s">
        <v>4305</v>
      </c>
      <c r="R1128" s="44" t="s">
        <v>1320</v>
      </c>
      <c r="S1128" s="42">
        <v>49</v>
      </c>
      <c r="T1128" s="42">
        <v>136</v>
      </c>
      <c r="U1128" s="46">
        <v>26.886332549999999</v>
      </c>
      <c r="V1128" s="46">
        <v>-80.054419359999997</v>
      </c>
      <c r="W1128" s="48">
        <v>40742</v>
      </c>
      <c r="X1128" s="45">
        <f>W1128-N1128</f>
        <v>59</v>
      </c>
      <c r="Y1128" s="46">
        <v>67</v>
      </c>
      <c r="Z1128" s="46">
        <v>5</v>
      </c>
      <c r="AA1128" s="46">
        <v>0</v>
      </c>
      <c r="AB1128" s="46">
        <v>0</v>
      </c>
      <c r="AC1128" s="46">
        <v>0</v>
      </c>
      <c r="AD1128" s="46">
        <v>0</v>
      </c>
      <c r="AE1128" s="46">
        <f>SUM(Y1128,Z1128,AC1128,AD1128)</f>
        <v>72</v>
      </c>
      <c r="AF1128" s="47">
        <f>Y1128/AE1128</f>
        <v>0.93055555555555558</v>
      </c>
      <c r="AG1128" s="47">
        <f>(Y1128-(AA1128+AB1128))/AE1128</f>
        <v>0.93055555555555558</v>
      </c>
      <c r="AH1128" s="67" t="s">
        <v>2</v>
      </c>
      <c r="AI1128" s="38"/>
    </row>
    <row r="1129" spans="1:35" x14ac:dyDescent="0.3">
      <c r="A1129" s="38" t="s">
        <v>2942</v>
      </c>
      <c r="B1129" s="38">
        <v>295</v>
      </c>
      <c r="C1129" s="39">
        <v>39898</v>
      </c>
      <c r="D1129" s="71">
        <f>YEAR(E1129)</f>
        <v>2011</v>
      </c>
      <c r="E1129" s="99" t="s">
        <v>2745</v>
      </c>
      <c r="F1129" s="41">
        <v>1920</v>
      </c>
      <c r="G1129" s="41">
        <v>155</v>
      </c>
      <c r="H1129" s="41">
        <v>158</v>
      </c>
      <c r="I1129" s="41">
        <v>109</v>
      </c>
      <c r="J1129" s="41"/>
      <c r="K1129" s="40" t="s">
        <v>2918</v>
      </c>
      <c r="L1129" s="41" t="s">
        <v>3897</v>
      </c>
      <c r="M1129" s="42">
        <v>208929</v>
      </c>
      <c r="N1129" s="43">
        <v>40693</v>
      </c>
      <c r="O1129" s="44" t="s">
        <v>0</v>
      </c>
      <c r="P1129" s="42">
        <v>10</v>
      </c>
      <c r="Q1129" s="44" t="s">
        <v>4305</v>
      </c>
      <c r="R1129" s="44" t="s">
        <v>1341</v>
      </c>
      <c r="S1129" s="42">
        <v>31</v>
      </c>
      <c r="T1129" s="42">
        <v>21</v>
      </c>
      <c r="U1129" s="46">
        <v>26.841373059999999</v>
      </c>
      <c r="V1129" s="46">
        <v>-80.042597360000002</v>
      </c>
      <c r="W1129" s="48">
        <v>40753</v>
      </c>
      <c r="X1129" s="45">
        <f>W1129-N1129</f>
        <v>60</v>
      </c>
      <c r="Y1129" s="46">
        <v>42</v>
      </c>
      <c r="Z1129" s="46">
        <v>15</v>
      </c>
      <c r="AA1129" s="46">
        <v>2</v>
      </c>
      <c r="AB1129" s="46">
        <v>0</v>
      </c>
      <c r="AC1129" s="46">
        <v>0</v>
      </c>
      <c r="AD1129" s="46">
        <v>0</v>
      </c>
      <c r="AE1129" s="46">
        <f>SUM(Y1129,Z1129,AC1129,AD1129)</f>
        <v>57</v>
      </c>
      <c r="AF1129" s="47">
        <f>Y1129/AE1129</f>
        <v>0.73684210526315785</v>
      </c>
      <c r="AG1129" s="47">
        <f>(Y1129-(AA1129+AB1129))/AE1129</f>
        <v>0.70175438596491224</v>
      </c>
      <c r="AH1129" s="67" t="s">
        <v>2</v>
      </c>
      <c r="AI1129" s="38"/>
    </row>
    <row r="1130" spans="1:35" x14ac:dyDescent="0.3">
      <c r="A1130" s="38" t="s">
        <v>2942</v>
      </c>
      <c r="B1130" s="38">
        <v>295</v>
      </c>
      <c r="C1130" s="39">
        <v>39898</v>
      </c>
      <c r="D1130" s="71">
        <f>YEAR(E1130)</f>
        <v>2018</v>
      </c>
      <c r="E1130" s="99" t="s">
        <v>3863</v>
      </c>
      <c r="F1130" s="41">
        <v>2984</v>
      </c>
      <c r="G1130" s="41">
        <v>157.6</v>
      </c>
      <c r="H1130" s="41">
        <v>160.4</v>
      </c>
      <c r="I1130" s="41">
        <v>111</v>
      </c>
      <c r="J1130" s="41"/>
      <c r="K1130" s="40" t="s">
        <v>2488</v>
      </c>
      <c r="L1130" s="41" t="s">
        <v>3893</v>
      </c>
      <c r="M1130" s="42">
        <v>475157</v>
      </c>
      <c r="N1130" s="43">
        <v>43237</v>
      </c>
      <c r="O1130" s="44" t="s">
        <v>146</v>
      </c>
      <c r="P1130" s="42">
        <v>3</v>
      </c>
      <c r="Q1130" s="44" t="s">
        <v>4305</v>
      </c>
      <c r="R1130" s="44" t="s">
        <v>154</v>
      </c>
      <c r="S1130" s="42">
        <v>38</v>
      </c>
      <c r="T1130" s="42">
        <v>38</v>
      </c>
      <c r="U1130" s="46">
        <v>26.935198044</v>
      </c>
      <c r="V1130" s="46">
        <v>-80.069252661999997</v>
      </c>
      <c r="W1130" s="48">
        <v>43303</v>
      </c>
      <c r="X1130" s="45">
        <f>W1130-N1130</f>
        <v>66</v>
      </c>
      <c r="Y1130" s="46">
        <v>74</v>
      </c>
      <c r="Z1130" s="46">
        <v>13</v>
      </c>
      <c r="AA1130" s="46">
        <v>11</v>
      </c>
      <c r="AB1130" s="46">
        <v>27</v>
      </c>
      <c r="AC1130" s="46">
        <v>1</v>
      </c>
      <c r="AD1130" s="46">
        <v>3</v>
      </c>
      <c r="AE1130" s="46">
        <f>SUM(Y1130,Z1130,AC1130,AD1130)</f>
        <v>91</v>
      </c>
      <c r="AF1130" s="47">
        <f>Y1130/AE1130</f>
        <v>0.81318681318681318</v>
      </c>
      <c r="AG1130" s="47">
        <f>(Y1130-(AA1130+AB1130))/AE1130</f>
        <v>0.39560439560439559</v>
      </c>
      <c r="AH1130" s="67" t="s">
        <v>2</v>
      </c>
      <c r="AI1130" s="38"/>
    </row>
    <row r="1131" spans="1:35" x14ac:dyDescent="0.3">
      <c r="A1131" s="50" t="s">
        <v>2942</v>
      </c>
      <c r="B1131" s="51">
        <v>295</v>
      </c>
      <c r="C1131" s="52">
        <v>39898</v>
      </c>
      <c r="D1131" s="94">
        <f>YEAR(E1131)</f>
        <v>2018</v>
      </c>
      <c r="E1131" s="52" t="s">
        <v>2946</v>
      </c>
      <c r="F1131" s="54">
        <v>2983</v>
      </c>
      <c r="G1131" s="56"/>
      <c r="H1131" s="56"/>
      <c r="I1131" s="56"/>
      <c r="J1131" s="139"/>
      <c r="K1131" s="55" t="s">
        <v>2473</v>
      </c>
      <c r="L1131" s="56" t="s">
        <v>3892</v>
      </c>
      <c r="M1131" s="57"/>
      <c r="N1131" s="57"/>
      <c r="O1131" s="57" t="s">
        <v>146</v>
      </c>
      <c r="P1131" s="42">
        <v>2</v>
      </c>
      <c r="Q1131" s="57" t="s">
        <v>4308</v>
      </c>
      <c r="R1131" s="57"/>
      <c r="S1131" s="57"/>
      <c r="T1131" s="57"/>
      <c r="U1131" s="58">
        <v>26.940525999999998</v>
      </c>
      <c r="V1131" s="58">
        <v>-80.070961999999994</v>
      </c>
      <c r="W1131" s="60"/>
      <c r="X1131" s="164"/>
      <c r="Y1131" s="58"/>
      <c r="Z1131" s="58"/>
      <c r="AA1131" s="58"/>
      <c r="AB1131" s="58"/>
      <c r="AC1131" s="58"/>
      <c r="AD1131" s="58"/>
      <c r="AE1131" s="41"/>
      <c r="AF1131" s="41"/>
      <c r="AG1131" s="41"/>
      <c r="AH1131" s="58"/>
      <c r="AI1131" s="38" t="s">
        <v>3902</v>
      </c>
    </row>
    <row r="1132" spans="1:35" x14ac:dyDescent="0.3">
      <c r="A1132" s="147" t="s">
        <v>2942</v>
      </c>
      <c r="B1132" s="147">
        <v>295</v>
      </c>
      <c r="C1132" s="30">
        <v>39898</v>
      </c>
      <c r="D1132" s="32">
        <v>2020</v>
      </c>
      <c r="E1132" s="97">
        <v>43986</v>
      </c>
      <c r="F1132" s="31">
        <v>4192</v>
      </c>
      <c r="G1132" s="31">
        <v>159.69999999999999</v>
      </c>
      <c r="H1132" s="31">
        <v>163.1</v>
      </c>
      <c r="I1132" s="31">
        <v>112.6</v>
      </c>
      <c r="K1132" s="155">
        <v>0.92222222222222217</v>
      </c>
      <c r="L1132" s="31" t="s">
        <v>3892</v>
      </c>
      <c r="M1132" s="157">
        <v>506914</v>
      </c>
      <c r="N1132" s="158">
        <v>43987</v>
      </c>
      <c r="O1132" s="157" t="s">
        <v>0</v>
      </c>
      <c r="P1132" s="157">
        <v>8</v>
      </c>
      <c r="Q1132" s="157" t="s">
        <v>4305</v>
      </c>
      <c r="R1132" s="157" t="s">
        <v>4938</v>
      </c>
      <c r="S1132" s="157">
        <v>0</v>
      </c>
      <c r="T1132" s="157">
        <v>50</v>
      </c>
      <c r="U1132" s="31">
        <v>26.868840120000002</v>
      </c>
      <c r="V1132" s="31">
        <v>-80.048702840000004</v>
      </c>
      <c r="X1132" s="45"/>
      <c r="Y1132" s="31">
        <v>43</v>
      </c>
      <c r="Z1132" s="31">
        <v>51</v>
      </c>
      <c r="AA1132" s="31">
        <v>0</v>
      </c>
      <c r="AB1132" s="31">
        <v>0</v>
      </c>
      <c r="AC1132" s="31">
        <v>0</v>
      </c>
      <c r="AD1132" s="31">
        <v>0</v>
      </c>
      <c r="AE1132" s="46">
        <f>SUM(Y1132,Z1132,AC1132,AD1132)</f>
        <v>94</v>
      </c>
      <c r="AF1132" s="47">
        <f>Y1132/AE1132</f>
        <v>0.45744680851063829</v>
      </c>
      <c r="AG1132" s="47">
        <f>(Y1132-(AA1132+AB1132))/AE1132</f>
        <v>0.45744680851063829</v>
      </c>
      <c r="AH1132" s="31" t="s">
        <v>8</v>
      </c>
      <c r="AI1132" s="147"/>
    </row>
    <row r="1133" spans="1:35" x14ac:dyDescent="0.3">
      <c r="A1133" s="38" t="s">
        <v>2415</v>
      </c>
      <c r="B1133" s="38">
        <v>263</v>
      </c>
      <c r="C1133" s="39">
        <v>39543</v>
      </c>
      <c r="D1133" s="71">
        <f>YEAR(E1133)</f>
        <v>2008</v>
      </c>
      <c r="E1133" s="99" t="s">
        <v>3329</v>
      </c>
      <c r="F1133" s="41">
        <v>799</v>
      </c>
      <c r="G1133" s="41">
        <v>123</v>
      </c>
      <c r="H1133" s="41">
        <v>125</v>
      </c>
      <c r="I1133" s="41">
        <v>101</v>
      </c>
      <c r="J1133" s="41"/>
      <c r="K1133" s="40" t="s">
        <v>2552</v>
      </c>
      <c r="L1133" s="41" t="s">
        <v>3892</v>
      </c>
      <c r="M1133" s="42">
        <v>104025</v>
      </c>
      <c r="N1133" s="43">
        <v>39543</v>
      </c>
      <c r="O1133" s="44" t="s">
        <v>0</v>
      </c>
      <c r="P1133" s="42">
        <v>10</v>
      </c>
      <c r="Q1133" s="44" t="s">
        <v>4305</v>
      </c>
      <c r="R1133" s="44" t="s">
        <v>2018</v>
      </c>
      <c r="S1133" s="42">
        <v>56</v>
      </c>
      <c r="T1133" s="42">
        <v>19</v>
      </c>
      <c r="U1133" s="46">
        <v>26.848093991999999</v>
      </c>
      <c r="V1133" s="46">
        <v>-80.04430395</v>
      </c>
      <c r="W1133" s="126">
        <v>39617</v>
      </c>
      <c r="X1133" s="45">
        <f>W1133-N1133</f>
        <v>74</v>
      </c>
      <c r="Y1133" s="46">
        <v>37</v>
      </c>
      <c r="Z1133" s="46">
        <v>15</v>
      </c>
      <c r="AA1133" s="46">
        <v>0</v>
      </c>
      <c r="AB1133" s="46">
        <v>3</v>
      </c>
      <c r="AC1133" s="46">
        <v>0</v>
      </c>
      <c r="AD1133" s="46">
        <v>5</v>
      </c>
      <c r="AE1133" s="46">
        <f>SUM(Y1133,Z1133,AC1133,AD1133)</f>
        <v>57</v>
      </c>
      <c r="AF1133" s="47">
        <f>Y1133/AE1133</f>
        <v>0.64912280701754388</v>
      </c>
      <c r="AG1133" s="47">
        <f>(Y1133-(AA1133+AB1133))/AE1133</f>
        <v>0.59649122807017541</v>
      </c>
      <c r="AH1133" s="67" t="s">
        <v>2</v>
      </c>
      <c r="AI1133" s="38"/>
    </row>
    <row r="1134" spans="1:35" x14ac:dyDescent="0.3">
      <c r="A1134" s="38" t="s">
        <v>2415</v>
      </c>
      <c r="B1134" s="38">
        <v>263</v>
      </c>
      <c r="C1134" s="39">
        <v>39543</v>
      </c>
      <c r="D1134" s="71">
        <f>YEAR(E1134)</f>
        <v>2008</v>
      </c>
      <c r="E1134" s="99" t="s">
        <v>3380</v>
      </c>
      <c r="F1134" s="41">
        <v>802</v>
      </c>
      <c r="G1134" s="41">
        <v>125</v>
      </c>
      <c r="H1134" s="41">
        <v>131</v>
      </c>
      <c r="I1134" s="41">
        <v>100</v>
      </c>
      <c r="J1134" s="41"/>
      <c r="K1134" s="40" t="s">
        <v>2519</v>
      </c>
      <c r="L1134" s="41" t="s">
        <v>3891</v>
      </c>
      <c r="M1134" s="42">
        <v>108888</v>
      </c>
      <c r="N1134" s="43">
        <v>39603</v>
      </c>
      <c r="O1134" s="44" t="s">
        <v>0</v>
      </c>
      <c r="P1134" s="42">
        <v>5</v>
      </c>
      <c r="Q1134" s="44" t="s">
        <v>4305</v>
      </c>
      <c r="R1134" s="44" t="s">
        <v>1958</v>
      </c>
      <c r="S1134" s="42">
        <v>72</v>
      </c>
      <c r="T1134" s="42">
        <v>28</v>
      </c>
      <c r="U1134" s="46">
        <v>26.885093619999999</v>
      </c>
      <c r="V1134" s="46">
        <v>-80.05450055</v>
      </c>
      <c r="W1134" s="126">
        <v>39664</v>
      </c>
      <c r="X1134" s="45">
        <f>W1134-N1134</f>
        <v>61</v>
      </c>
      <c r="Y1134" s="46">
        <v>51</v>
      </c>
      <c r="Z1134" s="46">
        <v>22</v>
      </c>
      <c r="AA1134" s="46">
        <v>1</v>
      </c>
      <c r="AB1134" s="46">
        <v>0</v>
      </c>
      <c r="AC1134" s="46">
        <v>0</v>
      </c>
      <c r="AD1134" s="46">
        <v>0</v>
      </c>
      <c r="AE1134" s="46">
        <f>SUM(Y1134,Z1134,AC1134,AD1134)</f>
        <v>73</v>
      </c>
      <c r="AF1134" s="47">
        <f>Y1134/AE1134</f>
        <v>0.69863013698630139</v>
      </c>
      <c r="AG1134" s="47">
        <f>(Y1134-(AA1134+AB1134))/AE1134</f>
        <v>0.68493150684931503</v>
      </c>
      <c r="AH1134" s="67" t="s">
        <v>2</v>
      </c>
      <c r="AI1134" s="38"/>
    </row>
    <row r="1135" spans="1:35" x14ac:dyDescent="0.3">
      <c r="A1135" s="38" t="s">
        <v>2415</v>
      </c>
      <c r="B1135" s="38">
        <v>263</v>
      </c>
      <c r="C1135" s="39">
        <v>39543</v>
      </c>
      <c r="D1135" s="71">
        <f>YEAR(E1135)</f>
        <v>2010</v>
      </c>
      <c r="E1135" s="99" t="s">
        <v>2981</v>
      </c>
      <c r="F1135" s="41">
        <v>1474</v>
      </c>
      <c r="G1135" s="41">
        <v>126</v>
      </c>
      <c r="H1135" s="41">
        <v>127</v>
      </c>
      <c r="I1135" s="41">
        <v>104</v>
      </c>
      <c r="J1135" s="41"/>
      <c r="K1135" s="40" t="s">
        <v>2692</v>
      </c>
      <c r="L1135" s="41" t="s">
        <v>3892</v>
      </c>
      <c r="M1135" s="42">
        <v>168950</v>
      </c>
      <c r="N1135" s="43">
        <v>40309</v>
      </c>
      <c r="O1135" s="44" t="s">
        <v>146</v>
      </c>
      <c r="P1135" s="42">
        <v>7</v>
      </c>
      <c r="Q1135" s="44" t="s">
        <v>4305</v>
      </c>
      <c r="R1135" s="44" t="s">
        <v>1588</v>
      </c>
      <c r="S1135" s="42">
        <v>49</v>
      </c>
      <c r="T1135" s="42">
        <v>56</v>
      </c>
      <c r="U1135" s="46">
        <v>26.926226379999999</v>
      </c>
      <c r="V1135" s="46">
        <v>-80.067231179999993</v>
      </c>
      <c r="W1135" s="126">
        <v>40370</v>
      </c>
      <c r="X1135" s="45">
        <f>W1135-N1135</f>
        <v>61</v>
      </c>
      <c r="Y1135" s="46">
        <v>52</v>
      </c>
      <c r="Z1135" s="46">
        <v>13</v>
      </c>
      <c r="AA1135" s="46">
        <v>4</v>
      </c>
      <c r="AB1135" s="46">
        <v>2</v>
      </c>
      <c r="AC1135" s="46">
        <v>0</v>
      </c>
      <c r="AD1135" s="46">
        <v>0</v>
      </c>
      <c r="AE1135" s="46">
        <f>SUM(Y1135,Z1135,AC1135,AD1135)</f>
        <v>65</v>
      </c>
      <c r="AF1135" s="47">
        <f>Y1135/AE1135</f>
        <v>0.8</v>
      </c>
      <c r="AG1135" s="47">
        <f>(Y1135-(AA1135+AB1135))/AE1135</f>
        <v>0.70769230769230773</v>
      </c>
      <c r="AH1135" s="67" t="s">
        <v>2</v>
      </c>
      <c r="AI1135" s="38"/>
    </row>
    <row r="1136" spans="1:35" x14ac:dyDescent="0.3">
      <c r="A1136" s="38" t="s">
        <v>2415</v>
      </c>
      <c r="B1136" s="38">
        <v>263</v>
      </c>
      <c r="C1136" s="39">
        <v>39543</v>
      </c>
      <c r="D1136" s="71">
        <f>YEAR(E1136)</f>
        <v>2010</v>
      </c>
      <c r="E1136" s="99" t="s">
        <v>3563</v>
      </c>
      <c r="F1136" s="41">
        <v>1594</v>
      </c>
      <c r="G1136" s="41">
        <v>128.5</v>
      </c>
      <c r="H1136" s="41">
        <v>131.5</v>
      </c>
      <c r="I1136" s="41">
        <v>101.5</v>
      </c>
      <c r="J1136" s="41"/>
      <c r="K1136" s="40" t="s">
        <v>2619</v>
      </c>
      <c r="L1136" s="41" t="s">
        <v>3893</v>
      </c>
      <c r="M1136" s="42">
        <v>173539</v>
      </c>
      <c r="N1136" s="43">
        <v>40341</v>
      </c>
      <c r="O1136" s="44" t="s">
        <v>0</v>
      </c>
      <c r="P1136" s="42">
        <v>1</v>
      </c>
      <c r="Q1136" s="44" t="s">
        <v>4305</v>
      </c>
      <c r="R1136" s="44" t="s">
        <v>1565</v>
      </c>
      <c r="S1136" s="42">
        <v>37</v>
      </c>
      <c r="T1136" s="42">
        <v>45</v>
      </c>
      <c r="U1136" s="46">
        <v>26.91465247</v>
      </c>
      <c r="V1136" s="46">
        <v>-80.063505789999994</v>
      </c>
      <c r="W1136" s="126"/>
      <c r="X1136" s="45"/>
      <c r="Y1136" s="46">
        <v>0</v>
      </c>
      <c r="Z1136" s="46">
        <v>81</v>
      </c>
      <c r="AA1136" s="46">
        <v>0</v>
      </c>
      <c r="AB1136" s="46">
        <v>0</v>
      </c>
      <c r="AC1136" s="46">
        <v>0</v>
      </c>
      <c r="AD1136" s="46">
        <v>0</v>
      </c>
      <c r="AE1136" s="46">
        <f>SUM(Y1136,Z1136,AC1136,AD1136)</f>
        <v>81</v>
      </c>
      <c r="AF1136" s="47">
        <f>Y1136/AE1136</f>
        <v>0</v>
      </c>
      <c r="AG1136" s="47">
        <f>(Y1136-(AA1136+AB1136))/AE1136</f>
        <v>0</v>
      </c>
      <c r="AH1136" s="67" t="s">
        <v>8</v>
      </c>
      <c r="AI1136" s="38"/>
    </row>
    <row r="1137" spans="1:35" x14ac:dyDescent="0.3">
      <c r="A1137" s="38" t="s">
        <v>3004</v>
      </c>
      <c r="B1137" s="38">
        <v>548</v>
      </c>
      <c r="C1137" s="39">
        <v>40696</v>
      </c>
      <c r="D1137" s="71">
        <f>YEAR(E1137)</f>
        <v>2011</v>
      </c>
      <c r="E1137" s="99" t="s">
        <v>2652</v>
      </c>
      <c r="F1137" s="41">
        <v>1990</v>
      </c>
      <c r="G1137" s="41">
        <v>144.5</v>
      </c>
      <c r="H1137" s="41">
        <v>147</v>
      </c>
      <c r="I1137" s="41">
        <v>99</v>
      </c>
      <c r="J1137" s="41"/>
      <c r="K1137" s="40" t="s">
        <v>2292</v>
      </c>
      <c r="L1137" s="41" t="s">
        <v>3890</v>
      </c>
      <c r="M1137" s="42">
        <v>214484</v>
      </c>
      <c r="N1137" s="43">
        <v>40710</v>
      </c>
      <c r="O1137" s="44" t="s">
        <v>146</v>
      </c>
      <c r="P1137" s="42">
        <v>10</v>
      </c>
      <c r="Q1137" s="44" t="s">
        <v>4305</v>
      </c>
      <c r="R1137" s="44" t="s">
        <v>1433</v>
      </c>
      <c r="S1137" s="42">
        <v>45</v>
      </c>
      <c r="T1137" s="42">
        <v>35</v>
      </c>
      <c r="U1137" s="46">
        <v>26.921159809999999</v>
      </c>
      <c r="V1137" s="46">
        <v>-80.065478470000002</v>
      </c>
      <c r="W1137" s="48">
        <v>40773</v>
      </c>
      <c r="X1137" s="45">
        <f>W1137-N1137</f>
        <v>63</v>
      </c>
      <c r="Y1137" s="46">
        <v>15</v>
      </c>
      <c r="Z1137" s="46">
        <v>42</v>
      </c>
      <c r="AA1137" s="46">
        <v>1</v>
      </c>
      <c r="AB1137" s="46">
        <v>0</v>
      </c>
      <c r="AC1137" s="46">
        <v>0</v>
      </c>
      <c r="AD1137" s="46">
        <v>0</v>
      </c>
      <c r="AE1137" s="46">
        <f>SUM(Y1137,Z1137,AC1137,AD1137)</f>
        <v>57</v>
      </c>
      <c r="AF1137" s="47">
        <f>Y1137/AE1137</f>
        <v>0.26315789473684209</v>
      </c>
      <c r="AG1137" s="47">
        <f>(Y1137-(AA1137+AB1137))/AE1137</f>
        <v>0.24561403508771928</v>
      </c>
      <c r="AH1137" s="67" t="s">
        <v>2</v>
      </c>
      <c r="AI1137" s="38"/>
    </row>
    <row r="1138" spans="1:35" x14ac:dyDescent="0.3">
      <c r="A1138" s="38" t="s">
        <v>3004</v>
      </c>
      <c r="B1138" s="38">
        <v>548</v>
      </c>
      <c r="C1138" s="39">
        <v>40696</v>
      </c>
      <c r="D1138" s="71">
        <f>YEAR(E1138)</f>
        <v>2017</v>
      </c>
      <c r="E1138" s="99" t="s">
        <v>3804</v>
      </c>
      <c r="F1138" s="41">
        <v>2718</v>
      </c>
      <c r="G1138" s="41">
        <v>149.1</v>
      </c>
      <c r="H1138" s="41">
        <v>154.9</v>
      </c>
      <c r="I1138" s="41">
        <v>101</v>
      </c>
      <c r="J1138" s="41"/>
      <c r="K1138" s="40" t="s">
        <v>3454</v>
      </c>
      <c r="L1138" s="41" t="s">
        <v>3890</v>
      </c>
      <c r="M1138" s="42">
        <v>361147</v>
      </c>
      <c r="N1138" s="43">
        <v>42827</v>
      </c>
      <c r="O1138" s="44" t="s">
        <v>0</v>
      </c>
      <c r="P1138" s="42">
        <v>4</v>
      </c>
      <c r="Q1138" s="44" t="s">
        <v>4305</v>
      </c>
      <c r="R1138" s="44" t="s">
        <v>200</v>
      </c>
      <c r="S1138" s="125"/>
      <c r="T1138" s="42">
        <v>64</v>
      </c>
      <c r="U1138" s="46">
        <v>26.898670147000001</v>
      </c>
      <c r="V1138" s="46">
        <v>-80.058186047000007</v>
      </c>
      <c r="W1138" s="48">
        <v>42894</v>
      </c>
      <c r="X1138" s="45">
        <f>W1138-N1138</f>
        <v>67</v>
      </c>
      <c r="Y1138" s="46">
        <v>45</v>
      </c>
      <c r="Z1138" s="46">
        <v>11</v>
      </c>
      <c r="AA1138" s="46">
        <v>6</v>
      </c>
      <c r="AB1138" s="46">
        <v>4</v>
      </c>
      <c r="AC1138" s="46">
        <v>0</v>
      </c>
      <c r="AD1138" s="46">
        <v>9</v>
      </c>
      <c r="AE1138" s="46">
        <f>SUM(Y1138,Z1138,AC1138,AD1138)</f>
        <v>65</v>
      </c>
      <c r="AF1138" s="47">
        <f>Y1138/AE1138</f>
        <v>0.69230769230769229</v>
      </c>
      <c r="AG1138" s="47">
        <f>(Y1138-(AA1138+AB1138))/AE1138</f>
        <v>0.53846153846153844</v>
      </c>
      <c r="AH1138" s="67" t="s">
        <v>2</v>
      </c>
      <c r="AI1138" s="38"/>
    </row>
    <row r="1139" spans="1:35" x14ac:dyDescent="0.3">
      <c r="A1139" s="38" t="s">
        <v>3303</v>
      </c>
      <c r="B1139" s="38">
        <v>253</v>
      </c>
      <c r="C1139" s="39">
        <v>39239</v>
      </c>
      <c r="D1139" s="71">
        <f>YEAR(E1139)</f>
        <v>2007</v>
      </c>
      <c r="E1139" s="99" t="s">
        <v>2609</v>
      </c>
      <c r="F1139" s="41">
        <v>731</v>
      </c>
      <c r="G1139" s="41">
        <v>151</v>
      </c>
      <c r="H1139" s="41">
        <v>154</v>
      </c>
      <c r="I1139" s="41">
        <v>107.5</v>
      </c>
      <c r="J1139" s="41"/>
      <c r="K1139" s="40" t="s">
        <v>2502</v>
      </c>
      <c r="L1139" s="41" t="s">
        <v>3895</v>
      </c>
      <c r="M1139" s="42">
        <v>81939</v>
      </c>
      <c r="N1139" s="43">
        <v>39239</v>
      </c>
      <c r="O1139" s="44" t="s">
        <v>146</v>
      </c>
      <c r="P1139" s="42">
        <v>7</v>
      </c>
      <c r="Q1139" s="44" t="s">
        <v>4305</v>
      </c>
      <c r="R1139" s="44" t="s">
        <v>2231</v>
      </c>
      <c r="S1139" s="42">
        <v>152</v>
      </c>
      <c r="T1139" s="42">
        <v>33</v>
      </c>
      <c r="U1139" s="46">
        <v>26.92530292</v>
      </c>
      <c r="V1139" s="46">
        <v>-80.067063759999996</v>
      </c>
      <c r="W1139" s="126">
        <v>39300</v>
      </c>
      <c r="X1139" s="45">
        <f>W1139-N1139</f>
        <v>61</v>
      </c>
      <c r="Y1139" s="46">
        <v>23</v>
      </c>
      <c r="Z1139" s="46">
        <v>4</v>
      </c>
      <c r="AA1139" s="46">
        <v>0</v>
      </c>
      <c r="AB1139" s="46">
        <v>15</v>
      </c>
      <c r="AC1139" s="46">
        <v>0</v>
      </c>
      <c r="AD1139" s="46">
        <v>34</v>
      </c>
      <c r="AE1139" s="46">
        <f>SUM(Y1139,Z1139,AC1139,AD1139)</f>
        <v>61</v>
      </c>
      <c r="AF1139" s="47">
        <f>Y1139/AE1139</f>
        <v>0.37704918032786883</v>
      </c>
      <c r="AG1139" s="47">
        <f>(Y1139-(AA1139+AB1139))/AE1139</f>
        <v>0.13114754098360656</v>
      </c>
      <c r="AH1139" s="67" t="s">
        <v>2</v>
      </c>
      <c r="AI1139" s="38"/>
    </row>
    <row r="1140" spans="1:35" x14ac:dyDescent="0.3">
      <c r="A1140" s="38" t="s">
        <v>2734</v>
      </c>
      <c r="B1140" s="38">
        <v>315</v>
      </c>
      <c r="C1140" s="39">
        <v>39920</v>
      </c>
      <c r="D1140" s="71">
        <f>YEAR(E1140)</f>
        <v>2009</v>
      </c>
      <c r="E1140" s="99" t="s">
        <v>2795</v>
      </c>
      <c r="F1140" s="41">
        <v>1078</v>
      </c>
      <c r="G1140" s="41"/>
      <c r="H1140" s="41"/>
      <c r="I1140" s="41"/>
      <c r="J1140" s="41"/>
      <c r="K1140" s="40" t="s">
        <v>2762</v>
      </c>
      <c r="L1140" s="41" t="s">
        <v>3890</v>
      </c>
      <c r="M1140" s="42">
        <v>148410</v>
      </c>
      <c r="N1140" s="43">
        <v>39933</v>
      </c>
      <c r="O1140" s="44" t="s">
        <v>0</v>
      </c>
      <c r="P1140" s="42">
        <v>10</v>
      </c>
      <c r="Q1140" s="44" t="s">
        <v>4305</v>
      </c>
      <c r="R1140" s="44" t="s">
        <v>1760</v>
      </c>
      <c r="S1140" s="42">
        <v>13</v>
      </c>
      <c r="T1140" s="42">
        <v>59</v>
      </c>
      <c r="U1140" s="46">
        <v>26.846839190000001</v>
      </c>
      <c r="V1140" s="46">
        <v>-80.043856840000004</v>
      </c>
      <c r="W1140" s="126"/>
      <c r="X1140" s="45"/>
      <c r="Y1140" s="46"/>
      <c r="Z1140" s="127"/>
      <c r="AA1140" s="46"/>
      <c r="AB1140" s="46"/>
      <c r="AC1140" s="127"/>
      <c r="AD1140" s="127"/>
      <c r="AE1140" s="127"/>
      <c r="AF1140" s="127"/>
      <c r="AG1140" s="127"/>
      <c r="AH1140" s="67" t="s">
        <v>31</v>
      </c>
      <c r="AI1140" s="38"/>
    </row>
    <row r="1141" spans="1:35" x14ac:dyDescent="0.3">
      <c r="A1141" s="65" t="s">
        <v>2734</v>
      </c>
      <c r="B1141" s="65">
        <v>315</v>
      </c>
      <c r="C1141" s="63">
        <v>39920</v>
      </c>
      <c r="D1141" s="71">
        <f>YEAR(E1141)</f>
        <v>2009</v>
      </c>
      <c r="E1141" s="102" t="s">
        <v>3474</v>
      </c>
      <c r="F1141" s="57">
        <v>1079</v>
      </c>
      <c r="G1141" s="57">
        <v>142.4</v>
      </c>
      <c r="H1141" s="57">
        <v>144</v>
      </c>
      <c r="I1141" s="57">
        <v>104.5</v>
      </c>
      <c r="J1141" s="41"/>
      <c r="K1141" s="66" t="s">
        <v>2605</v>
      </c>
      <c r="L1141" s="57" t="s">
        <v>3895</v>
      </c>
      <c r="M1141" s="42">
        <v>151862</v>
      </c>
      <c r="N1141" s="43">
        <v>39969</v>
      </c>
      <c r="O1141" s="44" t="s">
        <v>0</v>
      </c>
      <c r="P1141" s="42">
        <v>7</v>
      </c>
      <c r="Q1141" s="44" t="s">
        <v>4305</v>
      </c>
      <c r="R1141" s="44" t="s">
        <v>1831</v>
      </c>
      <c r="S1141" s="42">
        <v>43</v>
      </c>
      <c r="T1141" s="42">
        <v>12</v>
      </c>
      <c r="U1141" s="46">
        <v>26.869977599999999</v>
      </c>
      <c r="V1141" s="46">
        <v>-80.049241620000004</v>
      </c>
      <c r="W1141" s="126">
        <v>40028</v>
      </c>
      <c r="X1141" s="45">
        <f>W1141-N1141</f>
        <v>59</v>
      </c>
      <c r="Y1141" s="46">
        <v>34</v>
      </c>
      <c r="Z1141" s="46">
        <v>26</v>
      </c>
      <c r="AA1141" s="46">
        <v>1</v>
      </c>
      <c r="AB1141" s="46">
        <v>11</v>
      </c>
      <c r="AC1141" s="46">
        <v>0</v>
      </c>
      <c r="AD1141" s="46">
        <v>0</v>
      </c>
      <c r="AE1141" s="46">
        <f>SUM(Y1141,Z1141,AC1141,AD1141)</f>
        <v>60</v>
      </c>
      <c r="AF1141" s="47">
        <f>Y1141/AE1141</f>
        <v>0.56666666666666665</v>
      </c>
      <c r="AG1141" s="47">
        <f>(Y1141-(AA1141+AB1141))/AE1141</f>
        <v>0.36666666666666664</v>
      </c>
      <c r="AH1141" s="67" t="s">
        <v>2</v>
      </c>
      <c r="AI1141" s="38"/>
    </row>
    <row r="1142" spans="1:35" x14ac:dyDescent="0.3">
      <c r="A1142" s="50" t="s">
        <v>2734</v>
      </c>
      <c r="B1142" s="51">
        <v>315</v>
      </c>
      <c r="C1142" s="52">
        <v>39920</v>
      </c>
      <c r="D1142" s="94">
        <f>YEAR(E1142)</f>
        <v>2009</v>
      </c>
      <c r="E1142" s="52" t="s">
        <v>2737</v>
      </c>
      <c r="F1142" s="54">
        <v>1077</v>
      </c>
      <c r="G1142" s="54">
        <v>141.5</v>
      </c>
      <c r="H1142" s="54">
        <v>143</v>
      </c>
      <c r="I1142" s="54">
        <v>104.3</v>
      </c>
      <c r="J1142" s="139"/>
      <c r="K1142" s="55" t="s">
        <v>2738</v>
      </c>
      <c r="L1142" s="56" t="s">
        <v>3890</v>
      </c>
      <c r="M1142" s="57"/>
      <c r="N1142" s="57"/>
      <c r="O1142" s="57" t="s">
        <v>0</v>
      </c>
      <c r="P1142" s="42">
        <v>10</v>
      </c>
      <c r="Q1142" s="57" t="s">
        <v>4306</v>
      </c>
      <c r="R1142" s="57"/>
      <c r="S1142" s="57"/>
      <c r="T1142" s="57"/>
      <c r="U1142" s="58"/>
      <c r="V1142" s="58"/>
      <c r="W1142" s="60"/>
      <c r="X1142" s="45"/>
      <c r="Y1142" s="58"/>
      <c r="Z1142" s="58"/>
      <c r="AA1142" s="58"/>
      <c r="AB1142" s="58"/>
      <c r="AC1142" s="58"/>
      <c r="AD1142" s="58"/>
      <c r="AE1142" s="46"/>
      <c r="AF1142" s="47"/>
      <c r="AG1142" s="47"/>
      <c r="AH1142" s="58"/>
      <c r="AI1142" s="38" t="s">
        <v>3902</v>
      </c>
    </row>
    <row r="1143" spans="1:35" x14ac:dyDescent="0.3">
      <c r="A1143" s="38" t="s">
        <v>2734</v>
      </c>
      <c r="B1143" s="38">
        <v>315</v>
      </c>
      <c r="C1143" s="39">
        <v>39920</v>
      </c>
      <c r="D1143" s="71">
        <f>YEAR(E1143)</f>
        <v>2011</v>
      </c>
      <c r="E1143" s="99" t="s">
        <v>3607</v>
      </c>
      <c r="F1143" s="41">
        <v>1722</v>
      </c>
      <c r="G1143" s="41">
        <v>144.5</v>
      </c>
      <c r="H1143" s="41">
        <v>147.5</v>
      </c>
      <c r="I1143" s="41">
        <v>105.5</v>
      </c>
      <c r="J1143" s="41"/>
      <c r="K1143" s="40" t="s">
        <v>3608</v>
      </c>
      <c r="L1143" s="41" t="s">
        <v>3890</v>
      </c>
      <c r="M1143" s="42">
        <v>203717</v>
      </c>
      <c r="N1143" s="43">
        <v>40651</v>
      </c>
      <c r="O1143" s="44" t="s">
        <v>0</v>
      </c>
      <c r="P1143" s="42">
        <v>7</v>
      </c>
      <c r="Q1143" s="44" t="s">
        <v>4305</v>
      </c>
      <c r="R1143" s="44" t="s">
        <v>1232</v>
      </c>
      <c r="S1143" s="42">
        <v>12</v>
      </c>
      <c r="T1143" s="42">
        <v>149</v>
      </c>
      <c r="U1143" s="46">
        <v>26.874454969999999</v>
      </c>
      <c r="V1143" s="46">
        <v>-80.050350899999998</v>
      </c>
      <c r="W1143" s="126"/>
      <c r="X1143" s="45"/>
      <c r="Y1143" s="46"/>
      <c r="Z1143" s="127"/>
      <c r="AA1143" s="46"/>
      <c r="AB1143" s="46"/>
      <c r="AC1143" s="127"/>
      <c r="AD1143" s="127"/>
      <c r="AE1143" s="127"/>
      <c r="AF1143" s="127"/>
      <c r="AG1143" s="127"/>
      <c r="AH1143" s="67" t="s">
        <v>31</v>
      </c>
      <c r="AI1143" s="38"/>
    </row>
    <row r="1144" spans="1:35" x14ac:dyDescent="0.3">
      <c r="A1144" s="38" t="s">
        <v>2734</v>
      </c>
      <c r="B1144" s="38">
        <v>315</v>
      </c>
      <c r="C1144" s="39">
        <v>39920</v>
      </c>
      <c r="D1144" s="71">
        <f>YEAR(E1144)</f>
        <v>2011</v>
      </c>
      <c r="E1144" s="99" t="s">
        <v>3618</v>
      </c>
      <c r="F1144" s="41">
        <v>1762</v>
      </c>
      <c r="G1144" s="41">
        <v>144.5</v>
      </c>
      <c r="H1144" s="41">
        <v>147.5</v>
      </c>
      <c r="I1144" s="41">
        <v>104.5</v>
      </c>
      <c r="J1144" s="41"/>
      <c r="K1144" s="40" t="s">
        <v>2653</v>
      </c>
      <c r="L1144" s="41" t="s">
        <v>3892</v>
      </c>
      <c r="M1144" s="42">
        <v>204627</v>
      </c>
      <c r="N1144" s="43">
        <v>40662</v>
      </c>
      <c r="O1144" s="44" t="s">
        <v>146</v>
      </c>
      <c r="P1144" s="42">
        <v>6</v>
      </c>
      <c r="Q1144" s="44" t="s">
        <v>4305</v>
      </c>
      <c r="R1144" s="44" t="s">
        <v>1413</v>
      </c>
      <c r="S1144" s="42">
        <v>30</v>
      </c>
      <c r="T1144" s="42">
        <v>31</v>
      </c>
      <c r="U1144" s="46">
        <v>26.92776302</v>
      </c>
      <c r="V1144" s="46">
        <v>-80.067795630000006</v>
      </c>
      <c r="W1144" s="48">
        <v>40725</v>
      </c>
      <c r="X1144" s="45">
        <f>W1144-N1144</f>
        <v>63</v>
      </c>
      <c r="Y1144" s="46">
        <v>51</v>
      </c>
      <c r="Z1144" s="46">
        <v>16</v>
      </c>
      <c r="AA1144" s="46">
        <v>3</v>
      </c>
      <c r="AB1144" s="46">
        <v>1</v>
      </c>
      <c r="AC1144" s="46">
        <v>0</v>
      </c>
      <c r="AD1144" s="46">
        <v>0</v>
      </c>
      <c r="AE1144" s="46">
        <f>SUM(Y1144,Z1144,AC1144,AD1144)</f>
        <v>67</v>
      </c>
      <c r="AF1144" s="47">
        <f>Y1144/AE1144</f>
        <v>0.76119402985074625</v>
      </c>
      <c r="AG1144" s="47">
        <f>(Y1144-(AA1144+AB1144))/AE1144</f>
        <v>0.70149253731343286</v>
      </c>
      <c r="AH1144" s="67" t="s">
        <v>2</v>
      </c>
      <c r="AI1144" s="38"/>
    </row>
    <row r="1145" spans="1:35" x14ac:dyDescent="0.3">
      <c r="A1145" s="38" t="s">
        <v>2734</v>
      </c>
      <c r="B1145" s="38">
        <v>315</v>
      </c>
      <c r="C1145" s="39">
        <v>39920</v>
      </c>
      <c r="D1145" s="71">
        <f>YEAR(E1145)</f>
        <v>2011</v>
      </c>
      <c r="E1145" s="99" t="s">
        <v>2526</v>
      </c>
      <c r="F1145" s="41">
        <v>1879</v>
      </c>
      <c r="G1145" s="41">
        <v>143.5</v>
      </c>
      <c r="H1145" s="41">
        <v>145</v>
      </c>
      <c r="I1145" s="41">
        <v>105.5</v>
      </c>
      <c r="J1145" s="41"/>
      <c r="K1145" s="40" t="s">
        <v>3246</v>
      </c>
      <c r="L1145" s="41" t="s">
        <v>3891</v>
      </c>
      <c r="M1145" s="42">
        <v>206452</v>
      </c>
      <c r="N1145" s="43">
        <v>40682</v>
      </c>
      <c r="O1145" s="44" t="s">
        <v>146</v>
      </c>
      <c r="P1145" s="42">
        <v>10</v>
      </c>
      <c r="Q1145" s="44" t="s">
        <v>4305</v>
      </c>
      <c r="R1145" s="44" t="s">
        <v>1423</v>
      </c>
      <c r="S1145" s="42">
        <v>48</v>
      </c>
      <c r="T1145" s="42">
        <v>31</v>
      </c>
      <c r="U1145" s="46">
        <v>26.920639749999999</v>
      </c>
      <c r="V1145" s="46">
        <v>-80.065320679999999</v>
      </c>
      <c r="W1145" s="48">
        <v>40743</v>
      </c>
      <c r="X1145" s="45">
        <f>W1145-N1145</f>
        <v>61</v>
      </c>
      <c r="Y1145" s="46">
        <v>24</v>
      </c>
      <c r="Z1145" s="46">
        <v>37</v>
      </c>
      <c r="AA1145" s="46">
        <v>0</v>
      </c>
      <c r="AB1145" s="46">
        <v>0</v>
      </c>
      <c r="AC1145" s="46">
        <v>0</v>
      </c>
      <c r="AD1145" s="46">
        <v>0</v>
      </c>
      <c r="AE1145" s="46">
        <f>SUM(Y1145,Z1145,AC1145,AD1145)</f>
        <v>61</v>
      </c>
      <c r="AF1145" s="47">
        <f>Y1145/AE1145</f>
        <v>0.39344262295081966</v>
      </c>
      <c r="AG1145" s="47">
        <f>(Y1145-(AA1145+AB1145))/AE1145</f>
        <v>0.39344262295081966</v>
      </c>
      <c r="AH1145" s="67" t="s">
        <v>2</v>
      </c>
      <c r="AI1145" s="38"/>
    </row>
    <row r="1146" spans="1:35" x14ac:dyDescent="0.3">
      <c r="A1146" s="38" t="s">
        <v>2734</v>
      </c>
      <c r="B1146" s="38">
        <v>315</v>
      </c>
      <c r="C1146" s="39">
        <v>39920</v>
      </c>
      <c r="D1146" s="71">
        <f>YEAR(E1146)</f>
        <v>2014</v>
      </c>
      <c r="E1146" s="99" t="s">
        <v>3148</v>
      </c>
      <c r="F1146" s="41">
        <v>2682</v>
      </c>
      <c r="G1146" s="41">
        <v>147</v>
      </c>
      <c r="H1146" s="41"/>
      <c r="I1146" s="41">
        <v>107</v>
      </c>
      <c r="J1146" s="41"/>
      <c r="K1146" s="40" t="s">
        <v>3</v>
      </c>
      <c r="L1146" s="41" t="s">
        <v>3</v>
      </c>
      <c r="M1146" s="42">
        <v>200438</v>
      </c>
      <c r="N1146" s="43">
        <v>41768</v>
      </c>
      <c r="O1146" s="44" t="s">
        <v>0</v>
      </c>
      <c r="P1146" s="42">
        <v>5</v>
      </c>
      <c r="Q1146" s="44" t="s">
        <v>4305</v>
      </c>
      <c r="R1146" s="44" t="s">
        <v>723</v>
      </c>
      <c r="S1146" s="42">
        <v>10</v>
      </c>
      <c r="T1146" s="42">
        <v>79</v>
      </c>
      <c r="U1146" s="46">
        <v>26.884411791000002</v>
      </c>
      <c r="V1146" s="46">
        <v>-80.053951437999999</v>
      </c>
      <c r="W1146" s="48">
        <v>41832</v>
      </c>
      <c r="X1146" s="45">
        <f>W1146-N1146</f>
        <v>64</v>
      </c>
      <c r="Y1146" s="46">
        <v>88</v>
      </c>
      <c r="Z1146" s="46">
        <v>3</v>
      </c>
      <c r="AA1146" s="46">
        <v>0</v>
      </c>
      <c r="AB1146" s="46">
        <v>0</v>
      </c>
      <c r="AC1146" s="46">
        <v>2</v>
      </c>
      <c r="AD1146" s="46">
        <v>0</v>
      </c>
      <c r="AE1146" s="46">
        <f>SUM(Y1146,Z1146,AC1146,AD1146)</f>
        <v>93</v>
      </c>
      <c r="AF1146" s="47">
        <f>Y1146/AE1146</f>
        <v>0.94623655913978499</v>
      </c>
      <c r="AG1146" s="47">
        <f>(Y1146-(AA1146+AB1146))/AE1146</f>
        <v>0.94623655913978499</v>
      </c>
      <c r="AH1146" s="67" t="s">
        <v>2</v>
      </c>
      <c r="AI1146" s="38"/>
    </row>
    <row r="1147" spans="1:35" x14ac:dyDescent="0.3">
      <c r="A1147" s="38" t="s">
        <v>2734</v>
      </c>
      <c r="B1147" s="38">
        <v>315</v>
      </c>
      <c r="C1147" s="39">
        <v>39920</v>
      </c>
      <c r="D1147" s="71">
        <f>YEAR(E1147)</f>
        <v>2017</v>
      </c>
      <c r="E1147" s="99" t="s">
        <v>3881</v>
      </c>
      <c r="F1147" s="41">
        <v>2736</v>
      </c>
      <c r="G1147" s="41">
        <v>147.4</v>
      </c>
      <c r="H1147" s="41">
        <v>149.1</v>
      </c>
      <c r="I1147" s="41">
        <v>107.3</v>
      </c>
      <c r="J1147" s="41">
        <v>2.86</v>
      </c>
      <c r="K1147" s="40" t="s">
        <v>2918</v>
      </c>
      <c r="L1147" s="41" t="s">
        <v>3891</v>
      </c>
      <c r="M1147" s="42">
        <v>451365</v>
      </c>
      <c r="N1147" s="43">
        <v>42850</v>
      </c>
      <c r="O1147" s="44" t="s">
        <v>146</v>
      </c>
      <c r="P1147" s="42">
        <v>4</v>
      </c>
      <c r="Q1147" s="44" t="s">
        <v>4305</v>
      </c>
      <c r="R1147" s="44" t="s">
        <v>173</v>
      </c>
      <c r="S1147" s="42">
        <v>22</v>
      </c>
      <c r="T1147" s="42">
        <v>30</v>
      </c>
      <c r="U1147" s="46">
        <v>26.934742995000001</v>
      </c>
      <c r="V1147" s="46">
        <v>-80.069176671999998</v>
      </c>
      <c r="W1147" s="48">
        <v>42918</v>
      </c>
      <c r="X1147" s="45">
        <f>W1147-N1147</f>
        <v>68</v>
      </c>
      <c r="Y1147" s="46">
        <v>38</v>
      </c>
      <c r="Z1147" s="46">
        <v>13</v>
      </c>
      <c r="AA1147" s="46">
        <v>0</v>
      </c>
      <c r="AB1147" s="46">
        <v>0</v>
      </c>
      <c r="AC1147" s="46">
        <v>0</v>
      </c>
      <c r="AD1147" s="46">
        <v>1</v>
      </c>
      <c r="AE1147" s="46">
        <f>SUM(Y1147,Z1147,AC1147,AD1147)</f>
        <v>52</v>
      </c>
      <c r="AF1147" s="47">
        <f>Y1147/AE1147</f>
        <v>0.73076923076923073</v>
      </c>
      <c r="AG1147" s="47">
        <f>(Y1147-(AA1147+AB1147))/AE1147</f>
        <v>0.73076923076923073</v>
      </c>
      <c r="AH1147" s="67" t="s">
        <v>2</v>
      </c>
      <c r="AI1147" s="38"/>
    </row>
    <row r="1148" spans="1:35" x14ac:dyDescent="0.3">
      <c r="A1148" s="38" t="s">
        <v>2734</v>
      </c>
      <c r="B1148" s="38">
        <v>315</v>
      </c>
      <c r="C1148" s="39">
        <v>39920</v>
      </c>
      <c r="D1148" s="71">
        <f>YEAR(E1148)</f>
        <v>2017</v>
      </c>
      <c r="E1148" s="99" t="s">
        <v>3830</v>
      </c>
      <c r="F1148" s="41">
        <v>2783</v>
      </c>
      <c r="G1148" s="41">
        <v>148</v>
      </c>
      <c r="H1148" s="41">
        <v>149.80000000000001</v>
      </c>
      <c r="I1148" s="41">
        <v>107.8</v>
      </c>
      <c r="J1148" s="41"/>
      <c r="K1148" s="40" t="s">
        <v>2665</v>
      </c>
      <c r="L1148" s="41" t="s">
        <v>3894</v>
      </c>
      <c r="M1148" s="42">
        <v>370753</v>
      </c>
      <c r="N1148" s="43">
        <v>42896</v>
      </c>
      <c r="O1148" s="44" t="s">
        <v>0</v>
      </c>
      <c r="P1148" s="42">
        <v>4</v>
      </c>
      <c r="Q1148" s="44" t="s">
        <v>4305</v>
      </c>
      <c r="R1148" s="44" t="s">
        <v>259</v>
      </c>
      <c r="S1148" s="42">
        <v>75</v>
      </c>
      <c r="T1148" s="42">
        <v>30</v>
      </c>
      <c r="U1148" s="46">
        <v>26.897230356000001</v>
      </c>
      <c r="V1148" s="46">
        <v>-80.057981065000007</v>
      </c>
      <c r="W1148" s="48">
        <v>42957</v>
      </c>
      <c r="X1148" s="45">
        <f>W1148-N1148</f>
        <v>61</v>
      </c>
      <c r="Y1148" s="46">
        <v>26</v>
      </c>
      <c r="Z1148" s="46">
        <v>47</v>
      </c>
      <c r="AA1148" s="46">
        <v>1</v>
      </c>
      <c r="AB1148" s="46">
        <v>6</v>
      </c>
      <c r="AC1148" s="46">
        <v>0</v>
      </c>
      <c r="AD1148" s="46">
        <v>3</v>
      </c>
      <c r="AE1148" s="46">
        <f>SUM(Y1148,Z1148,AC1148,AD1148)</f>
        <v>76</v>
      </c>
      <c r="AF1148" s="47">
        <f>Y1148/AE1148</f>
        <v>0.34210526315789475</v>
      </c>
      <c r="AG1148" s="47">
        <f>(Y1148-(AA1148+AB1148))/AE1148</f>
        <v>0.25</v>
      </c>
      <c r="AH1148" s="67" t="s">
        <v>2</v>
      </c>
      <c r="AI1148" s="38"/>
    </row>
    <row r="1149" spans="1:35" x14ac:dyDescent="0.3">
      <c r="A1149" s="147" t="s">
        <v>2734</v>
      </c>
      <c r="B1149" s="147">
        <v>315</v>
      </c>
      <c r="C1149" s="30">
        <v>39920</v>
      </c>
      <c r="D1149" s="32">
        <v>2020</v>
      </c>
      <c r="E1149" s="97">
        <v>43968</v>
      </c>
      <c r="F1149" s="31">
        <v>4113</v>
      </c>
      <c r="G1149" s="31">
        <v>148.6</v>
      </c>
      <c r="H1149" s="31">
        <v>150.69999999999999</v>
      </c>
      <c r="I1149" s="31">
        <v>110.1</v>
      </c>
      <c r="K1149" s="155">
        <v>2.361111111111111E-2</v>
      </c>
      <c r="L1149" s="31" t="s">
        <v>3892</v>
      </c>
      <c r="M1149" s="157">
        <v>499670</v>
      </c>
      <c r="N1149" s="158">
        <v>43968</v>
      </c>
      <c r="O1149" s="157" t="s">
        <v>0</v>
      </c>
      <c r="P1149" s="157">
        <v>6</v>
      </c>
      <c r="Q1149" s="157" t="s">
        <v>4305</v>
      </c>
      <c r="R1149" s="157" t="s">
        <v>4877</v>
      </c>
      <c r="S1149" s="157">
        <v>85</v>
      </c>
      <c r="T1149" s="157">
        <v>8</v>
      </c>
      <c r="U1149" s="31">
        <v>26.881569429999999</v>
      </c>
      <c r="V1149" s="31">
        <v>-80.053180929999996</v>
      </c>
      <c r="X1149" s="45"/>
      <c r="Y1149" s="31">
        <v>10</v>
      </c>
      <c r="Z1149" s="31">
        <v>67</v>
      </c>
      <c r="AA1149" s="31">
        <v>0</v>
      </c>
      <c r="AB1149" s="31">
        <v>0</v>
      </c>
      <c r="AC1149" s="31">
        <v>0</v>
      </c>
      <c r="AD1149" s="31">
        <v>5</v>
      </c>
      <c r="AE1149" s="46">
        <f>SUM(Y1149,Z1149,AC1149,AD1149)</f>
        <v>82</v>
      </c>
      <c r="AF1149" s="47">
        <f>Y1149/AE1149</f>
        <v>0.12195121951219512</v>
      </c>
      <c r="AG1149" s="47">
        <f>(Y1149-(AA1149+AB1149))/AE1149</f>
        <v>0.12195121951219512</v>
      </c>
      <c r="AH1149" s="31" t="s">
        <v>8</v>
      </c>
      <c r="AI1149" s="147"/>
    </row>
    <row r="1150" spans="1:35" x14ac:dyDescent="0.3">
      <c r="A1150" s="147" t="s">
        <v>2734</v>
      </c>
      <c r="B1150" s="147">
        <v>315</v>
      </c>
      <c r="C1150" s="30">
        <v>39920</v>
      </c>
      <c r="D1150" s="32">
        <v>2020</v>
      </c>
      <c r="E1150" s="97">
        <v>43978</v>
      </c>
      <c r="F1150" s="31">
        <v>4153</v>
      </c>
      <c r="G1150" s="31">
        <v>148.1</v>
      </c>
      <c r="H1150" s="31">
        <v>150.30000000000001</v>
      </c>
      <c r="I1150" s="31">
        <v>109.6</v>
      </c>
      <c r="K1150" s="155">
        <v>0.88263888888888886</v>
      </c>
      <c r="L1150" s="31" t="s">
        <v>3891</v>
      </c>
      <c r="M1150" s="157">
        <v>504085</v>
      </c>
      <c r="N1150" s="158">
        <v>43979</v>
      </c>
      <c r="O1150" s="157" t="s">
        <v>0</v>
      </c>
      <c r="P1150" s="157">
        <v>7</v>
      </c>
      <c r="Q1150" s="157" t="s">
        <v>4305</v>
      </c>
      <c r="R1150" s="157" t="s">
        <v>4909</v>
      </c>
      <c r="S1150" s="157">
        <v>40</v>
      </c>
      <c r="T1150" s="157">
        <v>47</v>
      </c>
      <c r="U1150" s="31">
        <v>26.871886960000001</v>
      </c>
      <c r="V1150" s="31">
        <v>-80.049777719999994</v>
      </c>
      <c r="W1150" s="30">
        <v>44041</v>
      </c>
      <c r="X1150" s="45">
        <f>W1150-N1150</f>
        <v>62</v>
      </c>
      <c r="Y1150" s="31">
        <v>54</v>
      </c>
      <c r="Z1150" s="31">
        <v>2</v>
      </c>
      <c r="AA1150" s="31">
        <v>1</v>
      </c>
      <c r="AB1150" s="31">
        <v>1</v>
      </c>
      <c r="AC1150" s="31">
        <v>0</v>
      </c>
      <c r="AD1150" s="31">
        <v>16</v>
      </c>
      <c r="AE1150" s="46">
        <f>SUM(Y1150,Z1150,AC1150,AD1150)</f>
        <v>72</v>
      </c>
      <c r="AF1150" s="47">
        <f>Y1150/AE1150</f>
        <v>0.75</v>
      </c>
      <c r="AG1150" s="47">
        <f>(Y1150-(AA1150+AB1150))/AE1150</f>
        <v>0.72222222222222221</v>
      </c>
      <c r="AH1150" s="31" t="s">
        <v>2</v>
      </c>
      <c r="AI1150" s="147"/>
    </row>
    <row r="1151" spans="1:35" x14ac:dyDescent="0.3">
      <c r="A1151" s="147" t="s">
        <v>2734</v>
      </c>
      <c r="B1151" s="147">
        <v>315</v>
      </c>
      <c r="C1151" s="30">
        <v>39920</v>
      </c>
      <c r="D1151" s="32">
        <v>2020</v>
      </c>
      <c r="E1151" s="97">
        <v>43989</v>
      </c>
      <c r="F1151" s="31">
        <v>4200</v>
      </c>
      <c r="G1151" s="31">
        <v>147.4</v>
      </c>
      <c r="H1151" s="31">
        <v>150.80000000000001</v>
      </c>
      <c r="I1151" s="31">
        <v>109.3</v>
      </c>
      <c r="K1151" s="155">
        <v>0.90069444444444446</v>
      </c>
      <c r="L1151" s="31" t="s">
        <v>3892</v>
      </c>
      <c r="M1151" s="157">
        <v>507850</v>
      </c>
      <c r="N1151" s="158">
        <v>43990</v>
      </c>
      <c r="O1151" s="157" t="s">
        <v>146</v>
      </c>
      <c r="P1151" s="157">
        <v>7</v>
      </c>
      <c r="Q1151" s="157" t="s">
        <v>4305</v>
      </c>
      <c r="R1151" s="157" t="s">
        <v>4948</v>
      </c>
      <c r="S1151" s="157">
        <v>45</v>
      </c>
      <c r="T1151" s="157">
        <v>108</v>
      </c>
      <c r="U1151" s="31">
        <v>26.92534938</v>
      </c>
      <c r="V1151" s="31">
        <v>-80.067020099999993</v>
      </c>
      <c r="X1151" s="45"/>
      <c r="AE1151" s="46"/>
      <c r="AF1151" s="47"/>
      <c r="AG1151" s="47"/>
      <c r="AH1151" s="31" t="s">
        <v>10</v>
      </c>
      <c r="AI1151" s="147"/>
    </row>
    <row r="1152" spans="1:35" x14ac:dyDescent="0.3">
      <c r="A1152" s="38" t="s">
        <v>3067</v>
      </c>
      <c r="B1152" s="38">
        <v>472</v>
      </c>
      <c r="C1152" s="39">
        <v>40308</v>
      </c>
      <c r="D1152" s="71">
        <f>YEAR(E1152)</f>
        <v>2010</v>
      </c>
      <c r="E1152" s="99" t="s">
        <v>2407</v>
      </c>
      <c r="F1152" s="41">
        <v>1467</v>
      </c>
      <c r="G1152" s="41">
        <v>149</v>
      </c>
      <c r="H1152" s="41">
        <v>152</v>
      </c>
      <c r="I1152" s="41">
        <v>104.6</v>
      </c>
      <c r="J1152" s="41"/>
      <c r="K1152" s="40" t="s">
        <v>3278</v>
      </c>
      <c r="L1152" s="41" t="s">
        <v>3893</v>
      </c>
      <c r="M1152" s="42">
        <v>168910</v>
      </c>
      <c r="N1152" s="43">
        <v>40308</v>
      </c>
      <c r="O1152" s="44" t="s">
        <v>0</v>
      </c>
      <c r="P1152" s="42">
        <v>10</v>
      </c>
      <c r="Q1152" s="44" t="s">
        <v>4305</v>
      </c>
      <c r="R1152" s="44" t="s">
        <v>1516</v>
      </c>
      <c r="S1152" s="42">
        <v>22</v>
      </c>
      <c r="T1152" s="42">
        <v>44</v>
      </c>
      <c r="U1152" s="46">
        <v>26.844469969999999</v>
      </c>
      <c r="V1152" s="46">
        <v>-80.043311790000004</v>
      </c>
      <c r="W1152" s="126">
        <v>40372</v>
      </c>
      <c r="X1152" s="45">
        <f>W1152-N1152</f>
        <v>64</v>
      </c>
      <c r="Y1152" s="46">
        <v>7</v>
      </c>
      <c r="Z1152" s="46">
        <v>70</v>
      </c>
      <c r="AA1152" s="46">
        <v>2</v>
      </c>
      <c r="AB1152" s="46">
        <v>2</v>
      </c>
      <c r="AC1152" s="46">
        <v>0</v>
      </c>
      <c r="AD1152" s="46">
        <v>0</v>
      </c>
      <c r="AE1152" s="46">
        <f>SUM(Y1152,Z1152,AC1152,AD1152)</f>
        <v>77</v>
      </c>
      <c r="AF1152" s="47">
        <f>Y1152/AE1152</f>
        <v>9.0909090909090912E-2</v>
      </c>
      <c r="AG1152" s="47">
        <f>(Y1152-(AA1152+AB1152))/AE1152</f>
        <v>3.896103896103896E-2</v>
      </c>
      <c r="AH1152" s="67" t="s">
        <v>2</v>
      </c>
      <c r="AI1152" s="38"/>
    </row>
    <row r="1153" spans="1:35" x14ac:dyDescent="0.3">
      <c r="A1153" s="38" t="s">
        <v>3067</v>
      </c>
      <c r="B1153" s="38">
        <v>472</v>
      </c>
      <c r="C1153" s="39">
        <v>40308</v>
      </c>
      <c r="D1153" s="71">
        <f>YEAR(E1153)</f>
        <v>2016</v>
      </c>
      <c r="E1153" s="99" t="s">
        <v>3773</v>
      </c>
      <c r="F1153" s="41">
        <v>2630</v>
      </c>
      <c r="G1153" s="41">
        <v>153.5</v>
      </c>
      <c r="H1153" s="41">
        <v>156</v>
      </c>
      <c r="I1153" s="41">
        <v>109.4</v>
      </c>
      <c r="J1153" s="41"/>
      <c r="K1153" s="40" t="s">
        <v>3407</v>
      </c>
      <c r="L1153" s="41" t="s">
        <v>3895</v>
      </c>
      <c r="M1153" s="42">
        <v>321908</v>
      </c>
      <c r="N1153" s="43">
        <v>42493</v>
      </c>
      <c r="O1153" s="44" t="s">
        <v>0</v>
      </c>
      <c r="P1153" s="42">
        <v>2</v>
      </c>
      <c r="Q1153" s="44" t="s">
        <v>4305</v>
      </c>
      <c r="R1153" s="44" t="s">
        <v>345</v>
      </c>
      <c r="S1153" s="42">
        <v>42</v>
      </c>
      <c r="T1153" s="42">
        <v>36</v>
      </c>
      <c r="U1153" s="46">
        <v>26.910691195999998</v>
      </c>
      <c r="V1153" s="46">
        <v>-80.062354636999999</v>
      </c>
      <c r="W1153" s="48">
        <v>42558</v>
      </c>
      <c r="X1153" s="45">
        <f>W1153-N1153</f>
        <v>65</v>
      </c>
      <c r="Y1153" s="46">
        <v>41</v>
      </c>
      <c r="Z1153" s="46">
        <v>27</v>
      </c>
      <c r="AA1153" s="46">
        <v>2</v>
      </c>
      <c r="AB1153" s="46">
        <v>0</v>
      </c>
      <c r="AC1153" s="46">
        <v>0</v>
      </c>
      <c r="AD1153" s="46">
        <v>19</v>
      </c>
      <c r="AE1153" s="46">
        <f>SUM(Y1153,Z1153,AC1153,AD1153)</f>
        <v>87</v>
      </c>
      <c r="AF1153" s="47">
        <f>Y1153/AE1153</f>
        <v>0.47126436781609193</v>
      </c>
      <c r="AG1153" s="47">
        <f>(Y1153-(AA1153+AB1153))/AE1153</f>
        <v>0.44827586206896552</v>
      </c>
      <c r="AH1153" s="67" t="s">
        <v>2</v>
      </c>
      <c r="AI1153" s="38"/>
    </row>
    <row r="1154" spans="1:35" x14ac:dyDescent="0.3">
      <c r="A1154" s="147" t="s">
        <v>3067</v>
      </c>
      <c r="B1154" s="147">
        <v>472</v>
      </c>
      <c r="C1154" s="30">
        <v>40308</v>
      </c>
      <c r="D1154" s="32">
        <v>2019</v>
      </c>
      <c r="E1154" s="97">
        <v>43633</v>
      </c>
      <c r="F1154" s="31">
        <v>3537</v>
      </c>
      <c r="G1154" s="31">
        <v>154.5</v>
      </c>
      <c r="H1154" s="31">
        <v>156.5</v>
      </c>
      <c r="I1154" s="31">
        <v>110.7</v>
      </c>
      <c r="K1154" s="155">
        <v>0.89374999999999993</v>
      </c>
      <c r="L1154" s="31" t="s">
        <v>3895</v>
      </c>
      <c r="M1154" s="157">
        <v>458419</v>
      </c>
      <c r="N1154" s="158">
        <v>43634</v>
      </c>
      <c r="O1154" s="157" t="s">
        <v>0</v>
      </c>
      <c r="P1154" s="157">
        <v>6</v>
      </c>
      <c r="Q1154" s="157" t="s">
        <v>4305</v>
      </c>
      <c r="R1154" s="157" t="s">
        <v>4646</v>
      </c>
      <c r="S1154" s="157">
        <v>28</v>
      </c>
      <c r="T1154" s="157">
        <v>57</v>
      </c>
      <c r="U1154" s="31">
        <v>26.880162590000001</v>
      </c>
      <c r="V1154" s="31">
        <v>-80.052474939999996</v>
      </c>
      <c r="W1154" s="30">
        <v>43694</v>
      </c>
      <c r="X1154" s="45">
        <f>W1154-N1154</f>
        <v>60</v>
      </c>
      <c r="Y1154" s="31">
        <v>36</v>
      </c>
      <c r="Z1154" s="31">
        <v>46</v>
      </c>
      <c r="AA1154" s="31">
        <v>0</v>
      </c>
      <c r="AB1154" s="31">
        <v>2</v>
      </c>
      <c r="AC1154" s="31">
        <v>0</v>
      </c>
      <c r="AD1154" s="31">
        <v>0</v>
      </c>
      <c r="AE1154" s="46">
        <f>SUM(Y1154,Z1154,AC1154,AD1154)</f>
        <v>82</v>
      </c>
      <c r="AF1154" s="47">
        <f>Y1154/AE1154</f>
        <v>0.43902439024390244</v>
      </c>
      <c r="AG1154" s="47">
        <f>(Y1154-(AA1154+AB1154))/AE1154</f>
        <v>0.41463414634146339</v>
      </c>
      <c r="AH1154" s="31" t="s">
        <v>2</v>
      </c>
      <c r="AI1154" s="147"/>
    </row>
    <row r="1155" spans="1:35" x14ac:dyDescent="0.3">
      <c r="A1155" s="38" t="s">
        <v>2707</v>
      </c>
      <c r="B1155" s="38">
        <v>106</v>
      </c>
      <c r="C1155" s="39">
        <v>37754</v>
      </c>
      <c r="D1155" s="71">
        <f>YEAR(E1155)</f>
        <v>2008</v>
      </c>
      <c r="E1155" s="99" t="s">
        <v>2643</v>
      </c>
      <c r="F1155" s="41">
        <v>866</v>
      </c>
      <c r="G1155" s="41">
        <v>149</v>
      </c>
      <c r="H1155" s="41">
        <v>154</v>
      </c>
      <c r="I1155" s="41">
        <v>109.5</v>
      </c>
      <c r="J1155" s="41"/>
      <c r="K1155" s="40" t="s">
        <v>2301</v>
      </c>
      <c r="L1155" s="41" t="s">
        <v>3893</v>
      </c>
      <c r="M1155" s="73">
        <v>104023</v>
      </c>
      <c r="N1155" s="74">
        <v>39541</v>
      </c>
      <c r="O1155" s="75" t="s">
        <v>0</v>
      </c>
      <c r="P1155" s="73">
        <v>6</v>
      </c>
      <c r="Q1155" s="75" t="s">
        <v>4305</v>
      </c>
      <c r="R1155" s="75" t="s">
        <v>2017</v>
      </c>
      <c r="S1155" s="73">
        <v>27</v>
      </c>
      <c r="T1155" s="73">
        <v>26</v>
      </c>
      <c r="U1155" s="46">
        <v>26.879962822</v>
      </c>
      <c r="V1155" s="46">
        <v>-80.052622339999999</v>
      </c>
      <c r="W1155" s="126"/>
      <c r="X1155" s="76"/>
      <c r="Y1155" s="46">
        <v>12</v>
      </c>
      <c r="Z1155" s="46">
        <v>42</v>
      </c>
      <c r="AA1155" s="46">
        <v>0</v>
      </c>
      <c r="AB1155" s="46">
        <v>0</v>
      </c>
      <c r="AC1155" s="46">
        <v>0</v>
      </c>
      <c r="AD1155" s="46">
        <v>0</v>
      </c>
      <c r="AE1155" s="46">
        <f>SUM(Y1155,Z1155,AC1155,AD1155)</f>
        <v>54</v>
      </c>
      <c r="AF1155" s="47">
        <f>Y1155/AE1155</f>
        <v>0.22222222222222221</v>
      </c>
      <c r="AG1155" s="47">
        <f>(Y1155-(AA1155+AB1155))/AE1155</f>
        <v>0.22222222222222221</v>
      </c>
      <c r="AH1155" s="67" t="s">
        <v>8</v>
      </c>
      <c r="AI1155" s="38"/>
    </row>
    <row r="1156" spans="1:35" s="108" customFormat="1" x14ac:dyDescent="0.3">
      <c r="A1156" s="38" t="s">
        <v>2707</v>
      </c>
      <c r="B1156" s="38">
        <v>106</v>
      </c>
      <c r="C1156" s="39">
        <v>37754</v>
      </c>
      <c r="D1156" s="71">
        <f>YEAR(E1156)</f>
        <v>2008</v>
      </c>
      <c r="E1156" s="99" t="s">
        <v>2452</v>
      </c>
      <c r="F1156" s="41">
        <v>870</v>
      </c>
      <c r="G1156" s="41">
        <v>148</v>
      </c>
      <c r="H1156" s="41">
        <v>152.5</v>
      </c>
      <c r="I1156" s="41">
        <v>109.5</v>
      </c>
      <c r="J1156" s="41"/>
      <c r="K1156" s="40" t="s">
        <v>2480</v>
      </c>
      <c r="L1156" s="41" t="s">
        <v>3891</v>
      </c>
      <c r="M1156" s="46">
        <v>109347</v>
      </c>
      <c r="N1156" s="48">
        <v>39604</v>
      </c>
      <c r="O1156" s="67" t="s">
        <v>0</v>
      </c>
      <c r="P1156" s="46">
        <v>7</v>
      </c>
      <c r="Q1156" s="67" t="s">
        <v>4305</v>
      </c>
      <c r="R1156" s="67" t="s">
        <v>1961</v>
      </c>
      <c r="S1156" s="46">
        <v>62</v>
      </c>
      <c r="T1156" s="46">
        <v>14</v>
      </c>
      <c r="U1156" s="46">
        <v>26.870217010000001</v>
      </c>
      <c r="V1156" s="46">
        <v>-80.049322419999996</v>
      </c>
      <c r="W1156" s="126">
        <v>39664</v>
      </c>
      <c r="X1156" s="107">
        <f>W1156-N1156</f>
        <v>60</v>
      </c>
      <c r="Y1156" s="46">
        <v>40</v>
      </c>
      <c r="Z1156" s="46">
        <v>9</v>
      </c>
      <c r="AA1156" s="46">
        <v>0</v>
      </c>
      <c r="AB1156" s="46">
        <v>3</v>
      </c>
      <c r="AC1156" s="46">
        <v>0</v>
      </c>
      <c r="AD1156" s="46">
        <v>23</v>
      </c>
      <c r="AE1156" s="46">
        <f>SUM(Y1156,Z1156,AC1156,AD1156)</f>
        <v>72</v>
      </c>
      <c r="AF1156" s="47">
        <f>Y1156/AE1156</f>
        <v>0.55555555555555558</v>
      </c>
      <c r="AG1156" s="47">
        <f>(Y1156-(AA1156+AB1156))/AE1156</f>
        <v>0.51388888888888884</v>
      </c>
      <c r="AH1156" s="67" t="s">
        <v>2</v>
      </c>
      <c r="AI1156" s="38"/>
    </row>
    <row r="1157" spans="1:35" s="108" customFormat="1" x14ac:dyDescent="0.3">
      <c r="A1157" s="38" t="s">
        <v>2707</v>
      </c>
      <c r="B1157" s="38">
        <v>106</v>
      </c>
      <c r="C1157" s="39">
        <v>37754</v>
      </c>
      <c r="D1157" s="71">
        <f>YEAR(E1157)</f>
        <v>2010</v>
      </c>
      <c r="E1157" s="99" t="s">
        <v>2637</v>
      </c>
      <c r="F1157" s="41">
        <v>1419</v>
      </c>
      <c r="G1157" s="41">
        <v>148</v>
      </c>
      <c r="H1157" s="41"/>
      <c r="I1157" s="41">
        <v>109</v>
      </c>
      <c r="J1157" s="41"/>
      <c r="K1157" s="40" t="s">
        <v>2527</v>
      </c>
      <c r="L1157" s="41" t="s">
        <v>3897</v>
      </c>
      <c r="M1157" s="46">
        <v>168805</v>
      </c>
      <c r="N1157" s="48">
        <v>40292</v>
      </c>
      <c r="O1157" s="67" t="s">
        <v>0</v>
      </c>
      <c r="P1157" s="46">
        <v>11</v>
      </c>
      <c r="Q1157" s="67" t="s">
        <v>4305</v>
      </c>
      <c r="R1157" s="67" t="s">
        <v>1490</v>
      </c>
      <c r="S1157" s="46">
        <v>36</v>
      </c>
      <c r="T1157" s="46">
        <v>39</v>
      </c>
      <c r="U1157" s="46">
        <v>26.838736659999999</v>
      </c>
      <c r="V1157" s="46">
        <v>-80.041886750000003</v>
      </c>
      <c r="W1157" s="126">
        <v>40359</v>
      </c>
      <c r="X1157" s="107">
        <f>W1157-N1157</f>
        <v>67</v>
      </c>
      <c r="Y1157" s="46">
        <v>30</v>
      </c>
      <c r="Z1157" s="46">
        <v>25</v>
      </c>
      <c r="AA1157" s="46">
        <v>1</v>
      </c>
      <c r="AB1157" s="46">
        <v>4</v>
      </c>
      <c r="AC1157" s="46">
        <v>0</v>
      </c>
      <c r="AD1157" s="46">
        <v>0</v>
      </c>
      <c r="AE1157" s="46">
        <f>SUM(Y1157,Z1157,AC1157,AD1157)</f>
        <v>55</v>
      </c>
      <c r="AF1157" s="47">
        <f>Y1157/AE1157</f>
        <v>0.54545454545454541</v>
      </c>
      <c r="AG1157" s="47">
        <f>(Y1157-(AA1157+AB1157))/AE1157</f>
        <v>0.45454545454545453</v>
      </c>
      <c r="AH1157" s="67" t="s">
        <v>2</v>
      </c>
      <c r="AI1157" s="38"/>
    </row>
    <row r="1158" spans="1:35" x14ac:dyDescent="0.3">
      <c r="A1158" s="38" t="s">
        <v>2707</v>
      </c>
      <c r="B1158" s="38">
        <v>106</v>
      </c>
      <c r="C1158" s="39">
        <v>37754</v>
      </c>
      <c r="D1158" s="71">
        <f>YEAR(E1158)</f>
        <v>2010</v>
      </c>
      <c r="E1158" s="99" t="s">
        <v>3528</v>
      </c>
      <c r="F1158" s="41">
        <v>1452</v>
      </c>
      <c r="G1158" s="41">
        <v>150</v>
      </c>
      <c r="H1158" s="41">
        <v>152</v>
      </c>
      <c r="I1158" s="41">
        <v>109</v>
      </c>
      <c r="J1158" s="41"/>
      <c r="K1158" s="40" t="s">
        <v>3068</v>
      </c>
      <c r="L1158" s="41" t="s">
        <v>3891</v>
      </c>
      <c r="M1158" s="103">
        <v>168842</v>
      </c>
      <c r="N1158" s="104">
        <v>40302</v>
      </c>
      <c r="O1158" s="105" t="s">
        <v>0</v>
      </c>
      <c r="P1158" s="103">
        <v>10</v>
      </c>
      <c r="Q1158" s="105" t="s">
        <v>4305</v>
      </c>
      <c r="R1158" s="105" t="s">
        <v>1507</v>
      </c>
      <c r="S1158" s="103">
        <v>35</v>
      </c>
      <c r="T1158" s="103">
        <v>32</v>
      </c>
      <c r="U1158" s="46">
        <v>26.8492824</v>
      </c>
      <c r="V1158" s="46">
        <v>-80.044453059999995</v>
      </c>
      <c r="W1158" s="126">
        <v>40369</v>
      </c>
      <c r="X1158" s="106">
        <f>W1158-N1158</f>
        <v>67</v>
      </c>
      <c r="Y1158" s="46">
        <v>16</v>
      </c>
      <c r="Z1158" s="46">
        <v>38</v>
      </c>
      <c r="AA1158" s="46">
        <v>4</v>
      </c>
      <c r="AB1158" s="46">
        <v>4</v>
      </c>
      <c r="AC1158" s="46">
        <v>0</v>
      </c>
      <c r="AD1158" s="46">
        <v>9</v>
      </c>
      <c r="AE1158" s="46">
        <f>SUM(Y1158,Z1158,AC1158,AD1158)</f>
        <v>63</v>
      </c>
      <c r="AF1158" s="47">
        <f>Y1158/AE1158</f>
        <v>0.25396825396825395</v>
      </c>
      <c r="AG1158" s="47">
        <f>(Y1158-(AA1158+AB1158))/AE1158</f>
        <v>0.12698412698412698</v>
      </c>
      <c r="AH1158" s="67" t="s">
        <v>2</v>
      </c>
      <c r="AI1158" s="38"/>
    </row>
    <row r="1159" spans="1:35" x14ac:dyDescent="0.3">
      <c r="A1159" s="38" t="s">
        <v>2707</v>
      </c>
      <c r="B1159" s="38">
        <v>106</v>
      </c>
      <c r="C1159" s="39">
        <v>37754</v>
      </c>
      <c r="D1159" s="71">
        <f>YEAR(E1159)</f>
        <v>2010</v>
      </c>
      <c r="E1159" s="99" t="s">
        <v>2416</v>
      </c>
      <c r="F1159" s="41">
        <v>1547</v>
      </c>
      <c r="G1159" s="41">
        <v>151.9</v>
      </c>
      <c r="H1159" s="41">
        <v>152.5</v>
      </c>
      <c r="I1159" s="41">
        <v>110.6</v>
      </c>
      <c r="J1159" s="41"/>
      <c r="K1159" s="40" t="s">
        <v>3555</v>
      </c>
      <c r="L1159" s="41" t="s">
        <v>3892</v>
      </c>
      <c r="M1159" s="42">
        <v>170839</v>
      </c>
      <c r="N1159" s="43">
        <v>40329</v>
      </c>
      <c r="O1159" s="44" t="s">
        <v>146</v>
      </c>
      <c r="P1159" s="42">
        <v>7</v>
      </c>
      <c r="Q1159" s="44" t="s">
        <v>4305</v>
      </c>
      <c r="R1159" s="44" t="s">
        <v>1599</v>
      </c>
      <c r="S1159" s="42">
        <v>76</v>
      </c>
      <c r="T1159" s="42">
        <v>33</v>
      </c>
      <c r="U1159" s="46">
        <v>26.927232799999999</v>
      </c>
      <c r="V1159" s="46">
        <v>-80.067655639999998</v>
      </c>
      <c r="W1159" s="126"/>
      <c r="X1159" s="45"/>
      <c r="Y1159" s="46">
        <v>4</v>
      </c>
      <c r="Z1159" s="46">
        <v>75</v>
      </c>
      <c r="AA1159" s="46">
        <v>0</v>
      </c>
      <c r="AB1159" s="46">
        <v>2</v>
      </c>
      <c r="AC1159" s="46">
        <v>0</v>
      </c>
      <c r="AD1159" s="46">
        <v>0</v>
      </c>
      <c r="AE1159" s="46">
        <f>SUM(Y1159,Z1159,AC1159,AD1159)</f>
        <v>79</v>
      </c>
      <c r="AF1159" s="47">
        <f>Y1159/AE1159</f>
        <v>5.0632911392405063E-2</v>
      </c>
      <c r="AG1159" s="47">
        <f>(Y1159-(AA1159+AB1159))/AE1159</f>
        <v>2.5316455696202531E-2</v>
      </c>
      <c r="AH1159" s="67" t="s">
        <v>8</v>
      </c>
      <c r="AI1159" s="38"/>
    </row>
    <row r="1160" spans="1:35" x14ac:dyDescent="0.3">
      <c r="A1160" s="65" t="s">
        <v>2707</v>
      </c>
      <c r="B1160" s="65">
        <v>106</v>
      </c>
      <c r="C1160" s="63">
        <v>37754</v>
      </c>
      <c r="D1160" s="71">
        <f>YEAR(E1160)</f>
        <v>2012</v>
      </c>
      <c r="E1160" s="102" t="s">
        <v>2903</v>
      </c>
      <c r="F1160" s="57">
        <v>2081</v>
      </c>
      <c r="G1160" s="57">
        <v>150.5</v>
      </c>
      <c r="H1160" s="57"/>
      <c r="I1160" s="57">
        <v>110</v>
      </c>
      <c r="J1160" s="41"/>
      <c r="K1160" s="66" t="s">
        <v>3671</v>
      </c>
      <c r="L1160" s="57" t="s">
        <v>3897</v>
      </c>
      <c r="M1160" s="42">
        <v>235880</v>
      </c>
      <c r="N1160" s="43">
        <v>41006</v>
      </c>
      <c r="O1160" s="44" t="s">
        <v>0</v>
      </c>
      <c r="P1160" s="42">
        <v>1</v>
      </c>
      <c r="Q1160" s="44" t="s">
        <v>4305</v>
      </c>
      <c r="R1160" s="44" t="s">
        <v>965</v>
      </c>
      <c r="S1160" s="42">
        <v>26</v>
      </c>
      <c r="T1160" s="42">
        <v>28</v>
      </c>
      <c r="U1160" s="46">
        <v>26.913293710000001</v>
      </c>
      <c r="V1160" s="46">
        <v>-80.063101700000004</v>
      </c>
      <c r="W1160" s="126"/>
      <c r="X1160" s="45"/>
      <c r="Y1160" s="46">
        <v>0</v>
      </c>
      <c r="Z1160" s="46">
        <v>73</v>
      </c>
      <c r="AA1160" s="46">
        <v>0</v>
      </c>
      <c r="AB1160" s="46">
        <v>0</v>
      </c>
      <c r="AC1160" s="46">
        <v>0</v>
      </c>
      <c r="AD1160" s="46">
        <v>0</v>
      </c>
      <c r="AE1160" s="46">
        <f>SUM(Y1160,Z1160,AC1160,AD1160)</f>
        <v>73</v>
      </c>
      <c r="AF1160" s="47">
        <f>Y1160/AE1160</f>
        <v>0</v>
      </c>
      <c r="AG1160" s="47">
        <f>(Y1160-(AA1160+AB1160))/AE1160</f>
        <v>0</v>
      </c>
      <c r="AH1160" s="67" t="s">
        <v>8</v>
      </c>
      <c r="AI1160" s="38"/>
    </row>
    <row r="1161" spans="1:35" x14ac:dyDescent="0.3">
      <c r="A1161" s="38" t="s">
        <v>2707</v>
      </c>
      <c r="B1161" s="38">
        <v>106</v>
      </c>
      <c r="C1161" s="39">
        <v>37754</v>
      </c>
      <c r="D1161" s="71">
        <f>YEAR(E1161)</f>
        <v>2012</v>
      </c>
      <c r="E1161" s="99" t="s">
        <v>3219</v>
      </c>
      <c r="F1161" s="41">
        <v>2202</v>
      </c>
      <c r="G1161" s="41">
        <v>153</v>
      </c>
      <c r="H1161" s="41">
        <v>155.5</v>
      </c>
      <c r="I1161" s="41">
        <v>111</v>
      </c>
      <c r="J1161" s="41"/>
      <c r="K1161" s="40" t="s">
        <v>3471</v>
      </c>
      <c r="L1161" s="41" t="s">
        <v>3892</v>
      </c>
      <c r="M1161" s="42">
        <v>236741</v>
      </c>
      <c r="N1161" s="43">
        <v>41035</v>
      </c>
      <c r="O1161" s="44" t="s">
        <v>0</v>
      </c>
      <c r="P1161" s="42">
        <v>10</v>
      </c>
      <c r="Q1161" s="44" t="s">
        <v>4305</v>
      </c>
      <c r="R1161" s="44" t="s">
        <v>1016</v>
      </c>
      <c r="S1161" s="42">
        <v>31</v>
      </c>
      <c r="T1161" s="42">
        <v>2</v>
      </c>
      <c r="U1161" s="46">
        <v>26.842113990000001</v>
      </c>
      <c r="V1161" s="46">
        <v>-80.042886289999998</v>
      </c>
      <c r="W1161" s="48">
        <v>41100</v>
      </c>
      <c r="X1161" s="45">
        <f>W1161-N1161</f>
        <v>65</v>
      </c>
      <c r="Y1161" s="46">
        <v>54</v>
      </c>
      <c r="Z1161" s="46">
        <v>11</v>
      </c>
      <c r="AA1161" s="46">
        <v>2</v>
      </c>
      <c r="AB1161" s="46">
        <v>6</v>
      </c>
      <c r="AC1161" s="46">
        <v>0</v>
      </c>
      <c r="AD1161" s="46">
        <v>1</v>
      </c>
      <c r="AE1161" s="46">
        <f>SUM(Y1161,Z1161,AC1161,AD1161)</f>
        <v>66</v>
      </c>
      <c r="AF1161" s="47">
        <f>Y1161/AE1161</f>
        <v>0.81818181818181823</v>
      </c>
      <c r="AG1161" s="47">
        <f>(Y1161-(AA1161+AB1161))/AE1161</f>
        <v>0.69696969696969702</v>
      </c>
      <c r="AH1161" s="67" t="s">
        <v>2</v>
      </c>
      <c r="AI1161" s="38"/>
    </row>
    <row r="1162" spans="1:35" x14ac:dyDescent="0.3">
      <c r="A1162" s="38" t="s">
        <v>2707</v>
      </c>
      <c r="B1162" s="38">
        <v>106</v>
      </c>
      <c r="C1162" s="39">
        <v>37754</v>
      </c>
      <c r="D1162" s="71">
        <f>YEAR(E1162)</f>
        <v>2012</v>
      </c>
      <c r="E1162" s="99" t="s">
        <v>2317</v>
      </c>
      <c r="F1162" s="41">
        <v>2261</v>
      </c>
      <c r="G1162" s="41"/>
      <c r="H1162" s="41"/>
      <c r="I1162" s="41"/>
      <c r="J1162" s="41"/>
      <c r="K1162" s="40" t="s">
        <v>2801</v>
      </c>
      <c r="L1162" s="41" t="s">
        <v>3896</v>
      </c>
      <c r="M1162" s="42">
        <v>238425</v>
      </c>
      <c r="N1162" s="43">
        <v>41044</v>
      </c>
      <c r="O1162" s="44" t="s">
        <v>0</v>
      </c>
      <c r="P1162" s="42">
        <v>3</v>
      </c>
      <c r="Q1162" s="44" t="s">
        <v>4305</v>
      </c>
      <c r="R1162" s="44" t="s">
        <v>1038</v>
      </c>
      <c r="S1162" s="42">
        <v>70</v>
      </c>
      <c r="T1162" s="42">
        <v>55</v>
      </c>
      <c r="U1162" s="46">
        <v>26.906642730000002</v>
      </c>
      <c r="V1162" s="46">
        <v>-80.060972300000003</v>
      </c>
      <c r="W1162" s="48">
        <v>41110</v>
      </c>
      <c r="X1162" s="45">
        <f>W1162-N1162</f>
        <v>66</v>
      </c>
      <c r="Y1162" s="46">
        <v>76</v>
      </c>
      <c r="Z1162" s="46">
        <v>4</v>
      </c>
      <c r="AA1162" s="46">
        <v>2</v>
      </c>
      <c r="AB1162" s="46">
        <v>4</v>
      </c>
      <c r="AC1162" s="46">
        <v>0</v>
      </c>
      <c r="AD1162" s="46">
        <v>3</v>
      </c>
      <c r="AE1162" s="46">
        <f>SUM(Y1162,Z1162,AC1162,AD1162)</f>
        <v>83</v>
      </c>
      <c r="AF1162" s="47">
        <f>Y1162/AE1162</f>
        <v>0.91566265060240959</v>
      </c>
      <c r="AG1162" s="47">
        <f>(Y1162-(AA1162+AB1162))/AE1162</f>
        <v>0.84337349397590367</v>
      </c>
      <c r="AH1162" s="67" t="s">
        <v>2</v>
      </c>
      <c r="AI1162" s="38"/>
    </row>
    <row r="1163" spans="1:35" x14ac:dyDescent="0.3">
      <c r="A1163" s="38" t="s">
        <v>2707</v>
      </c>
      <c r="B1163" s="38">
        <v>106</v>
      </c>
      <c r="C1163" s="39">
        <v>37754</v>
      </c>
      <c r="D1163" s="71">
        <f>YEAR(E1163)</f>
        <v>2013</v>
      </c>
      <c r="E1163" s="99" t="s">
        <v>2726</v>
      </c>
      <c r="F1163" s="41">
        <v>2545</v>
      </c>
      <c r="G1163" s="41">
        <v>149.69999999999999</v>
      </c>
      <c r="H1163" s="41">
        <v>154.1</v>
      </c>
      <c r="I1163" s="41">
        <v>111.3</v>
      </c>
      <c r="J1163" s="41"/>
      <c r="K1163" s="40" t="s">
        <v>2510</v>
      </c>
      <c r="L1163" s="41" t="s">
        <v>3894</v>
      </c>
      <c r="M1163" s="42">
        <v>281120</v>
      </c>
      <c r="N1163" s="43">
        <v>41412</v>
      </c>
      <c r="O1163" s="44" t="s">
        <v>0</v>
      </c>
      <c r="P1163" s="42">
        <v>3</v>
      </c>
      <c r="Q1163" s="44" t="s">
        <v>4305</v>
      </c>
      <c r="R1163" s="44" t="s">
        <v>899</v>
      </c>
      <c r="S1163" s="42">
        <v>124</v>
      </c>
      <c r="T1163" s="42">
        <v>31</v>
      </c>
      <c r="U1163" s="46">
        <v>26.9026356</v>
      </c>
      <c r="V1163" s="46">
        <v>-80.059660100000002</v>
      </c>
      <c r="W1163" s="48">
        <v>41480</v>
      </c>
      <c r="X1163" s="45">
        <f>W1163-N1163</f>
        <v>68</v>
      </c>
      <c r="Y1163" s="46">
        <v>9</v>
      </c>
      <c r="Z1163" s="46">
        <v>78</v>
      </c>
      <c r="AA1163" s="46">
        <v>3</v>
      </c>
      <c r="AB1163" s="46">
        <v>0</v>
      </c>
      <c r="AC1163" s="46">
        <v>0</v>
      </c>
      <c r="AD1163" s="46">
        <v>0</v>
      </c>
      <c r="AE1163" s="46">
        <f>SUM(Y1163,Z1163,AC1163,AD1163)</f>
        <v>87</v>
      </c>
      <c r="AF1163" s="47">
        <f>Y1163/AE1163</f>
        <v>0.10344827586206896</v>
      </c>
      <c r="AG1163" s="47">
        <f>(Y1163-(AA1163+AB1163))/AE1163</f>
        <v>6.8965517241379309E-2</v>
      </c>
      <c r="AH1163" s="67" t="s">
        <v>2</v>
      </c>
      <c r="AI1163" s="38"/>
    </row>
    <row r="1164" spans="1:35" x14ac:dyDescent="0.3">
      <c r="A1164" s="38" t="s">
        <v>2707</v>
      </c>
      <c r="B1164" s="38">
        <v>106</v>
      </c>
      <c r="C1164" s="39">
        <v>37754</v>
      </c>
      <c r="D1164" s="71">
        <f>YEAR(E1164)</f>
        <v>2013</v>
      </c>
      <c r="E1164" s="99" t="s">
        <v>2708</v>
      </c>
      <c r="F1164" s="41">
        <v>2596</v>
      </c>
      <c r="G1164" s="41"/>
      <c r="H1164" s="41"/>
      <c r="I1164" s="41"/>
      <c r="J1164" s="41"/>
      <c r="K1164" s="40" t="s">
        <v>3</v>
      </c>
      <c r="L1164" s="41" t="s">
        <v>3</v>
      </c>
      <c r="M1164" s="42">
        <v>291920</v>
      </c>
      <c r="N1164" s="43">
        <v>41448</v>
      </c>
      <c r="O1164" s="44" t="s">
        <v>0</v>
      </c>
      <c r="P1164" s="42">
        <v>7</v>
      </c>
      <c r="Q1164" s="44" t="s">
        <v>4305</v>
      </c>
      <c r="R1164" s="44" t="s">
        <v>940</v>
      </c>
      <c r="S1164" s="42">
        <v>19</v>
      </c>
      <c r="T1164" s="42">
        <v>66</v>
      </c>
      <c r="U1164" s="46">
        <v>26.873775460000001</v>
      </c>
      <c r="V1164" s="46">
        <v>-80.050323680000005</v>
      </c>
      <c r="W1164" s="126"/>
      <c r="X1164" s="45"/>
      <c r="Y1164" s="46"/>
      <c r="Z1164" s="127"/>
      <c r="AA1164" s="46"/>
      <c r="AB1164" s="46"/>
      <c r="AC1164" s="127"/>
      <c r="AD1164" s="127"/>
      <c r="AE1164" s="127"/>
      <c r="AF1164" s="127"/>
      <c r="AG1164" s="127"/>
      <c r="AH1164" s="67" t="s">
        <v>10</v>
      </c>
      <c r="AI1164" s="38"/>
    </row>
    <row r="1165" spans="1:35" x14ac:dyDescent="0.3">
      <c r="A1165" s="38" t="s">
        <v>2707</v>
      </c>
      <c r="B1165" s="38">
        <v>106</v>
      </c>
      <c r="C1165" s="39">
        <v>37754</v>
      </c>
      <c r="D1165" s="71">
        <f>YEAR(E1165)</f>
        <v>2018</v>
      </c>
      <c r="E1165" s="99" t="s">
        <v>2817</v>
      </c>
      <c r="F1165" s="41">
        <v>2954</v>
      </c>
      <c r="G1165" s="41">
        <v>153.30000000000001</v>
      </c>
      <c r="H1165" s="41">
        <v>156</v>
      </c>
      <c r="I1165" s="41">
        <v>113.4</v>
      </c>
      <c r="J1165" s="41"/>
      <c r="K1165" s="40" t="s">
        <v>3279</v>
      </c>
      <c r="L1165" s="41" t="s">
        <v>3891</v>
      </c>
      <c r="M1165" s="42">
        <v>412421</v>
      </c>
      <c r="N1165" s="43">
        <v>43229</v>
      </c>
      <c r="O1165" s="44" t="s">
        <v>0</v>
      </c>
      <c r="P1165" s="42">
        <v>7</v>
      </c>
      <c r="Q1165" s="44" t="s">
        <v>4305</v>
      </c>
      <c r="R1165" s="44" t="s">
        <v>74</v>
      </c>
      <c r="S1165" s="42">
        <v>77</v>
      </c>
      <c r="T1165" s="42">
        <v>15</v>
      </c>
      <c r="U1165" s="46">
        <v>26.875262891999999</v>
      </c>
      <c r="V1165" s="46">
        <v>-80.050909554</v>
      </c>
      <c r="W1165" s="126"/>
      <c r="X1165" s="45"/>
      <c r="Y1165" s="46">
        <v>61</v>
      </c>
      <c r="Z1165" s="46">
        <v>13</v>
      </c>
      <c r="AA1165" s="46">
        <v>0</v>
      </c>
      <c r="AB1165" s="46">
        <v>29</v>
      </c>
      <c r="AC1165" s="46">
        <v>0</v>
      </c>
      <c r="AD1165" s="46">
        <v>21</v>
      </c>
      <c r="AE1165" s="46">
        <f>SUM(Y1165,Z1165,AC1165,AD1165)</f>
        <v>95</v>
      </c>
      <c r="AF1165" s="47">
        <f>Y1165/AE1165</f>
        <v>0.64210526315789473</v>
      </c>
      <c r="AG1165" s="47">
        <f>(Y1165-(AA1165+AB1165))/AE1165</f>
        <v>0.33684210526315789</v>
      </c>
      <c r="AH1165" s="67" t="s">
        <v>8</v>
      </c>
      <c r="AI1165" s="38"/>
    </row>
    <row r="1166" spans="1:35" x14ac:dyDescent="0.3">
      <c r="A1166" s="147" t="s">
        <v>2707</v>
      </c>
      <c r="B1166" s="147">
        <v>106</v>
      </c>
      <c r="C1166" s="30">
        <v>37754</v>
      </c>
      <c r="D1166" s="32">
        <v>2020</v>
      </c>
      <c r="E1166" s="97">
        <v>43933</v>
      </c>
      <c r="F1166" s="31">
        <v>3973</v>
      </c>
      <c r="G1166" s="31">
        <v>154.69999999999999</v>
      </c>
      <c r="H1166" s="31">
        <v>157</v>
      </c>
      <c r="I1166" s="31">
        <v>114.9</v>
      </c>
      <c r="K1166" s="155">
        <v>0.96319444444444446</v>
      </c>
      <c r="L1166" s="31" t="s">
        <v>3892</v>
      </c>
      <c r="M1166" s="157">
        <v>496314</v>
      </c>
      <c r="N1166" s="158">
        <v>43934</v>
      </c>
      <c r="O1166" s="157" t="s">
        <v>0</v>
      </c>
      <c r="P1166" s="157">
        <v>6</v>
      </c>
      <c r="Q1166" s="157" t="s">
        <v>4305</v>
      </c>
      <c r="R1166" s="157" t="s">
        <v>4738</v>
      </c>
      <c r="S1166" s="157">
        <v>62</v>
      </c>
      <c r="T1166" s="157">
        <v>15</v>
      </c>
      <c r="U1166" s="31">
        <v>26.881258970000001</v>
      </c>
      <c r="V1166" s="31">
        <v>-80.053050979999995</v>
      </c>
      <c r="W1166" s="30">
        <v>44005</v>
      </c>
      <c r="X1166" s="45">
        <f>W1166-N1166</f>
        <v>71</v>
      </c>
      <c r="Y1166" s="31">
        <v>68</v>
      </c>
      <c r="Z1166" s="31">
        <v>25</v>
      </c>
      <c r="AA1166" s="31">
        <v>0</v>
      </c>
      <c r="AB1166" s="31">
        <v>1</v>
      </c>
      <c r="AC1166" s="31">
        <v>0</v>
      </c>
      <c r="AD1166" s="31">
        <v>0</v>
      </c>
      <c r="AE1166" s="46">
        <f>SUM(Y1166,Z1166,AC1166,AD1166)</f>
        <v>93</v>
      </c>
      <c r="AF1166" s="47">
        <f>Y1166/AE1166</f>
        <v>0.73118279569892475</v>
      </c>
      <c r="AG1166" s="47">
        <f>(Y1166-(AA1166+AB1166))/AE1166</f>
        <v>0.72043010752688175</v>
      </c>
      <c r="AH1166" s="31" t="s">
        <v>2</v>
      </c>
      <c r="AI1166" s="147"/>
    </row>
    <row r="1167" spans="1:35" x14ac:dyDescent="0.3">
      <c r="A1167" s="147" t="s">
        <v>2707</v>
      </c>
      <c r="B1167" s="147">
        <v>106</v>
      </c>
      <c r="C1167" s="30">
        <v>37754</v>
      </c>
      <c r="D1167" s="32">
        <v>2020</v>
      </c>
      <c r="E1167" s="97">
        <v>43944</v>
      </c>
      <c r="F1167" s="31">
        <v>4011</v>
      </c>
      <c r="G1167" s="31">
        <v>154.69999999999999</v>
      </c>
      <c r="H1167" s="31">
        <v>157.5</v>
      </c>
      <c r="I1167" s="31">
        <v>112.5</v>
      </c>
      <c r="K1167" s="155">
        <v>0.97986111111111107</v>
      </c>
      <c r="L1167" s="31" t="s">
        <v>3890</v>
      </c>
      <c r="M1167" s="157">
        <v>496399</v>
      </c>
      <c r="N1167" s="158">
        <v>43944</v>
      </c>
      <c r="O1167" s="157" t="s">
        <v>0</v>
      </c>
      <c r="P1167" s="157">
        <v>5</v>
      </c>
      <c r="Q1167" s="157" t="s">
        <v>4305</v>
      </c>
      <c r="R1167" s="157" t="s">
        <v>4771</v>
      </c>
      <c r="S1167" s="157">
        <v>46</v>
      </c>
      <c r="T1167" s="157">
        <v>44</v>
      </c>
      <c r="U1167" s="31">
        <v>26.892314559999999</v>
      </c>
      <c r="V1167" s="31">
        <v>-80.056685220000006</v>
      </c>
      <c r="W1167" s="30">
        <v>44011</v>
      </c>
      <c r="X1167" s="45">
        <f>W1167-N1167</f>
        <v>67</v>
      </c>
      <c r="Y1167" s="31">
        <v>38</v>
      </c>
      <c r="Z1167" s="31">
        <v>27</v>
      </c>
      <c r="AA1167" s="31">
        <v>5</v>
      </c>
      <c r="AB1167" s="31">
        <v>4</v>
      </c>
      <c r="AC1167" s="31">
        <v>0</v>
      </c>
      <c r="AD1167" s="31">
        <v>1</v>
      </c>
      <c r="AE1167" s="46">
        <f>SUM(Y1167,Z1167,AC1167,AD1167)</f>
        <v>66</v>
      </c>
      <c r="AF1167" s="47">
        <f>Y1167/AE1167</f>
        <v>0.5757575757575758</v>
      </c>
      <c r="AG1167" s="47">
        <f>(Y1167-(AA1167+AB1167))/AE1167</f>
        <v>0.43939393939393939</v>
      </c>
      <c r="AH1167" s="31" t="s">
        <v>2</v>
      </c>
      <c r="AI1167" s="147"/>
    </row>
    <row r="1168" spans="1:35" x14ac:dyDescent="0.3">
      <c r="A1168" s="147" t="s">
        <v>2707</v>
      </c>
      <c r="B1168" s="147">
        <v>106</v>
      </c>
      <c r="C1168" s="30">
        <v>37754</v>
      </c>
      <c r="D1168" s="32">
        <v>2020</v>
      </c>
      <c r="E1168" s="97">
        <v>43953</v>
      </c>
      <c r="F1168" s="31">
        <v>4051</v>
      </c>
      <c r="G1168" s="31">
        <v>153.5</v>
      </c>
      <c r="H1168" s="31">
        <v>156</v>
      </c>
      <c r="I1168" s="31">
        <v>111.1</v>
      </c>
      <c r="K1168" s="155">
        <v>0.90833333333333333</v>
      </c>
      <c r="L1168" s="31" t="s">
        <v>3895</v>
      </c>
      <c r="M1168" s="157">
        <v>497112</v>
      </c>
      <c r="N1168" s="158">
        <v>43954</v>
      </c>
      <c r="O1168" s="157" t="s">
        <v>0</v>
      </c>
      <c r="P1168" s="157">
        <v>4</v>
      </c>
      <c r="Q1168" s="157" t="s">
        <v>4305</v>
      </c>
      <c r="R1168" s="157" t="s">
        <v>4812</v>
      </c>
      <c r="S1168" s="157">
        <v>42</v>
      </c>
      <c r="T1168" s="157">
        <v>49</v>
      </c>
      <c r="U1168" s="31">
        <v>26.893480360000002</v>
      </c>
      <c r="V1168" s="31">
        <v>-80.05689477</v>
      </c>
      <c r="W1168" s="30">
        <v>44021</v>
      </c>
      <c r="X1168" s="45">
        <f>W1168-N1168</f>
        <v>67</v>
      </c>
      <c r="Y1168" s="31">
        <v>42</v>
      </c>
      <c r="Z1168" s="31">
        <v>32</v>
      </c>
      <c r="AA1168" s="31">
        <v>0</v>
      </c>
      <c r="AB1168" s="31">
        <v>3</v>
      </c>
      <c r="AC1168" s="31">
        <v>0</v>
      </c>
      <c r="AD1168" s="31">
        <v>2</v>
      </c>
      <c r="AE1168" s="46">
        <f>SUM(Y1168,Z1168,AC1168,AD1168)</f>
        <v>76</v>
      </c>
      <c r="AF1168" s="47">
        <f>Y1168/AE1168</f>
        <v>0.55263157894736847</v>
      </c>
      <c r="AG1168" s="47">
        <f>(Y1168-(AA1168+AB1168))/AE1168</f>
        <v>0.51315789473684215</v>
      </c>
      <c r="AH1168" s="31" t="s">
        <v>2</v>
      </c>
      <c r="AI1168" s="147"/>
    </row>
    <row r="1169" spans="1:35" x14ac:dyDescent="0.3">
      <c r="A1169" s="147" t="s">
        <v>2707</v>
      </c>
      <c r="B1169" s="147">
        <v>106</v>
      </c>
      <c r="C1169" s="30">
        <v>37754</v>
      </c>
      <c r="D1169" s="32">
        <v>2020</v>
      </c>
      <c r="E1169" s="97">
        <v>43961</v>
      </c>
      <c r="F1169" s="31">
        <v>4097</v>
      </c>
      <c r="G1169" s="31">
        <v>153.30000000000001</v>
      </c>
      <c r="H1169" s="31">
        <v>155.4</v>
      </c>
      <c r="I1169" s="31">
        <v>113.3</v>
      </c>
      <c r="K1169" s="155">
        <v>0.99305555555555547</v>
      </c>
      <c r="L1169" s="31" t="s">
        <v>3893</v>
      </c>
      <c r="M1169" s="157">
        <v>498632</v>
      </c>
      <c r="N1169" s="158">
        <v>43962</v>
      </c>
      <c r="O1169" s="157" t="s">
        <v>0</v>
      </c>
      <c r="P1169" s="157">
        <v>10</v>
      </c>
      <c r="Q1169" s="157" t="s">
        <v>4305</v>
      </c>
      <c r="R1169" s="157" t="s">
        <v>4856</v>
      </c>
      <c r="S1169" s="157">
        <v>78</v>
      </c>
      <c r="T1169" s="157">
        <v>91</v>
      </c>
      <c r="U1169" s="31">
        <v>26.852290839999998</v>
      </c>
      <c r="V1169" s="31">
        <v>-80.045071010000001</v>
      </c>
      <c r="W1169" s="30">
        <v>44028</v>
      </c>
      <c r="X1169" s="45">
        <f>W1169-N1169</f>
        <v>66</v>
      </c>
      <c r="Y1169" s="31">
        <v>40</v>
      </c>
      <c r="Z1169" s="31">
        <v>15</v>
      </c>
      <c r="AA1169" s="31">
        <v>0</v>
      </c>
      <c r="AB1169" s="31">
        <v>0</v>
      </c>
      <c r="AC1169" s="31">
        <v>0</v>
      </c>
      <c r="AD1169" s="31">
        <v>1</v>
      </c>
      <c r="AE1169" s="46">
        <f>SUM(Y1169,Z1169,AC1169,AD1169)</f>
        <v>56</v>
      </c>
      <c r="AF1169" s="47">
        <f>Y1169/AE1169</f>
        <v>0.7142857142857143</v>
      </c>
      <c r="AG1169" s="47">
        <f>(Y1169-(AA1169+AB1169))/AE1169</f>
        <v>0.7142857142857143</v>
      </c>
      <c r="AH1169" s="31" t="s">
        <v>2</v>
      </c>
      <c r="AI1169" s="147"/>
    </row>
    <row r="1170" spans="1:35" x14ac:dyDescent="0.3">
      <c r="A1170" s="38" t="s">
        <v>2355</v>
      </c>
      <c r="B1170" s="38">
        <v>231</v>
      </c>
      <c r="C1170" s="39">
        <v>39205</v>
      </c>
      <c r="D1170" s="71">
        <f>YEAR(E1170)</f>
        <v>2007</v>
      </c>
      <c r="E1170" s="99" t="s">
        <v>3256</v>
      </c>
      <c r="F1170" s="41">
        <v>685</v>
      </c>
      <c r="G1170" s="41"/>
      <c r="H1170" s="41"/>
      <c r="I1170" s="41"/>
      <c r="J1170" s="41"/>
      <c r="K1170" s="40" t="s">
        <v>3131</v>
      </c>
      <c r="L1170" s="41" t="s">
        <v>3</v>
      </c>
      <c r="M1170" s="42">
        <v>79133</v>
      </c>
      <c r="N1170" s="43">
        <v>39205</v>
      </c>
      <c r="O1170" s="44" t="s">
        <v>0</v>
      </c>
      <c r="P1170" s="42">
        <v>3</v>
      </c>
      <c r="Q1170" s="44" t="s">
        <v>4305</v>
      </c>
      <c r="R1170" s="44" t="s">
        <v>2092</v>
      </c>
      <c r="S1170" s="42">
        <v>65</v>
      </c>
      <c r="T1170" s="42">
        <v>75</v>
      </c>
      <c r="U1170" s="46">
        <v>26.906393250000001</v>
      </c>
      <c r="V1170" s="46">
        <v>-80.060965010000004</v>
      </c>
      <c r="W1170" s="126"/>
      <c r="X1170" s="45"/>
      <c r="Y1170" s="46"/>
      <c r="Z1170" s="127"/>
      <c r="AA1170" s="46"/>
      <c r="AB1170" s="46"/>
      <c r="AC1170" s="127"/>
      <c r="AD1170" s="127"/>
      <c r="AE1170" s="127"/>
      <c r="AF1170" s="127"/>
      <c r="AG1170" s="127"/>
      <c r="AH1170" s="67" t="s">
        <v>31</v>
      </c>
      <c r="AI1170" s="38"/>
    </row>
    <row r="1171" spans="1:35" x14ac:dyDescent="0.3">
      <c r="A1171" s="38" t="s">
        <v>2355</v>
      </c>
      <c r="B1171" s="38">
        <v>231</v>
      </c>
      <c r="C1171" s="39">
        <v>39205</v>
      </c>
      <c r="D1171" s="71">
        <f>YEAR(E1171)</f>
        <v>2009</v>
      </c>
      <c r="E1171" s="99" t="s">
        <v>2667</v>
      </c>
      <c r="F1171" s="41">
        <v>1037</v>
      </c>
      <c r="G1171" s="41">
        <v>152</v>
      </c>
      <c r="H1171" s="41">
        <v>153.5</v>
      </c>
      <c r="I1171" s="41">
        <v>111</v>
      </c>
      <c r="J1171" s="41"/>
      <c r="K1171" s="40" t="s">
        <v>3406</v>
      </c>
      <c r="L1171" s="41" t="s">
        <v>3897</v>
      </c>
      <c r="M1171" s="42">
        <v>148256</v>
      </c>
      <c r="N1171" s="43">
        <v>39916</v>
      </c>
      <c r="O1171" s="44" t="s">
        <v>0</v>
      </c>
      <c r="P1171" s="42">
        <v>2</v>
      </c>
      <c r="Q1171" s="44" t="s">
        <v>4305</v>
      </c>
      <c r="R1171" s="44" t="s">
        <v>1698</v>
      </c>
      <c r="S1171" s="42">
        <v>33</v>
      </c>
      <c r="T1171" s="42">
        <v>47</v>
      </c>
      <c r="U1171" s="46">
        <v>26.907325910000001</v>
      </c>
      <c r="V1171" s="46">
        <v>-80.061336609999998</v>
      </c>
      <c r="W1171" s="126"/>
      <c r="X1171" s="45"/>
      <c r="Y1171" s="46"/>
      <c r="Z1171" s="127"/>
      <c r="AA1171" s="46"/>
      <c r="AB1171" s="46"/>
      <c r="AC1171" s="127"/>
      <c r="AD1171" s="127"/>
      <c r="AE1171" s="127"/>
      <c r="AF1171" s="127"/>
      <c r="AG1171" s="127"/>
      <c r="AH1171" s="67" t="s">
        <v>10</v>
      </c>
      <c r="AI1171" s="38"/>
    </row>
    <row r="1172" spans="1:35" x14ac:dyDescent="0.3">
      <c r="A1172" s="38" t="s">
        <v>2775</v>
      </c>
      <c r="B1172" s="38">
        <v>340</v>
      </c>
      <c r="C1172" s="39">
        <v>39940</v>
      </c>
      <c r="D1172" s="71">
        <f>YEAR(E1172)</f>
        <v>2009</v>
      </c>
      <c r="E1172" s="99" t="s">
        <v>3444</v>
      </c>
      <c r="F1172" s="41">
        <v>1209</v>
      </c>
      <c r="G1172" s="41">
        <v>157</v>
      </c>
      <c r="H1172" s="41">
        <v>159.5</v>
      </c>
      <c r="I1172" s="41">
        <v>113</v>
      </c>
      <c r="J1172" s="41"/>
      <c r="K1172" s="40" t="s">
        <v>3</v>
      </c>
      <c r="L1172" s="41" t="s">
        <v>3</v>
      </c>
      <c r="M1172" s="42">
        <v>148530</v>
      </c>
      <c r="N1172" s="43">
        <v>39940</v>
      </c>
      <c r="O1172" s="44" t="s">
        <v>0</v>
      </c>
      <c r="P1172" s="42">
        <v>2</v>
      </c>
      <c r="Q1172" s="44" t="s">
        <v>4305</v>
      </c>
      <c r="R1172" s="44" t="s">
        <v>1627</v>
      </c>
      <c r="S1172" s="42">
        <v>35</v>
      </c>
      <c r="T1172" s="42">
        <v>7</v>
      </c>
      <c r="U1172" s="46">
        <v>26.910565859999998</v>
      </c>
      <c r="V1172" s="46">
        <v>-80.062420939999996</v>
      </c>
      <c r="W1172" s="126">
        <v>40006</v>
      </c>
      <c r="X1172" s="45">
        <f>W1172-N1172</f>
        <v>66</v>
      </c>
      <c r="Y1172" s="46">
        <v>36</v>
      </c>
      <c r="Z1172" s="46">
        <v>55</v>
      </c>
      <c r="AA1172" s="46">
        <v>0</v>
      </c>
      <c r="AB1172" s="46">
        <v>0</v>
      </c>
      <c r="AC1172" s="46">
        <v>0</v>
      </c>
      <c r="AD1172" s="46">
        <v>0</v>
      </c>
      <c r="AE1172" s="46">
        <f>SUM(Y1172,Z1172,AC1172,AD1172)</f>
        <v>91</v>
      </c>
      <c r="AF1172" s="47">
        <f>Y1172/AE1172</f>
        <v>0.39560439560439559</v>
      </c>
      <c r="AG1172" s="47">
        <f>(Y1172-(AA1172+AB1172))/AE1172</f>
        <v>0.39560439560439559</v>
      </c>
      <c r="AH1172" s="67" t="s">
        <v>2</v>
      </c>
      <c r="AI1172" s="38"/>
    </row>
    <row r="1173" spans="1:35" x14ac:dyDescent="0.3">
      <c r="A1173" s="38" t="s">
        <v>2775</v>
      </c>
      <c r="B1173" s="38">
        <v>340</v>
      </c>
      <c r="C1173" s="39">
        <v>39940</v>
      </c>
      <c r="D1173" s="71">
        <f>YEAR(E1173)</f>
        <v>2009</v>
      </c>
      <c r="E1173" s="99" t="s">
        <v>3463</v>
      </c>
      <c r="F1173" s="41">
        <v>1210</v>
      </c>
      <c r="G1173" s="41"/>
      <c r="H1173" s="41"/>
      <c r="I1173" s="41"/>
      <c r="J1173" s="41"/>
      <c r="K1173" s="40" t="s">
        <v>3305</v>
      </c>
      <c r="L1173" s="41" t="s">
        <v>3897</v>
      </c>
      <c r="M1173" s="42">
        <v>150065</v>
      </c>
      <c r="N1173" s="43">
        <v>39959</v>
      </c>
      <c r="O1173" s="44" t="s">
        <v>0</v>
      </c>
      <c r="P1173" s="42">
        <v>11</v>
      </c>
      <c r="Q1173" s="44" t="s">
        <v>4305</v>
      </c>
      <c r="R1173" s="44" t="s">
        <v>1807</v>
      </c>
      <c r="S1173" s="42">
        <v>50</v>
      </c>
      <c r="T1173" s="42">
        <v>13</v>
      </c>
      <c r="U1173" s="46">
        <v>26.839130839999999</v>
      </c>
      <c r="V1173" s="46">
        <v>-80.042085650000004</v>
      </c>
      <c r="W1173" s="126">
        <v>40020</v>
      </c>
      <c r="X1173" s="45">
        <f>W1173-N1173</f>
        <v>61</v>
      </c>
      <c r="Y1173" s="46">
        <v>53</v>
      </c>
      <c r="Z1173" s="46">
        <v>18</v>
      </c>
      <c r="AA1173" s="46">
        <v>7</v>
      </c>
      <c r="AB1173" s="46">
        <v>2</v>
      </c>
      <c r="AC1173" s="46">
        <v>0</v>
      </c>
      <c r="AD1173" s="46">
        <v>0</v>
      </c>
      <c r="AE1173" s="46">
        <f>SUM(Y1173,Z1173,AC1173,AD1173)</f>
        <v>71</v>
      </c>
      <c r="AF1173" s="47">
        <f>Y1173/AE1173</f>
        <v>0.74647887323943662</v>
      </c>
      <c r="AG1173" s="47">
        <f>(Y1173-(AA1173+AB1173))/AE1173</f>
        <v>0.61971830985915488</v>
      </c>
      <c r="AH1173" s="67" t="s">
        <v>2</v>
      </c>
      <c r="AI1173" s="38"/>
    </row>
    <row r="1174" spans="1:35" x14ac:dyDescent="0.3">
      <c r="A1174" s="38" t="s">
        <v>2775</v>
      </c>
      <c r="B1174" s="38">
        <v>340</v>
      </c>
      <c r="C1174" s="39">
        <v>39940</v>
      </c>
      <c r="D1174" s="71">
        <f>YEAR(E1174)</f>
        <v>2011</v>
      </c>
      <c r="E1174" s="99" t="s">
        <v>3598</v>
      </c>
      <c r="F1174" s="41">
        <v>1686</v>
      </c>
      <c r="G1174" s="41"/>
      <c r="H1174" s="41"/>
      <c r="I1174" s="41"/>
      <c r="J1174" s="41"/>
      <c r="K1174" s="40" t="s">
        <v>2680</v>
      </c>
      <c r="L1174" s="41" t="s">
        <v>3891</v>
      </c>
      <c r="M1174" s="42">
        <v>203663</v>
      </c>
      <c r="N1174" s="43">
        <v>40643</v>
      </c>
      <c r="O1174" s="44" t="s">
        <v>0</v>
      </c>
      <c r="P1174" s="42">
        <v>10</v>
      </c>
      <c r="Q1174" s="44" t="s">
        <v>4305</v>
      </c>
      <c r="R1174" s="44" t="s">
        <v>1214</v>
      </c>
      <c r="S1174" s="42">
        <v>28</v>
      </c>
      <c r="T1174" s="42">
        <v>37</v>
      </c>
      <c r="U1174" s="46">
        <v>26.85235415</v>
      </c>
      <c r="V1174" s="46">
        <v>-80.045162529999999</v>
      </c>
      <c r="W1174" s="126"/>
      <c r="X1174" s="45"/>
      <c r="Y1174" s="46"/>
      <c r="Z1174" s="127"/>
      <c r="AA1174" s="46"/>
      <c r="AB1174" s="46"/>
      <c r="AC1174" s="127"/>
      <c r="AD1174" s="127"/>
      <c r="AE1174" s="127"/>
      <c r="AF1174" s="127"/>
      <c r="AG1174" s="127"/>
      <c r="AH1174" s="67" t="s">
        <v>10</v>
      </c>
      <c r="AI1174" s="38"/>
    </row>
    <row r="1175" spans="1:35" x14ac:dyDescent="0.3">
      <c r="A1175" s="38" t="s">
        <v>2775</v>
      </c>
      <c r="B1175" s="38">
        <v>340</v>
      </c>
      <c r="C1175" s="39">
        <v>39940</v>
      </c>
      <c r="D1175" s="71">
        <f>YEAR(E1175)</f>
        <v>2012</v>
      </c>
      <c r="E1175" s="99" t="s">
        <v>2582</v>
      </c>
      <c r="F1175" s="41">
        <v>2214</v>
      </c>
      <c r="G1175" s="41">
        <v>152</v>
      </c>
      <c r="H1175" s="41"/>
      <c r="I1175" s="41">
        <v>112</v>
      </c>
      <c r="J1175" s="41"/>
      <c r="K1175" s="40" t="s">
        <v>2918</v>
      </c>
      <c r="L1175" s="41" t="s">
        <v>3892</v>
      </c>
      <c r="M1175" s="42">
        <v>237375</v>
      </c>
      <c r="N1175" s="43">
        <v>41038</v>
      </c>
      <c r="O1175" s="44" t="s">
        <v>0</v>
      </c>
      <c r="P1175" s="42">
        <v>7</v>
      </c>
      <c r="Q1175" s="44" t="s">
        <v>4305</v>
      </c>
      <c r="R1175" s="44" t="s">
        <v>1021</v>
      </c>
      <c r="S1175" s="42">
        <v>53</v>
      </c>
      <c r="T1175" s="42">
        <v>33</v>
      </c>
      <c r="U1175" s="46">
        <v>26.871190989999999</v>
      </c>
      <c r="V1175" s="46">
        <v>-80.049568679999993</v>
      </c>
      <c r="W1175" s="48">
        <v>41099</v>
      </c>
      <c r="X1175" s="45">
        <f>W1175-N1175</f>
        <v>61</v>
      </c>
      <c r="Y1175" s="46">
        <v>8</v>
      </c>
      <c r="Z1175" s="46">
        <v>53</v>
      </c>
      <c r="AA1175" s="46">
        <v>0</v>
      </c>
      <c r="AB1175" s="46">
        <v>1</v>
      </c>
      <c r="AC1175" s="46">
        <v>0</v>
      </c>
      <c r="AD1175" s="46">
        <v>0</v>
      </c>
      <c r="AE1175" s="46">
        <f>SUM(Y1175,Z1175,AC1175,AD1175)</f>
        <v>61</v>
      </c>
      <c r="AF1175" s="47">
        <f>Y1175/AE1175</f>
        <v>0.13114754098360656</v>
      </c>
      <c r="AG1175" s="47">
        <f>(Y1175-(AA1175+AB1175))/AE1175</f>
        <v>0.11475409836065574</v>
      </c>
      <c r="AH1175" s="67" t="s">
        <v>2</v>
      </c>
      <c r="AI1175" s="38"/>
    </row>
    <row r="1176" spans="1:35" x14ac:dyDescent="0.3">
      <c r="A1176" s="38" t="s">
        <v>2775</v>
      </c>
      <c r="B1176" s="38">
        <v>340</v>
      </c>
      <c r="C1176" s="39">
        <v>39940</v>
      </c>
      <c r="D1176" s="71">
        <f>YEAR(E1176)</f>
        <v>2012</v>
      </c>
      <c r="E1176" s="99" t="s">
        <v>2449</v>
      </c>
      <c r="F1176" s="41">
        <v>2309</v>
      </c>
      <c r="G1176" s="41">
        <v>155</v>
      </c>
      <c r="H1176" s="41"/>
      <c r="I1176" s="41"/>
      <c r="J1176" s="41"/>
      <c r="K1176" s="40" t="s">
        <v>2296</v>
      </c>
      <c r="L1176" s="41" t="s">
        <v>3893</v>
      </c>
      <c r="M1176" s="42">
        <v>241574</v>
      </c>
      <c r="N1176" s="43">
        <v>41055</v>
      </c>
      <c r="O1176" s="44" t="s">
        <v>0</v>
      </c>
      <c r="P1176" s="42">
        <v>1</v>
      </c>
      <c r="Q1176" s="44" t="s">
        <v>4305</v>
      </c>
      <c r="R1176" s="44" t="s">
        <v>1059</v>
      </c>
      <c r="S1176" s="42">
        <v>27</v>
      </c>
      <c r="T1176" s="42">
        <v>71</v>
      </c>
      <c r="U1176" s="46">
        <v>26.917203560000001</v>
      </c>
      <c r="V1176" s="46">
        <v>-80.06434969</v>
      </c>
      <c r="W1176" s="48">
        <v>41117</v>
      </c>
      <c r="X1176" s="45">
        <f>W1176-N1176</f>
        <v>62</v>
      </c>
      <c r="Y1176" s="46">
        <v>54</v>
      </c>
      <c r="Z1176" s="46">
        <v>12</v>
      </c>
      <c r="AA1176" s="46">
        <v>3</v>
      </c>
      <c r="AB1176" s="46">
        <v>1</v>
      </c>
      <c r="AC1176" s="46">
        <v>0</v>
      </c>
      <c r="AD1176" s="46">
        <v>0</v>
      </c>
      <c r="AE1176" s="46">
        <f>SUM(Y1176,Z1176,AC1176,AD1176)</f>
        <v>66</v>
      </c>
      <c r="AF1176" s="47">
        <f>Y1176/AE1176</f>
        <v>0.81818181818181823</v>
      </c>
      <c r="AG1176" s="47">
        <f>(Y1176-(AA1176+AB1176))/AE1176</f>
        <v>0.75757575757575757</v>
      </c>
      <c r="AH1176" s="67" t="s">
        <v>2</v>
      </c>
      <c r="AI1176" s="38"/>
    </row>
    <row r="1177" spans="1:35" x14ac:dyDescent="0.3">
      <c r="A1177" s="61" t="s">
        <v>2775</v>
      </c>
      <c r="B1177" s="61">
        <v>340</v>
      </c>
      <c r="C1177" s="60">
        <v>39940</v>
      </c>
      <c r="D1177" s="94">
        <f>YEAR(E1177)</f>
        <v>2015</v>
      </c>
      <c r="E1177" s="100" t="s">
        <v>3735</v>
      </c>
      <c r="F1177" s="58">
        <v>2702</v>
      </c>
      <c r="G1177" s="58">
        <v>155</v>
      </c>
      <c r="H1177" s="58"/>
      <c r="I1177" s="58">
        <v>111.6</v>
      </c>
      <c r="J1177" s="58"/>
      <c r="K1177" s="62" t="s">
        <v>3</v>
      </c>
      <c r="L1177" s="58" t="s">
        <v>3</v>
      </c>
      <c r="M1177" s="42">
        <v>262957</v>
      </c>
      <c r="N1177" s="43">
        <v>42161</v>
      </c>
      <c r="O1177" s="44" t="s">
        <v>0</v>
      </c>
      <c r="P1177" s="42">
        <v>3</v>
      </c>
      <c r="Q1177" s="44" t="s">
        <v>4305</v>
      </c>
      <c r="R1177" s="44" t="s">
        <v>551</v>
      </c>
      <c r="S1177" s="42">
        <v>53</v>
      </c>
      <c r="T1177" s="42">
        <v>94</v>
      </c>
      <c r="U1177" s="46">
        <v>26.904620307999998</v>
      </c>
      <c r="V1177" s="46">
        <v>-80.060124560000006</v>
      </c>
      <c r="W1177" s="48">
        <v>42218</v>
      </c>
      <c r="X1177" s="45">
        <f>W1177-N1177</f>
        <v>57</v>
      </c>
      <c r="Y1177" s="46">
        <v>13</v>
      </c>
      <c r="Z1177" s="46">
        <v>61</v>
      </c>
      <c r="AA1177" s="46">
        <v>8</v>
      </c>
      <c r="AB1177" s="46">
        <v>2</v>
      </c>
      <c r="AC1177" s="46">
        <v>0</v>
      </c>
      <c r="AD1177" s="46">
        <v>2</v>
      </c>
      <c r="AE1177" s="46">
        <f>SUM(Y1177,Z1177,AC1177,AD1177)</f>
        <v>76</v>
      </c>
      <c r="AF1177" s="47">
        <f>Y1177/AE1177</f>
        <v>0.17105263157894737</v>
      </c>
      <c r="AG1177" s="47">
        <f>(Y1177-(AA1177+AB1177))/AE1177</f>
        <v>3.9473684210526314E-2</v>
      </c>
      <c r="AH1177" s="67" t="s">
        <v>2</v>
      </c>
      <c r="AI1177" s="61"/>
    </row>
    <row r="1178" spans="1:35" x14ac:dyDescent="0.3">
      <c r="A1178" s="38" t="s">
        <v>3743</v>
      </c>
      <c r="B1178" s="38">
        <v>696</v>
      </c>
      <c r="C1178" s="39">
        <v>41729</v>
      </c>
      <c r="D1178" s="71">
        <f>YEAR(E1178)</f>
        <v>2014</v>
      </c>
      <c r="E1178" s="99" t="s">
        <v>3744</v>
      </c>
      <c r="F1178" s="41">
        <v>2732</v>
      </c>
      <c r="G1178" s="41"/>
      <c r="H1178" s="41"/>
      <c r="I1178" s="41"/>
      <c r="J1178" s="41"/>
      <c r="K1178" s="40" t="s">
        <v>2458</v>
      </c>
      <c r="L1178" s="41" t="s">
        <v>3</v>
      </c>
      <c r="M1178" s="42">
        <v>320620</v>
      </c>
      <c r="N1178" s="43">
        <v>41729</v>
      </c>
      <c r="O1178" s="44" t="s">
        <v>146</v>
      </c>
      <c r="P1178" s="42">
        <v>7</v>
      </c>
      <c r="Q1178" s="44" t="s">
        <v>4305</v>
      </c>
      <c r="R1178" s="44" t="s">
        <v>605</v>
      </c>
      <c r="S1178" s="42">
        <v>41</v>
      </c>
      <c r="T1178" s="42">
        <v>29</v>
      </c>
      <c r="U1178" s="46">
        <v>26.927383529</v>
      </c>
      <c r="V1178" s="46">
        <v>-80.067901070000005</v>
      </c>
      <c r="W1178" s="68">
        <v>41801</v>
      </c>
      <c r="X1178" s="45">
        <f>W1178-N1178</f>
        <v>72</v>
      </c>
      <c r="Y1178" s="46">
        <v>64</v>
      </c>
      <c r="Z1178" s="46">
        <v>30</v>
      </c>
      <c r="AA1178" s="46">
        <v>10</v>
      </c>
      <c r="AB1178" s="46">
        <v>2</v>
      </c>
      <c r="AC1178" s="46">
        <v>0</v>
      </c>
      <c r="AD1178" s="46">
        <v>1</v>
      </c>
      <c r="AE1178" s="46">
        <f>SUM(Y1178,Z1178,AC1178,AD1178)</f>
        <v>95</v>
      </c>
      <c r="AF1178" s="47">
        <f>Y1178/AE1178</f>
        <v>0.67368421052631577</v>
      </c>
      <c r="AG1178" s="47">
        <f>(Y1178-(AA1178+AB1178))/AE1178</f>
        <v>0.54736842105263162</v>
      </c>
      <c r="AH1178" s="67" t="s">
        <v>2</v>
      </c>
      <c r="AI1178" s="59"/>
    </row>
    <row r="1179" spans="1:35" x14ac:dyDescent="0.3">
      <c r="A1179" s="38" t="s">
        <v>3069</v>
      </c>
      <c r="B1179" s="38">
        <v>471</v>
      </c>
      <c r="C1179" s="39">
        <v>40308</v>
      </c>
      <c r="D1179" s="71">
        <f>YEAR(E1179)</f>
        <v>2010</v>
      </c>
      <c r="E1179" s="99" t="s">
        <v>2509</v>
      </c>
      <c r="F1179" s="41">
        <v>1534</v>
      </c>
      <c r="G1179" s="41">
        <v>149.69999999999999</v>
      </c>
      <c r="H1179" s="41">
        <v>152.19999999999999</v>
      </c>
      <c r="I1179" s="41">
        <v>104.7</v>
      </c>
      <c r="J1179" s="41"/>
      <c r="K1179" s="40" t="s">
        <v>3251</v>
      </c>
      <c r="L1179" s="41" t="s">
        <v>3892</v>
      </c>
      <c r="M1179" s="42">
        <v>170468</v>
      </c>
      <c r="N1179" s="43">
        <v>40327</v>
      </c>
      <c r="O1179" s="44" t="s">
        <v>0</v>
      </c>
      <c r="P1179" s="42">
        <v>10</v>
      </c>
      <c r="Q1179" s="44" t="s">
        <v>4305</v>
      </c>
      <c r="R1179" s="44" t="s">
        <v>1548</v>
      </c>
      <c r="S1179" s="42">
        <v>27</v>
      </c>
      <c r="T1179" s="42">
        <v>47</v>
      </c>
      <c r="U1179" s="46">
        <v>26.84772306</v>
      </c>
      <c r="V1179" s="46">
        <v>-80.044111009999995</v>
      </c>
      <c r="W1179" s="126">
        <v>40388</v>
      </c>
      <c r="X1179" s="45">
        <f>W1179-N1179</f>
        <v>61</v>
      </c>
      <c r="Y1179" s="46">
        <v>12</v>
      </c>
      <c r="Z1179" s="46">
        <v>30</v>
      </c>
      <c r="AA1179" s="46">
        <v>2</v>
      </c>
      <c r="AB1179" s="46">
        <v>9</v>
      </c>
      <c r="AC1179" s="46">
        <v>1</v>
      </c>
      <c r="AD1179" s="46">
        <v>0</v>
      </c>
      <c r="AE1179" s="46">
        <f>SUM(Y1179,Z1179,AC1179,AD1179)</f>
        <v>43</v>
      </c>
      <c r="AF1179" s="47">
        <f>Y1179/AE1179</f>
        <v>0.27906976744186046</v>
      </c>
      <c r="AG1179" s="47">
        <f>(Y1179-(AA1179+AB1179))/AE1179</f>
        <v>2.3255813953488372E-2</v>
      </c>
      <c r="AH1179" s="67" t="s">
        <v>2</v>
      </c>
      <c r="AI1179" s="38"/>
    </row>
    <row r="1180" spans="1:35" x14ac:dyDescent="0.3">
      <c r="A1180" s="38" t="s">
        <v>3069</v>
      </c>
      <c r="B1180" s="38">
        <v>471</v>
      </c>
      <c r="C1180" s="39">
        <v>40308</v>
      </c>
      <c r="D1180" s="71">
        <f>YEAR(E1180)</f>
        <v>2010</v>
      </c>
      <c r="E1180" s="99" t="s">
        <v>3567</v>
      </c>
      <c r="F1180" s="41">
        <v>1603</v>
      </c>
      <c r="G1180" s="41">
        <v>147</v>
      </c>
      <c r="H1180" s="41">
        <v>150.5</v>
      </c>
      <c r="I1180" s="41">
        <v>106</v>
      </c>
      <c r="J1180" s="41"/>
      <c r="K1180" s="40" t="s">
        <v>2988</v>
      </c>
      <c r="L1180" s="41" t="s">
        <v>3891</v>
      </c>
      <c r="M1180" s="42">
        <v>176898</v>
      </c>
      <c r="N1180" s="43">
        <v>40345</v>
      </c>
      <c r="O1180" s="44" t="s">
        <v>146</v>
      </c>
      <c r="P1180" s="42">
        <v>7</v>
      </c>
      <c r="Q1180" s="44" t="s">
        <v>4305</v>
      </c>
      <c r="R1180" s="44" t="s">
        <v>1609</v>
      </c>
      <c r="S1180" s="42">
        <v>31</v>
      </c>
      <c r="T1180" s="42">
        <v>95</v>
      </c>
      <c r="U1180" s="46">
        <v>26.92619466</v>
      </c>
      <c r="V1180" s="46">
        <v>-80.067121349999994</v>
      </c>
      <c r="W1180" s="126"/>
      <c r="X1180" s="45"/>
      <c r="Y1180" s="46">
        <v>0</v>
      </c>
      <c r="Z1180" s="46">
        <v>83</v>
      </c>
      <c r="AA1180" s="46">
        <v>0</v>
      </c>
      <c r="AB1180" s="46">
        <v>0</v>
      </c>
      <c r="AC1180" s="46">
        <v>0</v>
      </c>
      <c r="AD1180" s="46">
        <v>0</v>
      </c>
      <c r="AE1180" s="46">
        <f>SUM(Y1180,Z1180,AC1180,AD1180)</f>
        <v>83</v>
      </c>
      <c r="AF1180" s="47">
        <f>Y1180/AE1180</f>
        <v>0</v>
      </c>
      <c r="AG1180" s="47">
        <f>(Y1180-(AA1180+AB1180))/AE1180</f>
        <v>0</v>
      </c>
      <c r="AH1180" s="67" t="s">
        <v>8</v>
      </c>
      <c r="AI1180" s="38"/>
    </row>
    <row r="1181" spans="1:35" x14ac:dyDescent="0.3">
      <c r="A1181" s="38" t="s">
        <v>3069</v>
      </c>
      <c r="B1181" s="38">
        <v>471</v>
      </c>
      <c r="C1181" s="39">
        <v>40308</v>
      </c>
      <c r="D1181" s="71">
        <f>YEAR(E1181)</f>
        <v>2012</v>
      </c>
      <c r="E1181" s="99" t="s">
        <v>3713</v>
      </c>
      <c r="F1181" s="41">
        <v>2405</v>
      </c>
      <c r="G1181" s="41">
        <v>151</v>
      </c>
      <c r="H1181" s="41">
        <v>153</v>
      </c>
      <c r="I1181" s="41">
        <v>106</v>
      </c>
      <c r="J1181" s="41"/>
      <c r="K1181" s="40" t="s">
        <v>2552</v>
      </c>
      <c r="L1181" s="41" t="s">
        <v>3891</v>
      </c>
      <c r="M1181" s="42">
        <v>249722</v>
      </c>
      <c r="N1181" s="43">
        <v>41073</v>
      </c>
      <c r="O1181" s="44" t="s">
        <v>0</v>
      </c>
      <c r="P1181" s="42">
        <v>3</v>
      </c>
      <c r="Q1181" s="44" t="s">
        <v>4305</v>
      </c>
      <c r="R1181" s="44" t="s">
        <v>1101</v>
      </c>
      <c r="S1181" s="42">
        <v>61</v>
      </c>
      <c r="T1181" s="42">
        <v>62</v>
      </c>
      <c r="U1181" s="46">
        <v>26.905094479999999</v>
      </c>
      <c r="V1181" s="46">
        <v>-80.060452319999996</v>
      </c>
      <c r="W1181" s="48">
        <v>41133</v>
      </c>
      <c r="X1181" s="45">
        <f>W1181-N1181</f>
        <v>60</v>
      </c>
      <c r="Y1181" s="46">
        <v>62</v>
      </c>
      <c r="Z1181" s="46">
        <v>31</v>
      </c>
      <c r="AA1181" s="46">
        <v>3</v>
      </c>
      <c r="AB1181" s="46">
        <v>2</v>
      </c>
      <c r="AC1181" s="46">
        <v>1</v>
      </c>
      <c r="AD1181" s="46">
        <v>3</v>
      </c>
      <c r="AE1181" s="46">
        <f>SUM(Y1181,Z1181,AC1181,AD1181)</f>
        <v>97</v>
      </c>
      <c r="AF1181" s="47">
        <f>Y1181/AE1181</f>
        <v>0.63917525773195871</v>
      </c>
      <c r="AG1181" s="47">
        <f>(Y1181-(AA1181+AB1181))/AE1181</f>
        <v>0.58762886597938147</v>
      </c>
      <c r="AH1181" s="67" t="s">
        <v>2</v>
      </c>
      <c r="AI1181" s="38"/>
    </row>
    <row r="1182" spans="1:35" x14ac:dyDescent="0.3">
      <c r="A1182" s="38" t="s">
        <v>3069</v>
      </c>
      <c r="B1182" s="38">
        <v>471</v>
      </c>
      <c r="C1182" s="39">
        <v>40308</v>
      </c>
      <c r="D1182" s="71">
        <f>YEAR(E1182)</f>
        <v>2017</v>
      </c>
      <c r="E1182" s="99" t="s">
        <v>3830</v>
      </c>
      <c r="F1182" s="41">
        <v>2782</v>
      </c>
      <c r="G1182" s="41">
        <v>150</v>
      </c>
      <c r="H1182" s="41">
        <v>153</v>
      </c>
      <c r="I1182" s="41">
        <v>104.4</v>
      </c>
      <c r="J1182" s="41">
        <v>1.72</v>
      </c>
      <c r="K1182" s="40" t="s">
        <v>2665</v>
      </c>
      <c r="L1182" s="41" t="s">
        <v>3892</v>
      </c>
      <c r="M1182" s="42">
        <v>370512</v>
      </c>
      <c r="N1182" s="43">
        <v>42895</v>
      </c>
      <c r="O1182" s="44" t="s">
        <v>0</v>
      </c>
      <c r="P1182" s="42">
        <v>5</v>
      </c>
      <c r="Q1182" s="44" t="s">
        <v>4305</v>
      </c>
      <c r="R1182" s="44" t="s">
        <v>258</v>
      </c>
      <c r="S1182" s="42">
        <v>61</v>
      </c>
      <c r="T1182" s="42">
        <v>38</v>
      </c>
      <c r="U1182" s="46">
        <v>26.885001488</v>
      </c>
      <c r="V1182" s="46">
        <v>-80.054312014000004</v>
      </c>
      <c r="W1182" s="48">
        <v>42955</v>
      </c>
      <c r="X1182" s="45">
        <f>W1182-N1182</f>
        <v>60</v>
      </c>
      <c r="Y1182" s="46">
        <v>18</v>
      </c>
      <c r="Z1182" s="46">
        <v>40</v>
      </c>
      <c r="AA1182" s="46">
        <v>1</v>
      </c>
      <c r="AB1182" s="46">
        <v>4</v>
      </c>
      <c r="AC1182" s="46">
        <v>0</v>
      </c>
      <c r="AD1182" s="46">
        <v>14</v>
      </c>
      <c r="AE1182" s="46">
        <f>SUM(Y1182,Z1182,AC1182,AD1182)</f>
        <v>72</v>
      </c>
      <c r="AF1182" s="47">
        <f>Y1182/AE1182</f>
        <v>0.25</v>
      </c>
      <c r="AG1182" s="47">
        <f>(Y1182-(AA1182+AB1182))/AE1182</f>
        <v>0.18055555555555555</v>
      </c>
      <c r="AH1182" s="67" t="s">
        <v>2</v>
      </c>
      <c r="AI1182" s="38"/>
    </row>
    <row r="1183" spans="1:35" x14ac:dyDescent="0.3">
      <c r="A1183" s="147" t="s">
        <v>3069</v>
      </c>
      <c r="B1183" s="147">
        <v>471</v>
      </c>
      <c r="C1183" s="30">
        <v>40308</v>
      </c>
      <c r="D1183" s="32">
        <v>2020</v>
      </c>
      <c r="E1183" s="97">
        <v>44005</v>
      </c>
      <c r="F1183" s="31">
        <v>4279</v>
      </c>
      <c r="G1183" s="31">
        <v>149.9</v>
      </c>
      <c r="H1183" s="31">
        <v>152.5</v>
      </c>
      <c r="I1183" s="31">
        <v>104.7</v>
      </c>
      <c r="K1183" s="155">
        <v>0.96527777777777779</v>
      </c>
      <c r="L1183" s="31" t="s">
        <v>3892</v>
      </c>
      <c r="M1183" s="157">
        <v>517415</v>
      </c>
      <c r="N1183" s="158">
        <v>44006</v>
      </c>
      <c r="O1183" s="157" t="s">
        <v>0</v>
      </c>
      <c r="P1183" s="157">
        <v>10</v>
      </c>
      <c r="Q1183" s="157" t="s">
        <v>4305</v>
      </c>
      <c r="R1183" s="157" t="s">
        <v>4985</v>
      </c>
      <c r="S1183" s="157">
        <v>33</v>
      </c>
      <c r="T1183" s="157">
        <v>85</v>
      </c>
      <c r="U1183" s="31">
        <v>26.848690879999999</v>
      </c>
      <c r="V1183" s="31">
        <v>-80.044245799999999</v>
      </c>
      <c r="X1183" s="45"/>
      <c r="Y1183" s="31">
        <v>0</v>
      </c>
      <c r="Z1183" s="31">
        <v>88</v>
      </c>
      <c r="AA1183" s="31">
        <v>0</v>
      </c>
      <c r="AB1183" s="31">
        <v>0</v>
      </c>
      <c r="AC1183" s="31">
        <v>0</v>
      </c>
      <c r="AD1183" s="31">
        <v>0</v>
      </c>
      <c r="AE1183" s="46">
        <f>SUM(Y1183,Z1183,AC1183,AD1183)</f>
        <v>88</v>
      </c>
      <c r="AF1183" s="47">
        <f>Y1183/AE1183</f>
        <v>0</v>
      </c>
      <c r="AG1183" s="47">
        <f>(Y1183-(AA1183+AB1183))/AE1183</f>
        <v>0</v>
      </c>
      <c r="AH1183" s="31" t="s">
        <v>8</v>
      </c>
      <c r="AI1183" s="147"/>
    </row>
    <row r="1184" spans="1:35" x14ac:dyDescent="0.3">
      <c r="A1184" s="38" t="s">
        <v>3215</v>
      </c>
      <c r="B1184" s="38">
        <v>355</v>
      </c>
      <c r="C1184" s="39">
        <v>39954</v>
      </c>
      <c r="D1184" s="71">
        <f>YEAR(E1184)</f>
        <v>2009</v>
      </c>
      <c r="E1184" s="99" t="s">
        <v>3457</v>
      </c>
      <c r="F1184" s="41">
        <v>1226</v>
      </c>
      <c r="G1184" s="41">
        <v>159</v>
      </c>
      <c r="H1184" s="41">
        <v>162</v>
      </c>
      <c r="I1184" s="41">
        <v>111</v>
      </c>
      <c r="J1184" s="41"/>
      <c r="K1184" s="40" t="s">
        <v>2890</v>
      </c>
      <c r="L1184" s="41" t="s">
        <v>3897</v>
      </c>
      <c r="M1184" s="42">
        <v>149384</v>
      </c>
      <c r="N1184" s="43">
        <v>39954</v>
      </c>
      <c r="O1184" s="44" t="s">
        <v>0</v>
      </c>
      <c r="P1184" s="42">
        <v>10</v>
      </c>
      <c r="Q1184" s="44" t="s">
        <v>4305</v>
      </c>
      <c r="R1184" s="44" t="s">
        <v>1786</v>
      </c>
      <c r="S1184" s="42">
        <v>30</v>
      </c>
      <c r="T1184" s="42">
        <v>14</v>
      </c>
      <c r="U1184" s="46">
        <v>26.848935430000001</v>
      </c>
      <c r="V1184" s="46">
        <v>-80.044483850000006</v>
      </c>
      <c r="W1184" s="126">
        <v>40017</v>
      </c>
      <c r="X1184" s="45">
        <f>W1184-N1184</f>
        <v>63</v>
      </c>
      <c r="Y1184" s="46">
        <v>45</v>
      </c>
      <c r="Z1184" s="46">
        <v>29</v>
      </c>
      <c r="AA1184" s="46">
        <v>1</v>
      </c>
      <c r="AB1184" s="46">
        <v>2</v>
      </c>
      <c r="AC1184" s="46">
        <v>0</v>
      </c>
      <c r="AD1184" s="46">
        <v>1</v>
      </c>
      <c r="AE1184" s="46">
        <f>SUM(Y1184,Z1184,AC1184,AD1184)</f>
        <v>75</v>
      </c>
      <c r="AF1184" s="47">
        <f>Y1184/AE1184</f>
        <v>0.6</v>
      </c>
      <c r="AG1184" s="47">
        <f>(Y1184-(AA1184+AB1184))/AE1184</f>
        <v>0.56000000000000005</v>
      </c>
      <c r="AH1184" s="67" t="s">
        <v>2</v>
      </c>
      <c r="AI1184" s="38"/>
    </row>
    <row r="1185" spans="1:35" x14ac:dyDescent="0.3">
      <c r="A1185" s="38" t="s">
        <v>3215</v>
      </c>
      <c r="B1185" s="38">
        <v>355</v>
      </c>
      <c r="C1185" s="39">
        <v>39954</v>
      </c>
      <c r="D1185" s="71">
        <f>YEAR(E1185)</f>
        <v>2009</v>
      </c>
      <c r="E1185" s="99" t="s">
        <v>3490</v>
      </c>
      <c r="F1185" s="41">
        <v>1227</v>
      </c>
      <c r="G1185" s="41">
        <v>156.5</v>
      </c>
      <c r="H1185" s="41">
        <v>158.5</v>
      </c>
      <c r="I1185" s="41">
        <v>111</v>
      </c>
      <c r="J1185" s="41"/>
      <c r="K1185" s="40" t="s">
        <v>2713</v>
      </c>
      <c r="L1185" s="41" t="s">
        <v>3895</v>
      </c>
      <c r="M1185" s="42">
        <v>158112</v>
      </c>
      <c r="N1185" s="43">
        <v>39989</v>
      </c>
      <c r="O1185" s="44" t="s">
        <v>0</v>
      </c>
      <c r="P1185" s="42">
        <v>7</v>
      </c>
      <c r="Q1185" s="44" t="s">
        <v>4305</v>
      </c>
      <c r="R1185" s="44" t="s">
        <v>1875</v>
      </c>
      <c r="S1185" s="42">
        <v>17</v>
      </c>
      <c r="T1185" s="42">
        <v>12</v>
      </c>
      <c r="U1185" s="46">
        <v>26.874942480000001</v>
      </c>
      <c r="V1185" s="46">
        <v>-80.050933319999999</v>
      </c>
      <c r="W1185" s="126">
        <v>40055</v>
      </c>
      <c r="X1185" s="45">
        <f>W1185-N1185</f>
        <v>66</v>
      </c>
      <c r="Y1185" s="46">
        <v>8</v>
      </c>
      <c r="Z1185" s="46">
        <v>93</v>
      </c>
      <c r="AA1185" s="46">
        <v>0</v>
      </c>
      <c r="AB1185" s="46">
        <v>0</v>
      </c>
      <c r="AC1185" s="46">
        <v>0</v>
      </c>
      <c r="AD1185" s="46">
        <v>0</v>
      </c>
      <c r="AE1185" s="46">
        <f>SUM(Y1185,Z1185,AC1185,AD1185)</f>
        <v>101</v>
      </c>
      <c r="AF1185" s="47">
        <f>Y1185/AE1185</f>
        <v>7.9207920792079209E-2</v>
      </c>
      <c r="AG1185" s="47">
        <f>(Y1185-(AA1185+AB1185))/AE1185</f>
        <v>7.9207920792079209E-2</v>
      </c>
      <c r="AH1185" s="67" t="s">
        <v>2</v>
      </c>
      <c r="AI1185" s="38"/>
    </row>
    <row r="1186" spans="1:35" x14ac:dyDescent="0.3">
      <c r="A1186" s="38" t="s">
        <v>3741</v>
      </c>
      <c r="B1186" s="38">
        <v>643</v>
      </c>
      <c r="C1186" s="39">
        <v>41403</v>
      </c>
      <c r="D1186" s="71">
        <f>YEAR(E1186)</f>
        <v>2013</v>
      </c>
      <c r="E1186" s="99" t="s">
        <v>3742</v>
      </c>
      <c r="F1186" s="41">
        <v>2527</v>
      </c>
      <c r="G1186" s="41">
        <v>156</v>
      </c>
      <c r="H1186" s="41">
        <v>158</v>
      </c>
      <c r="I1186" s="41">
        <v>110</v>
      </c>
      <c r="J1186" s="41"/>
      <c r="K1186" s="40" t="s">
        <v>2846</v>
      </c>
      <c r="L1186" s="41" t="s">
        <v>3892</v>
      </c>
      <c r="M1186" s="42">
        <v>279828</v>
      </c>
      <c r="N1186" s="43">
        <v>41404</v>
      </c>
      <c r="O1186" s="44" t="s">
        <v>0</v>
      </c>
      <c r="P1186" s="42">
        <v>2</v>
      </c>
      <c r="Q1186" s="44" t="s">
        <v>4305</v>
      </c>
      <c r="R1186" s="44" t="s">
        <v>885</v>
      </c>
      <c r="S1186" s="42">
        <v>90</v>
      </c>
      <c r="T1186" s="42">
        <v>5</v>
      </c>
      <c r="U1186" s="46">
        <v>26.911812950000002</v>
      </c>
      <c r="V1186" s="46">
        <v>-80.062769810000006</v>
      </c>
      <c r="W1186" s="48">
        <v>41466</v>
      </c>
      <c r="X1186" s="45">
        <f>W1186-N1186</f>
        <v>62</v>
      </c>
      <c r="Y1186" s="46">
        <v>9</v>
      </c>
      <c r="Z1186" s="46">
        <v>84</v>
      </c>
      <c r="AA1186" s="46">
        <v>0</v>
      </c>
      <c r="AB1186" s="46">
        <v>0</v>
      </c>
      <c r="AC1186" s="46">
        <v>0</v>
      </c>
      <c r="AD1186" s="46">
        <v>0</v>
      </c>
      <c r="AE1186" s="46">
        <f>SUM(Y1186,Z1186,AC1186,AD1186)</f>
        <v>93</v>
      </c>
      <c r="AF1186" s="47">
        <f>Y1186/AE1186</f>
        <v>9.6774193548387094E-2</v>
      </c>
      <c r="AG1186" s="47">
        <f>(Y1186-(AA1186+AB1186))/AE1186</f>
        <v>9.6774193548387094E-2</v>
      </c>
      <c r="AH1186" s="67" t="s">
        <v>2</v>
      </c>
      <c r="AI1186" s="38"/>
    </row>
    <row r="1187" spans="1:35" x14ac:dyDescent="0.3">
      <c r="A1187" s="38" t="s">
        <v>2962</v>
      </c>
      <c r="B1187" s="38">
        <v>452</v>
      </c>
      <c r="C1187" s="39">
        <v>40287</v>
      </c>
      <c r="D1187" s="71">
        <f>YEAR(E1187)</f>
        <v>2010</v>
      </c>
      <c r="E1187" s="99" t="s">
        <v>3521</v>
      </c>
      <c r="F1187" s="41">
        <v>1403</v>
      </c>
      <c r="G1187" s="41">
        <v>153.19999999999999</v>
      </c>
      <c r="H1187" s="41">
        <v>156.30000000000001</v>
      </c>
      <c r="I1187" s="41">
        <v>112.6</v>
      </c>
      <c r="J1187" s="41"/>
      <c r="K1187" s="40" t="s">
        <v>2417</v>
      </c>
      <c r="L1187" s="41" t="s">
        <v>3890</v>
      </c>
      <c r="M1187" s="42">
        <v>168794</v>
      </c>
      <c r="N1187" s="43">
        <v>40288</v>
      </c>
      <c r="O1187" s="44" t="s">
        <v>0</v>
      </c>
      <c r="P1187" s="42">
        <v>9</v>
      </c>
      <c r="Q1187" s="44" t="s">
        <v>4305</v>
      </c>
      <c r="R1187" s="44" t="s">
        <v>1484</v>
      </c>
      <c r="S1187" s="42">
        <v>23</v>
      </c>
      <c r="T1187" s="42">
        <v>14</v>
      </c>
      <c r="U1187" s="46">
        <v>26.861169109999999</v>
      </c>
      <c r="V1187" s="46">
        <v>-80.046790060000006</v>
      </c>
      <c r="W1187" s="126">
        <v>40356</v>
      </c>
      <c r="X1187" s="45">
        <f>W1187-N1187</f>
        <v>68</v>
      </c>
      <c r="Y1187" s="46">
        <v>47</v>
      </c>
      <c r="Z1187" s="46">
        <v>37</v>
      </c>
      <c r="AA1187" s="46">
        <v>0</v>
      </c>
      <c r="AB1187" s="46">
        <v>0</v>
      </c>
      <c r="AC1187" s="46">
        <v>0</v>
      </c>
      <c r="AD1187" s="46">
        <v>0</v>
      </c>
      <c r="AE1187" s="46">
        <f>SUM(Y1187,Z1187,AC1187,AD1187)</f>
        <v>84</v>
      </c>
      <c r="AF1187" s="47">
        <f>Y1187/AE1187</f>
        <v>0.55952380952380953</v>
      </c>
      <c r="AG1187" s="47">
        <f>(Y1187-(AA1187+AB1187))/AE1187</f>
        <v>0.55952380952380953</v>
      </c>
      <c r="AH1187" s="67" t="s">
        <v>2</v>
      </c>
      <c r="AI1187" s="38"/>
    </row>
    <row r="1188" spans="1:35" x14ac:dyDescent="0.3">
      <c r="A1188" s="38" t="s">
        <v>3230</v>
      </c>
      <c r="B1188" s="38">
        <v>90</v>
      </c>
      <c r="C1188" s="39">
        <v>37733</v>
      </c>
      <c r="D1188" s="71">
        <f>YEAR(E1188)</f>
        <v>2007</v>
      </c>
      <c r="E1188" s="99" t="s">
        <v>3229</v>
      </c>
      <c r="F1188" s="41">
        <v>657</v>
      </c>
      <c r="G1188" s="41">
        <v>154.9</v>
      </c>
      <c r="H1188" s="41">
        <v>157</v>
      </c>
      <c r="I1188" s="41">
        <v>111.4</v>
      </c>
      <c r="J1188" s="41"/>
      <c r="K1188" s="40" t="s">
        <v>3231</v>
      </c>
      <c r="L1188" s="41" t="s">
        <v>3895</v>
      </c>
      <c r="M1188" s="42">
        <v>78945</v>
      </c>
      <c r="N1188" s="43">
        <v>39195</v>
      </c>
      <c r="O1188" s="44" t="s">
        <v>146</v>
      </c>
      <c r="P1188" s="42">
        <v>6</v>
      </c>
      <c r="Q1188" s="44" t="s">
        <v>4305</v>
      </c>
      <c r="R1188" s="44" t="s">
        <v>2208</v>
      </c>
      <c r="S1188" s="42">
        <v>29</v>
      </c>
      <c r="T1188" s="42">
        <v>95</v>
      </c>
      <c r="U1188" s="46">
        <v>26.929523469999999</v>
      </c>
      <c r="V1188" s="46">
        <v>-80.067965709999996</v>
      </c>
      <c r="W1188" s="126"/>
      <c r="X1188" s="45"/>
      <c r="Y1188" s="46"/>
      <c r="Z1188" s="127"/>
      <c r="AA1188" s="46"/>
      <c r="AB1188" s="46"/>
      <c r="AC1188" s="127"/>
      <c r="AD1188" s="127"/>
      <c r="AE1188" s="127"/>
      <c r="AF1188" s="127"/>
      <c r="AG1188" s="127"/>
      <c r="AH1188" s="67" t="s">
        <v>31</v>
      </c>
      <c r="AI1188" s="38"/>
    </row>
    <row r="1189" spans="1:35" x14ac:dyDescent="0.3">
      <c r="A1189" s="61" t="s">
        <v>3230</v>
      </c>
      <c r="B1189" s="61">
        <v>90</v>
      </c>
      <c r="C1189" s="60">
        <v>37733</v>
      </c>
      <c r="D1189" s="94">
        <f>YEAR(E1189)</f>
        <v>2011</v>
      </c>
      <c r="E1189" s="100" t="s">
        <v>3588</v>
      </c>
      <c r="F1189" s="58">
        <v>1644</v>
      </c>
      <c r="G1189" s="58">
        <v>158.5</v>
      </c>
      <c r="H1189" s="58">
        <v>161</v>
      </c>
      <c r="I1189" s="58">
        <v>112.5</v>
      </c>
      <c r="J1189" s="41"/>
      <c r="K1189" s="62" t="s">
        <v>2786</v>
      </c>
      <c r="L1189" s="41" t="s">
        <v>3890</v>
      </c>
      <c r="M1189" s="42">
        <v>203567</v>
      </c>
      <c r="N1189" s="43">
        <v>40624</v>
      </c>
      <c r="O1189" s="44" t="s">
        <v>0</v>
      </c>
      <c r="P1189" s="42">
        <v>10</v>
      </c>
      <c r="Q1189" s="44" t="s">
        <v>4306</v>
      </c>
      <c r="R1189" s="44" t="s">
        <v>1191</v>
      </c>
      <c r="S1189" s="42">
        <v>-3</v>
      </c>
      <c r="T1189" s="42">
        <v>26</v>
      </c>
      <c r="U1189" s="46">
        <v>26.852024814</v>
      </c>
      <c r="V1189" s="46">
        <v>-80.045073349999996</v>
      </c>
      <c r="W1189" s="48">
        <v>40700</v>
      </c>
      <c r="X1189" s="45">
        <f>W1189-N1189</f>
        <v>76</v>
      </c>
      <c r="Y1189" s="46">
        <v>40</v>
      </c>
      <c r="Z1189" s="46">
        <v>56</v>
      </c>
      <c r="AA1189" s="46">
        <v>3</v>
      </c>
      <c r="AB1189" s="46">
        <v>1</v>
      </c>
      <c r="AC1189" s="46">
        <v>0</v>
      </c>
      <c r="AD1189" s="46">
        <v>4</v>
      </c>
      <c r="AE1189" s="46">
        <f>SUM(Y1189,Z1189,AC1189,AD1189)</f>
        <v>100</v>
      </c>
      <c r="AF1189" s="47">
        <f>Y1189/AE1189</f>
        <v>0.4</v>
      </c>
      <c r="AG1189" s="47">
        <f>(Y1189-(AA1189+AB1189))/AE1189</f>
        <v>0.36</v>
      </c>
      <c r="AH1189" s="67" t="s">
        <v>2</v>
      </c>
      <c r="AI1189" s="38"/>
    </row>
    <row r="1190" spans="1:35" x14ac:dyDescent="0.3">
      <c r="A1190" s="38" t="s">
        <v>3230</v>
      </c>
      <c r="B1190" s="38">
        <v>90</v>
      </c>
      <c r="C1190" s="39">
        <v>37733</v>
      </c>
      <c r="D1190" s="71">
        <f>YEAR(E1190)</f>
        <v>2011</v>
      </c>
      <c r="E1190" s="99" t="s">
        <v>2363</v>
      </c>
      <c r="F1190" s="41">
        <v>1664</v>
      </c>
      <c r="G1190" s="41">
        <v>157</v>
      </c>
      <c r="H1190" s="41">
        <v>157.5</v>
      </c>
      <c r="I1190" s="41">
        <v>113</v>
      </c>
      <c r="J1190" s="41"/>
      <c r="K1190" s="40" t="s">
        <v>2310</v>
      </c>
      <c r="L1190" s="41" t="s">
        <v>3893</v>
      </c>
      <c r="M1190" s="42">
        <v>203590</v>
      </c>
      <c r="N1190" s="43">
        <v>40635</v>
      </c>
      <c r="O1190" s="44" t="s">
        <v>146</v>
      </c>
      <c r="P1190" s="42">
        <v>7</v>
      </c>
      <c r="Q1190" s="44" t="s">
        <v>4305</v>
      </c>
      <c r="R1190" s="44" t="s">
        <v>1398</v>
      </c>
      <c r="S1190" s="42">
        <v>18</v>
      </c>
      <c r="T1190" s="42">
        <v>65</v>
      </c>
      <c r="U1190" s="46">
        <v>26.925537538</v>
      </c>
      <c r="V1190" s="46">
        <v>-80.066997049999998</v>
      </c>
      <c r="W1190" s="48">
        <v>40707</v>
      </c>
      <c r="X1190" s="45">
        <f>W1190-N1190</f>
        <v>72</v>
      </c>
      <c r="Y1190" s="46">
        <v>24</v>
      </c>
      <c r="Z1190" s="46">
        <v>67</v>
      </c>
      <c r="AA1190" s="46">
        <v>2</v>
      </c>
      <c r="AB1190" s="46">
        <v>3</v>
      </c>
      <c r="AC1190" s="46">
        <v>0</v>
      </c>
      <c r="AD1190" s="46">
        <v>0</v>
      </c>
      <c r="AE1190" s="46">
        <f>SUM(Y1190,Z1190,AC1190,AD1190)</f>
        <v>91</v>
      </c>
      <c r="AF1190" s="47">
        <f>Y1190/AE1190</f>
        <v>0.26373626373626374</v>
      </c>
      <c r="AG1190" s="47">
        <f>(Y1190-(AA1190+AB1190))/AE1190</f>
        <v>0.2087912087912088</v>
      </c>
      <c r="AH1190" s="67" t="s">
        <v>2</v>
      </c>
      <c r="AI1190" s="38"/>
    </row>
    <row r="1191" spans="1:35" x14ac:dyDescent="0.3">
      <c r="A1191" s="38" t="s">
        <v>3006</v>
      </c>
      <c r="B1191" s="38">
        <v>549</v>
      </c>
      <c r="C1191" s="39">
        <v>40697</v>
      </c>
      <c r="D1191" s="71">
        <f>YEAR(E1191)</f>
        <v>2011</v>
      </c>
      <c r="E1191" s="99" t="s">
        <v>2712</v>
      </c>
      <c r="F1191" s="41">
        <v>1950</v>
      </c>
      <c r="G1191" s="41">
        <v>162</v>
      </c>
      <c r="H1191" s="41">
        <v>165.5</v>
      </c>
      <c r="I1191" s="41">
        <v>116</v>
      </c>
      <c r="J1191" s="41"/>
      <c r="K1191" s="40" t="s">
        <v>2956</v>
      </c>
      <c r="L1191" s="41" t="s">
        <v>3890</v>
      </c>
      <c r="M1191" s="42">
        <v>210059</v>
      </c>
      <c r="N1191" s="43">
        <v>40697</v>
      </c>
      <c r="O1191" s="44" t="s">
        <v>0</v>
      </c>
      <c r="P1191" s="42">
        <v>1</v>
      </c>
      <c r="Q1191" s="44" t="s">
        <v>4305</v>
      </c>
      <c r="R1191" s="44" t="s">
        <v>1350</v>
      </c>
      <c r="S1191" s="42">
        <v>68</v>
      </c>
      <c r="T1191" s="42">
        <v>115</v>
      </c>
      <c r="U1191" s="46">
        <v>26.91911159</v>
      </c>
      <c r="V1191" s="46">
        <v>-80.064924289999993</v>
      </c>
      <c r="W1191" s="48">
        <v>40757</v>
      </c>
      <c r="X1191" s="45">
        <f>W1191-N1191</f>
        <v>60</v>
      </c>
      <c r="Y1191" s="46">
        <v>36</v>
      </c>
      <c r="Z1191" s="46">
        <v>8</v>
      </c>
      <c r="AA1191" s="46">
        <v>0</v>
      </c>
      <c r="AB1191" s="46">
        <v>0</v>
      </c>
      <c r="AC1191" s="46">
        <v>0</v>
      </c>
      <c r="AD1191" s="46">
        <v>1</v>
      </c>
      <c r="AE1191" s="46">
        <f>SUM(Y1191,Z1191,AC1191,AD1191)</f>
        <v>45</v>
      </c>
      <c r="AF1191" s="47">
        <f>Y1191/AE1191</f>
        <v>0.8</v>
      </c>
      <c r="AG1191" s="47">
        <f>(Y1191-(AA1191+AB1191))/AE1191</f>
        <v>0.8</v>
      </c>
      <c r="AH1191" s="67" t="s">
        <v>2</v>
      </c>
      <c r="AI1191" s="38"/>
    </row>
    <row r="1192" spans="1:35" x14ac:dyDescent="0.3">
      <c r="A1192" s="38" t="s">
        <v>3006</v>
      </c>
      <c r="B1192" s="38">
        <v>549</v>
      </c>
      <c r="C1192" s="39">
        <v>40697</v>
      </c>
      <c r="D1192" s="71">
        <f>YEAR(E1192)</f>
        <v>2011</v>
      </c>
      <c r="E1192" s="99" t="s">
        <v>2652</v>
      </c>
      <c r="F1192" s="41">
        <v>1985</v>
      </c>
      <c r="G1192" s="41">
        <v>162</v>
      </c>
      <c r="H1192" s="41">
        <v>167</v>
      </c>
      <c r="I1192" s="41">
        <v>115</v>
      </c>
      <c r="J1192" s="41"/>
      <c r="K1192" s="40" t="s">
        <v>2647</v>
      </c>
      <c r="L1192" s="41" t="s">
        <v>3892</v>
      </c>
      <c r="M1192" s="42">
        <v>213659</v>
      </c>
      <c r="N1192" s="43">
        <v>40709</v>
      </c>
      <c r="O1192" s="44" t="s">
        <v>0</v>
      </c>
      <c r="P1192" s="42">
        <v>5</v>
      </c>
      <c r="Q1192" s="44" t="s">
        <v>4305</v>
      </c>
      <c r="R1192" s="44" t="s">
        <v>1369</v>
      </c>
      <c r="S1192" s="42">
        <v>101</v>
      </c>
      <c r="T1192" s="42">
        <v>89</v>
      </c>
      <c r="U1192" s="46">
        <v>26.886118799999998</v>
      </c>
      <c r="V1192" s="46">
        <v>-80.054534889999999</v>
      </c>
      <c r="W1192" s="48">
        <v>40771</v>
      </c>
      <c r="X1192" s="45">
        <f>W1192-N1192</f>
        <v>62</v>
      </c>
      <c r="Y1192" s="46">
        <v>10</v>
      </c>
      <c r="Z1192" s="46">
        <v>59</v>
      </c>
      <c r="AA1192" s="46">
        <v>3</v>
      </c>
      <c r="AB1192" s="46">
        <v>2</v>
      </c>
      <c r="AC1192" s="46">
        <v>0</v>
      </c>
      <c r="AD1192" s="46">
        <v>0</v>
      </c>
      <c r="AE1192" s="46">
        <f>SUM(Y1192,Z1192,AC1192,AD1192)</f>
        <v>69</v>
      </c>
      <c r="AF1192" s="47">
        <f>Y1192/AE1192</f>
        <v>0.14492753623188406</v>
      </c>
      <c r="AG1192" s="47">
        <f>(Y1192-(AA1192+AB1192))/AE1192</f>
        <v>7.2463768115942032E-2</v>
      </c>
      <c r="AH1192" s="67" t="s">
        <v>2</v>
      </c>
      <c r="AI1192" s="38"/>
    </row>
    <row r="1193" spans="1:35" x14ac:dyDescent="0.3">
      <c r="A1193" s="147" t="s">
        <v>3006</v>
      </c>
      <c r="B1193" s="147">
        <v>549</v>
      </c>
      <c r="C1193" s="30">
        <v>39245</v>
      </c>
      <c r="D1193" s="32">
        <v>2020</v>
      </c>
      <c r="E1193" s="97">
        <v>43985</v>
      </c>
      <c r="F1193" s="31">
        <v>4179</v>
      </c>
      <c r="G1193" s="31">
        <v>163.5</v>
      </c>
      <c r="H1193" s="31">
        <v>165.6</v>
      </c>
      <c r="I1193" s="31">
        <v>116.7</v>
      </c>
      <c r="K1193" s="155">
        <v>0.96736111111111101</v>
      </c>
      <c r="L1193" s="31" t="s">
        <v>3891</v>
      </c>
      <c r="M1193" s="157">
        <v>506237</v>
      </c>
      <c r="N1193" s="158">
        <v>43986</v>
      </c>
      <c r="O1193" s="157" t="s">
        <v>0</v>
      </c>
      <c r="P1193" s="157">
        <v>5</v>
      </c>
      <c r="Q1193" s="157" t="s">
        <v>4307</v>
      </c>
      <c r="R1193" s="157"/>
      <c r="S1193" s="157">
        <v>40</v>
      </c>
      <c r="T1193" s="157">
        <v>60</v>
      </c>
      <c r="U1193" s="31">
        <v>26.89047326</v>
      </c>
      <c r="V1193" s="31">
        <v>-80.05606779</v>
      </c>
      <c r="X1193" s="45"/>
      <c r="AE1193" s="46"/>
      <c r="AF1193" s="47"/>
      <c r="AG1193" s="47"/>
      <c r="AI1193" s="147"/>
    </row>
    <row r="1194" spans="1:35" x14ac:dyDescent="0.3">
      <c r="A1194" s="38" t="s">
        <v>2803</v>
      </c>
      <c r="B1194" s="38">
        <v>102</v>
      </c>
      <c r="C1194" s="39">
        <v>37748</v>
      </c>
      <c r="D1194" s="71">
        <f>YEAR(E1194)</f>
        <v>2007</v>
      </c>
      <c r="E1194" s="99" t="s">
        <v>2501</v>
      </c>
      <c r="F1194" s="41">
        <v>604</v>
      </c>
      <c r="G1194" s="41">
        <v>155.4</v>
      </c>
      <c r="H1194" s="41">
        <v>158.19999999999999</v>
      </c>
      <c r="I1194" s="41">
        <v>107.6</v>
      </c>
      <c r="J1194" s="41"/>
      <c r="K1194" s="40" t="s">
        <v>3280</v>
      </c>
      <c r="L1194" s="41" t="s">
        <v>3892</v>
      </c>
      <c r="M1194" s="42">
        <v>80343</v>
      </c>
      <c r="N1194" s="43">
        <v>39224</v>
      </c>
      <c r="O1194" s="44" t="s">
        <v>0</v>
      </c>
      <c r="P1194" s="42">
        <v>9</v>
      </c>
      <c r="Q1194" s="44" t="s">
        <v>4305</v>
      </c>
      <c r="R1194" s="44" t="s">
        <v>2141</v>
      </c>
      <c r="S1194" s="42">
        <v>53</v>
      </c>
      <c r="T1194" s="42">
        <v>9</v>
      </c>
      <c r="U1194" s="46">
        <v>26.85721152</v>
      </c>
      <c r="V1194" s="46">
        <v>-80.045945279999998</v>
      </c>
      <c r="W1194" s="126">
        <v>39291</v>
      </c>
      <c r="X1194" s="45">
        <f>W1194-N1194</f>
        <v>67</v>
      </c>
      <c r="Y1194" s="46">
        <v>61</v>
      </c>
      <c r="Z1194" s="46">
        <v>5</v>
      </c>
      <c r="AA1194" s="46">
        <v>1</v>
      </c>
      <c r="AB1194" s="46">
        <v>2</v>
      </c>
      <c r="AC1194" s="46">
        <v>0</v>
      </c>
      <c r="AD1194" s="46">
        <v>3</v>
      </c>
      <c r="AE1194" s="46">
        <f>SUM(Y1194,Z1194,AC1194,AD1194)</f>
        <v>69</v>
      </c>
      <c r="AF1194" s="47">
        <f>Y1194/AE1194</f>
        <v>0.88405797101449279</v>
      </c>
      <c r="AG1194" s="47">
        <f>(Y1194-(AA1194+AB1194))/AE1194</f>
        <v>0.84057971014492749</v>
      </c>
      <c r="AH1194" s="67" t="s">
        <v>2</v>
      </c>
      <c r="AI1194" s="38"/>
    </row>
    <row r="1195" spans="1:35" x14ac:dyDescent="0.3">
      <c r="A1195" s="38" t="s">
        <v>2803</v>
      </c>
      <c r="B1195" s="38">
        <v>102</v>
      </c>
      <c r="C1195" s="39">
        <v>37748</v>
      </c>
      <c r="D1195" s="71">
        <f>YEAR(E1195)</f>
        <v>2009</v>
      </c>
      <c r="E1195" s="99" t="s">
        <v>3405</v>
      </c>
      <c r="F1195" s="41">
        <v>1047</v>
      </c>
      <c r="G1195" s="41">
        <v>160</v>
      </c>
      <c r="H1195" s="41">
        <v>162</v>
      </c>
      <c r="I1195" s="41">
        <v>110.5</v>
      </c>
      <c r="J1195" s="41"/>
      <c r="K1195" s="40" t="s">
        <v>2550</v>
      </c>
      <c r="L1195" s="41" t="s">
        <v>3892</v>
      </c>
      <c r="M1195" s="42">
        <v>148254</v>
      </c>
      <c r="N1195" s="43">
        <v>39916</v>
      </c>
      <c r="O1195" s="44" t="s">
        <v>0</v>
      </c>
      <c r="P1195" s="42">
        <v>1</v>
      </c>
      <c r="Q1195" s="44" t="s">
        <v>4305</v>
      </c>
      <c r="R1195" s="44" t="s">
        <v>1696</v>
      </c>
      <c r="S1195" s="42">
        <v>39</v>
      </c>
      <c r="T1195" s="42">
        <v>16</v>
      </c>
      <c r="U1195" s="46">
        <v>26.914410799999999</v>
      </c>
      <c r="V1195" s="46">
        <v>-80.063526039999999</v>
      </c>
      <c r="W1195" s="126">
        <v>39986</v>
      </c>
      <c r="X1195" s="45">
        <f>W1195-N1195</f>
        <v>70</v>
      </c>
      <c r="Y1195" s="46">
        <v>22</v>
      </c>
      <c r="Z1195" s="46">
        <v>80</v>
      </c>
      <c r="AA1195" s="46">
        <v>0</v>
      </c>
      <c r="AB1195" s="46">
        <v>2</v>
      </c>
      <c r="AC1195" s="46">
        <v>0</v>
      </c>
      <c r="AD1195" s="46">
        <v>0</v>
      </c>
      <c r="AE1195" s="46">
        <f>SUM(Y1195,Z1195,AC1195,AD1195)</f>
        <v>102</v>
      </c>
      <c r="AF1195" s="47">
        <f>Y1195/AE1195</f>
        <v>0.21568627450980393</v>
      </c>
      <c r="AG1195" s="47">
        <f>(Y1195-(AA1195+AB1195))/AE1195</f>
        <v>0.19607843137254902</v>
      </c>
      <c r="AH1195" s="67" t="s">
        <v>2</v>
      </c>
      <c r="AI1195" s="38"/>
    </row>
    <row r="1196" spans="1:35" x14ac:dyDescent="0.3">
      <c r="A1196" s="38" t="s">
        <v>2803</v>
      </c>
      <c r="B1196" s="38">
        <v>102</v>
      </c>
      <c r="C1196" s="39">
        <v>37748</v>
      </c>
      <c r="D1196" s="71">
        <f>YEAR(E1196)</f>
        <v>2009</v>
      </c>
      <c r="E1196" s="99" t="s">
        <v>3423</v>
      </c>
      <c r="F1196" s="41">
        <v>1048</v>
      </c>
      <c r="G1196" s="41">
        <v>157.5</v>
      </c>
      <c r="H1196" s="41">
        <v>160.5</v>
      </c>
      <c r="I1196" s="41">
        <v>111.5</v>
      </c>
      <c r="J1196" s="41"/>
      <c r="K1196" s="40" t="s">
        <v>2323</v>
      </c>
      <c r="L1196" s="41" t="s">
        <v>3892</v>
      </c>
      <c r="M1196" s="42">
        <v>148341</v>
      </c>
      <c r="N1196" s="43">
        <v>39927</v>
      </c>
      <c r="O1196" s="44" t="s">
        <v>0</v>
      </c>
      <c r="P1196" s="42">
        <v>8</v>
      </c>
      <c r="Q1196" s="44" t="s">
        <v>4305</v>
      </c>
      <c r="R1196" s="44" t="s">
        <v>1737</v>
      </c>
      <c r="S1196" s="42">
        <v>41</v>
      </c>
      <c r="T1196" s="42">
        <v>28</v>
      </c>
      <c r="U1196" s="46">
        <v>26.867434150000001</v>
      </c>
      <c r="V1196" s="46">
        <v>-80.048513020000001</v>
      </c>
      <c r="W1196" s="126">
        <v>39997</v>
      </c>
      <c r="X1196" s="45">
        <f>W1196-N1196</f>
        <v>70</v>
      </c>
      <c r="Y1196" s="46">
        <v>55</v>
      </c>
      <c r="Z1196" s="46">
        <v>5</v>
      </c>
      <c r="AA1196" s="46">
        <v>4</v>
      </c>
      <c r="AB1196" s="46">
        <v>5</v>
      </c>
      <c r="AC1196" s="46">
        <v>0</v>
      </c>
      <c r="AD1196" s="46">
        <v>1</v>
      </c>
      <c r="AE1196" s="46">
        <f>SUM(Y1196,Z1196,AC1196,AD1196)</f>
        <v>61</v>
      </c>
      <c r="AF1196" s="47">
        <f>Y1196/AE1196</f>
        <v>0.90163934426229508</v>
      </c>
      <c r="AG1196" s="47">
        <f>(Y1196-(AA1196+AB1196))/AE1196</f>
        <v>0.75409836065573765</v>
      </c>
      <c r="AH1196" s="67" t="s">
        <v>2</v>
      </c>
      <c r="AI1196" s="38"/>
    </row>
    <row r="1197" spans="1:35" x14ac:dyDescent="0.3">
      <c r="A1197" s="61" t="s">
        <v>2803</v>
      </c>
      <c r="B1197" s="61">
        <v>102</v>
      </c>
      <c r="C1197" s="60">
        <v>37748</v>
      </c>
      <c r="D1197" s="71">
        <f>YEAR(E1197)</f>
        <v>2009</v>
      </c>
      <c r="E1197" s="100" t="s">
        <v>2744</v>
      </c>
      <c r="F1197" s="58">
        <v>1049</v>
      </c>
      <c r="G1197" s="58">
        <v>160</v>
      </c>
      <c r="H1197" s="58">
        <v>162</v>
      </c>
      <c r="I1197" s="58">
        <v>110</v>
      </c>
      <c r="J1197" s="41"/>
      <c r="K1197" s="62" t="s">
        <v>2477</v>
      </c>
      <c r="L1197" s="58" t="s">
        <v>3892</v>
      </c>
      <c r="M1197" s="42">
        <v>148449</v>
      </c>
      <c r="N1197" s="43">
        <v>39937</v>
      </c>
      <c r="O1197" s="44" t="s">
        <v>0</v>
      </c>
      <c r="P1197" s="42">
        <v>3</v>
      </c>
      <c r="Q1197" s="44" t="s">
        <v>4305</v>
      </c>
      <c r="R1197" s="44" t="s">
        <v>1618</v>
      </c>
      <c r="S1197" s="42">
        <v>60</v>
      </c>
      <c r="T1197" s="42">
        <v>35</v>
      </c>
      <c r="U1197" s="46">
        <v>26.90459298</v>
      </c>
      <c r="V1197" s="46">
        <v>-80.06035181</v>
      </c>
      <c r="W1197" s="126">
        <v>40003</v>
      </c>
      <c r="X1197" s="45">
        <f>W1197-N1197</f>
        <v>66</v>
      </c>
      <c r="Y1197" s="46">
        <v>73</v>
      </c>
      <c r="Z1197" s="46">
        <v>9</v>
      </c>
      <c r="AA1197" s="46">
        <v>10</v>
      </c>
      <c r="AB1197" s="46">
        <v>24</v>
      </c>
      <c r="AC1197" s="46">
        <v>0</v>
      </c>
      <c r="AD1197" s="46">
        <v>1</v>
      </c>
      <c r="AE1197" s="46">
        <f>SUM(Y1197,Z1197,AC1197,AD1197)</f>
        <v>83</v>
      </c>
      <c r="AF1197" s="47">
        <f>Y1197/AE1197</f>
        <v>0.87951807228915657</v>
      </c>
      <c r="AG1197" s="47">
        <f>(Y1197-(AA1197+AB1197))/AE1197</f>
        <v>0.46987951807228917</v>
      </c>
      <c r="AH1197" s="67" t="s">
        <v>2</v>
      </c>
      <c r="AI1197" s="38"/>
    </row>
    <row r="1198" spans="1:35" x14ac:dyDescent="0.3">
      <c r="A1198" s="38" t="s">
        <v>2803</v>
      </c>
      <c r="B1198" s="38">
        <v>102</v>
      </c>
      <c r="C1198" s="39">
        <v>37748</v>
      </c>
      <c r="D1198" s="71">
        <f>YEAR(E1198)</f>
        <v>2009</v>
      </c>
      <c r="E1198" s="99" t="s">
        <v>2297</v>
      </c>
      <c r="F1198" s="41">
        <v>1050</v>
      </c>
      <c r="G1198" s="41">
        <v>159.5</v>
      </c>
      <c r="H1198" s="41">
        <v>162</v>
      </c>
      <c r="I1198" s="41">
        <v>110</v>
      </c>
      <c r="J1198" s="41"/>
      <c r="K1198" s="40" t="s">
        <v>3068</v>
      </c>
      <c r="L1198" s="41" t="s">
        <v>3892</v>
      </c>
      <c r="M1198" s="42">
        <v>149145</v>
      </c>
      <c r="N1198" s="43">
        <v>39947</v>
      </c>
      <c r="O1198" s="44" t="s">
        <v>0</v>
      </c>
      <c r="P1198" s="42">
        <v>11</v>
      </c>
      <c r="Q1198" s="44" t="s">
        <v>4305</v>
      </c>
      <c r="R1198" s="44" t="s">
        <v>1649</v>
      </c>
      <c r="S1198" s="42">
        <v>56</v>
      </c>
      <c r="T1198" s="42">
        <v>12</v>
      </c>
      <c r="U1198" s="46">
        <v>26.837748439999999</v>
      </c>
      <c r="V1198" s="46">
        <v>-80.041739559999996</v>
      </c>
      <c r="W1198" s="126">
        <v>40010</v>
      </c>
      <c r="X1198" s="45">
        <f>W1198-N1198</f>
        <v>63</v>
      </c>
      <c r="Y1198" s="46">
        <v>23</v>
      </c>
      <c r="Z1198" s="46">
        <v>36</v>
      </c>
      <c r="AA1198" s="46">
        <v>2</v>
      </c>
      <c r="AB1198" s="46">
        <v>6</v>
      </c>
      <c r="AC1198" s="46">
        <v>0</v>
      </c>
      <c r="AD1198" s="46">
        <v>5</v>
      </c>
      <c r="AE1198" s="46">
        <f>SUM(Y1198,Z1198,AC1198,AD1198)</f>
        <v>64</v>
      </c>
      <c r="AF1198" s="47">
        <f>Y1198/AE1198</f>
        <v>0.359375</v>
      </c>
      <c r="AG1198" s="47">
        <f>(Y1198-(AA1198+AB1198))/AE1198</f>
        <v>0.234375</v>
      </c>
      <c r="AH1198" s="67" t="s">
        <v>2</v>
      </c>
      <c r="AI1198" s="38"/>
    </row>
    <row r="1199" spans="1:35" x14ac:dyDescent="0.3">
      <c r="A1199" s="38" t="s">
        <v>2803</v>
      </c>
      <c r="B1199" s="38">
        <v>102</v>
      </c>
      <c r="C1199" s="39">
        <v>37748</v>
      </c>
      <c r="D1199" s="71">
        <f>YEAR(E1199)</f>
        <v>2009</v>
      </c>
      <c r="E1199" s="99" t="s">
        <v>2807</v>
      </c>
      <c r="F1199" s="41">
        <v>1051</v>
      </c>
      <c r="G1199" s="41">
        <v>157.5</v>
      </c>
      <c r="H1199" s="41">
        <v>160</v>
      </c>
      <c r="I1199" s="41">
        <v>110.5</v>
      </c>
      <c r="J1199" s="41"/>
      <c r="K1199" s="40" t="s">
        <v>2793</v>
      </c>
      <c r="L1199" s="41" t="s">
        <v>3897</v>
      </c>
      <c r="M1199" s="42">
        <v>149574</v>
      </c>
      <c r="N1199" s="43">
        <v>39957</v>
      </c>
      <c r="O1199" s="44" t="s">
        <v>0</v>
      </c>
      <c r="P1199" s="42">
        <v>3</v>
      </c>
      <c r="Q1199" s="44" t="s">
        <v>4305</v>
      </c>
      <c r="R1199" s="44" t="s">
        <v>1794</v>
      </c>
      <c r="S1199" s="42">
        <v>48</v>
      </c>
      <c r="T1199" s="42">
        <v>28</v>
      </c>
      <c r="U1199" s="46">
        <v>26.90485151</v>
      </c>
      <c r="V1199" s="46">
        <v>-80.060500000000005</v>
      </c>
      <c r="W1199" s="126">
        <v>40020</v>
      </c>
      <c r="X1199" s="45">
        <f>W1199-N1199</f>
        <v>63</v>
      </c>
      <c r="Y1199" s="46">
        <v>47</v>
      </c>
      <c r="Z1199" s="46">
        <v>21</v>
      </c>
      <c r="AA1199" s="46">
        <v>5</v>
      </c>
      <c r="AB1199" s="46">
        <v>3</v>
      </c>
      <c r="AC1199" s="46">
        <v>0</v>
      </c>
      <c r="AD1199" s="46">
        <v>1</v>
      </c>
      <c r="AE1199" s="46">
        <f>SUM(Y1199,Z1199,AC1199,AD1199)</f>
        <v>69</v>
      </c>
      <c r="AF1199" s="47">
        <f>Y1199/AE1199</f>
        <v>0.6811594202898551</v>
      </c>
      <c r="AG1199" s="47">
        <f>(Y1199-(AA1199+AB1199))/AE1199</f>
        <v>0.56521739130434778</v>
      </c>
      <c r="AH1199" s="67" t="s">
        <v>2</v>
      </c>
      <c r="AI1199" s="38"/>
    </row>
    <row r="1200" spans="1:35" x14ac:dyDescent="0.3">
      <c r="A1200" s="61" t="s">
        <v>2803</v>
      </c>
      <c r="B1200" s="61">
        <v>102</v>
      </c>
      <c r="C1200" s="60">
        <v>37748</v>
      </c>
      <c r="D1200" s="94">
        <f>YEAR(E1200)</f>
        <v>2009</v>
      </c>
      <c r="E1200" s="100" t="s">
        <v>2421</v>
      </c>
      <c r="F1200" s="58">
        <v>1052</v>
      </c>
      <c r="G1200" s="58">
        <v>158.5</v>
      </c>
      <c r="H1200" s="58">
        <v>161</v>
      </c>
      <c r="I1200" s="58">
        <v>109</v>
      </c>
      <c r="J1200" s="58"/>
      <c r="K1200" s="62" t="s">
        <v>3216</v>
      </c>
      <c r="L1200" s="58" t="s">
        <v>3893</v>
      </c>
      <c r="M1200" s="42">
        <v>151393</v>
      </c>
      <c r="N1200" s="43">
        <v>39967</v>
      </c>
      <c r="O1200" s="44" t="s">
        <v>0</v>
      </c>
      <c r="P1200" s="42">
        <v>5</v>
      </c>
      <c r="Q1200" s="44" t="s">
        <v>4305</v>
      </c>
      <c r="R1200" s="44" t="s">
        <v>1662</v>
      </c>
      <c r="S1200" s="42">
        <v>52</v>
      </c>
      <c r="T1200" s="42">
        <v>21</v>
      </c>
      <c r="U1200" s="46">
        <v>26.88865706</v>
      </c>
      <c r="V1200" s="46">
        <v>-80.055710259999998</v>
      </c>
      <c r="W1200" s="126">
        <v>40028</v>
      </c>
      <c r="X1200" s="45">
        <f>W1200-N1200</f>
        <v>61</v>
      </c>
      <c r="Y1200" s="46">
        <v>23</v>
      </c>
      <c r="Z1200" s="46">
        <v>37</v>
      </c>
      <c r="AA1200" s="46">
        <v>2</v>
      </c>
      <c r="AB1200" s="46">
        <v>3</v>
      </c>
      <c r="AC1200" s="46">
        <v>0</v>
      </c>
      <c r="AD1200" s="46">
        <v>0</v>
      </c>
      <c r="AE1200" s="46">
        <f>SUM(Y1200,Z1200,AC1200,AD1200)</f>
        <v>60</v>
      </c>
      <c r="AF1200" s="47">
        <f>Y1200/AE1200</f>
        <v>0.38333333333333336</v>
      </c>
      <c r="AG1200" s="47">
        <f>(Y1200-(AA1200+AB1200))/AE1200</f>
        <v>0.3</v>
      </c>
      <c r="AH1200" s="67" t="s">
        <v>2</v>
      </c>
      <c r="AI1200" s="61"/>
    </row>
    <row r="1201" spans="1:35" x14ac:dyDescent="0.3">
      <c r="A1201" s="61" t="s">
        <v>2840</v>
      </c>
      <c r="B1201" s="61">
        <v>327</v>
      </c>
      <c r="C1201" s="60">
        <v>39926</v>
      </c>
      <c r="D1201" s="71">
        <f>YEAR(E1201)</f>
        <v>2009</v>
      </c>
      <c r="E1201" s="100" t="s">
        <v>2537</v>
      </c>
      <c r="F1201" s="58">
        <v>1120</v>
      </c>
      <c r="G1201" s="41">
        <v>167</v>
      </c>
      <c r="H1201" s="41"/>
      <c r="I1201" s="41">
        <v>115</v>
      </c>
      <c r="J1201" s="41"/>
      <c r="K1201" s="62" t="s">
        <v>2482</v>
      </c>
      <c r="L1201" s="58" t="s">
        <v>3897</v>
      </c>
      <c r="M1201" s="42">
        <v>148321</v>
      </c>
      <c r="N1201" s="43">
        <v>39926</v>
      </c>
      <c r="O1201" s="44" t="s">
        <v>0</v>
      </c>
      <c r="P1201" s="42">
        <v>8</v>
      </c>
      <c r="Q1201" s="44" t="s">
        <v>4305</v>
      </c>
      <c r="R1201" s="44" t="s">
        <v>1729</v>
      </c>
      <c r="S1201" s="42">
        <v>38</v>
      </c>
      <c r="T1201" s="42">
        <v>7</v>
      </c>
      <c r="U1201" s="46">
        <v>26.867742140000001</v>
      </c>
      <c r="V1201" s="46">
        <v>-80.048622960000003</v>
      </c>
      <c r="W1201" s="126">
        <v>39999</v>
      </c>
      <c r="X1201" s="45">
        <f>W1201-N1201</f>
        <v>73</v>
      </c>
      <c r="Y1201" s="46">
        <v>59</v>
      </c>
      <c r="Z1201" s="46">
        <v>19</v>
      </c>
      <c r="AA1201" s="46">
        <v>1</v>
      </c>
      <c r="AB1201" s="46">
        <v>0</v>
      </c>
      <c r="AC1201" s="46">
        <v>0</v>
      </c>
      <c r="AD1201" s="46">
        <v>0</v>
      </c>
      <c r="AE1201" s="46">
        <f>SUM(Y1201,Z1201,AC1201,AD1201)</f>
        <v>78</v>
      </c>
      <c r="AF1201" s="47">
        <f>Y1201/AE1201</f>
        <v>0.75641025641025639</v>
      </c>
      <c r="AG1201" s="47">
        <f>(Y1201-(AA1201+AB1201))/AE1201</f>
        <v>0.74358974358974361</v>
      </c>
      <c r="AH1201" s="67" t="s">
        <v>2</v>
      </c>
      <c r="AI1201" s="38"/>
    </row>
    <row r="1202" spans="1:35" x14ac:dyDescent="0.3">
      <c r="A1202" s="38" t="s">
        <v>2840</v>
      </c>
      <c r="B1202" s="38">
        <v>327</v>
      </c>
      <c r="C1202" s="39">
        <v>39926</v>
      </c>
      <c r="D1202" s="71">
        <f>YEAR(E1202)</f>
        <v>2009</v>
      </c>
      <c r="E1202" s="99" t="s">
        <v>2763</v>
      </c>
      <c r="F1202" s="41">
        <v>1121</v>
      </c>
      <c r="G1202" s="41">
        <v>166.5</v>
      </c>
      <c r="H1202" s="41">
        <v>168</v>
      </c>
      <c r="I1202" s="41">
        <v>116.3</v>
      </c>
      <c r="J1202" s="41"/>
      <c r="K1202" s="40" t="s">
        <v>3446</v>
      </c>
      <c r="L1202" s="41" t="s">
        <v>3890</v>
      </c>
      <c r="M1202" s="42">
        <v>149877</v>
      </c>
      <c r="N1202" s="43">
        <v>39956</v>
      </c>
      <c r="O1202" s="44" t="s">
        <v>0</v>
      </c>
      <c r="P1202" s="42">
        <v>10</v>
      </c>
      <c r="Q1202" s="44" t="s">
        <v>4305</v>
      </c>
      <c r="R1202" s="44" t="s">
        <v>1800</v>
      </c>
      <c r="S1202" s="42">
        <v>46</v>
      </c>
      <c r="T1202" s="42">
        <v>5</v>
      </c>
      <c r="U1202" s="46">
        <v>26.8522091</v>
      </c>
      <c r="V1202" s="46">
        <v>-80.045247079999996</v>
      </c>
      <c r="W1202" s="126">
        <v>40020</v>
      </c>
      <c r="X1202" s="45">
        <f>W1202-N1202</f>
        <v>64</v>
      </c>
      <c r="Y1202" s="46">
        <v>23</v>
      </c>
      <c r="Z1202" s="46">
        <v>54</v>
      </c>
      <c r="AA1202" s="46">
        <v>4</v>
      </c>
      <c r="AB1202" s="46">
        <v>6</v>
      </c>
      <c r="AC1202" s="46">
        <v>0</v>
      </c>
      <c r="AD1202" s="46">
        <v>3</v>
      </c>
      <c r="AE1202" s="46">
        <f>SUM(Y1202,Z1202,AC1202,AD1202)</f>
        <v>80</v>
      </c>
      <c r="AF1202" s="47">
        <f>Y1202/AE1202</f>
        <v>0.28749999999999998</v>
      </c>
      <c r="AG1202" s="47">
        <f>(Y1202-(AA1202+AB1202))/AE1202</f>
        <v>0.16250000000000001</v>
      </c>
      <c r="AH1202" s="67" t="s">
        <v>2</v>
      </c>
      <c r="AI1202" s="38"/>
    </row>
    <row r="1203" spans="1:35" x14ac:dyDescent="0.3">
      <c r="A1203" s="38" t="s">
        <v>2840</v>
      </c>
      <c r="B1203" s="38">
        <v>327</v>
      </c>
      <c r="C1203" s="39">
        <v>39926</v>
      </c>
      <c r="D1203" s="71">
        <f>YEAR(E1203)</f>
        <v>2009</v>
      </c>
      <c r="E1203" s="99" t="s">
        <v>2353</v>
      </c>
      <c r="F1203" s="41">
        <v>1122</v>
      </c>
      <c r="G1203" s="41">
        <v>166</v>
      </c>
      <c r="H1203" s="41"/>
      <c r="I1203" s="41">
        <v>115.5</v>
      </c>
      <c r="J1203" s="41"/>
      <c r="K1203" s="40" t="s">
        <v>2918</v>
      </c>
      <c r="L1203" s="41" t="s">
        <v>3897</v>
      </c>
      <c r="M1203" s="42">
        <v>151354</v>
      </c>
      <c r="N1203" s="43">
        <v>39967</v>
      </c>
      <c r="O1203" s="44" t="s">
        <v>146</v>
      </c>
      <c r="P1203" s="42">
        <v>10</v>
      </c>
      <c r="Q1203" s="44" t="s">
        <v>4305</v>
      </c>
      <c r="R1203" s="44" t="s">
        <v>1912</v>
      </c>
      <c r="S1203" s="42">
        <v>41</v>
      </c>
      <c r="T1203" s="42">
        <v>3</v>
      </c>
      <c r="U1203" s="46">
        <v>26.921320590000001</v>
      </c>
      <c r="V1203" s="46">
        <v>-80.065641589999998</v>
      </c>
      <c r="W1203" s="126">
        <v>40029</v>
      </c>
      <c r="X1203" s="45">
        <f>W1203-N1203</f>
        <v>62</v>
      </c>
      <c r="Y1203" s="46">
        <v>33</v>
      </c>
      <c r="Z1203" s="46">
        <v>57</v>
      </c>
      <c r="AA1203" s="46">
        <v>0</v>
      </c>
      <c r="AB1203" s="46">
        <v>0</v>
      </c>
      <c r="AC1203" s="46">
        <v>0</v>
      </c>
      <c r="AD1203" s="46">
        <v>0</v>
      </c>
      <c r="AE1203" s="46">
        <f>SUM(Y1203,Z1203,AC1203,AD1203)</f>
        <v>90</v>
      </c>
      <c r="AF1203" s="47">
        <f>Y1203/AE1203</f>
        <v>0.36666666666666664</v>
      </c>
      <c r="AG1203" s="47">
        <f>(Y1203-(AA1203+AB1203))/AE1203</f>
        <v>0.36666666666666664</v>
      </c>
      <c r="AH1203" s="67" t="s">
        <v>2</v>
      </c>
      <c r="AI1203" s="38"/>
    </row>
    <row r="1204" spans="1:35" x14ac:dyDescent="0.3">
      <c r="A1204" s="38" t="s">
        <v>2840</v>
      </c>
      <c r="B1204" s="38">
        <v>327</v>
      </c>
      <c r="C1204" s="39">
        <v>39926</v>
      </c>
      <c r="D1204" s="71">
        <f>YEAR(E1204)</f>
        <v>2009</v>
      </c>
      <c r="E1204" s="99" t="s">
        <v>2590</v>
      </c>
      <c r="F1204" s="41">
        <v>1123</v>
      </c>
      <c r="G1204" s="41">
        <v>165.5</v>
      </c>
      <c r="H1204" s="41">
        <v>168.5</v>
      </c>
      <c r="I1204" s="41">
        <v>115.5</v>
      </c>
      <c r="J1204" s="41"/>
      <c r="K1204" s="40" t="s">
        <v>3036</v>
      </c>
      <c r="L1204" s="41" t="s">
        <v>3890</v>
      </c>
      <c r="M1204" s="42">
        <v>153930</v>
      </c>
      <c r="N1204" s="43">
        <v>39977</v>
      </c>
      <c r="O1204" s="44" t="s">
        <v>146</v>
      </c>
      <c r="P1204" s="42">
        <v>5</v>
      </c>
      <c r="Q1204" s="44" t="s">
        <v>4305</v>
      </c>
      <c r="R1204" s="44" t="s">
        <v>1918</v>
      </c>
      <c r="S1204" s="42">
        <v>28</v>
      </c>
      <c r="T1204" s="42">
        <v>5</v>
      </c>
      <c r="U1204" s="46">
        <v>26.931477829999999</v>
      </c>
      <c r="V1204" s="46">
        <v>-80.068497059999999</v>
      </c>
      <c r="W1204" s="126"/>
      <c r="X1204" s="45"/>
      <c r="Y1204" s="46">
        <v>0</v>
      </c>
      <c r="Z1204" s="46">
        <v>105</v>
      </c>
      <c r="AA1204" s="46">
        <v>0</v>
      </c>
      <c r="AB1204" s="46">
        <v>0</v>
      </c>
      <c r="AC1204" s="46">
        <v>0</v>
      </c>
      <c r="AD1204" s="46">
        <v>0</v>
      </c>
      <c r="AE1204" s="46">
        <f>SUM(Y1204,Z1204,AC1204,AD1204)</f>
        <v>105</v>
      </c>
      <c r="AF1204" s="47">
        <f>Y1204/AE1204</f>
        <v>0</v>
      </c>
      <c r="AG1204" s="47">
        <f>(Y1204-(AA1204+AB1204))/AE1204</f>
        <v>0</v>
      </c>
      <c r="AH1204" s="67" t="s">
        <v>8</v>
      </c>
      <c r="AI1204" s="38"/>
    </row>
    <row r="1205" spans="1:35" x14ac:dyDescent="0.3">
      <c r="A1205" s="38" t="s">
        <v>2840</v>
      </c>
      <c r="B1205" s="38">
        <v>327</v>
      </c>
      <c r="C1205" s="39">
        <v>39926</v>
      </c>
      <c r="D1205" s="71">
        <f>YEAR(E1205)</f>
        <v>2012</v>
      </c>
      <c r="E1205" s="99" t="s">
        <v>2656</v>
      </c>
      <c r="F1205" s="41">
        <v>2292</v>
      </c>
      <c r="G1205" s="41"/>
      <c r="H1205" s="41"/>
      <c r="I1205" s="41"/>
      <c r="J1205" s="41"/>
      <c r="K1205" s="40" t="s">
        <v>3</v>
      </c>
      <c r="L1205" s="41" t="s">
        <v>3</v>
      </c>
      <c r="M1205" s="42">
        <v>240689</v>
      </c>
      <c r="N1205" s="43">
        <v>41052</v>
      </c>
      <c r="O1205" s="44" t="s">
        <v>0</v>
      </c>
      <c r="P1205" s="42">
        <v>6</v>
      </c>
      <c r="Q1205" s="44" t="s">
        <v>4305</v>
      </c>
      <c r="R1205" s="44" t="s">
        <v>1054</v>
      </c>
      <c r="S1205" s="42">
        <v>60</v>
      </c>
      <c r="T1205" s="42">
        <v>84</v>
      </c>
      <c r="U1205" s="46">
        <v>26.881627649999999</v>
      </c>
      <c r="V1205" s="46">
        <v>-80.052989699999998</v>
      </c>
      <c r="W1205" s="126"/>
      <c r="X1205" s="45"/>
      <c r="Y1205" s="46"/>
      <c r="Z1205" s="127"/>
      <c r="AA1205" s="46"/>
      <c r="AB1205" s="46"/>
      <c r="AC1205" s="127"/>
      <c r="AD1205" s="127"/>
      <c r="AE1205" s="127"/>
      <c r="AF1205" s="127"/>
      <c r="AG1205" s="127"/>
      <c r="AH1205" s="67" t="s">
        <v>10</v>
      </c>
      <c r="AI1205" s="38"/>
    </row>
    <row r="1206" spans="1:35" x14ac:dyDescent="0.3">
      <c r="A1206" s="38" t="s">
        <v>2840</v>
      </c>
      <c r="B1206" s="38">
        <v>327</v>
      </c>
      <c r="C1206" s="39">
        <v>39926</v>
      </c>
      <c r="D1206" s="71">
        <f>YEAR(E1206)</f>
        <v>2017</v>
      </c>
      <c r="E1206" s="99" t="s">
        <v>3816</v>
      </c>
      <c r="F1206" s="41">
        <v>2748</v>
      </c>
      <c r="G1206" s="41">
        <v>168</v>
      </c>
      <c r="H1206" s="41">
        <v>171</v>
      </c>
      <c r="I1206" s="41">
        <v>116.5</v>
      </c>
      <c r="J1206" s="41">
        <v>1.68</v>
      </c>
      <c r="K1206" s="40" t="s">
        <v>2392</v>
      </c>
      <c r="L1206" s="41" t="s">
        <v>3892</v>
      </c>
      <c r="M1206" s="42">
        <v>361453</v>
      </c>
      <c r="N1206" s="43">
        <v>42859</v>
      </c>
      <c r="O1206" s="44" t="s">
        <v>0</v>
      </c>
      <c r="P1206" s="42">
        <v>1</v>
      </c>
      <c r="Q1206" s="44" t="s">
        <v>4305</v>
      </c>
      <c r="R1206" s="44" t="s">
        <v>229</v>
      </c>
      <c r="S1206" s="42">
        <v>73</v>
      </c>
      <c r="T1206" s="42">
        <v>9</v>
      </c>
      <c r="U1206" s="46">
        <v>26.919368991999999</v>
      </c>
      <c r="V1206" s="46">
        <v>-80.065353186999999</v>
      </c>
      <c r="W1206" s="126"/>
      <c r="X1206" s="45"/>
      <c r="Y1206" s="46">
        <v>86</v>
      </c>
      <c r="Z1206" s="46">
        <v>28</v>
      </c>
      <c r="AA1206" s="46">
        <v>0</v>
      </c>
      <c r="AB1206" s="46">
        <v>0</v>
      </c>
      <c r="AC1206" s="46">
        <v>0</v>
      </c>
      <c r="AD1206" s="46">
        <v>0</v>
      </c>
      <c r="AE1206" s="46">
        <f>SUM(Y1206,Z1206,AC1206,AD1206)</f>
        <v>114</v>
      </c>
      <c r="AF1206" s="47">
        <f>Y1206/AE1206</f>
        <v>0.75438596491228072</v>
      </c>
      <c r="AG1206" s="47">
        <f>(Y1206-(AA1206+AB1206))/AE1206</f>
        <v>0.75438596491228072</v>
      </c>
      <c r="AH1206" s="67" t="s">
        <v>8</v>
      </c>
      <c r="AI1206" s="38"/>
    </row>
    <row r="1207" spans="1:35" x14ac:dyDescent="0.3">
      <c r="A1207" s="38" t="s">
        <v>3283</v>
      </c>
      <c r="B1207" s="38">
        <v>187</v>
      </c>
      <c r="C1207" s="39">
        <v>38504</v>
      </c>
      <c r="D1207" s="71">
        <f>YEAR(E1207)</f>
        <v>2007</v>
      </c>
      <c r="E1207" s="99" t="s">
        <v>2588</v>
      </c>
      <c r="F1207" s="41">
        <v>732</v>
      </c>
      <c r="G1207" s="41">
        <v>174.1</v>
      </c>
      <c r="H1207" s="41">
        <v>176</v>
      </c>
      <c r="I1207" s="41">
        <v>119.5</v>
      </c>
      <c r="J1207" s="41"/>
      <c r="K1207" s="40" t="s">
        <v>2438</v>
      </c>
      <c r="L1207" s="41" t="s">
        <v>3890</v>
      </c>
      <c r="M1207" s="42">
        <v>80374</v>
      </c>
      <c r="N1207" s="43">
        <v>39225</v>
      </c>
      <c r="O1207" s="44" t="s">
        <v>0</v>
      </c>
      <c r="P1207" s="42">
        <v>1</v>
      </c>
      <c r="Q1207" s="44" t="s">
        <v>4305</v>
      </c>
      <c r="R1207" s="44" t="s">
        <v>2144</v>
      </c>
      <c r="S1207" s="42">
        <v>37</v>
      </c>
      <c r="T1207" s="42">
        <v>34</v>
      </c>
      <c r="U1207" s="46">
        <v>26.91681153</v>
      </c>
      <c r="V1207" s="46">
        <v>-80.064406160000004</v>
      </c>
      <c r="W1207" s="126">
        <v>39292</v>
      </c>
      <c r="X1207" s="45">
        <f>W1207-N1207</f>
        <v>67</v>
      </c>
      <c r="Y1207" s="46">
        <v>37</v>
      </c>
      <c r="Z1207" s="46">
        <v>41</v>
      </c>
      <c r="AA1207" s="46">
        <v>1</v>
      </c>
      <c r="AB1207" s="46">
        <v>3</v>
      </c>
      <c r="AC1207" s="46">
        <v>0</v>
      </c>
      <c r="AD1207" s="46">
        <v>24</v>
      </c>
      <c r="AE1207" s="46">
        <f>SUM(Y1207,Z1207,AC1207,AD1207)</f>
        <v>102</v>
      </c>
      <c r="AF1207" s="47">
        <f>Y1207/AE1207</f>
        <v>0.36274509803921567</v>
      </c>
      <c r="AG1207" s="47">
        <f>(Y1207-(AA1207+AB1207))/AE1207</f>
        <v>0.3235294117647059</v>
      </c>
      <c r="AH1207" s="67" t="s">
        <v>2</v>
      </c>
      <c r="AI1207" s="38"/>
    </row>
    <row r="1208" spans="1:35" x14ac:dyDescent="0.3">
      <c r="A1208" s="38" t="s">
        <v>3283</v>
      </c>
      <c r="B1208" s="38">
        <v>187</v>
      </c>
      <c r="C1208" s="39">
        <v>38504</v>
      </c>
      <c r="D1208" s="71">
        <f>YEAR(E1208)</f>
        <v>2007</v>
      </c>
      <c r="E1208" s="99" t="s">
        <v>3307</v>
      </c>
      <c r="F1208" s="41">
        <v>733</v>
      </c>
      <c r="G1208" s="41">
        <v>173.5</v>
      </c>
      <c r="H1208" s="41">
        <v>176.5</v>
      </c>
      <c r="I1208" s="41">
        <v>119</v>
      </c>
      <c r="J1208" s="41"/>
      <c r="K1208" s="40" t="s">
        <v>2292</v>
      </c>
      <c r="L1208" s="41" t="s">
        <v>3892</v>
      </c>
      <c r="M1208" s="42">
        <v>83018</v>
      </c>
      <c r="N1208" s="43">
        <v>39245</v>
      </c>
      <c r="O1208" s="44" t="s">
        <v>146</v>
      </c>
      <c r="P1208" s="42">
        <v>2</v>
      </c>
      <c r="Q1208" s="44" t="s">
        <v>4305</v>
      </c>
      <c r="R1208" s="44" t="s">
        <v>2234</v>
      </c>
      <c r="S1208" s="42">
        <v>26</v>
      </c>
      <c r="T1208" s="42">
        <v>16</v>
      </c>
      <c r="U1208" s="46">
        <v>26.939906383</v>
      </c>
      <c r="V1208" s="46">
        <v>-80.071068580000002</v>
      </c>
      <c r="W1208" s="126"/>
      <c r="X1208" s="45"/>
      <c r="Y1208" s="46"/>
      <c r="Z1208" s="127"/>
      <c r="AA1208" s="46"/>
      <c r="AB1208" s="46"/>
      <c r="AC1208" s="127"/>
      <c r="AD1208" s="127"/>
      <c r="AE1208" s="127"/>
      <c r="AF1208" s="127"/>
      <c r="AG1208" s="127"/>
      <c r="AH1208" s="67" t="s">
        <v>67</v>
      </c>
      <c r="AI1208" s="38"/>
    </row>
    <row r="1209" spans="1:35" x14ac:dyDescent="0.3">
      <c r="A1209" s="38" t="s">
        <v>3283</v>
      </c>
      <c r="B1209" s="38">
        <v>187</v>
      </c>
      <c r="C1209" s="39">
        <v>38504</v>
      </c>
      <c r="D1209" s="71">
        <f>YEAR(E1209)</f>
        <v>2016</v>
      </c>
      <c r="E1209" s="99" t="s">
        <v>3767</v>
      </c>
      <c r="F1209" s="41">
        <v>2622</v>
      </c>
      <c r="G1209" s="41">
        <v>178.7</v>
      </c>
      <c r="H1209" s="41">
        <v>179.9</v>
      </c>
      <c r="I1209" s="41">
        <v>121.7</v>
      </c>
      <c r="J1209" s="41"/>
      <c r="K1209" s="40" t="s">
        <v>2377</v>
      </c>
      <c r="L1209" s="41" t="s">
        <v>3890</v>
      </c>
      <c r="M1209" s="42">
        <v>321689</v>
      </c>
      <c r="N1209" s="43">
        <v>42480</v>
      </c>
      <c r="O1209" s="44" t="s">
        <v>0</v>
      </c>
      <c r="P1209" s="42">
        <v>8</v>
      </c>
      <c r="Q1209" s="44" t="s">
        <v>4305</v>
      </c>
      <c r="R1209" s="44" t="s">
        <v>327</v>
      </c>
      <c r="S1209" s="42">
        <v>46</v>
      </c>
      <c r="T1209" s="42">
        <v>4</v>
      </c>
      <c r="U1209" s="46">
        <v>26.863196013</v>
      </c>
      <c r="V1209" s="46">
        <v>-80.047419602999994</v>
      </c>
      <c r="W1209" s="48">
        <v>42547</v>
      </c>
      <c r="X1209" s="45">
        <f>W1209-N1209</f>
        <v>67</v>
      </c>
      <c r="Y1209" s="46">
        <v>55</v>
      </c>
      <c r="Z1209" s="46">
        <v>4</v>
      </c>
      <c r="AA1209" s="46">
        <v>13</v>
      </c>
      <c r="AB1209" s="46">
        <v>7</v>
      </c>
      <c r="AC1209" s="46">
        <v>0</v>
      </c>
      <c r="AD1209" s="46">
        <v>14</v>
      </c>
      <c r="AE1209" s="46">
        <f>SUM(Y1209,Z1209,AC1209,AD1209)</f>
        <v>73</v>
      </c>
      <c r="AF1209" s="47">
        <f>Y1209/AE1209</f>
        <v>0.75342465753424659</v>
      </c>
      <c r="AG1209" s="47">
        <f>(Y1209-(AA1209+AB1209))/AE1209</f>
        <v>0.47945205479452052</v>
      </c>
      <c r="AH1209" s="67" t="s">
        <v>2</v>
      </c>
      <c r="AI1209" s="38"/>
    </row>
    <row r="1210" spans="1:35" x14ac:dyDescent="0.3">
      <c r="A1210" s="38" t="s">
        <v>3283</v>
      </c>
      <c r="B1210" s="38">
        <v>187</v>
      </c>
      <c r="C1210" s="39">
        <v>38504</v>
      </c>
      <c r="D1210" s="71">
        <f>YEAR(E1210)</f>
        <v>2016</v>
      </c>
      <c r="E1210" s="99" t="s">
        <v>3781</v>
      </c>
      <c r="F1210" s="41">
        <v>2638</v>
      </c>
      <c r="G1210" s="41">
        <v>176.8</v>
      </c>
      <c r="H1210" s="41">
        <v>179.7</v>
      </c>
      <c r="I1210" s="41">
        <v>122.4</v>
      </c>
      <c r="J1210" s="41"/>
      <c r="K1210" s="40" t="s">
        <v>3533</v>
      </c>
      <c r="L1210" s="41" t="s">
        <v>3890</v>
      </c>
      <c r="M1210" s="42">
        <v>322438</v>
      </c>
      <c r="N1210" s="43">
        <v>42500</v>
      </c>
      <c r="O1210" s="44" t="s">
        <v>0</v>
      </c>
      <c r="P1210" s="42">
        <v>2</v>
      </c>
      <c r="Q1210" s="44" t="s">
        <v>4305</v>
      </c>
      <c r="R1210" s="44" t="s">
        <v>362</v>
      </c>
      <c r="S1210" s="42">
        <v>40</v>
      </c>
      <c r="T1210" s="42">
        <v>32</v>
      </c>
      <c r="U1210" s="46">
        <v>26.911277421000001</v>
      </c>
      <c r="V1210" s="46">
        <v>-80.062511943999993</v>
      </c>
      <c r="W1210" s="48">
        <v>42563</v>
      </c>
      <c r="X1210" s="45">
        <f>W1210-N1210</f>
        <v>63</v>
      </c>
      <c r="Y1210" s="46">
        <v>38</v>
      </c>
      <c r="Z1210" s="46">
        <v>42</v>
      </c>
      <c r="AA1210" s="46">
        <v>11</v>
      </c>
      <c r="AB1210" s="46">
        <v>10</v>
      </c>
      <c r="AC1210" s="46">
        <v>0</v>
      </c>
      <c r="AD1210" s="46">
        <v>0</v>
      </c>
      <c r="AE1210" s="46">
        <f>SUM(Y1210,Z1210,AC1210,AD1210)</f>
        <v>80</v>
      </c>
      <c r="AF1210" s="47">
        <f>Y1210/AE1210</f>
        <v>0.47499999999999998</v>
      </c>
      <c r="AG1210" s="47">
        <f>(Y1210-(AA1210+AB1210))/AE1210</f>
        <v>0.21249999999999999</v>
      </c>
      <c r="AH1210" s="67" t="s">
        <v>2</v>
      </c>
      <c r="AI1210" s="38"/>
    </row>
    <row r="1211" spans="1:35" x14ac:dyDescent="0.3">
      <c r="A1211" s="38" t="s">
        <v>3283</v>
      </c>
      <c r="B1211" s="38">
        <v>187</v>
      </c>
      <c r="C1211" s="39">
        <v>38504</v>
      </c>
      <c r="D1211" s="71">
        <f>YEAR(E1211)</f>
        <v>2016</v>
      </c>
      <c r="E1211" s="99" t="s">
        <v>3799</v>
      </c>
      <c r="F1211" s="41">
        <v>2660</v>
      </c>
      <c r="G1211" s="41">
        <v>177.1</v>
      </c>
      <c r="H1211" s="41">
        <v>178.8</v>
      </c>
      <c r="I1211" s="41">
        <v>122.3</v>
      </c>
      <c r="J1211" s="41"/>
      <c r="K1211" s="40" t="s">
        <v>2968</v>
      </c>
      <c r="L1211" s="41" t="s">
        <v>3890</v>
      </c>
      <c r="M1211" s="42">
        <v>330873</v>
      </c>
      <c r="N1211" s="43">
        <v>42528</v>
      </c>
      <c r="O1211" s="44" t="s">
        <v>0</v>
      </c>
      <c r="P1211" s="42">
        <v>7</v>
      </c>
      <c r="Q1211" s="44" t="s">
        <v>4305</v>
      </c>
      <c r="R1211" s="44" t="s">
        <v>402</v>
      </c>
      <c r="S1211" s="42">
        <v>72</v>
      </c>
      <c r="T1211" s="42">
        <v>17</v>
      </c>
      <c r="U1211" s="46">
        <v>26.873867797999999</v>
      </c>
      <c r="V1211" s="46">
        <v>-80.050432693000005</v>
      </c>
      <c r="W1211" s="48">
        <v>42592</v>
      </c>
      <c r="X1211" s="45">
        <f>W1211-N1211</f>
        <v>64</v>
      </c>
      <c r="Y1211" s="46">
        <v>15</v>
      </c>
      <c r="Z1211" s="46">
        <v>51</v>
      </c>
      <c r="AA1211" s="46">
        <v>0</v>
      </c>
      <c r="AB1211" s="46">
        <v>10</v>
      </c>
      <c r="AC1211" s="46">
        <v>0</v>
      </c>
      <c r="AD1211" s="46">
        <v>21</v>
      </c>
      <c r="AE1211" s="46">
        <f>SUM(Y1211,Z1211,AC1211,AD1211)</f>
        <v>87</v>
      </c>
      <c r="AF1211" s="47">
        <f>Y1211/AE1211</f>
        <v>0.17241379310344829</v>
      </c>
      <c r="AG1211" s="47">
        <f>(Y1211-(AA1211+AB1211))/AE1211</f>
        <v>5.7471264367816091E-2</v>
      </c>
      <c r="AH1211" s="67" t="s">
        <v>2</v>
      </c>
      <c r="AI1211" s="38"/>
    </row>
    <row r="1212" spans="1:35" x14ac:dyDescent="0.3">
      <c r="A1212" s="147" t="s">
        <v>3283</v>
      </c>
      <c r="B1212" s="147">
        <v>187</v>
      </c>
      <c r="C1212" s="30">
        <v>38504</v>
      </c>
      <c r="D1212" s="32">
        <v>2019</v>
      </c>
      <c r="E1212" s="97">
        <v>43594</v>
      </c>
      <c r="F1212" s="31">
        <v>3452</v>
      </c>
      <c r="G1212" s="31">
        <v>178.7</v>
      </c>
      <c r="H1212" s="31">
        <v>180.1</v>
      </c>
      <c r="I1212" s="31">
        <v>124.2</v>
      </c>
      <c r="K1212" s="155">
        <v>0.88611111111111107</v>
      </c>
      <c r="L1212" s="31" t="s">
        <v>3890</v>
      </c>
      <c r="M1212" s="157">
        <v>439148</v>
      </c>
      <c r="N1212" s="158">
        <v>43595</v>
      </c>
      <c r="O1212" s="157" t="s">
        <v>0</v>
      </c>
      <c r="P1212" s="157">
        <v>3</v>
      </c>
      <c r="Q1212" s="157" t="s">
        <v>4305</v>
      </c>
      <c r="R1212" s="157" t="s">
        <v>4559</v>
      </c>
      <c r="S1212" s="157">
        <v>20</v>
      </c>
      <c r="T1212" s="157">
        <v>32</v>
      </c>
      <c r="U1212" s="31">
        <v>26.899885810000001</v>
      </c>
      <c r="V1212" s="31">
        <v>-80.058675010000002</v>
      </c>
      <c r="W1212" s="30">
        <v>43655</v>
      </c>
      <c r="X1212" s="45">
        <f>W1212-N1212</f>
        <v>60</v>
      </c>
      <c r="Y1212" s="31">
        <v>38</v>
      </c>
      <c r="Z1212" s="31">
        <v>20</v>
      </c>
      <c r="AA1212" s="31">
        <v>12</v>
      </c>
      <c r="AB1212" s="31">
        <v>4</v>
      </c>
      <c r="AC1212" s="31">
        <v>0</v>
      </c>
      <c r="AD1212" s="31">
        <v>8</v>
      </c>
      <c r="AE1212" s="46">
        <f>SUM(Y1212,Z1212,AC1212,AD1212)</f>
        <v>66</v>
      </c>
      <c r="AF1212" s="47">
        <f>Y1212/AE1212</f>
        <v>0.5757575757575758</v>
      </c>
      <c r="AG1212" s="47">
        <f>(Y1212-(AA1212+AB1212))/AE1212</f>
        <v>0.33333333333333331</v>
      </c>
      <c r="AH1212" s="31" t="s">
        <v>2</v>
      </c>
      <c r="AI1212" s="147"/>
    </row>
    <row r="1213" spans="1:35" x14ac:dyDescent="0.3">
      <c r="A1213" s="38" t="s">
        <v>3293</v>
      </c>
      <c r="B1213" s="38">
        <v>244</v>
      </c>
      <c r="C1213" s="39">
        <v>39229</v>
      </c>
      <c r="D1213" s="71">
        <f>YEAR(E1213)</f>
        <v>2007</v>
      </c>
      <c r="E1213" s="99" t="s">
        <v>3292</v>
      </c>
      <c r="F1213" s="41">
        <v>734</v>
      </c>
      <c r="G1213" s="41">
        <v>162.5</v>
      </c>
      <c r="H1213" s="41">
        <v>166</v>
      </c>
      <c r="I1213" s="41">
        <v>112</v>
      </c>
      <c r="J1213" s="41"/>
      <c r="K1213" s="40" t="s">
        <v>2492</v>
      </c>
      <c r="L1213" s="41" t="s">
        <v>3895</v>
      </c>
      <c r="M1213" s="42">
        <v>80680</v>
      </c>
      <c r="N1213" s="43">
        <v>39229</v>
      </c>
      <c r="O1213" s="44" t="s">
        <v>0</v>
      </c>
      <c r="P1213" s="42">
        <v>4</v>
      </c>
      <c r="Q1213" s="44" t="s">
        <v>4305</v>
      </c>
      <c r="R1213" s="44" t="s">
        <v>2151</v>
      </c>
      <c r="S1213" s="42">
        <v>5</v>
      </c>
      <c r="T1213" s="42">
        <v>28</v>
      </c>
      <c r="U1213" s="46">
        <v>26.897021909999999</v>
      </c>
      <c r="V1213" s="46">
        <v>-80.057968489999993</v>
      </c>
      <c r="W1213" s="126"/>
      <c r="X1213" s="45"/>
      <c r="Y1213" s="46"/>
      <c r="Z1213" s="127"/>
      <c r="AA1213" s="46"/>
      <c r="AB1213" s="46"/>
      <c r="AC1213" s="127"/>
      <c r="AD1213" s="127"/>
      <c r="AE1213" s="127"/>
      <c r="AF1213" s="127"/>
      <c r="AG1213" s="127"/>
      <c r="AH1213" s="67" t="s">
        <v>67</v>
      </c>
      <c r="AI1213" s="38"/>
    </row>
    <row r="1214" spans="1:35" x14ac:dyDescent="0.3">
      <c r="A1214" s="38" t="s">
        <v>3421</v>
      </c>
      <c r="B1214" s="38">
        <v>324</v>
      </c>
      <c r="C1214" s="39">
        <v>39925</v>
      </c>
      <c r="D1214" s="71">
        <f>YEAR(E1214)</f>
        <v>2009</v>
      </c>
      <c r="E1214" s="99" t="s">
        <v>2747</v>
      </c>
      <c r="F1214" s="41">
        <v>1110</v>
      </c>
      <c r="G1214" s="41">
        <v>163</v>
      </c>
      <c r="H1214" s="41">
        <v>165.5</v>
      </c>
      <c r="I1214" s="41">
        <v>111</v>
      </c>
      <c r="J1214" s="41"/>
      <c r="K1214" s="40" t="s">
        <v>3295</v>
      </c>
      <c r="L1214" s="41" t="s">
        <v>3893</v>
      </c>
      <c r="M1214" s="42">
        <v>148317</v>
      </c>
      <c r="N1214" s="43">
        <v>39926</v>
      </c>
      <c r="O1214" s="44" t="s">
        <v>0</v>
      </c>
      <c r="P1214" s="42">
        <v>7</v>
      </c>
      <c r="Q1214" s="44" t="s">
        <v>4305</v>
      </c>
      <c r="R1214" s="44" t="s">
        <v>1725</v>
      </c>
      <c r="S1214" s="42">
        <v>63</v>
      </c>
      <c r="T1214" s="42">
        <v>2</v>
      </c>
      <c r="U1214" s="46">
        <v>26.875368989999998</v>
      </c>
      <c r="V1214" s="46">
        <v>-80.05109315</v>
      </c>
      <c r="W1214" s="126">
        <v>39993</v>
      </c>
      <c r="X1214" s="45">
        <f>W1214-N1214</f>
        <v>67</v>
      </c>
      <c r="Y1214" s="46">
        <v>85</v>
      </c>
      <c r="Z1214" s="46">
        <v>23</v>
      </c>
      <c r="AA1214" s="46">
        <v>1</v>
      </c>
      <c r="AB1214" s="46">
        <v>1</v>
      </c>
      <c r="AC1214" s="46">
        <v>0</v>
      </c>
      <c r="AD1214" s="46">
        <v>0</v>
      </c>
      <c r="AE1214" s="46">
        <f>SUM(Y1214,Z1214,AC1214,AD1214)</f>
        <v>108</v>
      </c>
      <c r="AF1214" s="47">
        <f>Y1214/AE1214</f>
        <v>0.78703703703703709</v>
      </c>
      <c r="AG1214" s="47">
        <f>(Y1214-(AA1214+AB1214))/AE1214</f>
        <v>0.76851851851851849</v>
      </c>
      <c r="AH1214" s="67" t="s">
        <v>2</v>
      </c>
      <c r="AI1214" s="38"/>
    </row>
    <row r="1215" spans="1:35" x14ac:dyDescent="0.3">
      <c r="A1215" s="147" t="s">
        <v>4550</v>
      </c>
      <c r="B1215" s="147">
        <v>1156</v>
      </c>
      <c r="C1215" s="30">
        <v>43555</v>
      </c>
      <c r="D1215" s="32">
        <v>2019</v>
      </c>
      <c r="E1215" s="97">
        <v>43593</v>
      </c>
      <c r="F1215" s="31">
        <v>3451</v>
      </c>
      <c r="G1215" s="31">
        <v>156</v>
      </c>
      <c r="H1215" s="31">
        <v>158.6</v>
      </c>
      <c r="I1215" s="31">
        <v>111.5</v>
      </c>
      <c r="K1215" s="155">
        <v>0.9604166666666667</v>
      </c>
      <c r="L1215" s="31" t="s">
        <v>3890</v>
      </c>
      <c r="M1215" s="157">
        <v>439095</v>
      </c>
      <c r="N1215" s="158">
        <v>43594</v>
      </c>
      <c r="O1215" s="157" t="s">
        <v>0</v>
      </c>
      <c r="P1215" s="157">
        <v>2</v>
      </c>
      <c r="Q1215" s="157" t="s">
        <v>4305</v>
      </c>
      <c r="R1215" s="157" t="s">
        <v>4551</v>
      </c>
      <c r="S1215" s="157">
        <v>26</v>
      </c>
      <c r="T1215" s="157">
        <v>53</v>
      </c>
      <c r="U1215" s="31">
        <v>26.907460239999999</v>
      </c>
      <c r="V1215" s="31">
        <v>-80.061340659999999</v>
      </c>
      <c r="W1215" s="30">
        <v>43657</v>
      </c>
      <c r="X1215" s="45">
        <f>W1215-N1215</f>
        <v>63</v>
      </c>
      <c r="Y1215" s="31">
        <v>61</v>
      </c>
      <c r="Z1215" s="31">
        <v>4</v>
      </c>
      <c r="AA1215" s="31">
        <v>0</v>
      </c>
      <c r="AB1215" s="31">
        <v>0</v>
      </c>
      <c r="AC1215" s="31">
        <v>0</v>
      </c>
      <c r="AD1215" s="31">
        <v>0</v>
      </c>
      <c r="AE1215" s="46">
        <f>SUM(Y1215,Z1215,AC1215,AD1215)</f>
        <v>65</v>
      </c>
      <c r="AF1215" s="47">
        <f>Y1215/AE1215</f>
        <v>0.93846153846153846</v>
      </c>
      <c r="AG1215" s="47">
        <f>(Y1215-(AA1215+AB1215))/AE1215</f>
        <v>0.93846153846153846</v>
      </c>
      <c r="AH1215" s="31" t="s">
        <v>2</v>
      </c>
      <c r="AI1215" s="147"/>
    </row>
    <row r="1216" spans="1:35" x14ac:dyDescent="0.3">
      <c r="A1216" s="38" t="s">
        <v>3726</v>
      </c>
      <c r="B1216" s="38">
        <v>691</v>
      </c>
      <c r="C1216" s="39">
        <v>42132</v>
      </c>
      <c r="D1216" s="71">
        <f>YEAR(E1216)</f>
        <v>2015</v>
      </c>
      <c r="E1216" s="99" t="s">
        <v>3011</v>
      </c>
      <c r="F1216" s="41">
        <v>2727</v>
      </c>
      <c r="G1216" s="41">
        <v>156.5</v>
      </c>
      <c r="H1216" s="41"/>
      <c r="I1216" s="41">
        <v>118.4</v>
      </c>
      <c r="J1216" s="41"/>
      <c r="K1216" s="40" t="s">
        <v>3</v>
      </c>
      <c r="L1216" s="41" t="s">
        <v>3</v>
      </c>
      <c r="M1216" s="42">
        <v>256774</v>
      </c>
      <c r="N1216" s="43">
        <v>42133</v>
      </c>
      <c r="O1216" s="44" t="s">
        <v>0</v>
      </c>
      <c r="P1216" s="42">
        <v>6</v>
      </c>
      <c r="Q1216" s="44" t="s">
        <v>4305</v>
      </c>
      <c r="R1216" s="44" t="s">
        <v>495</v>
      </c>
      <c r="S1216" s="42">
        <v>44</v>
      </c>
      <c r="T1216" s="42">
        <v>40</v>
      </c>
      <c r="U1216" s="46">
        <v>26.879594650000001</v>
      </c>
      <c r="V1216" s="46">
        <v>-80.052415530000005</v>
      </c>
      <c r="W1216" s="48">
        <v>42194</v>
      </c>
      <c r="X1216" s="45">
        <f>W1216-N1216</f>
        <v>61</v>
      </c>
      <c r="Y1216" s="46">
        <v>27</v>
      </c>
      <c r="Z1216" s="46">
        <v>10</v>
      </c>
      <c r="AA1216" s="46">
        <v>0</v>
      </c>
      <c r="AB1216" s="46">
        <v>1</v>
      </c>
      <c r="AC1216" s="46">
        <v>0</v>
      </c>
      <c r="AD1216" s="46">
        <v>0</v>
      </c>
      <c r="AE1216" s="46">
        <f>SUM(Y1216,Z1216,AC1216,AD1216)</f>
        <v>37</v>
      </c>
      <c r="AF1216" s="47">
        <f>Y1216/AE1216</f>
        <v>0.72972972972972971</v>
      </c>
      <c r="AG1216" s="47">
        <f>(Y1216-(AA1216+AB1216))/AE1216</f>
        <v>0.70270270270270274</v>
      </c>
      <c r="AH1216" s="67" t="s">
        <v>2</v>
      </c>
      <c r="AI1216" s="38"/>
    </row>
    <row r="1217" spans="1:35" x14ac:dyDescent="0.3">
      <c r="A1217" s="38" t="s">
        <v>3615</v>
      </c>
      <c r="B1217" s="38">
        <v>58</v>
      </c>
      <c r="C1217" s="39">
        <v>37036</v>
      </c>
      <c r="D1217" s="71">
        <f>YEAR(E1217)</f>
        <v>2011</v>
      </c>
      <c r="E1217" s="99" t="s">
        <v>2366</v>
      </c>
      <c r="F1217" s="41">
        <v>1749</v>
      </c>
      <c r="G1217" s="41">
        <v>158</v>
      </c>
      <c r="H1217" s="41">
        <v>160.5</v>
      </c>
      <c r="I1217" s="41">
        <v>117.5</v>
      </c>
      <c r="J1217" s="41"/>
      <c r="K1217" s="40" t="s">
        <v>2364</v>
      </c>
      <c r="L1217" s="41" t="s">
        <v>3892</v>
      </c>
      <c r="M1217" s="42">
        <v>204276</v>
      </c>
      <c r="N1217" s="43">
        <v>40657</v>
      </c>
      <c r="O1217" s="44" t="s">
        <v>0</v>
      </c>
      <c r="P1217" s="42">
        <v>1</v>
      </c>
      <c r="Q1217" s="44" t="s">
        <v>4305</v>
      </c>
      <c r="R1217" s="44" t="s">
        <v>1249</v>
      </c>
      <c r="S1217" s="42">
        <v>50</v>
      </c>
      <c r="T1217" s="42">
        <v>161</v>
      </c>
      <c r="U1217" s="46">
        <v>26.91939885</v>
      </c>
      <c r="V1217" s="46">
        <v>-80.064921769999998</v>
      </c>
      <c r="W1217" s="126"/>
      <c r="X1217" s="45"/>
      <c r="Y1217" s="46">
        <v>5</v>
      </c>
      <c r="Z1217" s="46">
        <v>63</v>
      </c>
      <c r="AA1217" s="46">
        <v>0</v>
      </c>
      <c r="AB1217" s="46">
        <v>1</v>
      </c>
      <c r="AC1217" s="46">
        <v>0</v>
      </c>
      <c r="AD1217" s="46">
        <v>0</v>
      </c>
      <c r="AE1217" s="46">
        <f>SUM(Y1217,Z1217,AC1217,AD1217)</f>
        <v>68</v>
      </c>
      <c r="AF1217" s="47">
        <f>Y1217/AE1217</f>
        <v>7.3529411764705885E-2</v>
      </c>
      <c r="AG1217" s="47">
        <f>(Y1217-(AA1217+AB1217))/AE1217</f>
        <v>5.8823529411764705E-2</v>
      </c>
      <c r="AH1217" s="67" t="s">
        <v>8</v>
      </c>
      <c r="AI1217" s="38"/>
    </row>
    <row r="1218" spans="1:35" x14ac:dyDescent="0.3">
      <c r="A1218" s="38" t="s">
        <v>3615</v>
      </c>
      <c r="B1218" s="38">
        <v>58</v>
      </c>
      <c r="C1218" s="39">
        <v>37036</v>
      </c>
      <c r="D1218" s="71">
        <f>YEAR(E1218)</f>
        <v>2011</v>
      </c>
      <c r="E1218" s="99" t="s">
        <v>2575</v>
      </c>
      <c r="F1218" s="41">
        <v>1784</v>
      </c>
      <c r="G1218" s="41">
        <v>157</v>
      </c>
      <c r="H1218" s="41">
        <v>160</v>
      </c>
      <c r="I1218" s="41">
        <v>117</v>
      </c>
      <c r="J1218" s="41"/>
      <c r="K1218" s="40" t="s">
        <v>3472</v>
      </c>
      <c r="L1218" s="41" t="s">
        <v>3890</v>
      </c>
      <c r="M1218" s="42">
        <v>204774</v>
      </c>
      <c r="N1218" s="43">
        <v>40666</v>
      </c>
      <c r="O1218" s="44" t="s">
        <v>0</v>
      </c>
      <c r="P1218" s="42">
        <v>4</v>
      </c>
      <c r="Q1218" s="44" t="s">
        <v>4305</v>
      </c>
      <c r="R1218" s="44" t="s">
        <v>1266</v>
      </c>
      <c r="S1218" s="42">
        <v>58</v>
      </c>
      <c r="T1218" s="42">
        <v>136</v>
      </c>
      <c r="U1218" s="46">
        <v>26.895720390000001</v>
      </c>
      <c r="V1218" s="46">
        <v>-80.057271850000006</v>
      </c>
      <c r="W1218" s="48">
        <v>40739</v>
      </c>
      <c r="X1218" s="45">
        <f>W1218-N1218</f>
        <v>73</v>
      </c>
      <c r="Y1218" s="46">
        <v>55</v>
      </c>
      <c r="Z1218" s="46">
        <v>26</v>
      </c>
      <c r="AA1218" s="46">
        <v>0</v>
      </c>
      <c r="AB1218" s="46">
        <v>0</v>
      </c>
      <c r="AC1218" s="46">
        <v>0</v>
      </c>
      <c r="AD1218" s="46">
        <v>0</v>
      </c>
      <c r="AE1218" s="46">
        <f>SUM(Y1218,Z1218,AC1218,AD1218)</f>
        <v>81</v>
      </c>
      <c r="AF1218" s="47">
        <f>Y1218/AE1218</f>
        <v>0.67901234567901236</v>
      </c>
      <c r="AG1218" s="47">
        <f>(Y1218-(AA1218+AB1218))/AE1218</f>
        <v>0.67901234567901236</v>
      </c>
      <c r="AH1218" s="67" t="s">
        <v>2</v>
      </c>
      <c r="AI1218" s="38"/>
    </row>
    <row r="1219" spans="1:35" x14ac:dyDescent="0.3">
      <c r="A1219" s="38" t="s">
        <v>3615</v>
      </c>
      <c r="B1219" s="38">
        <v>58</v>
      </c>
      <c r="C1219" s="39">
        <v>37036</v>
      </c>
      <c r="D1219" s="71">
        <f>YEAR(E1219)</f>
        <v>2011</v>
      </c>
      <c r="E1219" s="99" t="s">
        <v>2411</v>
      </c>
      <c r="F1219" s="41">
        <v>1838</v>
      </c>
      <c r="G1219" s="41">
        <v>157.5</v>
      </c>
      <c r="H1219" s="41">
        <v>159.5</v>
      </c>
      <c r="I1219" s="41">
        <v>117.5</v>
      </c>
      <c r="J1219" s="41"/>
      <c r="K1219" s="40" t="s">
        <v>3637</v>
      </c>
      <c r="L1219" s="41" t="s">
        <v>3897</v>
      </c>
      <c r="M1219" s="42">
        <v>205744</v>
      </c>
      <c r="N1219" s="43">
        <v>40676</v>
      </c>
      <c r="O1219" s="44" t="s">
        <v>0</v>
      </c>
      <c r="P1219" s="42">
        <v>11</v>
      </c>
      <c r="Q1219" s="44" t="s">
        <v>4305</v>
      </c>
      <c r="R1219" s="44" t="s">
        <v>1298</v>
      </c>
      <c r="S1219" s="42">
        <v>24</v>
      </c>
      <c r="T1219" s="42">
        <v>7</v>
      </c>
      <c r="U1219" s="46">
        <v>26.839869830000001</v>
      </c>
      <c r="V1219" s="46">
        <v>-80.042276520000001</v>
      </c>
      <c r="W1219" s="48">
        <v>40735</v>
      </c>
      <c r="X1219" s="45">
        <f>W1219-N1219</f>
        <v>59</v>
      </c>
      <c r="Y1219" s="46">
        <v>18</v>
      </c>
      <c r="Z1219" s="46">
        <v>66</v>
      </c>
      <c r="AA1219" s="46">
        <v>1</v>
      </c>
      <c r="AB1219" s="46">
        <v>1</v>
      </c>
      <c r="AC1219" s="46">
        <v>0</v>
      </c>
      <c r="AD1219" s="46">
        <v>2</v>
      </c>
      <c r="AE1219" s="46">
        <f>SUM(Y1219,Z1219,AC1219,AD1219)</f>
        <v>86</v>
      </c>
      <c r="AF1219" s="47">
        <f>Y1219/AE1219</f>
        <v>0.20930232558139536</v>
      </c>
      <c r="AG1219" s="47">
        <f>(Y1219-(AA1219+AB1219))/AE1219</f>
        <v>0.18604651162790697</v>
      </c>
      <c r="AH1219" s="67" t="s">
        <v>2</v>
      </c>
      <c r="AI1219" s="38"/>
    </row>
    <row r="1220" spans="1:35" x14ac:dyDescent="0.3">
      <c r="A1220" s="38" t="s">
        <v>3615</v>
      </c>
      <c r="B1220" s="38">
        <v>58</v>
      </c>
      <c r="C1220" s="39">
        <v>37036</v>
      </c>
      <c r="D1220" s="71">
        <f>YEAR(E1220)</f>
        <v>2011</v>
      </c>
      <c r="E1220" s="99" t="s">
        <v>2291</v>
      </c>
      <c r="F1220" s="41">
        <v>1925</v>
      </c>
      <c r="G1220" s="41">
        <v>156.5</v>
      </c>
      <c r="H1220" s="41">
        <v>157</v>
      </c>
      <c r="I1220" s="41">
        <v>118</v>
      </c>
      <c r="J1220" s="41"/>
      <c r="K1220" s="40" t="s">
        <v>3057</v>
      </c>
      <c r="L1220" s="41" t="s">
        <v>3891</v>
      </c>
      <c r="M1220" s="42">
        <v>208781</v>
      </c>
      <c r="N1220" s="43">
        <v>40693</v>
      </c>
      <c r="O1220" s="44" t="s">
        <v>0</v>
      </c>
      <c r="P1220" s="42">
        <v>1</v>
      </c>
      <c r="Q1220" s="44" t="s">
        <v>4305</v>
      </c>
      <c r="R1220" s="44" t="s">
        <v>1338</v>
      </c>
      <c r="S1220" s="42">
        <v>63</v>
      </c>
      <c r="T1220" s="42">
        <v>88</v>
      </c>
      <c r="U1220" s="46">
        <v>26.917297809000001</v>
      </c>
      <c r="V1220" s="46">
        <v>-80.064332949999994</v>
      </c>
      <c r="W1220" s="48">
        <v>40756</v>
      </c>
      <c r="X1220" s="45">
        <f>W1220-N1220</f>
        <v>63</v>
      </c>
      <c r="Y1220" s="46">
        <v>3</v>
      </c>
      <c r="Z1220" s="46">
        <v>92</v>
      </c>
      <c r="AA1220" s="46">
        <v>0</v>
      </c>
      <c r="AB1220" s="46">
        <v>0</v>
      </c>
      <c r="AC1220" s="46">
        <v>0</v>
      </c>
      <c r="AD1220" s="46">
        <v>1</v>
      </c>
      <c r="AE1220" s="46">
        <f>SUM(Y1220,Z1220,AC1220,AD1220)</f>
        <v>96</v>
      </c>
      <c r="AF1220" s="47">
        <f>Y1220/AE1220</f>
        <v>3.125E-2</v>
      </c>
      <c r="AG1220" s="47">
        <f>(Y1220-(AA1220+AB1220))/AE1220</f>
        <v>3.125E-2</v>
      </c>
      <c r="AH1220" s="67" t="s">
        <v>2</v>
      </c>
      <c r="AI1220" s="38"/>
    </row>
    <row r="1221" spans="1:35" x14ac:dyDescent="0.3">
      <c r="A1221" s="38" t="s">
        <v>3615</v>
      </c>
      <c r="B1221" s="38">
        <v>58</v>
      </c>
      <c r="C1221" s="39">
        <v>37036</v>
      </c>
      <c r="D1221" s="71">
        <f>YEAR(E1221)</f>
        <v>2016</v>
      </c>
      <c r="E1221" s="99" t="s">
        <v>3790</v>
      </c>
      <c r="F1221" s="41">
        <v>2647</v>
      </c>
      <c r="G1221" s="41">
        <v>158.69999999999999</v>
      </c>
      <c r="H1221" s="41">
        <v>160.30000000000001</v>
      </c>
      <c r="I1221" s="41">
        <v>117.3</v>
      </c>
      <c r="J1221" s="41"/>
      <c r="K1221" s="40" t="s">
        <v>2720</v>
      </c>
      <c r="L1221" s="41" t="s">
        <v>3895</v>
      </c>
      <c r="M1221" s="42">
        <v>325152</v>
      </c>
      <c r="N1221" s="43">
        <v>42515</v>
      </c>
      <c r="O1221" s="44" t="s">
        <v>0</v>
      </c>
      <c r="P1221" s="42">
        <v>1</v>
      </c>
      <c r="Q1221" s="44" t="s">
        <v>4305</v>
      </c>
      <c r="R1221" s="44" t="s">
        <v>382</v>
      </c>
      <c r="S1221" s="42">
        <v>40</v>
      </c>
      <c r="T1221" s="42">
        <v>3</v>
      </c>
      <c r="U1221" s="46">
        <v>26.919581726000001</v>
      </c>
      <c r="V1221" s="46">
        <v>-80.065421142000005</v>
      </c>
      <c r="W1221" s="126"/>
      <c r="X1221" s="45"/>
      <c r="Y1221" s="46">
        <v>16</v>
      </c>
      <c r="Z1221" s="46">
        <v>50</v>
      </c>
      <c r="AA1221" s="46">
        <v>0</v>
      </c>
      <c r="AB1221" s="46">
        <v>0</v>
      </c>
      <c r="AC1221" s="46">
        <v>0</v>
      </c>
      <c r="AD1221" s="46">
        <v>13</v>
      </c>
      <c r="AE1221" s="46">
        <f>SUM(Y1221,Z1221,AC1221,AD1221)</f>
        <v>79</v>
      </c>
      <c r="AF1221" s="47">
        <f>Y1221/AE1221</f>
        <v>0.20253164556962025</v>
      </c>
      <c r="AG1221" s="47">
        <f>(Y1221-(AA1221+AB1221))/AE1221</f>
        <v>0.20253164556962025</v>
      </c>
      <c r="AH1221" s="67" t="s">
        <v>8</v>
      </c>
      <c r="AI1221" s="38"/>
    </row>
    <row r="1222" spans="1:35" x14ac:dyDescent="0.3">
      <c r="A1222" s="38" t="s">
        <v>2994</v>
      </c>
      <c r="B1222" s="38">
        <v>530</v>
      </c>
      <c r="C1222" s="39">
        <v>40665</v>
      </c>
      <c r="D1222" s="71">
        <f>YEAR(E1222)</f>
        <v>2011</v>
      </c>
      <c r="E1222" s="99" t="s">
        <v>2571</v>
      </c>
      <c r="F1222" s="41">
        <v>1777</v>
      </c>
      <c r="G1222" s="41">
        <v>148</v>
      </c>
      <c r="H1222" s="41">
        <v>150.5</v>
      </c>
      <c r="I1222" s="41">
        <v>108.5</v>
      </c>
      <c r="J1222" s="41"/>
      <c r="K1222" s="40" t="s">
        <v>2382</v>
      </c>
      <c r="L1222" s="41" t="s">
        <v>3895</v>
      </c>
      <c r="M1222" s="42">
        <v>204725</v>
      </c>
      <c r="N1222" s="43">
        <v>40665</v>
      </c>
      <c r="O1222" s="44" t="s">
        <v>0</v>
      </c>
      <c r="P1222" s="42">
        <v>1</v>
      </c>
      <c r="Q1222" s="44" t="s">
        <v>4305</v>
      </c>
      <c r="R1222" s="44" t="s">
        <v>1261</v>
      </c>
      <c r="S1222" s="42">
        <v>11</v>
      </c>
      <c r="T1222" s="42">
        <v>145</v>
      </c>
      <c r="U1222" s="46">
        <v>26.915963210000001</v>
      </c>
      <c r="V1222" s="46">
        <v>-80.063699299999996</v>
      </c>
      <c r="W1222" s="126"/>
      <c r="X1222" s="45"/>
      <c r="Y1222" s="46"/>
      <c r="Z1222" s="127"/>
      <c r="AA1222" s="46"/>
      <c r="AB1222" s="46"/>
      <c r="AC1222" s="127"/>
      <c r="AD1222" s="127"/>
      <c r="AE1222" s="127"/>
      <c r="AF1222" s="127"/>
      <c r="AG1222" s="127"/>
      <c r="AH1222" s="67" t="s">
        <v>10</v>
      </c>
      <c r="AI1222" s="38"/>
    </row>
    <row r="1223" spans="1:35" x14ac:dyDescent="0.3">
      <c r="A1223" s="38" t="s">
        <v>2856</v>
      </c>
      <c r="B1223" s="38">
        <v>95</v>
      </c>
      <c r="C1223" s="39">
        <v>37699</v>
      </c>
      <c r="D1223" s="71">
        <f>YEAR(E1223)</f>
        <v>2007</v>
      </c>
      <c r="E1223" s="99" t="s">
        <v>3263</v>
      </c>
      <c r="F1223" s="41">
        <v>697</v>
      </c>
      <c r="G1223" s="41">
        <v>156</v>
      </c>
      <c r="H1223" s="41"/>
      <c r="I1223" s="41">
        <v>110</v>
      </c>
      <c r="J1223" s="41"/>
      <c r="K1223" s="40" t="s">
        <v>2598</v>
      </c>
      <c r="L1223" s="41" t="s">
        <v>3892</v>
      </c>
      <c r="M1223" s="42">
        <v>79394</v>
      </c>
      <c r="N1223" s="43">
        <v>39214</v>
      </c>
      <c r="O1223" s="44" t="s">
        <v>0</v>
      </c>
      <c r="P1223" s="42">
        <v>7</v>
      </c>
      <c r="Q1223" s="44" t="s">
        <v>4305</v>
      </c>
      <c r="R1223" s="44" t="s">
        <v>2119</v>
      </c>
      <c r="S1223" s="42">
        <v>78</v>
      </c>
      <c r="T1223" s="42">
        <v>14</v>
      </c>
      <c r="U1223" s="46">
        <v>26.871171669999999</v>
      </c>
      <c r="V1223" s="46">
        <v>-80.0496464</v>
      </c>
      <c r="W1223" s="126">
        <v>39278</v>
      </c>
      <c r="X1223" s="45">
        <f>W1223-N1223</f>
        <v>64</v>
      </c>
      <c r="Y1223" s="46">
        <v>37</v>
      </c>
      <c r="Z1223" s="46">
        <v>36</v>
      </c>
      <c r="AA1223" s="46">
        <v>0</v>
      </c>
      <c r="AB1223" s="46">
        <v>0</v>
      </c>
      <c r="AC1223" s="46">
        <v>0</v>
      </c>
      <c r="AD1223" s="46">
        <v>7</v>
      </c>
      <c r="AE1223" s="46">
        <f>SUM(Y1223,Z1223,AC1223,AD1223)</f>
        <v>80</v>
      </c>
      <c r="AF1223" s="47">
        <f>Y1223/AE1223</f>
        <v>0.46250000000000002</v>
      </c>
      <c r="AG1223" s="47">
        <f>(Y1223-(AA1223+AB1223))/AE1223</f>
        <v>0.46250000000000002</v>
      </c>
      <c r="AH1223" s="67" t="s">
        <v>2</v>
      </c>
      <c r="AI1223" s="38"/>
    </row>
    <row r="1224" spans="1:35" x14ac:dyDescent="0.3">
      <c r="A1224" s="38" t="s">
        <v>2856</v>
      </c>
      <c r="B1224" s="38">
        <v>95</v>
      </c>
      <c r="C1224" s="39">
        <v>37699</v>
      </c>
      <c r="D1224" s="71">
        <f>YEAR(E1224)</f>
        <v>2007</v>
      </c>
      <c r="E1224" s="99" t="s">
        <v>3292</v>
      </c>
      <c r="F1224" s="41">
        <v>698</v>
      </c>
      <c r="G1224" s="41">
        <v>156</v>
      </c>
      <c r="H1224" s="41">
        <v>161</v>
      </c>
      <c r="I1224" s="41">
        <v>109.5</v>
      </c>
      <c r="J1224" s="41"/>
      <c r="K1224" s="40" t="s">
        <v>2938</v>
      </c>
      <c r="L1224" s="41" t="s">
        <v>3897</v>
      </c>
      <c r="M1224" s="42">
        <v>80705</v>
      </c>
      <c r="N1224" s="43">
        <v>39229</v>
      </c>
      <c r="O1224" s="44" t="s">
        <v>0</v>
      </c>
      <c r="P1224" s="42">
        <v>8</v>
      </c>
      <c r="Q1224" s="44" t="s">
        <v>4305</v>
      </c>
      <c r="R1224" s="44" t="s">
        <v>2152</v>
      </c>
      <c r="S1224" s="42">
        <v>78</v>
      </c>
      <c r="T1224" s="42">
        <v>20</v>
      </c>
      <c r="U1224" s="46">
        <v>26.867811589999999</v>
      </c>
      <c r="V1224" s="46">
        <v>-80.048675470000006</v>
      </c>
      <c r="W1224" s="126">
        <v>39294</v>
      </c>
      <c r="X1224" s="45">
        <f>W1224-N1224</f>
        <v>65</v>
      </c>
      <c r="Y1224" s="46">
        <v>51</v>
      </c>
      <c r="Z1224" s="46">
        <v>17</v>
      </c>
      <c r="AA1224" s="46">
        <v>1</v>
      </c>
      <c r="AB1224" s="46">
        <v>2</v>
      </c>
      <c r="AC1224" s="46">
        <v>0</v>
      </c>
      <c r="AD1224" s="46">
        <v>0</v>
      </c>
      <c r="AE1224" s="46">
        <f>SUM(Y1224,Z1224,AC1224,AD1224)</f>
        <v>68</v>
      </c>
      <c r="AF1224" s="47">
        <f>Y1224/AE1224</f>
        <v>0.75</v>
      </c>
      <c r="AG1224" s="47">
        <f>(Y1224-(AA1224+AB1224))/AE1224</f>
        <v>0.70588235294117652</v>
      </c>
      <c r="AH1224" s="67" t="s">
        <v>2</v>
      </c>
      <c r="AI1224" s="38"/>
    </row>
    <row r="1225" spans="1:35" x14ac:dyDescent="0.3">
      <c r="A1225" s="38" t="s">
        <v>2856</v>
      </c>
      <c r="B1225" s="38">
        <v>95</v>
      </c>
      <c r="C1225" s="39">
        <v>37699</v>
      </c>
      <c r="D1225" s="71">
        <f>YEAR(E1225)</f>
        <v>2009</v>
      </c>
      <c r="E1225" s="99" t="s">
        <v>3401</v>
      </c>
      <c r="F1225" s="41">
        <v>1012</v>
      </c>
      <c r="G1225" s="41">
        <v>159.5</v>
      </c>
      <c r="H1225" s="41">
        <v>161.5</v>
      </c>
      <c r="I1225" s="41">
        <v>110</v>
      </c>
      <c r="J1225" s="41"/>
      <c r="K1225" s="40" t="s">
        <v>2535</v>
      </c>
      <c r="L1225" s="41" t="s">
        <v>3890</v>
      </c>
      <c r="M1225" s="42">
        <v>148218</v>
      </c>
      <c r="N1225" s="43">
        <v>39912</v>
      </c>
      <c r="O1225" s="44" t="s">
        <v>0</v>
      </c>
      <c r="P1225" s="42">
        <v>9</v>
      </c>
      <c r="Q1225" s="44" t="s">
        <v>4305</v>
      </c>
      <c r="R1225" s="44" t="s">
        <v>1690</v>
      </c>
      <c r="S1225" s="42">
        <v>61</v>
      </c>
      <c r="T1225" s="42">
        <v>4</v>
      </c>
      <c r="U1225" s="46">
        <v>26.861363409999999</v>
      </c>
      <c r="V1225" s="46">
        <v>-80.046952559999994</v>
      </c>
      <c r="W1225" s="126"/>
      <c r="X1225" s="45"/>
      <c r="Y1225" s="46">
        <v>12</v>
      </c>
      <c r="Z1225" s="46">
        <v>49</v>
      </c>
      <c r="AA1225" s="46">
        <v>0</v>
      </c>
      <c r="AB1225" s="46">
        <v>0</v>
      </c>
      <c r="AC1225" s="46">
        <v>0</v>
      </c>
      <c r="AD1225" s="46">
        <v>0</v>
      </c>
      <c r="AE1225" s="46">
        <f>SUM(Y1225,Z1225,AC1225,AD1225)</f>
        <v>61</v>
      </c>
      <c r="AF1225" s="47">
        <f>Y1225/AE1225</f>
        <v>0.19672131147540983</v>
      </c>
      <c r="AG1225" s="47">
        <f>(Y1225-(AA1225+AB1225))/AE1225</f>
        <v>0.19672131147540983</v>
      </c>
      <c r="AH1225" s="67" t="s">
        <v>8</v>
      </c>
      <c r="AI1225" s="38"/>
    </row>
    <row r="1226" spans="1:35" x14ac:dyDescent="0.3">
      <c r="A1226" s="38" t="s">
        <v>2856</v>
      </c>
      <c r="B1226" s="38">
        <v>95</v>
      </c>
      <c r="C1226" s="39">
        <v>37699</v>
      </c>
      <c r="D1226" s="71">
        <f>YEAR(E1226)</f>
        <v>2009</v>
      </c>
      <c r="E1226" s="99" t="s">
        <v>3430</v>
      </c>
      <c r="F1226" s="41">
        <v>1013</v>
      </c>
      <c r="G1226" s="41">
        <v>156.5</v>
      </c>
      <c r="H1226" s="41"/>
      <c r="I1226" s="41">
        <v>111</v>
      </c>
      <c r="J1226" s="41"/>
      <c r="K1226" s="40" t="s">
        <v>2328</v>
      </c>
      <c r="L1226" s="41" t="s">
        <v>3897</v>
      </c>
      <c r="M1226" s="42">
        <v>148372</v>
      </c>
      <c r="N1226" s="43">
        <v>39931</v>
      </c>
      <c r="O1226" s="44" t="s">
        <v>0</v>
      </c>
      <c r="P1226" s="42">
        <v>10</v>
      </c>
      <c r="Q1226" s="44" t="s">
        <v>4305</v>
      </c>
      <c r="R1226" s="44" t="s">
        <v>1751</v>
      </c>
      <c r="S1226" s="42">
        <v>31</v>
      </c>
      <c r="T1226" s="42">
        <v>9</v>
      </c>
      <c r="U1226" s="46">
        <v>26.849878589999999</v>
      </c>
      <c r="V1226" s="46">
        <v>-80.044652040000003</v>
      </c>
      <c r="W1226" s="126">
        <v>39998</v>
      </c>
      <c r="X1226" s="45">
        <f>W1226-N1226</f>
        <v>67</v>
      </c>
      <c r="Y1226" s="46">
        <v>12</v>
      </c>
      <c r="Z1226" s="46">
        <v>39</v>
      </c>
      <c r="AA1226" s="46">
        <v>1</v>
      </c>
      <c r="AB1226" s="46">
        <v>1</v>
      </c>
      <c r="AC1226" s="46">
        <v>0</v>
      </c>
      <c r="AD1226" s="46">
        <v>0</v>
      </c>
      <c r="AE1226" s="46">
        <f>SUM(Y1226,Z1226,AC1226,AD1226)</f>
        <v>51</v>
      </c>
      <c r="AF1226" s="47">
        <f>Y1226/AE1226</f>
        <v>0.23529411764705882</v>
      </c>
      <c r="AG1226" s="47">
        <f>(Y1226-(AA1226+AB1226))/AE1226</f>
        <v>0.19607843137254902</v>
      </c>
      <c r="AH1226" s="67" t="s">
        <v>2</v>
      </c>
      <c r="AI1226" s="38"/>
    </row>
    <row r="1227" spans="1:35" x14ac:dyDescent="0.3">
      <c r="A1227" s="38" t="s">
        <v>2856</v>
      </c>
      <c r="B1227" s="38">
        <v>95</v>
      </c>
      <c r="C1227" s="39">
        <v>37699</v>
      </c>
      <c r="D1227" s="71">
        <f>YEAR(E1227)</f>
        <v>2011</v>
      </c>
      <c r="E1227" s="99" t="s">
        <v>2349</v>
      </c>
      <c r="F1227" s="41">
        <v>1954</v>
      </c>
      <c r="G1227" s="41">
        <v>156</v>
      </c>
      <c r="H1227" s="41">
        <v>159</v>
      </c>
      <c r="I1227" s="41">
        <v>111</v>
      </c>
      <c r="J1227" s="41"/>
      <c r="K1227" s="40" t="s">
        <v>2603</v>
      </c>
      <c r="L1227" s="41" t="s">
        <v>3890</v>
      </c>
      <c r="M1227" s="42">
        <v>210785</v>
      </c>
      <c r="N1227" s="43">
        <v>40699</v>
      </c>
      <c r="O1227" s="44" t="s">
        <v>146</v>
      </c>
      <c r="P1227" s="42">
        <v>10</v>
      </c>
      <c r="Q1227" s="44" t="s">
        <v>4305</v>
      </c>
      <c r="R1227" s="44" t="s">
        <v>1429</v>
      </c>
      <c r="S1227" s="42">
        <v>57</v>
      </c>
      <c r="T1227" s="42">
        <v>16</v>
      </c>
      <c r="U1227" s="46">
        <v>26.92083968</v>
      </c>
      <c r="V1227" s="46">
        <v>-80.06543164</v>
      </c>
      <c r="W1227" s="48">
        <v>40758</v>
      </c>
      <c r="X1227" s="45">
        <f>W1227-N1227</f>
        <v>59</v>
      </c>
      <c r="Y1227" s="46">
        <v>26</v>
      </c>
      <c r="Z1227" s="46">
        <v>15</v>
      </c>
      <c r="AA1227" s="46">
        <v>1</v>
      </c>
      <c r="AB1227" s="46">
        <v>11</v>
      </c>
      <c r="AC1227" s="46">
        <v>0</v>
      </c>
      <c r="AD1227" s="46">
        <v>0</v>
      </c>
      <c r="AE1227" s="46">
        <f>SUM(Y1227,Z1227,AC1227,AD1227)</f>
        <v>41</v>
      </c>
      <c r="AF1227" s="47">
        <f>Y1227/AE1227</f>
        <v>0.63414634146341464</v>
      </c>
      <c r="AG1227" s="47">
        <f>(Y1227-(AA1227+AB1227))/AE1227</f>
        <v>0.34146341463414637</v>
      </c>
      <c r="AH1227" s="67" t="s">
        <v>2</v>
      </c>
      <c r="AI1227" s="38"/>
    </row>
    <row r="1228" spans="1:35" x14ac:dyDescent="0.3">
      <c r="A1228" s="38" t="s">
        <v>3784</v>
      </c>
      <c r="B1228" s="38">
        <v>665</v>
      </c>
      <c r="C1228" s="39">
        <v>42503</v>
      </c>
      <c r="D1228" s="71">
        <f>YEAR(E1228)</f>
        <v>2016</v>
      </c>
      <c r="E1228" s="99" t="s">
        <v>3785</v>
      </c>
      <c r="F1228" s="41">
        <v>2642</v>
      </c>
      <c r="G1228" s="41">
        <v>146.19999999999999</v>
      </c>
      <c r="H1228" s="41">
        <v>149.5</v>
      </c>
      <c r="I1228" s="41">
        <v>105.6</v>
      </c>
      <c r="J1228" s="41"/>
      <c r="K1228" s="40" t="s">
        <v>2535</v>
      </c>
      <c r="L1228" s="41" t="s">
        <v>3892</v>
      </c>
      <c r="M1228" s="42">
        <v>322802</v>
      </c>
      <c r="N1228" s="43">
        <v>42503</v>
      </c>
      <c r="O1228" s="44" t="s">
        <v>0</v>
      </c>
      <c r="P1228" s="42">
        <v>8</v>
      </c>
      <c r="Q1228" s="44" t="s">
        <v>4305</v>
      </c>
      <c r="R1228" s="44" t="s">
        <v>367</v>
      </c>
      <c r="S1228" s="42">
        <v>45</v>
      </c>
      <c r="T1228" s="42">
        <v>91</v>
      </c>
      <c r="U1228" s="46">
        <v>26.867498493999999</v>
      </c>
      <c r="V1228" s="46">
        <v>-80.048301261000006</v>
      </c>
      <c r="W1228" s="48">
        <v>42563</v>
      </c>
      <c r="X1228" s="45">
        <f>W1228-N1228</f>
        <v>60</v>
      </c>
      <c r="Y1228" s="46">
        <v>60</v>
      </c>
      <c r="Z1228" s="46">
        <v>20</v>
      </c>
      <c r="AA1228" s="46">
        <v>8</v>
      </c>
      <c r="AB1228" s="46">
        <v>10</v>
      </c>
      <c r="AC1228" s="46">
        <v>0</v>
      </c>
      <c r="AD1228" s="46">
        <v>0</v>
      </c>
      <c r="AE1228" s="46">
        <f>SUM(Y1228,Z1228,AC1228,AD1228)</f>
        <v>80</v>
      </c>
      <c r="AF1228" s="47">
        <f>Y1228/AE1228</f>
        <v>0.75</v>
      </c>
      <c r="AG1228" s="47">
        <f>(Y1228-(AA1228+AB1228))/AE1228</f>
        <v>0.52500000000000002</v>
      </c>
      <c r="AH1228" s="67" t="s">
        <v>2</v>
      </c>
      <c r="AI1228" s="38"/>
    </row>
    <row r="1229" spans="1:35" x14ac:dyDescent="0.3">
      <c r="A1229" s="38" t="s">
        <v>3784</v>
      </c>
      <c r="B1229" s="38">
        <v>665</v>
      </c>
      <c r="C1229" s="39">
        <v>42503</v>
      </c>
      <c r="D1229" s="71">
        <f>YEAR(E1229)</f>
        <v>2016</v>
      </c>
      <c r="E1229" s="99" t="s">
        <v>3789</v>
      </c>
      <c r="F1229" s="41">
        <v>2655</v>
      </c>
      <c r="G1229" s="41">
        <v>145.9</v>
      </c>
      <c r="H1229" s="41">
        <v>149.1</v>
      </c>
      <c r="I1229" s="41">
        <v>106.9</v>
      </c>
      <c r="J1229" s="41"/>
      <c r="K1229" s="40" t="s">
        <v>3524</v>
      </c>
      <c r="L1229" s="41" t="s">
        <v>3895</v>
      </c>
      <c r="M1229" s="42">
        <v>324811</v>
      </c>
      <c r="N1229" s="43">
        <v>42514</v>
      </c>
      <c r="O1229" s="44" t="s">
        <v>0</v>
      </c>
      <c r="P1229" s="42">
        <v>2</v>
      </c>
      <c r="Q1229" s="44" t="s">
        <v>4305</v>
      </c>
      <c r="R1229" s="44" t="s">
        <v>380</v>
      </c>
      <c r="S1229" s="42">
        <v>45</v>
      </c>
      <c r="T1229" s="42">
        <v>53</v>
      </c>
      <c r="U1229" s="46">
        <v>26.909994222000002</v>
      </c>
      <c r="V1229" s="46">
        <v>-80.062078857000003</v>
      </c>
      <c r="W1229" s="48">
        <v>42571</v>
      </c>
      <c r="X1229" s="45">
        <f>W1229-N1229</f>
        <v>57</v>
      </c>
      <c r="Y1229" s="46">
        <v>41</v>
      </c>
      <c r="Z1229" s="46">
        <v>20</v>
      </c>
      <c r="AA1229" s="46">
        <v>0</v>
      </c>
      <c r="AB1229" s="46">
        <v>4</v>
      </c>
      <c r="AC1229" s="46">
        <v>0</v>
      </c>
      <c r="AD1229" s="46">
        <v>10</v>
      </c>
      <c r="AE1229" s="46">
        <f>SUM(Y1229,Z1229,AC1229,AD1229)</f>
        <v>71</v>
      </c>
      <c r="AF1229" s="47">
        <f>Y1229/AE1229</f>
        <v>0.57746478873239437</v>
      </c>
      <c r="AG1229" s="47">
        <f>(Y1229-(AA1229+AB1229))/AE1229</f>
        <v>0.52112676056338025</v>
      </c>
      <c r="AH1229" s="67" t="s">
        <v>42</v>
      </c>
      <c r="AI1229" s="38"/>
    </row>
    <row r="1230" spans="1:35" x14ac:dyDescent="0.3">
      <c r="A1230" s="38" t="s">
        <v>3153</v>
      </c>
      <c r="B1230" s="38">
        <v>793</v>
      </c>
      <c r="C1230" s="39">
        <v>43201</v>
      </c>
      <c r="D1230" s="71">
        <f>YEAR(E1230)</f>
        <v>2018</v>
      </c>
      <c r="E1230" s="99" t="s">
        <v>3162</v>
      </c>
      <c r="F1230" s="41">
        <v>2900</v>
      </c>
      <c r="G1230" s="41">
        <v>146.4</v>
      </c>
      <c r="H1230" s="41">
        <v>149.19999999999999</v>
      </c>
      <c r="I1230" s="41">
        <v>107</v>
      </c>
      <c r="J1230" s="41"/>
      <c r="K1230" s="40" t="s">
        <v>3435</v>
      </c>
      <c r="L1230" s="41" t="s">
        <v>3891</v>
      </c>
      <c r="M1230" s="42">
        <v>411835</v>
      </c>
      <c r="N1230" s="43">
        <v>43201</v>
      </c>
      <c r="O1230" s="44" t="s">
        <v>0</v>
      </c>
      <c r="P1230" s="42">
        <v>8</v>
      </c>
      <c r="Q1230" s="44" t="s">
        <v>4307</v>
      </c>
      <c r="R1230" s="44" t="s">
        <v>3</v>
      </c>
      <c r="S1230" s="42">
        <v>75</v>
      </c>
      <c r="T1230" s="42">
        <v>-20</v>
      </c>
      <c r="U1230" s="46">
        <v>26.864681313999998</v>
      </c>
      <c r="V1230" s="46">
        <v>-80.047866184</v>
      </c>
      <c r="W1230" s="126"/>
      <c r="X1230" s="45"/>
      <c r="Y1230" s="127"/>
      <c r="Z1230" s="127"/>
      <c r="AA1230" s="127"/>
      <c r="AB1230" s="127"/>
      <c r="AC1230" s="127"/>
      <c r="AD1230" s="127"/>
      <c r="AE1230" s="127"/>
      <c r="AF1230" s="127"/>
      <c r="AG1230" s="127"/>
      <c r="AH1230" s="67" t="s">
        <v>3</v>
      </c>
      <c r="AI1230" s="38"/>
    </row>
    <row r="1231" spans="1:35" x14ac:dyDescent="0.3">
      <c r="A1231" s="50" t="s">
        <v>3153</v>
      </c>
      <c r="B1231" s="51">
        <v>793</v>
      </c>
      <c r="C1231" s="52">
        <v>43201</v>
      </c>
      <c r="D1231" s="94">
        <f>YEAR(E1231)</f>
        <v>2018</v>
      </c>
      <c r="E1231" s="52" t="s">
        <v>3154</v>
      </c>
      <c r="F1231" s="54">
        <v>3026</v>
      </c>
      <c r="G1231" s="56"/>
      <c r="H1231" s="56"/>
      <c r="I1231" s="56"/>
      <c r="J1231" s="139"/>
      <c r="K1231" s="55" t="s">
        <v>3138</v>
      </c>
      <c r="L1231" s="56" t="s">
        <v>3891</v>
      </c>
      <c r="M1231" s="57"/>
      <c r="N1231" s="57"/>
      <c r="O1231" s="57" t="s">
        <v>0</v>
      </c>
      <c r="P1231" s="42">
        <v>6</v>
      </c>
      <c r="Q1231" s="57" t="s">
        <v>4308</v>
      </c>
      <c r="R1231" s="57"/>
      <c r="S1231" s="57"/>
      <c r="T1231" s="57"/>
      <c r="U1231" s="58">
        <v>26.881124</v>
      </c>
      <c r="V1231" s="58">
        <v>-80.052757</v>
      </c>
      <c r="W1231" s="60"/>
      <c r="X1231" s="164"/>
      <c r="Y1231" s="58"/>
      <c r="Z1231" s="58"/>
      <c r="AA1231" s="58"/>
      <c r="AB1231" s="58"/>
      <c r="AC1231" s="58"/>
      <c r="AD1231" s="58"/>
      <c r="AE1231" s="58"/>
      <c r="AF1231" s="58"/>
      <c r="AG1231" s="58"/>
      <c r="AH1231" s="58"/>
      <c r="AI1231" s="38" t="s">
        <v>3902</v>
      </c>
    </row>
    <row r="1232" spans="1:35" x14ac:dyDescent="0.3">
      <c r="A1232" s="38" t="s">
        <v>3852</v>
      </c>
      <c r="B1232" s="38">
        <v>804</v>
      </c>
      <c r="C1232" s="39">
        <v>43222</v>
      </c>
      <c r="D1232" s="71">
        <f>YEAR(E1232)</f>
        <v>2018</v>
      </c>
      <c r="E1232" s="99" t="s">
        <v>3853</v>
      </c>
      <c r="F1232" s="41">
        <v>2944</v>
      </c>
      <c r="G1232" s="41">
        <v>138.4</v>
      </c>
      <c r="H1232" s="41">
        <v>140.6</v>
      </c>
      <c r="I1232" s="41">
        <v>107.5</v>
      </c>
      <c r="J1232" s="41"/>
      <c r="K1232" s="40" t="s">
        <v>2442</v>
      </c>
      <c r="L1232" s="41" t="s">
        <v>3899</v>
      </c>
      <c r="M1232" s="42">
        <v>411982</v>
      </c>
      <c r="N1232" s="43">
        <v>43222</v>
      </c>
      <c r="O1232" s="44" t="s">
        <v>0</v>
      </c>
      <c r="P1232" s="42">
        <v>3</v>
      </c>
      <c r="Q1232" s="44" t="s">
        <v>4305</v>
      </c>
      <c r="R1232" s="44" t="s">
        <v>63</v>
      </c>
      <c r="S1232" s="42">
        <v>63</v>
      </c>
      <c r="T1232" s="42">
        <v>11</v>
      </c>
      <c r="U1232" s="46">
        <v>26.906475575999998</v>
      </c>
      <c r="V1232" s="46">
        <v>-80.061038866000004</v>
      </c>
      <c r="W1232" s="48">
        <v>43291</v>
      </c>
      <c r="X1232" s="45">
        <f>W1232-N1232</f>
        <v>69</v>
      </c>
      <c r="Y1232" s="46">
        <v>73</v>
      </c>
      <c r="Z1232" s="46">
        <v>16</v>
      </c>
      <c r="AA1232" s="46">
        <v>5</v>
      </c>
      <c r="AB1232" s="46">
        <v>3</v>
      </c>
      <c r="AC1232" s="46">
        <v>0</v>
      </c>
      <c r="AD1232" s="46">
        <v>1</v>
      </c>
      <c r="AE1232" s="46">
        <f>SUM(Y1232,Z1232,AC1232,AD1232)</f>
        <v>90</v>
      </c>
      <c r="AF1232" s="47">
        <f>Y1232/AE1232</f>
        <v>0.81111111111111112</v>
      </c>
      <c r="AG1232" s="47">
        <f>(Y1232-(AA1232+AB1232))/AE1232</f>
        <v>0.72222222222222221</v>
      </c>
      <c r="AH1232" s="67" t="s">
        <v>2</v>
      </c>
      <c r="AI1232" s="38"/>
    </row>
    <row r="1233" spans="1:35" x14ac:dyDescent="0.3">
      <c r="A1233" s="147" t="s">
        <v>3852</v>
      </c>
      <c r="B1233" s="147">
        <v>804</v>
      </c>
      <c r="C1233" s="30">
        <v>43222</v>
      </c>
      <c r="D1233" s="32">
        <v>2020</v>
      </c>
      <c r="E1233" s="97">
        <v>43931</v>
      </c>
      <c r="F1233" s="31">
        <v>3962</v>
      </c>
      <c r="G1233" s="31">
        <v>139.9</v>
      </c>
      <c r="H1233" s="31">
        <v>143.30000000000001</v>
      </c>
      <c r="I1233" s="31">
        <v>108.7</v>
      </c>
      <c r="K1233" s="155">
        <v>7.7083333333333337E-2</v>
      </c>
      <c r="L1233" s="31" t="s">
        <v>3890</v>
      </c>
      <c r="M1233" s="157">
        <v>496291</v>
      </c>
      <c r="N1233" s="158">
        <v>43931</v>
      </c>
      <c r="O1233" s="157" t="s">
        <v>146</v>
      </c>
      <c r="P1233" s="157">
        <v>7</v>
      </c>
      <c r="Q1233" s="157" t="s">
        <v>4305</v>
      </c>
      <c r="R1233" s="157" t="s">
        <v>4719</v>
      </c>
      <c r="S1233" s="157">
        <v>129</v>
      </c>
      <c r="T1233" s="157">
        <v>27</v>
      </c>
      <c r="U1233" s="31">
        <v>26.925640170000001</v>
      </c>
      <c r="V1233" s="31">
        <v>-80.067335259999993</v>
      </c>
      <c r="W1233" s="30">
        <v>43999</v>
      </c>
      <c r="X1233" s="45">
        <f>W1233-N1233</f>
        <v>68</v>
      </c>
      <c r="Y1233" s="31">
        <v>44</v>
      </c>
      <c r="Z1233" s="31">
        <v>22</v>
      </c>
      <c r="AA1233" s="31">
        <v>2</v>
      </c>
      <c r="AB1233" s="31">
        <v>1</v>
      </c>
      <c r="AC1233" s="31">
        <v>0</v>
      </c>
      <c r="AD1233" s="31">
        <v>3</v>
      </c>
      <c r="AE1233" s="46">
        <f>SUM(Y1233,Z1233,AC1233,AD1233)</f>
        <v>69</v>
      </c>
      <c r="AF1233" s="47">
        <f>Y1233/AE1233</f>
        <v>0.6376811594202898</v>
      </c>
      <c r="AG1233" s="47">
        <f>(Y1233-(AA1233+AB1233))/AE1233</f>
        <v>0.59420289855072461</v>
      </c>
      <c r="AH1233" s="31" t="s">
        <v>2</v>
      </c>
      <c r="AI1233" s="147"/>
    </row>
    <row r="1234" spans="1:35" x14ac:dyDescent="0.3">
      <c r="A1234" s="147" t="s">
        <v>3852</v>
      </c>
      <c r="B1234" s="147">
        <v>804</v>
      </c>
      <c r="C1234" s="30">
        <v>43222</v>
      </c>
      <c r="D1234" s="32">
        <v>2020</v>
      </c>
      <c r="E1234" s="97">
        <v>43949</v>
      </c>
      <c r="F1234" s="31">
        <v>4029</v>
      </c>
      <c r="G1234" s="31">
        <v>139.9</v>
      </c>
      <c r="H1234" s="31">
        <v>142.69999999999999</v>
      </c>
      <c r="I1234" s="31">
        <v>107.9</v>
      </c>
      <c r="K1234" s="155">
        <v>6.1111111111111116E-2</v>
      </c>
      <c r="L1234" s="31" t="s">
        <v>3892</v>
      </c>
      <c r="M1234" s="157">
        <v>496723</v>
      </c>
      <c r="N1234" s="158">
        <v>43949</v>
      </c>
      <c r="O1234" s="157" t="s">
        <v>0</v>
      </c>
      <c r="P1234" s="157">
        <v>8</v>
      </c>
      <c r="Q1234" s="157" t="s">
        <v>4305</v>
      </c>
      <c r="R1234" s="157" t="s">
        <v>4791</v>
      </c>
      <c r="S1234" s="157">
        <v>80</v>
      </c>
      <c r="T1234" s="157">
        <v>9</v>
      </c>
      <c r="U1234" s="31">
        <v>26.867045730000001</v>
      </c>
      <c r="V1234" s="31">
        <v>-80.048346120000005</v>
      </c>
      <c r="X1234" s="45"/>
      <c r="AE1234" s="46"/>
      <c r="AF1234" s="47"/>
      <c r="AG1234" s="47"/>
      <c r="AH1234" s="31" t="s">
        <v>10</v>
      </c>
      <c r="AI1234" s="147"/>
    </row>
    <row r="1235" spans="1:35" x14ac:dyDescent="0.3">
      <c r="A1235" s="147" t="s">
        <v>3852</v>
      </c>
      <c r="B1235" s="147">
        <v>804</v>
      </c>
      <c r="C1235" s="30">
        <v>43222</v>
      </c>
      <c r="D1235" s="32">
        <v>2020</v>
      </c>
      <c r="E1235" s="97">
        <v>43959</v>
      </c>
      <c r="F1235" s="31">
        <v>4068</v>
      </c>
      <c r="G1235" s="31">
        <v>141.30000000000001</v>
      </c>
      <c r="H1235" s="31">
        <v>143.5</v>
      </c>
      <c r="I1235" s="31">
        <v>109</v>
      </c>
      <c r="K1235" s="155">
        <v>6.2499999999999995E-3</v>
      </c>
      <c r="L1235" s="31" t="s">
        <v>3890</v>
      </c>
      <c r="M1235" s="157">
        <v>497784</v>
      </c>
      <c r="N1235" s="158">
        <v>43959</v>
      </c>
      <c r="O1235" s="157" t="s">
        <v>0</v>
      </c>
      <c r="P1235" s="157">
        <v>8</v>
      </c>
      <c r="Q1235" s="157" t="s">
        <v>4305</v>
      </c>
      <c r="R1235" s="157" t="s">
        <v>4832</v>
      </c>
      <c r="S1235" s="157">
        <v>74</v>
      </c>
      <c r="T1235" s="157">
        <v>14</v>
      </c>
      <c r="U1235" s="31">
        <v>26.865122370000002</v>
      </c>
      <c r="V1235" s="31">
        <v>-80.047846000000007</v>
      </c>
      <c r="W1235" s="30">
        <v>44024</v>
      </c>
      <c r="X1235" s="45">
        <f>W1235-N1235</f>
        <v>65</v>
      </c>
      <c r="Y1235" s="31">
        <v>31</v>
      </c>
      <c r="Z1235" s="31">
        <v>14</v>
      </c>
      <c r="AA1235" s="31">
        <v>1</v>
      </c>
      <c r="AB1235" s="31">
        <v>0</v>
      </c>
      <c r="AC1235" s="31">
        <v>0</v>
      </c>
      <c r="AD1235" s="31">
        <v>0</v>
      </c>
      <c r="AE1235" s="46">
        <f>SUM(Y1235,Z1235,AC1235,AD1235)</f>
        <v>45</v>
      </c>
      <c r="AF1235" s="47">
        <f>Y1235/AE1235</f>
        <v>0.68888888888888888</v>
      </c>
      <c r="AG1235" s="47">
        <f>(Y1235-(AA1235+AB1235))/AE1235</f>
        <v>0.66666666666666663</v>
      </c>
      <c r="AH1235" s="31" t="s">
        <v>42</v>
      </c>
      <c r="AI1235" s="147"/>
    </row>
    <row r="1236" spans="1:35" x14ac:dyDescent="0.3">
      <c r="A1236" s="147" t="s">
        <v>3852</v>
      </c>
      <c r="B1236" s="147">
        <v>804</v>
      </c>
      <c r="C1236" s="30">
        <v>43222</v>
      </c>
      <c r="D1236" s="32">
        <v>2020</v>
      </c>
      <c r="E1236" s="97">
        <v>43969</v>
      </c>
      <c r="F1236" s="31">
        <v>4120</v>
      </c>
      <c r="G1236" s="31">
        <v>140.80000000000001</v>
      </c>
      <c r="H1236" s="31">
        <v>142.9</v>
      </c>
      <c r="I1236" s="31">
        <v>109</v>
      </c>
      <c r="K1236" s="155">
        <v>3.4722222222222224E-2</v>
      </c>
      <c r="L1236" s="31" t="s">
        <v>3892</v>
      </c>
      <c r="M1236" s="157">
        <v>499880</v>
      </c>
      <c r="N1236" s="158">
        <v>43969</v>
      </c>
      <c r="O1236" s="157" t="s">
        <v>0</v>
      </c>
      <c r="P1236" s="157">
        <v>4</v>
      </c>
      <c r="Q1236" s="157" t="s">
        <v>4305</v>
      </c>
      <c r="R1236" s="157" t="s">
        <v>4881</v>
      </c>
      <c r="S1236" s="157">
        <v>66</v>
      </c>
      <c r="T1236" s="157">
        <v>39</v>
      </c>
      <c r="U1236" s="31">
        <v>26.897070800000002</v>
      </c>
      <c r="V1236" s="31">
        <v>-80.057967809999994</v>
      </c>
      <c r="W1236" s="30">
        <v>44033</v>
      </c>
      <c r="X1236" s="45">
        <f>W1236-N1236</f>
        <v>64</v>
      </c>
      <c r="Y1236" s="31">
        <v>54</v>
      </c>
      <c r="Z1236" s="31">
        <v>32</v>
      </c>
      <c r="AA1236" s="31">
        <v>9</v>
      </c>
      <c r="AB1236" s="31">
        <v>6</v>
      </c>
      <c r="AC1236" s="31">
        <v>0</v>
      </c>
      <c r="AD1236" s="31">
        <v>2</v>
      </c>
      <c r="AE1236" s="46">
        <f>SUM(Y1236,Z1236,AC1236,AD1236)</f>
        <v>88</v>
      </c>
      <c r="AF1236" s="47">
        <f>Y1236/AE1236</f>
        <v>0.61363636363636365</v>
      </c>
      <c r="AG1236" s="47">
        <f>(Y1236-(AA1236+AB1236))/AE1236</f>
        <v>0.44318181818181818</v>
      </c>
      <c r="AH1236" s="31" t="s">
        <v>2</v>
      </c>
      <c r="AI1236" s="147"/>
    </row>
    <row r="1237" spans="1:35" x14ac:dyDescent="0.3">
      <c r="A1237" s="38" t="s">
        <v>3388</v>
      </c>
      <c r="B1237" s="38">
        <v>292</v>
      </c>
      <c r="C1237" s="39">
        <v>39893</v>
      </c>
      <c r="D1237" s="71">
        <f>YEAR(E1237)</f>
        <v>2009</v>
      </c>
      <c r="E1237" s="99" t="s">
        <v>2457</v>
      </c>
      <c r="F1237" s="41">
        <v>949</v>
      </c>
      <c r="G1237" s="41">
        <v>147.5</v>
      </c>
      <c r="H1237" s="41">
        <v>151.19999999999999</v>
      </c>
      <c r="I1237" s="41">
        <v>109.1</v>
      </c>
      <c r="J1237" s="41"/>
      <c r="K1237" s="40" t="s">
        <v>2890</v>
      </c>
      <c r="L1237" s="41" t="s">
        <v>3890</v>
      </c>
      <c r="M1237" s="42">
        <v>148184</v>
      </c>
      <c r="N1237" s="43">
        <v>39893</v>
      </c>
      <c r="O1237" s="44" t="s">
        <v>0</v>
      </c>
      <c r="P1237" s="42">
        <v>10</v>
      </c>
      <c r="Q1237" s="44" t="s">
        <v>4305</v>
      </c>
      <c r="R1237" s="44" t="s">
        <v>1669</v>
      </c>
      <c r="S1237" s="42">
        <v>30</v>
      </c>
      <c r="T1237" s="42">
        <v>17</v>
      </c>
      <c r="U1237" s="46">
        <v>26.850751219999999</v>
      </c>
      <c r="V1237" s="46">
        <v>-80.04485631</v>
      </c>
      <c r="W1237" s="126">
        <v>39980</v>
      </c>
      <c r="X1237" s="45">
        <f>W1237-N1237</f>
        <v>87</v>
      </c>
      <c r="Y1237" s="46">
        <v>11</v>
      </c>
      <c r="Z1237" s="46">
        <v>25</v>
      </c>
      <c r="AA1237" s="46">
        <v>0</v>
      </c>
      <c r="AB1237" s="46">
        <v>0</v>
      </c>
      <c r="AC1237" s="46">
        <v>0</v>
      </c>
      <c r="AD1237" s="46">
        <v>1</v>
      </c>
      <c r="AE1237" s="46">
        <f>SUM(Y1237,Z1237,AC1237,AD1237)</f>
        <v>37</v>
      </c>
      <c r="AF1237" s="47">
        <f>Y1237/AE1237</f>
        <v>0.29729729729729731</v>
      </c>
      <c r="AG1237" s="47">
        <f>(Y1237-(AA1237+AB1237))/AE1237</f>
        <v>0.29729729729729731</v>
      </c>
      <c r="AH1237" s="67" t="s">
        <v>2</v>
      </c>
      <c r="AI1237" s="38"/>
    </row>
    <row r="1238" spans="1:35" x14ac:dyDescent="0.3">
      <c r="A1238" s="38" t="s">
        <v>3388</v>
      </c>
      <c r="B1238" s="38">
        <v>292</v>
      </c>
      <c r="C1238" s="39">
        <v>39893</v>
      </c>
      <c r="D1238" s="71">
        <f>YEAR(E1238)</f>
        <v>2009</v>
      </c>
      <c r="E1238" s="99" t="s">
        <v>3418</v>
      </c>
      <c r="F1238" s="41">
        <v>950</v>
      </c>
      <c r="G1238" s="41">
        <v>147</v>
      </c>
      <c r="H1238" s="41">
        <v>150</v>
      </c>
      <c r="I1238" s="41">
        <v>109.5</v>
      </c>
      <c r="J1238" s="41"/>
      <c r="K1238" s="40" t="s">
        <v>3176</v>
      </c>
      <c r="L1238" s="41" t="s">
        <v>3895</v>
      </c>
      <c r="M1238" s="73">
        <v>148306</v>
      </c>
      <c r="N1238" s="74">
        <v>39924</v>
      </c>
      <c r="O1238" s="75" t="s">
        <v>0</v>
      </c>
      <c r="P1238" s="73">
        <v>9</v>
      </c>
      <c r="Q1238" s="75" t="s">
        <v>4305</v>
      </c>
      <c r="R1238" s="75" t="s">
        <v>1720</v>
      </c>
      <c r="S1238" s="73">
        <v>58</v>
      </c>
      <c r="T1238" s="73">
        <v>3</v>
      </c>
      <c r="U1238" s="46">
        <v>26.860292319999999</v>
      </c>
      <c r="V1238" s="46">
        <v>-80.04666186</v>
      </c>
      <c r="W1238" s="126"/>
      <c r="X1238" s="76"/>
      <c r="Y1238" s="46">
        <v>3</v>
      </c>
      <c r="Z1238" s="46">
        <v>59</v>
      </c>
      <c r="AA1238" s="46">
        <v>0</v>
      </c>
      <c r="AB1238" s="46">
        <v>0</v>
      </c>
      <c r="AC1238" s="46">
        <v>0</v>
      </c>
      <c r="AD1238" s="46">
        <v>0</v>
      </c>
      <c r="AE1238" s="46">
        <f>SUM(Y1238,Z1238,AC1238,AD1238)</f>
        <v>62</v>
      </c>
      <c r="AF1238" s="47">
        <f>Y1238/AE1238</f>
        <v>4.8387096774193547E-2</v>
      </c>
      <c r="AG1238" s="47">
        <f>(Y1238-(AA1238+AB1238))/AE1238</f>
        <v>4.8387096774193547E-2</v>
      </c>
      <c r="AH1238" s="67" t="s">
        <v>8</v>
      </c>
      <c r="AI1238" s="38"/>
    </row>
    <row r="1239" spans="1:35" s="108" customFormat="1" x14ac:dyDescent="0.3">
      <c r="A1239" s="38" t="s">
        <v>3388</v>
      </c>
      <c r="B1239" s="38">
        <v>292</v>
      </c>
      <c r="C1239" s="39">
        <v>39893</v>
      </c>
      <c r="D1239" s="71">
        <f>YEAR(E1239)</f>
        <v>2009</v>
      </c>
      <c r="E1239" s="99" t="s">
        <v>2454</v>
      </c>
      <c r="F1239" s="41">
        <v>951</v>
      </c>
      <c r="G1239" s="41">
        <v>147.5</v>
      </c>
      <c r="H1239" s="41">
        <v>151</v>
      </c>
      <c r="I1239" s="41">
        <v>109</v>
      </c>
      <c r="J1239" s="41"/>
      <c r="K1239" s="40" t="s">
        <v>2796</v>
      </c>
      <c r="L1239" s="41" t="s">
        <v>3891</v>
      </c>
      <c r="M1239" s="46">
        <v>148620</v>
      </c>
      <c r="N1239" s="48">
        <v>39942</v>
      </c>
      <c r="O1239" s="67" t="s">
        <v>0</v>
      </c>
      <c r="P1239" s="46">
        <v>10</v>
      </c>
      <c r="Q1239" s="67" t="s">
        <v>4305</v>
      </c>
      <c r="R1239" s="67" t="s">
        <v>1639</v>
      </c>
      <c r="S1239" s="46">
        <v>89</v>
      </c>
      <c r="T1239" s="46">
        <v>4</v>
      </c>
      <c r="U1239" s="46">
        <v>26.847148239999999</v>
      </c>
      <c r="V1239" s="46">
        <v>-80.044110970000006</v>
      </c>
      <c r="W1239" s="126">
        <v>40009</v>
      </c>
      <c r="X1239" s="107">
        <f>W1239-N1239</f>
        <v>67</v>
      </c>
      <c r="Y1239" s="46">
        <v>65</v>
      </c>
      <c r="Z1239" s="46">
        <v>16</v>
      </c>
      <c r="AA1239" s="46">
        <v>0</v>
      </c>
      <c r="AB1239" s="46">
        <v>0</v>
      </c>
      <c r="AC1239" s="46">
        <v>0</v>
      </c>
      <c r="AD1239" s="46">
        <v>0</v>
      </c>
      <c r="AE1239" s="46">
        <f>SUM(Y1239,Z1239,AC1239,AD1239)</f>
        <v>81</v>
      </c>
      <c r="AF1239" s="47">
        <f>Y1239/AE1239</f>
        <v>0.80246913580246915</v>
      </c>
      <c r="AG1239" s="47">
        <f>(Y1239-(AA1239+AB1239))/AE1239</f>
        <v>0.80246913580246915</v>
      </c>
      <c r="AH1239" s="67" t="s">
        <v>2</v>
      </c>
      <c r="AI1239" s="38"/>
    </row>
    <row r="1240" spans="1:35" s="108" customFormat="1" x14ac:dyDescent="0.3">
      <c r="A1240" s="38" t="s">
        <v>3388</v>
      </c>
      <c r="B1240" s="38">
        <v>292</v>
      </c>
      <c r="C1240" s="39">
        <v>39893</v>
      </c>
      <c r="D1240" s="71">
        <f>YEAR(E1240)</f>
        <v>2009</v>
      </c>
      <c r="E1240" s="99" t="s">
        <v>2455</v>
      </c>
      <c r="F1240" s="41">
        <v>952</v>
      </c>
      <c r="G1240" s="41">
        <v>147</v>
      </c>
      <c r="H1240" s="41">
        <v>148</v>
      </c>
      <c r="I1240" s="41">
        <v>110.5</v>
      </c>
      <c r="J1240" s="41"/>
      <c r="K1240" s="40" t="s">
        <v>3278</v>
      </c>
      <c r="L1240" s="41" t="s">
        <v>3897</v>
      </c>
      <c r="M1240" s="46">
        <v>149209</v>
      </c>
      <c r="N1240" s="48">
        <v>39951</v>
      </c>
      <c r="O1240" s="67" t="s">
        <v>0</v>
      </c>
      <c r="P1240" s="46">
        <v>10</v>
      </c>
      <c r="Q1240" s="67" t="s">
        <v>4305</v>
      </c>
      <c r="R1240" s="67" t="s">
        <v>1652</v>
      </c>
      <c r="S1240" s="46">
        <v>63</v>
      </c>
      <c r="T1240" s="46">
        <v>11</v>
      </c>
      <c r="U1240" s="46">
        <v>26.849346100000002</v>
      </c>
      <c r="V1240" s="46">
        <v>-80.044556499999999</v>
      </c>
      <c r="W1240" s="126"/>
      <c r="X1240" s="107"/>
      <c r="Y1240" s="46">
        <v>23</v>
      </c>
      <c r="Z1240" s="46">
        <v>30</v>
      </c>
      <c r="AA1240" s="46">
        <v>0</v>
      </c>
      <c r="AB1240" s="46">
        <v>2</v>
      </c>
      <c r="AC1240" s="46">
        <v>0</v>
      </c>
      <c r="AD1240" s="46">
        <v>0</v>
      </c>
      <c r="AE1240" s="46">
        <f>SUM(Y1240,Z1240,AC1240,AD1240)</f>
        <v>53</v>
      </c>
      <c r="AF1240" s="47">
        <f>Y1240/AE1240</f>
        <v>0.43396226415094341</v>
      </c>
      <c r="AG1240" s="47">
        <f>(Y1240-(AA1240+AB1240))/AE1240</f>
        <v>0.39622641509433965</v>
      </c>
      <c r="AH1240" s="67" t="s">
        <v>8</v>
      </c>
      <c r="AI1240" s="38"/>
    </row>
    <row r="1241" spans="1:35" x14ac:dyDescent="0.3">
      <c r="A1241" s="38" t="s">
        <v>3388</v>
      </c>
      <c r="B1241" s="38">
        <v>292</v>
      </c>
      <c r="C1241" s="39">
        <v>39893</v>
      </c>
      <c r="D1241" s="71">
        <f>YEAR(E1241)</f>
        <v>2009</v>
      </c>
      <c r="E1241" s="99" t="s">
        <v>2554</v>
      </c>
      <c r="F1241" s="41">
        <v>953</v>
      </c>
      <c r="G1241" s="41">
        <v>147.5</v>
      </c>
      <c r="H1241" s="41">
        <v>150</v>
      </c>
      <c r="I1241" s="41">
        <v>111</v>
      </c>
      <c r="J1241" s="41"/>
      <c r="K1241" s="40" t="s">
        <v>3484</v>
      </c>
      <c r="L1241" s="41" t="s">
        <v>3897</v>
      </c>
      <c r="M1241" s="103">
        <v>154650</v>
      </c>
      <c r="N1241" s="104">
        <v>39973</v>
      </c>
      <c r="O1241" s="105" t="s">
        <v>0</v>
      </c>
      <c r="P1241" s="103">
        <v>8</v>
      </c>
      <c r="Q1241" s="105" t="s">
        <v>4305</v>
      </c>
      <c r="R1241" s="105" t="s">
        <v>1857</v>
      </c>
      <c r="S1241" s="103">
        <v>67</v>
      </c>
      <c r="T1241" s="103">
        <v>3</v>
      </c>
      <c r="U1241" s="46">
        <v>26.866661319999999</v>
      </c>
      <c r="V1241" s="46">
        <v>-80.048337200000006</v>
      </c>
      <c r="W1241" s="126">
        <v>40029</v>
      </c>
      <c r="X1241" s="106">
        <f>W1241-N1241</f>
        <v>56</v>
      </c>
      <c r="Y1241" s="46">
        <v>2</v>
      </c>
      <c r="Z1241" s="46">
        <v>72</v>
      </c>
      <c r="AA1241" s="46">
        <v>1</v>
      </c>
      <c r="AB1241" s="46">
        <v>0</v>
      </c>
      <c r="AC1241" s="46">
        <v>0</v>
      </c>
      <c r="AD1241" s="46">
        <v>0</v>
      </c>
      <c r="AE1241" s="46">
        <f>SUM(Y1241,Z1241,AC1241,AD1241)</f>
        <v>74</v>
      </c>
      <c r="AF1241" s="47">
        <f>Y1241/AE1241</f>
        <v>2.7027027027027029E-2</v>
      </c>
      <c r="AG1241" s="47">
        <f>(Y1241-(AA1241+AB1241))/AE1241</f>
        <v>1.3513513513513514E-2</v>
      </c>
      <c r="AH1241" s="67" t="s">
        <v>2</v>
      </c>
      <c r="AI1241" s="38"/>
    </row>
    <row r="1242" spans="1:35" x14ac:dyDescent="0.3">
      <c r="A1242" s="38" t="s">
        <v>3388</v>
      </c>
      <c r="B1242" s="38">
        <v>292</v>
      </c>
      <c r="C1242" s="39">
        <v>39893</v>
      </c>
      <c r="D1242" s="71">
        <f>YEAR(E1242)</f>
        <v>2011</v>
      </c>
      <c r="E1242" s="99" t="s">
        <v>2654</v>
      </c>
      <c r="F1242" s="41">
        <v>1994</v>
      </c>
      <c r="G1242" s="41"/>
      <c r="H1242" s="41"/>
      <c r="I1242" s="41"/>
      <c r="J1242" s="41"/>
      <c r="K1242" s="40" t="s">
        <v>2751</v>
      </c>
      <c r="L1242" s="41" t="s">
        <v>3897</v>
      </c>
      <c r="M1242" s="42">
        <v>215360</v>
      </c>
      <c r="N1242" s="43">
        <v>40711</v>
      </c>
      <c r="O1242" s="44" t="s">
        <v>0</v>
      </c>
      <c r="P1242" s="42">
        <v>8</v>
      </c>
      <c r="Q1242" s="44" t="s">
        <v>4305</v>
      </c>
      <c r="R1242" s="44" t="s">
        <v>1375</v>
      </c>
      <c r="S1242" s="42">
        <v>40</v>
      </c>
      <c r="T1242" s="42">
        <v>25</v>
      </c>
      <c r="U1242" s="46">
        <v>26.863314169999999</v>
      </c>
      <c r="V1242" s="46">
        <v>-80.047454009999996</v>
      </c>
      <c r="W1242" s="48"/>
      <c r="X1242" s="45"/>
      <c r="Y1242" s="46"/>
      <c r="Z1242" s="127"/>
      <c r="AA1242" s="46"/>
      <c r="AB1242" s="46"/>
      <c r="AC1242" s="127"/>
      <c r="AD1242" s="127"/>
      <c r="AE1242" s="127"/>
      <c r="AF1242" s="127"/>
      <c r="AG1242" s="127"/>
      <c r="AH1242" s="67" t="s">
        <v>10</v>
      </c>
      <c r="AI1242" s="38"/>
    </row>
    <row r="1243" spans="1:35" x14ac:dyDescent="0.3">
      <c r="A1243" s="38" t="s">
        <v>3566</v>
      </c>
      <c r="B1243" s="38">
        <v>498</v>
      </c>
      <c r="C1243" s="39">
        <v>40345</v>
      </c>
      <c r="D1243" s="71">
        <f>YEAR(E1243)</f>
        <v>2010</v>
      </c>
      <c r="E1243" s="99" t="s">
        <v>3567</v>
      </c>
      <c r="F1243" s="41">
        <v>1601</v>
      </c>
      <c r="G1243" s="41"/>
      <c r="H1243" s="41"/>
      <c r="I1243" s="41"/>
      <c r="J1243" s="41"/>
      <c r="K1243" s="40" t="s">
        <v>2477</v>
      </c>
      <c r="L1243" s="41" t="s">
        <v>3891</v>
      </c>
      <c r="M1243" s="42">
        <v>176641</v>
      </c>
      <c r="N1243" s="43">
        <v>40345</v>
      </c>
      <c r="O1243" s="44" t="s">
        <v>0</v>
      </c>
      <c r="P1243" s="42">
        <v>3</v>
      </c>
      <c r="Q1243" s="44" t="s">
        <v>4307</v>
      </c>
      <c r="R1243" s="44" t="s">
        <v>3</v>
      </c>
      <c r="S1243" s="42">
        <v>20</v>
      </c>
      <c r="T1243" s="42">
        <v>185</v>
      </c>
      <c r="U1243" s="46">
        <v>26.899719999999999</v>
      </c>
      <c r="V1243" s="46">
        <v>-80.058210829999993</v>
      </c>
      <c r="W1243" s="126"/>
      <c r="X1243" s="45"/>
      <c r="Y1243" s="127"/>
      <c r="Z1243" s="127"/>
      <c r="AA1243" s="127"/>
      <c r="AB1243" s="127"/>
      <c r="AC1243" s="127"/>
      <c r="AD1243" s="127"/>
      <c r="AE1243" s="127"/>
      <c r="AF1243" s="127"/>
      <c r="AG1243" s="127"/>
      <c r="AH1243" s="67" t="s">
        <v>3</v>
      </c>
      <c r="AI1243" s="38"/>
    </row>
    <row r="1244" spans="1:35" x14ac:dyDescent="0.3">
      <c r="A1244" s="38" t="s">
        <v>3566</v>
      </c>
      <c r="B1244" s="38">
        <v>498</v>
      </c>
      <c r="C1244" s="39">
        <v>40345</v>
      </c>
      <c r="D1244" s="71">
        <f>YEAR(E1244)</f>
        <v>2010</v>
      </c>
      <c r="E1244" s="99" t="s">
        <v>3567</v>
      </c>
      <c r="F1244" s="41">
        <v>1602</v>
      </c>
      <c r="G1244" s="41">
        <v>145</v>
      </c>
      <c r="H1244" s="41">
        <v>146</v>
      </c>
      <c r="I1244" s="41">
        <v>104</v>
      </c>
      <c r="J1244" s="41"/>
      <c r="K1244" s="40" t="s">
        <v>2354</v>
      </c>
      <c r="L1244" s="41" t="s">
        <v>3891</v>
      </c>
      <c r="M1244" s="42">
        <v>177269</v>
      </c>
      <c r="N1244" s="43">
        <v>40346</v>
      </c>
      <c r="O1244" s="44" t="s">
        <v>0</v>
      </c>
      <c r="P1244" s="42">
        <v>7</v>
      </c>
      <c r="Q1244" s="44" t="s">
        <v>4305</v>
      </c>
      <c r="R1244" s="44" t="s">
        <v>1571</v>
      </c>
      <c r="S1244" s="42">
        <v>46</v>
      </c>
      <c r="T1244" s="42">
        <v>64</v>
      </c>
      <c r="U1244" s="46">
        <v>26.872386120000002</v>
      </c>
      <c r="V1244" s="46">
        <v>-80.04983507</v>
      </c>
      <c r="W1244" s="126"/>
      <c r="X1244" s="45"/>
      <c r="Y1244" s="46"/>
      <c r="Z1244" s="127"/>
      <c r="AA1244" s="46"/>
      <c r="AB1244" s="46"/>
      <c r="AC1244" s="127"/>
      <c r="AD1244" s="127"/>
      <c r="AE1244" s="127"/>
      <c r="AF1244" s="127"/>
      <c r="AG1244" s="127"/>
      <c r="AH1244" s="67" t="s">
        <v>10</v>
      </c>
      <c r="AI1244" s="38"/>
    </row>
    <row r="1245" spans="1:35" x14ac:dyDescent="0.3">
      <c r="A1245" s="147" t="s">
        <v>3566</v>
      </c>
      <c r="B1245" s="147">
        <v>498</v>
      </c>
      <c r="C1245" s="30">
        <v>40345</v>
      </c>
      <c r="D1245" s="32">
        <v>2020</v>
      </c>
      <c r="E1245" s="97">
        <v>43990</v>
      </c>
      <c r="F1245" s="31">
        <v>4202</v>
      </c>
      <c r="G1245" s="31">
        <v>151.19999999999999</v>
      </c>
      <c r="H1245" s="31">
        <v>153.69999999999999</v>
      </c>
      <c r="I1245" s="31">
        <v>109.1</v>
      </c>
      <c r="K1245" s="155">
        <v>4.7222222222222221E-2</v>
      </c>
      <c r="L1245" s="31" t="s">
        <v>3899</v>
      </c>
      <c r="M1245" s="157">
        <v>508061</v>
      </c>
      <c r="N1245" s="158">
        <v>43990</v>
      </c>
      <c r="O1245" s="157" t="s">
        <v>0</v>
      </c>
      <c r="P1245" s="157">
        <v>10</v>
      </c>
      <c r="Q1245" s="157" t="s">
        <v>4305</v>
      </c>
      <c r="R1245" s="157" t="s">
        <v>4950</v>
      </c>
      <c r="S1245" s="157">
        <v>35</v>
      </c>
      <c r="T1245" s="157">
        <v>94</v>
      </c>
      <c r="U1245" s="31">
        <v>26.85028767</v>
      </c>
      <c r="V1245" s="31">
        <v>-80.044528310000004</v>
      </c>
      <c r="W1245" s="30">
        <v>44067</v>
      </c>
      <c r="X1245" s="45">
        <f>W1245-N1245</f>
        <v>77</v>
      </c>
      <c r="Y1245" s="31">
        <v>25</v>
      </c>
      <c r="Z1245" s="31">
        <v>45</v>
      </c>
      <c r="AA1245" s="31">
        <v>0</v>
      </c>
      <c r="AB1245" s="31">
        <v>2</v>
      </c>
      <c r="AC1245" s="31">
        <v>0</v>
      </c>
      <c r="AD1245" s="31">
        <v>0</v>
      </c>
      <c r="AE1245" s="46">
        <f>SUM(Y1245,Z1245,AC1245,AD1245)</f>
        <v>70</v>
      </c>
      <c r="AF1245" s="47">
        <f>Y1245/AE1245</f>
        <v>0.35714285714285715</v>
      </c>
      <c r="AG1245" s="47">
        <f>(Y1245-(AA1245+AB1245))/AE1245</f>
        <v>0.32857142857142857</v>
      </c>
      <c r="AH1245" s="31" t="s">
        <v>2</v>
      </c>
      <c r="AI1245" s="147"/>
    </row>
    <row r="1246" spans="1:35" x14ac:dyDescent="0.3">
      <c r="A1246" s="61" t="s">
        <v>2866</v>
      </c>
      <c r="B1246" s="61">
        <v>287</v>
      </c>
      <c r="C1246" s="60">
        <v>39603</v>
      </c>
      <c r="D1246" s="71">
        <f>YEAR(E1246)</f>
        <v>2008</v>
      </c>
      <c r="E1246" s="100" t="s">
        <v>3380</v>
      </c>
      <c r="F1246" s="58">
        <v>847</v>
      </c>
      <c r="G1246" s="58">
        <v>150.5</v>
      </c>
      <c r="H1246" s="58">
        <v>154</v>
      </c>
      <c r="I1246" s="58">
        <v>109</v>
      </c>
      <c r="J1246" s="41"/>
      <c r="K1246" s="62" t="s">
        <v>2877</v>
      </c>
      <c r="L1246" s="58" t="s">
        <v>3890</v>
      </c>
      <c r="M1246" s="42">
        <v>109360</v>
      </c>
      <c r="N1246" s="43">
        <v>39604</v>
      </c>
      <c r="O1246" s="44" t="s">
        <v>0</v>
      </c>
      <c r="P1246" s="42">
        <v>9</v>
      </c>
      <c r="Q1246" s="44" t="s">
        <v>4305</v>
      </c>
      <c r="R1246" s="44" t="s">
        <v>1962</v>
      </c>
      <c r="S1246" s="42">
        <v>69</v>
      </c>
      <c r="T1246" s="42">
        <v>42</v>
      </c>
      <c r="U1246" s="46">
        <v>26.857606709999999</v>
      </c>
      <c r="V1246" s="46">
        <v>-80.045944039999995</v>
      </c>
      <c r="W1246" s="126"/>
      <c r="X1246" s="45"/>
      <c r="Y1246" s="46">
        <v>0</v>
      </c>
      <c r="Z1246" s="46">
        <v>71</v>
      </c>
      <c r="AA1246" s="46">
        <v>0</v>
      </c>
      <c r="AB1246" s="46">
        <v>0</v>
      </c>
      <c r="AC1246" s="46">
        <v>0</v>
      </c>
      <c r="AD1246" s="46">
        <v>0</v>
      </c>
      <c r="AE1246" s="46">
        <f>SUM(Y1246,Z1246,AC1246,AD1246)</f>
        <v>71</v>
      </c>
      <c r="AF1246" s="47">
        <f>Y1246/AE1246</f>
        <v>0</v>
      </c>
      <c r="AG1246" s="47">
        <f>(Y1246-(AA1246+AB1246))/AE1246</f>
        <v>0</v>
      </c>
      <c r="AH1246" s="67" t="s">
        <v>8</v>
      </c>
      <c r="AI1246" s="38"/>
    </row>
    <row r="1247" spans="1:35" x14ac:dyDescent="0.3">
      <c r="A1247" s="38" t="s">
        <v>2866</v>
      </c>
      <c r="B1247" s="38">
        <v>287</v>
      </c>
      <c r="C1247" s="39">
        <v>39603</v>
      </c>
      <c r="D1247" s="71">
        <f>YEAR(E1247)</f>
        <v>2008</v>
      </c>
      <c r="E1247" s="99" t="s">
        <v>3386</v>
      </c>
      <c r="F1247" s="41">
        <v>848</v>
      </c>
      <c r="G1247" s="41"/>
      <c r="H1247" s="41"/>
      <c r="I1247" s="41"/>
      <c r="J1247" s="41"/>
      <c r="K1247" s="40" t="s">
        <v>2956</v>
      </c>
      <c r="L1247" s="41" t="s">
        <v>3896</v>
      </c>
      <c r="M1247" s="42">
        <v>112761</v>
      </c>
      <c r="N1247" s="43">
        <v>39614</v>
      </c>
      <c r="O1247" s="44" t="s">
        <v>146</v>
      </c>
      <c r="P1247" s="42">
        <v>6</v>
      </c>
      <c r="Q1247" s="44" t="s">
        <v>4305</v>
      </c>
      <c r="R1247" s="44" t="s">
        <v>1989</v>
      </c>
      <c r="S1247" s="42">
        <v>36</v>
      </c>
      <c r="T1247" s="42">
        <v>16</v>
      </c>
      <c r="U1247" s="46">
        <v>26.92902561</v>
      </c>
      <c r="V1247" s="46">
        <v>-80.068111740000006</v>
      </c>
      <c r="W1247" s="128"/>
      <c r="X1247" s="45"/>
      <c r="Y1247" s="46"/>
      <c r="Z1247" s="127"/>
      <c r="AA1247" s="46"/>
      <c r="AB1247" s="46"/>
      <c r="AC1247" s="127"/>
      <c r="AD1247" s="127"/>
      <c r="AE1247" s="129"/>
      <c r="AF1247" s="129"/>
      <c r="AG1247" s="129"/>
      <c r="AH1247" s="67" t="s">
        <v>10</v>
      </c>
      <c r="AI1247" s="38"/>
    </row>
    <row r="1248" spans="1:35" x14ac:dyDescent="0.3">
      <c r="A1248" s="38" t="s">
        <v>2866</v>
      </c>
      <c r="B1248" s="38">
        <v>287</v>
      </c>
      <c r="C1248" s="39">
        <v>39603</v>
      </c>
      <c r="D1248" s="71">
        <f>YEAR(E1248)</f>
        <v>2010</v>
      </c>
      <c r="E1248" s="99" t="s">
        <v>2637</v>
      </c>
      <c r="F1248" s="41">
        <v>1417</v>
      </c>
      <c r="G1248" s="41">
        <v>156.6</v>
      </c>
      <c r="H1248" s="41">
        <v>158.6</v>
      </c>
      <c r="I1248" s="41">
        <v>113.1</v>
      </c>
      <c r="J1248" s="41"/>
      <c r="K1248" s="40" t="s">
        <v>2351</v>
      </c>
      <c r="L1248" s="41" t="s">
        <v>3891</v>
      </c>
      <c r="M1248" s="42">
        <v>168806</v>
      </c>
      <c r="N1248" s="43">
        <v>40292</v>
      </c>
      <c r="O1248" s="44" t="s">
        <v>0</v>
      </c>
      <c r="P1248" s="42">
        <v>2</v>
      </c>
      <c r="Q1248" s="44" t="s">
        <v>4305</v>
      </c>
      <c r="R1248" s="44" t="s">
        <v>1491</v>
      </c>
      <c r="S1248" s="42">
        <v>41</v>
      </c>
      <c r="T1248" s="42">
        <v>2</v>
      </c>
      <c r="U1248" s="46">
        <v>26.911273931</v>
      </c>
      <c r="V1248" s="46">
        <v>-80.062655899999996</v>
      </c>
      <c r="W1248" s="126">
        <v>40370</v>
      </c>
      <c r="X1248" s="45">
        <f>W1248-N1248</f>
        <v>78</v>
      </c>
      <c r="Y1248" s="46">
        <v>57</v>
      </c>
      <c r="Z1248" s="46">
        <v>11</v>
      </c>
      <c r="AA1248" s="46">
        <v>0</v>
      </c>
      <c r="AB1248" s="46">
        <v>2</v>
      </c>
      <c r="AC1248" s="46">
        <v>0</v>
      </c>
      <c r="AD1248" s="46">
        <v>0</v>
      </c>
      <c r="AE1248" s="46">
        <f>SUM(Y1248,Z1248,AC1248,AD1248)</f>
        <v>68</v>
      </c>
      <c r="AF1248" s="47">
        <f>Y1248/AE1248</f>
        <v>0.83823529411764708</v>
      </c>
      <c r="AG1248" s="47">
        <f>(Y1248-(AA1248+AB1248))/AE1248</f>
        <v>0.80882352941176472</v>
      </c>
      <c r="AH1248" s="67" t="s">
        <v>2</v>
      </c>
      <c r="AI1248" s="38"/>
    </row>
    <row r="1249" spans="1:35" x14ac:dyDescent="0.3">
      <c r="A1249" s="38" t="s">
        <v>2891</v>
      </c>
      <c r="B1249" s="38">
        <v>286</v>
      </c>
      <c r="C1249" s="39">
        <v>39603</v>
      </c>
      <c r="D1249" s="71">
        <f>YEAR(E1249)</f>
        <v>2008</v>
      </c>
      <c r="E1249" s="99" t="s">
        <v>3380</v>
      </c>
      <c r="F1249" s="41">
        <v>846</v>
      </c>
      <c r="G1249" s="41">
        <v>147.19999999999999</v>
      </c>
      <c r="H1249" s="41">
        <v>149</v>
      </c>
      <c r="I1249" s="41">
        <v>104.3</v>
      </c>
      <c r="J1249" s="41"/>
      <c r="K1249" s="40" t="s">
        <v>2826</v>
      </c>
      <c r="L1249" s="41" t="s">
        <v>3892</v>
      </c>
      <c r="M1249" s="42">
        <v>108985</v>
      </c>
      <c r="N1249" s="43">
        <v>39603</v>
      </c>
      <c r="O1249" s="44" t="s">
        <v>0</v>
      </c>
      <c r="P1249" s="42">
        <v>8</v>
      </c>
      <c r="Q1249" s="44" t="s">
        <v>4305</v>
      </c>
      <c r="R1249" s="44" t="s">
        <v>1959</v>
      </c>
      <c r="S1249" s="42">
        <v>101</v>
      </c>
      <c r="T1249" s="42">
        <v>16</v>
      </c>
      <c r="U1249" s="46">
        <v>26.863055589999998</v>
      </c>
      <c r="V1249" s="46">
        <v>-80.047440850000001</v>
      </c>
      <c r="W1249" s="126">
        <v>39663</v>
      </c>
      <c r="X1249" s="45">
        <f>W1249-N1249</f>
        <v>60</v>
      </c>
      <c r="Y1249" s="46">
        <v>36</v>
      </c>
      <c r="Z1249" s="46">
        <v>31</v>
      </c>
      <c r="AA1249" s="46">
        <v>13</v>
      </c>
      <c r="AB1249" s="46">
        <v>12</v>
      </c>
      <c r="AC1249" s="46">
        <v>0</v>
      </c>
      <c r="AD1249" s="46">
        <v>19</v>
      </c>
      <c r="AE1249" s="46">
        <f>SUM(Y1249,Z1249,AC1249,AD1249)</f>
        <v>86</v>
      </c>
      <c r="AF1249" s="47">
        <f>Y1249/AE1249</f>
        <v>0.41860465116279072</v>
      </c>
      <c r="AG1249" s="47">
        <f>(Y1249-(AA1249+AB1249))/AE1249</f>
        <v>0.12790697674418605</v>
      </c>
      <c r="AH1249" s="67" t="s">
        <v>2</v>
      </c>
      <c r="AI1249" s="38"/>
    </row>
    <row r="1250" spans="1:35" x14ac:dyDescent="0.3">
      <c r="A1250" s="38" t="s">
        <v>2891</v>
      </c>
      <c r="B1250" s="38">
        <v>286</v>
      </c>
      <c r="C1250" s="39">
        <v>39603</v>
      </c>
      <c r="D1250" s="71">
        <f>YEAR(E1250)</f>
        <v>2010</v>
      </c>
      <c r="E1250" s="99" t="s">
        <v>2409</v>
      </c>
      <c r="F1250" s="41">
        <v>1559</v>
      </c>
      <c r="G1250" s="41">
        <v>148</v>
      </c>
      <c r="H1250" s="41">
        <v>151</v>
      </c>
      <c r="I1250" s="41">
        <v>109</v>
      </c>
      <c r="J1250" s="41"/>
      <c r="K1250" s="40" t="s">
        <v>3246</v>
      </c>
      <c r="L1250" s="41" t="s">
        <v>3891</v>
      </c>
      <c r="M1250" s="42">
        <v>171634</v>
      </c>
      <c r="N1250" s="43">
        <v>40332</v>
      </c>
      <c r="O1250" s="44" t="s">
        <v>0</v>
      </c>
      <c r="P1250" s="42">
        <v>10</v>
      </c>
      <c r="Q1250" s="44" t="s">
        <v>4305</v>
      </c>
      <c r="R1250" s="44" t="s">
        <v>1559</v>
      </c>
      <c r="S1250" s="42">
        <v>59</v>
      </c>
      <c r="T1250" s="42">
        <v>19</v>
      </c>
      <c r="U1250" s="46">
        <v>26.840355939999998</v>
      </c>
      <c r="V1250" s="46">
        <v>-80.042354360000004</v>
      </c>
      <c r="W1250" s="126">
        <v>40391</v>
      </c>
      <c r="X1250" s="45">
        <f>W1250-N1250</f>
        <v>59</v>
      </c>
      <c r="Y1250" s="46">
        <v>5</v>
      </c>
      <c r="Z1250" s="46">
        <v>87</v>
      </c>
      <c r="AA1250" s="46">
        <v>2</v>
      </c>
      <c r="AB1250" s="46">
        <v>2</v>
      </c>
      <c r="AC1250" s="46">
        <v>0</v>
      </c>
      <c r="AD1250" s="46">
        <v>1</v>
      </c>
      <c r="AE1250" s="46">
        <f>SUM(Y1250,Z1250,AC1250,AD1250)</f>
        <v>93</v>
      </c>
      <c r="AF1250" s="47">
        <f>Y1250/AE1250</f>
        <v>5.3763440860215055E-2</v>
      </c>
      <c r="AG1250" s="47">
        <f>(Y1250-(AA1250+AB1250))/AE1250</f>
        <v>1.0752688172043012E-2</v>
      </c>
      <c r="AH1250" s="67" t="s">
        <v>2</v>
      </c>
      <c r="AI1250" s="38"/>
    </row>
    <row r="1251" spans="1:35" x14ac:dyDescent="0.3">
      <c r="A1251" s="38" t="s">
        <v>2891</v>
      </c>
      <c r="B1251" s="38">
        <v>286</v>
      </c>
      <c r="C1251" s="39">
        <v>39603</v>
      </c>
      <c r="D1251" s="71">
        <f>YEAR(E1251)</f>
        <v>2012</v>
      </c>
      <c r="E1251" s="99" t="s">
        <v>3203</v>
      </c>
      <c r="F1251" s="41">
        <v>2184</v>
      </c>
      <c r="G1251" s="41">
        <v>150</v>
      </c>
      <c r="H1251" s="41">
        <v>153</v>
      </c>
      <c r="I1251" s="41">
        <v>108</v>
      </c>
      <c r="J1251" s="41"/>
      <c r="K1251" s="40" t="s">
        <v>2508</v>
      </c>
      <c r="L1251" s="41" t="s">
        <v>3890</v>
      </c>
      <c r="M1251" s="42">
        <v>236490</v>
      </c>
      <c r="N1251" s="43">
        <v>41030</v>
      </c>
      <c r="O1251" s="44" t="s">
        <v>146</v>
      </c>
      <c r="P1251" s="42">
        <v>7</v>
      </c>
      <c r="Q1251" s="44" t="s">
        <v>4305</v>
      </c>
      <c r="R1251" s="44" t="s">
        <v>1155</v>
      </c>
      <c r="S1251" s="42">
        <v>16</v>
      </c>
      <c r="T1251" s="42">
        <v>8</v>
      </c>
      <c r="U1251" s="46">
        <v>26.925844819999998</v>
      </c>
      <c r="V1251" s="46">
        <v>-80.067268560000002</v>
      </c>
      <c r="W1251" s="48">
        <v>41100</v>
      </c>
      <c r="X1251" s="45">
        <f>W1251-N1251</f>
        <v>70</v>
      </c>
      <c r="Y1251" s="46">
        <v>36</v>
      </c>
      <c r="Z1251" s="46">
        <v>39</v>
      </c>
      <c r="AA1251" s="46">
        <v>1</v>
      </c>
      <c r="AB1251" s="46">
        <v>2</v>
      </c>
      <c r="AC1251" s="46">
        <v>0</v>
      </c>
      <c r="AD1251" s="46">
        <v>0</v>
      </c>
      <c r="AE1251" s="46">
        <f>SUM(Y1251,Z1251,AC1251,AD1251)</f>
        <v>75</v>
      </c>
      <c r="AF1251" s="47">
        <f>Y1251/AE1251</f>
        <v>0.48</v>
      </c>
      <c r="AG1251" s="47">
        <f>(Y1251-(AA1251+AB1251))/AE1251</f>
        <v>0.44</v>
      </c>
      <c r="AH1251" s="67" t="s">
        <v>2</v>
      </c>
      <c r="AI1251" s="38"/>
    </row>
    <row r="1252" spans="1:35" x14ac:dyDescent="0.3">
      <c r="A1252" s="38" t="s">
        <v>2891</v>
      </c>
      <c r="B1252" s="38">
        <v>286</v>
      </c>
      <c r="C1252" s="39">
        <v>39603</v>
      </c>
      <c r="D1252" s="71">
        <f>YEAR(E1252)</f>
        <v>2012</v>
      </c>
      <c r="E1252" s="99" t="s">
        <v>2373</v>
      </c>
      <c r="F1252" s="41">
        <v>2387</v>
      </c>
      <c r="G1252" s="41"/>
      <c r="H1252" s="41"/>
      <c r="I1252" s="41"/>
      <c r="J1252" s="41"/>
      <c r="K1252" s="40" t="s">
        <v>3593</v>
      </c>
      <c r="L1252" s="41" t="s">
        <v>3891</v>
      </c>
      <c r="M1252" s="42">
        <v>247334</v>
      </c>
      <c r="N1252" s="43">
        <v>41068</v>
      </c>
      <c r="O1252" s="44" t="s">
        <v>0</v>
      </c>
      <c r="P1252" s="42">
        <v>10</v>
      </c>
      <c r="Q1252" s="44" t="s">
        <v>4305</v>
      </c>
      <c r="R1252" s="44" t="s">
        <v>1090</v>
      </c>
      <c r="S1252" s="42">
        <v>3</v>
      </c>
      <c r="T1252" s="42">
        <v>13</v>
      </c>
      <c r="U1252" s="46">
        <v>26.853774000000001</v>
      </c>
      <c r="V1252" s="46">
        <v>-80.045395479999996</v>
      </c>
      <c r="W1252" s="126"/>
      <c r="X1252" s="45"/>
      <c r="Y1252" s="46"/>
      <c r="Z1252" s="127"/>
      <c r="AA1252" s="46"/>
      <c r="AB1252" s="46"/>
      <c r="AC1252" s="127"/>
      <c r="AD1252" s="127"/>
      <c r="AE1252" s="127"/>
      <c r="AF1252" s="127"/>
      <c r="AG1252" s="127"/>
      <c r="AH1252" s="67" t="s">
        <v>67</v>
      </c>
      <c r="AI1252" s="38"/>
    </row>
    <row r="1253" spans="1:35" x14ac:dyDescent="0.3">
      <c r="A1253" s="147" t="s">
        <v>2891</v>
      </c>
      <c r="B1253" s="147">
        <v>286</v>
      </c>
      <c r="C1253" s="30">
        <v>39603</v>
      </c>
      <c r="D1253" s="32">
        <v>2020</v>
      </c>
      <c r="E1253" s="97">
        <v>43938</v>
      </c>
      <c r="F1253" s="31">
        <v>3984</v>
      </c>
      <c r="G1253" s="31">
        <v>152.5</v>
      </c>
      <c r="H1253" s="31">
        <v>154.6</v>
      </c>
      <c r="I1253" s="31">
        <v>105.1</v>
      </c>
      <c r="K1253" s="155">
        <v>7.1527777777777787E-2</v>
      </c>
      <c r="L1253" s="31" t="s">
        <v>3892</v>
      </c>
      <c r="M1253" s="157">
        <v>496320</v>
      </c>
      <c r="N1253" s="158">
        <v>43938</v>
      </c>
      <c r="O1253" s="157" t="s">
        <v>0</v>
      </c>
      <c r="P1253" s="157">
        <v>3</v>
      </c>
      <c r="Q1253" s="157" t="s">
        <v>4305</v>
      </c>
      <c r="R1253" s="157" t="s">
        <v>4746</v>
      </c>
      <c r="S1253" s="157">
        <v>19</v>
      </c>
      <c r="T1253" s="157">
        <v>22</v>
      </c>
      <c r="U1253" s="31">
        <v>26.90314223</v>
      </c>
      <c r="V1253" s="31">
        <v>-80.059943059999995</v>
      </c>
      <c r="X1253" s="45"/>
      <c r="Y1253" s="31">
        <v>31</v>
      </c>
      <c r="Z1253" s="31">
        <v>29</v>
      </c>
      <c r="AA1253" s="31">
        <v>0</v>
      </c>
      <c r="AB1253" s="31">
        <v>6</v>
      </c>
      <c r="AC1253" s="31">
        <v>0</v>
      </c>
      <c r="AD1253" s="31">
        <v>0</v>
      </c>
      <c r="AE1253" s="46">
        <f>SUM(Y1253,Z1253,AC1253,AD1253)</f>
        <v>60</v>
      </c>
      <c r="AF1253" s="47">
        <f>Y1253/AE1253</f>
        <v>0.51666666666666672</v>
      </c>
      <c r="AG1253" s="47">
        <f>(Y1253-(AA1253+AB1253))/AE1253</f>
        <v>0.41666666666666669</v>
      </c>
      <c r="AH1253" s="31" t="s">
        <v>8</v>
      </c>
      <c r="AI1253" s="147"/>
    </row>
    <row r="1254" spans="1:35" x14ac:dyDescent="0.3">
      <c r="A1254" s="147" t="s">
        <v>2891</v>
      </c>
      <c r="B1254" s="147">
        <v>286</v>
      </c>
      <c r="C1254" s="30">
        <v>39603</v>
      </c>
      <c r="D1254" s="32">
        <v>2020</v>
      </c>
      <c r="E1254" s="97">
        <v>43973</v>
      </c>
      <c r="F1254" s="31">
        <v>4141</v>
      </c>
      <c r="G1254" s="31">
        <v>152.5</v>
      </c>
      <c r="H1254" s="31">
        <v>155.5</v>
      </c>
      <c r="I1254" s="31">
        <v>105.1</v>
      </c>
      <c r="K1254" s="155">
        <v>0.96458333333333324</v>
      </c>
      <c r="L1254" s="31" t="s">
        <v>3890</v>
      </c>
      <c r="M1254" s="157">
        <v>501653</v>
      </c>
      <c r="N1254" s="158">
        <v>43974</v>
      </c>
      <c r="O1254" s="157" t="s">
        <v>0</v>
      </c>
      <c r="P1254" s="157">
        <v>9</v>
      </c>
      <c r="Q1254" s="157" t="s">
        <v>4305</v>
      </c>
      <c r="R1254" s="157" t="s">
        <v>4898</v>
      </c>
      <c r="S1254" s="157">
        <v>22</v>
      </c>
      <c r="T1254" s="157">
        <v>4</v>
      </c>
      <c r="U1254" s="31">
        <v>26.860532639999999</v>
      </c>
      <c r="V1254" s="31">
        <v>-80.0466725</v>
      </c>
      <c r="X1254" s="45"/>
      <c r="Y1254" s="31">
        <v>0</v>
      </c>
      <c r="Z1254" s="31">
        <v>96</v>
      </c>
      <c r="AA1254" s="31">
        <v>0</v>
      </c>
      <c r="AB1254" s="31">
        <v>0</v>
      </c>
      <c r="AC1254" s="31">
        <v>0</v>
      </c>
      <c r="AD1254" s="31">
        <v>0</v>
      </c>
      <c r="AE1254" s="46">
        <f>SUM(Y1254,Z1254,AC1254,AD1254)</f>
        <v>96</v>
      </c>
      <c r="AF1254" s="47">
        <f>Y1254/AE1254</f>
        <v>0</v>
      </c>
      <c r="AG1254" s="47">
        <f>(Y1254-(AA1254+AB1254))/AE1254</f>
        <v>0</v>
      </c>
      <c r="AH1254" s="31" t="s">
        <v>8</v>
      </c>
      <c r="AI1254" s="147"/>
    </row>
    <row r="1255" spans="1:35" x14ac:dyDescent="0.3">
      <c r="A1255" s="38" t="s">
        <v>2429</v>
      </c>
      <c r="B1255" s="38">
        <v>810</v>
      </c>
      <c r="C1255" s="39">
        <v>43221</v>
      </c>
      <c r="D1255" s="71">
        <f>YEAR(E1255)</f>
        <v>2018</v>
      </c>
      <c r="E1255" s="99" t="s">
        <v>3856</v>
      </c>
      <c r="F1255" s="41">
        <v>2963</v>
      </c>
      <c r="G1255" s="41">
        <v>148</v>
      </c>
      <c r="H1255" s="41">
        <v>150.5</v>
      </c>
      <c r="I1255" s="41">
        <v>112.5</v>
      </c>
      <c r="J1255" s="41"/>
      <c r="K1255" s="40" t="s">
        <v>2386</v>
      </c>
      <c r="L1255" s="41" t="s">
        <v>3890</v>
      </c>
      <c r="M1255" s="42">
        <v>412667</v>
      </c>
      <c r="N1255" s="43">
        <v>43232</v>
      </c>
      <c r="O1255" s="44" t="s">
        <v>0</v>
      </c>
      <c r="P1255" s="42">
        <v>5</v>
      </c>
      <c r="Q1255" s="44" t="s">
        <v>4305</v>
      </c>
      <c r="R1255" s="44" t="s">
        <v>86</v>
      </c>
      <c r="S1255" s="42">
        <v>35</v>
      </c>
      <c r="T1255" s="42">
        <v>10</v>
      </c>
      <c r="U1255" s="46">
        <v>26.887735523</v>
      </c>
      <c r="V1255" s="46">
        <v>-80.055328897999999</v>
      </c>
      <c r="W1255" s="126"/>
      <c r="X1255" s="45"/>
      <c r="Y1255" s="46">
        <v>35</v>
      </c>
      <c r="Z1255" s="46">
        <v>10</v>
      </c>
      <c r="AA1255" s="46">
        <v>0</v>
      </c>
      <c r="AB1255" s="46">
        <v>0</v>
      </c>
      <c r="AC1255" s="46">
        <v>0</v>
      </c>
      <c r="AD1255" s="46">
        <v>0</v>
      </c>
      <c r="AE1255" s="46">
        <f>SUM(Y1255,Z1255,AC1255,AD1255)</f>
        <v>45</v>
      </c>
      <c r="AF1255" s="47">
        <f>Y1255/AE1255</f>
        <v>0.77777777777777779</v>
      </c>
      <c r="AG1255" s="47">
        <f>(Y1255-(AA1255+AB1255))/AE1255</f>
        <v>0.77777777777777779</v>
      </c>
      <c r="AH1255" s="67" t="s">
        <v>8</v>
      </c>
      <c r="AI1255" s="38"/>
    </row>
    <row r="1256" spans="1:35" x14ac:dyDescent="0.3">
      <c r="A1256" s="38" t="s">
        <v>3298</v>
      </c>
      <c r="B1256" s="38">
        <v>250</v>
      </c>
      <c r="C1256" s="39">
        <v>39234</v>
      </c>
      <c r="D1256" s="71">
        <f>YEAR(E1256)</f>
        <v>2007</v>
      </c>
      <c r="E1256" s="99" t="s">
        <v>2356</v>
      </c>
      <c r="F1256" s="41">
        <v>735</v>
      </c>
      <c r="G1256" s="41">
        <v>145.6</v>
      </c>
      <c r="H1256" s="41">
        <v>149.5</v>
      </c>
      <c r="I1256" s="41">
        <v>104.4</v>
      </c>
      <c r="J1256" s="41"/>
      <c r="K1256" s="40" t="s">
        <v>3211</v>
      </c>
      <c r="L1256" s="41" t="s">
        <v>3895</v>
      </c>
      <c r="M1256" s="42">
        <v>81375</v>
      </c>
      <c r="N1256" s="43">
        <v>39234</v>
      </c>
      <c r="O1256" s="44" t="s">
        <v>0</v>
      </c>
      <c r="P1256" s="42">
        <v>3</v>
      </c>
      <c r="Q1256" s="44" t="s">
        <v>4305</v>
      </c>
      <c r="R1256" s="44" t="s">
        <v>2165</v>
      </c>
      <c r="S1256" s="42">
        <v>121</v>
      </c>
      <c r="T1256" s="42">
        <v>34</v>
      </c>
      <c r="U1256" s="46">
        <v>26.901726910000001</v>
      </c>
      <c r="V1256" s="46">
        <v>-80.05944538</v>
      </c>
      <c r="W1256" s="126">
        <v>39297</v>
      </c>
      <c r="X1256" s="45">
        <f>W1256-N1256</f>
        <v>63</v>
      </c>
      <c r="Y1256" s="46">
        <v>33</v>
      </c>
      <c r="Z1256" s="46">
        <v>9</v>
      </c>
      <c r="AA1256" s="46">
        <v>4</v>
      </c>
      <c r="AB1256" s="46">
        <v>12</v>
      </c>
      <c r="AC1256" s="46">
        <v>0</v>
      </c>
      <c r="AD1256" s="46">
        <v>20</v>
      </c>
      <c r="AE1256" s="46">
        <f>SUM(Y1256,Z1256,AC1256,AD1256)</f>
        <v>62</v>
      </c>
      <c r="AF1256" s="47">
        <f>Y1256/AE1256</f>
        <v>0.532258064516129</v>
      </c>
      <c r="AG1256" s="47">
        <f>(Y1256-(AA1256+AB1256))/AE1256</f>
        <v>0.27419354838709675</v>
      </c>
      <c r="AH1256" s="67" t="s">
        <v>2</v>
      </c>
      <c r="AI1256" s="38"/>
    </row>
    <row r="1257" spans="1:35" x14ac:dyDescent="0.3">
      <c r="A1257" s="38" t="s">
        <v>3298</v>
      </c>
      <c r="B1257" s="38">
        <v>250</v>
      </c>
      <c r="C1257" s="39">
        <v>39234</v>
      </c>
      <c r="D1257" s="71">
        <f>YEAR(E1257)</f>
        <v>2007</v>
      </c>
      <c r="E1257" s="99" t="s">
        <v>2553</v>
      </c>
      <c r="F1257" s="41">
        <v>736</v>
      </c>
      <c r="G1257" s="41">
        <v>148.5</v>
      </c>
      <c r="H1257" s="41">
        <v>153</v>
      </c>
      <c r="I1257" s="41">
        <v>106.5</v>
      </c>
      <c r="J1257" s="41"/>
      <c r="K1257" s="40" t="s">
        <v>2401</v>
      </c>
      <c r="L1257" s="41" t="s">
        <v>3892</v>
      </c>
      <c r="M1257" s="42">
        <v>83720</v>
      </c>
      <c r="N1257" s="43">
        <v>39248</v>
      </c>
      <c r="O1257" s="44" t="s">
        <v>0</v>
      </c>
      <c r="P1257" s="42">
        <v>10</v>
      </c>
      <c r="Q1257" s="44" t="s">
        <v>4305</v>
      </c>
      <c r="R1257" s="44" t="s">
        <v>2187</v>
      </c>
      <c r="S1257" s="42">
        <v>46</v>
      </c>
      <c r="T1257" s="42">
        <v>14</v>
      </c>
      <c r="U1257" s="46">
        <v>26.842672149999999</v>
      </c>
      <c r="V1257" s="46">
        <v>-80.043021510000003</v>
      </c>
      <c r="W1257" s="126"/>
      <c r="X1257" s="45"/>
      <c r="Y1257" s="46">
        <v>63</v>
      </c>
      <c r="Z1257" s="46">
        <v>0</v>
      </c>
      <c r="AA1257" s="46">
        <v>0</v>
      </c>
      <c r="AB1257" s="46">
        <v>0</v>
      </c>
      <c r="AC1257" s="46">
        <v>0</v>
      </c>
      <c r="AD1257" s="46">
        <v>3</v>
      </c>
      <c r="AE1257" s="46">
        <f>SUM(Y1257,Z1257,AC1257,AD1257)</f>
        <v>66</v>
      </c>
      <c r="AF1257" s="47">
        <f>Y1257/AE1257</f>
        <v>0.95454545454545459</v>
      </c>
      <c r="AG1257" s="47">
        <f>(Y1257-(AA1257+AB1257))/AE1257</f>
        <v>0.95454545454545459</v>
      </c>
      <c r="AH1257" s="67" t="s">
        <v>8</v>
      </c>
      <c r="AI1257" s="38"/>
    </row>
    <row r="1258" spans="1:35" x14ac:dyDescent="0.3">
      <c r="A1258" s="38" t="s">
        <v>3094</v>
      </c>
      <c r="B1258" s="38">
        <v>517</v>
      </c>
      <c r="C1258" s="39">
        <v>40647</v>
      </c>
      <c r="D1258" s="71">
        <f>YEAR(E1258)</f>
        <v>2011</v>
      </c>
      <c r="E1258" s="99" t="s">
        <v>2635</v>
      </c>
      <c r="F1258" s="41">
        <v>1704</v>
      </c>
      <c r="G1258" s="41">
        <v>142</v>
      </c>
      <c r="H1258" s="41">
        <v>143.5</v>
      </c>
      <c r="I1258" s="41">
        <v>106</v>
      </c>
      <c r="J1258" s="41"/>
      <c r="K1258" s="40" t="s">
        <v>2496</v>
      </c>
      <c r="L1258" s="41" t="s">
        <v>3893</v>
      </c>
      <c r="M1258" s="42">
        <v>203692</v>
      </c>
      <c r="N1258" s="43">
        <v>40647</v>
      </c>
      <c r="O1258" s="44" t="s">
        <v>0</v>
      </c>
      <c r="P1258" s="42">
        <v>5</v>
      </c>
      <c r="Q1258" s="44" t="s">
        <v>4305</v>
      </c>
      <c r="R1258" s="44" t="s">
        <v>1223</v>
      </c>
      <c r="S1258" s="42">
        <v>46</v>
      </c>
      <c r="T1258" s="42">
        <v>146</v>
      </c>
      <c r="U1258" s="46">
        <v>26.888424910000001</v>
      </c>
      <c r="V1258" s="46">
        <v>-80.055260140000001</v>
      </c>
      <c r="W1258" s="48">
        <v>40710</v>
      </c>
      <c r="X1258" s="45">
        <f>W1258-N1258</f>
        <v>63</v>
      </c>
      <c r="Y1258" s="46">
        <v>52</v>
      </c>
      <c r="Z1258" s="46">
        <v>20</v>
      </c>
      <c r="AA1258" s="46">
        <v>5</v>
      </c>
      <c r="AB1258" s="46">
        <v>0</v>
      </c>
      <c r="AC1258" s="46">
        <v>0</v>
      </c>
      <c r="AD1258" s="46">
        <v>4</v>
      </c>
      <c r="AE1258" s="46">
        <f>SUM(Y1258,Z1258,AC1258,AD1258)</f>
        <v>76</v>
      </c>
      <c r="AF1258" s="47">
        <f>Y1258/AE1258</f>
        <v>0.68421052631578949</v>
      </c>
      <c r="AG1258" s="47">
        <f>(Y1258-(AA1258+AB1258))/AE1258</f>
        <v>0.61842105263157898</v>
      </c>
      <c r="AH1258" s="67" t="s">
        <v>2</v>
      </c>
      <c r="AI1258" s="38"/>
    </row>
    <row r="1259" spans="1:35" x14ac:dyDescent="0.3">
      <c r="A1259" s="38" t="s">
        <v>3094</v>
      </c>
      <c r="B1259" s="38">
        <v>517</v>
      </c>
      <c r="C1259" s="39">
        <v>40647</v>
      </c>
      <c r="D1259" s="71">
        <f>YEAR(E1259)</f>
        <v>2018</v>
      </c>
      <c r="E1259" s="99" t="s">
        <v>2742</v>
      </c>
      <c r="F1259" s="41">
        <v>2990</v>
      </c>
      <c r="G1259" s="41">
        <v>145.19999999999999</v>
      </c>
      <c r="H1259" s="41">
        <v>148</v>
      </c>
      <c r="I1259" s="41">
        <v>108.3</v>
      </c>
      <c r="J1259" s="41"/>
      <c r="K1259" s="40" t="s">
        <v>2752</v>
      </c>
      <c r="L1259" s="41" t="s">
        <v>3890</v>
      </c>
      <c r="M1259" s="73">
        <v>414155</v>
      </c>
      <c r="N1259" s="74">
        <v>43240</v>
      </c>
      <c r="O1259" s="75" t="s">
        <v>0</v>
      </c>
      <c r="P1259" s="73">
        <v>3</v>
      </c>
      <c r="Q1259" s="75" t="s">
        <v>4305</v>
      </c>
      <c r="R1259" s="75" t="s">
        <v>103</v>
      </c>
      <c r="S1259" s="73">
        <v>126</v>
      </c>
      <c r="T1259" s="73">
        <v>-3</v>
      </c>
      <c r="U1259" s="46">
        <v>26.902799825999999</v>
      </c>
      <c r="V1259" s="46">
        <v>-80.059693713000001</v>
      </c>
      <c r="W1259" s="126"/>
      <c r="X1259" s="76"/>
      <c r="Y1259" s="46">
        <v>1</v>
      </c>
      <c r="Z1259" s="46">
        <v>84</v>
      </c>
      <c r="AA1259" s="46">
        <v>0</v>
      </c>
      <c r="AB1259" s="46">
        <v>0</v>
      </c>
      <c r="AC1259" s="46">
        <v>0</v>
      </c>
      <c r="AD1259" s="46">
        <v>0</v>
      </c>
      <c r="AE1259" s="46">
        <f>SUM(Y1259,Z1259,AC1259,AD1259)</f>
        <v>85</v>
      </c>
      <c r="AF1259" s="47">
        <f>Y1259/AE1259</f>
        <v>1.1764705882352941E-2</v>
      </c>
      <c r="AG1259" s="47">
        <f>(Y1259-(AA1259+AB1259))/AE1259</f>
        <v>1.1764705882352941E-2</v>
      </c>
      <c r="AH1259" s="67" t="s">
        <v>8</v>
      </c>
      <c r="AI1259" s="38"/>
    </row>
    <row r="1260" spans="1:35" s="108" customFormat="1" x14ac:dyDescent="0.3">
      <c r="A1260" s="38" t="s">
        <v>3094</v>
      </c>
      <c r="B1260" s="38">
        <v>517</v>
      </c>
      <c r="C1260" s="39">
        <v>40647</v>
      </c>
      <c r="D1260" s="71">
        <f>YEAR(E1260)</f>
        <v>2018</v>
      </c>
      <c r="E1260" s="99" t="s">
        <v>3875</v>
      </c>
      <c r="F1260" s="41">
        <v>3069</v>
      </c>
      <c r="G1260" s="41">
        <v>145.30000000000001</v>
      </c>
      <c r="H1260" s="41">
        <v>148</v>
      </c>
      <c r="I1260" s="41">
        <v>107</v>
      </c>
      <c r="J1260" s="41"/>
      <c r="K1260" s="40" t="s">
        <v>2359</v>
      </c>
      <c r="L1260" s="41" t="s">
        <v>3891</v>
      </c>
      <c r="M1260" s="46">
        <v>418978</v>
      </c>
      <c r="N1260" s="48">
        <v>43262</v>
      </c>
      <c r="O1260" s="67" t="s">
        <v>0</v>
      </c>
      <c r="P1260" s="46">
        <v>7</v>
      </c>
      <c r="Q1260" s="67" t="s">
        <v>4305</v>
      </c>
      <c r="R1260" s="67" t="s">
        <v>130</v>
      </c>
      <c r="S1260" s="46">
        <v>28</v>
      </c>
      <c r="T1260" s="46">
        <v>60</v>
      </c>
      <c r="U1260" s="46">
        <v>26.871344186000002</v>
      </c>
      <c r="V1260" s="46">
        <v>-80.049485517999997</v>
      </c>
      <c r="W1260" s="48">
        <v>43322</v>
      </c>
      <c r="X1260" s="107">
        <f>W1260-N1260</f>
        <v>60</v>
      </c>
      <c r="Y1260" s="46">
        <v>16</v>
      </c>
      <c r="Z1260" s="46">
        <v>67</v>
      </c>
      <c r="AA1260" s="46">
        <v>3</v>
      </c>
      <c r="AB1260" s="46">
        <v>0</v>
      </c>
      <c r="AC1260" s="46">
        <v>0</v>
      </c>
      <c r="AD1260" s="46">
        <v>2</v>
      </c>
      <c r="AE1260" s="46">
        <f>SUM(Y1260,Z1260,AC1260,AD1260)</f>
        <v>85</v>
      </c>
      <c r="AF1260" s="47">
        <f>Y1260/AE1260</f>
        <v>0.18823529411764706</v>
      </c>
      <c r="AG1260" s="47">
        <f>(Y1260-(AA1260+AB1260))/AE1260</f>
        <v>0.15294117647058825</v>
      </c>
      <c r="AH1260" s="67" t="s">
        <v>2</v>
      </c>
      <c r="AI1260" s="38"/>
    </row>
    <row r="1261" spans="1:35" s="108" customFormat="1" x14ac:dyDescent="0.3">
      <c r="A1261" s="147" t="s">
        <v>3094</v>
      </c>
      <c r="B1261" s="147">
        <v>517</v>
      </c>
      <c r="C1261" s="30">
        <v>40647</v>
      </c>
      <c r="D1261" s="32">
        <v>2020</v>
      </c>
      <c r="E1261" s="97">
        <v>43931</v>
      </c>
      <c r="F1261" s="31">
        <v>3965</v>
      </c>
      <c r="G1261" s="31">
        <v>146.4</v>
      </c>
      <c r="H1261" s="31">
        <v>149.1</v>
      </c>
      <c r="I1261" s="31">
        <v>110</v>
      </c>
      <c r="J1261" s="31"/>
      <c r="K1261" s="155">
        <v>0.92361111111111116</v>
      </c>
      <c r="L1261" s="31" t="s">
        <v>3891</v>
      </c>
      <c r="M1261" s="31">
        <v>496293</v>
      </c>
      <c r="N1261" s="30">
        <v>43932</v>
      </c>
      <c r="O1261" s="31" t="s">
        <v>0</v>
      </c>
      <c r="P1261" s="31">
        <v>4</v>
      </c>
      <c r="Q1261" s="31" t="s">
        <v>4305</v>
      </c>
      <c r="R1261" s="31" t="s">
        <v>4721</v>
      </c>
      <c r="S1261" s="31">
        <v>39</v>
      </c>
      <c r="T1261" s="31">
        <v>61</v>
      </c>
      <c r="U1261" s="31">
        <v>26.895157080000001</v>
      </c>
      <c r="V1261" s="31">
        <v>-80.057381399999997</v>
      </c>
      <c r="W1261" s="30"/>
      <c r="X1261" s="107"/>
      <c r="Y1261" s="31">
        <v>0</v>
      </c>
      <c r="Z1261" s="31">
        <v>63</v>
      </c>
      <c r="AA1261" s="31">
        <v>0</v>
      </c>
      <c r="AB1261" s="31">
        <v>0</v>
      </c>
      <c r="AC1261" s="31">
        <v>0</v>
      </c>
      <c r="AD1261" s="31">
        <v>0</v>
      </c>
      <c r="AE1261" s="46">
        <f>SUM(Y1261,Z1261,AC1261,AD1261)</f>
        <v>63</v>
      </c>
      <c r="AF1261" s="47">
        <f>Y1261/AE1261</f>
        <v>0</v>
      </c>
      <c r="AG1261" s="47">
        <f>(Y1261-(AA1261+AB1261))/AE1261</f>
        <v>0</v>
      </c>
      <c r="AH1261" s="31" t="s">
        <v>8</v>
      </c>
      <c r="AI1261" s="147"/>
    </row>
    <row r="1262" spans="1:35" x14ac:dyDescent="0.3">
      <c r="A1262" s="147" t="s">
        <v>3094</v>
      </c>
      <c r="B1262" s="147">
        <v>517</v>
      </c>
      <c r="C1262" s="30">
        <v>40647</v>
      </c>
      <c r="D1262" s="32">
        <v>2020</v>
      </c>
      <c r="E1262" s="97">
        <v>43971</v>
      </c>
      <c r="F1262" s="31">
        <v>4132</v>
      </c>
      <c r="G1262" s="31">
        <v>146</v>
      </c>
      <c r="H1262" s="31">
        <v>148.9</v>
      </c>
      <c r="I1262" s="31">
        <v>106.5</v>
      </c>
      <c r="K1262" s="155">
        <v>4.9999999999999996E-2</v>
      </c>
      <c r="L1262" s="31" t="s">
        <v>3894</v>
      </c>
      <c r="M1262" s="169">
        <v>500418</v>
      </c>
      <c r="N1262" s="171">
        <v>43971</v>
      </c>
      <c r="O1262" s="169" t="s">
        <v>146</v>
      </c>
      <c r="P1262" s="169">
        <v>8</v>
      </c>
      <c r="Q1262" s="169" t="s">
        <v>4305</v>
      </c>
      <c r="R1262" s="169" t="s">
        <v>4886</v>
      </c>
      <c r="S1262" s="169">
        <v>81</v>
      </c>
      <c r="T1262" s="169">
        <v>22</v>
      </c>
      <c r="U1262" s="31">
        <v>26.923810329999998</v>
      </c>
      <c r="V1262" s="31">
        <v>-80.066867520000002</v>
      </c>
      <c r="W1262" s="30">
        <v>44037</v>
      </c>
      <c r="X1262" s="106">
        <f>W1262-N1262</f>
        <v>66</v>
      </c>
      <c r="Y1262" s="31">
        <v>67</v>
      </c>
      <c r="Z1262" s="31">
        <v>7</v>
      </c>
      <c r="AA1262" s="31">
        <v>1</v>
      </c>
      <c r="AB1262" s="31">
        <v>1</v>
      </c>
      <c r="AC1262" s="31">
        <v>0</v>
      </c>
      <c r="AD1262" s="31">
        <v>6</v>
      </c>
      <c r="AE1262" s="46">
        <f>SUM(Y1262,Z1262,AC1262,AD1262)</f>
        <v>80</v>
      </c>
      <c r="AF1262" s="47">
        <f>Y1262/AE1262</f>
        <v>0.83750000000000002</v>
      </c>
      <c r="AG1262" s="47">
        <f>(Y1262-(AA1262+AB1262))/AE1262</f>
        <v>0.8125</v>
      </c>
      <c r="AH1262" s="31" t="s">
        <v>2</v>
      </c>
      <c r="AI1262" s="147"/>
    </row>
    <row r="1263" spans="1:35" x14ac:dyDescent="0.3">
      <c r="A1263" s="38" t="s">
        <v>2805</v>
      </c>
      <c r="B1263" s="38">
        <v>347</v>
      </c>
      <c r="C1263" s="39">
        <v>39956</v>
      </c>
      <c r="D1263" s="71">
        <f>YEAR(E1263)</f>
        <v>2009</v>
      </c>
      <c r="E1263" s="99" t="s">
        <v>2807</v>
      </c>
      <c r="F1263" s="41">
        <v>1237</v>
      </c>
      <c r="G1263" s="41">
        <v>154.5</v>
      </c>
      <c r="H1263" s="41">
        <v>158</v>
      </c>
      <c r="I1263" s="41">
        <v>109.5</v>
      </c>
      <c r="J1263" s="41"/>
      <c r="K1263" s="40" t="s">
        <v>2482</v>
      </c>
      <c r="L1263" s="41" t="s">
        <v>3892</v>
      </c>
      <c r="M1263" s="42">
        <v>149522</v>
      </c>
      <c r="N1263" s="43">
        <v>39956</v>
      </c>
      <c r="O1263" s="44" t="s">
        <v>0</v>
      </c>
      <c r="P1263" s="42">
        <v>1</v>
      </c>
      <c r="Q1263" s="44" t="s">
        <v>4305</v>
      </c>
      <c r="R1263" s="44" t="s">
        <v>1790</v>
      </c>
      <c r="S1263" s="42">
        <v>57</v>
      </c>
      <c r="T1263" s="42">
        <v>3</v>
      </c>
      <c r="U1263" s="46">
        <v>26.917893230000001</v>
      </c>
      <c r="V1263" s="46">
        <v>-80.064817649999995</v>
      </c>
      <c r="W1263" s="126">
        <v>40020</v>
      </c>
      <c r="X1263" s="45">
        <f>W1263-N1263</f>
        <v>64</v>
      </c>
      <c r="Y1263" s="46">
        <v>34</v>
      </c>
      <c r="Z1263" s="46">
        <v>46</v>
      </c>
      <c r="AA1263" s="46">
        <v>4</v>
      </c>
      <c r="AB1263" s="46">
        <v>14</v>
      </c>
      <c r="AC1263" s="46">
        <v>0</v>
      </c>
      <c r="AD1263" s="46">
        <v>0</v>
      </c>
      <c r="AE1263" s="46">
        <f>SUM(Y1263,Z1263,AC1263,AD1263)</f>
        <v>80</v>
      </c>
      <c r="AF1263" s="47">
        <f>Y1263/AE1263</f>
        <v>0.42499999999999999</v>
      </c>
      <c r="AG1263" s="47">
        <f>(Y1263-(AA1263+AB1263))/AE1263</f>
        <v>0.2</v>
      </c>
      <c r="AH1263" s="67" t="s">
        <v>2</v>
      </c>
      <c r="AI1263" s="38"/>
    </row>
    <row r="1264" spans="1:35" x14ac:dyDescent="0.3">
      <c r="A1264" s="38" t="s">
        <v>2805</v>
      </c>
      <c r="B1264" s="38">
        <v>347</v>
      </c>
      <c r="C1264" s="39">
        <v>39956</v>
      </c>
      <c r="D1264" s="71">
        <f>YEAR(E1264)</f>
        <v>2009</v>
      </c>
      <c r="E1264" s="99" t="s">
        <v>2353</v>
      </c>
      <c r="F1264" s="41">
        <v>1238</v>
      </c>
      <c r="G1264" s="41">
        <v>158</v>
      </c>
      <c r="H1264" s="41">
        <v>159</v>
      </c>
      <c r="I1264" s="41">
        <v>108.5</v>
      </c>
      <c r="J1264" s="41"/>
      <c r="K1264" s="40" t="s">
        <v>2420</v>
      </c>
      <c r="L1264" s="41" t="s">
        <v>3897</v>
      </c>
      <c r="M1264" s="42">
        <v>151281</v>
      </c>
      <c r="N1264" s="43">
        <v>39966</v>
      </c>
      <c r="O1264" s="44" t="s">
        <v>0</v>
      </c>
      <c r="P1264" s="42">
        <v>9</v>
      </c>
      <c r="Q1264" s="44" t="s">
        <v>4305</v>
      </c>
      <c r="R1264" s="44" t="s">
        <v>1658</v>
      </c>
      <c r="S1264" s="42">
        <v>52</v>
      </c>
      <c r="T1264" s="42">
        <v>60</v>
      </c>
      <c r="U1264" s="46">
        <v>26.858673190000001</v>
      </c>
      <c r="V1264" s="46">
        <v>-80.046086310000007</v>
      </c>
      <c r="W1264" s="126">
        <v>40028</v>
      </c>
      <c r="X1264" s="45">
        <f>W1264-N1264</f>
        <v>62</v>
      </c>
      <c r="Y1264" s="46">
        <v>39</v>
      </c>
      <c r="Z1264" s="46">
        <v>34</v>
      </c>
      <c r="AA1264" s="46">
        <v>2</v>
      </c>
      <c r="AB1264" s="46">
        <v>1</v>
      </c>
      <c r="AC1264" s="46">
        <v>1</v>
      </c>
      <c r="AD1264" s="46">
        <v>0</v>
      </c>
      <c r="AE1264" s="46">
        <f>SUM(Y1264,Z1264,AC1264,AD1264)</f>
        <v>74</v>
      </c>
      <c r="AF1264" s="47">
        <f>Y1264/AE1264</f>
        <v>0.52702702702702697</v>
      </c>
      <c r="AG1264" s="47">
        <f>(Y1264-(AA1264+AB1264))/AE1264</f>
        <v>0.48648648648648651</v>
      </c>
      <c r="AH1264" s="67" t="s">
        <v>2</v>
      </c>
      <c r="AI1264" s="38"/>
    </row>
    <row r="1265" spans="1:35" x14ac:dyDescent="0.3">
      <c r="A1265" s="147" t="s">
        <v>4787</v>
      </c>
      <c r="B1265" s="147">
        <v>1584</v>
      </c>
      <c r="C1265" s="30">
        <v>43949</v>
      </c>
      <c r="D1265" s="32">
        <v>2020</v>
      </c>
      <c r="E1265" s="97">
        <v>43949</v>
      </c>
      <c r="F1265" s="31">
        <v>4033</v>
      </c>
      <c r="G1265" s="31">
        <v>149.1</v>
      </c>
      <c r="H1265" s="31">
        <v>149.5</v>
      </c>
      <c r="I1265" s="31">
        <v>109.7</v>
      </c>
      <c r="K1265" s="155">
        <v>8.2638888888888887E-2</v>
      </c>
      <c r="L1265" s="31" t="s">
        <v>3892</v>
      </c>
      <c r="M1265" s="157">
        <v>496691</v>
      </c>
      <c r="N1265" s="158">
        <v>43949</v>
      </c>
      <c r="O1265" s="157" t="s">
        <v>0</v>
      </c>
      <c r="P1265" s="157">
        <v>7</v>
      </c>
      <c r="Q1265" s="157" t="s">
        <v>4305</v>
      </c>
      <c r="R1265" s="157" t="s">
        <v>4788</v>
      </c>
      <c r="S1265" s="157">
        <v>60</v>
      </c>
      <c r="T1265" s="157">
        <v>6</v>
      </c>
      <c r="U1265" s="31">
        <v>26.86984906</v>
      </c>
      <c r="V1265" s="31">
        <v>-80.049175750000003</v>
      </c>
      <c r="X1265" s="45"/>
      <c r="Y1265" s="31">
        <v>0</v>
      </c>
      <c r="Z1265" s="31">
        <v>89</v>
      </c>
      <c r="AA1265" s="31">
        <v>0</v>
      </c>
      <c r="AB1265" s="31">
        <v>0</v>
      </c>
      <c r="AC1265" s="31">
        <v>0</v>
      </c>
      <c r="AD1265" s="31">
        <v>0</v>
      </c>
      <c r="AE1265" s="46">
        <f>SUM(Y1265,Z1265,AC1265,AD1265)</f>
        <v>89</v>
      </c>
      <c r="AF1265" s="47">
        <f>Y1265/AE1265</f>
        <v>0</v>
      </c>
      <c r="AG1265" s="47">
        <f>(Y1265-(AA1265+AB1265))/AE1265</f>
        <v>0</v>
      </c>
      <c r="AH1265" s="31" t="s">
        <v>8</v>
      </c>
      <c r="AI1265" s="147"/>
    </row>
    <row r="1266" spans="1:35" x14ac:dyDescent="0.3">
      <c r="A1266" s="38" t="s">
        <v>2800</v>
      </c>
      <c r="B1266" s="38">
        <v>336</v>
      </c>
      <c r="C1266" s="39">
        <v>39935</v>
      </c>
      <c r="D1266" s="71">
        <f>YEAR(E1266)</f>
        <v>2009</v>
      </c>
      <c r="E1266" s="99" t="s">
        <v>2562</v>
      </c>
      <c r="F1266" s="41">
        <v>1188</v>
      </c>
      <c r="G1266" s="41">
        <v>144.5</v>
      </c>
      <c r="H1266" s="41">
        <v>147</v>
      </c>
      <c r="I1266" s="41">
        <v>103.5</v>
      </c>
      <c r="J1266" s="41"/>
      <c r="K1266" s="40" t="s">
        <v>2890</v>
      </c>
      <c r="L1266" s="41" t="s">
        <v>3892</v>
      </c>
      <c r="M1266" s="42">
        <v>148428</v>
      </c>
      <c r="N1266" s="43">
        <v>39935</v>
      </c>
      <c r="O1266" s="44" t="s">
        <v>0</v>
      </c>
      <c r="P1266" s="42">
        <v>9</v>
      </c>
      <c r="Q1266" s="44" t="s">
        <v>4305</v>
      </c>
      <c r="R1266" s="44" t="s">
        <v>1611</v>
      </c>
      <c r="S1266" s="42">
        <v>20</v>
      </c>
      <c r="T1266" s="42">
        <v>57</v>
      </c>
      <c r="U1266" s="46">
        <v>26.859623339999999</v>
      </c>
      <c r="V1266" s="46">
        <v>-80.046282919999996</v>
      </c>
      <c r="W1266" s="126"/>
      <c r="X1266" s="45"/>
      <c r="Y1266" s="46"/>
      <c r="Z1266" s="127"/>
      <c r="AA1266" s="46"/>
      <c r="AB1266" s="46"/>
      <c r="AC1266" s="127"/>
      <c r="AD1266" s="127"/>
      <c r="AE1266" s="127"/>
      <c r="AF1266" s="127"/>
      <c r="AG1266" s="127"/>
      <c r="AH1266" s="67" t="s">
        <v>81</v>
      </c>
      <c r="AI1266" s="38"/>
    </row>
    <row r="1267" spans="1:35" x14ac:dyDescent="0.3">
      <c r="A1267" s="38" t="s">
        <v>2800</v>
      </c>
      <c r="B1267" s="38">
        <v>336</v>
      </c>
      <c r="C1267" s="39">
        <v>39935</v>
      </c>
      <c r="D1267" s="71">
        <f>YEAR(E1267)</f>
        <v>2009</v>
      </c>
      <c r="E1267" s="99" t="s">
        <v>2799</v>
      </c>
      <c r="F1267" s="41">
        <v>1189</v>
      </c>
      <c r="G1267" s="41">
        <v>144.5</v>
      </c>
      <c r="H1267" s="41">
        <v>147</v>
      </c>
      <c r="I1267" s="41">
        <v>104.5</v>
      </c>
      <c r="J1267" s="41"/>
      <c r="K1267" s="40" t="s">
        <v>2318</v>
      </c>
      <c r="L1267" s="41" t="s">
        <v>3897</v>
      </c>
      <c r="M1267" s="42">
        <v>149023</v>
      </c>
      <c r="N1267" s="43">
        <v>39948</v>
      </c>
      <c r="O1267" s="44" t="s">
        <v>0</v>
      </c>
      <c r="P1267" s="42">
        <v>1</v>
      </c>
      <c r="Q1267" s="44" t="s">
        <v>4305</v>
      </c>
      <c r="R1267" s="44" t="s">
        <v>1773</v>
      </c>
      <c r="S1267" s="42">
        <v>18</v>
      </c>
      <c r="T1267" s="42">
        <v>91</v>
      </c>
      <c r="U1267" s="46">
        <v>26.919514270000001</v>
      </c>
      <c r="V1267" s="46">
        <v>-80.065131930000007</v>
      </c>
      <c r="W1267" s="126">
        <v>40014</v>
      </c>
      <c r="X1267" s="45">
        <f>W1267-N1267</f>
        <v>66</v>
      </c>
      <c r="Y1267" s="46">
        <v>53</v>
      </c>
      <c r="Z1267" s="46">
        <v>18</v>
      </c>
      <c r="AA1267" s="46">
        <v>1</v>
      </c>
      <c r="AB1267" s="46">
        <v>2</v>
      </c>
      <c r="AC1267" s="46">
        <v>0</v>
      </c>
      <c r="AD1267" s="46">
        <v>1</v>
      </c>
      <c r="AE1267" s="46">
        <f>SUM(Y1267,Z1267,AC1267,AD1267)</f>
        <v>72</v>
      </c>
      <c r="AF1267" s="47">
        <f>Y1267/AE1267</f>
        <v>0.73611111111111116</v>
      </c>
      <c r="AG1267" s="47">
        <f>(Y1267-(AA1267+AB1267))/AE1267</f>
        <v>0.69444444444444442</v>
      </c>
      <c r="AH1267" s="67" t="s">
        <v>2</v>
      </c>
      <c r="AI1267" s="38"/>
    </row>
    <row r="1268" spans="1:35" x14ac:dyDescent="0.3">
      <c r="A1268" s="38" t="s">
        <v>2800</v>
      </c>
      <c r="B1268" s="38">
        <v>336</v>
      </c>
      <c r="C1268" s="39">
        <v>39935</v>
      </c>
      <c r="D1268" s="71">
        <f>YEAR(E1268)</f>
        <v>2012</v>
      </c>
      <c r="E1268" s="99" t="s">
        <v>2503</v>
      </c>
      <c r="F1268" s="41">
        <v>2231</v>
      </c>
      <c r="G1268" s="41">
        <v>145</v>
      </c>
      <c r="H1268" s="41">
        <v>147.5</v>
      </c>
      <c r="I1268" s="41">
        <v>105</v>
      </c>
      <c r="J1268" s="41"/>
      <c r="K1268" s="40" t="s">
        <v>2797</v>
      </c>
      <c r="L1268" s="41" t="s">
        <v>3893</v>
      </c>
      <c r="M1268" s="42">
        <v>237823</v>
      </c>
      <c r="N1268" s="43">
        <v>41040</v>
      </c>
      <c r="O1268" s="44" t="s">
        <v>0</v>
      </c>
      <c r="P1268" s="42">
        <v>7</v>
      </c>
      <c r="Q1268" s="44" t="s">
        <v>4305</v>
      </c>
      <c r="R1268" s="44" t="s">
        <v>1026</v>
      </c>
      <c r="S1268" s="42">
        <v>46</v>
      </c>
      <c r="T1268" s="42">
        <v>44</v>
      </c>
      <c r="U1268" s="46">
        <v>26.875528849999998</v>
      </c>
      <c r="V1268" s="46">
        <v>-80.050928819999996</v>
      </c>
      <c r="W1268" s="48">
        <v>41103</v>
      </c>
      <c r="X1268" s="45">
        <f>W1268-N1268</f>
        <v>63</v>
      </c>
      <c r="Y1268" s="46">
        <v>59</v>
      </c>
      <c r="Z1268" s="46">
        <v>29</v>
      </c>
      <c r="AA1268" s="46">
        <v>0</v>
      </c>
      <c r="AB1268" s="46">
        <v>15</v>
      </c>
      <c r="AC1268" s="46">
        <v>0</v>
      </c>
      <c r="AD1268" s="46">
        <v>0</v>
      </c>
      <c r="AE1268" s="46">
        <f>SUM(Y1268,Z1268,AC1268,AD1268)</f>
        <v>88</v>
      </c>
      <c r="AF1268" s="47">
        <f>Y1268/AE1268</f>
        <v>0.67045454545454541</v>
      </c>
      <c r="AG1268" s="47">
        <f>(Y1268-(AA1268+AB1268))/AE1268</f>
        <v>0.5</v>
      </c>
      <c r="AH1268" s="67" t="s">
        <v>2</v>
      </c>
      <c r="AI1268" s="38"/>
    </row>
    <row r="1269" spans="1:35" x14ac:dyDescent="0.3">
      <c r="A1269" s="50" t="s">
        <v>2800</v>
      </c>
      <c r="B1269" s="51">
        <v>336</v>
      </c>
      <c r="C1269" s="52">
        <v>39935</v>
      </c>
      <c r="D1269" s="94">
        <f>YEAR(E1269)</f>
        <v>2012</v>
      </c>
      <c r="E1269" s="52" t="s">
        <v>2534</v>
      </c>
      <c r="F1269" s="54">
        <v>2113</v>
      </c>
      <c r="G1269" s="56"/>
      <c r="H1269" s="56"/>
      <c r="I1269" s="56"/>
      <c r="J1269" s="139"/>
      <c r="K1269" s="55" t="s">
        <v>2802</v>
      </c>
      <c r="L1269" s="56" t="s">
        <v>3892</v>
      </c>
      <c r="M1269" s="57"/>
      <c r="N1269" s="57"/>
      <c r="O1269" s="57" t="s">
        <v>146</v>
      </c>
      <c r="P1269" s="42">
        <v>8</v>
      </c>
      <c r="Q1269" s="57" t="s">
        <v>4308</v>
      </c>
      <c r="R1269" s="57"/>
      <c r="S1269" s="57"/>
      <c r="T1269" s="57"/>
      <c r="U1269" s="58"/>
      <c r="V1269" s="58"/>
      <c r="W1269" s="60"/>
      <c r="X1269" s="164"/>
      <c r="Y1269" s="58"/>
      <c r="Z1269" s="58"/>
      <c r="AA1269" s="58"/>
      <c r="AB1269" s="58"/>
      <c r="AC1269" s="58"/>
      <c r="AD1269" s="58"/>
      <c r="AE1269" s="58"/>
      <c r="AF1269" s="58"/>
      <c r="AG1269" s="58"/>
      <c r="AH1269" s="58"/>
      <c r="AI1269" s="59" t="s">
        <v>3902</v>
      </c>
    </row>
    <row r="1270" spans="1:35" x14ac:dyDescent="0.3">
      <c r="A1270" s="147" t="s">
        <v>2800</v>
      </c>
      <c r="B1270" s="147">
        <v>336</v>
      </c>
      <c r="C1270" s="30">
        <v>39935</v>
      </c>
      <c r="D1270" s="32">
        <v>2020</v>
      </c>
      <c r="E1270" s="97">
        <v>43943</v>
      </c>
      <c r="F1270" s="31">
        <v>4006</v>
      </c>
      <c r="G1270" s="31">
        <v>150.5</v>
      </c>
      <c r="H1270" s="31">
        <v>151.30000000000001</v>
      </c>
      <c r="I1270" s="31">
        <v>110.6</v>
      </c>
      <c r="K1270" s="155">
        <v>3.4027777777777775E-2</v>
      </c>
      <c r="L1270" s="31" t="s">
        <v>3890</v>
      </c>
      <c r="M1270" s="157">
        <v>496382</v>
      </c>
      <c r="N1270" s="158">
        <v>43943</v>
      </c>
      <c r="O1270" s="157" t="s">
        <v>0</v>
      </c>
      <c r="P1270" s="157">
        <v>5</v>
      </c>
      <c r="Q1270" s="157" t="s">
        <v>4305</v>
      </c>
      <c r="R1270" s="157" t="s">
        <v>4765</v>
      </c>
      <c r="S1270" s="157">
        <v>13</v>
      </c>
      <c r="T1270" s="157">
        <v>44</v>
      </c>
      <c r="U1270" s="31">
        <v>26.8852397</v>
      </c>
      <c r="V1270" s="31">
        <v>-80.054400950000002</v>
      </c>
      <c r="W1270" s="30">
        <v>44013</v>
      </c>
      <c r="X1270" s="45">
        <f>W1270-N1270</f>
        <v>70</v>
      </c>
      <c r="Y1270" s="31">
        <v>39</v>
      </c>
      <c r="Z1270" s="31">
        <v>50</v>
      </c>
      <c r="AA1270" s="31">
        <v>1</v>
      </c>
      <c r="AB1270" s="31">
        <v>0</v>
      </c>
      <c r="AC1270" s="31">
        <v>0</v>
      </c>
      <c r="AD1270" s="31">
        <v>0</v>
      </c>
      <c r="AE1270" s="46">
        <f>SUM(Y1270,Z1270,AC1270,AD1270)</f>
        <v>89</v>
      </c>
      <c r="AF1270" s="47">
        <f>Y1270/AE1270</f>
        <v>0.43820224719101125</v>
      </c>
      <c r="AG1270" s="47">
        <f>(Y1270-(AA1270+AB1270))/AE1270</f>
        <v>0.42696629213483145</v>
      </c>
      <c r="AH1270" s="31" t="s">
        <v>2</v>
      </c>
      <c r="AI1270" s="147"/>
    </row>
    <row r="1271" spans="1:35" x14ac:dyDescent="0.3">
      <c r="A1271" s="147" t="s">
        <v>2800</v>
      </c>
      <c r="B1271" s="147">
        <v>336</v>
      </c>
      <c r="C1271" s="30">
        <v>39935</v>
      </c>
      <c r="D1271" s="32">
        <v>2020</v>
      </c>
      <c r="E1271" s="97">
        <v>43954</v>
      </c>
      <c r="F1271" s="31">
        <v>4050</v>
      </c>
      <c r="G1271" s="31">
        <v>150.30000000000001</v>
      </c>
      <c r="H1271" s="31">
        <v>152.69999999999999</v>
      </c>
      <c r="I1271" s="31">
        <v>109.8</v>
      </c>
      <c r="K1271" s="155">
        <v>2.1527777777777781E-2</v>
      </c>
      <c r="L1271" s="31" t="s">
        <v>3892</v>
      </c>
      <c r="M1271" s="157">
        <v>497111</v>
      </c>
      <c r="N1271" s="158">
        <v>43954</v>
      </c>
      <c r="O1271" s="157" t="s">
        <v>0</v>
      </c>
      <c r="P1271" s="157">
        <v>4</v>
      </c>
      <c r="Q1271" s="157" t="s">
        <v>4305</v>
      </c>
      <c r="R1271" s="157" t="s">
        <v>4811</v>
      </c>
      <c r="S1271" s="157">
        <v>14</v>
      </c>
      <c r="T1271" s="157">
        <v>26</v>
      </c>
      <c r="U1271" s="31">
        <v>26.899231159999999</v>
      </c>
      <c r="V1271" s="31">
        <v>-80.058508799999998</v>
      </c>
      <c r="W1271" s="30">
        <v>44021</v>
      </c>
      <c r="X1271" s="45">
        <f>W1271-N1271</f>
        <v>67</v>
      </c>
      <c r="Y1271" s="31">
        <v>54</v>
      </c>
      <c r="Z1271" s="31">
        <v>35</v>
      </c>
      <c r="AA1271" s="31">
        <v>0</v>
      </c>
      <c r="AB1271" s="31">
        <v>0</v>
      </c>
      <c r="AC1271" s="31">
        <v>0</v>
      </c>
      <c r="AD1271" s="31">
        <v>1</v>
      </c>
      <c r="AE1271" s="46">
        <f>SUM(Y1271,Z1271,AC1271,AD1271)</f>
        <v>90</v>
      </c>
      <c r="AF1271" s="47">
        <f>Y1271/AE1271</f>
        <v>0.6</v>
      </c>
      <c r="AG1271" s="47">
        <f>(Y1271-(AA1271+AB1271))/AE1271</f>
        <v>0.6</v>
      </c>
      <c r="AH1271" s="31" t="s">
        <v>2</v>
      </c>
      <c r="AI1271" s="147"/>
    </row>
    <row r="1272" spans="1:35" x14ac:dyDescent="0.3">
      <c r="A1272" s="147" t="s">
        <v>2800</v>
      </c>
      <c r="B1272" s="147">
        <v>336</v>
      </c>
      <c r="C1272" s="30">
        <v>39935</v>
      </c>
      <c r="D1272" s="32">
        <v>2020</v>
      </c>
      <c r="E1272" s="97">
        <v>43974</v>
      </c>
      <c r="F1272" s="31">
        <v>4138</v>
      </c>
      <c r="G1272" s="31">
        <v>150.5</v>
      </c>
      <c r="H1272" s="31">
        <v>153.9</v>
      </c>
      <c r="I1272" s="31">
        <v>110.4</v>
      </c>
      <c r="K1272" s="155">
        <v>2.2222222222222223E-2</v>
      </c>
      <c r="L1272" s="31" t="s">
        <v>3892</v>
      </c>
      <c r="M1272" s="157">
        <v>501636</v>
      </c>
      <c r="N1272" s="158">
        <v>43974</v>
      </c>
      <c r="O1272" s="157" t="s">
        <v>0</v>
      </c>
      <c r="P1272" s="157">
        <v>8</v>
      </c>
      <c r="Q1272" s="157" t="s">
        <v>4305</v>
      </c>
      <c r="R1272" s="157" t="s">
        <v>4897</v>
      </c>
      <c r="S1272" s="157">
        <v>36</v>
      </c>
      <c r="T1272" s="157">
        <v>16</v>
      </c>
      <c r="U1272" s="157">
        <v>26.8673091</v>
      </c>
      <c r="V1272" s="157">
        <v>-80.048456160000001</v>
      </c>
      <c r="W1272" s="158"/>
      <c r="X1272" s="45"/>
      <c r="Y1272" s="157">
        <v>27</v>
      </c>
      <c r="Z1272" s="157">
        <v>48</v>
      </c>
      <c r="AA1272" s="157">
        <v>0</v>
      </c>
      <c r="AB1272" s="157">
        <v>0</v>
      </c>
      <c r="AC1272" s="157">
        <v>0</v>
      </c>
      <c r="AD1272" s="157">
        <v>7</v>
      </c>
      <c r="AE1272" s="46">
        <f>SUM(Y1272,Z1272,AC1272,AD1272)</f>
        <v>82</v>
      </c>
      <c r="AF1272" s="47">
        <f>Y1272/AE1272</f>
        <v>0.32926829268292684</v>
      </c>
      <c r="AG1272" s="47">
        <f>(Y1272-(AA1272+AB1272))/AE1272</f>
        <v>0.32926829268292684</v>
      </c>
      <c r="AH1272" s="157" t="s">
        <v>8</v>
      </c>
      <c r="AI1272" s="147"/>
    </row>
    <row r="1273" spans="1:35" x14ac:dyDescent="0.3">
      <c r="A1273" s="147" t="s">
        <v>4557</v>
      </c>
      <c r="B1273" s="147">
        <v>1158</v>
      </c>
      <c r="C1273" s="30">
        <v>43576</v>
      </c>
      <c r="D1273" s="32">
        <v>2019</v>
      </c>
      <c r="E1273" s="97">
        <v>43595</v>
      </c>
      <c r="F1273" s="31">
        <v>3456</v>
      </c>
      <c r="G1273" s="31">
        <v>159.80000000000001</v>
      </c>
      <c r="H1273" s="31">
        <v>160.80000000000001</v>
      </c>
      <c r="I1273" s="31">
        <v>112.6</v>
      </c>
      <c r="K1273" s="155">
        <v>0.13194444444444445</v>
      </c>
      <c r="L1273" s="31" t="s">
        <v>3894</v>
      </c>
      <c r="M1273" s="157">
        <v>439147</v>
      </c>
      <c r="N1273" s="158">
        <v>43595</v>
      </c>
      <c r="O1273" s="157" t="s">
        <v>0</v>
      </c>
      <c r="P1273" s="157">
        <v>3</v>
      </c>
      <c r="Q1273" s="157" t="s">
        <v>4305</v>
      </c>
      <c r="R1273" s="157" t="s">
        <v>4558</v>
      </c>
      <c r="S1273" s="157">
        <v>19</v>
      </c>
      <c r="T1273" s="157">
        <v>60</v>
      </c>
      <c r="U1273" s="157">
        <v>26.903059850000002</v>
      </c>
      <c r="V1273" s="157">
        <v>-80.059683210000003</v>
      </c>
      <c r="W1273" s="30">
        <v>43656</v>
      </c>
      <c r="X1273" s="45">
        <f>W1273-N1273</f>
        <v>61</v>
      </c>
      <c r="Y1273" s="157">
        <v>35</v>
      </c>
      <c r="Z1273" s="31">
        <v>45</v>
      </c>
      <c r="AA1273" s="157">
        <v>8</v>
      </c>
      <c r="AB1273" s="157">
        <v>5</v>
      </c>
      <c r="AC1273" s="31">
        <v>0</v>
      </c>
      <c r="AD1273" s="31">
        <v>11</v>
      </c>
      <c r="AE1273" s="46">
        <f>SUM(Y1273,Z1273,AC1273,AD1273)</f>
        <v>91</v>
      </c>
      <c r="AF1273" s="47">
        <f>Y1273/AE1273</f>
        <v>0.38461538461538464</v>
      </c>
      <c r="AG1273" s="47">
        <f>(Y1273-(AA1273+AB1273))/AE1273</f>
        <v>0.24175824175824176</v>
      </c>
      <c r="AH1273" s="157" t="s">
        <v>2</v>
      </c>
      <c r="AI1273" s="147"/>
    </row>
    <row r="1274" spans="1:35" x14ac:dyDescent="0.3">
      <c r="A1274" s="50" t="s">
        <v>3217</v>
      </c>
      <c r="B1274" s="51">
        <v>358</v>
      </c>
      <c r="C1274" s="52">
        <v>39955</v>
      </c>
      <c r="D1274" s="94">
        <f>YEAR(E1274)</f>
        <v>2009</v>
      </c>
      <c r="E1274" s="52" t="s">
        <v>2763</v>
      </c>
      <c r="F1274" s="54">
        <v>1231</v>
      </c>
      <c r="G1274" s="54">
        <v>150</v>
      </c>
      <c r="H1274" s="54">
        <v>153</v>
      </c>
      <c r="I1274" s="54">
        <v>106</v>
      </c>
      <c r="J1274" s="139"/>
      <c r="K1274" s="55" t="s">
        <v>2392</v>
      </c>
      <c r="L1274" s="56" t="s">
        <v>3895</v>
      </c>
      <c r="M1274" s="57"/>
      <c r="N1274" s="57"/>
      <c r="O1274" s="57" t="s">
        <v>0</v>
      </c>
      <c r="P1274" s="42">
        <v>6</v>
      </c>
      <c r="Q1274" s="57" t="s">
        <v>4306</v>
      </c>
      <c r="R1274" s="57"/>
      <c r="S1274" s="57"/>
      <c r="T1274" s="57"/>
      <c r="U1274" s="57"/>
      <c r="V1274" s="57"/>
      <c r="W1274" s="63"/>
      <c r="X1274" s="45"/>
      <c r="Y1274" s="57"/>
      <c r="Z1274" s="57"/>
      <c r="AA1274" s="57"/>
      <c r="AB1274" s="57"/>
      <c r="AC1274" s="57"/>
      <c r="AD1274" s="57"/>
      <c r="AE1274" s="46"/>
      <c r="AF1274" s="47"/>
      <c r="AG1274" s="47"/>
      <c r="AH1274" s="57"/>
      <c r="AI1274" s="38" t="s">
        <v>3902</v>
      </c>
    </row>
    <row r="1275" spans="1:35" x14ac:dyDescent="0.3">
      <c r="A1275" s="38" t="s">
        <v>3217</v>
      </c>
      <c r="B1275" s="38">
        <v>358</v>
      </c>
      <c r="C1275" s="39">
        <v>39955</v>
      </c>
      <c r="D1275" s="71">
        <f>YEAR(E1275)</f>
        <v>2011</v>
      </c>
      <c r="E1275" s="99" t="s">
        <v>3611</v>
      </c>
      <c r="F1275" s="41">
        <v>1738</v>
      </c>
      <c r="G1275" s="41">
        <v>153</v>
      </c>
      <c r="H1275" s="41">
        <v>154.5</v>
      </c>
      <c r="I1275" s="41">
        <v>108</v>
      </c>
      <c r="J1275" s="41"/>
      <c r="K1275" s="40" t="s">
        <v>3096</v>
      </c>
      <c r="L1275" s="41" t="s">
        <v>3892</v>
      </c>
      <c r="M1275" s="42">
        <v>204252</v>
      </c>
      <c r="N1275" s="43">
        <v>40654</v>
      </c>
      <c r="O1275" s="44" t="s">
        <v>0</v>
      </c>
      <c r="P1275" s="42">
        <v>10</v>
      </c>
      <c r="Q1275" s="44" t="s">
        <v>4305</v>
      </c>
      <c r="R1275" s="44" t="s">
        <v>1240</v>
      </c>
      <c r="S1275" s="42">
        <v>28</v>
      </c>
      <c r="T1275" s="42">
        <v>29</v>
      </c>
      <c r="U1275" s="42">
        <v>26.852264699999999</v>
      </c>
      <c r="V1275" s="42">
        <v>-80.045147229999998</v>
      </c>
      <c r="W1275" s="126"/>
      <c r="X1275" s="45"/>
      <c r="Y1275" s="42">
        <v>14</v>
      </c>
      <c r="Z1275" s="46">
        <v>33</v>
      </c>
      <c r="AA1275" s="42">
        <v>0</v>
      </c>
      <c r="AB1275" s="42">
        <v>2</v>
      </c>
      <c r="AC1275" s="46">
        <v>0</v>
      </c>
      <c r="AD1275" s="46">
        <v>0</v>
      </c>
      <c r="AE1275" s="46">
        <f>SUM(Y1275,Z1275,AC1275,AD1275)</f>
        <v>47</v>
      </c>
      <c r="AF1275" s="47">
        <f>Y1275/AE1275</f>
        <v>0.2978723404255319</v>
      </c>
      <c r="AG1275" s="47">
        <f>(Y1275-(AA1275+AB1275))/AE1275</f>
        <v>0.25531914893617019</v>
      </c>
      <c r="AH1275" s="44" t="s">
        <v>8</v>
      </c>
      <c r="AI1275" s="38"/>
    </row>
    <row r="1276" spans="1:35" x14ac:dyDescent="0.3">
      <c r="A1276" s="61" t="s">
        <v>3217</v>
      </c>
      <c r="B1276" s="61">
        <v>358</v>
      </c>
      <c r="C1276" s="60">
        <v>39955</v>
      </c>
      <c r="D1276" s="94">
        <f>YEAR(E1276)</f>
        <v>2018</v>
      </c>
      <c r="E1276" s="100" t="s">
        <v>2844</v>
      </c>
      <c r="F1276" s="58">
        <v>2989</v>
      </c>
      <c r="G1276" s="41">
        <v>155.19999999999999</v>
      </c>
      <c r="H1276" s="41">
        <v>157</v>
      </c>
      <c r="I1276" s="41">
        <v>111</v>
      </c>
      <c r="J1276" s="41"/>
      <c r="K1276" s="62" t="s">
        <v>2337</v>
      </c>
      <c r="L1276" s="41" t="s">
        <v>3890</v>
      </c>
      <c r="M1276" s="42">
        <v>413882</v>
      </c>
      <c r="N1276" s="43">
        <v>43239</v>
      </c>
      <c r="O1276" s="44" t="s">
        <v>0</v>
      </c>
      <c r="P1276" s="42">
        <v>9</v>
      </c>
      <c r="Q1276" s="44" t="s">
        <v>4306</v>
      </c>
      <c r="R1276" s="44" t="s">
        <v>101</v>
      </c>
      <c r="S1276" s="42">
        <v>-4</v>
      </c>
      <c r="T1276" s="42">
        <v>119</v>
      </c>
      <c r="U1276" s="42">
        <v>26.862633495000001</v>
      </c>
      <c r="V1276" s="42">
        <v>-80.046900754000006</v>
      </c>
      <c r="W1276" s="124"/>
      <c r="X1276" s="45"/>
      <c r="Y1276" s="125"/>
      <c r="Z1276" s="125"/>
      <c r="AA1276" s="125"/>
      <c r="AB1276" s="125"/>
      <c r="AC1276" s="125"/>
      <c r="AD1276" s="125"/>
      <c r="AE1276" s="125"/>
      <c r="AF1276" s="125"/>
      <c r="AG1276" s="125"/>
      <c r="AH1276" s="44" t="s">
        <v>31</v>
      </c>
      <c r="AI1276" s="38"/>
    </row>
    <row r="1277" spans="1:35" x14ac:dyDescent="0.3">
      <c r="A1277" s="61" t="s">
        <v>3217</v>
      </c>
      <c r="B1277" s="61">
        <v>358</v>
      </c>
      <c r="C1277" s="60">
        <v>39955</v>
      </c>
      <c r="D1277" s="94">
        <f>YEAR(E1277)</f>
        <v>2018</v>
      </c>
      <c r="E1277" s="100" t="s">
        <v>3869</v>
      </c>
      <c r="F1277" s="58">
        <v>3032</v>
      </c>
      <c r="G1277" s="41">
        <v>155.19999999999999</v>
      </c>
      <c r="H1277" s="41">
        <v>156.30000000000001</v>
      </c>
      <c r="I1277" s="41">
        <v>111.2</v>
      </c>
      <c r="J1277" s="41"/>
      <c r="K1277" s="62" t="s">
        <v>2581</v>
      </c>
      <c r="L1277" s="41" t="s">
        <v>3892</v>
      </c>
      <c r="M1277" s="42">
        <v>415132</v>
      </c>
      <c r="N1277" s="43">
        <v>43249</v>
      </c>
      <c r="O1277" s="44" t="s">
        <v>0</v>
      </c>
      <c r="P1277" s="42">
        <v>9</v>
      </c>
      <c r="Q1277" s="44" t="s">
        <v>4306</v>
      </c>
      <c r="R1277" s="44" t="s">
        <v>113</v>
      </c>
      <c r="S1277" s="42">
        <v>-2</v>
      </c>
      <c r="T1277" s="42">
        <v>103</v>
      </c>
      <c r="U1277" s="42">
        <v>26.861880420999999</v>
      </c>
      <c r="V1277" s="42">
        <v>-80.047029605999995</v>
      </c>
      <c r="W1277" s="48">
        <v>43307</v>
      </c>
      <c r="X1277" s="45">
        <f>W1277-N1277</f>
        <v>58</v>
      </c>
      <c r="Y1277" s="42">
        <v>43</v>
      </c>
      <c r="Z1277" s="42">
        <v>21</v>
      </c>
      <c r="AA1277" s="42">
        <v>16</v>
      </c>
      <c r="AB1277" s="42">
        <v>26</v>
      </c>
      <c r="AC1277" s="42">
        <v>0</v>
      </c>
      <c r="AD1277" s="42">
        <v>27</v>
      </c>
      <c r="AE1277" s="46">
        <f>SUM(Y1277,Z1277,AC1277,AD1277)</f>
        <v>91</v>
      </c>
      <c r="AF1277" s="47">
        <f>Y1277/AE1277</f>
        <v>0.47252747252747251</v>
      </c>
      <c r="AG1277" s="47">
        <f>(Y1277-(AA1277+AB1277))/AE1277</f>
        <v>1.098901098901099E-2</v>
      </c>
      <c r="AH1277" s="44" t="s">
        <v>2</v>
      </c>
      <c r="AI1277" s="38"/>
    </row>
    <row r="1278" spans="1:35" x14ac:dyDescent="0.3">
      <c r="A1278" s="38" t="s">
        <v>3104</v>
      </c>
      <c r="B1278" s="38">
        <v>522</v>
      </c>
      <c r="C1278" s="39">
        <v>40649</v>
      </c>
      <c r="D1278" s="71">
        <f>YEAR(E1278)</f>
        <v>2011</v>
      </c>
      <c r="E1278" s="99" t="s">
        <v>2759</v>
      </c>
      <c r="F1278" s="41">
        <v>1718</v>
      </c>
      <c r="G1278" s="41">
        <v>160</v>
      </c>
      <c r="H1278" s="41">
        <v>160.5</v>
      </c>
      <c r="I1278" s="41">
        <v>118</v>
      </c>
      <c r="J1278" s="41"/>
      <c r="K1278" s="40" t="s">
        <v>2500</v>
      </c>
      <c r="L1278" s="41" t="s">
        <v>3893</v>
      </c>
      <c r="M1278" s="42">
        <v>203706</v>
      </c>
      <c r="N1278" s="43">
        <v>40649</v>
      </c>
      <c r="O1278" s="44" t="s">
        <v>146</v>
      </c>
      <c r="P1278" s="42">
        <v>8</v>
      </c>
      <c r="Q1278" s="44" t="s">
        <v>4305</v>
      </c>
      <c r="R1278" s="44" t="s">
        <v>1405</v>
      </c>
      <c r="S1278" s="42">
        <v>40</v>
      </c>
      <c r="T1278" s="42">
        <v>91</v>
      </c>
      <c r="U1278" s="42">
        <v>26.924398459999999</v>
      </c>
      <c r="V1278" s="42">
        <v>-80.06663983</v>
      </c>
      <c r="W1278" s="48">
        <v>40713</v>
      </c>
      <c r="X1278" s="45">
        <f>W1278-N1278</f>
        <v>64</v>
      </c>
      <c r="Y1278" s="42">
        <v>53</v>
      </c>
      <c r="Z1278" s="42">
        <v>35</v>
      </c>
      <c r="AA1278" s="42">
        <v>0</v>
      </c>
      <c r="AB1278" s="42">
        <v>0</v>
      </c>
      <c r="AC1278" s="42">
        <v>0</v>
      </c>
      <c r="AD1278" s="42">
        <v>1</v>
      </c>
      <c r="AE1278" s="46">
        <f>SUM(Y1278,Z1278,AC1278,AD1278)</f>
        <v>89</v>
      </c>
      <c r="AF1278" s="47">
        <f>Y1278/AE1278</f>
        <v>0.5955056179775281</v>
      </c>
      <c r="AG1278" s="47">
        <f>(Y1278-(AA1278+AB1278))/AE1278</f>
        <v>0.5955056179775281</v>
      </c>
      <c r="AH1278" s="44" t="s">
        <v>2</v>
      </c>
      <c r="AI1278" s="38"/>
    </row>
    <row r="1279" spans="1:35" x14ac:dyDescent="0.3">
      <c r="A1279" s="38" t="s">
        <v>3104</v>
      </c>
      <c r="B1279" s="38">
        <v>522</v>
      </c>
      <c r="C1279" s="39">
        <v>40649</v>
      </c>
      <c r="D1279" s="71">
        <f>YEAR(E1279)</f>
        <v>2011</v>
      </c>
      <c r="E1279" s="99" t="s">
        <v>2327</v>
      </c>
      <c r="F1279" s="41">
        <v>1806</v>
      </c>
      <c r="G1279" s="41">
        <v>160.5</v>
      </c>
      <c r="H1279" s="41">
        <v>164</v>
      </c>
      <c r="I1279" s="41">
        <v>119</v>
      </c>
      <c r="J1279" s="41"/>
      <c r="K1279" s="40" t="s">
        <v>3271</v>
      </c>
      <c r="L1279" s="41" t="s">
        <v>3897</v>
      </c>
      <c r="M1279" s="42">
        <v>204896</v>
      </c>
      <c r="N1279" s="43">
        <v>40669</v>
      </c>
      <c r="O1279" s="44" t="s">
        <v>0</v>
      </c>
      <c r="P1279" s="42">
        <v>1</v>
      </c>
      <c r="Q1279" s="44" t="s">
        <v>4305</v>
      </c>
      <c r="R1279" s="44" t="s">
        <v>1275</v>
      </c>
      <c r="S1279" s="42">
        <v>39</v>
      </c>
      <c r="T1279" s="42">
        <v>135</v>
      </c>
      <c r="U1279" s="42">
        <v>26.920312379999999</v>
      </c>
      <c r="V1279" s="42">
        <v>-80.065225560000002</v>
      </c>
      <c r="W1279" s="126"/>
      <c r="X1279" s="45"/>
      <c r="Y1279" s="46"/>
      <c r="Z1279" s="127"/>
      <c r="AA1279" s="46"/>
      <c r="AB1279" s="46"/>
      <c r="AC1279" s="127"/>
      <c r="AD1279" s="127"/>
      <c r="AE1279" s="127"/>
      <c r="AF1279" s="127"/>
      <c r="AG1279" s="127"/>
      <c r="AH1279" s="44" t="s">
        <v>10</v>
      </c>
      <c r="AI1279" s="38"/>
    </row>
    <row r="1280" spans="1:35" x14ac:dyDescent="0.3">
      <c r="A1280" s="38" t="s">
        <v>3104</v>
      </c>
      <c r="B1280" s="38">
        <v>522</v>
      </c>
      <c r="C1280" s="39">
        <v>40649</v>
      </c>
      <c r="D1280" s="71">
        <f>YEAR(E1280)</f>
        <v>2011</v>
      </c>
      <c r="E1280" s="99" t="s">
        <v>2857</v>
      </c>
      <c r="F1280" s="41">
        <v>1969</v>
      </c>
      <c r="G1280" s="41">
        <v>159</v>
      </c>
      <c r="H1280" s="41">
        <v>164</v>
      </c>
      <c r="I1280" s="41">
        <v>119</v>
      </c>
      <c r="J1280" s="41"/>
      <c r="K1280" s="40" t="s">
        <v>3628</v>
      </c>
      <c r="L1280" s="41" t="s">
        <v>3891</v>
      </c>
      <c r="M1280" s="42">
        <v>211851</v>
      </c>
      <c r="N1280" s="43">
        <v>40702</v>
      </c>
      <c r="O1280" s="44" t="s">
        <v>0</v>
      </c>
      <c r="P1280" s="42">
        <v>2</v>
      </c>
      <c r="Q1280" s="44" t="s">
        <v>4305</v>
      </c>
      <c r="R1280" s="44" t="s">
        <v>1363</v>
      </c>
      <c r="S1280" s="42">
        <v>105</v>
      </c>
      <c r="T1280" s="42">
        <v>8</v>
      </c>
      <c r="U1280" s="42">
        <v>26.909097370000001</v>
      </c>
      <c r="V1280" s="42">
        <v>-80.061996480000005</v>
      </c>
      <c r="W1280" s="124"/>
      <c r="X1280" s="45"/>
      <c r="Y1280" s="42">
        <v>0</v>
      </c>
      <c r="Z1280" s="42">
        <v>82</v>
      </c>
      <c r="AA1280" s="42">
        <v>0</v>
      </c>
      <c r="AB1280" s="42">
        <v>0</v>
      </c>
      <c r="AC1280" s="42">
        <v>0</v>
      </c>
      <c r="AD1280" s="42">
        <v>0</v>
      </c>
      <c r="AE1280" s="42">
        <f>SUM(Y1280,Z1280,AC1280,AD1280)</f>
        <v>82</v>
      </c>
      <c r="AF1280" s="49">
        <f>Y1280/AE1280</f>
        <v>0</v>
      </c>
      <c r="AG1280" s="49">
        <f>(Y1280-(AA1280+AB1280))/AE1280</f>
        <v>0</v>
      </c>
      <c r="AH1280" s="44" t="s">
        <v>8</v>
      </c>
      <c r="AI1280" s="38"/>
    </row>
    <row r="1281" spans="1:35" x14ac:dyDescent="0.3">
      <c r="A1281" s="38" t="s">
        <v>3104</v>
      </c>
      <c r="B1281" s="38">
        <v>522</v>
      </c>
      <c r="C1281" s="39">
        <v>40649</v>
      </c>
      <c r="D1281" s="71">
        <f>YEAR(E1281)</f>
        <v>2013</v>
      </c>
      <c r="E1281" s="99" t="s">
        <v>2743</v>
      </c>
      <c r="F1281" s="41">
        <v>2505</v>
      </c>
      <c r="G1281" s="41">
        <v>162</v>
      </c>
      <c r="H1281" s="41">
        <v>164.5</v>
      </c>
      <c r="I1281" s="41">
        <v>118.5</v>
      </c>
      <c r="J1281" s="41"/>
      <c r="K1281" s="40" t="s">
        <v>2970</v>
      </c>
      <c r="L1281" s="41" t="s">
        <v>3893</v>
      </c>
      <c r="M1281" s="42">
        <v>279232</v>
      </c>
      <c r="N1281" s="43">
        <v>41393</v>
      </c>
      <c r="O1281" s="44" t="s">
        <v>0</v>
      </c>
      <c r="P1281" s="42">
        <v>9</v>
      </c>
      <c r="Q1281" s="44" t="s">
        <v>4305</v>
      </c>
      <c r="R1281" s="44" t="s">
        <v>874</v>
      </c>
      <c r="S1281" s="42">
        <v>25</v>
      </c>
      <c r="T1281" s="42">
        <v>21</v>
      </c>
      <c r="U1281" s="42">
        <v>26.860470840000001</v>
      </c>
      <c r="V1281" s="42">
        <v>-80.046626560000007</v>
      </c>
      <c r="W1281" s="43">
        <v>41464</v>
      </c>
      <c r="X1281" s="45">
        <f>W1281-N1281</f>
        <v>71</v>
      </c>
      <c r="Y1281" s="42">
        <v>59</v>
      </c>
      <c r="Z1281" s="42">
        <v>20</v>
      </c>
      <c r="AA1281" s="42">
        <v>0</v>
      </c>
      <c r="AB1281" s="42">
        <v>0</v>
      </c>
      <c r="AC1281" s="42">
        <v>0</v>
      </c>
      <c r="AD1281" s="42">
        <v>0</v>
      </c>
      <c r="AE1281" s="42">
        <f>SUM(Y1281,Z1281,AC1281,AD1281)</f>
        <v>79</v>
      </c>
      <c r="AF1281" s="49">
        <f>Y1281/AE1281</f>
        <v>0.74683544303797467</v>
      </c>
      <c r="AG1281" s="49">
        <f>(Y1281-(AA1281+AB1281))/AE1281</f>
        <v>0.74683544303797467</v>
      </c>
      <c r="AH1281" s="44" t="s">
        <v>2</v>
      </c>
      <c r="AI1281" s="38"/>
    </row>
    <row r="1282" spans="1:35" x14ac:dyDescent="0.3">
      <c r="A1282" s="38" t="s">
        <v>3104</v>
      </c>
      <c r="B1282" s="38">
        <v>522</v>
      </c>
      <c r="C1282" s="39">
        <v>40649</v>
      </c>
      <c r="D1282" s="71">
        <f>YEAR(E1282)</f>
        <v>2013</v>
      </c>
      <c r="E1282" s="99" t="s">
        <v>3120</v>
      </c>
      <c r="F1282" s="41">
        <v>2546</v>
      </c>
      <c r="G1282" s="41">
        <v>162</v>
      </c>
      <c r="H1282" s="41">
        <v>164</v>
      </c>
      <c r="I1282" s="41">
        <v>120</v>
      </c>
      <c r="J1282" s="41"/>
      <c r="K1282" s="40" t="s">
        <v>2298</v>
      </c>
      <c r="L1282" s="41" t="s">
        <v>3899</v>
      </c>
      <c r="M1282" s="73">
        <v>281412</v>
      </c>
      <c r="N1282" s="74">
        <v>41414</v>
      </c>
      <c r="O1282" s="75" t="s">
        <v>0</v>
      </c>
      <c r="P1282" s="73">
        <v>8</v>
      </c>
      <c r="Q1282" s="75" t="s">
        <v>4305</v>
      </c>
      <c r="R1282" s="75" t="s">
        <v>902</v>
      </c>
      <c r="S1282" s="73">
        <v>36</v>
      </c>
      <c r="T1282" s="73">
        <v>56</v>
      </c>
      <c r="U1282" s="73">
        <v>26.868510786000002</v>
      </c>
      <c r="V1282" s="73">
        <v>-80.048676569999998</v>
      </c>
      <c r="W1282" s="130"/>
      <c r="X1282" s="76"/>
      <c r="Y1282" s="73"/>
      <c r="Z1282" s="131"/>
      <c r="AA1282" s="73"/>
      <c r="AB1282" s="73"/>
      <c r="AC1282" s="131"/>
      <c r="AD1282" s="131"/>
      <c r="AE1282" s="127"/>
      <c r="AF1282" s="127"/>
      <c r="AG1282" s="127"/>
      <c r="AH1282" s="75" t="s">
        <v>10</v>
      </c>
      <c r="AI1282" s="38"/>
    </row>
    <row r="1283" spans="1:35" s="108" customFormat="1" x14ac:dyDescent="0.3">
      <c r="A1283" s="108" t="s">
        <v>4460</v>
      </c>
      <c r="B1283" s="108">
        <v>1137</v>
      </c>
      <c r="C1283" s="161">
        <v>43557</v>
      </c>
      <c r="D1283" s="163">
        <v>2019</v>
      </c>
      <c r="E1283" s="165">
        <v>43557</v>
      </c>
      <c r="F1283" s="160">
        <v>3387</v>
      </c>
      <c r="G1283" s="160">
        <v>154</v>
      </c>
      <c r="H1283" s="160">
        <v>156</v>
      </c>
      <c r="I1283" s="160">
        <v>111.5</v>
      </c>
      <c r="J1283" s="31"/>
      <c r="K1283" s="167">
        <v>0.11666666666666665</v>
      </c>
      <c r="L1283" s="31" t="s">
        <v>3890</v>
      </c>
      <c r="M1283" s="31">
        <v>437809</v>
      </c>
      <c r="N1283" s="30">
        <v>43557</v>
      </c>
      <c r="O1283" s="31" t="s">
        <v>0</v>
      </c>
      <c r="P1283" s="160">
        <v>8</v>
      </c>
      <c r="Q1283" s="31" t="s">
        <v>4305</v>
      </c>
      <c r="R1283" s="31" t="s">
        <v>4461</v>
      </c>
      <c r="S1283" s="31">
        <v>56</v>
      </c>
      <c r="T1283" s="31">
        <v>8</v>
      </c>
      <c r="U1283" s="31">
        <v>26.864671380000001</v>
      </c>
      <c r="V1283" s="31">
        <v>-80.047807719999994</v>
      </c>
      <c r="W1283" s="30">
        <v>43634</v>
      </c>
      <c r="X1283" s="107">
        <f>W1283-N1283</f>
        <v>77</v>
      </c>
      <c r="Y1283" s="31">
        <v>4</v>
      </c>
      <c r="Z1283" s="31">
        <v>69</v>
      </c>
      <c r="AA1283" s="31">
        <v>0</v>
      </c>
      <c r="AB1283" s="31">
        <v>0</v>
      </c>
      <c r="AC1283" s="31">
        <v>0</v>
      </c>
      <c r="AD1283" s="31">
        <v>0</v>
      </c>
      <c r="AE1283" s="46">
        <f>SUM(Y1283,Z1283,AC1283,AD1283)</f>
        <v>73</v>
      </c>
      <c r="AF1283" s="47">
        <f>Y1283/AE1283</f>
        <v>5.4794520547945202E-2</v>
      </c>
      <c r="AG1283" s="47">
        <f>(Y1283-(AA1283+AB1283))/AE1283</f>
        <v>5.4794520547945202E-2</v>
      </c>
      <c r="AH1283" s="31" t="s">
        <v>42</v>
      </c>
      <c r="AI1283" s="147"/>
    </row>
    <row r="1284" spans="1:35" s="108" customFormat="1" x14ac:dyDescent="0.3">
      <c r="A1284" s="147" t="s">
        <v>4460</v>
      </c>
      <c r="B1284" s="147">
        <v>1137</v>
      </c>
      <c r="C1284" s="30">
        <v>43557</v>
      </c>
      <c r="D1284" s="32">
        <v>2019</v>
      </c>
      <c r="E1284" s="97">
        <v>43586</v>
      </c>
      <c r="F1284" s="31">
        <v>3430</v>
      </c>
      <c r="G1284" s="31">
        <v>155.5</v>
      </c>
      <c r="H1284" s="31">
        <v>158.19999999999999</v>
      </c>
      <c r="I1284" s="31">
        <v>112.1</v>
      </c>
      <c r="J1284" s="31"/>
      <c r="K1284" s="155">
        <v>0.95416666666666661</v>
      </c>
      <c r="L1284" s="31" t="s">
        <v>3899</v>
      </c>
      <c r="M1284" s="31">
        <v>438222</v>
      </c>
      <c r="N1284" s="30">
        <v>43587</v>
      </c>
      <c r="O1284" s="31" t="s">
        <v>146</v>
      </c>
      <c r="P1284" s="31">
        <v>8</v>
      </c>
      <c r="Q1284" s="31" t="s">
        <v>4305</v>
      </c>
      <c r="R1284" s="31" t="s">
        <v>4524</v>
      </c>
      <c r="S1284" s="31">
        <v>31</v>
      </c>
      <c r="T1284" s="31">
        <v>8</v>
      </c>
      <c r="U1284" s="31">
        <v>26.922618109999998</v>
      </c>
      <c r="V1284" s="31">
        <v>-80.066363449999997</v>
      </c>
      <c r="W1284" s="30">
        <v>43649</v>
      </c>
      <c r="X1284" s="107">
        <f>W1284-N1284</f>
        <v>62</v>
      </c>
      <c r="Y1284" s="31">
        <v>74</v>
      </c>
      <c r="Z1284" s="31">
        <v>7</v>
      </c>
      <c r="AA1284" s="31">
        <v>5</v>
      </c>
      <c r="AB1284" s="31">
        <v>2</v>
      </c>
      <c r="AC1284" s="31">
        <v>0</v>
      </c>
      <c r="AD1284" s="31">
        <v>3</v>
      </c>
      <c r="AE1284" s="46">
        <f>SUM(Y1284,Z1284,AC1284,AD1284)</f>
        <v>84</v>
      </c>
      <c r="AF1284" s="47">
        <f>Y1284/AE1284</f>
        <v>0.88095238095238093</v>
      </c>
      <c r="AG1284" s="47">
        <f>(Y1284-(AA1284+AB1284))/AE1284</f>
        <v>0.79761904761904767</v>
      </c>
      <c r="AH1284" s="31" t="s">
        <v>2</v>
      </c>
      <c r="AI1284" s="147"/>
    </row>
    <row r="1285" spans="1:35" s="108" customFormat="1" x14ac:dyDescent="0.3">
      <c r="A1285" s="147" t="s">
        <v>4460</v>
      </c>
      <c r="B1285" s="147">
        <v>1137</v>
      </c>
      <c r="C1285" s="30">
        <v>43557</v>
      </c>
      <c r="D1285" s="32">
        <v>2019</v>
      </c>
      <c r="E1285" s="97">
        <v>43605</v>
      </c>
      <c r="F1285" s="31">
        <v>3489</v>
      </c>
      <c r="G1285" s="31">
        <v>156.19999999999999</v>
      </c>
      <c r="H1285" s="31">
        <v>158.80000000000001</v>
      </c>
      <c r="I1285" s="31">
        <v>113.2</v>
      </c>
      <c r="J1285" s="31"/>
      <c r="K1285" s="155">
        <v>0.96805555555555556</v>
      </c>
      <c r="L1285" s="31" t="s">
        <v>3891</v>
      </c>
      <c r="M1285" s="31">
        <v>441541</v>
      </c>
      <c r="N1285" s="30">
        <v>43606</v>
      </c>
      <c r="O1285" s="31" t="s">
        <v>0</v>
      </c>
      <c r="P1285" s="31">
        <v>3</v>
      </c>
      <c r="Q1285" s="31" t="s">
        <v>4305</v>
      </c>
      <c r="R1285" s="31" t="s">
        <v>4591</v>
      </c>
      <c r="S1285" s="31">
        <v>57</v>
      </c>
      <c r="T1285" s="31">
        <v>11</v>
      </c>
      <c r="U1285" s="31">
        <v>26.902712350000002</v>
      </c>
      <c r="V1285" s="31">
        <v>-80.059670109999999</v>
      </c>
      <c r="W1285" s="30">
        <v>43665</v>
      </c>
      <c r="X1285" s="107">
        <f>W1285-N1285</f>
        <v>59</v>
      </c>
      <c r="Y1285" s="31">
        <v>13</v>
      </c>
      <c r="Z1285" s="31">
        <v>37</v>
      </c>
      <c r="AA1285" s="31">
        <v>0</v>
      </c>
      <c r="AB1285" s="31">
        <v>7</v>
      </c>
      <c r="AC1285" s="31">
        <v>0</v>
      </c>
      <c r="AD1285" s="31">
        <v>20</v>
      </c>
      <c r="AE1285" s="46">
        <f>SUM(Y1285,Z1285,AC1285,AD1285)</f>
        <v>70</v>
      </c>
      <c r="AF1285" s="47">
        <f>Y1285/AE1285</f>
        <v>0.18571428571428572</v>
      </c>
      <c r="AG1285" s="47">
        <f>(Y1285-(AA1285+AB1285))/AE1285</f>
        <v>8.5714285714285715E-2</v>
      </c>
      <c r="AH1285" s="31" t="s">
        <v>2</v>
      </c>
      <c r="AI1285" s="147"/>
    </row>
    <row r="1286" spans="1:35" s="108" customFormat="1" x14ac:dyDescent="0.3">
      <c r="A1286" s="147" t="s">
        <v>4699</v>
      </c>
      <c r="B1286" s="147">
        <v>1561</v>
      </c>
      <c r="C1286" s="30">
        <v>43925</v>
      </c>
      <c r="D1286" s="32">
        <v>2020</v>
      </c>
      <c r="E1286" s="97">
        <v>43925</v>
      </c>
      <c r="F1286" s="31">
        <v>3952</v>
      </c>
      <c r="G1286" s="31">
        <v>147.4</v>
      </c>
      <c r="H1286" s="31">
        <v>147.69999999999999</v>
      </c>
      <c r="I1286" s="31">
        <v>109.8</v>
      </c>
      <c r="J1286" s="31"/>
      <c r="K1286" s="155">
        <v>0.99930555555555556</v>
      </c>
      <c r="L1286" s="31" t="s">
        <v>3890</v>
      </c>
      <c r="M1286" s="31">
        <v>496276</v>
      </c>
      <c r="N1286" s="30">
        <v>43926</v>
      </c>
      <c r="O1286" s="31" t="s">
        <v>0</v>
      </c>
      <c r="P1286" s="31">
        <v>3</v>
      </c>
      <c r="Q1286" s="31" t="s">
        <v>4305</v>
      </c>
      <c r="R1286" s="31" t="s">
        <v>4700</v>
      </c>
      <c r="S1286" s="31">
        <v>31</v>
      </c>
      <c r="T1286" s="31">
        <v>37</v>
      </c>
      <c r="U1286" s="31">
        <v>26.901700730000002</v>
      </c>
      <c r="V1286" s="31">
        <v>-80.059374079999998</v>
      </c>
      <c r="W1286" s="30">
        <v>43994</v>
      </c>
      <c r="X1286" s="107">
        <f>W1286-N1286</f>
        <v>68</v>
      </c>
      <c r="Y1286" s="31">
        <v>39</v>
      </c>
      <c r="Z1286" s="31">
        <v>12</v>
      </c>
      <c r="AA1286" s="31">
        <v>1</v>
      </c>
      <c r="AB1286" s="31">
        <v>0</v>
      </c>
      <c r="AC1286" s="31">
        <v>0</v>
      </c>
      <c r="AD1286" s="31">
        <v>1</v>
      </c>
      <c r="AE1286" s="46">
        <f>SUM(Y1286,Z1286,AC1286,AD1286)</f>
        <v>52</v>
      </c>
      <c r="AF1286" s="47">
        <f>Y1286/AE1286</f>
        <v>0.75</v>
      </c>
      <c r="AG1286" s="47">
        <f>(Y1286-(AA1286+AB1286))/AE1286</f>
        <v>0.73076923076923073</v>
      </c>
      <c r="AH1286" s="31" t="s">
        <v>2</v>
      </c>
      <c r="AI1286" s="147"/>
    </row>
    <row r="1287" spans="1:35" s="108" customFormat="1" x14ac:dyDescent="0.3">
      <c r="A1287" s="38" t="s">
        <v>2814</v>
      </c>
      <c r="B1287" s="38">
        <v>848</v>
      </c>
      <c r="C1287" s="39">
        <v>41776</v>
      </c>
      <c r="D1287" s="71">
        <f>YEAR(E1287)</f>
        <v>2018</v>
      </c>
      <c r="E1287" s="99" t="s">
        <v>3872</v>
      </c>
      <c r="F1287" s="41">
        <v>3052</v>
      </c>
      <c r="G1287" s="41"/>
      <c r="H1287" s="41"/>
      <c r="I1287" s="41"/>
      <c r="J1287" s="41"/>
      <c r="K1287" s="40" t="s">
        <v>2801</v>
      </c>
      <c r="L1287" s="41" t="s">
        <v>3891</v>
      </c>
      <c r="M1287" s="46">
        <v>416365</v>
      </c>
      <c r="N1287" s="48">
        <v>43254</v>
      </c>
      <c r="O1287" s="67" t="s">
        <v>0</v>
      </c>
      <c r="P1287" s="46">
        <v>6</v>
      </c>
      <c r="Q1287" s="67" t="s">
        <v>4308</v>
      </c>
      <c r="R1287" s="67" t="s">
        <v>3</v>
      </c>
      <c r="S1287" s="46">
        <v>-3</v>
      </c>
      <c r="T1287" s="46">
        <v>73</v>
      </c>
      <c r="U1287" s="46">
        <v>26.882397993000001</v>
      </c>
      <c r="V1287" s="46">
        <v>-80.053156610000002</v>
      </c>
      <c r="W1287" s="126"/>
      <c r="X1287" s="107"/>
      <c r="Y1287" s="127"/>
      <c r="Z1287" s="127"/>
      <c r="AA1287" s="127"/>
      <c r="AB1287" s="127"/>
      <c r="AC1287" s="127"/>
      <c r="AD1287" s="127"/>
      <c r="AE1287" s="127"/>
      <c r="AF1287" s="127"/>
      <c r="AG1287" s="127"/>
      <c r="AH1287" s="67" t="s">
        <v>3</v>
      </c>
      <c r="AI1287" s="38"/>
    </row>
    <row r="1288" spans="1:35" x14ac:dyDescent="0.3">
      <c r="A1288" s="38" t="s">
        <v>2814</v>
      </c>
      <c r="B1288" s="38">
        <v>848</v>
      </c>
      <c r="C1288" s="39">
        <v>41776</v>
      </c>
      <c r="D1288" s="71">
        <f>YEAR(E1288)</f>
        <v>2018</v>
      </c>
      <c r="E1288" s="99" t="s">
        <v>3873</v>
      </c>
      <c r="F1288" s="41">
        <v>3053</v>
      </c>
      <c r="G1288" s="41">
        <v>161.9</v>
      </c>
      <c r="H1288" s="41">
        <v>164.9</v>
      </c>
      <c r="I1288" s="41">
        <v>118.7</v>
      </c>
      <c r="J1288" s="41"/>
      <c r="K1288" s="40" t="s">
        <v>2535</v>
      </c>
      <c r="L1288" s="41" t="s">
        <v>3891</v>
      </c>
      <c r="M1288" s="103">
        <v>416674</v>
      </c>
      <c r="N1288" s="104">
        <v>43255</v>
      </c>
      <c r="O1288" s="105" t="s">
        <v>0</v>
      </c>
      <c r="P1288" s="103">
        <v>3</v>
      </c>
      <c r="Q1288" s="105" t="s">
        <v>4305</v>
      </c>
      <c r="R1288" s="105" t="s">
        <v>123</v>
      </c>
      <c r="S1288" s="103">
        <v>58</v>
      </c>
      <c r="T1288" s="103">
        <v>60</v>
      </c>
      <c r="U1288" s="103">
        <v>26.901007837000002</v>
      </c>
      <c r="V1288" s="103">
        <v>-80.059032483999999</v>
      </c>
      <c r="W1288" s="48">
        <v>43316</v>
      </c>
      <c r="X1288" s="106">
        <f>W1288-N1288</f>
        <v>61</v>
      </c>
      <c r="Y1288" s="103">
        <v>62</v>
      </c>
      <c r="Z1288" s="103">
        <v>2</v>
      </c>
      <c r="AA1288" s="103">
        <v>1</v>
      </c>
      <c r="AB1288" s="103">
        <v>3</v>
      </c>
      <c r="AC1288" s="103">
        <v>0</v>
      </c>
      <c r="AD1288" s="103">
        <v>4</v>
      </c>
      <c r="AE1288" s="103">
        <f>SUM(Y1288,Z1288,AC1288,AD1288)</f>
        <v>68</v>
      </c>
      <c r="AF1288" s="109">
        <f>Y1288/AE1288</f>
        <v>0.91176470588235292</v>
      </c>
      <c r="AG1288" s="109">
        <f>(Y1288-(AA1288+AB1288))/AE1288</f>
        <v>0.8529411764705882</v>
      </c>
      <c r="AH1288" s="105" t="s">
        <v>2</v>
      </c>
      <c r="AI1288" s="38"/>
    </row>
    <row r="1289" spans="1:35" x14ac:dyDescent="0.3">
      <c r="A1289" s="147" t="s">
        <v>2814</v>
      </c>
      <c r="B1289" s="147">
        <v>848</v>
      </c>
      <c r="C1289" s="30">
        <v>41776</v>
      </c>
      <c r="D1289" s="32">
        <v>2020</v>
      </c>
      <c r="E1289" s="97">
        <v>43988</v>
      </c>
      <c r="F1289" s="31">
        <v>4195</v>
      </c>
      <c r="G1289" s="31">
        <v>161.19999999999999</v>
      </c>
      <c r="H1289" s="31">
        <v>165</v>
      </c>
      <c r="I1289" s="31">
        <v>122</v>
      </c>
      <c r="K1289" s="155">
        <v>1.2499999999999999E-2</v>
      </c>
      <c r="L1289" s="31" t="s">
        <v>3890</v>
      </c>
      <c r="M1289" s="157">
        <v>507326</v>
      </c>
      <c r="N1289" s="158">
        <v>43988</v>
      </c>
      <c r="O1289" s="157" t="s">
        <v>0</v>
      </c>
      <c r="P1289" s="157">
        <v>8</v>
      </c>
      <c r="Q1289" s="157" t="s">
        <v>4305</v>
      </c>
      <c r="R1289" s="157" t="s">
        <v>4942</v>
      </c>
      <c r="S1289" s="157">
        <v>58</v>
      </c>
      <c r="T1289" s="157">
        <v>18</v>
      </c>
      <c r="U1289" s="157">
        <v>26.86745333</v>
      </c>
      <c r="V1289" s="157">
        <v>-80.048494660000003</v>
      </c>
      <c r="W1289" s="30">
        <v>44047</v>
      </c>
      <c r="X1289" s="45">
        <f>W1289-N1289</f>
        <v>59</v>
      </c>
      <c r="Y1289" s="157">
        <v>59</v>
      </c>
      <c r="Z1289" s="31">
        <v>11</v>
      </c>
      <c r="AA1289" s="157">
        <v>1</v>
      </c>
      <c r="AB1289" s="157">
        <v>1</v>
      </c>
      <c r="AC1289" s="31">
        <v>0</v>
      </c>
      <c r="AD1289" s="31">
        <v>14</v>
      </c>
      <c r="AE1289" s="46">
        <f>SUM(Y1289,Z1289,AC1289,AD1289)</f>
        <v>84</v>
      </c>
      <c r="AF1289" s="47">
        <f>Y1289/AE1289</f>
        <v>0.70238095238095233</v>
      </c>
      <c r="AG1289" s="47">
        <f>(Y1289-(AA1289+AB1289))/AE1289</f>
        <v>0.6785714285714286</v>
      </c>
      <c r="AH1289" s="157" t="s">
        <v>2</v>
      </c>
      <c r="AI1289" s="147"/>
    </row>
    <row r="1290" spans="1:35" x14ac:dyDescent="0.3">
      <c r="A1290" s="147" t="s">
        <v>2814</v>
      </c>
      <c r="B1290" s="147">
        <v>848</v>
      </c>
      <c r="C1290" s="30">
        <v>41776</v>
      </c>
      <c r="D1290" s="32">
        <v>2020</v>
      </c>
      <c r="E1290" s="97">
        <v>43996</v>
      </c>
      <c r="F1290" s="31">
        <v>4228</v>
      </c>
      <c r="G1290" s="31">
        <v>162.19999999999999</v>
      </c>
      <c r="H1290" s="31">
        <v>164.5</v>
      </c>
      <c r="I1290" s="31">
        <v>120</v>
      </c>
      <c r="K1290" s="155">
        <v>0.98749999999999993</v>
      </c>
      <c r="L1290" s="31" t="s">
        <v>3892</v>
      </c>
      <c r="M1290" s="157">
        <v>510819</v>
      </c>
      <c r="N1290" s="158">
        <v>43997</v>
      </c>
      <c r="O1290" s="157" t="s">
        <v>0</v>
      </c>
      <c r="P1290" s="157">
        <v>7</v>
      </c>
      <c r="Q1290" s="157" t="s">
        <v>4305</v>
      </c>
      <c r="R1290" s="157" t="s">
        <v>4968</v>
      </c>
      <c r="S1290" s="157">
        <v>32</v>
      </c>
      <c r="T1290" s="157">
        <v>25</v>
      </c>
      <c r="U1290" s="157">
        <v>26.871643850000002</v>
      </c>
      <c r="V1290" s="157">
        <v>-80.049675010000001</v>
      </c>
      <c r="W1290" s="158">
        <v>44055</v>
      </c>
      <c r="X1290" s="45">
        <f>W1290-N1290</f>
        <v>58</v>
      </c>
      <c r="Y1290" s="157">
        <v>15</v>
      </c>
      <c r="Z1290" s="157">
        <v>62</v>
      </c>
      <c r="AA1290" s="157">
        <v>0</v>
      </c>
      <c r="AB1290" s="157">
        <v>2</v>
      </c>
      <c r="AC1290" s="157">
        <v>0</v>
      </c>
      <c r="AD1290" s="157">
        <v>0</v>
      </c>
      <c r="AE1290" s="42">
        <f>SUM(Y1290,Z1290,AC1290,AD1290)</f>
        <v>77</v>
      </c>
      <c r="AF1290" s="49">
        <f>Y1290/AE1290</f>
        <v>0.19480519480519481</v>
      </c>
      <c r="AG1290" s="49">
        <f>(Y1290-(AA1290+AB1290))/AE1290</f>
        <v>0.16883116883116883</v>
      </c>
      <c r="AH1290" s="157" t="s">
        <v>2</v>
      </c>
      <c r="AI1290" s="147"/>
    </row>
    <row r="1291" spans="1:35" x14ac:dyDescent="0.3">
      <c r="A1291" s="38" t="s">
        <v>3433</v>
      </c>
      <c r="B1291" s="38">
        <v>352</v>
      </c>
      <c r="C1291" s="39">
        <v>39933</v>
      </c>
      <c r="D1291" s="71">
        <f>YEAR(E1291)</f>
        <v>2009</v>
      </c>
      <c r="E1291" s="99" t="s">
        <v>3432</v>
      </c>
      <c r="F1291" s="41">
        <v>1177</v>
      </c>
      <c r="G1291" s="41">
        <v>144</v>
      </c>
      <c r="H1291" s="41">
        <v>145</v>
      </c>
      <c r="I1291" s="41">
        <v>114</v>
      </c>
      <c r="J1291" s="41"/>
      <c r="K1291" s="40" t="s">
        <v>2751</v>
      </c>
      <c r="L1291" s="41" t="s">
        <v>3897</v>
      </c>
      <c r="M1291" s="42">
        <v>148406</v>
      </c>
      <c r="N1291" s="43">
        <v>39933</v>
      </c>
      <c r="O1291" s="44" t="s">
        <v>0</v>
      </c>
      <c r="P1291" s="42">
        <v>4</v>
      </c>
      <c r="Q1291" s="44" t="s">
        <v>4305</v>
      </c>
      <c r="R1291" s="44" t="s">
        <v>1757</v>
      </c>
      <c r="S1291" s="42">
        <v>43</v>
      </c>
      <c r="T1291" s="42">
        <v>122</v>
      </c>
      <c r="U1291" s="42">
        <v>26.898588310000001</v>
      </c>
      <c r="V1291" s="42">
        <v>-80.058121189999994</v>
      </c>
      <c r="W1291" s="126">
        <v>40003</v>
      </c>
      <c r="X1291" s="45">
        <f>W1291-N1291</f>
        <v>70</v>
      </c>
      <c r="Y1291" s="42">
        <v>39</v>
      </c>
      <c r="Z1291" s="46">
        <v>18</v>
      </c>
      <c r="AA1291" s="42">
        <v>1</v>
      </c>
      <c r="AB1291" s="42">
        <v>6</v>
      </c>
      <c r="AC1291" s="46">
        <v>0</v>
      </c>
      <c r="AD1291" s="46">
        <v>6</v>
      </c>
      <c r="AE1291" s="46">
        <f>SUM(Y1291,Z1291,AC1291,AD1291)</f>
        <v>63</v>
      </c>
      <c r="AF1291" s="47">
        <f>Y1291/AE1291</f>
        <v>0.61904761904761907</v>
      </c>
      <c r="AG1291" s="47">
        <f>(Y1291-(AA1291+AB1291))/AE1291</f>
        <v>0.50793650793650791</v>
      </c>
      <c r="AH1291" s="44" t="s">
        <v>2</v>
      </c>
      <c r="AI1291" s="38"/>
    </row>
    <row r="1292" spans="1:35" x14ac:dyDescent="0.3">
      <c r="A1292" s="38" t="s">
        <v>3029</v>
      </c>
      <c r="B1292" s="38">
        <v>650</v>
      </c>
      <c r="C1292" s="39">
        <v>41418</v>
      </c>
      <c r="D1292" s="71">
        <f>YEAR(E1292)</f>
        <v>2013</v>
      </c>
      <c r="E1292" s="99" t="s">
        <v>3030</v>
      </c>
      <c r="F1292" s="41">
        <v>2550</v>
      </c>
      <c r="G1292" s="41">
        <v>145.5</v>
      </c>
      <c r="H1292" s="41">
        <v>148.5</v>
      </c>
      <c r="I1292" s="41">
        <v>109.5</v>
      </c>
      <c r="J1292" s="41"/>
      <c r="K1292" s="40" t="s">
        <v>3031</v>
      </c>
      <c r="L1292" s="41" t="s">
        <v>3892</v>
      </c>
      <c r="M1292" s="42">
        <v>282162</v>
      </c>
      <c r="N1292" s="43">
        <v>41419</v>
      </c>
      <c r="O1292" s="44" t="s">
        <v>0</v>
      </c>
      <c r="P1292" s="42">
        <v>2</v>
      </c>
      <c r="Q1292" s="44" t="s">
        <v>4305</v>
      </c>
      <c r="R1292" s="44" t="s">
        <v>906</v>
      </c>
      <c r="S1292" s="42">
        <v>27</v>
      </c>
      <c r="T1292" s="42">
        <v>113</v>
      </c>
      <c r="U1292" s="42">
        <v>26.907081590000001</v>
      </c>
      <c r="V1292" s="42">
        <v>-80.060973009999998</v>
      </c>
      <c r="W1292" s="126"/>
      <c r="X1292" s="45"/>
      <c r="Y1292" s="42"/>
      <c r="Z1292" s="125"/>
      <c r="AA1292" s="42"/>
      <c r="AB1292" s="42"/>
      <c r="AC1292" s="125"/>
      <c r="AD1292" s="125"/>
      <c r="AE1292" s="125"/>
      <c r="AF1292" s="125"/>
      <c r="AG1292" s="125"/>
      <c r="AH1292" s="44" t="s">
        <v>31</v>
      </c>
      <c r="AI1292" s="38"/>
    </row>
    <row r="1293" spans="1:35" x14ac:dyDescent="0.3">
      <c r="A1293" s="38" t="s">
        <v>2555</v>
      </c>
      <c r="B1293" s="38">
        <v>199</v>
      </c>
      <c r="C1293" s="39">
        <v>38845</v>
      </c>
      <c r="D1293" s="71">
        <f>YEAR(E1293)</f>
        <v>2013</v>
      </c>
      <c r="E1293" s="99" t="s">
        <v>2424</v>
      </c>
      <c r="F1293" s="41">
        <v>2509</v>
      </c>
      <c r="G1293" s="41"/>
      <c r="H1293" s="41"/>
      <c r="I1293" s="41"/>
      <c r="J1293" s="41"/>
      <c r="K1293" s="40" t="s">
        <v>2556</v>
      </c>
      <c r="L1293" s="41" t="s">
        <v>3894</v>
      </c>
      <c r="M1293" s="42">
        <v>279304</v>
      </c>
      <c r="N1293" s="43">
        <v>41396</v>
      </c>
      <c r="O1293" s="44" t="s">
        <v>0</v>
      </c>
      <c r="P1293" s="42">
        <v>3</v>
      </c>
      <c r="Q1293" s="44" t="s">
        <v>4305</v>
      </c>
      <c r="R1293" s="44" t="s">
        <v>878</v>
      </c>
      <c r="S1293" s="42">
        <v>84</v>
      </c>
      <c r="T1293" s="42">
        <v>24</v>
      </c>
      <c r="U1293" s="42">
        <v>26.90445137</v>
      </c>
      <c r="V1293" s="42">
        <v>-80.060285960000002</v>
      </c>
      <c r="W1293" s="43">
        <v>41465</v>
      </c>
      <c r="X1293" s="45">
        <f>W1293-N1293</f>
        <v>69</v>
      </c>
      <c r="Y1293" s="42">
        <v>33</v>
      </c>
      <c r="Z1293" s="42">
        <v>27</v>
      </c>
      <c r="AA1293" s="42">
        <v>0</v>
      </c>
      <c r="AB1293" s="42">
        <v>0</v>
      </c>
      <c r="AC1293" s="42">
        <v>0</v>
      </c>
      <c r="AD1293" s="42">
        <v>0</v>
      </c>
      <c r="AE1293" s="42">
        <f>SUM(Y1293,Z1293,AC1293,AD1293)</f>
        <v>60</v>
      </c>
      <c r="AF1293" s="49">
        <f>Y1293/AE1293</f>
        <v>0.55000000000000004</v>
      </c>
      <c r="AG1293" s="49">
        <f>(Y1293-(AA1293+AB1293))/AE1293</f>
        <v>0.55000000000000004</v>
      </c>
      <c r="AH1293" s="44" t="s">
        <v>2</v>
      </c>
      <c r="AI1293" s="38"/>
    </row>
    <row r="1294" spans="1:35" x14ac:dyDescent="0.3">
      <c r="A1294" s="38" t="s">
        <v>3122</v>
      </c>
      <c r="B1294" s="38">
        <v>353</v>
      </c>
      <c r="C1294" s="39">
        <v>39933</v>
      </c>
      <c r="D1294" s="71">
        <f>YEAR(E1294)</f>
        <v>2009</v>
      </c>
      <c r="E1294" s="99" t="s">
        <v>3432</v>
      </c>
      <c r="F1294" s="41">
        <v>1178</v>
      </c>
      <c r="G1294" s="41">
        <v>153</v>
      </c>
      <c r="H1294" s="41">
        <v>155.5</v>
      </c>
      <c r="I1294" s="41">
        <v>111.5</v>
      </c>
      <c r="J1294" s="41"/>
      <c r="K1294" s="40" t="s">
        <v>3079</v>
      </c>
      <c r="L1294" s="41" t="s">
        <v>3891</v>
      </c>
      <c r="M1294" s="42">
        <v>148407</v>
      </c>
      <c r="N1294" s="43">
        <v>39933</v>
      </c>
      <c r="O1294" s="44" t="s">
        <v>0</v>
      </c>
      <c r="P1294" s="42">
        <v>3</v>
      </c>
      <c r="Q1294" s="44" t="s">
        <v>4305</v>
      </c>
      <c r="R1294" s="44" t="s">
        <v>1758</v>
      </c>
      <c r="S1294" s="42">
        <v>24</v>
      </c>
      <c r="T1294" s="42">
        <v>49</v>
      </c>
      <c r="U1294" s="42">
        <v>26.906526639999999</v>
      </c>
      <c r="V1294" s="42">
        <v>-80.061074189999999</v>
      </c>
      <c r="W1294" s="126">
        <v>40003</v>
      </c>
      <c r="X1294" s="45">
        <f>W1294-N1294</f>
        <v>70</v>
      </c>
      <c r="Y1294" s="42">
        <v>29</v>
      </c>
      <c r="Z1294" s="46">
        <v>30</v>
      </c>
      <c r="AA1294" s="42">
        <v>0</v>
      </c>
      <c r="AB1294" s="42">
        <v>13</v>
      </c>
      <c r="AC1294" s="46">
        <v>0</v>
      </c>
      <c r="AD1294" s="46">
        <v>6</v>
      </c>
      <c r="AE1294" s="46">
        <f>SUM(Y1294,Z1294,AC1294,AD1294)</f>
        <v>65</v>
      </c>
      <c r="AF1294" s="47">
        <f>Y1294/AE1294</f>
        <v>0.44615384615384618</v>
      </c>
      <c r="AG1294" s="47">
        <f>(Y1294-(AA1294+AB1294))/AE1294</f>
        <v>0.24615384615384617</v>
      </c>
      <c r="AH1294" s="44" t="s">
        <v>2</v>
      </c>
      <c r="AI1294" s="38"/>
    </row>
    <row r="1295" spans="1:35" x14ac:dyDescent="0.3">
      <c r="A1295" s="38" t="s">
        <v>3122</v>
      </c>
      <c r="B1295" s="38">
        <v>353</v>
      </c>
      <c r="C1295" s="39">
        <v>39933</v>
      </c>
      <c r="D1295" s="71">
        <f>YEAR(E1295)</f>
        <v>2011</v>
      </c>
      <c r="E1295" s="99" t="s">
        <v>2594</v>
      </c>
      <c r="F1295" s="41">
        <v>1673</v>
      </c>
      <c r="G1295" s="41">
        <v>154</v>
      </c>
      <c r="H1295" s="41">
        <v>158</v>
      </c>
      <c r="I1295" s="41">
        <v>116</v>
      </c>
      <c r="J1295" s="41"/>
      <c r="K1295" s="40" t="s">
        <v>2850</v>
      </c>
      <c r="L1295" s="41" t="s">
        <v>3890</v>
      </c>
      <c r="M1295" s="42">
        <v>203608</v>
      </c>
      <c r="N1295" s="43">
        <v>40638</v>
      </c>
      <c r="O1295" s="44" t="s">
        <v>0</v>
      </c>
      <c r="P1295" s="42">
        <v>5</v>
      </c>
      <c r="Q1295" s="44" t="s">
        <v>4305</v>
      </c>
      <c r="R1295" s="44" t="s">
        <v>1205</v>
      </c>
      <c r="S1295" s="42">
        <v>22</v>
      </c>
      <c r="T1295" s="42">
        <v>186</v>
      </c>
      <c r="U1295" s="42">
        <v>26.885830532</v>
      </c>
      <c r="V1295" s="42">
        <v>-80.054127960000002</v>
      </c>
      <c r="W1295" s="126"/>
      <c r="X1295" s="45"/>
      <c r="Y1295" s="42">
        <v>0</v>
      </c>
      <c r="Z1295" s="42">
        <v>107</v>
      </c>
      <c r="AA1295" s="42">
        <v>0</v>
      </c>
      <c r="AB1295" s="42">
        <v>0</v>
      </c>
      <c r="AC1295" s="42">
        <v>0</v>
      </c>
      <c r="AD1295" s="42">
        <v>0</v>
      </c>
      <c r="AE1295" s="42">
        <f>SUM(Y1295,Z1295,AC1295,AD1295)</f>
        <v>107</v>
      </c>
      <c r="AF1295" s="49">
        <f>Y1295/AE1295</f>
        <v>0</v>
      </c>
      <c r="AG1295" s="49">
        <f>(Y1295-(AA1295+AB1295))/AE1295</f>
        <v>0</v>
      </c>
      <c r="AH1295" s="44" t="s">
        <v>8</v>
      </c>
      <c r="AI1295" s="38"/>
    </row>
    <row r="1296" spans="1:35" x14ac:dyDescent="0.3">
      <c r="A1296" s="38" t="s">
        <v>3122</v>
      </c>
      <c r="B1296" s="38">
        <v>353</v>
      </c>
      <c r="C1296" s="39">
        <v>39933</v>
      </c>
      <c r="D1296" s="71">
        <f>YEAR(E1296)</f>
        <v>2011</v>
      </c>
      <c r="E1296" s="99" t="s">
        <v>2684</v>
      </c>
      <c r="F1296" s="41">
        <v>1710</v>
      </c>
      <c r="G1296" s="41"/>
      <c r="H1296" s="41"/>
      <c r="I1296" s="41"/>
      <c r="J1296" s="41"/>
      <c r="K1296" s="40" t="s">
        <v>2581</v>
      </c>
      <c r="L1296" s="41" t="s">
        <v>3900</v>
      </c>
      <c r="M1296" s="42">
        <v>203700</v>
      </c>
      <c r="N1296" s="43">
        <v>40648</v>
      </c>
      <c r="O1296" s="44" t="s">
        <v>146</v>
      </c>
      <c r="P1296" s="42">
        <v>7</v>
      </c>
      <c r="Q1296" s="44" t="s">
        <v>4305</v>
      </c>
      <c r="R1296" s="44" t="s">
        <v>1404</v>
      </c>
      <c r="S1296" s="42">
        <v>15</v>
      </c>
      <c r="T1296" s="42">
        <v>36</v>
      </c>
      <c r="U1296" s="42">
        <v>26.926938230000001</v>
      </c>
      <c r="V1296" s="42">
        <v>-80.067530849999997</v>
      </c>
      <c r="W1296" s="48">
        <v>40716</v>
      </c>
      <c r="X1296" s="45">
        <f>W1296-N1296</f>
        <v>68</v>
      </c>
      <c r="Y1296" s="42">
        <v>24</v>
      </c>
      <c r="Z1296" s="42">
        <v>36</v>
      </c>
      <c r="AA1296" s="42">
        <v>1</v>
      </c>
      <c r="AB1296" s="42">
        <v>0</v>
      </c>
      <c r="AC1296" s="42">
        <v>0</v>
      </c>
      <c r="AD1296" s="42">
        <v>0</v>
      </c>
      <c r="AE1296" s="42">
        <f>SUM(Y1296,Z1296,AC1296,AD1296)</f>
        <v>60</v>
      </c>
      <c r="AF1296" s="49">
        <f>Y1296/AE1296</f>
        <v>0.4</v>
      </c>
      <c r="AG1296" s="49">
        <f>(Y1296-(AA1296+AB1296))/AE1296</f>
        <v>0.38333333333333336</v>
      </c>
      <c r="AH1296" s="44" t="s">
        <v>2</v>
      </c>
      <c r="AI1296" s="38"/>
    </row>
    <row r="1297" spans="1:35" x14ac:dyDescent="0.3">
      <c r="A1297" s="38" t="s">
        <v>3122</v>
      </c>
      <c r="B1297" s="38">
        <v>353</v>
      </c>
      <c r="C1297" s="39">
        <v>39933</v>
      </c>
      <c r="D1297" s="71">
        <f>YEAR(E1297)</f>
        <v>2011</v>
      </c>
      <c r="E1297" s="99" t="s">
        <v>2463</v>
      </c>
      <c r="F1297" s="41">
        <v>1802</v>
      </c>
      <c r="G1297" s="41">
        <v>156</v>
      </c>
      <c r="H1297" s="41"/>
      <c r="I1297" s="41">
        <v>111</v>
      </c>
      <c r="J1297" s="41"/>
      <c r="K1297" s="40" t="s">
        <v>2359</v>
      </c>
      <c r="L1297" s="41" t="s">
        <v>3897</v>
      </c>
      <c r="M1297" s="42">
        <v>204897</v>
      </c>
      <c r="N1297" s="43">
        <v>40669</v>
      </c>
      <c r="O1297" s="44" t="s">
        <v>0</v>
      </c>
      <c r="P1297" s="42">
        <v>6</v>
      </c>
      <c r="Q1297" s="44" t="s">
        <v>4305</v>
      </c>
      <c r="R1297" s="44" t="s">
        <v>1276</v>
      </c>
      <c r="S1297" s="42">
        <v>31</v>
      </c>
      <c r="T1297" s="42">
        <v>104</v>
      </c>
      <c r="U1297" s="42">
        <v>26.877907059999998</v>
      </c>
      <c r="V1297" s="42">
        <v>-80.051583089999994</v>
      </c>
      <c r="W1297" s="124"/>
      <c r="X1297" s="45"/>
      <c r="Y1297" s="42">
        <v>0</v>
      </c>
      <c r="Z1297" s="42">
        <v>96</v>
      </c>
      <c r="AA1297" s="42">
        <v>0</v>
      </c>
      <c r="AB1297" s="42">
        <v>0</v>
      </c>
      <c r="AC1297" s="42">
        <v>0</v>
      </c>
      <c r="AD1297" s="42">
        <v>0</v>
      </c>
      <c r="AE1297" s="42">
        <f>SUM(Y1297,Z1297,AC1297,AD1297)</f>
        <v>96</v>
      </c>
      <c r="AF1297" s="49">
        <f>Y1297/AE1297</f>
        <v>0</v>
      </c>
      <c r="AG1297" s="49">
        <f>(Y1297-(AA1297+AB1297))/AE1297</f>
        <v>0</v>
      </c>
      <c r="AH1297" s="44" t="s">
        <v>8</v>
      </c>
      <c r="AI1297" s="38"/>
    </row>
    <row r="1298" spans="1:35" x14ac:dyDescent="0.3">
      <c r="A1298" s="61" t="s">
        <v>3122</v>
      </c>
      <c r="B1298" s="61">
        <v>353</v>
      </c>
      <c r="C1298" s="60">
        <v>39933</v>
      </c>
      <c r="D1298" s="94">
        <f>YEAR(E1298)</f>
        <v>2011</v>
      </c>
      <c r="E1298" s="100" t="s">
        <v>2723</v>
      </c>
      <c r="F1298" s="58">
        <v>1853</v>
      </c>
      <c r="G1298" s="58">
        <v>156</v>
      </c>
      <c r="H1298" s="58">
        <v>159</v>
      </c>
      <c r="I1298" s="58">
        <v>113</v>
      </c>
      <c r="J1298" s="41"/>
      <c r="K1298" s="62" t="s">
        <v>3267</v>
      </c>
      <c r="L1298" s="41" t="s">
        <v>3891</v>
      </c>
      <c r="M1298" s="42">
        <v>205776</v>
      </c>
      <c r="N1298" s="43">
        <v>40677</v>
      </c>
      <c r="O1298" s="44" t="s">
        <v>0</v>
      </c>
      <c r="P1298" s="42">
        <v>4</v>
      </c>
      <c r="Q1298" s="44" t="s">
        <v>4306</v>
      </c>
      <c r="R1298" s="44" t="s">
        <v>1303</v>
      </c>
      <c r="S1298" s="42">
        <v>-4</v>
      </c>
      <c r="T1298" s="42">
        <v>135</v>
      </c>
      <c r="U1298" s="42">
        <v>26.895722559999999</v>
      </c>
      <c r="V1298" s="42">
        <v>-80.057277959999993</v>
      </c>
      <c r="W1298" s="43">
        <v>40731</v>
      </c>
      <c r="X1298" s="45">
        <f>W1298-N1298</f>
        <v>54</v>
      </c>
      <c r="Y1298" s="42">
        <v>57</v>
      </c>
      <c r="Z1298" s="46">
        <v>18</v>
      </c>
      <c r="AA1298" s="42">
        <v>0</v>
      </c>
      <c r="AB1298" s="42">
        <v>2</v>
      </c>
      <c r="AC1298" s="46">
        <v>0</v>
      </c>
      <c r="AD1298" s="46">
        <v>2</v>
      </c>
      <c r="AE1298" s="46">
        <f>SUM(Y1298,Z1298,AC1298,AD1298)</f>
        <v>77</v>
      </c>
      <c r="AF1298" s="47">
        <f>Y1298/AE1298</f>
        <v>0.74025974025974028</v>
      </c>
      <c r="AG1298" s="47">
        <f>(Y1298-(AA1298+AB1298))/AE1298</f>
        <v>0.7142857142857143</v>
      </c>
      <c r="AH1298" s="44" t="s">
        <v>2</v>
      </c>
      <c r="AI1298" s="38"/>
    </row>
    <row r="1299" spans="1:35" x14ac:dyDescent="0.3">
      <c r="A1299" s="61" t="s">
        <v>3122</v>
      </c>
      <c r="B1299" s="61">
        <v>353</v>
      </c>
      <c r="C1299" s="60">
        <v>39933</v>
      </c>
      <c r="D1299" s="94">
        <f>YEAR(E1299)</f>
        <v>2011</v>
      </c>
      <c r="E1299" s="100" t="s">
        <v>3659</v>
      </c>
      <c r="F1299" s="58">
        <v>1984</v>
      </c>
      <c r="G1299" s="58">
        <v>155</v>
      </c>
      <c r="H1299" s="58">
        <v>158</v>
      </c>
      <c r="I1299" s="58">
        <v>113</v>
      </c>
      <c r="J1299" s="58"/>
      <c r="K1299" s="62" t="s">
        <v>2535</v>
      </c>
      <c r="L1299" s="58" t="s">
        <v>3892</v>
      </c>
      <c r="M1299" s="42">
        <v>213237</v>
      </c>
      <c r="N1299" s="43">
        <v>40708</v>
      </c>
      <c r="O1299" s="44" t="s">
        <v>146</v>
      </c>
      <c r="P1299" s="42">
        <v>6</v>
      </c>
      <c r="Q1299" s="44" t="s">
        <v>4305</v>
      </c>
      <c r="R1299" s="44" t="s">
        <v>1432</v>
      </c>
      <c r="S1299" s="42">
        <v>12</v>
      </c>
      <c r="T1299" s="42">
        <v>32</v>
      </c>
      <c r="U1299" s="42">
        <v>26.9299125</v>
      </c>
      <c r="V1299" s="42">
        <v>-80.068312430000006</v>
      </c>
      <c r="W1299" s="124"/>
      <c r="X1299" s="45"/>
      <c r="Y1299" s="42"/>
      <c r="Z1299" s="125"/>
      <c r="AA1299" s="42"/>
      <c r="AB1299" s="42"/>
      <c r="AC1299" s="125"/>
      <c r="AD1299" s="125"/>
      <c r="AE1299" s="125"/>
      <c r="AF1299" s="125"/>
      <c r="AG1299" s="125"/>
      <c r="AH1299" s="44" t="s">
        <v>67</v>
      </c>
      <c r="AI1299" s="61"/>
    </row>
    <row r="1300" spans="1:35" x14ac:dyDescent="0.3">
      <c r="A1300" s="38" t="s">
        <v>3122</v>
      </c>
      <c r="B1300" s="38">
        <v>353</v>
      </c>
      <c r="C1300" s="39">
        <v>39933</v>
      </c>
      <c r="D1300" s="71">
        <f>YEAR(E1300)</f>
        <v>2013</v>
      </c>
      <c r="E1300" s="99" t="s">
        <v>2506</v>
      </c>
      <c r="F1300" s="41">
        <v>2485</v>
      </c>
      <c r="G1300" s="41">
        <v>158.5</v>
      </c>
      <c r="H1300" s="41">
        <v>160</v>
      </c>
      <c r="I1300" s="41">
        <v>113</v>
      </c>
      <c r="J1300" s="41"/>
      <c r="K1300" s="40" t="s">
        <v>3138</v>
      </c>
      <c r="L1300" s="41" t="s">
        <v>3893</v>
      </c>
      <c r="M1300" s="42">
        <v>278983</v>
      </c>
      <c r="N1300" s="43">
        <v>41386</v>
      </c>
      <c r="O1300" s="44" t="s">
        <v>0</v>
      </c>
      <c r="P1300" s="42">
        <v>7</v>
      </c>
      <c r="Q1300" s="44" t="s">
        <v>4305</v>
      </c>
      <c r="R1300" s="44" t="s">
        <v>865</v>
      </c>
      <c r="S1300" s="42">
        <v>35</v>
      </c>
      <c r="T1300" s="42">
        <v>39</v>
      </c>
      <c r="U1300" s="42">
        <v>26.870128075</v>
      </c>
      <c r="V1300" s="42">
        <v>-80.049206369999993</v>
      </c>
      <c r="W1300" s="43">
        <v>41458</v>
      </c>
      <c r="X1300" s="45">
        <f>W1300-N1300</f>
        <v>72</v>
      </c>
      <c r="Y1300" s="42">
        <v>75</v>
      </c>
      <c r="Z1300" s="42">
        <v>45</v>
      </c>
      <c r="AA1300" s="42">
        <v>7</v>
      </c>
      <c r="AB1300" s="42">
        <v>7</v>
      </c>
      <c r="AC1300" s="42">
        <v>0</v>
      </c>
      <c r="AD1300" s="42">
        <v>1</v>
      </c>
      <c r="AE1300" s="42">
        <f>SUM(Y1300,Z1300,AC1300,AD1300)</f>
        <v>121</v>
      </c>
      <c r="AF1300" s="49">
        <f>Y1300/AE1300</f>
        <v>0.6198347107438017</v>
      </c>
      <c r="AG1300" s="49">
        <f>(Y1300-(AA1300+AB1300))/AE1300</f>
        <v>0.50413223140495866</v>
      </c>
      <c r="AH1300" s="44" t="s">
        <v>2</v>
      </c>
      <c r="AI1300" s="38"/>
    </row>
    <row r="1301" spans="1:35" x14ac:dyDescent="0.3">
      <c r="A1301" s="38" t="s">
        <v>3122</v>
      </c>
      <c r="B1301" s="38">
        <v>353</v>
      </c>
      <c r="C1301" s="39">
        <v>39933</v>
      </c>
      <c r="D1301" s="71">
        <f>YEAR(E1301)</f>
        <v>2013</v>
      </c>
      <c r="E1301" s="99" t="s">
        <v>2319</v>
      </c>
      <c r="F1301" s="41">
        <v>2513</v>
      </c>
      <c r="G1301" s="41">
        <v>157</v>
      </c>
      <c r="H1301" s="41">
        <v>159</v>
      </c>
      <c r="I1301" s="41">
        <v>116</v>
      </c>
      <c r="J1301" s="41"/>
      <c r="K1301" s="40" t="s">
        <v>2880</v>
      </c>
      <c r="L1301" s="41" t="s">
        <v>3890</v>
      </c>
      <c r="M1301" s="42">
        <v>279330</v>
      </c>
      <c r="N1301" s="43">
        <v>41397</v>
      </c>
      <c r="O1301" s="44" t="s">
        <v>146</v>
      </c>
      <c r="P1301" s="42">
        <v>6</v>
      </c>
      <c r="Q1301" s="44" t="s">
        <v>4305</v>
      </c>
      <c r="R1301" s="44" t="s">
        <v>879</v>
      </c>
      <c r="S1301" s="42">
        <v>15</v>
      </c>
      <c r="T1301" s="42">
        <v>13</v>
      </c>
      <c r="U1301" s="42">
        <v>26.930695913000001</v>
      </c>
      <c r="V1301" s="42">
        <v>-80.068502640000005</v>
      </c>
      <c r="W1301" s="126"/>
      <c r="X1301" s="45"/>
      <c r="Y1301" s="42">
        <v>82</v>
      </c>
      <c r="Z1301" s="42">
        <v>23</v>
      </c>
      <c r="AA1301" s="42">
        <v>0</v>
      </c>
      <c r="AB1301" s="42">
        <v>1</v>
      </c>
      <c r="AC1301" s="42">
        <v>0</v>
      </c>
      <c r="AD1301" s="42">
        <v>1</v>
      </c>
      <c r="AE1301" s="42">
        <f>SUM(Y1301,Z1301,AC1301,AD1301)</f>
        <v>106</v>
      </c>
      <c r="AF1301" s="49">
        <f>Y1301/AE1301</f>
        <v>0.77358490566037741</v>
      </c>
      <c r="AG1301" s="49">
        <f>(Y1301-(AA1301+AB1301))/AE1301</f>
        <v>0.76415094339622647</v>
      </c>
      <c r="AH1301" s="44" t="s">
        <v>8</v>
      </c>
      <c r="AI1301" s="38"/>
    </row>
    <row r="1302" spans="1:35" x14ac:dyDescent="0.3">
      <c r="A1302" s="38" t="s">
        <v>3122</v>
      </c>
      <c r="B1302" s="38">
        <v>353</v>
      </c>
      <c r="C1302" s="39">
        <v>39933</v>
      </c>
      <c r="D1302" s="71">
        <f>YEAR(E1302)</f>
        <v>2013</v>
      </c>
      <c r="E1302" s="99" t="s">
        <v>2646</v>
      </c>
      <c r="F1302" s="41">
        <v>2530</v>
      </c>
      <c r="G1302" s="41">
        <v>158</v>
      </c>
      <c r="H1302" s="41">
        <v>161</v>
      </c>
      <c r="I1302" s="41">
        <v>115</v>
      </c>
      <c r="J1302" s="41"/>
      <c r="K1302" s="40" t="s">
        <v>2601</v>
      </c>
      <c r="L1302" s="41" t="s">
        <v>3895</v>
      </c>
      <c r="M1302" s="42">
        <v>280240</v>
      </c>
      <c r="N1302" s="43">
        <v>41407</v>
      </c>
      <c r="O1302" s="44" t="s">
        <v>0</v>
      </c>
      <c r="P1302" s="42">
        <v>1</v>
      </c>
      <c r="Q1302" s="44" t="s">
        <v>4305</v>
      </c>
      <c r="R1302" s="44" t="s">
        <v>889</v>
      </c>
      <c r="S1302" s="42">
        <v>89</v>
      </c>
      <c r="T1302" s="42">
        <v>34</v>
      </c>
      <c r="U1302" s="42">
        <v>26.920115630000002</v>
      </c>
      <c r="V1302" s="42">
        <v>-80.065545650000004</v>
      </c>
      <c r="W1302" s="43">
        <v>41472</v>
      </c>
      <c r="X1302" s="45">
        <f>W1302-N1302</f>
        <v>65</v>
      </c>
      <c r="Y1302" s="42">
        <v>84</v>
      </c>
      <c r="Z1302" s="42">
        <v>21</v>
      </c>
      <c r="AA1302" s="42">
        <v>1</v>
      </c>
      <c r="AB1302" s="42">
        <v>8</v>
      </c>
      <c r="AC1302" s="42">
        <v>0</v>
      </c>
      <c r="AD1302" s="42">
        <v>14</v>
      </c>
      <c r="AE1302" s="42">
        <f>SUM(Y1302,Z1302,AC1302,AD1302)</f>
        <v>119</v>
      </c>
      <c r="AF1302" s="49">
        <f>Y1302/AE1302</f>
        <v>0.70588235294117652</v>
      </c>
      <c r="AG1302" s="49">
        <f>(Y1302-(AA1302+AB1302))/AE1302</f>
        <v>0.63025210084033612</v>
      </c>
      <c r="AH1302" s="44" t="s">
        <v>2</v>
      </c>
      <c r="AI1302" s="38"/>
    </row>
    <row r="1303" spans="1:35" x14ac:dyDescent="0.3">
      <c r="A1303" s="38" t="s">
        <v>3122</v>
      </c>
      <c r="B1303" s="38">
        <v>353</v>
      </c>
      <c r="C1303" s="39">
        <v>39933</v>
      </c>
      <c r="D1303" s="71">
        <f>YEAR(E1303)</f>
        <v>2013</v>
      </c>
      <c r="E1303" s="99" t="s">
        <v>2518</v>
      </c>
      <c r="F1303" s="41">
        <v>2552</v>
      </c>
      <c r="G1303" s="41">
        <v>157</v>
      </c>
      <c r="H1303" s="41">
        <v>158</v>
      </c>
      <c r="I1303" s="41">
        <v>115</v>
      </c>
      <c r="J1303" s="41"/>
      <c r="K1303" s="40" t="s">
        <v>2919</v>
      </c>
      <c r="L1303" s="41" t="s">
        <v>3890</v>
      </c>
      <c r="M1303" s="73">
        <v>283659</v>
      </c>
      <c r="N1303" s="74">
        <v>41425</v>
      </c>
      <c r="O1303" s="75" t="s">
        <v>0</v>
      </c>
      <c r="P1303" s="73">
        <v>3</v>
      </c>
      <c r="Q1303" s="75" t="s">
        <v>4305</v>
      </c>
      <c r="R1303" s="75" t="s">
        <v>920</v>
      </c>
      <c r="S1303" s="73">
        <v>89</v>
      </c>
      <c r="T1303" s="73">
        <v>8</v>
      </c>
      <c r="U1303" s="73">
        <v>26.901453020000002</v>
      </c>
      <c r="V1303" s="73">
        <v>-80.059311719999997</v>
      </c>
      <c r="W1303" s="48">
        <v>41488</v>
      </c>
      <c r="X1303" s="76">
        <f>W1303-N1303</f>
        <v>63</v>
      </c>
      <c r="Y1303" s="73">
        <v>78</v>
      </c>
      <c r="Z1303" s="46">
        <v>9</v>
      </c>
      <c r="AA1303" s="73">
        <v>3</v>
      </c>
      <c r="AB1303" s="73">
        <v>3</v>
      </c>
      <c r="AC1303" s="46">
        <v>0</v>
      </c>
      <c r="AD1303" s="46">
        <v>0</v>
      </c>
      <c r="AE1303" s="46">
        <f>SUM(Y1303,Z1303,AC1303,AD1303)</f>
        <v>87</v>
      </c>
      <c r="AF1303" s="47">
        <f>Y1303/AE1303</f>
        <v>0.89655172413793105</v>
      </c>
      <c r="AG1303" s="47">
        <f>(Y1303-(AA1303+AB1303))/AE1303</f>
        <v>0.82758620689655171</v>
      </c>
      <c r="AH1303" s="75" t="s">
        <v>2</v>
      </c>
      <c r="AI1303" s="38"/>
    </row>
    <row r="1304" spans="1:35" s="86" customFormat="1" x14ac:dyDescent="0.3">
      <c r="A1304" s="181" t="s">
        <v>3122</v>
      </c>
      <c r="B1304" s="182">
        <v>353</v>
      </c>
      <c r="C1304" s="183">
        <v>39933</v>
      </c>
      <c r="D1304" s="79">
        <f>YEAR(E1304)</f>
        <v>2013</v>
      </c>
      <c r="E1304" s="183" t="s">
        <v>3034</v>
      </c>
      <c r="F1304" s="184">
        <v>2549</v>
      </c>
      <c r="G1304" s="184">
        <v>158</v>
      </c>
      <c r="H1304" s="184">
        <v>160</v>
      </c>
      <c r="I1304" s="184">
        <v>114.5</v>
      </c>
      <c r="J1304" s="185"/>
      <c r="K1304" s="186" t="s">
        <v>2749</v>
      </c>
      <c r="L1304" s="185" t="s">
        <v>3899</v>
      </c>
      <c r="M1304" s="187"/>
      <c r="N1304" s="187"/>
      <c r="O1304" s="187" t="s">
        <v>146</v>
      </c>
      <c r="P1304" s="82">
        <v>8</v>
      </c>
      <c r="Q1304" s="187" t="s">
        <v>4305</v>
      </c>
      <c r="R1304" s="187"/>
      <c r="S1304" s="187"/>
      <c r="T1304" s="187"/>
      <c r="U1304" s="187"/>
      <c r="V1304" s="187"/>
      <c r="W1304" s="188"/>
      <c r="X1304" s="189"/>
      <c r="Y1304" s="187"/>
      <c r="Z1304" s="187"/>
      <c r="AA1304" s="187"/>
      <c r="AB1304" s="187"/>
      <c r="AC1304" s="187"/>
      <c r="AD1304" s="187"/>
      <c r="AE1304" s="80"/>
      <c r="AF1304" s="80"/>
      <c r="AG1304" s="80"/>
      <c r="AH1304" s="187"/>
      <c r="AI1304" s="190" t="s">
        <v>3913</v>
      </c>
    </row>
    <row r="1305" spans="1:35" x14ac:dyDescent="0.3">
      <c r="A1305" s="61" t="s">
        <v>3122</v>
      </c>
      <c r="B1305" s="61">
        <v>353</v>
      </c>
      <c r="C1305" s="60">
        <v>39933</v>
      </c>
      <c r="D1305" s="94">
        <f>YEAR(E1305)</f>
        <v>2017</v>
      </c>
      <c r="E1305" s="100" t="s">
        <v>3828</v>
      </c>
      <c r="F1305" s="58">
        <v>2779</v>
      </c>
      <c r="G1305" s="58">
        <v>157.69999999999999</v>
      </c>
      <c r="H1305" s="58">
        <v>159</v>
      </c>
      <c r="I1305" s="58">
        <v>116.3</v>
      </c>
      <c r="J1305" s="58"/>
      <c r="K1305" s="62" t="s">
        <v>2477</v>
      </c>
      <c r="L1305" s="58" t="s">
        <v>3892</v>
      </c>
      <c r="M1305" s="42">
        <v>369326</v>
      </c>
      <c r="N1305" s="43">
        <v>42891</v>
      </c>
      <c r="O1305" s="44" t="s">
        <v>0</v>
      </c>
      <c r="P1305" s="42">
        <v>7</v>
      </c>
      <c r="Q1305" s="44" t="s">
        <v>4305</v>
      </c>
      <c r="R1305" s="44" t="s">
        <v>253</v>
      </c>
      <c r="S1305" s="42">
        <v>40</v>
      </c>
      <c r="T1305" s="42">
        <v>74</v>
      </c>
      <c r="U1305" s="42">
        <v>26.870959426999999</v>
      </c>
      <c r="V1305" s="42">
        <v>-80.049334340000001</v>
      </c>
      <c r="W1305" s="43">
        <v>42955</v>
      </c>
      <c r="X1305" s="45">
        <f>W1305-N1305</f>
        <v>64</v>
      </c>
      <c r="Y1305" s="42">
        <v>18</v>
      </c>
      <c r="Z1305" s="42">
        <v>34</v>
      </c>
      <c r="AA1305" s="42">
        <v>0</v>
      </c>
      <c r="AB1305" s="42">
        <v>5</v>
      </c>
      <c r="AC1305" s="42">
        <v>0</v>
      </c>
      <c r="AD1305" s="42">
        <v>48</v>
      </c>
      <c r="AE1305" s="46">
        <f>SUM(Y1305,Z1305,AC1305,AD1305)</f>
        <v>100</v>
      </c>
      <c r="AF1305" s="47">
        <f>Y1305/AE1305</f>
        <v>0.18</v>
      </c>
      <c r="AG1305" s="47">
        <f>(Y1305-(AA1305+AB1305))/AE1305</f>
        <v>0.13</v>
      </c>
      <c r="AH1305" s="44" t="s">
        <v>2</v>
      </c>
      <c r="AI1305" s="61"/>
    </row>
    <row r="1306" spans="1:35" x14ac:dyDescent="0.3">
      <c r="A1306" s="147" t="s">
        <v>3122</v>
      </c>
      <c r="B1306" s="147">
        <v>353</v>
      </c>
      <c r="C1306" s="30">
        <v>39933</v>
      </c>
      <c r="D1306" s="32">
        <v>2020</v>
      </c>
      <c r="E1306" s="97">
        <v>43942</v>
      </c>
      <c r="F1306" s="31">
        <v>4001</v>
      </c>
      <c r="G1306" s="31">
        <v>159.1</v>
      </c>
      <c r="H1306" s="31">
        <v>160.69999999999999</v>
      </c>
      <c r="I1306" s="31">
        <v>116.7</v>
      </c>
      <c r="K1306" s="155">
        <v>0.91736111111111107</v>
      </c>
      <c r="L1306" s="31" t="s">
        <v>3893</v>
      </c>
      <c r="M1306" s="157">
        <v>496380</v>
      </c>
      <c r="N1306" s="158">
        <v>43943</v>
      </c>
      <c r="O1306" s="157" t="s">
        <v>0</v>
      </c>
      <c r="P1306" s="157">
        <v>5</v>
      </c>
      <c r="Q1306" s="157" t="s">
        <v>4305</v>
      </c>
      <c r="R1306" s="157" t="s">
        <v>4763</v>
      </c>
      <c r="S1306" s="157">
        <v>14</v>
      </c>
      <c r="T1306" s="157">
        <v>75</v>
      </c>
      <c r="U1306" s="157">
        <v>26.891789589999998</v>
      </c>
      <c r="V1306" s="157">
        <v>-80.056418269999995</v>
      </c>
      <c r="W1306" s="161"/>
      <c r="X1306" s="45"/>
      <c r="Y1306" s="157"/>
      <c r="Z1306" s="157"/>
      <c r="AA1306" s="157"/>
      <c r="AB1306" s="157"/>
      <c r="AC1306" s="157"/>
      <c r="AD1306" s="157"/>
      <c r="AE1306" s="42"/>
      <c r="AF1306" s="49"/>
      <c r="AG1306" s="49"/>
      <c r="AH1306" s="157" t="s">
        <v>31</v>
      </c>
      <c r="AI1306" s="147"/>
    </row>
    <row r="1307" spans="1:35" x14ac:dyDescent="0.3">
      <c r="A1307" s="147" t="s">
        <v>3122</v>
      </c>
      <c r="B1307" s="147">
        <v>353</v>
      </c>
      <c r="C1307" s="30">
        <v>39933</v>
      </c>
      <c r="D1307" s="32">
        <v>2020</v>
      </c>
      <c r="E1307" s="97">
        <v>43952</v>
      </c>
      <c r="F1307" s="31">
        <v>4045</v>
      </c>
      <c r="G1307" s="31">
        <v>159</v>
      </c>
      <c r="I1307" s="31">
        <v>116.5</v>
      </c>
      <c r="K1307" s="155">
        <v>0.93888888888888899</v>
      </c>
      <c r="L1307" s="31" t="s">
        <v>3891</v>
      </c>
      <c r="M1307" s="157">
        <v>496954</v>
      </c>
      <c r="N1307" s="158">
        <v>43953</v>
      </c>
      <c r="O1307" s="157" t="s">
        <v>0</v>
      </c>
      <c r="P1307" s="157">
        <v>7</v>
      </c>
      <c r="Q1307" s="157" t="s">
        <v>4305</v>
      </c>
      <c r="R1307" s="157" t="s">
        <v>4807</v>
      </c>
      <c r="S1307" s="157">
        <v>34</v>
      </c>
      <c r="T1307" s="157">
        <v>18</v>
      </c>
      <c r="U1307" s="157">
        <v>26.87269289</v>
      </c>
      <c r="V1307" s="157">
        <v>-80.05010858</v>
      </c>
      <c r="W1307" s="30">
        <v>44020</v>
      </c>
      <c r="X1307" s="45">
        <f>W1307-N1307</f>
        <v>67</v>
      </c>
      <c r="Y1307" s="157">
        <v>32</v>
      </c>
      <c r="Z1307" s="157">
        <v>77</v>
      </c>
      <c r="AA1307" s="157">
        <v>0</v>
      </c>
      <c r="AB1307" s="157">
        <v>2</v>
      </c>
      <c r="AC1307" s="157">
        <v>0</v>
      </c>
      <c r="AD1307" s="157">
        <v>0</v>
      </c>
      <c r="AE1307" s="46">
        <f>SUM(Y1307,Z1307,AC1307,AD1307)</f>
        <v>109</v>
      </c>
      <c r="AF1307" s="47">
        <f>Y1307/AE1307</f>
        <v>0.29357798165137616</v>
      </c>
      <c r="AG1307" s="47">
        <f>(Y1307-(AA1307+AB1307))/AE1307</f>
        <v>0.27522935779816515</v>
      </c>
      <c r="AH1307" s="157" t="s">
        <v>2</v>
      </c>
      <c r="AI1307" s="147"/>
    </row>
    <row r="1308" spans="1:35" x14ac:dyDescent="0.3">
      <c r="A1308" s="147" t="s">
        <v>3122</v>
      </c>
      <c r="B1308" s="147">
        <v>353</v>
      </c>
      <c r="C1308" s="30">
        <v>39933</v>
      </c>
      <c r="D1308" s="32">
        <v>2020</v>
      </c>
      <c r="E1308" s="97">
        <v>43962</v>
      </c>
      <c r="F1308" s="31">
        <v>4093</v>
      </c>
      <c r="G1308" s="31">
        <v>157.9</v>
      </c>
      <c r="H1308" s="31">
        <v>159.80000000000001</v>
      </c>
      <c r="I1308" s="31">
        <v>115.9</v>
      </c>
      <c r="K1308" s="155">
        <v>4.3055555555555562E-2</v>
      </c>
      <c r="L1308" s="31" t="s">
        <v>3895</v>
      </c>
      <c r="M1308" s="157">
        <v>498540</v>
      </c>
      <c r="N1308" s="158">
        <v>43962</v>
      </c>
      <c r="O1308" s="157" t="s">
        <v>0</v>
      </c>
      <c r="P1308" s="157">
        <v>3</v>
      </c>
      <c r="Q1308" s="157" t="s">
        <v>4305</v>
      </c>
      <c r="R1308" s="157" t="s">
        <v>4851</v>
      </c>
      <c r="S1308" s="157">
        <v>40</v>
      </c>
      <c r="T1308" s="157">
        <v>11</v>
      </c>
      <c r="U1308" s="157">
        <v>26.900865790000001</v>
      </c>
      <c r="V1308" s="157">
        <v>-80.059111990000005</v>
      </c>
      <c r="W1308" s="158">
        <v>44028</v>
      </c>
      <c r="X1308" s="45">
        <f>W1308-N1308</f>
        <v>66</v>
      </c>
      <c r="Y1308" s="157">
        <v>15</v>
      </c>
      <c r="Z1308" s="157">
        <v>60</v>
      </c>
      <c r="AA1308" s="157">
        <v>2</v>
      </c>
      <c r="AB1308" s="157">
        <v>2</v>
      </c>
      <c r="AC1308" s="157">
        <v>0</v>
      </c>
      <c r="AD1308" s="157">
        <v>17</v>
      </c>
      <c r="AE1308" s="42">
        <f>SUM(Y1308,Z1308,AC1308,AD1308)</f>
        <v>92</v>
      </c>
      <c r="AF1308" s="49">
        <f>Y1308/AE1308</f>
        <v>0.16304347826086957</v>
      </c>
      <c r="AG1308" s="49">
        <f>(Y1308-(AA1308+AB1308))/AE1308</f>
        <v>0.11956521739130435</v>
      </c>
      <c r="AH1308" s="157" t="s">
        <v>2</v>
      </c>
      <c r="AI1308" s="147"/>
    </row>
    <row r="1309" spans="1:35" x14ac:dyDescent="0.3">
      <c r="A1309" s="147" t="s">
        <v>3122</v>
      </c>
      <c r="B1309" s="147">
        <v>353</v>
      </c>
      <c r="C1309" s="30">
        <v>39933</v>
      </c>
      <c r="D1309" s="32">
        <v>2020</v>
      </c>
      <c r="E1309" s="97">
        <v>43989</v>
      </c>
      <c r="F1309" s="31">
        <v>4201</v>
      </c>
      <c r="G1309" s="31">
        <v>158.19999999999999</v>
      </c>
      <c r="H1309" s="31">
        <v>160.69999999999999</v>
      </c>
      <c r="I1309" s="31">
        <v>116.3</v>
      </c>
      <c r="K1309" s="155">
        <v>0.94652777777777775</v>
      </c>
      <c r="L1309" s="31" t="s">
        <v>3890</v>
      </c>
      <c r="M1309" s="157">
        <v>508095</v>
      </c>
      <c r="N1309" s="158">
        <v>43990</v>
      </c>
      <c r="O1309" s="157" t="s">
        <v>0</v>
      </c>
      <c r="P1309" s="157">
        <v>7</v>
      </c>
      <c r="Q1309" s="157" t="s">
        <v>4305</v>
      </c>
      <c r="R1309" s="157" t="s">
        <v>4951</v>
      </c>
      <c r="S1309" s="157">
        <v>28</v>
      </c>
      <c r="T1309" s="157">
        <v>14</v>
      </c>
      <c r="U1309" s="157">
        <v>26.874369560000002</v>
      </c>
      <c r="V1309" s="157">
        <v>-80.050633559999994</v>
      </c>
      <c r="W1309" s="158">
        <v>44053</v>
      </c>
      <c r="X1309" s="45">
        <f>W1309-N1309</f>
        <v>63</v>
      </c>
      <c r="Y1309" s="157">
        <v>64</v>
      </c>
      <c r="Z1309" s="157">
        <v>25</v>
      </c>
      <c r="AA1309" s="157">
        <v>0</v>
      </c>
      <c r="AB1309" s="157">
        <v>0</v>
      </c>
      <c r="AC1309" s="157">
        <v>0</v>
      </c>
      <c r="AD1309" s="157">
        <v>18</v>
      </c>
      <c r="AE1309" s="46">
        <f>SUM(Y1309,Z1309,AC1309,AD1309)</f>
        <v>107</v>
      </c>
      <c r="AF1309" s="47">
        <f>Y1309/AE1309</f>
        <v>0.59813084112149528</v>
      </c>
      <c r="AG1309" s="47">
        <f>(Y1309-(AA1309+AB1309))/AE1309</f>
        <v>0.59813084112149528</v>
      </c>
      <c r="AH1309" s="157" t="s">
        <v>2</v>
      </c>
      <c r="AI1309" s="147"/>
    </row>
    <row r="1310" spans="1:35" x14ac:dyDescent="0.3">
      <c r="A1310" s="147" t="s">
        <v>3122</v>
      </c>
      <c r="B1310" s="147">
        <v>353</v>
      </c>
      <c r="C1310" s="30">
        <v>39933</v>
      </c>
      <c r="D1310" s="32">
        <v>2020</v>
      </c>
      <c r="E1310" s="97">
        <v>43998</v>
      </c>
      <c r="F1310" s="31">
        <v>4237</v>
      </c>
      <c r="G1310" s="31">
        <v>157.19999999999999</v>
      </c>
      <c r="H1310" s="31">
        <v>160.80000000000001</v>
      </c>
      <c r="I1310" s="31">
        <v>117.8</v>
      </c>
      <c r="K1310" s="155">
        <v>0.10069444444444443</v>
      </c>
      <c r="L1310" s="31" t="s">
        <v>3891</v>
      </c>
      <c r="M1310" s="157">
        <v>511409</v>
      </c>
      <c r="N1310" s="158">
        <v>43998</v>
      </c>
      <c r="O1310" s="157" t="s">
        <v>0</v>
      </c>
      <c r="P1310" s="157">
        <v>4</v>
      </c>
      <c r="Q1310" s="157" t="s">
        <v>4305</v>
      </c>
      <c r="R1310" s="157" t="s">
        <v>4978</v>
      </c>
      <c r="S1310" s="157">
        <v>31</v>
      </c>
      <c r="T1310" s="157">
        <v>14</v>
      </c>
      <c r="U1310" s="157">
        <v>26.898120209999998</v>
      </c>
      <c r="V1310" s="157">
        <v>-80.058239150000006</v>
      </c>
      <c r="W1310" s="161">
        <v>44058</v>
      </c>
      <c r="X1310" s="45">
        <f>W1310-N1310</f>
        <v>60</v>
      </c>
      <c r="Y1310" s="157">
        <v>11</v>
      </c>
      <c r="Z1310" s="157">
        <v>73</v>
      </c>
      <c r="AA1310" s="157">
        <v>0</v>
      </c>
      <c r="AB1310" s="157">
        <v>10</v>
      </c>
      <c r="AC1310" s="157">
        <v>0</v>
      </c>
      <c r="AD1310" s="157">
        <v>9</v>
      </c>
      <c r="AE1310" s="46">
        <f>SUM(Y1310,Z1310,AC1310,AD1310)</f>
        <v>93</v>
      </c>
      <c r="AF1310" s="47">
        <f>Y1310/AE1310</f>
        <v>0.11827956989247312</v>
      </c>
      <c r="AG1310" s="47">
        <f>(Y1310-(AA1310+AB1310))/AE1310</f>
        <v>1.0752688172043012E-2</v>
      </c>
      <c r="AH1310" s="157" t="s">
        <v>2</v>
      </c>
      <c r="AI1310" s="147"/>
    </row>
    <row r="1311" spans="1:35" x14ac:dyDescent="0.3">
      <c r="A1311" s="38" t="s">
        <v>3504</v>
      </c>
      <c r="B1311" s="38">
        <v>435</v>
      </c>
      <c r="C1311" s="39">
        <v>40270</v>
      </c>
      <c r="D1311" s="71">
        <f>YEAR(E1311)</f>
        <v>2010</v>
      </c>
      <c r="E1311" s="99" t="s">
        <v>3505</v>
      </c>
      <c r="F1311" s="41">
        <v>1363</v>
      </c>
      <c r="G1311" s="41">
        <v>145.30000000000001</v>
      </c>
      <c r="H1311" s="41">
        <v>146.1</v>
      </c>
      <c r="I1311" s="41">
        <v>106.2</v>
      </c>
      <c r="J1311" s="41"/>
      <c r="K1311" s="40" t="s">
        <v>3309</v>
      </c>
      <c r="L1311" s="41" t="s">
        <v>3892</v>
      </c>
      <c r="M1311" s="42">
        <v>168739</v>
      </c>
      <c r="N1311" s="43">
        <v>40270</v>
      </c>
      <c r="O1311" s="44" t="s">
        <v>146</v>
      </c>
      <c r="P1311" s="42">
        <v>2</v>
      </c>
      <c r="Q1311" s="44" t="s">
        <v>4305</v>
      </c>
      <c r="R1311" s="44" t="s">
        <v>1578</v>
      </c>
      <c r="S1311" s="42">
        <v>6</v>
      </c>
      <c r="T1311" s="42">
        <v>12</v>
      </c>
      <c r="U1311" s="42">
        <v>26.925693075000002</v>
      </c>
      <c r="V1311" s="42">
        <v>-80.067198129999994</v>
      </c>
      <c r="W1311" s="126">
        <v>40345</v>
      </c>
      <c r="X1311" s="45">
        <f>W1311-N1311</f>
        <v>75</v>
      </c>
      <c r="Y1311" s="42">
        <v>17</v>
      </c>
      <c r="Z1311" s="46">
        <v>24</v>
      </c>
      <c r="AA1311" s="42">
        <v>0</v>
      </c>
      <c r="AB1311" s="42">
        <v>0</v>
      </c>
      <c r="AC1311" s="46">
        <v>0</v>
      </c>
      <c r="AD1311" s="46">
        <v>0</v>
      </c>
      <c r="AE1311" s="46">
        <f>SUM(Y1311,Z1311,AC1311,AD1311)</f>
        <v>41</v>
      </c>
      <c r="AF1311" s="47">
        <f>Y1311/AE1311</f>
        <v>0.41463414634146339</v>
      </c>
      <c r="AG1311" s="47">
        <f>(Y1311-(AA1311+AB1311))/AE1311</f>
        <v>0.41463414634146339</v>
      </c>
      <c r="AH1311" s="44" t="s">
        <v>2</v>
      </c>
      <c r="AI1311" s="38"/>
    </row>
    <row r="1312" spans="1:35" x14ac:dyDescent="0.3">
      <c r="A1312" s="38" t="s">
        <v>2399</v>
      </c>
      <c r="B1312" s="38">
        <v>241</v>
      </c>
      <c r="C1312" s="39">
        <v>39223</v>
      </c>
      <c r="D1312" s="71">
        <f>YEAR(E1312)</f>
        <v>2007</v>
      </c>
      <c r="E1312" s="99" t="s">
        <v>2501</v>
      </c>
      <c r="F1312" s="41">
        <v>737</v>
      </c>
      <c r="G1312" s="41">
        <v>163.5</v>
      </c>
      <c r="H1312" s="41">
        <v>170</v>
      </c>
      <c r="I1312" s="41">
        <v>114.5</v>
      </c>
      <c r="J1312" s="41"/>
      <c r="K1312" s="40" t="s">
        <v>2513</v>
      </c>
      <c r="L1312" s="41" t="s">
        <v>3895</v>
      </c>
      <c r="M1312" s="42">
        <v>80578</v>
      </c>
      <c r="N1312" s="43">
        <v>39223</v>
      </c>
      <c r="O1312" s="44" t="s">
        <v>146</v>
      </c>
      <c r="P1312" s="42">
        <v>5</v>
      </c>
      <c r="Q1312" s="44" t="s">
        <v>4305</v>
      </c>
      <c r="R1312" s="44" t="s">
        <v>2225</v>
      </c>
      <c r="S1312" s="42">
        <v>16</v>
      </c>
      <c r="T1312" s="42">
        <v>41</v>
      </c>
      <c r="U1312" s="42">
        <v>26.931962980000002</v>
      </c>
      <c r="V1312" s="42">
        <v>-80.068447649999996</v>
      </c>
      <c r="W1312" s="124">
        <v>39283</v>
      </c>
      <c r="X1312" s="45">
        <f>W1312-N1312</f>
        <v>60</v>
      </c>
      <c r="Y1312" s="42">
        <v>60</v>
      </c>
      <c r="Z1312" s="42">
        <v>10</v>
      </c>
      <c r="AA1312" s="42">
        <v>0</v>
      </c>
      <c r="AB1312" s="42">
        <v>3</v>
      </c>
      <c r="AC1312" s="42">
        <v>0</v>
      </c>
      <c r="AD1312" s="42">
        <v>6</v>
      </c>
      <c r="AE1312" s="42">
        <f>SUM(Y1312,Z1312,AC1312,AD1312)</f>
        <v>76</v>
      </c>
      <c r="AF1312" s="49">
        <f>Y1312/AE1312</f>
        <v>0.78947368421052633</v>
      </c>
      <c r="AG1312" s="49">
        <f>(Y1312-(AA1312+AB1312))/AE1312</f>
        <v>0.75</v>
      </c>
      <c r="AH1312" s="44" t="s">
        <v>2</v>
      </c>
      <c r="AI1312" s="38"/>
    </row>
    <row r="1313" spans="1:35" x14ac:dyDescent="0.3">
      <c r="A1313" s="38" t="s">
        <v>2399</v>
      </c>
      <c r="B1313" s="38">
        <v>241</v>
      </c>
      <c r="C1313" s="39">
        <v>39223</v>
      </c>
      <c r="D1313" s="71">
        <f>YEAR(E1313)</f>
        <v>2007</v>
      </c>
      <c r="E1313" s="99" t="s">
        <v>2553</v>
      </c>
      <c r="F1313" s="41">
        <v>738</v>
      </c>
      <c r="G1313" s="41">
        <v>162.5</v>
      </c>
      <c r="H1313" s="41">
        <v>169.5</v>
      </c>
      <c r="I1313" s="41">
        <v>114.5</v>
      </c>
      <c r="J1313" s="41"/>
      <c r="K1313" s="40" t="s">
        <v>3019</v>
      </c>
      <c r="L1313" s="41" t="s">
        <v>3891</v>
      </c>
      <c r="M1313" s="42">
        <v>83582</v>
      </c>
      <c r="N1313" s="43">
        <v>39247</v>
      </c>
      <c r="O1313" s="44" t="s">
        <v>146</v>
      </c>
      <c r="P1313" s="42">
        <v>9</v>
      </c>
      <c r="Q1313" s="44" t="s">
        <v>4305</v>
      </c>
      <c r="R1313" s="44" t="s">
        <v>2235</v>
      </c>
      <c r="S1313" s="42">
        <v>22</v>
      </c>
      <c r="T1313" s="42">
        <v>111</v>
      </c>
      <c r="U1313" s="42">
        <v>26.92225767</v>
      </c>
      <c r="V1313" s="42">
        <v>-80.065877639999997</v>
      </c>
      <c r="W1313" s="126"/>
      <c r="X1313" s="45"/>
      <c r="Y1313" s="42"/>
      <c r="Z1313" s="125"/>
      <c r="AA1313" s="42"/>
      <c r="AB1313" s="42"/>
      <c r="AC1313" s="125"/>
      <c r="AD1313" s="125"/>
      <c r="AE1313" s="127"/>
      <c r="AF1313" s="127"/>
      <c r="AG1313" s="127"/>
      <c r="AH1313" s="44" t="s">
        <v>10</v>
      </c>
      <c r="AI1313" s="38"/>
    </row>
    <row r="1314" spans="1:35" x14ac:dyDescent="0.3">
      <c r="A1314" s="38" t="s">
        <v>2399</v>
      </c>
      <c r="B1314" s="38">
        <v>241</v>
      </c>
      <c r="C1314" s="39">
        <v>39223</v>
      </c>
      <c r="D1314" s="71">
        <f>YEAR(E1314)</f>
        <v>2009</v>
      </c>
      <c r="E1314" s="99" t="s">
        <v>3423</v>
      </c>
      <c r="F1314" s="41">
        <v>1137</v>
      </c>
      <c r="G1314" s="41">
        <v>164</v>
      </c>
      <c r="H1314" s="41">
        <v>168.3</v>
      </c>
      <c r="I1314" s="41">
        <v>118</v>
      </c>
      <c r="J1314" s="41"/>
      <c r="K1314" s="40" t="s">
        <v>2412</v>
      </c>
      <c r="L1314" s="41" t="s">
        <v>3892</v>
      </c>
      <c r="M1314" s="42">
        <v>148343</v>
      </c>
      <c r="N1314" s="43">
        <v>39927</v>
      </c>
      <c r="O1314" s="44" t="s">
        <v>0</v>
      </c>
      <c r="P1314" s="42">
        <v>9</v>
      </c>
      <c r="Q1314" s="44" t="s">
        <v>4305</v>
      </c>
      <c r="R1314" s="44" t="s">
        <v>1739</v>
      </c>
      <c r="S1314" s="42">
        <v>29</v>
      </c>
      <c r="T1314" s="42">
        <v>68</v>
      </c>
      <c r="U1314" s="42">
        <v>26.862113669999999</v>
      </c>
      <c r="V1314" s="42">
        <v>-80.046989809999999</v>
      </c>
      <c r="W1314" s="124"/>
      <c r="X1314" s="45"/>
      <c r="Y1314" s="42"/>
      <c r="Z1314" s="125"/>
      <c r="AA1314" s="42"/>
      <c r="AB1314" s="42"/>
      <c r="AC1314" s="125"/>
      <c r="AD1314" s="125"/>
      <c r="AE1314" s="127"/>
      <c r="AF1314" s="127"/>
      <c r="AG1314" s="127"/>
      <c r="AH1314" s="44" t="s">
        <v>31</v>
      </c>
      <c r="AI1314" s="38"/>
    </row>
    <row r="1315" spans="1:35" x14ac:dyDescent="0.3">
      <c r="A1315" s="38" t="s">
        <v>2399</v>
      </c>
      <c r="B1315" s="38">
        <v>241</v>
      </c>
      <c r="C1315" s="39">
        <v>39223</v>
      </c>
      <c r="D1315" s="71">
        <f>YEAR(E1315)</f>
        <v>2009</v>
      </c>
      <c r="E1315" s="99" t="s">
        <v>3444</v>
      </c>
      <c r="F1315" s="41">
        <v>1138</v>
      </c>
      <c r="G1315" s="41">
        <v>164</v>
      </c>
      <c r="H1315" s="41">
        <v>168.5</v>
      </c>
      <c r="I1315" s="41">
        <v>117.6</v>
      </c>
      <c r="J1315" s="41"/>
      <c r="K1315" s="40" t="s">
        <v>3201</v>
      </c>
      <c r="L1315" s="41" t="s">
        <v>3892</v>
      </c>
      <c r="M1315" s="42">
        <v>148553</v>
      </c>
      <c r="N1315" s="43">
        <v>39941</v>
      </c>
      <c r="O1315" s="44" t="s">
        <v>0</v>
      </c>
      <c r="P1315" s="42">
        <v>2</v>
      </c>
      <c r="Q1315" s="44" t="s">
        <v>4305</v>
      </c>
      <c r="R1315" s="44" t="s">
        <v>1632</v>
      </c>
      <c r="S1315" s="42">
        <v>18</v>
      </c>
      <c r="T1315" s="42">
        <v>17</v>
      </c>
      <c r="U1315" s="42">
        <v>26.911706479999999</v>
      </c>
      <c r="V1315" s="42">
        <v>-80.062691639999997</v>
      </c>
      <c r="W1315" s="124"/>
      <c r="X1315" s="45"/>
      <c r="Y1315" s="42">
        <v>20</v>
      </c>
      <c r="Z1315" s="42">
        <v>72</v>
      </c>
      <c r="AA1315" s="42">
        <v>0</v>
      </c>
      <c r="AB1315" s="42">
        <v>0</v>
      </c>
      <c r="AC1315" s="42">
        <v>0</v>
      </c>
      <c r="AD1315" s="42">
        <v>0</v>
      </c>
      <c r="AE1315" s="46">
        <f>SUM(Y1315,Z1315,AC1315,AD1315)</f>
        <v>92</v>
      </c>
      <c r="AF1315" s="47">
        <f>Y1315/AE1315</f>
        <v>0.21739130434782608</v>
      </c>
      <c r="AG1315" s="47">
        <f>(Y1315-(AA1315+AB1315))/AE1315</f>
        <v>0.21739130434782608</v>
      </c>
      <c r="AH1315" s="44" t="s">
        <v>8</v>
      </c>
      <c r="AI1315" s="38"/>
    </row>
    <row r="1316" spans="1:35" x14ac:dyDescent="0.3">
      <c r="A1316" s="38" t="s">
        <v>2399</v>
      </c>
      <c r="B1316" s="38">
        <v>241</v>
      </c>
      <c r="C1316" s="39">
        <v>39223</v>
      </c>
      <c r="D1316" s="71">
        <f>YEAR(E1316)</f>
        <v>2009</v>
      </c>
      <c r="E1316" s="99" t="s">
        <v>3455</v>
      </c>
      <c r="F1316" s="41">
        <v>1139</v>
      </c>
      <c r="G1316" s="41">
        <v>164</v>
      </c>
      <c r="H1316" s="41">
        <v>169</v>
      </c>
      <c r="I1316" s="41">
        <v>116</v>
      </c>
      <c r="J1316" s="41"/>
      <c r="K1316" s="40" t="s">
        <v>2786</v>
      </c>
      <c r="L1316" s="41" t="s">
        <v>3895</v>
      </c>
      <c r="M1316" s="42">
        <v>149107</v>
      </c>
      <c r="N1316" s="43">
        <v>39950</v>
      </c>
      <c r="O1316" s="44" t="s">
        <v>0</v>
      </c>
      <c r="P1316" s="42">
        <v>10</v>
      </c>
      <c r="Q1316" s="44" t="s">
        <v>4305</v>
      </c>
      <c r="R1316" s="44" t="s">
        <v>1645</v>
      </c>
      <c r="S1316" s="42">
        <v>7</v>
      </c>
      <c r="T1316" s="42">
        <v>57</v>
      </c>
      <c r="U1316" s="42">
        <v>26.852781319999998</v>
      </c>
      <c r="V1316" s="42">
        <v>-80.045174779999996</v>
      </c>
      <c r="W1316" s="124"/>
      <c r="X1316" s="45"/>
      <c r="Y1316" s="42">
        <v>0</v>
      </c>
      <c r="Z1316" s="42">
        <v>112</v>
      </c>
      <c r="AA1316" s="42">
        <v>0</v>
      </c>
      <c r="AB1316" s="42">
        <v>0</v>
      </c>
      <c r="AC1316" s="42">
        <v>0</v>
      </c>
      <c r="AD1316" s="42">
        <v>0</v>
      </c>
      <c r="AE1316" s="46">
        <f>SUM(Y1316,Z1316,AC1316,AD1316)</f>
        <v>112</v>
      </c>
      <c r="AF1316" s="47">
        <f>Y1316/AE1316</f>
        <v>0</v>
      </c>
      <c r="AG1316" s="47">
        <f>(Y1316-(AA1316+AB1316))/AE1316</f>
        <v>0</v>
      </c>
      <c r="AH1316" s="44" t="s">
        <v>8</v>
      </c>
      <c r="AI1316" s="38"/>
    </row>
    <row r="1317" spans="1:35" x14ac:dyDescent="0.3">
      <c r="A1317" s="38" t="s">
        <v>2399</v>
      </c>
      <c r="B1317" s="38">
        <v>241</v>
      </c>
      <c r="C1317" s="39">
        <v>39223</v>
      </c>
      <c r="D1317" s="71">
        <f>YEAR(E1317)</f>
        <v>2009</v>
      </c>
      <c r="E1317" s="99" t="s">
        <v>3466</v>
      </c>
      <c r="F1317" s="41">
        <v>1140</v>
      </c>
      <c r="G1317" s="41">
        <v>164.5</v>
      </c>
      <c r="H1317" s="41">
        <v>167.5</v>
      </c>
      <c r="I1317" s="41">
        <v>117</v>
      </c>
      <c r="J1317" s="41"/>
      <c r="K1317" s="40" t="s">
        <v>3195</v>
      </c>
      <c r="L1317" s="41" t="s">
        <v>3</v>
      </c>
      <c r="M1317" s="42">
        <v>150599</v>
      </c>
      <c r="N1317" s="43">
        <v>39962</v>
      </c>
      <c r="O1317" s="44" t="s">
        <v>0</v>
      </c>
      <c r="P1317" s="42">
        <v>8</v>
      </c>
      <c r="Q1317" s="44" t="s">
        <v>4305</v>
      </c>
      <c r="R1317" s="44" t="s">
        <v>1815</v>
      </c>
      <c r="S1317" s="42">
        <v>24</v>
      </c>
      <c r="T1317" s="42">
        <v>37</v>
      </c>
      <c r="U1317" s="42">
        <v>26.867950910000001</v>
      </c>
      <c r="V1317" s="42">
        <v>-80.048634079999999</v>
      </c>
      <c r="W1317" s="124"/>
      <c r="X1317" s="45"/>
      <c r="Y1317" s="42"/>
      <c r="Z1317" s="125"/>
      <c r="AA1317" s="42"/>
      <c r="AB1317" s="42"/>
      <c r="AC1317" s="125"/>
      <c r="AD1317" s="125"/>
      <c r="AE1317" s="127"/>
      <c r="AF1317" s="127"/>
      <c r="AG1317" s="127"/>
      <c r="AH1317" s="44" t="s">
        <v>10</v>
      </c>
      <c r="AI1317" s="38"/>
    </row>
    <row r="1318" spans="1:35" x14ac:dyDescent="0.3">
      <c r="A1318" s="38" t="s">
        <v>2399</v>
      </c>
      <c r="B1318" s="38">
        <v>241</v>
      </c>
      <c r="C1318" s="39">
        <v>39223</v>
      </c>
      <c r="D1318" s="71">
        <f>YEAR(E1318)</f>
        <v>2009</v>
      </c>
      <c r="E1318" s="99" t="s">
        <v>2887</v>
      </c>
      <c r="F1318" s="41">
        <v>1141</v>
      </c>
      <c r="G1318" s="41">
        <v>164</v>
      </c>
      <c r="H1318" s="41">
        <v>167</v>
      </c>
      <c r="I1318" s="41">
        <v>117.3</v>
      </c>
      <c r="J1318" s="41"/>
      <c r="K1318" s="40" t="s">
        <v>2894</v>
      </c>
      <c r="L1318" s="41" t="s">
        <v>3</v>
      </c>
      <c r="M1318" s="42">
        <v>153771</v>
      </c>
      <c r="N1318" s="43">
        <v>39976</v>
      </c>
      <c r="O1318" s="44" t="s">
        <v>0</v>
      </c>
      <c r="P1318" s="42">
        <v>7</v>
      </c>
      <c r="Q1318" s="44" t="s">
        <v>4305</v>
      </c>
      <c r="R1318" s="44" t="s">
        <v>1840</v>
      </c>
      <c r="S1318" s="42">
        <v>14</v>
      </c>
      <c r="T1318" s="42">
        <v>17</v>
      </c>
      <c r="U1318" s="42">
        <v>26.869884670000001</v>
      </c>
      <c r="V1318" s="42">
        <v>-80.04916163</v>
      </c>
      <c r="W1318" s="124"/>
      <c r="X1318" s="45"/>
      <c r="Y1318" s="42">
        <v>1</v>
      </c>
      <c r="Z1318" s="42">
        <v>108</v>
      </c>
      <c r="AA1318" s="42">
        <v>0</v>
      </c>
      <c r="AB1318" s="42">
        <v>0</v>
      </c>
      <c r="AC1318" s="42">
        <v>0</v>
      </c>
      <c r="AD1318" s="42">
        <v>0</v>
      </c>
      <c r="AE1318" s="46">
        <f>SUM(Y1318,Z1318,AC1318,AD1318)</f>
        <v>109</v>
      </c>
      <c r="AF1318" s="47">
        <f>Y1318/AE1318</f>
        <v>9.1743119266055051E-3</v>
      </c>
      <c r="AG1318" s="47">
        <f>(Y1318-(AA1318+AB1318))/AE1318</f>
        <v>9.1743119266055051E-3</v>
      </c>
      <c r="AH1318" s="44" t="s">
        <v>8</v>
      </c>
      <c r="AI1318" s="38"/>
    </row>
    <row r="1319" spans="1:35" x14ac:dyDescent="0.3">
      <c r="A1319" s="38" t="s">
        <v>2399</v>
      </c>
      <c r="B1319" s="38">
        <v>241</v>
      </c>
      <c r="C1319" s="39">
        <v>39223</v>
      </c>
      <c r="D1319" s="71">
        <f>YEAR(E1319)</f>
        <v>2011</v>
      </c>
      <c r="E1319" s="99" t="s">
        <v>2575</v>
      </c>
      <c r="F1319" s="41">
        <v>1783</v>
      </c>
      <c r="G1319" s="41">
        <v>166.5</v>
      </c>
      <c r="H1319" s="41">
        <v>168</v>
      </c>
      <c r="I1319" s="41">
        <v>117</v>
      </c>
      <c r="J1319" s="41"/>
      <c r="K1319" s="40" t="s">
        <v>2598</v>
      </c>
      <c r="L1319" s="41" t="s">
        <v>3897</v>
      </c>
      <c r="M1319" s="42">
        <v>204749</v>
      </c>
      <c r="N1319" s="43">
        <v>40666</v>
      </c>
      <c r="O1319" s="44" t="s">
        <v>0</v>
      </c>
      <c r="P1319" s="42">
        <v>6</v>
      </c>
      <c r="Q1319" s="44" t="s">
        <v>4305</v>
      </c>
      <c r="R1319" s="44" t="s">
        <v>1262</v>
      </c>
      <c r="S1319" s="42">
        <v>13</v>
      </c>
      <c r="T1319" s="42">
        <v>136</v>
      </c>
      <c r="U1319" s="42">
        <v>26.87796647</v>
      </c>
      <c r="V1319" s="42">
        <v>-80.051508029999994</v>
      </c>
      <c r="W1319" s="124"/>
      <c r="X1319" s="45"/>
      <c r="Y1319" s="42">
        <v>0</v>
      </c>
      <c r="Z1319" s="42">
        <v>89</v>
      </c>
      <c r="AA1319" s="42">
        <v>0</v>
      </c>
      <c r="AB1319" s="42">
        <v>0</v>
      </c>
      <c r="AC1319" s="42">
        <v>0</v>
      </c>
      <c r="AD1319" s="42">
        <v>0</v>
      </c>
      <c r="AE1319" s="42">
        <f>SUM(Y1319,Z1319,AC1319,AD1319)</f>
        <v>89</v>
      </c>
      <c r="AF1319" s="49">
        <f>Y1319/AE1319</f>
        <v>0</v>
      </c>
      <c r="AG1319" s="49">
        <f>(Y1319-(AA1319+AB1319))/AE1319</f>
        <v>0</v>
      </c>
      <c r="AH1319" s="44" t="s">
        <v>8</v>
      </c>
      <c r="AI1319" s="38"/>
    </row>
    <row r="1320" spans="1:35" x14ac:dyDescent="0.3">
      <c r="A1320" s="38" t="s">
        <v>3517</v>
      </c>
      <c r="B1320" s="38">
        <v>451</v>
      </c>
      <c r="C1320" s="39">
        <v>40285</v>
      </c>
      <c r="D1320" s="71">
        <f>YEAR(E1320)</f>
        <v>2010</v>
      </c>
      <c r="E1320" s="99" t="s">
        <v>3518</v>
      </c>
      <c r="F1320" s="41">
        <v>1399</v>
      </c>
      <c r="G1320" s="41">
        <v>155.9</v>
      </c>
      <c r="H1320" s="41">
        <v>157.6</v>
      </c>
      <c r="I1320" s="41">
        <v>115.7</v>
      </c>
      <c r="J1320" s="41"/>
      <c r="K1320" s="40" t="s">
        <v>2550</v>
      </c>
      <c r="L1320" s="41" t="s">
        <v>3895</v>
      </c>
      <c r="M1320" s="42">
        <v>168782</v>
      </c>
      <c r="N1320" s="43">
        <v>40285</v>
      </c>
      <c r="O1320" s="44" t="s">
        <v>146</v>
      </c>
      <c r="P1320" s="42">
        <v>8</v>
      </c>
      <c r="Q1320" s="44" t="s">
        <v>4305</v>
      </c>
      <c r="R1320" s="44" t="s">
        <v>1584</v>
      </c>
      <c r="S1320" s="42">
        <v>73</v>
      </c>
      <c r="T1320" s="42">
        <v>86</v>
      </c>
      <c r="U1320" s="42">
        <v>26.924286089999999</v>
      </c>
      <c r="V1320" s="42">
        <v>-80.066582940000004</v>
      </c>
      <c r="W1320" s="124">
        <v>40353</v>
      </c>
      <c r="X1320" s="45">
        <f>W1320-N1320</f>
        <v>68</v>
      </c>
      <c r="Y1320" s="42">
        <v>29</v>
      </c>
      <c r="Z1320" s="42">
        <v>75</v>
      </c>
      <c r="AA1320" s="42">
        <v>1</v>
      </c>
      <c r="AB1320" s="42">
        <v>1</v>
      </c>
      <c r="AC1320" s="42">
        <v>0</v>
      </c>
      <c r="AD1320" s="42">
        <v>0</v>
      </c>
      <c r="AE1320" s="46">
        <f>SUM(Y1320,Z1320,AC1320,AD1320)</f>
        <v>104</v>
      </c>
      <c r="AF1320" s="47">
        <f>Y1320/AE1320</f>
        <v>0.27884615384615385</v>
      </c>
      <c r="AG1320" s="47">
        <f>(Y1320-(AA1320+AB1320))/AE1320</f>
        <v>0.25961538461538464</v>
      </c>
      <c r="AH1320" s="44" t="s">
        <v>2</v>
      </c>
      <c r="AI1320" s="38"/>
    </row>
    <row r="1321" spans="1:35" x14ac:dyDescent="0.3">
      <c r="A1321" s="38" t="s">
        <v>3118</v>
      </c>
      <c r="B1321" s="38">
        <v>524</v>
      </c>
      <c r="C1321" s="39">
        <v>40653</v>
      </c>
      <c r="D1321" s="71">
        <f>YEAR(E1321)</f>
        <v>2011</v>
      </c>
      <c r="E1321" s="99" t="s">
        <v>3619</v>
      </c>
      <c r="F1321" s="41">
        <v>1776</v>
      </c>
      <c r="G1321" s="41">
        <v>152.5</v>
      </c>
      <c r="H1321" s="41">
        <v>155</v>
      </c>
      <c r="I1321" s="41">
        <v>109</v>
      </c>
      <c r="J1321" s="41"/>
      <c r="K1321" s="40" t="s">
        <v>3622</v>
      </c>
      <c r="L1321" s="41" t="s">
        <v>3897</v>
      </c>
      <c r="M1321" s="42">
        <v>204709</v>
      </c>
      <c r="N1321" s="43">
        <v>40665</v>
      </c>
      <c r="O1321" s="44" t="s">
        <v>0</v>
      </c>
      <c r="P1321" s="42">
        <v>10</v>
      </c>
      <c r="Q1321" s="44" t="s">
        <v>4305</v>
      </c>
      <c r="R1321" s="44" t="s">
        <v>1260</v>
      </c>
      <c r="S1321" s="42">
        <v>44</v>
      </c>
      <c r="T1321" s="42">
        <v>34</v>
      </c>
      <c r="U1321" s="42">
        <v>26.846900219999998</v>
      </c>
      <c r="V1321" s="42">
        <v>-80.043980509999997</v>
      </c>
      <c r="W1321" s="43">
        <v>40728</v>
      </c>
      <c r="X1321" s="45">
        <f>W1321-N1321</f>
        <v>63</v>
      </c>
      <c r="Y1321" s="42">
        <v>35</v>
      </c>
      <c r="Z1321" s="42">
        <v>61</v>
      </c>
      <c r="AA1321" s="42">
        <v>1</v>
      </c>
      <c r="AB1321" s="42">
        <v>0</v>
      </c>
      <c r="AC1321" s="42">
        <v>0</v>
      </c>
      <c r="AD1321" s="42">
        <v>0</v>
      </c>
      <c r="AE1321" s="46">
        <f>SUM(Y1321,Z1321,AC1321,AD1321)</f>
        <v>96</v>
      </c>
      <c r="AF1321" s="47">
        <f>Y1321/AE1321</f>
        <v>0.36458333333333331</v>
      </c>
      <c r="AG1321" s="47">
        <f>(Y1321-(AA1321+AB1321))/AE1321</f>
        <v>0.35416666666666669</v>
      </c>
      <c r="AH1321" s="44" t="s">
        <v>2</v>
      </c>
      <c r="AI1321" s="38"/>
    </row>
    <row r="1322" spans="1:35" x14ac:dyDescent="0.3">
      <c r="A1322" s="38" t="s">
        <v>3118</v>
      </c>
      <c r="B1322" s="38">
        <v>524</v>
      </c>
      <c r="C1322" s="39">
        <v>40653</v>
      </c>
      <c r="D1322" s="71">
        <f>YEAR(E1322)</f>
        <v>2011</v>
      </c>
      <c r="E1322" s="99" t="s">
        <v>2295</v>
      </c>
      <c r="F1322" s="41">
        <v>1932</v>
      </c>
      <c r="G1322" s="41">
        <v>153</v>
      </c>
      <c r="H1322" s="41">
        <v>154</v>
      </c>
      <c r="I1322" s="41">
        <v>109</v>
      </c>
      <c r="J1322" s="41"/>
      <c r="K1322" s="40" t="s">
        <v>2543</v>
      </c>
      <c r="L1322" s="41" t="s">
        <v>3892</v>
      </c>
      <c r="M1322" s="42">
        <v>209128</v>
      </c>
      <c r="N1322" s="43">
        <v>40694</v>
      </c>
      <c r="O1322" s="44" t="s">
        <v>0</v>
      </c>
      <c r="P1322" s="42">
        <v>10</v>
      </c>
      <c r="Q1322" s="44" t="s">
        <v>4305</v>
      </c>
      <c r="R1322" s="44" t="s">
        <v>1345</v>
      </c>
      <c r="S1322" s="42">
        <v>33</v>
      </c>
      <c r="T1322" s="42">
        <v>31</v>
      </c>
      <c r="U1322" s="42">
        <v>26.848177629999999</v>
      </c>
      <c r="V1322" s="42">
        <v>-80.044268810000005</v>
      </c>
      <c r="W1322" s="48">
        <v>40754</v>
      </c>
      <c r="X1322" s="45">
        <f>W1322-N1322</f>
        <v>60</v>
      </c>
      <c r="Y1322" s="42">
        <v>27</v>
      </c>
      <c r="Z1322" s="46">
        <v>53</v>
      </c>
      <c r="AA1322" s="42">
        <v>0</v>
      </c>
      <c r="AB1322" s="42">
        <v>1</v>
      </c>
      <c r="AC1322" s="46">
        <v>0</v>
      </c>
      <c r="AD1322" s="46">
        <v>0</v>
      </c>
      <c r="AE1322" s="46">
        <f>SUM(Y1322,Z1322,AC1322,AD1322)</f>
        <v>80</v>
      </c>
      <c r="AF1322" s="47">
        <f>Y1322/AE1322</f>
        <v>0.33750000000000002</v>
      </c>
      <c r="AG1322" s="47">
        <f>(Y1322-(AA1322+AB1322))/AE1322</f>
        <v>0.32500000000000001</v>
      </c>
      <c r="AH1322" s="44" t="s">
        <v>2</v>
      </c>
      <c r="AI1322" s="38"/>
    </row>
    <row r="1323" spans="1:35" x14ac:dyDescent="0.3">
      <c r="A1323" s="38" t="s">
        <v>3411</v>
      </c>
      <c r="B1323" s="38">
        <v>314</v>
      </c>
      <c r="C1323" s="39">
        <v>39920</v>
      </c>
      <c r="D1323" s="71">
        <f>YEAR(E1323)</f>
        <v>2009</v>
      </c>
      <c r="E1323" s="99" t="s">
        <v>2737</v>
      </c>
      <c r="F1323" s="41">
        <v>1072</v>
      </c>
      <c r="G1323" s="41">
        <v>152</v>
      </c>
      <c r="H1323" s="41">
        <v>155</v>
      </c>
      <c r="I1323" s="41">
        <v>104</v>
      </c>
      <c r="J1323" s="41"/>
      <c r="K1323" s="40" t="s">
        <v>2580</v>
      </c>
      <c r="L1323" s="41" t="s">
        <v>3897</v>
      </c>
      <c r="M1323" s="42">
        <v>148285</v>
      </c>
      <c r="N1323" s="43">
        <v>39920</v>
      </c>
      <c r="O1323" s="44" t="s">
        <v>146</v>
      </c>
      <c r="P1323" s="42">
        <v>6</v>
      </c>
      <c r="Q1323" s="44" t="s">
        <v>4305</v>
      </c>
      <c r="R1323" s="44" t="s">
        <v>1891</v>
      </c>
      <c r="S1323" s="42">
        <v>52</v>
      </c>
      <c r="T1323" s="42">
        <v>15</v>
      </c>
      <c r="U1323" s="42">
        <v>26.928071540000001</v>
      </c>
      <c r="V1323" s="42">
        <v>-80.067899330000003</v>
      </c>
      <c r="W1323" s="126">
        <v>39992</v>
      </c>
      <c r="X1323" s="45">
        <f>W1323-N1323</f>
        <v>72</v>
      </c>
      <c r="Y1323" s="42">
        <v>62</v>
      </c>
      <c r="Z1323" s="46">
        <v>35</v>
      </c>
      <c r="AA1323" s="42">
        <v>1</v>
      </c>
      <c r="AB1323" s="42">
        <v>0</v>
      </c>
      <c r="AC1323" s="46">
        <v>0</v>
      </c>
      <c r="AD1323" s="46">
        <v>0</v>
      </c>
      <c r="AE1323" s="46">
        <f>SUM(Y1323,Z1323,AC1323,AD1323)</f>
        <v>97</v>
      </c>
      <c r="AF1323" s="47">
        <f>Y1323/AE1323</f>
        <v>0.63917525773195871</v>
      </c>
      <c r="AG1323" s="47">
        <f>(Y1323-(AA1323+AB1323))/AE1323</f>
        <v>0.62886597938144329</v>
      </c>
      <c r="AH1323" s="44" t="s">
        <v>2</v>
      </c>
      <c r="AI1323" s="38"/>
    </row>
    <row r="1324" spans="1:35" x14ac:dyDescent="0.3">
      <c r="A1324" s="61" t="s">
        <v>3037</v>
      </c>
      <c r="B1324" s="61">
        <v>640</v>
      </c>
      <c r="C1324" s="60">
        <v>41394</v>
      </c>
      <c r="D1324" s="94">
        <f>YEAR(E1324)</f>
        <v>2013</v>
      </c>
      <c r="E1324" s="100" t="s">
        <v>3038</v>
      </c>
      <c r="F1324" s="58">
        <v>2507</v>
      </c>
      <c r="G1324" s="58">
        <v>151</v>
      </c>
      <c r="H1324" s="58">
        <v>152</v>
      </c>
      <c r="I1324" s="58">
        <v>110</v>
      </c>
      <c r="J1324" s="41"/>
      <c r="K1324" s="62" t="s">
        <v>2310</v>
      </c>
      <c r="L1324" s="41" t="s">
        <v>3890</v>
      </c>
      <c r="M1324" s="42">
        <v>279267</v>
      </c>
      <c r="N1324" s="43">
        <v>41394</v>
      </c>
      <c r="O1324" s="44" t="s">
        <v>146</v>
      </c>
      <c r="P1324" s="42">
        <v>8</v>
      </c>
      <c r="Q1324" s="44" t="s">
        <v>4306</v>
      </c>
      <c r="R1324" s="44" t="s">
        <v>875</v>
      </c>
      <c r="S1324" s="42">
        <v>-10</v>
      </c>
      <c r="T1324" s="42">
        <v>10</v>
      </c>
      <c r="U1324" s="42">
        <v>26.929285357000001</v>
      </c>
      <c r="V1324" s="42">
        <v>-80.068362269999994</v>
      </c>
      <c r="W1324" s="48">
        <v>41460</v>
      </c>
      <c r="X1324" s="45">
        <f>W1324-N1324</f>
        <v>66</v>
      </c>
      <c r="Y1324" s="42">
        <v>46</v>
      </c>
      <c r="Z1324" s="46">
        <v>23</v>
      </c>
      <c r="AA1324" s="42">
        <v>3</v>
      </c>
      <c r="AB1324" s="42">
        <v>0</v>
      </c>
      <c r="AC1324" s="46">
        <v>0</v>
      </c>
      <c r="AD1324" s="46">
        <v>0</v>
      </c>
      <c r="AE1324" s="46">
        <f>SUM(Y1324,Z1324,AC1324,AD1324)</f>
        <v>69</v>
      </c>
      <c r="AF1324" s="47">
        <f>Y1324/AE1324</f>
        <v>0.66666666666666663</v>
      </c>
      <c r="AG1324" s="47">
        <f>(Y1324-(AA1324+AB1324))/AE1324</f>
        <v>0.62318840579710144</v>
      </c>
      <c r="AH1324" s="44" t="s">
        <v>2</v>
      </c>
      <c r="AI1324" s="38" t="s">
        <v>3901</v>
      </c>
    </row>
    <row r="1325" spans="1:35" x14ac:dyDescent="0.3">
      <c r="A1325" s="38" t="s">
        <v>3037</v>
      </c>
      <c r="B1325" s="38">
        <v>640</v>
      </c>
      <c r="C1325" s="39">
        <v>41394</v>
      </c>
      <c r="D1325" s="71">
        <f>YEAR(E1325)</f>
        <v>2013</v>
      </c>
      <c r="E1325" s="99" t="s">
        <v>2585</v>
      </c>
      <c r="F1325" s="41">
        <v>2528</v>
      </c>
      <c r="G1325" s="41"/>
      <c r="H1325" s="41"/>
      <c r="I1325" s="41"/>
      <c r="J1325" s="41"/>
      <c r="K1325" s="40" t="s">
        <v>3536</v>
      </c>
      <c r="L1325" s="41" t="s">
        <v>3894</v>
      </c>
      <c r="M1325" s="42">
        <v>279980</v>
      </c>
      <c r="N1325" s="43">
        <v>41405</v>
      </c>
      <c r="O1325" s="44" t="s">
        <v>0</v>
      </c>
      <c r="P1325" s="42">
        <v>6</v>
      </c>
      <c r="Q1325" s="44" t="s">
        <v>4305</v>
      </c>
      <c r="R1325" s="44" t="s">
        <v>886</v>
      </c>
      <c r="S1325" s="42">
        <v>64</v>
      </c>
      <c r="T1325" s="42">
        <v>35</v>
      </c>
      <c r="U1325" s="42">
        <v>26.879624589999999</v>
      </c>
      <c r="V1325" s="42">
        <v>-80.052437650000002</v>
      </c>
      <c r="W1325" s="48">
        <v>41472</v>
      </c>
      <c r="X1325" s="45">
        <f>W1325-N1325</f>
        <v>67</v>
      </c>
      <c r="Y1325" s="42">
        <v>37</v>
      </c>
      <c r="Z1325" s="42">
        <v>20</v>
      </c>
      <c r="AA1325" s="42">
        <v>0</v>
      </c>
      <c r="AB1325" s="42">
        <v>1</v>
      </c>
      <c r="AC1325" s="42">
        <v>0</v>
      </c>
      <c r="AD1325" s="42">
        <v>0</v>
      </c>
      <c r="AE1325" s="46">
        <f>SUM(Y1325,Z1325,AC1325,AD1325)</f>
        <v>57</v>
      </c>
      <c r="AF1325" s="47">
        <f>Y1325/AE1325</f>
        <v>0.64912280701754388</v>
      </c>
      <c r="AG1325" s="47">
        <f>(Y1325-(AA1325+AB1325))/AE1325</f>
        <v>0.63157894736842102</v>
      </c>
      <c r="AH1325" s="44" t="s">
        <v>2</v>
      </c>
      <c r="AI1325" s="38"/>
    </row>
    <row r="1326" spans="1:35" x14ac:dyDescent="0.3">
      <c r="A1326" s="38" t="s">
        <v>3612</v>
      </c>
      <c r="B1326" s="38">
        <v>525</v>
      </c>
      <c r="C1326" s="39">
        <v>40654</v>
      </c>
      <c r="D1326" s="71">
        <f>YEAR(E1326)</f>
        <v>2011</v>
      </c>
      <c r="E1326" s="99" t="s">
        <v>3611</v>
      </c>
      <c r="F1326" s="41">
        <v>1742</v>
      </c>
      <c r="G1326" s="41">
        <v>160.5</v>
      </c>
      <c r="H1326" s="41">
        <v>163</v>
      </c>
      <c r="I1326" s="41">
        <v>109.5</v>
      </c>
      <c r="J1326" s="41"/>
      <c r="K1326" s="40" t="s">
        <v>3467</v>
      </c>
      <c r="L1326" s="41" t="s">
        <v>3891</v>
      </c>
      <c r="M1326" s="42">
        <v>204258</v>
      </c>
      <c r="N1326" s="43">
        <v>40655</v>
      </c>
      <c r="O1326" s="44" t="s">
        <v>0</v>
      </c>
      <c r="P1326" s="42">
        <v>4</v>
      </c>
      <c r="Q1326" s="44" t="s">
        <v>4305</v>
      </c>
      <c r="R1326" s="44" t="s">
        <v>1243</v>
      </c>
      <c r="S1326" s="42">
        <v>23</v>
      </c>
      <c r="T1326" s="42">
        <v>164</v>
      </c>
      <c r="U1326" s="42">
        <v>26.89950683</v>
      </c>
      <c r="V1326" s="42">
        <v>-80.058269150000001</v>
      </c>
      <c r="W1326" s="43">
        <v>40718</v>
      </c>
      <c r="X1326" s="45">
        <f>W1326-N1326</f>
        <v>63</v>
      </c>
      <c r="Y1326" s="42">
        <v>70</v>
      </c>
      <c r="Z1326" s="42">
        <v>10</v>
      </c>
      <c r="AA1326" s="42">
        <v>1</v>
      </c>
      <c r="AB1326" s="42">
        <v>0</v>
      </c>
      <c r="AC1326" s="42">
        <v>0</v>
      </c>
      <c r="AD1326" s="42">
        <v>3</v>
      </c>
      <c r="AE1326" s="42">
        <f>SUM(Y1326,Z1326,AC1326,AD1326)</f>
        <v>83</v>
      </c>
      <c r="AF1326" s="49">
        <f>Y1326/AE1326</f>
        <v>0.84337349397590367</v>
      </c>
      <c r="AG1326" s="49">
        <f>(Y1326-(AA1326+AB1326))/AE1326</f>
        <v>0.83132530120481929</v>
      </c>
      <c r="AH1326" s="44" t="s">
        <v>2</v>
      </c>
      <c r="AI1326" s="38"/>
    </row>
    <row r="1327" spans="1:35" x14ac:dyDescent="0.3">
      <c r="A1327" s="38" t="s">
        <v>3612</v>
      </c>
      <c r="B1327" s="38">
        <v>525</v>
      </c>
      <c r="C1327" s="39">
        <v>40654</v>
      </c>
      <c r="D1327" s="71">
        <f>YEAR(E1327)</f>
        <v>2011</v>
      </c>
      <c r="E1327" s="99" t="s">
        <v>3611</v>
      </c>
      <c r="F1327" s="41">
        <v>1742</v>
      </c>
      <c r="G1327" s="41">
        <v>160.5</v>
      </c>
      <c r="H1327" s="41">
        <v>163</v>
      </c>
      <c r="I1327" s="41">
        <v>109.5</v>
      </c>
      <c r="J1327" s="41"/>
      <c r="K1327" s="40" t="s">
        <v>3467</v>
      </c>
      <c r="L1327" s="41" t="s">
        <v>3891</v>
      </c>
      <c r="M1327" s="42">
        <v>204258</v>
      </c>
      <c r="N1327" s="43">
        <v>41795</v>
      </c>
      <c r="O1327" s="44" t="s">
        <v>0</v>
      </c>
      <c r="P1327" s="42">
        <v>6</v>
      </c>
      <c r="Q1327" s="44" t="s">
        <v>4305</v>
      </c>
      <c r="R1327" s="44" t="s">
        <v>789</v>
      </c>
      <c r="S1327" s="42">
        <v>45</v>
      </c>
      <c r="T1327" s="42">
        <v>22</v>
      </c>
      <c r="U1327" s="42">
        <v>26.879323680999999</v>
      </c>
      <c r="V1327" s="42">
        <v>-80.052349645999996</v>
      </c>
      <c r="W1327" s="43">
        <v>41858</v>
      </c>
      <c r="X1327" s="45">
        <f>W1327-N1327</f>
        <v>63</v>
      </c>
      <c r="Y1327" s="42">
        <v>73</v>
      </c>
      <c r="Z1327" s="42">
        <v>18</v>
      </c>
      <c r="AA1327" s="42">
        <v>2</v>
      </c>
      <c r="AB1327" s="42">
        <v>4</v>
      </c>
      <c r="AC1327" s="42">
        <v>0</v>
      </c>
      <c r="AD1327" s="42">
        <v>12</v>
      </c>
      <c r="AE1327" s="42">
        <f>SUM(Y1327,Z1327,AC1327,AD1327)</f>
        <v>103</v>
      </c>
      <c r="AF1327" s="49">
        <f>Y1327/AE1327</f>
        <v>0.70873786407766992</v>
      </c>
      <c r="AG1327" s="49">
        <f>(Y1327-(AA1327+AB1327))/AE1327</f>
        <v>0.65048543689320393</v>
      </c>
      <c r="AH1327" s="44" t="s">
        <v>2</v>
      </c>
      <c r="AI1327" s="38"/>
    </row>
    <row r="1328" spans="1:35" x14ac:dyDescent="0.3">
      <c r="A1328" s="38" t="s">
        <v>3142</v>
      </c>
      <c r="B1328" s="38">
        <v>572</v>
      </c>
      <c r="C1328" s="39">
        <v>41021</v>
      </c>
      <c r="D1328" s="71">
        <f>YEAR(E1328)</f>
        <v>2012</v>
      </c>
      <c r="E1328" s="99" t="s">
        <v>2371</v>
      </c>
      <c r="F1328" s="41">
        <v>2136</v>
      </c>
      <c r="G1328" s="41">
        <v>155.5</v>
      </c>
      <c r="H1328" s="41">
        <v>157</v>
      </c>
      <c r="I1328" s="41">
        <v>110</v>
      </c>
      <c r="J1328" s="41"/>
      <c r="K1328" s="40" t="s">
        <v>2843</v>
      </c>
      <c r="L1328" s="41" t="s">
        <v>3897</v>
      </c>
      <c r="M1328" s="42">
        <v>236000</v>
      </c>
      <c r="N1328" s="43">
        <v>41021</v>
      </c>
      <c r="O1328" s="44" t="s">
        <v>146</v>
      </c>
      <c r="P1328" s="42">
        <v>7</v>
      </c>
      <c r="Q1328" s="44" t="s">
        <v>4305</v>
      </c>
      <c r="R1328" s="44" t="s">
        <v>1149</v>
      </c>
      <c r="S1328" s="42">
        <v>10</v>
      </c>
      <c r="T1328" s="42">
        <v>7</v>
      </c>
      <c r="U1328" s="42">
        <v>26.925973930000001</v>
      </c>
      <c r="V1328" s="42">
        <v>-80.067299759999997</v>
      </c>
      <c r="W1328" s="124"/>
      <c r="X1328" s="45"/>
      <c r="Y1328" s="42">
        <v>6</v>
      </c>
      <c r="Z1328" s="42">
        <v>41</v>
      </c>
      <c r="AA1328" s="42">
        <v>0</v>
      </c>
      <c r="AB1328" s="42">
        <v>1</v>
      </c>
      <c r="AC1328" s="42">
        <v>0</v>
      </c>
      <c r="AD1328" s="42">
        <v>0</v>
      </c>
      <c r="AE1328" s="42">
        <f>SUM(Y1328,Z1328,AC1328,AD1328)</f>
        <v>47</v>
      </c>
      <c r="AF1328" s="49">
        <f>Y1328/AE1328</f>
        <v>0.1276595744680851</v>
      </c>
      <c r="AG1328" s="49">
        <f>(Y1328-(AA1328+AB1328))/AE1328</f>
        <v>0.10638297872340426</v>
      </c>
      <c r="AH1328" s="44" t="s">
        <v>8</v>
      </c>
      <c r="AI1328" s="38"/>
    </row>
    <row r="1329" spans="1:35" x14ac:dyDescent="0.3">
      <c r="A1329" s="147" t="s">
        <v>4594</v>
      </c>
      <c r="B1329" s="147">
        <v>1181</v>
      </c>
      <c r="C1329" s="30">
        <v>43563</v>
      </c>
      <c r="D1329" s="32">
        <v>2019</v>
      </c>
      <c r="E1329" s="97">
        <v>43607</v>
      </c>
      <c r="F1329" s="31">
        <v>3499</v>
      </c>
      <c r="G1329" s="31">
        <v>153.9</v>
      </c>
      <c r="H1329" s="31">
        <v>155</v>
      </c>
      <c r="I1329" s="31">
        <v>113</v>
      </c>
      <c r="K1329" s="155">
        <v>0.96527777777777779</v>
      </c>
      <c r="L1329" s="31" t="s">
        <v>3890</v>
      </c>
      <c r="M1329" s="157">
        <v>442517</v>
      </c>
      <c r="N1329" s="158">
        <v>43608</v>
      </c>
      <c r="O1329" s="157" t="s">
        <v>0</v>
      </c>
      <c r="P1329" s="157">
        <v>4</v>
      </c>
      <c r="Q1329" s="157" t="s">
        <v>4305</v>
      </c>
      <c r="R1329" s="157" t="s">
        <v>4595</v>
      </c>
      <c r="S1329" s="157">
        <v>54</v>
      </c>
      <c r="T1329" s="157">
        <v>10</v>
      </c>
      <c r="U1329" s="157">
        <v>26.898063220000001</v>
      </c>
      <c r="V1329" s="157">
        <v>-80.058229220000001</v>
      </c>
      <c r="W1329" s="158">
        <v>43667</v>
      </c>
      <c r="X1329" s="45">
        <f>W1329-N1329</f>
        <v>59</v>
      </c>
      <c r="Y1329" s="157">
        <v>16</v>
      </c>
      <c r="Z1329" s="157">
        <v>57</v>
      </c>
      <c r="AA1329" s="157">
        <v>0</v>
      </c>
      <c r="AB1329" s="157">
        <v>5</v>
      </c>
      <c r="AC1329" s="157">
        <v>0</v>
      </c>
      <c r="AD1329" s="157">
        <v>26</v>
      </c>
      <c r="AE1329" s="46">
        <f>SUM(Y1329,Z1329,AC1329,AD1329)</f>
        <v>99</v>
      </c>
      <c r="AF1329" s="47">
        <f>Y1329/AE1329</f>
        <v>0.16161616161616163</v>
      </c>
      <c r="AG1329" s="47">
        <f>(Y1329-(AA1329+AB1329))/AE1329</f>
        <v>0.1111111111111111</v>
      </c>
      <c r="AH1329" s="157" t="s">
        <v>2</v>
      </c>
      <c r="AI1329" s="147"/>
    </row>
    <row r="1330" spans="1:35" x14ac:dyDescent="0.3">
      <c r="A1330" s="38" t="s">
        <v>3384</v>
      </c>
      <c r="B1330" s="38">
        <v>104</v>
      </c>
      <c r="C1330" s="39">
        <v>37752</v>
      </c>
      <c r="D1330" s="71">
        <f>YEAR(E1330)</f>
        <v>2008</v>
      </c>
      <c r="E1330" s="99" t="s">
        <v>3385</v>
      </c>
      <c r="F1330" s="41">
        <v>919</v>
      </c>
      <c r="G1330" s="41">
        <v>167.5</v>
      </c>
      <c r="H1330" s="41">
        <v>168</v>
      </c>
      <c r="I1330" s="41">
        <v>118</v>
      </c>
      <c r="J1330" s="41"/>
      <c r="K1330" s="40" t="s">
        <v>2480</v>
      </c>
      <c r="L1330" s="41" t="s">
        <v>3892</v>
      </c>
      <c r="M1330" s="42">
        <v>112650</v>
      </c>
      <c r="N1330" s="43">
        <v>39613</v>
      </c>
      <c r="O1330" s="44" t="s">
        <v>0</v>
      </c>
      <c r="P1330" s="42">
        <v>3</v>
      </c>
      <c r="Q1330" s="44" t="s">
        <v>4305</v>
      </c>
      <c r="R1330" s="44" t="s">
        <v>1968</v>
      </c>
      <c r="S1330" s="42">
        <v>44</v>
      </c>
      <c r="T1330" s="42">
        <v>92</v>
      </c>
      <c r="U1330" s="42">
        <v>26.906340029999999</v>
      </c>
      <c r="V1330" s="42">
        <v>-80.060933410000004</v>
      </c>
      <c r="W1330" s="126">
        <v>39675</v>
      </c>
      <c r="X1330" s="45">
        <f>W1330-N1330</f>
        <v>62</v>
      </c>
      <c r="Y1330" s="46">
        <v>58</v>
      </c>
      <c r="Z1330" s="46">
        <v>29</v>
      </c>
      <c r="AA1330" s="46">
        <v>1</v>
      </c>
      <c r="AB1330" s="46">
        <v>4</v>
      </c>
      <c r="AC1330" s="46">
        <v>0</v>
      </c>
      <c r="AD1330" s="46">
        <v>1</v>
      </c>
      <c r="AE1330" s="46">
        <f>SUM(Y1330,Z1330,AC1330,AD1330)</f>
        <v>88</v>
      </c>
      <c r="AF1330" s="47">
        <f>Y1330/AE1330</f>
        <v>0.65909090909090906</v>
      </c>
      <c r="AG1330" s="47">
        <f>(Y1330-(AA1330+AB1330))/AE1330</f>
        <v>0.60227272727272729</v>
      </c>
      <c r="AH1330" s="44" t="s">
        <v>2</v>
      </c>
      <c r="AI1330" s="38"/>
    </row>
    <row r="1331" spans="1:35" x14ac:dyDescent="0.3">
      <c r="A1331" s="38" t="s">
        <v>3540</v>
      </c>
      <c r="B1331" s="38">
        <v>479</v>
      </c>
      <c r="C1331" s="39">
        <v>40318</v>
      </c>
      <c r="D1331" s="71">
        <f>YEAR(E1331)</f>
        <v>2010</v>
      </c>
      <c r="E1331" s="99" t="s">
        <v>3541</v>
      </c>
      <c r="F1331" s="41">
        <v>1500</v>
      </c>
      <c r="G1331" s="41">
        <v>141</v>
      </c>
      <c r="H1331" s="41">
        <v>143</v>
      </c>
      <c r="I1331" s="41">
        <v>106</v>
      </c>
      <c r="J1331" s="41"/>
      <c r="K1331" s="40" t="s">
        <v>2852</v>
      </c>
      <c r="L1331" s="41" t="s">
        <v>3898</v>
      </c>
      <c r="M1331" s="42">
        <v>169404</v>
      </c>
      <c r="N1331" s="43">
        <v>40319</v>
      </c>
      <c r="O1331" s="44" t="s">
        <v>0</v>
      </c>
      <c r="P1331" s="42">
        <v>10</v>
      </c>
      <c r="Q1331" s="44" t="s">
        <v>4305</v>
      </c>
      <c r="R1331" s="44" t="s">
        <v>1533</v>
      </c>
      <c r="S1331" s="42">
        <v>15</v>
      </c>
      <c r="T1331" s="42">
        <v>90</v>
      </c>
      <c r="U1331" s="42">
        <v>26.852801500000002</v>
      </c>
      <c r="V1331" s="42">
        <v>-80.045044649999994</v>
      </c>
      <c r="W1331" s="124">
        <v>40380</v>
      </c>
      <c r="X1331" s="45">
        <f>W1331-N1331</f>
        <v>61</v>
      </c>
      <c r="Y1331" s="42">
        <v>2</v>
      </c>
      <c r="Z1331" s="42">
        <v>85</v>
      </c>
      <c r="AA1331" s="42">
        <v>0</v>
      </c>
      <c r="AB1331" s="42">
        <v>0</v>
      </c>
      <c r="AC1331" s="42">
        <v>0</v>
      </c>
      <c r="AD1331" s="42">
        <v>0</v>
      </c>
      <c r="AE1331" s="46">
        <f>SUM(Y1331,Z1331,AC1331,AD1331)</f>
        <v>87</v>
      </c>
      <c r="AF1331" s="47">
        <f>Y1331/AE1331</f>
        <v>2.2988505747126436E-2</v>
      </c>
      <c r="AG1331" s="47">
        <f>(Y1331-(AA1331+AB1331))/AE1331</f>
        <v>2.2988505747126436E-2</v>
      </c>
      <c r="AH1331" s="44" t="s">
        <v>2</v>
      </c>
      <c r="AI1331" s="38"/>
    </row>
    <row r="1332" spans="1:35" x14ac:dyDescent="0.3">
      <c r="A1332" s="38" t="s">
        <v>3540</v>
      </c>
      <c r="B1332" s="38">
        <v>479</v>
      </c>
      <c r="C1332" s="39">
        <v>40318</v>
      </c>
      <c r="D1332" s="71">
        <f>YEAR(E1332)</f>
        <v>2014</v>
      </c>
      <c r="E1332" s="99" t="s">
        <v>3570</v>
      </c>
      <c r="F1332" s="41">
        <v>2681</v>
      </c>
      <c r="G1332" s="41">
        <v>145</v>
      </c>
      <c r="H1332" s="41"/>
      <c r="I1332" s="41">
        <v>109.5</v>
      </c>
      <c r="J1332" s="41"/>
      <c r="K1332" s="40" t="s">
        <v>3</v>
      </c>
      <c r="L1332" s="41" t="s">
        <v>3</v>
      </c>
      <c r="M1332" s="42">
        <v>200256</v>
      </c>
      <c r="N1332" s="43">
        <v>41765</v>
      </c>
      <c r="O1332" s="44" t="s">
        <v>0</v>
      </c>
      <c r="P1332" s="42">
        <v>6</v>
      </c>
      <c r="Q1332" s="44" t="s">
        <v>4305</v>
      </c>
      <c r="R1332" s="44" t="s">
        <v>712</v>
      </c>
      <c r="S1332" s="42">
        <v>40</v>
      </c>
      <c r="T1332" s="42">
        <v>33</v>
      </c>
      <c r="U1332" s="42">
        <v>26.876917712000001</v>
      </c>
      <c r="V1332" s="42">
        <v>-80.051407419</v>
      </c>
      <c r="W1332" s="48">
        <v>41827</v>
      </c>
      <c r="X1332" s="45">
        <f>W1332-N1332</f>
        <v>62</v>
      </c>
      <c r="Y1332" s="42">
        <v>70</v>
      </c>
      <c r="Z1332" s="42">
        <v>3</v>
      </c>
      <c r="AA1332" s="42">
        <v>2</v>
      </c>
      <c r="AB1332" s="42">
        <v>0</v>
      </c>
      <c r="AC1332" s="42">
        <v>2</v>
      </c>
      <c r="AD1332" s="42">
        <v>0</v>
      </c>
      <c r="AE1332" s="42">
        <f>SUM(Y1332,Z1332,AC1332,AD1332)</f>
        <v>75</v>
      </c>
      <c r="AF1332" s="49">
        <f>Y1332/AE1332</f>
        <v>0.93333333333333335</v>
      </c>
      <c r="AG1332" s="49">
        <f>(Y1332-(AA1332+AB1332))/AE1332</f>
        <v>0.90666666666666662</v>
      </c>
      <c r="AH1332" s="44" t="s">
        <v>2</v>
      </c>
      <c r="AI1332" s="38"/>
    </row>
    <row r="1333" spans="1:35" x14ac:dyDescent="0.3">
      <c r="A1333" s="61" t="s">
        <v>3540</v>
      </c>
      <c r="B1333" s="61">
        <v>479</v>
      </c>
      <c r="C1333" s="60">
        <v>40318</v>
      </c>
      <c r="D1333" s="94">
        <f>YEAR(E1333)</f>
        <v>2017</v>
      </c>
      <c r="E1333" s="100" t="s">
        <v>3803</v>
      </c>
      <c r="F1333" s="58">
        <v>2716</v>
      </c>
      <c r="G1333" s="58">
        <v>144.5</v>
      </c>
      <c r="H1333" s="58">
        <v>145.80000000000001</v>
      </c>
      <c r="I1333" s="58">
        <v>111.3</v>
      </c>
      <c r="J1333" s="58"/>
      <c r="K1333" s="62" t="s">
        <v>3045</v>
      </c>
      <c r="L1333" s="58" t="s">
        <v>3899</v>
      </c>
      <c r="M1333" s="42">
        <v>361139</v>
      </c>
      <c r="N1333" s="43">
        <v>42815</v>
      </c>
      <c r="O1333" s="44" t="s">
        <v>0</v>
      </c>
      <c r="P1333" s="42">
        <v>9</v>
      </c>
      <c r="Q1333" s="44" t="s">
        <v>4306</v>
      </c>
      <c r="R1333" s="44" t="s">
        <v>195</v>
      </c>
      <c r="S1333" s="42">
        <v>-18</v>
      </c>
      <c r="T1333" s="42">
        <v>36</v>
      </c>
      <c r="U1333" s="42">
        <v>26.858876765000002</v>
      </c>
      <c r="V1333" s="42">
        <v>-80.046162945999995</v>
      </c>
      <c r="W1333" s="43">
        <v>42896</v>
      </c>
      <c r="X1333" s="45">
        <f>W1333-N1333</f>
        <v>81</v>
      </c>
      <c r="Y1333" s="42">
        <v>68</v>
      </c>
      <c r="Z1333" s="42">
        <v>12</v>
      </c>
      <c r="AA1333" s="42">
        <v>2</v>
      </c>
      <c r="AB1333" s="42">
        <v>0</v>
      </c>
      <c r="AC1333" s="42">
        <v>0</v>
      </c>
      <c r="AD1333" s="42">
        <v>0</v>
      </c>
      <c r="AE1333" s="42">
        <f>SUM(Y1333,Z1333,AC1333,AD1333)</f>
        <v>80</v>
      </c>
      <c r="AF1333" s="49">
        <f>Y1333/AE1333</f>
        <v>0.85</v>
      </c>
      <c r="AG1333" s="49">
        <f>(Y1333-(AA1333+AB1333))/AE1333</f>
        <v>0.82499999999999996</v>
      </c>
      <c r="AH1333" s="44" t="s">
        <v>2</v>
      </c>
      <c r="AI1333" s="61"/>
    </row>
    <row r="1334" spans="1:35" x14ac:dyDescent="0.3">
      <c r="A1334" s="38" t="s">
        <v>2636</v>
      </c>
      <c r="B1334" s="38">
        <v>215</v>
      </c>
      <c r="C1334" s="39">
        <v>39190</v>
      </c>
      <c r="D1334" s="71">
        <f>YEAR(E1334)</f>
        <v>2007</v>
      </c>
      <c r="E1334" s="99" t="s">
        <v>3227</v>
      </c>
      <c r="F1334" s="41">
        <v>643</v>
      </c>
      <c r="G1334" s="41">
        <v>156</v>
      </c>
      <c r="H1334" s="41">
        <v>160.5</v>
      </c>
      <c r="I1334" s="41"/>
      <c r="J1334" s="41"/>
      <c r="K1334" s="40" t="s">
        <v>2640</v>
      </c>
      <c r="L1334" s="41" t="s">
        <v>3892</v>
      </c>
      <c r="M1334" s="42">
        <v>79055</v>
      </c>
      <c r="N1334" s="43">
        <v>39190</v>
      </c>
      <c r="O1334" s="44" t="s">
        <v>0</v>
      </c>
      <c r="P1334" s="42">
        <v>6</v>
      </c>
      <c r="Q1334" s="44" t="s">
        <v>4305</v>
      </c>
      <c r="R1334" s="44" t="s">
        <v>2078</v>
      </c>
      <c r="S1334" s="42">
        <v>26</v>
      </c>
      <c r="T1334" s="42">
        <v>7</v>
      </c>
      <c r="U1334" s="42">
        <v>26.878429619999999</v>
      </c>
      <c r="V1334" s="42">
        <v>-80.052140300000005</v>
      </c>
      <c r="W1334" s="124"/>
      <c r="X1334" s="45"/>
      <c r="Y1334" s="42"/>
      <c r="Z1334" s="125"/>
      <c r="AA1334" s="42"/>
      <c r="AB1334" s="42"/>
      <c r="AC1334" s="125"/>
      <c r="AD1334" s="125"/>
      <c r="AE1334" s="125"/>
      <c r="AF1334" s="125"/>
      <c r="AG1334" s="125"/>
      <c r="AH1334" s="44" t="s">
        <v>31</v>
      </c>
      <c r="AI1334" s="38"/>
    </row>
    <row r="1335" spans="1:35" x14ac:dyDescent="0.3">
      <c r="A1335" s="61" t="s">
        <v>2636</v>
      </c>
      <c r="B1335" s="61">
        <v>215</v>
      </c>
      <c r="C1335" s="60">
        <v>39190</v>
      </c>
      <c r="D1335" s="94">
        <f>YEAR(E1335)</f>
        <v>2007</v>
      </c>
      <c r="E1335" s="100" t="s">
        <v>2576</v>
      </c>
      <c r="F1335" s="58">
        <v>644</v>
      </c>
      <c r="G1335" s="58">
        <v>155.30000000000001</v>
      </c>
      <c r="H1335" s="58">
        <v>159</v>
      </c>
      <c r="I1335" s="58">
        <v>109</v>
      </c>
      <c r="J1335" s="58"/>
      <c r="K1335" s="62" t="s">
        <v>2569</v>
      </c>
      <c r="L1335" s="58" t="s">
        <v>3895</v>
      </c>
      <c r="M1335" s="42">
        <v>79224</v>
      </c>
      <c r="N1335" s="43">
        <v>39209</v>
      </c>
      <c r="O1335" s="44" t="s">
        <v>0</v>
      </c>
      <c r="P1335" s="42">
        <v>2</v>
      </c>
      <c r="Q1335" s="44" t="s">
        <v>4305</v>
      </c>
      <c r="R1335" s="44" t="s">
        <v>2104</v>
      </c>
      <c r="S1335" s="42">
        <v>42</v>
      </c>
      <c r="T1335" s="42">
        <v>4</v>
      </c>
      <c r="U1335" s="42">
        <v>26.90942793</v>
      </c>
      <c r="V1335" s="42">
        <v>-80.062062620000006</v>
      </c>
      <c r="W1335" s="124"/>
      <c r="X1335" s="45"/>
      <c r="Y1335" s="42"/>
      <c r="Z1335" s="125"/>
      <c r="AA1335" s="42"/>
      <c r="AB1335" s="42"/>
      <c r="AC1335" s="125"/>
      <c r="AD1335" s="125"/>
      <c r="AE1335" s="127"/>
      <c r="AF1335" s="127"/>
      <c r="AG1335" s="127"/>
      <c r="AH1335" s="44" t="s">
        <v>31</v>
      </c>
      <c r="AI1335" s="61"/>
    </row>
    <row r="1336" spans="1:35" x14ac:dyDescent="0.3">
      <c r="A1336" s="38" t="s">
        <v>2636</v>
      </c>
      <c r="B1336" s="38">
        <v>215</v>
      </c>
      <c r="C1336" s="39">
        <v>39190</v>
      </c>
      <c r="D1336" s="71">
        <f>YEAR(E1336)</f>
        <v>2007</v>
      </c>
      <c r="E1336" s="99" t="s">
        <v>2467</v>
      </c>
      <c r="F1336" s="41">
        <v>645</v>
      </c>
      <c r="G1336" s="41"/>
      <c r="H1336" s="41"/>
      <c r="I1336" s="41"/>
      <c r="J1336" s="41"/>
      <c r="K1336" s="40" t="s">
        <v>2552</v>
      </c>
      <c r="L1336" s="41" t="s">
        <v>3897</v>
      </c>
      <c r="M1336" s="42">
        <v>80335</v>
      </c>
      <c r="N1336" s="43">
        <v>39224</v>
      </c>
      <c r="O1336" s="44" t="s">
        <v>0</v>
      </c>
      <c r="P1336" s="42">
        <v>7</v>
      </c>
      <c r="Q1336" s="44" t="s">
        <v>4305</v>
      </c>
      <c r="R1336" s="44" t="s">
        <v>2140</v>
      </c>
      <c r="S1336" s="42">
        <v>25</v>
      </c>
      <c r="T1336" s="42">
        <v>9</v>
      </c>
      <c r="U1336" s="42">
        <v>26.873615090000001</v>
      </c>
      <c r="V1336" s="42">
        <v>-80.050363989999994</v>
      </c>
      <c r="W1336" s="128"/>
      <c r="X1336" s="45"/>
      <c r="Y1336" s="46"/>
      <c r="Z1336" s="127"/>
      <c r="AA1336" s="46"/>
      <c r="AB1336" s="46"/>
      <c r="AC1336" s="127"/>
      <c r="AD1336" s="127"/>
      <c r="AE1336" s="127"/>
      <c r="AF1336" s="127"/>
      <c r="AG1336" s="127"/>
      <c r="AH1336" s="44" t="s">
        <v>10</v>
      </c>
      <c r="AI1336" s="38"/>
    </row>
    <row r="1337" spans="1:35" x14ac:dyDescent="0.3">
      <c r="A1337" s="38" t="s">
        <v>2636</v>
      </c>
      <c r="B1337" s="38">
        <v>215</v>
      </c>
      <c r="C1337" s="39">
        <v>39190</v>
      </c>
      <c r="D1337" s="71">
        <f>YEAR(E1337)</f>
        <v>2007</v>
      </c>
      <c r="E1337" s="99" t="s">
        <v>3313</v>
      </c>
      <c r="F1337" s="41">
        <v>646</v>
      </c>
      <c r="G1337" s="41">
        <v>157</v>
      </c>
      <c r="H1337" s="41">
        <v>160</v>
      </c>
      <c r="I1337" s="41">
        <v>110</v>
      </c>
      <c r="J1337" s="41"/>
      <c r="K1337" s="40" t="s">
        <v>3251</v>
      </c>
      <c r="L1337" s="41" t="s">
        <v>3892</v>
      </c>
      <c r="M1337" s="42">
        <v>85201</v>
      </c>
      <c r="N1337" s="43">
        <v>39255</v>
      </c>
      <c r="O1337" s="44" t="s">
        <v>0</v>
      </c>
      <c r="P1337" s="42">
        <v>1</v>
      </c>
      <c r="Q1337" s="44" t="s">
        <v>4305</v>
      </c>
      <c r="R1337" s="44" t="s">
        <v>2191</v>
      </c>
      <c r="S1337" s="42">
        <v>79</v>
      </c>
      <c r="T1337" s="42">
        <v>10</v>
      </c>
      <c r="U1337" s="42">
        <v>26.9143863</v>
      </c>
      <c r="V1337" s="42">
        <v>-80.063560240000001</v>
      </c>
      <c r="W1337" s="126"/>
      <c r="X1337" s="45"/>
      <c r="Y1337" s="42">
        <v>21</v>
      </c>
      <c r="Z1337" s="42">
        <v>19</v>
      </c>
      <c r="AA1337" s="42">
        <v>0</v>
      </c>
      <c r="AB1337" s="42">
        <v>6</v>
      </c>
      <c r="AC1337" s="42">
        <v>0</v>
      </c>
      <c r="AD1337" s="42">
        <v>1</v>
      </c>
      <c r="AE1337" s="46">
        <f>SUM(Y1337,Z1337,AC1337,AD1337)</f>
        <v>41</v>
      </c>
      <c r="AF1337" s="47">
        <f>Y1337/AE1337</f>
        <v>0.51219512195121952</v>
      </c>
      <c r="AG1337" s="47">
        <f>(Y1337-(AA1337+AB1337))/AE1337</f>
        <v>0.36585365853658536</v>
      </c>
      <c r="AH1337" s="44" t="s">
        <v>8</v>
      </c>
      <c r="AI1337" s="38"/>
    </row>
    <row r="1338" spans="1:35" x14ac:dyDescent="0.3">
      <c r="A1338" s="38" t="s">
        <v>2897</v>
      </c>
      <c r="B1338" s="38">
        <v>20</v>
      </c>
      <c r="C1338" s="39">
        <v>37392</v>
      </c>
      <c r="D1338" s="71">
        <f>YEAR(E1338)</f>
        <v>2008</v>
      </c>
      <c r="E1338" s="99" t="s">
        <v>3330</v>
      </c>
      <c r="F1338" s="41">
        <v>874</v>
      </c>
      <c r="G1338" s="41">
        <v>155</v>
      </c>
      <c r="H1338" s="41">
        <v>159</v>
      </c>
      <c r="I1338" s="41">
        <v>109</v>
      </c>
      <c r="J1338" s="41"/>
      <c r="K1338" s="40" t="s">
        <v>3257</v>
      </c>
      <c r="L1338" s="41" t="s">
        <v>3891</v>
      </c>
      <c r="M1338" s="42">
        <v>104027</v>
      </c>
      <c r="N1338" s="43">
        <v>39546</v>
      </c>
      <c r="O1338" s="44" t="s">
        <v>0</v>
      </c>
      <c r="P1338" s="42">
        <v>1</v>
      </c>
      <c r="Q1338" s="44" t="s">
        <v>4305</v>
      </c>
      <c r="R1338" s="44" t="s">
        <v>2020</v>
      </c>
      <c r="S1338" s="42">
        <v>57</v>
      </c>
      <c r="T1338" s="42">
        <v>0</v>
      </c>
      <c r="U1338" s="42">
        <v>26.917657460000001</v>
      </c>
      <c r="V1338" s="42">
        <v>-80.064753530000004</v>
      </c>
      <c r="W1338" s="124"/>
      <c r="X1338" s="45"/>
      <c r="Y1338" s="42">
        <v>0</v>
      </c>
      <c r="Z1338" s="42">
        <v>16</v>
      </c>
      <c r="AA1338" s="42">
        <v>0</v>
      </c>
      <c r="AB1338" s="42">
        <v>0</v>
      </c>
      <c r="AC1338" s="42">
        <v>0</v>
      </c>
      <c r="AD1338" s="42">
        <v>0</v>
      </c>
      <c r="AE1338" s="46">
        <f>SUM(Y1338,Z1338,AC1338,AD1338)</f>
        <v>16</v>
      </c>
      <c r="AF1338" s="47">
        <f>Y1338/AE1338</f>
        <v>0</v>
      </c>
      <c r="AG1338" s="47">
        <f>(Y1338-(AA1338+AB1338))/AE1338</f>
        <v>0</v>
      </c>
      <c r="AH1338" s="44" t="s">
        <v>8</v>
      </c>
      <c r="AI1338" s="38"/>
    </row>
    <row r="1339" spans="1:35" x14ac:dyDescent="0.3">
      <c r="A1339" s="38" t="s">
        <v>2897</v>
      </c>
      <c r="B1339" s="38">
        <v>20</v>
      </c>
      <c r="C1339" s="39">
        <v>37392</v>
      </c>
      <c r="D1339" s="71">
        <f>YEAR(E1339)</f>
        <v>2012</v>
      </c>
      <c r="E1339" s="99" t="s">
        <v>2534</v>
      </c>
      <c r="F1339" s="41">
        <v>2117</v>
      </c>
      <c r="G1339" s="41">
        <v>157</v>
      </c>
      <c r="H1339" s="41">
        <v>160.5</v>
      </c>
      <c r="I1339" s="41">
        <v>108</v>
      </c>
      <c r="J1339" s="41"/>
      <c r="K1339" s="40" t="s">
        <v>2845</v>
      </c>
      <c r="L1339" s="41" t="s">
        <v>3893</v>
      </c>
      <c r="M1339" s="42">
        <v>235951</v>
      </c>
      <c r="N1339" s="43">
        <v>41017</v>
      </c>
      <c r="O1339" s="44" t="s">
        <v>0</v>
      </c>
      <c r="P1339" s="42">
        <v>6</v>
      </c>
      <c r="Q1339" s="44" t="s">
        <v>4305</v>
      </c>
      <c r="R1339" s="44" t="s">
        <v>981</v>
      </c>
      <c r="S1339" s="42">
        <v>69</v>
      </c>
      <c r="T1339" s="42">
        <v>65</v>
      </c>
      <c r="U1339" s="42">
        <v>26.880958100000001</v>
      </c>
      <c r="V1339" s="42">
        <v>-80.052785110000002</v>
      </c>
      <c r="W1339" s="124"/>
      <c r="X1339" s="45"/>
      <c r="Y1339" s="42"/>
      <c r="Z1339" s="125"/>
      <c r="AA1339" s="42"/>
      <c r="AB1339" s="42"/>
      <c r="AC1339" s="125"/>
      <c r="AD1339" s="125"/>
      <c r="AE1339" s="127"/>
      <c r="AF1339" s="127"/>
      <c r="AG1339" s="127"/>
      <c r="AH1339" s="44" t="s">
        <v>67</v>
      </c>
      <c r="AI1339" s="38"/>
    </row>
    <row r="1340" spans="1:35" x14ac:dyDescent="0.3">
      <c r="A1340" s="38" t="s">
        <v>2897</v>
      </c>
      <c r="B1340" s="38">
        <v>20</v>
      </c>
      <c r="C1340" s="39">
        <v>37392</v>
      </c>
      <c r="D1340" s="71">
        <f>YEAR(E1340)</f>
        <v>2012</v>
      </c>
      <c r="E1340" s="99" t="s">
        <v>3121</v>
      </c>
      <c r="F1340" s="41">
        <v>2227</v>
      </c>
      <c r="G1340" s="41">
        <v>156.5</v>
      </c>
      <c r="H1340" s="41"/>
      <c r="I1340" s="41"/>
      <c r="J1340" s="41"/>
      <c r="K1340" s="40" t="s">
        <v>2808</v>
      </c>
      <c r="L1340" s="41" t="s">
        <v>3897</v>
      </c>
      <c r="M1340" s="42">
        <v>237584</v>
      </c>
      <c r="N1340" s="43">
        <v>41039</v>
      </c>
      <c r="O1340" s="44" t="s">
        <v>0</v>
      </c>
      <c r="P1340" s="42">
        <v>6</v>
      </c>
      <c r="Q1340" s="44" t="s">
        <v>4305</v>
      </c>
      <c r="R1340" s="44" t="s">
        <v>1024</v>
      </c>
      <c r="S1340" s="42">
        <v>41</v>
      </c>
      <c r="T1340" s="42">
        <v>77</v>
      </c>
      <c r="U1340" s="42">
        <v>26.879695030000001</v>
      </c>
      <c r="V1340" s="42">
        <v>-80.052348620000004</v>
      </c>
      <c r="W1340" s="124"/>
      <c r="X1340" s="45"/>
      <c r="Y1340" s="42"/>
      <c r="Z1340" s="125"/>
      <c r="AA1340" s="42"/>
      <c r="AB1340" s="42"/>
      <c r="AC1340" s="125"/>
      <c r="AD1340" s="125"/>
      <c r="AE1340" s="125"/>
      <c r="AF1340" s="125"/>
      <c r="AG1340" s="125"/>
      <c r="AH1340" s="44" t="s">
        <v>67</v>
      </c>
      <c r="AI1340" s="38"/>
    </row>
    <row r="1341" spans="1:35" x14ac:dyDescent="0.3">
      <c r="A1341" s="38" t="s">
        <v>2897</v>
      </c>
      <c r="B1341" s="38">
        <v>20</v>
      </c>
      <c r="C1341" s="39">
        <v>37392</v>
      </c>
      <c r="D1341" s="71">
        <f>YEAR(E1341)</f>
        <v>2012</v>
      </c>
      <c r="E1341" s="99" t="s">
        <v>3134</v>
      </c>
      <c r="F1341" s="41">
        <v>2277</v>
      </c>
      <c r="G1341" s="41"/>
      <c r="H1341" s="41"/>
      <c r="I1341" s="41"/>
      <c r="J1341" s="41"/>
      <c r="K1341" s="40" t="s">
        <v>3651</v>
      </c>
      <c r="L1341" s="41" t="s">
        <v>3892</v>
      </c>
      <c r="M1341" s="42">
        <v>239194</v>
      </c>
      <c r="N1341" s="43">
        <v>41048</v>
      </c>
      <c r="O1341" s="44" t="s">
        <v>0</v>
      </c>
      <c r="P1341" s="42">
        <v>7</v>
      </c>
      <c r="Q1341" s="44" t="s">
        <v>4305</v>
      </c>
      <c r="R1341" s="44" t="s">
        <v>1045</v>
      </c>
      <c r="S1341" s="42">
        <v>70</v>
      </c>
      <c r="T1341" s="42">
        <v>30</v>
      </c>
      <c r="U1341" s="42">
        <v>26.873417079999999</v>
      </c>
      <c r="V1341" s="42">
        <v>-80.050261250000005</v>
      </c>
      <c r="W1341" s="124"/>
      <c r="X1341" s="45"/>
      <c r="Y1341" s="42"/>
      <c r="Z1341" s="125"/>
      <c r="AA1341" s="42"/>
      <c r="AB1341" s="42"/>
      <c r="AC1341" s="125"/>
      <c r="AD1341" s="125"/>
      <c r="AE1341" s="127"/>
      <c r="AF1341" s="127"/>
      <c r="AG1341" s="127"/>
      <c r="AH1341" s="44" t="s">
        <v>67</v>
      </c>
      <c r="AI1341" s="38"/>
    </row>
    <row r="1342" spans="1:35" x14ac:dyDescent="0.3">
      <c r="A1342" s="38" t="s">
        <v>2897</v>
      </c>
      <c r="B1342" s="38">
        <v>20</v>
      </c>
      <c r="C1342" s="39">
        <v>37392</v>
      </c>
      <c r="D1342" s="71">
        <f>YEAR(E1342)</f>
        <v>2012</v>
      </c>
      <c r="E1342" s="99" t="s">
        <v>2984</v>
      </c>
      <c r="F1342" s="41">
        <v>2408</v>
      </c>
      <c r="G1342" s="41">
        <v>155.5</v>
      </c>
      <c r="H1342" s="41"/>
      <c r="I1342" s="41">
        <v>108</v>
      </c>
      <c r="J1342" s="41"/>
      <c r="K1342" s="40" t="s">
        <v>2680</v>
      </c>
      <c r="L1342" s="41" t="s">
        <v>3895</v>
      </c>
      <c r="M1342" s="42">
        <v>251041</v>
      </c>
      <c r="N1342" s="43">
        <v>41075</v>
      </c>
      <c r="O1342" s="44" t="s">
        <v>0</v>
      </c>
      <c r="P1342" s="42">
        <v>5</v>
      </c>
      <c r="Q1342" s="44" t="s">
        <v>4305</v>
      </c>
      <c r="R1342" s="44" t="s">
        <v>1104</v>
      </c>
      <c r="S1342" s="42">
        <v>100</v>
      </c>
      <c r="T1342" s="42">
        <v>40</v>
      </c>
      <c r="U1342" s="42">
        <v>26.883628869999999</v>
      </c>
      <c r="V1342" s="42">
        <v>-80.053806489999999</v>
      </c>
      <c r="W1342" s="124"/>
      <c r="X1342" s="45"/>
      <c r="Y1342" s="42"/>
      <c r="Z1342" s="125"/>
      <c r="AA1342" s="42"/>
      <c r="AB1342" s="42"/>
      <c r="AC1342" s="125"/>
      <c r="AD1342" s="125"/>
      <c r="AE1342" s="127"/>
      <c r="AF1342" s="127"/>
      <c r="AG1342" s="127"/>
      <c r="AH1342" s="44" t="s">
        <v>67</v>
      </c>
      <c r="AI1342" s="38"/>
    </row>
    <row r="1343" spans="1:35" x14ac:dyDescent="0.3">
      <c r="A1343" s="38" t="s">
        <v>3736</v>
      </c>
      <c r="B1343" s="38">
        <v>626</v>
      </c>
      <c r="C1343" s="39">
        <v>41360</v>
      </c>
      <c r="D1343" s="71">
        <f>YEAR(E1343)</f>
        <v>2013</v>
      </c>
      <c r="E1343" s="99" t="s">
        <v>3101</v>
      </c>
      <c r="F1343" s="41">
        <v>2446</v>
      </c>
      <c r="G1343" s="41"/>
      <c r="H1343" s="41"/>
      <c r="I1343" s="41"/>
      <c r="J1343" s="41"/>
      <c r="K1343" s="40" t="s">
        <v>3439</v>
      </c>
      <c r="L1343" s="41" t="s">
        <v>3895</v>
      </c>
      <c r="M1343" s="42">
        <v>278936</v>
      </c>
      <c r="N1343" s="43">
        <v>41360</v>
      </c>
      <c r="O1343" s="44" t="s">
        <v>146</v>
      </c>
      <c r="P1343" s="42">
        <v>6</v>
      </c>
      <c r="Q1343" s="44" t="s">
        <v>4307</v>
      </c>
      <c r="R1343" s="44" t="s">
        <v>3</v>
      </c>
      <c r="S1343" s="42">
        <v>20</v>
      </c>
      <c r="T1343" s="42">
        <v>65</v>
      </c>
      <c r="U1343" s="42">
        <v>26.9288794</v>
      </c>
      <c r="V1343" s="42">
        <v>-80.068133540000005</v>
      </c>
      <c r="W1343" s="126"/>
      <c r="X1343" s="45"/>
      <c r="Y1343" s="127"/>
      <c r="Z1343" s="127"/>
      <c r="AA1343" s="127"/>
      <c r="AB1343" s="127"/>
      <c r="AC1343" s="127"/>
      <c r="AD1343" s="127"/>
      <c r="AE1343" s="127"/>
      <c r="AF1343" s="127"/>
      <c r="AG1343" s="127"/>
      <c r="AH1343" s="44" t="s">
        <v>3</v>
      </c>
      <c r="AI1343" s="38"/>
    </row>
    <row r="1344" spans="1:35" x14ac:dyDescent="0.3">
      <c r="A1344" s="38" t="s">
        <v>3736</v>
      </c>
      <c r="B1344" s="38">
        <v>626</v>
      </c>
      <c r="C1344" s="39">
        <v>41360</v>
      </c>
      <c r="D1344" s="71">
        <f>YEAR(E1344)</f>
        <v>2013</v>
      </c>
      <c r="E1344" s="99" t="s">
        <v>3738</v>
      </c>
      <c r="F1344" s="41">
        <v>2447</v>
      </c>
      <c r="G1344" s="41">
        <v>142</v>
      </c>
      <c r="H1344" s="41">
        <v>146</v>
      </c>
      <c r="I1344" s="41">
        <v>110</v>
      </c>
      <c r="J1344" s="41"/>
      <c r="K1344" s="40" t="s">
        <v>3276</v>
      </c>
      <c r="L1344" s="41" t="s">
        <v>3890</v>
      </c>
      <c r="M1344" s="42">
        <v>278943</v>
      </c>
      <c r="N1344" s="43">
        <v>41361</v>
      </c>
      <c r="O1344" s="44" t="s">
        <v>0</v>
      </c>
      <c r="P1344" s="42">
        <v>9</v>
      </c>
      <c r="Q1344" s="44" t="s">
        <v>4305</v>
      </c>
      <c r="R1344" s="44" t="s">
        <v>849</v>
      </c>
      <c r="S1344" s="42">
        <v>78</v>
      </c>
      <c r="T1344" s="42">
        <v>4</v>
      </c>
      <c r="U1344" s="42">
        <v>26.859540809999999</v>
      </c>
      <c r="V1344" s="42">
        <v>-80.046448339999998</v>
      </c>
      <c r="W1344" s="124"/>
      <c r="X1344" s="45"/>
      <c r="Y1344" s="42"/>
      <c r="Z1344" s="125"/>
      <c r="AA1344" s="42"/>
      <c r="AB1344" s="42"/>
      <c r="AC1344" s="125"/>
      <c r="AD1344" s="125"/>
      <c r="AE1344" s="127"/>
      <c r="AF1344" s="127"/>
      <c r="AG1344" s="127"/>
      <c r="AH1344" s="44" t="s">
        <v>81</v>
      </c>
      <c r="AI1344" s="38"/>
    </row>
    <row r="1345" spans="1:35" x14ac:dyDescent="0.3">
      <c r="A1345" s="38" t="s">
        <v>2829</v>
      </c>
      <c r="B1345" s="38">
        <v>13</v>
      </c>
      <c r="C1345" s="39">
        <v>37384</v>
      </c>
      <c r="D1345" s="71">
        <f>YEAR(E1345)</f>
        <v>2009</v>
      </c>
      <c r="E1345" s="99" t="s">
        <v>2730</v>
      </c>
      <c r="F1345" s="41">
        <v>1096</v>
      </c>
      <c r="G1345" s="41">
        <v>153</v>
      </c>
      <c r="H1345" s="41">
        <v>156</v>
      </c>
      <c r="I1345" s="41">
        <v>109.3</v>
      </c>
      <c r="J1345" s="41"/>
      <c r="K1345" s="40" t="s">
        <v>2833</v>
      </c>
      <c r="L1345" s="41" t="s">
        <v>3895</v>
      </c>
      <c r="M1345" s="42">
        <v>148303</v>
      </c>
      <c r="N1345" s="43">
        <v>39923</v>
      </c>
      <c r="O1345" s="44" t="s">
        <v>0</v>
      </c>
      <c r="P1345" s="42">
        <v>4</v>
      </c>
      <c r="Q1345" s="44" t="s">
        <v>4305</v>
      </c>
      <c r="R1345" s="44" t="s">
        <v>1718</v>
      </c>
      <c r="S1345" s="42">
        <v>35</v>
      </c>
      <c r="T1345" s="42">
        <v>129</v>
      </c>
      <c r="U1345" s="42">
        <v>26.893004690000001</v>
      </c>
      <c r="V1345" s="42">
        <v>-80.056581929999993</v>
      </c>
      <c r="W1345" s="124">
        <v>39993</v>
      </c>
      <c r="X1345" s="45">
        <f>W1345-N1345</f>
        <v>70</v>
      </c>
      <c r="Y1345" s="42">
        <v>50</v>
      </c>
      <c r="Z1345" s="42">
        <v>52</v>
      </c>
      <c r="AA1345" s="42">
        <v>8</v>
      </c>
      <c r="AB1345" s="42">
        <v>2</v>
      </c>
      <c r="AC1345" s="42">
        <v>0</v>
      </c>
      <c r="AD1345" s="42">
        <v>0</v>
      </c>
      <c r="AE1345" s="42">
        <f>SUM(Y1345,Z1345,AC1345,AD1345)</f>
        <v>102</v>
      </c>
      <c r="AF1345" s="49">
        <f>Y1345/AE1345</f>
        <v>0.49019607843137253</v>
      </c>
      <c r="AG1345" s="49">
        <f>(Y1345-(AA1345+AB1345))/AE1345</f>
        <v>0.39215686274509803</v>
      </c>
      <c r="AH1345" s="44" t="s">
        <v>2</v>
      </c>
      <c r="AI1345" s="38"/>
    </row>
    <row r="1346" spans="1:35" x14ac:dyDescent="0.3">
      <c r="A1346" s="38" t="s">
        <v>2829</v>
      </c>
      <c r="B1346" s="38">
        <v>13</v>
      </c>
      <c r="C1346" s="39">
        <v>37384</v>
      </c>
      <c r="D1346" s="71">
        <f>YEAR(E1346)</f>
        <v>2009</v>
      </c>
      <c r="E1346" s="99" t="s">
        <v>3456</v>
      </c>
      <c r="F1346" s="41">
        <v>1097</v>
      </c>
      <c r="G1346" s="41">
        <v>153</v>
      </c>
      <c r="H1346" s="41">
        <v>155.5</v>
      </c>
      <c r="I1346" s="41">
        <v>108.5</v>
      </c>
      <c r="J1346" s="41"/>
      <c r="K1346" s="40" t="s">
        <v>2768</v>
      </c>
      <c r="L1346" s="41" t="s">
        <v>3892</v>
      </c>
      <c r="M1346" s="42">
        <v>149332</v>
      </c>
      <c r="N1346" s="43">
        <v>39953</v>
      </c>
      <c r="O1346" s="44" t="s">
        <v>0</v>
      </c>
      <c r="P1346" s="42">
        <v>10</v>
      </c>
      <c r="Q1346" s="44" t="s">
        <v>4305</v>
      </c>
      <c r="R1346" s="44" t="s">
        <v>1783</v>
      </c>
      <c r="S1346" s="42">
        <v>19</v>
      </c>
      <c r="T1346" s="42">
        <v>25</v>
      </c>
      <c r="U1346" s="42">
        <v>26.851132669999998</v>
      </c>
      <c r="V1346" s="42">
        <v>-80.044907859999995</v>
      </c>
      <c r="W1346" s="124">
        <v>40017</v>
      </c>
      <c r="X1346" s="45">
        <f>W1346-N1346</f>
        <v>64</v>
      </c>
      <c r="Y1346" s="42">
        <v>25</v>
      </c>
      <c r="Z1346" s="42">
        <v>39</v>
      </c>
      <c r="AA1346" s="42">
        <v>0</v>
      </c>
      <c r="AB1346" s="42">
        <v>0</v>
      </c>
      <c r="AC1346" s="42">
        <v>0</v>
      </c>
      <c r="AD1346" s="42">
        <v>0</v>
      </c>
      <c r="AE1346" s="42">
        <f>SUM(Y1346,Z1346,AC1346,AD1346)</f>
        <v>64</v>
      </c>
      <c r="AF1346" s="49">
        <f>Y1346/AE1346</f>
        <v>0.390625</v>
      </c>
      <c r="AG1346" s="49">
        <f>(Y1346-(AA1346+AB1346))/AE1346</f>
        <v>0.390625</v>
      </c>
      <c r="AH1346" s="44" t="s">
        <v>2</v>
      </c>
      <c r="AI1346" s="38"/>
    </row>
    <row r="1347" spans="1:35" x14ac:dyDescent="0.3">
      <c r="A1347" s="38" t="s">
        <v>2829</v>
      </c>
      <c r="B1347" s="38">
        <v>13</v>
      </c>
      <c r="C1347" s="39">
        <v>37384</v>
      </c>
      <c r="D1347" s="71">
        <f>YEAR(E1347)</f>
        <v>2009</v>
      </c>
      <c r="E1347" s="99" t="s">
        <v>3466</v>
      </c>
      <c r="F1347" s="41">
        <v>1098</v>
      </c>
      <c r="G1347" s="41">
        <v>152</v>
      </c>
      <c r="H1347" s="41">
        <v>155.5</v>
      </c>
      <c r="I1347" s="41">
        <v>109.5</v>
      </c>
      <c r="J1347" s="41"/>
      <c r="K1347" s="40" t="s">
        <v>2514</v>
      </c>
      <c r="L1347" s="41" t="s">
        <v>3</v>
      </c>
      <c r="M1347" s="42">
        <v>150571</v>
      </c>
      <c r="N1347" s="43">
        <v>39962</v>
      </c>
      <c r="O1347" s="44" t="s">
        <v>0</v>
      </c>
      <c r="P1347" s="42">
        <v>1</v>
      </c>
      <c r="Q1347" s="44" t="s">
        <v>4305</v>
      </c>
      <c r="R1347" s="44" t="s">
        <v>1812</v>
      </c>
      <c r="S1347" s="42">
        <v>66</v>
      </c>
      <c r="T1347" s="42">
        <v>14</v>
      </c>
      <c r="U1347" s="42">
        <v>26.91646094</v>
      </c>
      <c r="V1347" s="42">
        <v>-80.064344000000006</v>
      </c>
      <c r="W1347" s="124"/>
      <c r="X1347" s="45"/>
      <c r="Y1347" s="42">
        <v>12</v>
      </c>
      <c r="Z1347" s="42">
        <v>48</v>
      </c>
      <c r="AA1347" s="42">
        <v>0</v>
      </c>
      <c r="AB1347" s="42">
        <v>0</v>
      </c>
      <c r="AC1347" s="42">
        <v>0</v>
      </c>
      <c r="AD1347" s="42">
        <v>0</v>
      </c>
      <c r="AE1347" s="42">
        <f>SUM(Y1347,Z1347,AC1347,AD1347)</f>
        <v>60</v>
      </c>
      <c r="AF1347" s="49">
        <f>Y1347/AE1347</f>
        <v>0.2</v>
      </c>
      <c r="AG1347" s="49">
        <f>(Y1347-(AA1347+AB1347))/AE1347</f>
        <v>0.2</v>
      </c>
      <c r="AH1347" s="44" t="s">
        <v>8</v>
      </c>
      <c r="AI1347" s="38"/>
    </row>
    <row r="1348" spans="1:35" x14ac:dyDescent="0.3">
      <c r="A1348" s="38" t="s">
        <v>2829</v>
      </c>
      <c r="B1348" s="38">
        <v>13</v>
      </c>
      <c r="C1348" s="39">
        <v>37384</v>
      </c>
      <c r="D1348" s="71">
        <f>YEAR(E1348)</f>
        <v>2009</v>
      </c>
      <c r="E1348" s="99" t="s">
        <v>3476</v>
      </c>
      <c r="F1348" s="41">
        <v>1099</v>
      </c>
      <c r="G1348" s="41">
        <v>153</v>
      </c>
      <c r="H1348" s="41">
        <v>156</v>
      </c>
      <c r="I1348" s="41">
        <v>109</v>
      </c>
      <c r="J1348" s="41"/>
      <c r="K1348" s="40" t="s">
        <v>3477</v>
      </c>
      <c r="L1348" s="41" t="s">
        <v>3892</v>
      </c>
      <c r="M1348" s="42">
        <v>152815</v>
      </c>
      <c r="N1348" s="43">
        <v>39972</v>
      </c>
      <c r="O1348" s="44" t="s">
        <v>0</v>
      </c>
      <c r="P1348" s="42">
        <v>8</v>
      </c>
      <c r="Q1348" s="44" t="s">
        <v>4305</v>
      </c>
      <c r="R1348" s="44" t="s">
        <v>1839</v>
      </c>
      <c r="S1348" s="42">
        <v>64</v>
      </c>
      <c r="T1348" s="42">
        <v>10</v>
      </c>
      <c r="U1348" s="42">
        <v>26.86511548</v>
      </c>
      <c r="V1348" s="42">
        <v>-80.047926939999996</v>
      </c>
      <c r="W1348" s="124">
        <v>40032</v>
      </c>
      <c r="X1348" s="45">
        <f>W1348-N1348</f>
        <v>60</v>
      </c>
      <c r="Y1348" s="42">
        <v>9</v>
      </c>
      <c r="Z1348" s="42">
        <v>82</v>
      </c>
      <c r="AA1348" s="42">
        <v>2</v>
      </c>
      <c r="AB1348" s="42">
        <v>2</v>
      </c>
      <c r="AC1348" s="42">
        <v>0</v>
      </c>
      <c r="AD1348" s="42">
        <v>0</v>
      </c>
      <c r="AE1348" s="46">
        <f>SUM(Y1348,Z1348,AC1348,AD1348)</f>
        <v>91</v>
      </c>
      <c r="AF1348" s="47">
        <f>Y1348/AE1348</f>
        <v>9.8901098901098897E-2</v>
      </c>
      <c r="AG1348" s="47">
        <f>(Y1348-(AA1348+AB1348))/AE1348</f>
        <v>5.4945054945054944E-2</v>
      </c>
      <c r="AH1348" s="44" t="s">
        <v>2</v>
      </c>
      <c r="AI1348" s="38"/>
    </row>
    <row r="1349" spans="1:35" x14ac:dyDescent="0.3">
      <c r="A1349" s="38" t="s">
        <v>2829</v>
      </c>
      <c r="B1349" s="38">
        <v>13</v>
      </c>
      <c r="C1349" s="39">
        <v>37384</v>
      </c>
      <c r="D1349" s="71">
        <f>YEAR(E1349)</f>
        <v>2011</v>
      </c>
      <c r="E1349" s="99" t="s">
        <v>2575</v>
      </c>
      <c r="F1349" s="41">
        <v>1790</v>
      </c>
      <c r="G1349" s="41">
        <v>153</v>
      </c>
      <c r="H1349" s="41">
        <v>156</v>
      </c>
      <c r="I1349" s="41">
        <v>110</v>
      </c>
      <c r="J1349" s="41"/>
      <c r="K1349" s="40" t="s">
        <v>3268</v>
      </c>
      <c r="L1349" s="41" t="s">
        <v>3892</v>
      </c>
      <c r="M1349" s="42">
        <v>204807</v>
      </c>
      <c r="N1349" s="43">
        <v>40667</v>
      </c>
      <c r="O1349" s="44" t="s">
        <v>146</v>
      </c>
      <c r="P1349" s="42">
        <v>6</v>
      </c>
      <c r="Q1349" s="44" t="s">
        <v>4305</v>
      </c>
      <c r="R1349" s="44" t="s">
        <v>1417</v>
      </c>
      <c r="S1349" s="42">
        <v>19</v>
      </c>
      <c r="T1349" s="42">
        <v>6</v>
      </c>
      <c r="U1349" s="42">
        <v>26.92894811</v>
      </c>
      <c r="V1349" s="42">
        <v>-80.068131870000002</v>
      </c>
      <c r="W1349" s="126"/>
      <c r="X1349" s="45"/>
      <c r="Y1349" s="46">
        <v>0</v>
      </c>
      <c r="Z1349" s="46">
        <v>115</v>
      </c>
      <c r="AA1349" s="46">
        <v>0</v>
      </c>
      <c r="AB1349" s="46">
        <v>0</v>
      </c>
      <c r="AC1349" s="46">
        <v>0</v>
      </c>
      <c r="AD1349" s="46">
        <v>0</v>
      </c>
      <c r="AE1349" s="46">
        <f>SUM(Y1349,Z1349,AC1349,AD1349)</f>
        <v>115</v>
      </c>
      <c r="AF1349" s="47">
        <f>Y1349/AE1349</f>
        <v>0</v>
      </c>
      <c r="AG1349" s="47">
        <f>(Y1349-(AA1349+AB1349))/AE1349</f>
        <v>0</v>
      </c>
      <c r="AH1349" s="44" t="s">
        <v>8</v>
      </c>
      <c r="AI1349" s="38"/>
    </row>
    <row r="1350" spans="1:35" x14ac:dyDescent="0.3">
      <c r="A1350" s="38" t="s">
        <v>2829</v>
      </c>
      <c r="B1350" s="38">
        <v>13</v>
      </c>
      <c r="C1350" s="39">
        <v>37384</v>
      </c>
      <c r="D1350" s="71">
        <f>YEAR(E1350)</f>
        <v>2011</v>
      </c>
      <c r="E1350" s="99" t="s">
        <v>2573</v>
      </c>
      <c r="F1350" s="41">
        <v>1848</v>
      </c>
      <c r="G1350" s="41">
        <v>152</v>
      </c>
      <c r="H1350" s="41">
        <v>156</v>
      </c>
      <c r="I1350" s="41">
        <v>108.5</v>
      </c>
      <c r="J1350" s="41"/>
      <c r="K1350" s="40" t="s">
        <v>2456</v>
      </c>
      <c r="L1350" s="41" t="s">
        <v>3897</v>
      </c>
      <c r="M1350" s="42">
        <v>205745</v>
      </c>
      <c r="N1350" s="43">
        <v>40676</v>
      </c>
      <c r="O1350" s="44" t="s">
        <v>0</v>
      </c>
      <c r="P1350" s="42">
        <v>11</v>
      </c>
      <c r="Q1350" s="44" t="s">
        <v>4305</v>
      </c>
      <c r="R1350" s="44" t="s">
        <v>1299</v>
      </c>
      <c r="S1350" s="42">
        <v>18</v>
      </c>
      <c r="T1350" s="42">
        <v>13</v>
      </c>
      <c r="U1350" s="42">
        <v>26.83980305</v>
      </c>
      <c r="V1350" s="42">
        <v>-80.042210769999997</v>
      </c>
      <c r="W1350" s="124"/>
      <c r="X1350" s="45"/>
      <c r="Y1350" s="42"/>
      <c r="Z1350" s="125"/>
      <c r="AA1350" s="42"/>
      <c r="AB1350" s="42"/>
      <c r="AC1350" s="125"/>
      <c r="AD1350" s="125"/>
      <c r="AE1350" s="127"/>
      <c r="AF1350" s="127"/>
      <c r="AG1350" s="127"/>
      <c r="AH1350" s="44" t="s">
        <v>10</v>
      </c>
      <c r="AI1350" s="38"/>
    </row>
    <row r="1351" spans="1:35" x14ac:dyDescent="0.3">
      <c r="A1351" s="38" t="s">
        <v>2829</v>
      </c>
      <c r="B1351" s="38">
        <v>13</v>
      </c>
      <c r="C1351" s="39">
        <v>37384</v>
      </c>
      <c r="D1351" s="71">
        <f>YEAR(E1351)</f>
        <v>2011</v>
      </c>
      <c r="E1351" s="99" t="s">
        <v>2992</v>
      </c>
      <c r="F1351" s="41">
        <v>1941</v>
      </c>
      <c r="G1351" s="41">
        <v>153</v>
      </c>
      <c r="H1351" s="41">
        <v>155</v>
      </c>
      <c r="I1351" s="41">
        <v>109</v>
      </c>
      <c r="J1351" s="41"/>
      <c r="K1351" s="40" t="s">
        <v>3201</v>
      </c>
      <c r="L1351" s="41" t="s">
        <v>3892</v>
      </c>
      <c r="M1351" s="42">
        <v>209974</v>
      </c>
      <c r="N1351" s="43">
        <v>40696</v>
      </c>
      <c r="O1351" s="44" t="s">
        <v>0</v>
      </c>
      <c r="P1351" s="42">
        <v>11</v>
      </c>
      <c r="Q1351" s="44" t="s">
        <v>4305</v>
      </c>
      <c r="R1351" s="44" t="s">
        <v>1348</v>
      </c>
      <c r="S1351" s="42">
        <v>52</v>
      </c>
      <c r="T1351" s="42">
        <v>11</v>
      </c>
      <c r="U1351" s="42">
        <v>26.84004487</v>
      </c>
      <c r="V1351" s="42">
        <v>-80.042303899999993</v>
      </c>
      <c r="W1351" s="43">
        <v>40755</v>
      </c>
      <c r="X1351" s="45">
        <f>W1351-N1351</f>
        <v>59</v>
      </c>
      <c r="Y1351" s="42">
        <v>32</v>
      </c>
      <c r="Z1351" s="46">
        <v>56</v>
      </c>
      <c r="AA1351" s="42">
        <v>0</v>
      </c>
      <c r="AB1351" s="42">
        <v>26</v>
      </c>
      <c r="AC1351" s="46">
        <v>0</v>
      </c>
      <c r="AD1351" s="46">
        <v>2</v>
      </c>
      <c r="AE1351" s="46">
        <f>SUM(Y1351,Z1351,AC1351,AD1351)</f>
        <v>90</v>
      </c>
      <c r="AF1351" s="47">
        <f>Y1351/AE1351</f>
        <v>0.35555555555555557</v>
      </c>
      <c r="AG1351" s="47">
        <f>(Y1351-(AA1351+AB1351))/AE1351</f>
        <v>6.6666666666666666E-2</v>
      </c>
      <c r="AH1351" s="44" t="s">
        <v>2</v>
      </c>
      <c r="AI1351" s="38"/>
    </row>
    <row r="1352" spans="1:35" x14ac:dyDescent="0.3">
      <c r="A1352" s="38" t="s">
        <v>2829</v>
      </c>
      <c r="B1352" s="38">
        <v>13</v>
      </c>
      <c r="C1352" s="39">
        <v>37384</v>
      </c>
      <c r="D1352" s="71">
        <f>YEAR(E1352)</f>
        <v>2011</v>
      </c>
      <c r="E1352" s="99" t="s">
        <v>2902</v>
      </c>
      <c r="F1352" s="41">
        <v>1980</v>
      </c>
      <c r="G1352" s="41">
        <v>152.5</v>
      </c>
      <c r="H1352" s="41">
        <v>154</v>
      </c>
      <c r="I1352" s="41">
        <v>108.5</v>
      </c>
      <c r="J1352" s="41"/>
      <c r="K1352" s="40" t="s">
        <v>2796</v>
      </c>
      <c r="L1352" s="41" t="s">
        <v>3895</v>
      </c>
      <c r="M1352" s="42">
        <v>212636</v>
      </c>
      <c r="N1352" s="43">
        <v>40705</v>
      </c>
      <c r="O1352" s="44" t="s">
        <v>146</v>
      </c>
      <c r="P1352" s="42">
        <v>6</v>
      </c>
      <c r="Q1352" s="44" t="s">
        <v>4305</v>
      </c>
      <c r="R1352" s="44" t="s">
        <v>1431</v>
      </c>
      <c r="S1352" s="42">
        <v>27</v>
      </c>
      <c r="T1352" s="42">
        <v>13</v>
      </c>
      <c r="U1352" s="42">
        <v>26.928202970000001</v>
      </c>
      <c r="V1352" s="42">
        <v>-80.067948790000003</v>
      </c>
      <c r="W1352" s="43">
        <v>40766</v>
      </c>
      <c r="X1352" s="45">
        <f>W1352-N1352</f>
        <v>61</v>
      </c>
      <c r="Y1352" s="42">
        <v>14</v>
      </c>
      <c r="Z1352" s="42">
        <v>66</v>
      </c>
      <c r="AA1352" s="42">
        <v>0</v>
      </c>
      <c r="AB1352" s="42">
        <v>0</v>
      </c>
      <c r="AC1352" s="42">
        <v>0</v>
      </c>
      <c r="AD1352" s="42">
        <v>0</v>
      </c>
      <c r="AE1352" s="46">
        <f>SUM(Y1352,Z1352,AC1352,AD1352)</f>
        <v>80</v>
      </c>
      <c r="AF1352" s="47">
        <f>Y1352/AE1352</f>
        <v>0.17499999999999999</v>
      </c>
      <c r="AG1352" s="47">
        <f>(Y1352-(AA1352+AB1352))/AE1352</f>
        <v>0.17499999999999999</v>
      </c>
      <c r="AH1352" s="44" t="s">
        <v>2</v>
      </c>
      <c r="AI1352" s="38"/>
    </row>
    <row r="1353" spans="1:35" x14ac:dyDescent="0.3">
      <c r="A1353" s="38" t="s">
        <v>2829</v>
      </c>
      <c r="B1353" s="38">
        <v>13</v>
      </c>
      <c r="C1353" s="39">
        <v>37384</v>
      </c>
      <c r="D1353" s="71">
        <f>YEAR(E1353)</f>
        <v>2011</v>
      </c>
      <c r="E1353" s="99" t="s">
        <v>2575</v>
      </c>
      <c r="F1353" s="41">
        <v>1790</v>
      </c>
      <c r="G1353" s="41">
        <v>153</v>
      </c>
      <c r="H1353" s="41">
        <v>156</v>
      </c>
      <c r="I1353" s="41">
        <v>110</v>
      </c>
      <c r="J1353" s="41"/>
      <c r="K1353" s="40" t="s">
        <v>3268</v>
      </c>
      <c r="L1353" s="41" t="s">
        <v>3892</v>
      </c>
      <c r="M1353" s="42">
        <v>204807</v>
      </c>
      <c r="N1353" s="43">
        <v>41798</v>
      </c>
      <c r="O1353" s="44" t="s">
        <v>0</v>
      </c>
      <c r="P1353" s="42">
        <v>4</v>
      </c>
      <c r="Q1353" s="44" t="s">
        <v>4305</v>
      </c>
      <c r="R1353" s="44" t="s">
        <v>792</v>
      </c>
      <c r="S1353" s="42">
        <v>57</v>
      </c>
      <c r="T1353" s="42">
        <v>62</v>
      </c>
      <c r="U1353" s="42">
        <v>26.89511517</v>
      </c>
      <c r="V1353" s="42">
        <v>-80.057355678999997</v>
      </c>
      <c r="W1353" s="43">
        <v>41858</v>
      </c>
      <c r="X1353" s="45">
        <f>W1353-N1353</f>
        <v>60</v>
      </c>
      <c r="Y1353" s="42">
        <v>55</v>
      </c>
      <c r="Z1353" s="42">
        <v>8</v>
      </c>
      <c r="AA1353" s="42">
        <v>1</v>
      </c>
      <c r="AB1353" s="42">
        <v>0</v>
      </c>
      <c r="AC1353" s="42">
        <v>0</v>
      </c>
      <c r="AD1353" s="42">
        <v>1</v>
      </c>
      <c r="AE1353" s="46">
        <f>SUM(Y1353,Z1353,AC1353,AD1353)</f>
        <v>64</v>
      </c>
      <c r="AF1353" s="47">
        <f>Y1353/AE1353</f>
        <v>0.859375</v>
      </c>
      <c r="AG1353" s="47">
        <f>(Y1353-(AA1353+AB1353))/AE1353</f>
        <v>0.84375</v>
      </c>
      <c r="AH1353" s="44" t="s">
        <v>2</v>
      </c>
      <c r="AI1353" s="38"/>
    </row>
    <row r="1354" spans="1:35" x14ac:dyDescent="0.3">
      <c r="A1354" s="38" t="s">
        <v>2829</v>
      </c>
      <c r="B1354" s="38">
        <v>13</v>
      </c>
      <c r="C1354" s="39">
        <v>37384</v>
      </c>
      <c r="D1354" s="71">
        <f>YEAR(E1354)</f>
        <v>2013</v>
      </c>
      <c r="E1354" s="99" t="s">
        <v>2851</v>
      </c>
      <c r="F1354" s="41">
        <v>2555</v>
      </c>
      <c r="G1354" s="41"/>
      <c r="H1354" s="41"/>
      <c r="I1354" s="41"/>
      <c r="J1354" s="41"/>
      <c r="K1354" s="40" t="s">
        <v>2852</v>
      </c>
      <c r="L1354" s="41" t="s">
        <v>3890</v>
      </c>
      <c r="M1354" s="42">
        <v>283106</v>
      </c>
      <c r="N1354" s="43">
        <v>41422</v>
      </c>
      <c r="O1354" s="44" t="s">
        <v>0</v>
      </c>
      <c r="P1354" s="42">
        <v>1</v>
      </c>
      <c r="Q1354" s="44" t="s">
        <v>4305</v>
      </c>
      <c r="R1354" s="44" t="s">
        <v>913</v>
      </c>
      <c r="S1354" s="42">
        <v>59</v>
      </c>
      <c r="T1354" s="42">
        <v>32</v>
      </c>
      <c r="U1354" s="42">
        <v>26.915186290000001</v>
      </c>
      <c r="V1354" s="42">
        <v>-80.063792250000006</v>
      </c>
      <c r="W1354" s="43">
        <v>41485</v>
      </c>
      <c r="X1354" s="45">
        <f>W1354-N1354</f>
        <v>63</v>
      </c>
      <c r="Y1354" s="42">
        <v>73</v>
      </c>
      <c r="Z1354" s="42">
        <v>26</v>
      </c>
      <c r="AA1354" s="42">
        <v>1</v>
      </c>
      <c r="AB1354" s="42">
        <v>14</v>
      </c>
      <c r="AC1354" s="42">
        <v>0</v>
      </c>
      <c r="AD1354" s="42">
        <v>0</v>
      </c>
      <c r="AE1354" s="42">
        <f>SUM(Y1354,Z1354,AC1354,AD1354)</f>
        <v>99</v>
      </c>
      <c r="AF1354" s="49">
        <f>Y1354/AE1354</f>
        <v>0.73737373737373735</v>
      </c>
      <c r="AG1354" s="49">
        <f>(Y1354-(AA1354+AB1354))/AE1354</f>
        <v>0.58585858585858586</v>
      </c>
      <c r="AH1354" s="44" t="s">
        <v>2</v>
      </c>
      <c r="AI1354" s="38"/>
    </row>
    <row r="1355" spans="1:35" x14ac:dyDescent="0.3">
      <c r="A1355" s="38" t="s">
        <v>2829</v>
      </c>
      <c r="B1355" s="38">
        <v>13</v>
      </c>
      <c r="C1355" s="39">
        <v>37384</v>
      </c>
      <c r="D1355" s="71">
        <f>YEAR(E1355)</f>
        <v>2013</v>
      </c>
      <c r="E1355" s="99" t="s">
        <v>2862</v>
      </c>
      <c r="F1355" s="41">
        <v>2589</v>
      </c>
      <c r="G1355" s="41">
        <v>154</v>
      </c>
      <c r="H1355" s="41">
        <v>157</v>
      </c>
      <c r="I1355" s="41">
        <v>111</v>
      </c>
      <c r="J1355" s="41"/>
      <c r="K1355" s="40" t="s">
        <v>2863</v>
      </c>
      <c r="L1355" s="41" t="s">
        <v>3892</v>
      </c>
      <c r="M1355" s="73">
        <v>285837</v>
      </c>
      <c r="N1355" s="74">
        <v>41434</v>
      </c>
      <c r="O1355" s="75" t="s">
        <v>0</v>
      </c>
      <c r="P1355" s="73">
        <v>2</v>
      </c>
      <c r="Q1355" s="75" t="s">
        <v>4305</v>
      </c>
      <c r="R1355" s="75" t="s">
        <v>930</v>
      </c>
      <c r="S1355" s="73">
        <v>112</v>
      </c>
      <c r="T1355" s="73">
        <v>26</v>
      </c>
      <c r="U1355" s="73">
        <v>26.90857471</v>
      </c>
      <c r="V1355" s="73">
        <v>-80.061768779999994</v>
      </c>
      <c r="W1355" s="74">
        <v>41495</v>
      </c>
      <c r="X1355" s="76">
        <f>W1355-N1355</f>
        <v>61</v>
      </c>
      <c r="Y1355" s="73">
        <v>57</v>
      </c>
      <c r="Z1355" s="73">
        <v>27</v>
      </c>
      <c r="AA1355" s="73">
        <v>1</v>
      </c>
      <c r="AB1355" s="73">
        <v>4</v>
      </c>
      <c r="AC1355" s="73">
        <v>0</v>
      </c>
      <c r="AD1355" s="73">
        <v>1</v>
      </c>
      <c r="AE1355" s="46">
        <f>SUM(Y1355,Z1355,AC1355,AD1355)</f>
        <v>85</v>
      </c>
      <c r="AF1355" s="47">
        <f>Y1355/AE1355</f>
        <v>0.6705882352941176</v>
      </c>
      <c r="AG1355" s="47">
        <f>(Y1355-(AA1355+AB1355))/AE1355</f>
        <v>0.61176470588235299</v>
      </c>
      <c r="AH1355" s="75" t="s">
        <v>2</v>
      </c>
      <c r="AI1355" s="38"/>
    </row>
    <row r="1356" spans="1:35" s="108" customFormat="1" x14ac:dyDescent="0.3">
      <c r="A1356" s="147" t="s">
        <v>4826</v>
      </c>
      <c r="B1356" s="147">
        <v>1596</v>
      </c>
      <c r="C1356" s="30">
        <v>42131</v>
      </c>
      <c r="D1356" s="32">
        <v>2020</v>
      </c>
      <c r="E1356" s="97">
        <v>43959</v>
      </c>
      <c r="F1356" s="31">
        <v>4079</v>
      </c>
      <c r="G1356" s="31">
        <v>149</v>
      </c>
      <c r="H1356" s="31">
        <v>157.1</v>
      </c>
      <c r="I1356" s="31">
        <v>108</v>
      </c>
      <c r="J1356" s="31"/>
      <c r="K1356" s="155">
        <v>0.125</v>
      </c>
      <c r="L1356" s="31" t="s">
        <v>3890</v>
      </c>
      <c r="M1356" s="31">
        <v>497688</v>
      </c>
      <c r="N1356" s="30">
        <v>43959</v>
      </c>
      <c r="O1356" s="31" t="s">
        <v>0</v>
      </c>
      <c r="P1356" s="31">
        <v>2</v>
      </c>
      <c r="Q1356" s="31" t="s">
        <v>4305</v>
      </c>
      <c r="R1356" s="31" t="s">
        <v>4827</v>
      </c>
      <c r="S1356" s="31">
        <v>13</v>
      </c>
      <c r="T1356" s="31">
        <v>24</v>
      </c>
      <c r="U1356" s="31">
        <v>26.911697839999999</v>
      </c>
      <c r="V1356" s="31">
        <v>-80.062864140000002</v>
      </c>
      <c r="W1356" s="30">
        <v>44026</v>
      </c>
      <c r="X1356" s="107">
        <f>W1356-N1356</f>
        <v>67</v>
      </c>
      <c r="Y1356" s="31">
        <v>50</v>
      </c>
      <c r="Z1356" s="31">
        <v>54</v>
      </c>
      <c r="AA1356" s="31">
        <v>3</v>
      </c>
      <c r="AB1356" s="31">
        <v>0</v>
      </c>
      <c r="AC1356" s="31">
        <v>0</v>
      </c>
      <c r="AD1356" s="31">
        <v>0</v>
      </c>
      <c r="AE1356" s="46">
        <f>SUM(Y1356,Z1356,AC1356,AD1356)</f>
        <v>104</v>
      </c>
      <c r="AF1356" s="47">
        <f>Y1356/AE1356</f>
        <v>0.48076923076923078</v>
      </c>
      <c r="AG1356" s="47">
        <f>(Y1356-(AA1356+AB1356))/AE1356</f>
        <v>0.45192307692307693</v>
      </c>
      <c r="AH1356" s="31" t="s">
        <v>2</v>
      </c>
      <c r="AI1356" s="147"/>
    </row>
    <row r="1357" spans="1:35" s="108" customFormat="1" x14ac:dyDescent="0.3">
      <c r="A1357" s="147" t="s">
        <v>4826</v>
      </c>
      <c r="B1357" s="147">
        <v>1596</v>
      </c>
      <c r="C1357" s="30">
        <v>42131</v>
      </c>
      <c r="D1357" s="32">
        <v>2020</v>
      </c>
      <c r="E1357" s="97">
        <v>43969</v>
      </c>
      <c r="F1357" s="31">
        <v>4122</v>
      </c>
      <c r="G1357" s="31">
        <v>147.9</v>
      </c>
      <c r="H1357" s="31">
        <v>151.9</v>
      </c>
      <c r="I1357" s="31">
        <v>109.7</v>
      </c>
      <c r="J1357" s="31"/>
      <c r="K1357" s="155">
        <v>1.8749999999999999E-2</v>
      </c>
      <c r="L1357" s="31" t="s">
        <v>3890</v>
      </c>
      <c r="M1357" s="31">
        <v>499953</v>
      </c>
      <c r="N1357" s="30">
        <v>43969</v>
      </c>
      <c r="O1357" s="31" t="s">
        <v>0</v>
      </c>
      <c r="P1357" s="31">
        <v>9</v>
      </c>
      <c r="Q1357" s="31" t="s">
        <v>4305</v>
      </c>
      <c r="R1357" s="31" t="s">
        <v>4884</v>
      </c>
      <c r="S1357" s="31">
        <v>82</v>
      </c>
      <c r="T1357" s="31">
        <v>9</v>
      </c>
      <c r="U1357" s="31">
        <v>26.860184199999999</v>
      </c>
      <c r="V1357" s="31">
        <v>-80.046546269999993</v>
      </c>
      <c r="W1357" s="30">
        <v>44032</v>
      </c>
      <c r="X1357" s="107">
        <f>W1357-N1357</f>
        <v>63</v>
      </c>
      <c r="Y1357" s="31">
        <v>5</v>
      </c>
      <c r="Z1357" s="31">
        <v>73</v>
      </c>
      <c r="AA1357" s="31">
        <v>0</v>
      </c>
      <c r="AB1357" s="31">
        <v>1</v>
      </c>
      <c r="AC1357" s="31">
        <v>0</v>
      </c>
      <c r="AD1357" s="31">
        <v>1</v>
      </c>
      <c r="AE1357" s="46">
        <f>SUM(Y1357,Z1357,AC1357,AD1357)</f>
        <v>79</v>
      </c>
      <c r="AF1357" s="47">
        <f>Y1357/AE1357</f>
        <v>6.3291139240506333E-2</v>
      </c>
      <c r="AG1357" s="47">
        <f>(Y1357-(AA1357+AB1357))/AE1357</f>
        <v>5.0632911392405063E-2</v>
      </c>
      <c r="AH1357" s="31" t="s">
        <v>2</v>
      </c>
      <c r="AI1357" s="147"/>
    </row>
    <row r="1358" spans="1:35" x14ac:dyDescent="0.3">
      <c r="A1358" s="147" t="s">
        <v>4826</v>
      </c>
      <c r="B1358" s="147">
        <v>1596</v>
      </c>
      <c r="C1358" s="30">
        <v>42131</v>
      </c>
      <c r="D1358" s="32">
        <v>2020</v>
      </c>
      <c r="E1358" s="97">
        <v>43979</v>
      </c>
      <c r="F1358" s="31">
        <v>4155</v>
      </c>
      <c r="G1358" s="31">
        <v>148.5</v>
      </c>
      <c r="H1358" s="31">
        <v>149.5</v>
      </c>
      <c r="I1358" s="31">
        <v>108.5</v>
      </c>
      <c r="K1358" s="155">
        <v>1.3888888888888888E-2</v>
      </c>
      <c r="L1358" s="31" t="s">
        <v>3890</v>
      </c>
      <c r="M1358" s="169">
        <v>504062</v>
      </c>
      <c r="N1358" s="171">
        <v>43979</v>
      </c>
      <c r="O1358" s="169" t="s">
        <v>146</v>
      </c>
      <c r="P1358" s="169">
        <v>8</v>
      </c>
      <c r="Q1358" s="169" t="s">
        <v>4305</v>
      </c>
      <c r="R1358" s="169" t="s">
        <v>4907</v>
      </c>
      <c r="S1358" s="169">
        <v>120</v>
      </c>
      <c r="T1358" s="169">
        <v>40</v>
      </c>
      <c r="U1358" s="169">
        <v>26.924867129999999</v>
      </c>
      <c r="V1358" s="169">
        <v>-80.067097970000006</v>
      </c>
      <c r="W1358" s="30">
        <v>44042</v>
      </c>
      <c r="X1358" s="106">
        <f>W1358-N1358</f>
        <v>63</v>
      </c>
      <c r="Y1358" s="169">
        <v>48</v>
      </c>
      <c r="Z1358" s="31">
        <v>32</v>
      </c>
      <c r="AA1358" s="169">
        <v>1</v>
      </c>
      <c r="AB1358" s="169">
        <v>5</v>
      </c>
      <c r="AC1358" s="31">
        <v>0</v>
      </c>
      <c r="AD1358" s="31">
        <v>9</v>
      </c>
      <c r="AE1358" s="46">
        <f>SUM(Y1358,Z1358,AC1358,AD1358)</f>
        <v>89</v>
      </c>
      <c r="AF1358" s="47">
        <f>Y1358/AE1358</f>
        <v>0.5393258426966292</v>
      </c>
      <c r="AG1358" s="47">
        <f>(Y1358-(AA1358+AB1358))/AE1358</f>
        <v>0.47191011235955055</v>
      </c>
      <c r="AH1358" s="169" t="s">
        <v>2</v>
      </c>
      <c r="AI1358" s="147"/>
    </row>
    <row r="1359" spans="1:35" x14ac:dyDescent="0.3">
      <c r="A1359" s="147" t="s">
        <v>4682</v>
      </c>
      <c r="B1359" s="147">
        <v>1556</v>
      </c>
      <c r="C1359" s="30">
        <v>43922</v>
      </c>
      <c r="D1359" s="32">
        <v>2020</v>
      </c>
      <c r="E1359" s="97">
        <v>43922</v>
      </c>
      <c r="F1359" s="31">
        <v>3944</v>
      </c>
      <c r="G1359" s="31">
        <v>142.9</v>
      </c>
      <c r="H1359" s="31">
        <v>143.4</v>
      </c>
      <c r="I1359" s="31">
        <v>109.2</v>
      </c>
      <c r="K1359" s="155">
        <v>7.0833333333333331E-2</v>
      </c>
      <c r="L1359" s="31" t="s">
        <v>3893</v>
      </c>
      <c r="M1359" s="157">
        <v>496261</v>
      </c>
      <c r="N1359" s="158">
        <v>43922</v>
      </c>
      <c r="O1359" s="157" t="s">
        <v>0</v>
      </c>
      <c r="P1359" s="157">
        <v>3</v>
      </c>
      <c r="Q1359" s="157" t="s">
        <v>4305</v>
      </c>
      <c r="R1359" s="157" t="s">
        <v>4683</v>
      </c>
      <c r="S1359" s="157">
        <v>81</v>
      </c>
      <c r="T1359" s="157">
        <v>38</v>
      </c>
      <c r="U1359" s="157">
        <v>26.905778210000001</v>
      </c>
      <c r="V1359" s="157">
        <v>-80.060793619999998</v>
      </c>
      <c r="W1359" s="158">
        <v>43993</v>
      </c>
      <c r="X1359" s="45">
        <f>W1359-N1359</f>
        <v>71</v>
      </c>
      <c r="Y1359" s="157">
        <v>41</v>
      </c>
      <c r="Z1359" s="157">
        <v>9</v>
      </c>
      <c r="AA1359" s="157">
        <v>0</v>
      </c>
      <c r="AB1359" s="157">
        <v>0</v>
      </c>
      <c r="AC1359" s="157">
        <v>0</v>
      </c>
      <c r="AD1359" s="157">
        <v>0</v>
      </c>
      <c r="AE1359" s="42">
        <f>SUM(Y1359,Z1359,AC1359,AD1359)</f>
        <v>50</v>
      </c>
      <c r="AF1359" s="49">
        <f>Y1359/AE1359</f>
        <v>0.82</v>
      </c>
      <c r="AG1359" s="49">
        <f>(Y1359-(AA1359+AB1359))/AE1359</f>
        <v>0.82</v>
      </c>
      <c r="AH1359" s="157" t="s">
        <v>2</v>
      </c>
      <c r="AI1359" s="147"/>
    </row>
    <row r="1360" spans="1:35" x14ac:dyDescent="0.3">
      <c r="A1360" s="147" t="s">
        <v>4682</v>
      </c>
      <c r="B1360" s="147">
        <v>1556</v>
      </c>
      <c r="C1360" s="30">
        <v>43922</v>
      </c>
      <c r="D1360" s="32">
        <v>2020</v>
      </c>
      <c r="E1360" s="97">
        <v>43983</v>
      </c>
      <c r="F1360" s="31">
        <v>4172</v>
      </c>
      <c r="G1360" s="31">
        <v>143.80000000000001</v>
      </c>
      <c r="H1360" s="31">
        <v>145.19999999999999</v>
      </c>
      <c r="I1360" s="31">
        <v>108.3</v>
      </c>
      <c r="K1360" s="155">
        <v>0.11041666666666666</v>
      </c>
      <c r="L1360" s="31" t="s">
        <v>3891</v>
      </c>
      <c r="M1360" s="157">
        <v>505509</v>
      </c>
      <c r="N1360" s="158">
        <v>43983</v>
      </c>
      <c r="O1360" s="157" t="s">
        <v>0</v>
      </c>
      <c r="P1360" s="157">
        <v>10</v>
      </c>
      <c r="Q1360" s="157" t="s">
        <v>4305</v>
      </c>
      <c r="R1360" s="157" t="s">
        <v>4923</v>
      </c>
      <c r="S1360" s="157">
        <v>37</v>
      </c>
      <c r="T1360" s="157">
        <v>103</v>
      </c>
      <c r="U1360" s="157">
        <v>26.854312400000001</v>
      </c>
      <c r="V1360" s="157">
        <v>-80.045277310000003</v>
      </c>
      <c r="W1360" s="158">
        <v>44043</v>
      </c>
      <c r="X1360" s="45">
        <f>W1360-N1360</f>
        <v>60</v>
      </c>
      <c r="Y1360" s="157">
        <v>48</v>
      </c>
      <c r="Z1360" s="157">
        <v>16</v>
      </c>
      <c r="AA1360" s="157">
        <v>0</v>
      </c>
      <c r="AB1360" s="157">
        <v>2</v>
      </c>
      <c r="AC1360" s="157">
        <v>0</v>
      </c>
      <c r="AD1360" s="157">
        <v>6</v>
      </c>
      <c r="AE1360" s="46">
        <f>SUM(Y1360,Z1360,AC1360,AD1360)</f>
        <v>70</v>
      </c>
      <c r="AF1360" s="47">
        <f>Y1360/AE1360</f>
        <v>0.68571428571428572</v>
      </c>
      <c r="AG1360" s="47">
        <f>(Y1360-(AA1360+AB1360))/AE1360</f>
        <v>0.65714285714285714</v>
      </c>
      <c r="AH1360" s="157" t="s">
        <v>2</v>
      </c>
      <c r="AI1360" s="147"/>
    </row>
    <row r="1361" spans="1:35" x14ac:dyDescent="0.3">
      <c r="A1361" s="147" t="s">
        <v>4682</v>
      </c>
      <c r="B1361" s="147">
        <v>1556</v>
      </c>
      <c r="C1361" s="30">
        <v>43922</v>
      </c>
      <c r="D1361" s="32">
        <v>2020</v>
      </c>
      <c r="E1361" s="97">
        <v>43996</v>
      </c>
      <c r="F1361" s="31">
        <v>4227</v>
      </c>
      <c r="G1361" s="31">
        <v>143</v>
      </c>
      <c r="H1361" s="31">
        <v>145.5</v>
      </c>
      <c r="I1361" s="31">
        <v>107.5</v>
      </c>
      <c r="K1361" s="155">
        <v>0.93194444444444446</v>
      </c>
      <c r="L1361" s="31" t="s">
        <v>3893</v>
      </c>
      <c r="M1361" s="157">
        <v>510929</v>
      </c>
      <c r="N1361" s="158">
        <v>43997</v>
      </c>
      <c r="O1361" s="157" t="s">
        <v>0</v>
      </c>
      <c r="P1361" s="157">
        <v>10</v>
      </c>
      <c r="Q1361" s="157" t="s">
        <v>4305</v>
      </c>
      <c r="R1361" s="157" t="s">
        <v>4969</v>
      </c>
      <c r="S1361" s="157">
        <v>26</v>
      </c>
      <c r="T1361" s="157">
        <v>73</v>
      </c>
      <c r="U1361" s="157">
        <v>26.848882239999998</v>
      </c>
      <c r="V1361" s="157">
        <v>-80.044285840000001</v>
      </c>
      <c r="X1361" s="45"/>
      <c r="Y1361" s="157">
        <v>5</v>
      </c>
      <c r="Z1361" s="31">
        <v>74</v>
      </c>
      <c r="AA1361" s="157">
        <v>0</v>
      </c>
      <c r="AB1361" s="157">
        <v>0</v>
      </c>
      <c r="AC1361" s="31">
        <v>0</v>
      </c>
      <c r="AD1361" s="31">
        <v>0</v>
      </c>
      <c r="AE1361" s="46">
        <f>SUM(Y1361,Z1361,AC1361,AD1361)</f>
        <v>79</v>
      </c>
      <c r="AF1361" s="47">
        <f>Y1361/AE1361</f>
        <v>6.3291139240506333E-2</v>
      </c>
      <c r="AG1361" s="47">
        <f>(Y1361-(AA1361+AB1361))/AE1361</f>
        <v>6.3291139240506333E-2</v>
      </c>
      <c r="AH1361" s="157" t="s">
        <v>8</v>
      </c>
      <c r="AI1361" s="147"/>
    </row>
    <row r="1362" spans="1:35" x14ac:dyDescent="0.3">
      <c r="A1362" s="38" t="s">
        <v>3702</v>
      </c>
      <c r="B1362" s="38">
        <v>615</v>
      </c>
      <c r="C1362" s="39">
        <v>41063</v>
      </c>
      <c r="D1362" s="71">
        <f>YEAR(E1362)</f>
        <v>2012</v>
      </c>
      <c r="E1362" s="99" t="s">
        <v>2832</v>
      </c>
      <c r="F1362" s="41">
        <v>2357</v>
      </c>
      <c r="G1362" s="41">
        <v>155</v>
      </c>
      <c r="H1362" s="41">
        <v>157</v>
      </c>
      <c r="I1362" s="41">
        <v>113</v>
      </c>
      <c r="J1362" s="41"/>
      <c r="K1362" s="40" t="s">
        <v>3251</v>
      </c>
      <c r="L1362" s="41" t="s">
        <v>3895</v>
      </c>
      <c r="M1362" s="42">
        <v>244532</v>
      </c>
      <c r="N1362" s="43">
        <v>41064</v>
      </c>
      <c r="O1362" s="44" t="s">
        <v>146</v>
      </c>
      <c r="P1362" s="42">
        <v>6</v>
      </c>
      <c r="Q1362" s="44" t="s">
        <v>4305</v>
      </c>
      <c r="R1362" s="44" t="s">
        <v>1177</v>
      </c>
      <c r="S1362" s="42">
        <v>47</v>
      </c>
      <c r="T1362" s="42">
        <v>45</v>
      </c>
      <c r="U1362" s="42">
        <v>26.928148419999999</v>
      </c>
      <c r="V1362" s="42">
        <v>-80.068003739999995</v>
      </c>
      <c r="W1362" s="124"/>
      <c r="X1362" s="45"/>
      <c r="Y1362" s="42"/>
      <c r="Z1362" s="127"/>
      <c r="AA1362" s="42"/>
      <c r="AB1362" s="42"/>
      <c r="AC1362" s="127"/>
      <c r="AD1362" s="127"/>
      <c r="AE1362" s="127"/>
      <c r="AF1362" s="127"/>
      <c r="AG1362" s="127"/>
      <c r="AH1362" s="44" t="s">
        <v>10</v>
      </c>
      <c r="AI1362" s="38"/>
    </row>
    <row r="1363" spans="1:35" x14ac:dyDescent="0.3">
      <c r="A1363" s="38" t="s">
        <v>3205</v>
      </c>
      <c r="B1363" s="38">
        <v>653</v>
      </c>
      <c r="C1363" s="39">
        <v>41433</v>
      </c>
      <c r="D1363" s="71">
        <f>YEAR(E1363)</f>
        <v>2013</v>
      </c>
      <c r="E1363" s="99" t="s">
        <v>3206</v>
      </c>
      <c r="F1363" s="41">
        <v>2588</v>
      </c>
      <c r="G1363" s="41">
        <v>157.9</v>
      </c>
      <c r="H1363" s="41">
        <v>164.1</v>
      </c>
      <c r="I1363" s="41">
        <v>109.9</v>
      </c>
      <c r="J1363" s="41"/>
      <c r="K1363" s="40" t="s">
        <v>2433</v>
      </c>
      <c r="L1363" s="41" t="s">
        <v>3891</v>
      </c>
      <c r="M1363" s="42">
        <v>285662</v>
      </c>
      <c r="N1363" s="43">
        <v>41433</v>
      </c>
      <c r="O1363" s="44" t="s">
        <v>0</v>
      </c>
      <c r="P1363" s="42">
        <v>3</v>
      </c>
      <c r="Q1363" s="44" t="s">
        <v>4305</v>
      </c>
      <c r="R1363" s="44" t="s">
        <v>929</v>
      </c>
      <c r="S1363" s="42">
        <v>50</v>
      </c>
      <c r="T1363" s="42">
        <v>65</v>
      </c>
      <c r="U1363" s="42">
        <v>26.906325200000001</v>
      </c>
      <c r="V1363" s="42">
        <v>-80.060837849999999</v>
      </c>
      <c r="W1363" s="43">
        <v>41494</v>
      </c>
      <c r="X1363" s="45">
        <f>W1363-N1363</f>
        <v>61</v>
      </c>
      <c r="Y1363" s="42">
        <v>71</v>
      </c>
      <c r="Z1363" s="42">
        <v>18</v>
      </c>
      <c r="AA1363" s="42">
        <v>2</v>
      </c>
      <c r="AB1363" s="42">
        <v>8</v>
      </c>
      <c r="AC1363" s="42">
        <v>0</v>
      </c>
      <c r="AD1363" s="42">
        <v>0</v>
      </c>
      <c r="AE1363" s="46">
        <f>SUM(Y1363,Z1363,AC1363,AD1363)</f>
        <v>89</v>
      </c>
      <c r="AF1363" s="47">
        <f>Y1363/AE1363</f>
        <v>0.797752808988764</v>
      </c>
      <c r="AG1363" s="47">
        <f>(Y1363-(AA1363+AB1363))/AE1363</f>
        <v>0.6853932584269663</v>
      </c>
      <c r="AH1363" s="44" t="s">
        <v>2</v>
      </c>
      <c r="AI1363" s="38"/>
    </row>
    <row r="1364" spans="1:35" x14ac:dyDescent="0.3">
      <c r="A1364" s="147" t="s">
        <v>3205</v>
      </c>
      <c r="B1364" s="147">
        <v>653</v>
      </c>
      <c r="C1364" s="30">
        <v>41433</v>
      </c>
      <c r="D1364" s="32">
        <v>2020</v>
      </c>
      <c r="E1364" s="97">
        <v>43923</v>
      </c>
      <c r="F1364" s="31">
        <v>3942</v>
      </c>
      <c r="G1364" s="31">
        <v>164.5</v>
      </c>
      <c r="K1364" s="155">
        <v>0.1076388888888889</v>
      </c>
      <c r="L1364" s="31" t="s">
        <v>3894</v>
      </c>
      <c r="M1364" s="157">
        <v>496272</v>
      </c>
      <c r="N1364" s="158">
        <v>43923</v>
      </c>
      <c r="O1364" s="157" t="s">
        <v>0</v>
      </c>
      <c r="P1364" s="157">
        <v>11</v>
      </c>
      <c r="Q1364" s="157" t="s">
        <v>4305</v>
      </c>
      <c r="R1364" s="157" t="s">
        <v>4696</v>
      </c>
      <c r="S1364" s="157">
        <v>40</v>
      </c>
      <c r="T1364" s="157">
        <v>13</v>
      </c>
      <c r="U1364" s="157">
        <v>26.8371253</v>
      </c>
      <c r="V1364" s="157">
        <v>-80.041632300000003</v>
      </c>
      <c r="W1364" s="30">
        <v>43997</v>
      </c>
      <c r="X1364" s="45">
        <f>W1364-N1364</f>
        <v>74</v>
      </c>
      <c r="Y1364" s="31">
        <v>36</v>
      </c>
      <c r="Z1364" s="31">
        <v>41</v>
      </c>
      <c r="AA1364" s="31">
        <v>5</v>
      </c>
      <c r="AB1364" s="31">
        <v>2</v>
      </c>
      <c r="AC1364" s="31">
        <v>0</v>
      </c>
      <c r="AD1364" s="31">
        <v>0</v>
      </c>
      <c r="AE1364" s="46">
        <f>SUM(Y1364,Z1364,AC1364,AD1364)</f>
        <v>77</v>
      </c>
      <c r="AF1364" s="47">
        <f>Y1364/AE1364</f>
        <v>0.46753246753246752</v>
      </c>
      <c r="AG1364" s="47">
        <f>(Y1364-(AA1364+AB1364))/AE1364</f>
        <v>0.37662337662337664</v>
      </c>
      <c r="AH1364" s="157" t="s">
        <v>2</v>
      </c>
      <c r="AI1364" s="147"/>
    </row>
    <row r="1365" spans="1:35" x14ac:dyDescent="0.3">
      <c r="A1365" s="147" t="s">
        <v>3205</v>
      </c>
      <c r="B1365" s="147">
        <v>653</v>
      </c>
      <c r="C1365" s="30">
        <v>41433</v>
      </c>
      <c r="D1365" s="32">
        <v>2020</v>
      </c>
      <c r="E1365" s="97">
        <v>43934</v>
      </c>
      <c r="F1365" s="31">
        <v>3979</v>
      </c>
      <c r="G1365" s="31">
        <v>164.9</v>
      </c>
      <c r="H1365" s="31">
        <v>167</v>
      </c>
      <c r="I1365" s="31">
        <v>112</v>
      </c>
      <c r="K1365" s="155">
        <v>0.97013888888888899</v>
      </c>
      <c r="L1365" s="31" t="s">
        <v>3891</v>
      </c>
      <c r="M1365" s="157">
        <v>496317</v>
      </c>
      <c r="N1365" s="158">
        <v>43935</v>
      </c>
      <c r="O1365" s="157" t="s">
        <v>0</v>
      </c>
      <c r="P1365" s="157">
        <v>2</v>
      </c>
      <c r="Q1365" s="157" t="s">
        <v>4305</v>
      </c>
      <c r="R1365" s="157" t="s">
        <v>4742</v>
      </c>
      <c r="S1365" s="157">
        <v>21</v>
      </c>
      <c r="T1365" s="157">
        <v>17</v>
      </c>
      <c r="U1365" s="157">
        <v>26.908040159999999</v>
      </c>
      <c r="V1365" s="157">
        <v>-80.061633670000006</v>
      </c>
      <c r="W1365" s="158"/>
      <c r="X1365" s="45"/>
      <c r="Y1365" s="157">
        <v>13</v>
      </c>
      <c r="Z1365" s="157">
        <v>62</v>
      </c>
      <c r="AA1365" s="157">
        <v>0</v>
      </c>
      <c r="AB1365" s="157">
        <v>0</v>
      </c>
      <c r="AC1365" s="157">
        <v>0</v>
      </c>
      <c r="AD1365" s="157">
        <v>0</v>
      </c>
      <c r="AE1365" s="46">
        <f>SUM(Y1365,Z1365,AC1365,AD1365)</f>
        <v>75</v>
      </c>
      <c r="AF1365" s="47">
        <f>Y1365/AE1365</f>
        <v>0.17333333333333334</v>
      </c>
      <c r="AG1365" s="47">
        <f>(Y1365-(AA1365+AB1365))/AE1365</f>
        <v>0.17333333333333334</v>
      </c>
      <c r="AH1365" s="157" t="s">
        <v>8</v>
      </c>
      <c r="AI1365" s="147"/>
    </row>
    <row r="1366" spans="1:35" x14ac:dyDescent="0.3">
      <c r="A1366" s="147" t="s">
        <v>3205</v>
      </c>
      <c r="B1366" s="147">
        <v>653</v>
      </c>
      <c r="C1366" s="30">
        <v>41433</v>
      </c>
      <c r="D1366" s="32">
        <v>2020</v>
      </c>
      <c r="E1366" s="97">
        <v>43967</v>
      </c>
      <c r="F1366" s="31">
        <v>4109</v>
      </c>
      <c r="G1366" s="31">
        <v>165.8</v>
      </c>
      <c r="H1366" s="31">
        <v>168.9</v>
      </c>
      <c r="I1366" s="31">
        <v>114.6</v>
      </c>
      <c r="K1366" s="155">
        <v>3.472222222222222E-3</v>
      </c>
      <c r="L1366" s="31" t="s">
        <v>3892</v>
      </c>
      <c r="M1366" s="157">
        <v>499406</v>
      </c>
      <c r="N1366" s="158">
        <v>43967</v>
      </c>
      <c r="O1366" s="157" t="s">
        <v>0</v>
      </c>
      <c r="P1366" s="157">
        <v>1</v>
      </c>
      <c r="Q1366" s="157" t="s">
        <v>4305</v>
      </c>
      <c r="R1366" s="157" t="s">
        <v>4867</v>
      </c>
      <c r="S1366" s="157">
        <v>26</v>
      </c>
      <c r="T1366" s="157">
        <v>10</v>
      </c>
      <c r="U1366" s="157">
        <v>26.916748139999999</v>
      </c>
      <c r="V1366" s="157">
        <v>-80.064442439999993</v>
      </c>
      <c r="W1366" s="158"/>
      <c r="X1366" s="45"/>
      <c r="Y1366" s="157">
        <v>17</v>
      </c>
      <c r="Z1366" s="157">
        <v>89</v>
      </c>
      <c r="AA1366" s="157">
        <v>0</v>
      </c>
      <c r="AB1366" s="157">
        <v>0</v>
      </c>
      <c r="AC1366" s="157">
        <v>0</v>
      </c>
      <c r="AD1366" s="157">
        <v>0</v>
      </c>
      <c r="AE1366" s="46">
        <f>SUM(Y1366,Z1366,AC1366,AD1366)</f>
        <v>106</v>
      </c>
      <c r="AF1366" s="47">
        <f>Y1366/AE1366</f>
        <v>0.16037735849056603</v>
      </c>
      <c r="AG1366" s="47">
        <f>(Y1366-(AA1366+AB1366))/AE1366</f>
        <v>0.16037735849056603</v>
      </c>
      <c r="AH1366" s="157" t="s">
        <v>8</v>
      </c>
      <c r="AI1366" s="147"/>
    </row>
    <row r="1367" spans="1:35" x14ac:dyDescent="0.3">
      <c r="A1367" s="147" t="s">
        <v>3205</v>
      </c>
      <c r="B1367" s="147">
        <v>653</v>
      </c>
      <c r="C1367" s="30">
        <v>41433</v>
      </c>
      <c r="D1367" s="32">
        <v>2020</v>
      </c>
      <c r="E1367" s="97">
        <v>43975</v>
      </c>
      <c r="F1367" s="31">
        <v>4144</v>
      </c>
      <c r="K1367" s="155">
        <v>0.97083333333333333</v>
      </c>
      <c r="L1367" s="31" t="s">
        <v>3891</v>
      </c>
      <c r="M1367" s="157">
        <v>502363</v>
      </c>
      <c r="N1367" s="158">
        <v>43976</v>
      </c>
      <c r="O1367" s="157" t="s">
        <v>0</v>
      </c>
      <c r="P1367" s="157">
        <v>6</v>
      </c>
      <c r="Q1367" s="157" t="s">
        <v>4307</v>
      </c>
      <c r="R1367" s="157"/>
      <c r="S1367" s="157">
        <v>25</v>
      </c>
      <c r="T1367" s="157">
        <v>35</v>
      </c>
      <c r="U1367" s="157">
        <v>26.877008839999998</v>
      </c>
      <c r="V1367" s="157">
        <v>-80.05143898</v>
      </c>
      <c r="X1367" s="45"/>
      <c r="AE1367" s="46"/>
      <c r="AF1367" s="47"/>
      <c r="AG1367" s="47"/>
      <c r="AH1367" s="157"/>
      <c r="AI1367" s="147"/>
    </row>
    <row r="1368" spans="1:35" x14ac:dyDescent="0.3">
      <c r="A1368" s="147" t="s">
        <v>3205</v>
      </c>
      <c r="B1368" s="147">
        <v>653</v>
      </c>
      <c r="C1368" s="30">
        <v>41433</v>
      </c>
      <c r="D1368" s="32">
        <v>2020</v>
      </c>
      <c r="E1368" s="97">
        <v>43976</v>
      </c>
      <c r="F1368" s="31">
        <v>4146</v>
      </c>
      <c r="G1368" s="31">
        <v>163.5</v>
      </c>
      <c r="H1368" s="31">
        <v>167.3</v>
      </c>
      <c r="I1368" s="31">
        <v>111.9</v>
      </c>
      <c r="K1368" s="155">
        <v>0.8847222222222223</v>
      </c>
      <c r="L1368" s="31" t="s">
        <v>3890</v>
      </c>
      <c r="M1368" s="157">
        <v>502961</v>
      </c>
      <c r="N1368" s="158">
        <v>43977</v>
      </c>
      <c r="O1368" s="157" t="s">
        <v>0</v>
      </c>
      <c r="P1368" s="157">
        <v>7</v>
      </c>
      <c r="Q1368" s="157" t="s">
        <v>4305</v>
      </c>
      <c r="R1368" s="157" t="s">
        <v>4904</v>
      </c>
      <c r="S1368" s="157">
        <v>38</v>
      </c>
      <c r="T1368" s="157">
        <v>8</v>
      </c>
      <c r="U1368" s="157">
        <v>26.875934399999998</v>
      </c>
      <c r="V1368" s="157">
        <v>-80.051153560000003</v>
      </c>
      <c r="W1368" s="158">
        <v>44041</v>
      </c>
      <c r="X1368" s="45">
        <f>W1368-N1368</f>
        <v>64</v>
      </c>
      <c r="Y1368" s="157">
        <v>7</v>
      </c>
      <c r="Z1368" s="157">
        <v>103</v>
      </c>
      <c r="AA1368" s="157">
        <v>0</v>
      </c>
      <c r="AB1368" s="157">
        <v>0</v>
      </c>
      <c r="AC1368" s="157">
        <v>0</v>
      </c>
      <c r="AD1368" s="157">
        <v>0</v>
      </c>
      <c r="AE1368" s="46">
        <f>SUM(Y1368,Z1368,AC1368,AD1368)</f>
        <v>110</v>
      </c>
      <c r="AF1368" s="47">
        <f>Y1368/AE1368</f>
        <v>6.363636363636363E-2</v>
      </c>
      <c r="AG1368" s="47">
        <f>(Y1368-(AA1368+AB1368))/AE1368</f>
        <v>6.363636363636363E-2</v>
      </c>
      <c r="AH1368" s="157" t="s">
        <v>42</v>
      </c>
      <c r="AI1368" s="147"/>
    </row>
    <row r="1369" spans="1:35" x14ac:dyDescent="0.3">
      <c r="A1369" s="147" t="s">
        <v>3205</v>
      </c>
      <c r="B1369" s="147">
        <v>653</v>
      </c>
      <c r="C1369" s="30">
        <v>41433</v>
      </c>
      <c r="D1369" s="32">
        <v>2020</v>
      </c>
      <c r="E1369" s="97">
        <v>43986</v>
      </c>
      <c r="F1369" s="31">
        <v>4193</v>
      </c>
      <c r="G1369" s="31">
        <v>165.2</v>
      </c>
      <c r="H1369" s="31">
        <v>168.2</v>
      </c>
      <c r="I1369" s="31">
        <v>113</v>
      </c>
      <c r="K1369" s="155">
        <v>0.98333333333333339</v>
      </c>
      <c r="L1369" s="31" t="s">
        <v>3891</v>
      </c>
      <c r="M1369" s="157">
        <v>506913</v>
      </c>
      <c r="N1369" s="158">
        <v>43987</v>
      </c>
      <c r="O1369" s="157" t="s">
        <v>0</v>
      </c>
      <c r="P1369" s="157">
        <v>8</v>
      </c>
      <c r="Q1369" s="157" t="s">
        <v>4305</v>
      </c>
      <c r="R1369" s="157" t="s">
        <v>4937</v>
      </c>
      <c r="S1369" s="157">
        <v>28</v>
      </c>
      <c r="T1369" s="157">
        <v>23</v>
      </c>
      <c r="U1369" s="157">
        <v>26.867007910000002</v>
      </c>
      <c r="V1369" s="157">
        <v>-80.048282839999999</v>
      </c>
      <c r="W1369" s="158">
        <v>44047</v>
      </c>
      <c r="X1369" s="45">
        <f>W1369-N1369</f>
        <v>60</v>
      </c>
      <c r="Y1369" s="157">
        <v>53</v>
      </c>
      <c r="Z1369" s="157">
        <v>14</v>
      </c>
      <c r="AA1369" s="157">
        <v>3</v>
      </c>
      <c r="AB1369" s="157">
        <v>4</v>
      </c>
      <c r="AC1369" s="157">
        <v>0</v>
      </c>
      <c r="AD1369" s="157">
        <v>10</v>
      </c>
      <c r="AE1369" s="46">
        <f>SUM(Y1369,Z1369,AC1369,AD1369)</f>
        <v>77</v>
      </c>
      <c r="AF1369" s="47">
        <f>Y1369/AE1369</f>
        <v>0.68831168831168832</v>
      </c>
      <c r="AG1369" s="47">
        <f>(Y1369-(AA1369+AB1369))/AE1369</f>
        <v>0.59740259740259738</v>
      </c>
      <c r="AH1369" s="157" t="s">
        <v>2</v>
      </c>
      <c r="AI1369" s="147"/>
    </row>
    <row r="1370" spans="1:35" x14ac:dyDescent="0.3">
      <c r="A1370" s="38" t="s">
        <v>2380</v>
      </c>
      <c r="B1370" s="38">
        <v>230</v>
      </c>
      <c r="C1370" s="39">
        <v>39208</v>
      </c>
      <c r="D1370" s="71">
        <f>YEAR(E1370)</f>
        <v>2007</v>
      </c>
      <c r="E1370" s="99" t="s">
        <v>2576</v>
      </c>
      <c r="F1370" s="41">
        <v>692</v>
      </c>
      <c r="G1370" s="41">
        <v>139.5</v>
      </c>
      <c r="H1370" s="41"/>
      <c r="I1370" s="41">
        <v>105</v>
      </c>
      <c r="J1370" s="41"/>
      <c r="K1370" s="40" t="s">
        <v>3260</v>
      </c>
      <c r="L1370" s="41" t="s">
        <v>3895</v>
      </c>
      <c r="M1370" s="42">
        <v>79220</v>
      </c>
      <c r="N1370" s="43">
        <v>39209</v>
      </c>
      <c r="O1370" s="44" t="s">
        <v>0</v>
      </c>
      <c r="P1370" s="42">
        <v>4</v>
      </c>
      <c r="Q1370" s="44" t="s">
        <v>4305</v>
      </c>
      <c r="R1370" s="44" t="s">
        <v>2102</v>
      </c>
      <c r="S1370" s="42">
        <v>17</v>
      </c>
      <c r="T1370" s="42">
        <v>87</v>
      </c>
      <c r="U1370" s="42">
        <v>26.898860899999999</v>
      </c>
      <c r="V1370" s="42">
        <v>-80.058355969999994</v>
      </c>
      <c r="W1370" s="124"/>
      <c r="X1370" s="45"/>
      <c r="Y1370" s="42"/>
      <c r="Z1370" s="125"/>
      <c r="AA1370" s="42"/>
      <c r="AB1370" s="42"/>
      <c r="AC1370" s="125"/>
      <c r="AD1370" s="125"/>
      <c r="AE1370" s="127"/>
      <c r="AF1370" s="127"/>
      <c r="AG1370" s="127"/>
      <c r="AH1370" s="44" t="s">
        <v>31</v>
      </c>
      <c r="AI1370" s="38"/>
    </row>
    <row r="1371" spans="1:35" x14ac:dyDescent="0.3">
      <c r="A1371" s="38" t="s">
        <v>2380</v>
      </c>
      <c r="B1371" s="38">
        <v>230</v>
      </c>
      <c r="C1371" s="39">
        <v>39208</v>
      </c>
      <c r="D1371" s="71">
        <f>YEAR(E1371)</f>
        <v>2007</v>
      </c>
      <c r="E1371" s="99" t="s">
        <v>2776</v>
      </c>
      <c r="F1371" s="41">
        <v>693</v>
      </c>
      <c r="G1371" s="41"/>
      <c r="H1371" s="41"/>
      <c r="I1371" s="41"/>
      <c r="J1371" s="41"/>
      <c r="K1371" s="40" t="s">
        <v>2330</v>
      </c>
      <c r="L1371" s="41" t="s">
        <v>3892</v>
      </c>
      <c r="M1371" s="42">
        <v>79603</v>
      </c>
      <c r="N1371" s="43">
        <v>39217</v>
      </c>
      <c r="O1371" s="44" t="s">
        <v>0</v>
      </c>
      <c r="P1371" s="42">
        <v>10</v>
      </c>
      <c r="Q1371" s="44" t="s">
        <v>4305</v>
      </c>
      <c r="R1371" s="44" t="s">
        <v>2056</v>
      </c>
      <c r="S1371" s="42">
        <v>26</v>
      </c>
      <c r="T1371" s="42">
        <v>5</v>
      </c>
      <c r="U1371" s="42">
        <v>26.852807550000001</v>
      </c>
      <c r="V1371" s="42">
        <v>-80.04537406</v>
      </c>
      <c r="W1371" s="126">
        <v>39285</v>
      </c>
      <c r="X1371" s="45">
        <f>W1371-N1371</f>
        <v>68</v>
      </c>
      <c r="Y1371" s="42">
        <v>32</v>
      </c>
      <c r="Z1371" s="46">
        <v>10</v>
      </c>
      <c r="AA1371" s="42">
        <v>0</v>
      </c>
      <c r="AB1371" s="42">
        <v>0</v>
      </c>
      <c r="AC1371" s="46">
        <v>0</v>
      </c>
      <c r="AD1371" s="46">
        <v>2</v>
      </c>
      <c r="AE1371" s="46">
        <f>SUM(Y1371,Z1371,AC1371,AD1371)</f>
        <v>44</v>
      </c>
      <c r="AF1371" s="47">
        <f>Y1371/AE1371</f>
        <v>0.72727272727272729</v>
      </c>
      <c r="AG1371" s="47">
        <f>(Y1371-(AA1371+AB1371))/AE1371</f>
        <v>0.72727272727272729</v>
      </c>
      <c r="AH1371" s="44" t="s">
        <v>2</v>
      </c>
      <c r="AI1371" s="38"/>
    </row>
    <row r="1372" spans="1:35" x14ac:dyDescent="0.3">
      <c r="A1372" s="38" t="s">
        <v>2380</v>
      </c>
      <c r="B1372" s="38">
        <v>230</v>
      </c>
      <c r="C1372" s="39">
        <v>39208</v>
      </c>
      <c r="D1372" s="71">
        <f>YEAR(E1372)</f>
        <v>2010</v>
      </c>
      <c r="E1372" s="99" t="s">
        <v>2818</v>
      </c>
      <c r="F1372" s="41">
        <v>1400</v>
      </c>
      <c r="G1372" s="41">
        <v>142.5</v>
      </c>
      <c r="H1372" s="41">
        <v>144</v>
      </c>
      <c r="I1372" s="41">
        <v>107</v>
      </c>
      <c r="J1372" s="41"/>
      <c r="K1372" s="40" t="s">
        <v>3131</v>
      </c>
      <c r="L1372" s="41" t="s">
        <v>3892</v>
      </c>
      <c r="M1372" s="42">
        <v>168784</v>
      </c>
      <c r="N1372" s="43">
        <v>40286</v>
      </c>
      <c r="O1372" s="44" t="s">
        <v>0</v>
      </c>
      <c r="P1372" s="42">
        <v>3</v>
      </c>
      <c r="Q1372" s="44" t="s">
        <v>4305</v>
      </c>
      <c r="R1372" s="44" t="s">
        <v>1482</v>
      </c>
      <c r="S1372" s="42">
        <v>121</v>
      </c>
      <c r="T1372" s="42">
        <v>23</v>
      </c>
      <c r="U1372" s="42">
        <v>26.90662193</v>
      </c>
      <c r="V1372" s="42">
        <v>-80.061210160000002</v>
      </c>
      <c r="W1372" s="124">
        <v>40356</v>
      </c>
      <c r="X1372" s="45">
        <f>W1372-N1372</f>
        <v>70</v>
      </c>
      <c r="Y1372" s="42">
        <v>34</v>
      </c>
      <c r="Z1372" s="42">
        <v>18</v>
      </c>
      <c r="AA1372" s="42">
        <v>2</v>
      </c>
      <c r="AB1372" s="42">
        <v>3</v>
      </c>
      <c r="AC1372" s="42">
        <v>0</v>
      </c>
      <c r="AD1372" s="42">
        <v>0</v>
      </c>
      <c r="AE1372" s="42">
        <f>SUM(Y1372,Z1372,AC1372,AD1372)</f>
        <v>52</v>
      </c>
      <c r="AF1372" s="49">
        <f>Y1372/AE1372</f>
        <v>0.65384615384615385</v>
      </c>
      <c r="AG1372" s="49">
        <f>(Y1372-(AA1372+AB1372))/AE1372</f>
        <v>0.55769230769230771</v>
      </c>
      <c r="AH1372" s="44" t="s">
        <v>2</v>
      </c>
      <c r="AI1372" s="38"/>
    </row>
    <row r="1373" spans="1:35" x14ac:dyDescent="0.3">
      <c r="A1373" s="38" t="s">
        <v>2380</v>
      </c>
      <c r="B1373" s="38">
        <v>230</v>
      </c>
      <c r="C1373" s="39">
        <v>39208</v>
      </c>
      <c r="D1373" s="71">
        <f>YEAR(E1373)</f>
        <v>2010</v>
      </c>
      <c r="E1373" s="99" t="s">
        <v>3530</v>
      </c>
      <c r="F1373" s="41">
        <v>1462</v>
      </c>
      <c r="G1373" s="41">
        <v>142.5</v>
      </c>
      <c r="H1373" s="41">
        <v>144.9</v>
      </c>
      <c r="I1373" s="41">
        <v>111.9</v>
      </c>
      <c r="J1373" s="41"/>
      <c r="K1373" s="40" t="s">
        <v>3532</v>
      </c>
      <c r="L1373" s="41" t="s">
        <v>3892</v>
      </c>
      <c r="M1373" s="42">
        <v>168866</v>
      </c>
      <c r="N1373" s="43">
        <v>40306</v>
      </c>
      <c r="O1373" s="44" t="s">
        <v>0</v>
      </c>
      <c r="P1373" s="42">
        <v>6</v>
      </c>
      <c r="Q1373" s="44" t="s">
        <v>4305</v>
      </c>
      <c r="R1373" s="44" t="s">
        <v>1512</v>
      </c>
      <c r="S1373" s="42">
        <v>64</v>
      </c>
      <c r="T1373" s="42">
        <v>125</v>
      </c>
      <c r="U1373" s="42">
        <v>26.881002760000001</v>
      </c>
      <c r="V1373" s="42">
        <v>-80.052692730000004</v>
      </c>
      <c r="W1373" s="124">
        <v>40372</v>
      </c>
      <c r="X1373" s="45">
        <f>W1373-N1373</f>
        <v>66</v>
      </c>
      <c r="Y1373" s="42">
        <v>37</v>
      </c>
      <c r="Z1373" s="42">
        <v>23</v>
      </c>
      <c r="AA1373" s="42">
        <v>1</v>
      </c>
      <c r="AB1373" s="42">
        <v>2</v>
      </c>
      <c r="AC1373" s="42">
        <v>0</v>
      </c>
      <c r="AD1373" s="42">
        <v>0</v>
      </c>
      <c r="AE1373" s="42">
        <f>SUM(Y1373,Z1373,AC1373,AD1373)</f>
        <v>60</v>
      </c>
      <c r="AF1373" s="49">
        <f>Y1373/AE1373</f>
        <v>0.6166666666666667</v>
      </c>
      <c r="AG1373" s="49">
        <f>(Y1373-(AA1373+AB1373))/AE1373</f>
        <v>0.56666666666666665</v>
      </c>
      <c r="AH1373" s="44" t="s">
        <v>2</v>
      </c>
      <c r="AI1373" s="38"/>
    </row>
    <row r="1374" spans="1:35" x14ac:dyDescent="0.3">
      <c r="A1374" s="38" t="s">
        <v>2380</v>
      </c>
      <c r="B1374" s="38">
        <v>230</v>
      </c>
      <c r="C1374" s="39">
        <v>39208</v>
      </c>
      <c r="D1374" s="71">
        <f>YEAR(E1374)</f>
        <v>2010</v>
      </c>
      <c r="E1374" s="99" t="s">
        <v>3078</v>
      </c>
      <c r="F1374" s="41">
        <v>1495</v>
      </c>
      <c r="G1374" s="41">
        <v>143.1</v>
      </c>
      <c r="H1374" s="41">
        <v>144</v>
      </c>
      <c r="I1374" s="41">
        <v>108</v>
      </c>
      <c r="J1374" s="41"/>
      <c r="K1374" s="40" t="s">
        <v>2716</v>
      </c>
      <c r="L1374" s="41" t="s">
        <v>3897</v>
      </c>
      <c r="M1374" s="42">
        <v>169148</v>
      </c>
      <c r="N1374" s="43">
        <v>40315</v>
      </c>
      <c r="O1374" s="44" t="s">
        <v>146</v>
      </c>
      <c r="P1374" s="42">
        <v>8</v>
      </c>
      <c r="Q1374" s="44" t="s">
        <v>4305</v>
      </c>
      <c r="R1374" s="44" t="s">
        <v>1591</v>
      </c>
      <c r="S1374" s="42">
        <v>120</v>
      </c>
      <c r="T1374" s="42">
        <v>39</v>
      </c>
      <c r="U1374" s="42">
        <v>26.924750660000001</v>
      </c>
      <c r="V1374" s="42">
        <v>-80.066860910000003</v>
      </c>
      <c r="W1374" s="124">
        <v>40377</v>
      </c>
      <c r="X1374" s="45">
        <f>W1374-N1374</f>
        <v>62</v>
      </c>
      <c r="Y1374" s="42">
        <v>43</v>
      </c>
      <c r="Z1374" s="42">
        <v>71</v>
      </c>
      <c r="AA1374" s="42">
        <v>0</v>
      </c>
      <c r="AB1374" s="42">
        <v>2</v>
      </c>
      <c r="AC1374" s="42">
        <v>0</v>
      </c>
      <c r="AD1374" s="42">
        <v>8</v>
      </c>
      <c r="AE1374" s="46">
        <f>SUM(Y1374,Z1374,AC1374,AD1374)</f>
        <v>122</v>
      </c>
      <c r="AF1374" s="47">
        <f>Y1374/AE1374</f>
        <v>0.35245901639344263</v>
      </c>
      <c r="AG1374" s="47">
        <f>(Y1374-(AA1374+AB1374))/AE1374</f>
        <v>0.33606557377049179</v>
      </c>
      <c r="AH1374" s="44" t="s">
        <v>2</v>
      </c>
      <c r="AI1374" s="38"/>
    </row>
    <row r="1375" spans="1:35" x14ac:dyDescent="0.3">
      <c r="A1375" s="38" t="s">
        <v>2380</v>
      </c>
      <c r="B1375" s="38">
        <v>230</v>
      </c>
      <c r="C1375" s="39">
        <v>39208</v>
      </c>
      <c r="D1375" s="71">
        <f>YEAR(E1375)</f>
        <v>2010</v>
      </c>
      <c r="E1375" s="99" t="s">
        <v>2631</v>
      </c>
      <c r="F1375" s="41">
        <v>1523</v>
      </c>
      <c r="G1375" s="41">
        <v>142.5</v>
      </c>
      <c r="H1375" s="41">
        <v>143.5</v>
      </c>
      <c r="I1375" s="41">
        <v>107</v>
      </c>
      <c r="J1375" s="41"/>
      <c r="K1375" s="40" t="s">
        <v>2591</v>
      </c>
      <c r="L1375" s="41" t="s">
        <v>3890</v>
      </c>
      <c r="M1375" s="42">
        <v>169888</v>
      </c>
      <c r="N1375" s="43">
        <v>40324</v>
      </c>
      <c r="O1375" s="44" t="s">
        <v>0</v>
      </c>
      <c r="P1375" s="42">
        <v>3</v>
      </c>
      <c r="Q1375" s="44" t="s">
        <v>4305</v>
      </c>
      <c r="R1375" s="44" t="s">
        <v>1443</v>
      </c>
      <c r="S1375" s="42">
        <v>170</v>
      </c>
      <c r="T1375" s="42">
        <v>0</v>
      </c>
      <c r="U1375" s="42">
        <v>26.903408809999998</v>
      </c>
      <c r="V1375" s="42">
        <v>-80.060062619999997</v>
      </c>
      <c r="W1375" s="124">
        <v>40382</v>
      </c>
      <c r="X1375" s="45">
        <f>W1375-N1375</f>
        <v>58</v>
      </c>
      <c r="Y1375" s="42">
        <v>4</v>
      </c>
      <c r="Z1375" s="46">
        <v>64</v>
      </c>
      <c r="AA1375" s="42">
        <v>1</v>
      </c>
      <c r="AB1375" s="42">
        <v>2</v>
      </c>
      <c r="AC1375" s="46">
        <v>0</v>
      </c>
      <c r="AD1375" s="46">
        <v>0</v>
      </c>
      <c r="AE1375" s="46">
        <f>SUM(Y1375,Z1375,AC1375,AD1375)</f>
        <v>68</v>
      </c>
      <c r="AF1375" s="47">
        <f>Y1375/AE1375</f>
        <v>5.8823529411764705E-2</v>
      </c>
      <c r="AG1375" s="47">
        <f>(Y1375-(AA1375+AB1375))/AE1375</f>
        <v>1.4705882352941176E-2</v>
      </c>
      <c r="AH1375" s="44" t="s">
        <v>2</v>
      </c>
      <c r="AI1375" s="38"/>
    </row>
    <row r="1376" spans="1:35" x14ac:dyDescent="0.3">
      <c r="A1376" s="61" t="s">
        <v>2380</v>
      </c>
      <c r="B1376" s="61">
        <v>230</v>
      </c>
      <c r="C1376" s="60">
        <v>39208</v>
      </c>
      <c r="D1376" s="71">
        <f>YEAR(E1376)</f>
        <v>2010</v>
      </c>
      <c r="E1376" s="100" t="s">
        <v>2674</v>
      </c>
      <c r="F1376" s="58">
        <v>1568</v>
      </c>
      <c r="G1376" s="58">
        <v>143</v>
      </c>
      <c r="H1376" s="58">
        <v>144.5</v>
      </c>
      <c r="I1376" s="58">
        <v>107.6</v>
      </c>
      <c r="J1376" s="41"/>
      <c r="K1376" s="62" t="s">
        <v>2318</v>
      </c>
      <c r="L1376" s="58" t="s">
        <v>3890</v>
      </c>
      <c r="M1376" s="42">
        <v>172032</v>
      </c>
      <c r="N1376" s="43">
        <v>40334</v>
      </c>
      <c r="O1376" s="44" t="s">
        <v>0</v>
      </c>
      <c r="P1376" s="42">
        <v>10</v>
      </c>
      <c r="Q1376" s="44" t="s">
        <v>4305</v>
      </c>
      <c r="R1376" s="44" t="s">
        <v>1562</v>
      </c>
      <c r="S1376" s="42">
        <v>82</v>
      </c>
      <c r="T1376" s="42">
        <v>25</v>
      </c>
      <c r="U1376" s="42">
        <v>26.851369590000001</v>
      </c>
      <c r="V1376" s="42">
        <v>-80.044938979999998</v>
      </c>
      <c r="W1376" s="124">
        <v>40393</v>
      </c>
      <c r="X1376" s="45">
        <f>W1376-N1376</f>
        <v>59</v>
      </c>
      <c r="Y1376" s="42">
        <v>31</v>
      </c>
      <c r="Z1376" s="42">
        <v>36</v>
      </c>
      <c r="AA1376" s="42">
        <v>7</v>
      </c>
      <c r="AB1376" s="42">
        <v>9</v>
      </c>
      <c r="AC1376" s="42">
        <v>0</v>
      </c>
      <c r="AD1376" s="42">
        <v>0</v>
      </c>
      <c r="AE1376" s="46">
        <f>SUM(Y1376,Z1376,AC1376,AD1376)</f>
        <v>67</v>
      </c>
      <c r="AF1376" s="47">
        <f>Y1376/AE1376</f>
        <v>0.46268656716417911</v>
      </c>
      <c r="AG1376" s="47">
        <f>(Y1376-(AA1376+AB1376))/AE1376</f>
        <v>0.22388059701492538</v>
      </c>
      <c r="AH1376" s="44" t="s">
        <v>2</v>
      </c>
      <c r="AI1376" s="38"/>
    </row>
    <row r="1377" spans="1:35" x14ac:dyDescent="0.3">
      <c r="A1377" s="38" t="s">
        <v>2380</v>
      </c>
      <c r="B1377" s="38">
        <v>230</v>
      </c>
      <c r="C1377" s="39">
        <v>39208</v>
      </c>
      <c r="D1377" s="71">
        <f>YEAR(E1377)</f>
        <v>2018</v>
      </c>
      <c r="E1377" s="99" t="s">
        <v>3846</v>
      </c>
      <c r="F1377" s="41">
        <v>2931</v>
      </c>
      <c r="G1377" s="41">
        <v>147</v>
      </c>
      <c r="H1377" s="41">
        <v>148.19999999999999</v>
      </c>
      <c r="I1377" s="41">
        <v>111.5</v>
      </c>
      <c r="J1377" s="41"/>
      <c r="K1377" s="40" t="s">
        <v>3223</v>
      </c>
      <c r="L1377" s="41" t="s">
        <v>3891</v>
      </c>
      <c r="M1377" s="42">
        <v>411869</v>
      </c>
      <c r="N1377" s="43">
        <v>43216</v>
      </c>
      <c r="O1377" s="44" t="s">
        <v>0</v>
      </c>
      <c r="P1377" s="42">
        <v>2</v>
      </c>
      <c r="Q1377" s="44" t="s">
        <v>4307</v>
      </c>
      <c r="R1377" s="44" t="s">
        <v>3</v>
      </c>
      <c r="S1377" s="42">
        <v>100</v>
      </c>
      <c r="T1377" s="42">
        <v>0</v>
      </c>
      <c r="U1377" s="42">
        <v>26.907978187000001</v>
      </c>
      <c r="V1377" s="42">
        <v>-80.061665263999998</v>
      </c>
      <c r="W1377" s="124"/>
      <c r="X1377" s="45"/>
      <c r="Y1377" s="125"/>
      <c r="Z1377" s="125"/>
      <c r="AA1377" s="125"/>
      <c r="AB1377" s="125"/>
      <c r="AC1377" s="125"/>
      <c r="AD1377" s="125"/>
      <c r="AE1377" s="125"/>
      <c r="AF1377" s="125"/>
      <c r="AG1377" s="125"/>
      <c r="AH1377" s="44" t="s">
        <v>3</v>
      </c>
      <c r="AI1377" s="38"/>
    </row>
    <row r="1378" spans="1:35" x14ac:dyDescent="0.3">
      <c r="A1378" s="38" t="s">
        <v>2380</v>
      </c>
      <c r="B1378" s="38">
        <v>230</v>
      </c>
      <c r="C1378" s="39">
        <v>39208</v>
      </c>
      <c r="D1378" s="71">
        <f>YEAR(E1378)</f>
        <v>2018</v>
      </c>
      <c r="E1378" s="99" t="s">
        <v>3859</v>
      </c>
      <c r="F1378" s="41">
        <v>2973</v>
      </c>
      <c r="G1378" s="41"/>
      <c r="H1378" s="41"/>
      <c r="I1378" s="41"/>
      <c r="J1378" s="41"/>
      <c r="K1378" s="40" t="s">
        <v>3</v>
      </c>
      <c r="L1378" s="41" t="s">
        <v>3</v>
      </c>
      <c r="M1378" s="42">
        <v>412865</v>
      </c>
      <c r="N1378" s="43">
        <v>43234</v>
      </c>
      <c r="O1378" s="44" t="s">
        <v>0</v>
      </c>
      <c r="P1378" s="42">
        <v>3</v>
      </c>
      <c r="Q1378" s="44" t="s">
        <v>4307</v>
      </c>
      <c r="R1378" s="44" t="s">
        <v>3</v>
      </c>
      <c r="S1378" s="42">
        <v>20</v>
      </c>
      <c r="T1378" s="42">
        <v>83</v>
      </c>
      <c r="U1378" s="42">
        <v>26.900096973</v>
      </c>
      <c r="V1378" s="42">
        <v>-80.058548152</v>
      </c>
      <c r="W1378" s="126"/>
      <c r="X1378" s="45"/>
      <c r="Y1378" s="127"/>
      <c r="Z1378" s="127"/>
      <c r="AA1378" s="127"/>
      <c r="AB1378" s="127"/>
      <c r="AC1378" s="127"/>
      <c r="AD1378" s="127"/>
      <c r="AE1378" s="127"/>
      <c r="AF1378" s="127"/>
      <c r="AG1378" s="127"/>
      <c r="AH1378" s="44" t="s">
        <v>3</v>
      </c>
      <c r="AI1378" s="38"/>
    </row>
    <row r="1379" spans="1:35" x14ac:dyDescent="0.3">
      <c r="A1379" s="38" t="s">
        <v>2380</v>
      </c>
      <c r="B1379" s="38">
        <v>230</v>
      </c>
      <c r="C1379" s="39">
        <v>39208</v>
      </c>
      <c r="D1379" s="71">
        <f>YEAR(E1379)</f>
        <v>2018</v>
      </c>
      <c r="E1379" s="99" t="s">
        <v>3859</v>
      </c>
      <c r="F1379" s="41">
        <v>2974</v>
      </c>
      <c r="G1379" s="41"/>
      <c r="H1379" s="41"/>
      <c r="I1379" s="41"/>
      <c r="J1379" s="41"/>
      <c r="K1379" s="40" t="s">
        <v>3</v>
      </c>
      <c r="L1379" s="41" t="s">
        <v>3</v>
      </c>
      <c r="M1379" s="42">
        <v>475011</v>
      </c>
      <c r="N1379" s="43">
        <v>43234</v>
      </c>
      <c r="O1379" s="44" t="s">
        <v>146</v>
      </c>
      <c r="P1379" s="42">
        <v>8</v>
      </c>
      <c r="Q1379" s="44" t="s">
        <v>4307</v>
      </c>
      <c r="R1379" s="44" t="s">
        <v>3</v>
      </c>
      <c r="S1379" s="42">
        <v>30</v>
      </c>
      <c r="T1379" s="42">
        <v>15</v>
      </c>
      <c r="U1379" s="42">
        <v>26.923882944999999</v>
      </c>
      <c r="V1379" s="42">
        <v>-80.066842068</v>
      </c>
      <c r="W1379" s="124"/>
      <c r="X1379" s="45"/>
      <c r="Y1379" s="125"/>
      <c r="Z1379" s="125"/>
      <c r="AA1379" s="125"/>
      <c r="AB1379" s="125"/>
      <c r="AC1379" s="125"/>
      <c r="AD1379" s="125"/>
      <c r="AE1379" s="127"/>
      <c r="AF1379" s="127"/>
      <c r="AG1379" s="127"/>
      <c r="AH1379" s="44" t="s">
        <v>3</v>
      </c>
      <c r="AI1379" s="38"/>
    </row>
    <row r="1380" spans="1:35" x14ac:dyDescent="0.3">
      <c r="A1380" s="61" t="s">
        <v>2380</v>
      </c>
      <c r="B1380" s="61">
        <v>230</v>
      </c>
      <c r="C1380" s="60">
        <v>39208</v>
      </c>
      <c r="D1380" s="71">
        <f>YEAR(E1380)</f>
        <v>2018</v>
      </c>
      <c r="E1380" s="100" t="s">
        <v>3859</v>
      </c>
      <c r="F1380" s="58">
        <v>2975</v>
      </c>
      <c r="G1380" s="58">
        <v>147.19999999999999</v>
      </c>
      <c r="H1380" s="58"/>
      <c r="I1380" s="58">
        <v>113</v>
      </c>
      <c r="J1380" s="41"/>
      <c r="K1380" s="62" t="s">
        <v>2498</v>
      </c>
      <c r="L1380" s="58" t="s">
        <v>3</v>
      </c>
      <c r="M1380" s="42">
        <v>412849</v>
      </c>
      <c r="N1380" s="43">
        <v>43234</v>
      </c>
      <c r="O1380" s="44" t="s">
        <v>0</v>
      </c>
      <c r="P1380" s="42">
        <v>6</v>
      </c>
      <c r="Q1380" s="44" t="s">
        <v>4305</v>
      </c>
      <c r="R1380" s="44" t="s">
        <v>89</v>
      </c>
      <c r="S1380" s="42">
        <v>93</v>
      </c>
      <c r="T1380" s="42">
        <v>28</v>
      </c>
      <c r="U1380" s="42">
        <v>26.883336497999998</v>
      </c>
      <c r="V1380" s="42">
        <v>-80.053701306999997</v>
      </c>
      <c r="W1380" s="43">
        <v>43299</v>
      </c>
      <c r="X1380" s="45">
        <f>W1380-N1380</f>
        <v>65</v>
      </c>
      <c r="Y1380" s="42">
        <v>56</v>
      </c>
      <c r="Z1380" s="42">
        <v>13</v>
      </c>
      <c r="AA1380" s="42">
        <v>4</v>
      </c>
      <c r="AB1380" s="42">
        <v>1</v>
      </c>
      <c r="AC1380" s="42">
        <v>0</v>
      </c>
      <c r="AD1380" s="42">
        <v>15</v>
      </c>
      <c r="AE1380" s="46">
        <f>SUM(Y1380,Z1380,AC1380,AD1380)</f>
        <v>84</v>
      </c>
      <c r="AF1380" s="47">
        <f>Y1380/AE1380</f>
        <v>0.66666666666666663</v>
      </c>
      <c r="AG1380" s="47">
        <f>(Y1380-(AA1380+AB1380))/AE1380</f>
        <v>0.6071428571428571</v>
      </c>
      <c r="AH1380" s="44" t="s">
        <v>2</v>
      </c>
      <c r="AI1380" s="38"/>
    </row>
    <row r="1381" spans="1:35" x14ac:dyDescent="0.3">
      <c r="A1381" s="38" t="s">
        <v>2380</v>
      </c>
      <c r="B1381" s="38">
        <v>230</v>
      </c>
      <c r="C1381" s="39">
        <v>39208</v>
      </c>
      <c r="D1381" s="71">
        <f>YEAR(E1381)</f>
        <v>2018</v>
      </c>
      <c r="E1381" s="99" t="s">
        <v>3865</v>
      </c>
      <c r="F1381" s="41">
        <v>3018</v>
      </c>
      <c r="G1381" s="41">
        <v>148.30000000000001</v>
      </c>
      <c r="H1381" s="41"/>
      <c r="I1381" s="41">
        <v>112.4</v>
      </c>
      <c r="J1381" s="41"/>
      <c r="K1381" s="40" t="s">
        <v>2591</v>
      </c>
      <c r="L1381" s="41" t="s">
        <v>3890</v>
      </c>
      <c r="M1381" s="42">
        <v>475383</v>
      </c>
      <c r="N1381" s="43">
        <v>43243</v>
      </c>
      <c r="O1381" s="44" t="s">
        <v>146</v>
      </c>
      <c r="P1381" s="42">
        <v>6</v>
      </c>
      <c r="Q1381" s="44" t="s">
        <v>4305</v>
      </c>
      <c r="R1381" s="44" t="s">
        <v>158</v>
      </c>
      <c r="S1381" s="42">
        <v>35</v>
      </c>
      <c r="T1381" s="42">
        <v>52</v>
      </c>
      <c r="U1381" s="42">
        <v>26.929947419000001</v>
      </c>
      <c r="V1381" s="42">
        <v>-80.068295427999999</v>
      </c>
      <c r="W1381" s="126"/>
      <c r="X1381" s="45"/>
      <c r="Y1381" s="42">
        <v>0</v>
      </c>
      <c r="Z1381" s="42">
        <v>81</v>
      </c>
      <c r="AA1381" s="42">
        <v>0</v>
      </c>
      <c r="AB1381" s="42">
        <v>0</v>
      </c>
      <c r="AC1381" s="42">
        <v>0</v>
      </c>
      <c r="AD1381" s="42">
        <v>0</v>
      </c>
      <c r="AE1381" s="46">
        <f>SUM(Y1381,Z1381,AC1381,AD1381)</f>
        <v>81</v>
      </c>
      <c r="AF1381" s="47">
        <f>Y1381/AE1381</f>
        <v>0</v>
      </c>
      <c r="AG1381" s="47">
        <f>(Y1381-(AA1381+AB1381))/AE1381</f>
        <v>0</v>
      </c>
      <c r="AH1381" s="44" t="s">
        <v>8</v>
      </c>
      <c r="AI1381" s="38"/>
    </row>
    <row r="1382" spans="1:35" x14ac:dyDescent="0.3">
      <c r="A1382" s="147" t="s">
        <v>2380</v>
      </c>
      <c r="B1382" s="147">
        <v>230</v>
      </c>
      <c r="C1382" s="30">
        <v>39208</v>
      </c>
      <c r="D1382" s="32">
        <v>2020</v>
      </c>
      <c r="E1382" s="97">
        <v>43969</v>
      </c>
      <c r="F1382" s="31">
        <v>4118</v>
      </c>
      <c r="G1382" s="31">
        <v>148.1</v>
      </c>
      <c r="H1382" s="31">
        <v>148.9</v>
      </c>
      <c r="I1382" s="31">
        <v>111.3</v>
      </c>
      <c r="K1382" s="155">
        <v>4.7916666666666663E-2</v>
      </c>
      <c r="L1382" s="31" t="s">
        <v>3891</v>
      </c>
      <c r="M1382" s="157">
        <v>499887</v>
      </c>
      <c r="N1382" s="158">
        <v>43969</v>
      </c>
      <c r="O1382" s="157" t="s">
        <v>0</v>
      </c>
      <c r="P1382" s="157">
        <v>2</v>
      </c>
      <c r="Q1382" s="157" t="s">
        <v>4305</v>
      </c>
      <c r="R1382" s="157" t="s">
        <v>4882</v>
      </c>
      <c r="S1382" s="157">
        <v>41</v>
      </c>
      <c r="T1382" s="157">
        <v>15</v>
      </c>
      <c r="U1382" s="157">
        <v>26.906676560000001</v>
      </c>
      <c r="V1382" s="157">
        <v>-80.061175079999998</v>
      </c>
      <c r="W1382" s="30">
        <v>44034</v>
      </c>
      <c r="X1382" s="45">
        <f>W1382-N1382</f>
        <v>65</v>
      </c>
      <c r="Y1382" s="157"/>
      <c r="AA1382" s="157"/>
      <c r="AB1382" s="157"/>
      <c r="AE1382" s="46"/>
      <c r="AF1382" s="47"/>
      <c r="AG1382" s="47"/>
      <c r="AH1382" s="157" t="s">
        <v>10</v>
      </c>
      <c r="AI1382" s="147"/>
    </row>
    <row r="1383" spans="1:35" x14ac:dyDescent="0.3">
      <c r="A1383" s="147" t="s">
        <v>2380</v>
      </c>
      <c r="B1383" s="147">
        <v>230</v>
      </c>
      <c r="C1383" s="30">
        <v>39208</v>
      </c>
      <c r="D1383" s="32">
        <v>2020</v>
      </c>
      <c r="E1383" s="97">
        <v>43979</v>
      </c>
      <c r="F1383" s="31">
        <v>4157</v>
      </c>
      <c r="G1383" s="31">
        <v>147.30000000000001</v>
      </c>
      <c r="H1383" s="31">
        <v>148.30000000000001</v>
      </c>
      <c r="I1383" s="31">
        <v>111.1</v>
      </c>
      <c r="K1383" s="155">
        <v>0.97916666666666663</v>
      </c>
      <c r="L1383" s="31" t="s">
        <v>3890</v>
      </c>
      <c r="M1383" s="157">
        <v>504550</v>
      </c>
      <c r="N1383" s="158">
        <v>43980</v>
      </c>
      <c r="O1383" s="157" t="s">
        <v>0</v>
      </c>
      <c r="P1383" s="157">
        <v>2</v>
      </c>
      <c r="Q1383" s="157" t="s">
        <v>4305</v>
      </c>
      <c r="R1383" s="157" t="s">
        <v>4914</v>
      </c>
      <c r="S1383" s="157">
        <v>12</v>
      </c>
      <c r="T1383" s="157">
        <v>33</v>
      </c>
      <c r="U1383" s="157">
        <v>26.912261010000002</v>
      </c>
      <c r="V1383" s="157">
        <v>-80.062919460000003</v>
      </c>
      <c r="W1383" s="158"/>
      <c r="X1383" s="45"/>
      <c r="Y1383" s="157"/>
      <c r="Z1383" s="157"/>
      <c r="AA1383" s="157"/>
      <c r="AB1383" s="157"/>
      <c r="AC1383" s="157"/>
      <c r="AD1383" s="157"/>
      <c r="AE1383" s="42"/>
      <c r="AF1383" s="49"/>
      <c r="AG1383" s="49"/>
      <c r="AH1383" s="157" t="s">
        <v>67</v>
      </c>
      <c r="AI1383" s="147"/>
    </row>
    <row r="1384" spans="1:35" x14ac:dyDescent="0.3">
      <c r="A1384" s="38" t="s">
        <v>3099</v>
      </c>
      <c r="B1384" s="38">
        <v>460</v>
      </c>
      <c r="C1384" s="39">
        <v>40296</v>
      </c>
      <c r="D1384" s="71">
        <f>YEAR(E1384)</f>
        <v>2010</v>
      </c>
      <c r="E1384" s="99" t="s">
        <v>2659</v>
      </c>
      <c r="F1384" s="41">
        <v>1430</v>
      </c>
      <c r="G1384" s="41">
        <v>148</v>
      </c>
      <c r="H1384" s="41">
        <v>150</v>
      </c>
      <c r="I1384" s="41">
        <v>115.5</v>
      </c>
      <c r="J1384" s="41"/>
      <c r="K1384" s="40" t="s">
        <v>3513</v>
      </c>
      <c r="L1384" s="41" t="s">
        <v>3897</v>
      </c>
      <c r="M1384" s="42">
        <v>168823</v>
      </c>
      <c r="N1384" s="43">
        <v>40297</v>
      </c>
      <c r="O1384" s="44" t="s">
        <v>0</v>
      </c>
      <c r="P1384" s="42">
        <v>10</v>
      </c>
      <c r="Q1384" s="44" t="s">
        <v>4305</v>
      </c>
      <c r="R1384" s="44" t="s">
        <v>1500</v>
      </c>
      <c r="S1384" s="42">
        <v>27</v>
      </c>
      <c r="T1384" s="42">
        <v>36</v>
      </c>
      <c r="U1384" s="42">
        <v>26.84259613</v>
      </c>
      <c r="V1384" s="42">
        <v>-80.042910359999993</v>
      </c>
      <c r="W1384" s="124">
        <v>40366</v>
      </c>
      <c r="X1384" s="45">
        <f>W1384-N1384</f>
        <v>69</v>
      </c>
      <c r="Y1384" s="42">
        <v>42</v>
      </c>
      <c r="Z1384" s="42">
        <v>31</v>
      </c>
      <c r="AA1384" s="42">
        <v>0</v>
      </c>
      <c r="AB1384" s="42">
        <v>6</v>
      </c>
      <c r="AC1384" s="42">
        <v>0</v>
      </c>
      <c r="AD1384" s="42">
        <v>3</v>
      </c>
      <c r="AE1384" s="42">
        <f>SUM(Y1384,Z1384,AC1384,AD1384)</f>
        <v>76</v>
      </c>
      <c r="AF1384" s="49">
        <f>Y1384/AE1384</f>
        <v>0.55263157894736847</v>
      </c>
      <c r="AG1384" s="49">
        <f>(Y1384-(AA1384+AB1384))/AE1384</f>
        <v>0.47368421052631576</v>
      </c>
      <c r="AH1384" s="44" t="s">
        <v>2</v>
      </c>
      <c r="AI1384" s="38"/>
    </row>
    <row r="1385" spans="1:35" x14ac:dyDescent="0.3">
      <c r="A1385" s="38" t="s">
        <v>3099</v>
      </c>
      <c r="B1385" s="38">
        <v>460</v>
      </c>
      <c r="C1385" s="39">
        <v>40296</v>
      </c>
      <c r="D1385" s="71">
        <f>YEAR(E1385)</f>
        <v>2010</v>
      </c>
      <c r="E1385" s="99" t="s">
        <v>2407</v>
      </c>
      <c r="F1385" s="41">
        <v>1465</v>
      </c>
      <c r="G1385" s="41">
        <v>146.5</v>
      </c>
      <c r="H1385" s="41">
        <v>149.4</v>
      </c>
      <c r="I1385" s="41">
        <v>114.4</v>
      </c>
      <c r="J1385" s="41"/>
      <c r="K1385" s="40" t="s">
        <v>2605</v>
      </c>
      <c r="L1385" s="41" t="s">
        <v>3892</v>
      </c>
      <c r="M1385" s="42">
        <v>168907</v>
      </c>
      <c r="N1385" s="43">
        <v>40308</v>
      </c>
      <c r="O1385" s="44" t="s">
        <v>0</v>
      </c>
      <c r="P1385" s="42">
        <v>10</v>
      </c>
      <c r="Q1385" s="44" t="s">
        <v>4305</v>
      </c>
      <c r="R1385" s="44" t="s">
        <v>1515</v>
      </c>
      <c r="S1385" s="42">
        <v>24</v>
      </c>
      <c r="T1385" s="42">
        <v>46</v>
      </c>
      <c r="U1385" s="42">
        <v>26.8509837</v>
      </c>
      <c r="V1385" s="42">
        <v>-80.044778980000004</v>
      </c>
      <c r="W1385" s="126">
        <v>40377</v>
      </c>
      <c r="X1385" s="45">
        <f>W1385-N1385</f>
        <v>69</v>
      </c>
      <c r="Y1385" s="46">
        <v>6</v>
      </c>
      <c r="Z1385" s="46">
        <v>92</v>
      </c>
      <c r="AA1385" s="46">
        <v>0</v>
      </c>
      <c r="AB1385" s="46">
        <v>5</v>
      </c>
      <c r="AC1385" s="46">
        <v>0</v>
      </c>
      <c r="AD1385" s="46">
        <v>2</v>
      </c>
      <c r="AE1385" s="46">
        <f>SUM(Y1385,Z1385,AC1385,AD1385)</f>
        <v>100</v>
      </c>
      <c r="AF1385" s="47">
        <f>Y1385/AE1385</f>
        <v>0.06</v>
      </c>
      <c r="AG1385" s="47">
        <f>(Y1385-(AA1385+AB1385))/AE1385</f>
        <v>0.01</v>
      </c>
      <c r="AH1385" s="44" t="s">
        <v>2</v>
      </c>
      <c r="AI1385" s="38"/>
    </row>
    <row r="1386" spans="1:35" x14ac:dyDescent="0.3">
      <c r="A1386" s="50" t="s">
        <v>3099</v>
      </c>
      <c r="B1386" s="51">
        <v>460</v>
      </c>
      <c r="C1386" s="52">
        <v>40296</v>
      </c>
      <c r="D1386" s="94">
        <f>YEAR(E1386)</f>
        <v>2013</v>
      </c>
      <c r="E1386" s="52" t="s">
        <v>2851</v>
      </c>
      <c r="F1386" s="54">
        <v>2562</v>
      </c>
      <c r="G1386" s="56"/>
      <c r="H1386" s="56"/>
      <c r="I1386" s="56"/>
      <c r="J1386" s="139"/>
      <c r="K1386" s="55" t="s">
        <v>2619</v>
      </c>
      <c r="L1386" s="56" t="s">
        <v>3892</v>
      </c>
      <c r="M1386" s="57"/>
      <c r="N1386" s="57"/>
      <c r="O1386" s="57" t="s">
        <v>0</v>
      </c>
      <c r="P1386" s="42">
        <v>10</v>
      </c>
      <c r="Q1386" s="57" t="s">
        <v>4305</v>
      </c>
      <c r="R1386" s="57"/>
      <c r="S1386" s="57"/>
      <c r="T1386" s="57"/>
      <c r="U1386" s="57"/>
      <c r="V1386" s="57"/>
      <c r="W1386" s="63"/>
      <c r="X1386" s="164"/>
      <c r="Y1386" s="57"/>
      <c r="Z1386" s="57"/>
      <c r="AA1386" s="57"/>
      <c r="AB1386" s="57"/>
      <c r="AC1386" s="57"/>
      <c r="AD1386" s="57"/>
      <c r="AE1386" s="41"/>
      <c r="AF1386" s="41"/>
      <c r="AG1386" s="41"/>
      <c r="AH1386" s="57"/>
      <c r="AI1386" s="59" t="s">
        <v>3914</v>
      </c>
    </row>
    <row r="1387" spans="1:35" x14ac:dyDescent="0.3">
      <c r="A1387" s="38" t="s">
        <v>3099</v>
      </c>
      <c r="B1387" s="38">
        <v>460</v>
      </c>
      <c r="C1387" s="39">
        <v>40296</v>
      </c>
      <c r="D1387" s="71">
        <f>YEAR(E1387)</f>
        <v>2016</v>
      </c>
      <c r="E1387" s="99" t="s">
        <v>3760</v>
      </c>
      <c r="F1387" s="41">
        <v>2615</v>
      </c>
      <c r="G1387" s="41">
        <v>148.19999999999999</v>
      </c>
      <c r="H1387" s="41">
        <v>149.9</v>
      </c>
      <c r="I1387" s="41">
        <v>114.7</v>
      </c>
      <c r="J1387" s="41"/>
      <c r="K1387" s="40" t="s">
        <v>3704</v>
      </c>
      <c r="L1387" s="41" t="s">
        <v>3890</v>
      </c>
      <c r="M1387" s="42">
        <v>321676</v>
      </c>
      <c r="N1387" s="43">
        <v>42471</v>
      </c>
      <c r="O1387" s="44" t="s">
        <v>0</v>
      </c>
      <c r="P1387" s="42">
        <v>9</v>
      </c>
      <c r="Q1387" s="44" t="s">
        <v>4305</v>
      </c>
      <c r="R1387" s="44" t="s">
        <v>314</v>
      </c>
      <c r="S1387" s="42">
        <v>25</v>
      </c>
      <c r="T1387" s="42">
        <v>17</v>
      </c>
      <c r="U1387" s="42">
        <v>26.858529056999998</v>
      </c>
      <c r="V1387" s="42">
        <v>-80.046133682999994</v>
      </c>
      <c r="W1387" s="126"/>
      <c r="X1387" s="45"/>
      <c r="Y1387" s="42">
        <v>76</v>
      </c>
      <c r="Z1387" s="42">
        <v>22</v>
      </c>
      <c r="AA1387" s="42">
        <v>0</v>
      </c>
      <c r="AB1387" s="42">
        <v>1</v>
      </c>
      <c r="AC1387" s="42">
        <v>0</v>
      </c>
      <c r="AD1387" s="42">
        <v>6</v>
      </c>
      <c r="AE1387" s="46">
        <f>SUM(Y1387,Z1387,AC1387,AD1387)</f>
        <v>104</v>
      </c>
      <c r="AF1387" s="47">
        <f>Y1387/AE1387</f>
        <v>0.73076923076923073</v>
      </c>
      <c r="AG1387" s="47">
        <f>(Y1387-(AA1387+AB1387))/AE1387</f>
        <v>0.72115384615384615</v>
      </c>
      <c r="AH1387" s="44" t="s">
        <v>8</v>
      </c>
      <c r="AI1387" s="38"/>
    </row>
    <row r="1388" spans="1:35" x14ac:dyDescent="0.3">
      <c r="A1388" s="38" t="s">
        <v>2941</v>
      </c>
      <c r="B1388" s="38">
        <v>91</v>
      </c>
      <c r="C1388" s="39">
        <v>37734</v>
      </c>
      <c r="D1388" s="71">
        <f>YEAR(E1388)</f>
        <v>2007</v>
      </c>
      <c r="E1388" s="99" t="s">
        <v>3227</v>
      </c>
      <c r="F1388" s="41">
        <v>637</v>
      </c>
      <c r="G1388" s="41">
        <v>156.5</v>
      </c>
      <c r="H1388" s="41"/>
      <c r="I1388" s="41">
        <v>111</v>
      </c>
      <c r="J1388" s="41"/>
      <c r="K1388" s="40" t="s">
        <v>2855</v>
      </c>
      <c r="L1388" s="41" t="s">
        <v>3896</v>
      </c>
      <c r="M1388" s="42">
        <v>79053</v>
      </c>
      <c r="N1388" s="43">
        <v>39190</v>
      </c>
      <c r="O1388" s="44" t="s">
        <v>0</v>
      </c>
      <c r="P1388" s="42">
        <v>3</v>
      </c>
      <c r="Q1388" s="44" t="s">
        <v>4305</v>
      </c>
      <c r="R1388" s="44" t="s">
        <v>2076</v>
      </c>
      <c r="S1388" s="42">
        <v>9</v>
      </c>
      <c r="T1388" s="42">
        <v>92</v>
      </c>
      <c r="U1388" s="42">
        <v>26.904740700000001</v>
      </c>
      <c r="V1388" s="42">
        <v>-80.060286930000004</v>
      </c>
      <c r="W1388" s="124"/>
      <c r="X1388" s="45"/>
      <c r="Y1388" s="42"/>
      <c r="Z1388" s="125"/>
      <c r="AA1388" s="42"/>
      <c r="AB1388" s="42"/>
      <c r="AC1388" s="125"/>
      <c r="AD1388" s="125"/>
      <c r="AE1388" s="127"/>
      <c r="AF1388" s="127"/>
      <c r="AG1388" s="127"/>
      <c r="AH1388" s="44" t="s">
        <v>31</v>
      </c>
      <c r="AI1388" s="38"/>
    </row>
    <row r="1389" spans="1:35" x14ac:dyDescent="0.3">
      <c r="A1389" s="38" t="s">
        <v>2941</v>
      </c>
      <c r="B1389" s="38">
        <v>91</v>
      </c>
      <c r="C1389" s="39">
        <v>37734</v>
      </c>
      <c r="D1389" s="71">
        <f>YEAR(E1389)</f>
        <v>2007</v>
      </c>
      <c r="E1389" s="99" t="s">
        <v>3292</v>
      </c>
      <c r="F1389" s="41">
        <v>638</v>
      </c>
      <c r="G1389" s="41">
        <v>156.30000000000001</v>
      </c>
      <c r="H1389" s="41">
        <v>158.5</v>
      </c>
      <c r="I1389" s="41">
        <v>111</v>
      </c>
      <c r="J1389" s="41"/>
      <c r="K1389" s="40" t="s">
        <v>3294</v>
      </c>
      <c r="L1389" s="41" t="s">
        <v>3897</v>
      </c>
      <c r="M1389" s="42">
        <v>80814</v>
      </c>
      <c r="N1389" s="43">
        <v>39230</v>
      </c>
      <c r="O1389" s="44" t="s">
        <v>0</v>
      </c>
      <c r="P1389" s="42">
        <v>8</v>
      </c>
      <c r="Q1389" s="44" t="s">
        <v>4305</v>
      </c>
      <c r="R1389" s="44" t="s">
        <v>2160</v>
      </c>
      <c r="S1389" s="42">
        <v>37</v>
      </c>
      <c r="T1389" s="42">
        <v>66</v>
      </c>
      <c r="U1389" s="42">
        <v>26.867572670000001</v>
      </c>
      <c r="V1389" s="42">
        <v>-80.048443719999995</v>
      </c>
      <c r="W1389" s="126">
        <v>39296</v>
      </c>
      <c r="X1389" s="45">
        <f>W1389-N1389</f>
        <v>66</v>
      </c>
      <c r="Y1389" s="46">
        <v>49</v>
      </c>
      <c r="Z1389" s="46">
        <v>6</v>
      </c>
      <c r="AA1389" s="46">
        <v>0</v>
      </c>
      <c r="AB1389" s="46">
        <v>0</v>
      </c>
      <c r="AC1389" s="46">
        <v>0</v>
      </c>
      <c r="AD1389" s="46">
        <v>12</v>
      </c>
      <c r="AE1389" s="46">
        <f>SUM(Y1389,Z1389,AC1389,AD1389)</f>
        <v>67</v>
      </c>
      <c r="AF1389" s="47">
        <f>Y1389/AE1389</f>
        <v>0.73134328358208955</v>
      </c>
      <c r="AG1389" s="47">
        <f>(Y1389-(AA1389+AB1389))/AE1389</f>
        <v>0.73134328358208955</v>
      </c>
      <c r="AH1389" s="44" t="s">
        <v>2</v>
      </c>
      <c r="AI1389" s="38"/>
    </row>
    <row r="1390" spans="1:35" x14ac:dyDescent="0.3">
      <c r="A1390" s="38" t="s">
        <v>2941</v>
      </c>
      <c r="B1390" s="38">
        <v>91</v>
      </c>
      <c r="C1390" s="39">
        <v>37734</v>
      </c>
      <c r="D1390" s="71">
        <f>YEAR(E1390)</f>
        <v>2007</v>
      </c>
      <c r="E1390" s="99" t="s">
        <v>3310</v>
      </c>
      <c r="F1390" s="41">
        <v>639</v>
      </c>
      <c r="G1390" s="41">
        <v>157</v>
      </c>
      <c r="H1390" s="41">
        <v>159.5</v>
      </c>
      <c r="I1390" s="41">
        <v>110.5</v>
      </c>
      <c r="J1390" s="41"/>
      <c r="K1390" s="40" t="s">
        <v>3261</v>
      </c>
      <c r="L1390" s="41" t="s">
        <v>3893</v>
      </c>
      <c r="M1390" s="42">
        <v>83689</v>
      </c>
      <c r="N1390" s="43">
        <v>39248</v>
      </c>
      <c r="O1390" s="44" t="s">
        <v>0</v>
      </c>
      <c r="P1390" s="42">
        <v>9</v>
      </c>
      <c r="Q1390" s="44" t="s">
        <v>4307</v>
      </c>
      <c r="R1390" s="44" t="s">
        <v>3</v>
      </c>
      <c r="S1390" s="42">
        <v>25</v>
      </c>
      <c r="T1390" s="42">
        <v>30</v>
      </c>
      <c r="U1390" s="42">
        <v>26.86215387</v>
      </c>
      <c r="V1390" s="42">
        <v>-80.047080640000004</v>
      </c>
      <c r="W1390" s="126"/>
      <c r="X1390" s="45"/>
      <c r="Y1390" s="125"/>
      <c r="Z1390" s="127"/>
      <c r="AA1390" s="125"/>
      <c r="AB1390" s="125"/>
      <c r="AC1390" s="127"/>
      <c r="AD1390" s="127"/>
      <c r="AE1390" s="127"/>
      <c r="AF1390" s="127"/>
      <c r="AG1390" s="127"/>
      <c r="AH1390" s="44" t="s">
        <v>3</v>
      </c>
      <c r="AI1390" s="38"/>
    </row>
    <row r="1391" spans="1:35" x14ac:dyDescent="0.3">
      <c r="A1391" s="38" t="s">
        <v>2941</v>
      </c>
      <c r="B1391" s="38">
        <v>91</v>
      </c>
      <c r="C1391" s="39">
        <v>37734</v>
      </c>
      <c r="D1391" s="71">
        <f>YEAR(E1391)</f>
        <v>2009</v>
      </c>
      <c r="E1391" s="99" t="s">
        <v>3465</v>
      </c>
      <c r="F1391" s="41">
        <v>1246</v>
      </c>
      <c r="G1391" s="41">
        <v>158</v>
      </c>
      <c r="H1391" s="41">
        <v>161</v>
      </c>
      <c r="I1391" s="41">
        <v>112.5</v>
      </c>
      <c r="J1391" s="41"/>
      <c r="K1391" s="40" t="s">
        <v>3467</v>
      </c>
      <c r="L1391" s="41" t="s">
        <v>3</v>
      </c>
      <c r="M1391" s="42">
        <v>150574</v>
      </c>
      <c r="N1391" s="43">
        <v>39962</v>
      </c>
      <c r="O1391" s="44" t="s">
        <v>0</v>
      </c>
      <c r="P1391" s="42">
        <v>1</v>
      </c>
      <c r="Q1391" s="44" t="s">
        <v>4305</v>
      </c>
      <c r="R1391" s="44" t="s">
        <v>1813</v>
      </c>
      <c r="S1391" s="42">
        <v>61</v>
      </c>
      <c r="T1391" s="42">
        <v>37</v>
      </c>
      <c r="U1391" s="42">
        <v>26.918902159999998</v>
      </c>
      <c r="V1391" s="42">
        <v>-80.06509758</v>
      </c>
      <c r="W1391" s="124">
        <v>40024</v>
      </c>
      <c r="X1391" s="45">
        <f>W1391-N1391</f>
        <v>62</v>
      </c>
      <c r="Y1391" s="42">
        <v>37</v>
      </c>
      <c r="Z1391" s="42">
        <v>21</v>
      </c>
      <c r="AA1391" s="42">
        <v>1</v>
      </c>
      <c r="AB1391" s="42">
        <v>2</v>
      </c>
      <c r="AC1391" s="42">
        <v>0</v>
      </c>
      <c r="AD1391" s="42">
        <v>1</v>
      </c>
      <c r="AE1391" s="42">
        <f>SUM(Y1391,Z1391,AC1391,AD1391)</f>
        <v>59</v>
      </c>
      <c r="AF1391" s="49">
        <f>Y1391/AE1391</f>
        <v>0.6271186440677966</v>
      </c>
      <c r="AG1391" s="49">
        <f>(Y1391-(AA1391+AB1391))/AE1391</f>
        <v>0.57627118644067798</v>
      </c>
      <c r="AH1391" s="44" t="s">
        <v>2</v>
      </c>
      <c r="AI1391" s="38"/>
    </row>
    <row r="1392" spans="1:35" x14ac:dyDescent="0.3">
      <c r="A1392" s="38" t="s">
        <v>2941</v>
      </c>
      <c r="B1392" s="38">
        <v>91</v>
      </c>
      <c r="C1392" s="39">
        <v>37734</v>
      </c>
      <c r="D1392" s="71">
        <f>YEAR(E1392)</f>
        <v>2009</v>
      </c>
      <c r="E1392" s="99" t="s">
        <v>2434</v>
      </c>
      <c r="F1392" s="41">
        <v>1247</v>
      </c>
      <c r="G1392" s="41">
        <v>159</v>
      </c>
      <c r="H1392" s="41">
        <v>161</v>
      </c>
      <c r="I1392" s="41">
        <v>113</v>
      </c>
      <c r="J1392" s="41"/>
      <c r="K1392" s="40" t="s">
        <v>2344</v>
      </c>
      <c r="L1392" s="41" t="s">
        <v>3890</v>
      </c>
      <c r="M1392" s="42">
        <v>152568</v>
      </c>
      <c r="N1392" s="43">
        <v>39971</v>
      </c>
      <c r="O1392" s="44" t="s">
        <v>146</v>
      </c>
      <c r="P1392" s="42">
        <v>10</v>
      </c>
      <c r="Q1392" s="44" t="s">
        <v>4305</v>
      </c>
      <c r="R1392" s="44" t="s">
        <v>1915</v>
      </c>
      <c r="S1392" s="42">
        <v>34</v>
      </c>
      <c r="T1392" s="42">
        <v>2</v>
      </c>
      <c r="U1392" s="42">
        <v>26.92102152</v>
      </c>
      <c r="V1392" s="42">
        <v>-80.065535069999996</v>
      </c>
      <c r="W1392" s="124">
        <v>40029</v>
      </c>
      <c r="X1392" s="45">
        <f>W1392-N1392</f>
        <v>58</v>
      </c>
      <c r="Y1392" s="42">
        <v>27</v>
      </c>
      <c r="Z1392" s="42">
        <v>17</v>
      </c>
      <c r="AA1392" s="42">
        <v>0</v>
      </c>
      <c r="AB1392" s="42">
        <v>1</v>
      </c>
      <c r="AC1392" s="42">
        <v>0</v>
      </c>
      <c r="AD1392" s="42">
        <v>1</v>
      </c>
      <c r="AE1392" s="42">
        <f>SUM(Y1392,Z1392,AC1392,AD1392)</f>
        <v>45</v>
      </c>
      <c r="AF1392" s="49">
        <f>Y1392/AE1392</f>
        <v>0.6</v>
      </c>
      <c r="AG1392" s="49">
        <f>(Y1392-(AA1392+AB1392))/AE1392</f>
        <v>0.57777777777777772</v>
      </c>
      <c r="AH1392" s="44" t="s">
        <v>2</v>
      </c>
      <c r="AI1392" s="38"/>
    </row>
    <row r="1393" spans="1:35" x14ac:dyDescent="0.3">
      <c r="A1393" s="38" t="s">
        <v>2941</v>
      </c>
      <c r="B1393" s="38">
        <v>91</v>
      </c>
      <c r="C1393" s="39">
        <v>37734</v>
      </c>
      <c r="D1393" s="71">
        <f>YEAR(E1393)</f>
        <v>2011</v>
      </c>
      <c r="E1393" s="99" t="s">
        <v>2575</v>
      </c>
      <c r="F1393" s="41">
        <v>1787</v>
      </c>
      <c r="G1393" s="41">
        <v>160</v>
      </c>
      <c r="H1393" s="41">
        <v>163</v>
      </c>
      <c r="I1393" s="41">
        <v>114.5</v>
      </c>
      <c r="J1393" s="41"/>
      <c r="K1393" s="40" t="s">
        <v>3624</v>
      </c>
      <c r="L1393" s="41" t="s">
        <v>3893</v>
      </c>
      <c r="M1393" s="42">
        <v>204772</v>
      </c>
      <c r="N1393" s="43">
        <v>40666</v>
      </c>
      <c r="O1393" s="44" t="s">
        <v>0</v>
      </c>
      <c r="P1393" s="42">
        <v>5</v>
      </c>
      <c r="Q1393" s="44" t="s">
        <v>4305</v>
      </c>
      <c r="R1393" s="44" t="s">
        <v>1265</v>
      </c>
      <c r="S1393" s="42">
        <v>44</v>
      </c>
      <c r="T1393" s="42">
        <v>161</v>
      </c>
      <c r="U1393" s="42">
        <v>26.888369780000001</v>
      </c>
      <c r="V1393" s="42">
        <v>-80.055194150000005</v>
      </c>
      <c r="W1393" s="48">
        <v>40730</v>
      </c>
      <c r="X1393" s="45">
        <f>W1393-N1393</f>
        <v>64</v>
      </c>
      <c r="Y1393" s="42">
        <v>66</v>
      </c>
      <c r="Z1393" s="46">
        <v>11</v>
      </c>
      <c r="AA1393" s="42">
        <v>2</v>
      </c>
      <c r="AB1393" s="42">
        <v>0</v>
      </c>
      <c r="AC1393" s="46">
        <v>0</v>
      </c>
      <c r="AD1393" s="46">
        <v>0</v>
      </c>
      <c r="AE1393" s="46">
        <f>SUM(Y1393,Z1393,AC1393,AD1393)</f>
        <v>77</v>
      </c>
      <c r="AF1393" s="47">
        <f>Y1393/AE1393</f>
        <v>0.8571428571428571</v>
      </c>
      <c r="AG1393" s="47">
        <f>(Y1393-(AA1393+AB1393))/AE1393</f>
        <v>0.83116883116883122</v>
      </c>
      <c r="AH1393" s="44" t="s">
        <v>2</v>
      </c>
      <c r="AI1393" s="38"/>
    </row>
    <row r="1394" spans="1:35" x14ac:dyDescent="0.3">
      <c r="A1394" s="38" t="s">
        <v>2941</v>
      </c>
      <c r="B1394" s="38">
        <v>91</v>
      </c>
      <c r="C1394" s="39">
        <v>37734</v>
      </c>
      <c r="D1394" s="71">
        <f>YEAR(E1394)</f>
        <v>2011</v>
      </c>
      <c r="E1394" s="99" t="s">
        <v>2573</v>
      </c>
      <c r="F1394" s="41">
        <v>1842</v>
      </c>
      <c r="G1394" s="41">
        <v>161</v>
      </c>
      <c r="H1394" s="41">
        <v>164</v>
      </c>
      <c r="I1394" s="41">
        <v>113</v>
      </c>
      <c r="J1394" s="41"/>
      <c r="K1394" s="40" t="s">
        <v>2774</v>
      </c>
      <c r="L1394" s="41" t="s">
        <v>3897</v>
      </c>
      <c r="M1394" s="73">
        <v>205735</v>
      </c>
      <c r="N1394" s="74">
        <v>40676</v>
      </c>
      <c r="O1394" s="75" t="s">
        <v>0</v>
      </c>
      <c r="P1394" s="73">
        <v>10</v>
      </c>
      <c r="Q1394" s="75" t="s">
        <v>4305</v>
      </c>
      <c r="R1394" s="75" t="s">
        <v>1296</v>
      </c>
      <c r="S1394" s="73">
        <v>15</v>
      </c>
      <c r="T1394" s="73">
        <v>21</v>
      </c>
      <c r="U1394" s="73">
        <v>26.84798863</v>
      </c>
      <c r="V1394" s="73">
        <v>-80.044242499999996</v>
      </c>
      <c r="W1394" s="48">
        <v>40739</v>
      </c>
      <c r="X1394" s="76">
        <f>W1394-N1394</f>
        <v>63</v>
      </c>
      <c r="Y1394" s="73">
        <v>46</v>
      </c>
      <c r="Z1394" s="73">
        <v>33</v>
      </c>
      <c r="AA1394" s="73">
        <v>0</v>
      </c>
      <c r="AB1394" s="73">
        <v>39</v>
      </c>
      <c r="AC1394" s="73">
        <v>0</v>
      </c>
      <c r="AD1394" s="73">
        <v>0</v>
      </c>
      <c r="AE1394" s="73">
        <f>SUM(Y1394,Z1394,AC1394,AD1394)</f>
        <v>79</v>
      </c>
      <c r="AF1394" s="175">
        <f>Y1394/AE1394</f>
        <v>0.58227848101265822</v>
      </c>
      <c r="AG1394" s="175">
        <f>(Y1394-(AA1394+AB1394))/AE1394</f>
        <v>8.8607594936708861E-2</v>
      </c>
      <c r="AH1394" s="75" t="s">
        <v>2</v>
      </c>
      <c r="AI1394" s="38"/>
    </row>
    <row r="1395" spans="1:35" s="108" customFormat="1" x14ac:dyDescent="0.3">
      <c r="A1395" s="38" t="s">
        <v>2941</v>
      </c>
      <c r="B1395" s="38">
        <v>91</v>
      </c>
      <c r="C1395" s="39">
        <v>37734</v>
      </c>
      <c r="D1395" s="71">
        <f>YEAR(E1395)</f>
        <v>2018</v>
      </c>
      <c r="E1395" s="99" t="s">
        <v>3838</v>
      </c>
      <c r="F1395" s="41">
        <v>2898</v>
      </c>
      <c r="G1395" s="41">
        <v>163</v>
      </c>
      <c r="H1395" s="41">
        <v>164.8</v>
      </c>
      <c r="I1395" s="41">
        <v>116</v>
      </c>
      <c r="J1395" s="41"/>
      <c r="K1395" s="40" t="s">
        <v>2826</v>
      </c>
      <c r="L1395" s="41" t="s">
        <v>3890</v>
      </c>
      <c r="M1395" s="46">
        <v>411832</v>
      </c>
      <c r="N1395" s="48">
        <v>43199</v>
      </c>
      <c r="O1395" s="67" t="s">
        <v>0</v>
      </c>
      <c r="P1395" s="46">
        <v>1</v>
      </c>
      <c r="Q1395" s="67" t="s">
        <v>4305</v>
      </c>
      <c r="R1395" s="67" t="s">
        <v>29</v>
      </c>
      <c r="S1395" s="46">
        <v>78</v>
      </c>
      <c r="T1395" s="46">
        <v>6</v>
      </c>
      <c r="U1395" s="46">
        <v>26.916889438999998</v>
      </c>
      <c r="V1395" s="46">
        <v>-80.064486806000005</v>
      </c>
      <c r="W1395" s="126"/>
      <c r="X1395" s="107"/>
      <c r="Y1395" s="46">
        <v>19</v>
      </c>
      <c r="Z1395" s="46">
        <v>14</v>
      </c>
      <c r="AA1395" s="46">
        <v>0</v>
      </c>
      <c r="AB1395" s="46">
        <v>0</v>
      </c>
      <c r="AC1395" s="46">
        <v>0</v>
      </c>
      <c r="AD1395" s="46">
        <v>0</v>
      </c>
      <c r="AE1395" s="46">
        <f>SUM(Y1395,Z1395,AC1395,AD1395)</f>
        <v>33</v>
      </c>
      <c r="AF1395" s="47">
        <f>Y1395/AE1395</f>
        <v>0.5757575757575758</v>
      </c>
      <c r="AG1395" s="47">
        <f>(Y1395-(AA1395+AB1395))/AE1395</f>
        <v>0.5757575757575758</v>
      </c>
      <c r="AH1395" s="67" t="s">
        <v>8</v>
      </c>
      <c r="AI1395" s="38"/>
    </row>
    <row r="1396" spans="1:35" s="108" customFormat="1" x14ac:dyDescent="0.3">
      <c r="A1396" s="38" t="s">
        <v>2941</v>
      </c>
      <c r="B1396" s="38">
        <v>91</v>
      </c>
      <c r="C1396" s="39">
        <v>37734</v>
      </c>
      <c r="D1396" s="71">
        <f>YEAR(E1396)</f>
        <v>2018</v>
      </c>
      <c r="E1396" s="99" t="s">
        <v>3851</v>
      </c>
      <c r="F1396" s="41">
        <v>2943</v>
      </c>
      <c r="G1396" s="41">
        <v>161.19999999999999</v>
      </c>
      <c r="H1396" s="41">
        <v>164.6</v>
      </c>
      <c r="I1396" s="41">
        <v>116.5</v>
      </c>
      <c r="J1396" s="41"/>
      <c r="K1396" s="40" t="s">
        <v>3635</v>
      </c>
      <c r="L1396" s="41" t="s">
        <v>3891</v>
      </c>
      <c r="M1396" s="46">
        <v>411969</v>
      </c>
      <c r="N1396" s="48">
        <v>43221</v>
      </c>
      <c r="O1396" s="67" t="s">
        <v>0</v>
      </c>
      <c r="P1396" s="46">
        <v>9</v>
      </c>
      <c r="Q1396" s="67" t="s">
        <v>4305</v>
      </c>
      <c r="R1396" s="67" t="s">
        <v>61</v>
      </c>
      <c r="S1396" s="46">
        <v>60</v>
      </c>
      <c r="T1396" s="46">
        <v>6</v>
      </c>
      <c r="U1396" s="46">
        <v>26.859789533000001</v>
      </c>
      <c r="V1396" s="46">
        <v>-80.046458629</v>
      </c>
      <c r="W1396" s="126"/>
      <c r="X1396" s="107"/>
      <c r="Y1396" s="46">
        <v>39</v>
      </c>
      <c r="Z1396" s="46">
        <v>40</v>
      </c>
      <c r="AA1396" s="46">
        <v>0</v>
      </c>
      <c r="AB1396" s="46">
        <v>0</v>
      </c>
      <c r="AC1396" s="46">
        <v>0</v>
      </c>
      <c r="AD1396" s="46">
        <v>8</v>
      </c>
      <c r="AE1396" s="46">
        <f>SUM(Y1396,Z1396,AC1396,AD1396)</f>
        <v>87</v>
      </c>
      <c r="AF1396" s="47">
        <f>Y1396/AE1396</f>
        <v>0.44827586206896552</v>
      </c>
      <c r="AG1396" s="47">
        <f>(Y1396-(AA1396+AB1396))/AE1396</f>
        <v>0.44827586206896552</v>
      </c>
      <c r="AH1396" s="67" t="s">
        <v>56</v>
      </c>
      <c r="AI1396" s="38"/>
    </row>
    <row r="1397" spans="1:35" x14ac:dyDescent="0.3">
      <c r="A1397" s="38" t="s">
        <v>2941</v>
      </c>
      <c r="B1397" s="38">
        <v>91</v>
      </c>
      <c r="C1397" s="39">
        <v>37734</v>
      </c>
      <c r="D1397" s="71">
        <f>YEAR(E1397)</f>
        <v>2018</v>
      </c>
      <c r="E1397" s="99" t="s">
        <v>3869</v>
      </c>
      <c r="F1397" s="41">
        <v>3034</v>
      </c>
      <c r="G1397" s="41">
        <v>162</v>
      </c>
      <c r="H1397" s="41">
        <v>163.9</v>
      </c>
      <c r="I1397" s="41">
        <v>115.3</v>
      </c>
      <c r="J1397" s="41"/>
      <c r="K1397" s="40" t="s">
        <v>3083</v>
      </c>
      <c r="L1397" s="41" t="s">
        <v>3890</v>
      </c>
      <c r="M1397" s="103">
        <v>415560</v>
      </c>
      <c r="N1397" s="104">
        <v>43250</v>
      </c>
      <c r="O1397" s="105" t="s">
        <v>0</v>
      </c>
      <c r="P1397" s="103">
        <v>8</v>
      </c>
      <c r="Q1397" s="105" t="s">
        <v>4305</v>
      </c>
      <c r="R1397" s="105" t="s">
        <v>115</v>
      </c>
      <c r="S1397" s="103">
        <v>5</v>
      </c>
      <c r="T1397" s="103">
        <v>77</v>
      </c>
      <c r="U1397" s="103">
        <v>26.866563307</v>
      </c>
      <c r="V1397" s="103">
        <v>-80.048217296999994</v>
      </c>
      <c r="W1397" s="104">
        <v>43311</v>
      </c>
      <c r="X1397" s="106">
        <f>W1397-N1397</f>
        <v>61</v>
      </c>
      <c r="Y1397" s="103">
        <v>9</v>
      </c>
      <c r="Z1397" s="103">
        <v>83</v>
      </c>
      <c r="AA1397" s="103">
        <v>0</v>
      </c>
      <c r="AB1397" s="103">
        <v>2</v>
      </c>
      <c r="AC1397" s="103">
        <v>0</v>
      </c>
      <c r="AD1397" s="103">
        <v>6</v>
      </c>
      <c r="AE1397" s="46">
        <f>SUM(Y1397,Z1397,AC1397,AD1397)</f>
        <v>98</v>
      </c>
      <c r="AF1397" s="47">
        <f>Y1397/AE1397</f>
        <v>9.1836734693877556E-2</v>
      </c>
      <c r="AG1397" s="47">
        <f>(Y1397-(AA1397+AB1397))/AE1397</f>
        <v>7.1428571428571425E-2</v>
      </c>
      <c r="AH1397" s="105" t="s">
        <v>2</v>
      </c>
      <c r="AI1397" s="38"/>
    </row>
    <row r="1398" spans="1:35" x14ac:dyDescent="0.3">
      <c r="A1398" s="147" t="s">
        <v>2941</v>
      </c>
      <c r="B1398" s="147">
        <v>91</v>
      </c>
      <c r="C1398" s="30">
        <v>37734</v>
      </c>
      <c r="D1398" s="32">
        <v>2020</v>
      </c>
      <c r="E1398" s="97">
        <v>43923</v>
      </c>
      <c r="F1398" s="31">
        <v>3941</v>
      </c>
      <c r="G1398" s="31">
        <v>163.30000000000001</v>
      </c>
      <c r="H1398" s="31">
        <v>165.4</v>
      </c>
      <c r="I1398" s="31">
        <v>116.5</v>
      </c>
      <c r="K1398" s="155">
        <v>0.98402777777777783</v>
      </c>
      <c r="L1398" s="31" t="s">
        <v>3895</v>
      </c>
      <c r="M1398" s="157">
        <v>496271</v>
      </c>
      <c r="N1398" s="158">
        <v>43923</v>
      </c>
      <c r="O1398" s="157" t="s">
        <v>0</v>
      </c>
      <c r="P1398" s="157">
        <v>10</v>
      </c>
      <c r="Q1398" s="157" t="s">
        <v>4305</v>
      </c>
      <c r="R1398" s="157" t="s">
        <v>4695</v>
      </c>
      <c r="S1398" s="157">
        <v>93</v>
      </c>
      <c r="T1398" s="157">
        <v>45</v>
      </c>
      <c r="U1398" s="157">
        <v>26.850635239999999</v>
      </c>
      <c r="V1398" s="157">
        <v>-80.044783659999993</v>
      </c>
      <c r="W1398" s="158">
        <v>43993</v>
      </c>
      <c r="X1398" s="45">
        <f>W1398-N1398</f>
        <v>70</v>
      </c>
      <c r="Y1398" s="157"/>
      <c r="Z1398" s="157"/>
      <c r="AA1398" s="157"/>
      <c r="AB1398" s="157"/>
      <c r="AC1398" s="157"/>
      <c r="AD1398" s="157"/>
      <c r="AE1398" s="46"/>
      <c r="AF1398" s="47"/>
      <c r="AG1398" s="47"/>
      <c r="AH1398" s="157" t="s">
        <v>15</v>
      </c>
      <c r="AI1398" s="147"/>
    </row>
    <row r="1399" spans="1:35" x14ac:dyDescent="0.3">
      <c r="A1399" s="61" t="s">
        <v>3187</v>
      </c>
      <c r="B1399" s="61">
        <v>674</v>
      </c>
      <c r="C1399" s="60">
        <v>42464</v>
      </c>
      <c r="D1399" s="94">
        <f>YEAR(E1399)</f>
        <v>2016</v>
      </c>
      <c r="E1399" s="100" t="s">
        <v>3801</v>
      </c>
      <c r="F1399" s="58">
        <v>2679</v>
      </c>
      <c r="G1399" s="58">
        <v>143.19999999999999</v>
      </c>
      <c r="H1399" s="58">
        <v>145.19999999999999</v>
      </c>
      <c r="I1399" s="58">
        <v>107.9</v>
      </c>
      <c r="J1399" s="58"/>
      <c r="K1399" s="62" t="s">
        <v>2591</v>
      </c>
      <c r="L1399" s="58" t="s">
        <v>3890</v>
      </c>
      <c r="M1399" s="42">
        <v>332311</v>
      </c>
      <c r="N1399" s="43">
        <v>42531</v>
      </c>
      <c r="O1399" s="44" t="s">
        <v>0</v>
      </c>
      <c r="P1399" s="42">
        <v>5</v>
      </c>
      <c r="Q1399" s="44" t="s">
        <v>4305</v>
      </c>
      <c r="R1399" s="44" t="s">
        <v>407</v>
      </c>
      <c r="S1399" s="42">
        <v>57</v>
      </c>
      <c r="T1399" s="42">
        <v>22</v>
      </c>
      <c r="U1399" s="42">
        <v>26.883996449000001</v>
      </c>
      <c r="V1399" s="42">
        <v>-80.053941671999993</v>
      </c>
      <c r="W1399" s="124"/>
      <c r="X1399" s="45"/>
      <c r="Y1399" s="42">
        <v>0</v>
      </c>
      <c r="Z1399" s="42">
        <v>72</v>
      </c>
      <c r="AA1399" s="42">
        <v>0</v>
      </c>
      <c r="AB1399" s="42">
        <v>0</v>
      </c>
      <c r="AC1399" s="42">
        <v>0</v>
      </c>
      <c r="AD1399" s="42">
        <v>7</v>
      </c>
      <c r="AE1399" s="46">
        <f>SUM(Y1399,Z1399,AC1399,AD1399)</f>
        <v>79</v>
      </c>
      <c r="AF1399" s="47">
        <f>Y1399/AE1399</f>
        <v>0</v>
      </c>
      <c r="AG1399" s="47">
        <f>(Y1399-(AA1399+AB1399))/AE1399</f>
        <v>0</v>
      </c>
      <c r="AH1399" s="44" t="s">
        <v>8</v>
      </c>
      <c r="AI1399" s="61"/>
    </row>
    <row r="1400" spans="1:35" x14ac:dyDescent="0.3">
      <c r="A1400" s="38" t="s">
        <v>3187</v>
      </c>
      <c r="B1400" s="38">
        <v>674</v>
      </c>
      <c r="C1400" s="39">
        <v>42464</v>
      </c>
      <c r="D1400" s="71">
        <f>YEAR(E1400)</f>
        <v>2018</v>
      </c>
      <c r="E1400" s="99" t="s">
        <v>3859</v>
      </c>
      <c r="F1400" s="41">
        <v>2970</v>
      </c>
      <c r="G1400" s="41">
        <v>145.19999999999999</v>
      </c>
      <c r="H1400" s="41"/>
      <c r="I1400" s="41"/>
      <c r="J1400" s="41"/>
      <c r="K1400" s="40" t="s">
        <v>2598</v>
      </c>
      <c r="L1400" s="41" t="s">
        <v>3899</v>
      </c>
      <c r="M1400" s="42">
        <v>412874</v>
      </c>
      <c r="N1400" s="43">
        <v>43234</v>
      </c>
      <c r="O1400" s="44" t="s">
        <v>0</v>
      </c>
      <c r="P1400" s="42">
        <v>5</v>
      </c>
      <c r="Q1400" s="44" t="s">
        <v>4305</v>
      </c>
      <c r="R1400" s="44" t="s">
        <v>93</v>
      </c>
      <c r="S1400" s="42">
        <v>2</v>
      </c>
      <c r="T1400" s="42">
        <v>20</v>
      </c>
      <c r="U1400" s="42">
        <v>26.887911923000001</v>
      </c>
      <c r="V1400" s="42">
        <v>-80.055336374000007</v>
      </c>
      <c r="W1400" s="124"/>
      <c r="X1400" s="45"/>
      <c r="Y1400" s="125"/>
      <c r="Z1400" s="125"/>
      <c r="AA1400" s="125"/>
      <c r="AB1400" s="125"/>
      <c r="AC1400" s="125"/>
      <c r="AD1400" s="125"/>
      <c r="AE1400" s="127"/>
      <c r="AF1400" s="127"/>
      <c r="AG1400" s="127"/>
      <c r="AH1400" s="44" t="s">
        <v>31</v>
      </c>
      <c r="AI1400" s="38"/>
    </row>
    <row r="1401" spans="1:35" x14ac:dyDescent="0.3">
      <c r="A1401" s="147" t="s">
        <v>3187</v>
      </c>
      <c r="B1401" s="147">
        <v>674</v>
      </c>
      <c r="C1401" s="30">
        <v>42464</v>
      </c>
      <c r="D1401" s="32">
        <v>2020</v>
      </c>
      <c r="E1401" s="97">
        <v>43999</v>
      </c>
      <c r="F1401" s="31">
        <v>4244</v>
      </c>
      <c r="G1401" s="31">
        <v>145.1</v>
      </c>
      <c r="H1401" s="31">
        <v>147.1</v>
      </c>
      <c r="I1401" s="31">
        <v>110.5</v>
      </c>
      <c r="K1401" s="155">
        <v>8.6805555555555566E-2</v>
      </c>
      <c r="L1401" s="31" t="s">
        <v>3890</v>
      </c>
      <c r="M1401" s="157">
        <v>511778</v>
      </c>
      <c r="N1401" s="158">
        <v>43999</v>
      </c>
      <c r="O1401" s="157" t="s">
        <v>0</v>
      </c>
      <c r="P1401" s="157">
        <v>2</v>
      </c>
      <c r="Q1401" s="157" t="s">
        <v>4305</v>
      </c>
      <c r="R1401" s="157" t="s">
        <v>4980</v>
      </c>
      <c r="S1401" s="157">
        <v>15</v>
      </c>
      <c r="T1401" s="157">
        <v>19</v>
      </c>
      <c r="U1401" s="157">
        <v>26.910865730000001</v>
      </c>
      <c r="V1401" s="157">
        <v>-80.062577250000004</v>
      </c>
      <c r="W1401" s="30">
        <v>44058</v>
      </c>
      <c r="X1401" s="45">
        <f>W1401-N1401</f>
        <v>59</v>
      </c>
      <c r="Y1401" s="31">
        <v>5</v>
      </c>
      <c r="Z1401" s="31">
        <v>103</v>
      </c>
      <c r="AA1401" s="31">
        <v>3</v>
      </c>
      <c r="AB1401" s="31">
        <v>0</v>
      </c>
      <c r="AC1401" s="31">
        <v>0</v>
      </c>
      <c r="AD1401" s="31">
        <v>0</v>
      </c>
      <c r="AE1401" s="46">
        <f>SUM(Y1401,Z1401,AC1401,AD1401)</f>
        <v>108</v>
      </c>
      <c r="AF1401" s="47">
        <f>Y1401/AE1401</f>
        <v>4.6296296296296294E-2</v>
      </c>
      <c r="AG1401" s="47">
        <f>(Y1401-(AA1401+AB1401))/AE1401</f>
        <v>1.8518518518518517E-2</v>
      </c>
      <c r="AH1401" s="157" t="s">
        <v>2</v>
      </c>
      <c r="AI1401" s="147"/>
    </row>
    <row r="1402" spans="1:35" x14ac:dyDescent="0.3">
      <c r="A1402" s="38" t="s">
        <v>2932</v>
      </c>
      <c r="B1402" s="38">
        <v>278</v>
      </c>
      <c r="C1402" s="39">
        <v>39579</v>
      </c>
      <c r="D1402" s="71">
        <f>YEAR(E1402)</f>
        <v>2008</v>
      </c>
      <c r="E1402" s="99" t="s">
        <v>2777</v>
      </c>
      <c r="F1402" s="41">
        <v>835</v>
      </c>
      <c r="G1402" s="41">
        <v>160.5</v>
      </c>
      <c r="H1402" s="41">
        <v>161.30000000000001</v>
      </c>
      <c r="I1402" s="41">
        <v>111.6</v>
      </c>
      <c r="J1402" s="41"/>
      <c r="K1402" s="40" t="s">
        <v>2498</v>
      </c>
      <c r="L1402" s="41" t="s">
        <v>3892</v>
      </c>
      <c r="M1402" s="42">
        <v>104616</v>
      </c>
      <c r="N1402" s="43">
        <v>39579</v>
      </c>
      <c r="O1402" s="44" t="s">
        <v>0</v>
      </c>
      <c r="P1402" s="42">
        <v>3</v>
      </c>
      <c r="Q1402" s="44" t="s">
        <v>4305</v>
      </c>
      <c r="R1402" s="44" t="s">
        <v>1931</v>
      </c>
      <c r="S1402" s="42">
        <v>104</v>
      </c>
      <c r="T1402" s="42">
        <v>41</v>
      </c>
      <c r="U1402" s="42">
        <v>26.900642550000001</v>
      </c>
      <c r="V1402" s="42">
        <v>-80.058830740000005</v>
      </c>
      <c r="W1402" s="124"/>
      <c r="X1402" s="45"/>
      <c r="Y1402" s="42">
        <v>0</v>
      </c>
      <c r="Z1402" s="42">
        <v>66</v>
      </c>
      <c r="AA1402" s="42">
        <v>0</v>
      </c>
      <c r="AB1402" s="42">
        <v>0</v>
      </c>
      <c r="AC1402" s="42">
        <v>0</v>
      </c>
      <c r="AD1402" s="42">
        <v>0</v>
      </c>
      <c r="AE1402" s="46">
        <f>SUM(Y1402,Z1402,AC1402,AD1402)</f>
        <v>66</v>
      </c>
      <c r="AF1402" s="47">
        <f>Y1402/AE1402</f>
        <v>0</v>
      </c>
      <c r="AG1402" s="47">
        <f>(Y1402-(AA1402+AB1402))/AE1402</f>
        <v>0</v>
      </c>
      <c r="AH1402" s="44" t="s">
        <v>8</v>
      </c>
      <c r="AI1402" s="38"/>
    </row>
    <row r="1403" spans="1:35" x14ac:dyDescent="0.3">
      <c r="A1403" s="147" t="s">
        <v>2932</v>
      </c>
      <c r="B1403" s="147">
        <v>278</v>
      </c>
      <c r="C1403" s="30">
        <v>39579</v>
      </c>
      <c r="D1403" s="32">
        <v>2020</v>
      </c>
      <c r="E1403" s="97">
        <v>43950</v>
      </c>
      <c r="F1403" s="31">
        <v>4034</v>
      </c>
      <c r="G1403" s="31">
        <v>163.5</v>
      </c>
      <c r="H1403" s="31">
        <v>165</v>
      </c>
      <c r="I1403" s="31">
        <v>114.8</v>
      </c>
      <c r="K1403" s="155">
        <v>0.13402777777777777</v>
      </c>
      <c r="L1403" s="31" t="s">
        <v>3892</v>
      </c>
      <c r="M1403" s="157">
        <v>496745</v>
      </c>
      <c r="N1403" s="158">
        <v>43950</v>
      </c>
      <c r="O1403" s="157" t="s">
        <v>146</v>
      </c>
      <c r="P1403" s="157">
        <v>8</v>
      </c>
      <c r="Q1403" s="157" t="s">
        <v>4305</v>
      </c>
      <c r="R1403" s="157" t="s">
        <v>4792</v>
      </c>
      <c r="S1403" s="157">
        <v>52</v>
      </c>
      <c r="T1403" s="157">
        <v>59</v>
      </c>
      <c r="U1403" s="157">
        <v>26.923185449999998</v>
      </c>
      <c r="V1403" s="157">
        <v>-80.066569580000007</v>
      </c>
      <c r="W1403" s="158">
        <v>44017</v>
      </c>
      <c r="X1403" s="45">
        <f>W1403-N1403</f>
        <v>67</v>
      </c>
      <c r="Y1403" s="157">
        <v>34</v>
      </c>
      <c r="Z1403" s="157">
        <v>81</v>
      </c>
      <c r="AA1403" s="157">
        <v>0</v>
      </c>
      <c r="AB1403" s="157">
        <v>3</v>
      </c>
      <c r="AC1403" s="157">
        <v>0</v>
      </c>
      <c r="AD1403" s="157">
        <v>0</v>
      </c>
      <c r="AE1403" s="46">
        <f>SUM(Y1403,Z1403,AC1403,AD1403)</f>
        <v>115</v>
      </c>
      <c r="AF1403" s="47">
        <f>Y1403/AE1403</f>
        <v>0.29565217391304349</v>
      </c>
      <c r="AG1403" s="47">
        <f>(Y1403-(AA1403+AB1403))/AE1403</f>
        <v>0.26956521739130435</v>
      </c>
      <c r="AH1403" s="157" t="s">
        <v>2</v>
      </c>
      <c r="AI1403" s="147"/>
    </row>
    <row r="1404" spans="1:35" x14ac:dyDescent="0.3">
      <c r="A1404" s="61" t="s">
        <v>2335</v>
      </c>
      <c r="B1404" s="61">
        <v>138</v>
      </c>
      <c r="C1404" s="60">
        <v>38107</v>
      </c>
      <c r="D1404" s="71">
        <f>YEAR(E1404)</f>
        <v>2009</v>
      </c>
      <c r="E1404" s="100" t="s">
        <v>2787</v>
      </c>
      <c r="F1404" s="58">
        <v>1020</v>
      </c>
      <c r="G1404" s="58">
        <v>157</v>
      </c>
      <c r="H1404" s="58">
        <v>160.5</v>
      </c>
      <c r="I1404" s="58">
        <v>114.3</v>
      </c>
      <c r="J1404" s="41"/>
      <c r="K1404" s="62" t="s">
        <v>2732</v>
      </c>
      <c r="L1404" s="58" t="s">
        <v>3892</v>
      </c>
      <c r="M1404" s="42">
        <v>148220</v>
      </c>
      <c r="N1404" s="43">
        <v>39913</v>
      </c>
      <c r="O1404" s="44" t="s">
        <v>0</v>
      </c>
      <c r="P1404" s="42">
        <v>2</v>
      </c>
      <c r="Q1404" s="44" t="s">
        <v>4305</v>
      </c>
      <c r="R1404" s="44" t="s">
        <v>1691</v>
      </c>
      <c r="S1404" s="42">
        <v>54</v>
      </c>
      <c r="T1404" s="42">
        <v>12</v>
      </c>
      <c r="U1404" s="42">
        <v>26.907428929999998</v>
      </c>
      <c r="V1404" s="42">
        <v>-80.061491410000002</v>
      </c>
      <c r="W1404" s="126"/>
      <c r="X1404" s="45"/>
      <c r="Y1404" s="42">
        <v>17</v>
      </c>
      <c r="Z1404" s="42">
        <v>86</v>
      </c>
      <c r="AA1404" s="42">
        <v>0</v>
      </c>
      <c r="AB1404" s="42">
        <v>0</v>
      </c>
      <c r="AC1404" s="42">
        <v>0</v>
      </c>
      <c r="AD1404" s="42">
        <v>0</v>
      </c>
      <c r="AE1404" s="46">
        <f>SUM(Y1404,Z1404,AC1404,AD1404)</f>
        <v>103</v>
      </c>
      <c r="AF1404" s="47">
        <f>Y1404/AE1404</f>
        <v>0.1650485436893204</v>
      </c>
      <c r="AG1404" s="47">
        <f>(Y1404-(AA1404+AB1404))/AE1404</f>
        <v>0.1650485436893204</v>
      </c>
      <c r="AH1404" s="44" t="s">
        <v>8</v>
      </c>
      <c r="AI1404" s="38"/>
    </row>
    <row r="1405" spans="1:35" x14ac:dyDescent="0.3">
      <c r="A1405" s="38" t="s">
        <v>2335</v>
      </c>
      <c r="B1405" s="38">
        <v>138</v>
      </c>
      <c r="C1405" s="39">
        <v>38107</v>
      </c>
      <c r="D1405" s="71">
        <f>YEAR(E1405)</f>
        <v>2009</v>
      </c>
      <c r="E1405" s="99" t="s">
        <v>3432</v>
      </c>
      <c r="F1405" s="41">
        <v>1022</v>
      </c>
      <c r="G1405" s="41">
        <v>160</v>
      </c>
      <c r="H1405" s="41">
        <v>161.5</v>
      </c>
      <c r="I1405" s="41">
        <v>113</v>
      </c>
      <c r="J1405" s="41"/>
      <c r="K1405" s="40" t="s">
        <v>2711</v>
      </c>
      <c r="L1405" s="41" t="s">
        <v>3897</v>
      </c>
      <c r="M1405" s="42">
        <v>148404</v>
      </c>
      <c r="N1405" s="43">
        <v>39933</v>
      </c>
      <c r="O1405" s="44" t="s">
        <v>0</v>
      </c>
      <c r="P1405" s="42">
        <v>5</v>
      </c>
      <c r="Q1405" s="44" t="s">
        <v>4305</v>
      </c>
      <c r="R1405" s="44" t="s">
        <v>1755</v>
      </c>
      <c r="S1405" s="42">
        <v>44</v>
      </c>
      <c r="T1405" s="42">
        <v>38</v>
      </c>
      <c r="U1405" s="42">
        <v>26.88525387</v>
      </c>
      <c r="V1405" s="42">
        <v>-80.054588769999995</v>
      </c>
      <c r="W1405" s="124">
        <v>40001</v>
      </c>
      <c r="X1405" s="45">
        <f>W1405-N1405</f>
        <v>68</v>
      </c>
      <c r="Y1405" s="42">
        <v>36</v>
      </c>
      <c r="Z1405" s="42">
        <v>52</v>
      </c>
      <c r="AA1405" s="42">
        <v>1</v>
      </c>
      <c r="AB1405" s="42">
        <v>7</v>
      </c>
      <c r="AC1405" s="42">
        <v>0</v>
      </c>
      <c r="AD1405" s="42">
        <v>6</v>
      </c>
      <c r="AE1405" s="42">
        <f>SUM(Y1405,Z1405,AC1405,AD1405)</f>
        <v>94</v>
      </c>
      <c r="AF1405" s="49">
        <f>Y1405/AE1405</f>
        <v>0.38297872340425532</v>
      </c>
      <c r="AG1405" s="49">
        <f>(Y1405-(AA1405+AB1405))/AE1405</f>
        <v>0.2978723404255319</v>
      </c>
      <c r="AH1405" s="44" t="s">
        <v>2</v>
      </c>
      <c r="AI1405" s="38"/>
    </row>
    <row r="1406" spans="1:35" x14ac:dyDescent="0.3">
      <c r="A1406" s="38" t="s">
        <v>2335</v>
      </c>
      <c r="B1406" s="38">
        <v>138</v>
      </c>
      <c r="C1406" s="39">
        <v>38107</v>
      </c>
      <c r="D1406" s="71">
        <f>YEAR(E1406)</f>
        <v>2009</v>
      </c>
      <c r="E1406" s="99" t="s">
        <v>2454</v>
      </c>
      <c r="F1406" s="41">
        <v>1023</v>
      </c>
      <c r="G1406" s="41">
        <v>159.5</v>
      </c>
      <c r="H1406" s="41">
        <v>163</v>
      </c>
      <c r="I1406" s="41">
        <v>114</v>
      </c>
      <c r="J1406" s="41"/>
      <c r="K1406" s="40" t="s">
        <v>3048</v>
      </c>
      <c r="L1406" s="41" t="s">
        <v>3892</v>
      </c>
      <c r="M1406" s="42">
        <v>148610</v>
      </c>
      <c r="N1406" s="43">
        <v>39942</v>
      </c>
      <c r="O1406" s="44" t="s">
        <v>0</v>
      </c>
      <c r="P1406" s="42">
        <v>2</v>
      </c>
      <c r="Q1406" s="44" t="s">
        <v>4305</v>
      </c>
      <c r="R1406" s="44" t="s">
        <v>1637</v>
      </c>
      <c r="S1406" s="42">
        <v>14</v>
      </c>
      <c r="T1406" s="42">
        <v>12</v>
      </c>
      <c r="U1406" s="42">
        <v>26.910158500000001</v>
      </c>
      <c r="V1406" s="42">
        <v>-80.062248729999993</v>
      </c>
      <c r="W1406" s="126"/>
      <c r="X1406" s="45"/>
      <c r="Y1406" s="46"/>
      <c r="Z1406" s="127"/>
      <c r="AA1406" s="46"/>
      <c r="AB1406" s="46"/>
      <c r="AC1406" s="127"/>
      <c r="AD1406" s="127"/>
      <c r="AE1406" s="127"/>
      <c r="AF1406" s="127"/>
      <c r="AG1406" s="127"/>
      <c r="AH1406" s="44" t="s">
        <v>31</v>
      </c>
      <c r="AI1406" s="38"/>
    </row>
    <row r="1407" spans="1:35" x14ac:dyDescent="0.3">
      <c r="A1407" s="38" t="s">
        <v>2335</v>
      </c>
      <c r="B1407" s="38">
        <v>138</v>
      </c>
      <c r="C1407" s="39">
        <v>38107</v>
      </c>
      <c r="D1407" s="71">
        <f>YEAR(E1407)</f>
        <v>2009</v>
      </c>
      <c r="E1407" s="99" t="s">
        <v>3465</v>
      </c>
      <c r="F1407" s="41">
        <v>1024</v>
      </c>
      <c r="G1407" s="41">
        <v>159.4</v>
      </c>
      <c r="H1407" s="41">
        <v>162</v>
      </c>
      <c r="I1407" s="41">
        <v>113</v>
      </c>
      <c r="J1407" s="41"/>
      <c r="K1407" s="40" t="s">
        <v>2343</v>
      </c>
      <c r="L1407" s="41" t="s">
        <v>3</v>
      </c>
      <c r="M1407" s="42">
        <v>150338</v>
      </c>
      <c r="N1407" s="43">
        <v>39961</v>
      </c>
      <c r="O1407" s="44" t="s">
        <v>0</v>
      </c>
      <c r="P1407" s="42">
        <v>6</v>
      </c>
      <c r="Q1407" s="44" t="s">
        <v>4305</v>
      </c>
      <c r="R1407" s="44" t="s">
        <v>1811</v>
      </c>
      <c r="S1407" s="42">
        <v>30</v>
      </c>
      <c r="T1407" s="42">
        <v>3</v>
      </c>
      <c r="U1407" s="42">
        <v>26.883368619999999</v>
      </c>
      <c r="V1407" s="42">
        <v>-80.053920689999998</v>
      </c>
      <c r="W1407" s="126">
        <v>40023</v>
      </c>
      <c r="X1407" s="45">
        <f>W1407-N1407</f>
        <v>62</v>
      </c>
      <c r="Y1407" s="46">
        <v>41</v>
      </c>
      <c r="Z1407" s="46">
        <v>46</v>
      </c>
      <c r="AA1407" s="46">
        <v>1</v>
      </c>
      <c r="AB1407" s="46">
        <v>0</v>
      </c>
      <c r="AC1407" s="46">
        <v>0</v>
      </c>
      <c r="AD1407" s="46">
        <v>1</v>
      </c>
      <c r="AE1407" s="46">
        <f>SUM(Y1407,Z1407,AC1407,AD1407)</f>
        <v>88</v>
      </c>
      <c r="AF1407" s="47">
        <f>Y1407/AE1407</f>
        <v>0.46590909090909088</v>
      </c>
      <c r="AG1407" s="47">
        <f>(Y1407-(AA1407+AB1407))/AE1407</f>
        <v>0.45454545454545453</v>
      </c>
      <c r="AH1407" s="44" t="s">
        <v>2</v>
      </c>
      <c r="AI1407" s="38"/>
    </row>
    <row r="1408" spans="1:35" x14ac:dyDescent="0.3">
      <c r="A1408" s="38" t="s">
        <v>2335</v>
      </c>
      <c r="B1408" s="38">
        <v>138</v>
      </c>
      <c r="C1408" s="39">
        <v>38107</v>
      </c>
      <c r="D1408" s="71">
        <f>YEAR(E1408)</f>
        <v>2009</v>
      </c>
      <c r="E1408" s="99" t="s">
        <v>3475</v>
      </c>
      <c r="F1408" s="41">
        <v>1025</v>
      </c>
      <c r="G1408" s="41">
        <v>159.5</v>
      </c>
      <c r="H1408" s="41">
        <v>162</v>
      </c>
      <c r="I1408" s="41">
        <v>112</v>
      </c>
      <c r="J1408" s="41"/>
      <c r="K1408" s="40" t="s">
        <v>2490</v>
      </c>
      <c r="L1408" s="41" t="s">
        <v>3892</v>
      </c>
      <c r="M1408" s="42">
        <v>152002</v>
      </c>
      <c r="N1408" s="43">
        <v>39970</v>
      </c>
      <c r="O1408" s="44" t="s">
        <v>0</v>
      </c>
      <c r="P1408" s="42">
        <v>6</v>
      </c>
      <c r="Q1408" s="44" t="s">
        <v>4305</v>
      </c>
      <c r="R1408" s="44" t="s">
        <v>1834</v>
      </c>
      <c r="S1408" s="42">
        <v>51</v>
      </c>
      <c r="T1408" s="42">
        <v>3</v>
      </c>
      <c r="U1408" s="42">
        <v>26.876533519999999</v>
      </c>
      <c r="V1408" s="42">
        <v>-80.051444709999998</v>
      </c>
      <c r="W1408" s="124">
        <v>40029</v>
      </c>
      <c r="X1408" s="45">
        <f>W1408-N1408</f>
        <v>59</v>
      </c>
      <c r="Y1408" s="42">
        <v>2</v>
      </c>
      <c r="Z1408" s="42">
        <v>76</v>
      </c>
      <c r="AA1408" s="42">
        <v>0</v>
      </c>
      <c r="AB1408" s="42">
        <v>0</v>
      </c>
      <c r="AC1408" s="42">
        <v>0</v>
      </c>
      <c r="AD1408" s="42">
        <v>0</v>
      </c>
      <c r="AE1408" s="46">
        <f>SUM(Y1408,Z1408,AC1408,AD1408)</f>
        <v>78</v>
      </c>
      <c r="AF1408" s="47">
        <f>Y1408/AE1408</f>
        <v>2.564102564102564E-2</v>
      </c>
      <c r="AG1408" s="47">
        <f>(Y1408-(AA1408+AB1408))/AE1408</f>
        <v>2.564102564102564E-2</v>
      </c>
      <c r="AH1408" s="44" t="s">
        <v>2</v>
      </c>
      <c r="AI1408" s="38"/>
    </row>
    <row r="1409" spans="1:35" x14ac:dyDescent="0.3">
      <c r="A1409" s="38" t="s">
        <v>2335</v>
      </c>
      <c r="B1409" s="38">
        <v>138</v>
      </c>
      <c r="C1409" s="39">
        <v>38107</v>
      </c>
      <c r="D1409" s="71">
        <f>YEAR(E1409)</f>
        <v>2009</v>
      </c>
      <c r="E1409" s="99" t="s">
        <v>3486</v>
      </c>
      <c r="F1409" s="41">
        <v>1026</v>
      </c>
      <c r="G1409" s="41">
        <v>160</v>
      </c>
      <c r="H1409" s="41">
        <v>161</v>
      </c>
      <c r="I1409" s="41">
        <v>114.5</v>
      </c>
      <c r="J1409" s="41"/>
      <c r="K1409" s="40" t="s">
        <v>2475</v>
      </c>
      <c r="L1409" s="41" t="s">
        <v>3891</v>
      </c>
      <c r="M1409" s="42">
        <v>155177</v>
      </c>
      <c r="N1409" s="43">
        <v>39981</v>
      </c>
      <c r="O1409" s="44" t="s">
        <v>146</v>
      </c>
      <c r="P1409" s="42">
        <v>6</v>
      </c>
      <c r="Q1409" s="44" t="s">
        <v>4305</v>
      </c>
      <c r="R1409" s="44" t="s">
        <v>1920</v>
      </c>
      <c r="S1409" s="42">
        <v>77</v>
      </c>
      <c r="T1409" s="42">
        <v>11</v>
      </c>
      <c r="U1409" s="42">
        <v>26.928023679999999</v>
      </c>
      <c r="V1409" s="42">
        <v>-80.067898700000001</v>
      </c>
      <c r="W1409" s="124"/>
      <c r="X1409" s="45"/>
      <c r="Y1409" s="42">
        <v>26</v>
      </c>
      <c r="Z1409" s="42">
        <v>49</v>
      </c>
      <c r="AA1409" s="42">
        <v>0</v>
      </c>
      <c r="AB1409" s="42">
        <v>0</v>
      </c>
      <c r="AC1409" s="42">
        <v>0</v>
      </c>
      <c r="AD1409" s="42">
        <v>0</v>
      </c>
      <c r="AE1409" s="46">
        <f>SUM(Y1409,Z1409,AC1409,AD1409)</f>
        <v>75</v>
      </c>
      <c r="AF1409" s="47">
        <f>Y1409/AE1409</f>
        <v>0.34666666666666668</v>
      </c>
      <c r="AG1409" s="47">
        <f>(Y1409-(AA1409+AB1409))/AE1409</f>
        <v>0.34666666666666668</v>
      </c>
      <c r="AH1409" s="44" t="s">
        <v>8</v>
      </c>
      <c r="AI1409" s="38"/>
    </row>
    <row r="1410" spans="1:35" x14ac:dyDescent="0.3">
      <c r="A1410" s="38" t="s">
        <v>2335</v>
      </c>
      <c r="B1410" s="38">
        <v>138</v>
      </c>
      <c r="C1410" s="39">
        <v>38107</v>
      </c>
      <c r="D1410" s="71">
        <f>YEAR(E1410)</f>
        <v>2011</v>
      </c>
      <c r="E1410" s="99" t="s">
        <v>3619</v>
      </c>
      <c r="F1410" s="41">
        <v>1774</v>
      </c>
      <c r="G1410" s="41">
        <v>161</v>
      </c>
      <c r="H1410" s="41">
        <v>164</v>
      </c>
      <c r="I1410" s="41">
        <v>110</v>
      </c>
      <c r="J1410" s="41"/>
      <c r="K1410" s="40" t="s">
        <v>2296</v>
      </c>
      <c r="L1410" s="41" t="s">
        <v>3890</v>
      </c>
      <c r="M1410" s="42">
        <v>204694</v>
      </c>
      <c r="N1410" s="43">
        <v>40664</v>
      </c>
      <c r="O1410" s="44" t="s">
        <v>146</v>
      </c>
      <c r="P1410" s="42">
        <v>7</v>
      </c>
      <c r="Q1410" s="44" t="s">
        <v>4305</v>
      </c>
      <c r="R1410" s="44" t="s">
        <v>1415</v>
      </c>
      <c r="S1410" s="42">
        <v>29</v>
      </c>
      <c r="T1410" s="42">
        <v>41</v>
      </c>
      <c r="U1410" s="42">
        <v>26.926147459999999</v>
      </c>
      <c r="V1410" s="42">
        <v>-80.067272560000006</v>
      </c>
      <c r="W1410" s="48">
        <v>40728</v>
      </c>
      <c r="X1410" s="45">
        <f>W1410-N1410</f>
        <v>64</v>
      </c>
      <c r="Y1410" s="46">
        <v>48</v>
      </c>
      <c r="Z1410" s="46">
        <v>32</v>
      </c>
      <c r="AA1410" s="46">
        <v>1</v>
      </c>
      <c r="AB1410" s="46">
        <v>0</v>
      </c>
      <c r="AC1410" s="46">
        <v>0</v>
      </c>
      <c r="AD1410" s="46">
        <v>0</v>
      </c>
      <c r="AE1410" s="46">
        <f>SUM(Y1410,Z1410,AC1410,AD1410)</f>
        <v>80</v>
      </c>
      <c r="AF1410" s="47">
        <f>Y1410/AE1410</f>
        <v>0.6</v>
      </c>
      <c r="AG1410" s="47">
        <f>(Y1410-(AA1410+AB1410))/AE1410</f>
        <v>0.58750000000000002</v>
      </c>
      <c r="AH1410" s="44" t="s">
        <v>2</v>
      </c>
      <c r="AI1410" s="38"/>
    </row>
    <row r="1411" spans="1:35" x14ac:dyDescent="0.3">
      <c r="A1411" s="38" t="s">
        <v>3805</v>
      </c>
      <c r="B1411" s="38">
        <v>686</v>
      </c>
      <c r="C1411" s="39">
        <v>42834</v>
      </c>
      <c r="D1411" s="71">
        <f>YEAR(E1411)</f>
        <v>2017</v>
      </c>
      <c r="E1411" s="99" t="s">
        <v>3806</v>
      </c>
      <c r="F1411" s="41">
        <v>2719</v>
      </c>
      <c r="G1411" s="41">
        <v>154.30000000000001</v>
      </c>
      <c r="H1411" s="41">
        <v>155.4</v>
      </c>
      <c r="I1411" s="41">
        <v>111.9</v>
      </c>
      <c r="J1411" s="41">
        <v>2.58</v>
      </c>
      <c r="K1411" s="40" t="s">
        <v>2292</v>
      </c>
      <c r="L1411" s="41" t="s">
        <v>3890</v>
      </c>
      <c r="M1411" s="42">
        <v>361160</v>
      </c>
      <c r="N1411" s="43">
        <v>42835</v>
      </c>
      <c r="O1411" s="44" t="s">
        <v>0</v>
      </c>
      <c r="P1411" s="42">
        <v>7</v>
      </c>
      <c r="Q1411" s="44" t="s">
        <v>4305</v>
      </c>
      <c r="R1411" s="44" t="s">
        <v>209</v>
      </c>
      <c r="S1411" s="42">
        <v>42</v>
      </c>
      <c r="T1411" s="42">
        <v>53</v>
      </c>
      <c r="U1411" s="42">
        <v>26.873752723999999</v>
      </c>
      <c r="V1411" s="42">
        <v>-80.050284211000005</v>
      </c>
      <c r="W1411" s="43">
        <v>42901</v>
      </c>
      <c r="X1411" s="45">
        <f>W1411-N1411</f>
        <v>66</v>
      </c>
      <c r="Y1411" s="42">
        <v>33</v>
      </c>
      <c r="Z1411" s="42">
        <v>9</v>
      </c>
      <c r="AA1411" s="42">
        <v>0</v>
      </c>
      <c r="AB1411" s="42">
        <v>0</v>
      </c>
      <c r="AC1411" s="42">
        <v>0</v>
      </c>
      <c r="AD1411" s="42">
        <v>1</v>
      </c>
      <c r="AE1411" s="46">
        <f>SUM(Y1411,Z1411,AC1411,AD1411)</f>
        <v>43</v>
      </c>
      <c r="AF1411" s="47">
        <f>Y1411/AE1411</f>
        <v>0.76744186046511631</v>
      </c>
      <c r="AG1411" s="47">
        <f>(Y1411-(AA1411+AB1411))/AE1411</f>
        <v>0.76744186046511631</v>
      </c>
      <c r="AH1411" s="44" t="s">
        <v>2</v>
      </c>
      <c r="AI1411" s="38"/>
    </row>
    <row r="1412" spans="1:35" x14ac:dyDescent="0.3">
      <c r="A1412" s="38" t="s">
        <v>3805</v>
      </c>
      <c r="B1412" s="38">
        <v>686</v>
      </c>
      <c r="C1412" s="39">
        <v>42834</v>
      </c>
      <c r="D1412" s="71">
        <f>YEAR(E1412)</f>
        <v>2017</v>
      </c>
      <c r="E1412" s="99" t="s">
        <v>3824</v>
      </c>
      <c r="F1412" s="41">
        <v>2767</v>
      </c>
      <c r="G1412" s="41">
        <v>153</v>
      </c>
      <c r="H1412" s="41">
        <v>157.1</v>
      </c>
      <c r="I1412" s="41">
        <v>112.2</v>
      </c>
      <c r="J1412" s="41">
        <v>1.1000000000000001</v>
      </c>
      <c r="K1412" s="40" t="s">
        <v>2304</v>
      </c>
      <c r="L1412" s="41" t="s">
        <v>3892</v>
      </c>
      <c r="M1412" s="42">
        <v>365805</v>
      </c>
      <c r="N1412" s="43">
        <v>42882</v>
      </c>
      <c r="O1412" s="44" t="s">
        <v>0</v>
      </c>
      <c r="P1412" s="42">
        <v>2</v>
      </c>
      <c r="Q1412" s="44" t="s">
        <v>4305</v>
      </c>
      <c r="R1412" s="44" t="s">
        <v>244</v>
      </c>
      <c r="S1412" s="42">
        <v>33</v>
      </c>
      <c r="T1412" s="42">
        <v>54</v>
      </c>
      <c r="U1412" s="42">
        <v>26.912401824</v>
      </c>
      <c r="V1412" s="42">
        <v>-80.062723833999996</v>
      </c>
      <c r="W1412" s="48">
        <v>42942</v>
      </c>
      <c r="X1412" s="45">
        <f>W1412-N1412</f>
        <v>60</v>
      </c>
      <c r="Y1412" s="46">
        <v>49</v>
      </c>
      <c r="Z1412" s="46">
        <v>10</v>
      </c>
      <c r="AA1412" s="46">
        <v>0</v>
      </c>
      <c r="AB1412" s="46">
        <v>1</v>
      </c>
      <c r="AC1412" s="46">
        <v>0</v>
      </c>
      <c r="AD1412" s="46">
        <v>8</v>
      </c>
      <c r="AE1412" s="46">
        <f>SUM(Y1412,Z1412,AC1412,AD1412)</f>
        <v>67</v>
      </c>
      <c r="AF1412" s="47">
        <f>Y1412/AE1412</f>
        <v>0.73134328358208955</v>
      </c>
      <c r="AG1412" s="47">
        <f>(Y1412-(AA1412+AB1412))/AE1412</f>
        <v>0.71641791044776115</v>
      </c>
      <c r="AH1412" s="44" t="s">
        <v>2</v>
      </c>
      <c r="AI1412" s="38"/>
    </row>
    <row r="1413" spans="1:35" x14ac:dyDescent="0.3">
      <c r="A1413" s="38" t="s">
        <v>2930</v>
      </c>
      <c r="B1413" s="38">
        <v>279</v>
      </c>
      <c r="C1413" s="39">
        <v>39581</v>
      </c>
      <c r="D1413" s="71">
        <f>YEAR(E1413)</f>
        <v>2008</v>
      </c>
      <c r="E1413" s="99" t="s">
        <v>3360</v>
      </c>
      <c r="F1413" s="41">
        <v>836</v>
      </c>
      <c r="G1413" s="41">
        <v>162.5</v>
      </c>
      <c r="H1413" s="41">
        <v>165</v>
      </c>
      <c r="I1413" s="41">
        <v>110</v>
      </c>
      <c r="J1413" s="41"/>
      <c r="K1413" s="40" t="s">
        <v>2458</v>
      </c>
      <c r="L1413" s="41" t="s">
        <v>3890</v>
      </c>
      <c r="M1413" s="42">
        <v>104801</v>
      </c>
      <c r="N1413" s="43">
        <v>39581</v>
      </c>
      <c r="O1413" s="44" t="s">
        <v>0</v>
      </c>
      <c r="P1413" s="42">
        <v>9</v>
      </c>
      <c r="Q1413" s="44" t="s">
        <v>4305</v>
      </c>
      <c r="R1413" s="44" t="s">
        <v>1936</v>
      </c>
      <c r="S1413" s="42">
        <v>59</v>
      </c>
      <c r="T1413" s="42">
        <v>4</v>
      </c>
      <c r="U1413" s="42">
        <v>26.861910850000001</v>
      </c>
      <c r="V1413" s="42">
        <v>-80.047119640000005</v>
      </c>
      <c r="W1413" s="124">
        <v>39642</v>
      </c>
      <c r="X1413" s="45">
        <f>W1413-N1413</f>
        <v>61</v>
      </c>
      <c r="Y1413" s="42">
        <v>64</v>
      </c>
      <c r="Z1413" s="42">
        <v>9</v>
      </c>
      <c r="AA1413" s="42">
        <v>2</v>
      </c>
      <c r="AB1413" s="42">
        <v>0</v>
      </c>
      <c r="AC1413" s="42">
        <v>0</v>
      </c>
      <c r="AD1413" s="42">
        <v>0</v>
      </c>
      <c r="AE1413" s="42">
        <f>SUM(Y1413,Z1413,AC1413,AD1413)</f>
        <v>73</v>
      </c>
      <c r="AF1413" s="49">
        <f>Y1413/AE1413</f>
        <v>0.87671232876712324</v>
      </c>
      <c r="AG1413" s="49">
        <f>(Y1413-(AA1413+AB1413))/AE1413</f>
        <v>0.84931506849315064</v>
      </c>
      <c r="AH1413" s="44" t="s">
        <v>2</v>
      </c>
      <c r="AI1413" s="38"/>
    </row>
    <row r="1414" spans="1:35" x14ac:dyDescent="0.3">
      <c r="A1414" s="38" t="s">
        <v>2930</v>
      </c>
      <c r="B1414" s="38">
        <v>279</v>
      </c>
      <c r="C1414" s="39">
        <v>39581</v>
      </c>
      <c r="D1414" s="71">
        <f>YEAR(E1414)</f>
        <v>2008</v>
      </c>
      <c r="E1414" s="99" t="s">
        <v>3382</v>
      </c>
      <c r="F1414" s="41">
        <v>837</v>
      </c>
      <c r="G1414" s="41"/>
      <c r="H1414" s="41"/>
      <c r="I1414" s="41"/>
      <c r="J1414" s="41"/>
      <c r="K1414" s="40" t="s">
        <v>2846</v>
      </c>
      <c r="L1414" s="41" t="s">
        <v>3895</v>
      </c>
      <c r="M1414" s="42">
        <v>110419</v>
      </c>
      <c r="N1414" s="43">
        <v>39606</v>
      </c>
      <c r="O1414" s="44" t="s">
        <v>0</v>
      </c>
      <c r="P1414" s="42">
        <v>7</v>
      </c>
      <c r="Q1414" s="44" t="s">
        <v>4305</v>
      </c>
      <c r="R1414" s="44" t="s">
        <v>1965</v>
      </c>
      <c r="S1414" s="42">
        <v>13</v>
      </c>
      <c r="T1414" s="42">
        <v>8</v>
      </c>
      <c r="U1414" s="42">
        <v>26.87428177</v>
      </c>
      <c r="V1414" s="42">
        <v>-80.050620469999998</v>
      </c>
      <c r="W1414" s="126">
        <v>39666</v>
      </c>
      <c r="X1414" s="45">
        <f>W1414-N1414</f>
        <v>60</v>
      </c>
      <c r="Y1414" s="42">
        <v>23</v>
      </c>
      <c r="Z1414" s="46">
        <v>71</v>
      </c>
      <c r="AA1414" s="42">
        <v>0</v>
      </c>
      <c r="AB1414" s="42">
        <v>0</v>
      </c>
      <c r="AC1414" s="46">
        <v>0</v>
      </c>
      <c r="AD1414" s="46">
        <v>0</v>
      </c>
      <c r="AE1414" s="46">
        <f>SUM(Y1414,Z1414,AC1414,AD1414)</f>
        <v>94</v>
      </c>
      <c r="AF1414" s="47">
        <f>Y1414/AE1414</f>
        <v>0.24468085106382978</v>
      </c>
      <c r="AG1414" s="47">
        <f>(Y1414-(AA1414+AB1414))/AE1414</f>
        <v>0.24468085106382978</v>
      </c>
      <c r="AH1414" s="44" t="s">
        <v>2</v>
      </c>
      <c r="AI1414" s="38"/>
    </row>
    <row r="1415" spans="1:35" x14ac:dyDescent="0.3">
      <c r="A1415" s="38" t="s">
        <v>2930</v>
      </c>
      <c r="B1415" s="38">
        <v>279</v>
      </c>
      <c r="C1415" s="39">
        <v>39581</v>
      </c>
      <c r="D1415" s="71">
        <f>YEAR(E1415)</f>
        <v>2012</v>
      </c>
      <c r="E1415" s="99" t="s">
        <v>2540</v>
      </c>
      <c r="F1415" s="41">
        <v>2179</v>
      </c>
      <c r="G1415" s="41">
        <v>165</v>
      </c>
      <c r="H1415" s="41">
        <v>168</v>
      </c>
      <c r="I1415" s="41">
        <v>113.5</v>
      </c>
      <c r="J1415" s="41"/>
      <c r="K1415" s="40" t="s">
        <v>2558</v>
      </c>
      <c r="L1415" s="41" t="s">
        <v>3890</v>
      </c>
      <c r="M1415" s="42">
        <v>236172</v>
      </c>
      <c r="N1415" s="43">
        <v>41028</v>
      </c>
      <c r="O1415" s="44" t="s">
        <v>146</v>
      </c>
      <c r="P1415" s="42">
        <v>7</v>
      </c>
      <c r="Q1415" s="44" t="s">
        <v>4305</v>
      </c>
      <c r="R1415" s="44" t="s">
        <v>1151</v>
      </c>
      <c r="S1415" s="42">
        <v>39</v>
      </c>
      <c r="T1415" s="42">
        <v>4</v>
      </c>
      <c r="U1415" s="42">
        <v>26.926508770000002</v>
      </c>
      <c r="V1415" s="42">
        <v>-80.067481959999995</v>
      </c>
      <c r="W1415" s="124"/>
      <c r="X1415" s="45"/>
      <c r="Y1415" s="42">
        <v>0</v>
      </c>
      <c r="Z1415" s="42">
        <v>93</v>
      </c>
      <c r="AA1415" s="42">
        <v>0</v>
      </c>
      <c r="AB1415" s="42">
        <v>0</v>
      </c>
      <c r="AC1415" s="42">
        <v>0</v>
      </c>
      <c r="AD1415" s="42">
        <v>0</v>
      </c>
      <c r="AE1415" s="46">
        <f>SUM(Y1415,Z1415,AC1415,AD1415)</f>
        <v>93</v>
      </c>
      <c r="AF1415" s="47">
        <f>Y1415/AE1415</f>
        <v>0</v>
      </c>
      <c r="AG1415" s="47">
        <f>(Y1415-(AA1415+AB1415))/AE1415</f>
        <v>0</v>
      </c>
      <c r="AH1415" s="44" t="s">
        <v>8</v>
      </c>
      <c r="AI1415" s="38"/>
    </row>
    <row r="1416" spans="1:35" x14ac:dyDescent="0.3">
      <c r="A1416" s="38" t="s">
        <v>3353</v>
      </c>
      <c r="B1416" s="38">
        <v>72</v>
      </c>
      <c r="C1416" s="39">
        <v>37060</v>
      </c>
      <c r="D1416" s="71">
        <f>YEAR(E1416)</f>
        <v>2008</v>
      </c>
      <c r="E1416" s="99" t="s">
        <v>3354</v>
      </c>
      <c r="F1416" s="41">
        <v>902</v>
      </c>
      <c r="G1416" s="41">
        <v>160</v>
      </c>
      <c r="H1416" s="41"/>
      <c r="I1416" s="41">
        <v>115.5</v>
      </c>
      <c r="J1416" s="41"/>
      <c r="K1416" s="40" t="s">
        <v>2550</v>
      </c>
      <c r="L1416" s="41" t="s">
        <v>3890</v>
      </c>
      <c r="M1416" s="42">
        <v>104124</v>
      </c>
      <c r="N1416" s="43">
        <v>39568</v>
      </c>
      <c r="O1416" s="44" t="s">
        <v>146</v>
      </c>
      <c r="P1416" s="42">
        <v>9</v>
      </c>
      <c r="Q1416" s="44" t="s">
        <v>4305</v>
      </c>
      <c r="R1416" s="44" t="s">
        <v>1978</v>
      </c>
      <c r="S1416" s="42">
        <v>92</v>
      </c>
      <c r="T1416" s="42">
        <v>22</v>
      </c>
      <c r="U1416" s="42">
        <v>26.921606235999999</v>
      </c>
      <c r="V1416" s="42">
        <v>-80.065947350000002</v>
      </c>
      <c r="W1416" s="124">
        <v>39631</v>
      </c>
      <c r="X1416" s="45">
        <f>W1416-N1416</f>
        <v>63</v>
      </c>
      <c r="Y1416" s="42">
        <v>73</v>
      </c>
      <c r="Z1416" s="42">
        <v>9</v>
      </c>
      <c r="AA1416" s="42">
        <v>6</v>
      </c>
      <c r="AB1416" s="42">
        <v>1</v>
      </c>
      <c r="AC1416" s="42">
        <v>0</v>
      </c>
      <c r="AD1416" s="42">
        <v>4</v>
      </c>
      <c r="AE1416" s="46">
        <f>SUM(Y1416,Z1416,AC1416,AD1416)</f>
        <v>86</v>
      </c>
      <c r="AF1416" s="47">
        <f>Y1416/AE1416</f>
        <v>0.84883720930232553</v>
      </c>
      <c r="AG1416" s="47">
        <f>(Y1416-(AA1416+AB1416))/AE1416</f>
        <v>0.76744186046511631</v>
      </c>
      <c r="AH1416" s="44" t="s">
        <v>2</v>
      </c>
      <c r="AI1416" s="38"/>
    </row>
    <row r="1417" spans="1:35" x14ac:dyDescent="0.3">
      <c r="A1417" s="38" t="s">
        <v>3353</v>
      </c>
      <c r="B1417" s="38">
        <v>72</v>
      </c>
      <c r="C1417" s="39">
        <v>37060</v>
      </c>
      <c r="D1417" s="71">
        <f>YEAR(E1417)</f>
        <v>2008</v>
      </c>
      <c r="E1417" s="99" t="s">
        <v>3366</v>
      </c>
      <c r="F1417" s="41">
        <v>903</v>
      </c>
      <c r="G1417" s="41"/>
      <c r="H1417" s="41"/>
      <c r="I1417" s="41"/>
      <c r="J1417" s="41"/>
      <c r="K1417" s="40" t="s">
        <v>2797</v>
      </c>
      <c r="L1417" s="41" t="s">
        <v>3892</v>
      </c>
      <c r="M1417" s="42">
        <v>105609</v>
      </c>
      <c r="N1417" s="43">
        <v>39588</v>
      </c>
      <c r="O1417" s="44" t="s">
        <v>0</v>
      </c>
      <c r="P1417" s="42">
        <v>1</v>
      </c>
      <c r="Q1417" s="44" t="s">
        <v>4307</v>
      </c>
      <c r="R1417" s="44" t="s">
        <v>3</v>
      </c>
      <c r="S1417" s="42">
        <v>110</v>
      </c>
      <c r="T1417" s="42">
        <v>0</v>
      </c>
      <c r="U1417" s="42">
        <v>26.916984920000001</v>
      </c>
      <c r="V1417" s="42">
        <v>-80.064525900000007</v>
      </c>
      <c r="W1417" s="126"/>
      <c r="X1417" s="45"/>
      <c r="Y1417" s="125"/>
      <c r="Z1417" s="125"/>
      <c r="AA1417" s="125"/>
      <c r="AB1417" s="125"/>
      <c r="AC1417" s="125"/>
      <c r="AD1417" s="125"/>
      <c r="AE1417" s="127"/>
      <c r="AF1417" s="127"/>
      <c r="AG1417" s="127"/>
      <c r="AH1417" s="44" t="s">
        <v>3</v>
      </c>
      <c r="AI1417" s="38"/>
    </row>
    <row r="1418" spans="1:35" x14ac:dyDescent="0.3">
      <c r="A1418" s="38" t="s">
        <v>3353</v>
      </c>
      <c r="B1418" s="38">
        <v>72</v>
      </c>
      <c r="C1418" s="39">
        <v>37060</v>
      </c>
      <c r="D1418" s="71">
        <f>YEAR(E1418)</f>
        <v>2008</v>
      </c>
      <c r="E1418" s="99" t="s">
        <v>3366</v>
      </c>
      <c r="F1418" s="41">
        <v>904</v>
      </c>
      <c r="G1418" s="41">
        <v>160</v>
      </c>
      <c r="H1418" s="41">
        <v>162</v>
      </c>
      <c r="I1418" s="41">
        <v>111.5</v>
      </c>
      <c r="J1418" s="41"/>
      <c r="K1418" s="40" t="s">
        <v>2612</v>
      </c>
      <c r="L1418" s="41" t="s">
        <v>3897</v>
      </c>
      <c r="M1418" s="42">
        <v>105966</v>
      </c>
      <c r="N1418" s="43">
        <v>39589</v>
      </c>
      <c r="O1418" s="44" t="s">
        <v>0</v>
      </c>
      <c r="P1418" s="42">
        <v>10</v>
      </c>
      <c r="Q1418" s="44" t="s">
        <v>4305</v>
      </c>
      <c r="R1418" s="44" t="s">
        <v>1945</v>
      </c>
      <c r="S1418" s="42">
        <v>110</v>
      </c>
      <c r="T1418" s="42">
        <v>15</v>
      </c>
      <c r="U1418" s="42">
        <v>26.844533469999998</v>
      </c>
      <c r="V1418" s="42">
        <v>-80.043505269999997</v>
      </c>
      <c r="W1418" s="124">
        <v>39650</v>
      </c>
      <c r="X1418" s="45">
        <f>W1418-N1418</f>
        <v>61</v>
      </c>
      <c r="Y1418" s="42">
        <v>71</v>
      </c>
      <c r="Z1418" s="42">
        <v>6</v>
      </c>
      <c r="AA1418" s="42">
        <v>2</v>
      </c>
      <c r="AB1418" s="42">
        <v>6</v>
      </c>
      <c r="AC1418" s="42">
        <v>1</v>
      </c>
      <c r="AD1418" s="42">
        <v>4</v>
      </c>
      <c r="AE1418" s="46">
        <f>SUM(Y1418,Z1418,AC1418,AD1418)</f>
        <v>82</v>
      </c>
      <c r="AF1418" s="47">
        <f>Y1418/AE1418</f>
        <v>0.86585365853658536</v>
      </c>
      <c r="AG1418" s="47">
        <f>(Y1418-(AA1418+AB1418))/AE1418</f>
        <v>0.76829268292682928</v>
      </c>
      <c r="AH1418" s="44" t="s">
        <v>2</v>
      </c>
      <c r="AI1418" s="38"/>
    </row>
    <row r="1419" spans="1:35" x14ac:dyDescent="0.3">
      <c r="A1419" s="38" t="s">
        <v>3353</v>
      </c>
      <c r="B1419" s="38">
        <v>72</v>
      </c>
      <c r="C1419" s="39">
        <v>37060</v>
      </c>
      <c r="D1419" s="71">
        <f>YEAR(E1419)</f>
        <v>2008</v>
      </c>
      <c r="E1419" s="99" t="s">
        <v>3376</v>
      </c>
      <c r="F1419" s="41">
        <v>905</v>
      </c>
      <c r="G1419" s="41"/>
      <c r="H1419" s="41"/>
      <c r="I1419" s="41"/>
      <c r="J1419" s="41"/>
      <c r="K1419" s="40" t="s">
        <v>2567</v>
      </c>
      <c r="L1419" s="41" t="s">
        <v>3892</v>
      </c>
      <c r="M1419" s="42">
        <v>107330</v>
      </c>
      <c r="N1419" s="43">
        <v>39597</v>
      </c>
      <c r="O1419" s="44" t="s">
        <v>0</v>
      </c>
      <c r="P1419" s="42">
        <v>3</v>
      </c>
      <c r="Q1419" s="44" t="s">
        <v>4305</v>
      </c>
      <c r="R1419" s="44" t="s">
        <v>1955</v>
      </c>
      <c r="S1419" s="42">
        <v>115</v>
      </c>
      <c r="T1419" s="42">
        <v>23</v>
      </c>
      <c r="U1419" s="42">
        <v>26.901054049999999</v>
      </c>
      <c r="V1419" s="42">
        <v>-80.059250120000002</v>
      </c>
      <c r="W1419" s="124">
        <v>39659</v>
      </c>
      <c r="X1419" s="45">
        <f>W1419-N1419</f>
        <v>62</v>
      </c>
      <c r="Y1419" s="42">
        <v>63</v>
      </c>
      <c r="Z1419" s="42">
        <v>17</v>
      </c>
      <c r="AA1419" s="42">
        <v>5</v>
      </c>
      <c r="AB1419" s="42">
        <v>2</v>
      </c>
      <c r="AC1419" s="42">
        <v>0</v>
      </c>
      <c r="AD1419" s="42">
        <v>1</v>
      </c>
      <c r="AE1419" s="46">
        <f>SUM(Y1419,Z1419,AC1419,AD1419)</f>
        <v>81</v>
      </c>
      <c r="AF1419" s="47">
        <f>Y1419/AE1419</f>
        <v>0.77777777777777779</v>
      </c>
      <c r="AG1419" s="47">
        <f>(Y1419-(AA1419+AB1419))/AE1419</f>
        <v>0.69135802469135799</v>
      </c>
      <c r="AH1419" s="44" t="s">
        <v>2</v>
      </c>
      <c r="AI1419" s="38"/>
    </row>
    <row r="1420" spans="1:35" x14ac:dyDescent="0.3">
      <c r="A1420" s="38" t="s">
        <v>3353</v>
      </c>
      <c r="B1420" s="38">
        <v>72</v>
      </c>
      <c r="C1420" s="39">
        <v>37060</v>
      </c>
      <c r="D1420" s="71">
        <f>YEAR(E1420)</f>
        <v>2008</v>
      </c>
      <c r="E1420" s="99" t="s">
        <v>3382</v>
      </c>
      <c r="F1420" s="41">
        <v>906</v>
      </c>
      <c r="G1420" s="41"/>
      <c r="H1420" s="41"/>
      <c r="I1420" s="41"/>
      <c r="J1420" s="41"/>
      <c r="K1420" s="40" t="s">
        <v>2422</v>
      </c>
      <c r="L1420" s="41" t="s">
        <v>3895</v>
      </c>
      <c r="M1420" s="42">
        <v>109799</v>
      </c>
      <c r="N1420" s="43">
        <v>39606</v>
      </c>
      <c r="O1420" s="44" t="s">
        <v>146</v>
      </c>
      <c r="P1420" s="42">
        <v>6</v>
      </c>
      <c r="Q1420" s="44" t="s">
        <v>4305</v>
      </c>
      <c r="R1420" s="44" t="s">
        <v>1988</v>
      </c>
      <c r="S1420" s="42">
        <v>57</v>
      </c>
      <c r="T1420" s="42">
        <v>8</v>
      </c>
      <c r="U1420" s="42">
        <v>26.930461050000002</v>
      </c>
      <c r="V1420" s="42">
        <v>-80.068358259999997</v>
      </c>
      <c r="W1420" s="124">
        <v>39667</v>
      </c>
      <c r="X1420" s="45">
        <f>W1420-N1420</f>
        <v>61</v>
      </c>
      <c r="Y1420" s="42">
        <v>46</v>
      </c>
      <c r="Z1420" s="42">
        <v>30</v>
      </c>
      <c r="AA1420" s="42">
        <v>2</v>
      </c>
      <c r="AB1420" s="42">
        <v>3</v>
      </c>
      <c r="AC1420" s="42">
        <v>0</v>
      </c>
      <c r="AD1420" s="42">
        <v>15</v>
      </c>
      <c r="AE1420" s="46">
        <f>SUM(Y1420,Z1420,AC1420,AD1420)</f>
        <v>91</v>
      </c>
      <c r="AF1420" s="47">
        <f>Y1420/AE1420</f>
        <v>0.50549450549450547</v>
      </c>
      <c r="AG1420" s="47">
        <f>(Y1420-(AA1420+AB1420))/AE1420</f>
        <v>0.45054945054945056</v>
      </c>
      <c r="AH1420" s="44" t="s">
        <v>2</v>
      </c>
      <c r="AI1420" s="38"/>
    </row>
    <row r="1421" spans="1:35" x14ac:dyDescent="0.3">
      <c r="A1421" s="38" t="s">
        <v>3275</v>
      </c>
      <c r="B1421" s="38">
        <v>242</v>
      </c>
      <c r="C1421" s="39">
        <v>39222</v>
      </c>
      <c r="D1421" s="71">
        <f>YEAR(E1421)</f>
        <v>2007</v>
      </c>
      <c r="E1421" s="99" t="s">
        <v>2650</v>
      </c>
      <c r="F1421" s="41">
        <v>761</v>
      </c>
      <c r="G1421" s="41">
        <v>152</v>
      </c>
      <c r="H1421" s="41">
        <v>157</v>
      </c>
      <c r="I1421" s="41">
        <v>110</v>
      </c>
      <c r="J1421" s="41"/>
      <c r="K1421" s="40" t="s">
        <v>3276</v>
      </c>
      <c r="L1421" s="41" t="s">
        <v>3892</v>
      </c>
      <c r="M1421" s="42">
        <v>80130</v>
      </c>
      <c r="N1421" s="43">
        <v>39222</v>
      </c>
      <c r="O1421" s="44" t="s">
        <v>0</v>
      </c>
      <c r="P1421" s="42">
        <v>11</v>
      </c>
      <c r="Q1421" s="44" t="s">
        <v>4305</v>
      </c>
      <c r="R1421" s="44" t="s">
        <v>2129</v>
      </c>
      <c r="S1421" s="42">
        <v>32</v>
      </c>
      <c r="T1421" s="42">
        <v>5</v>
      </c>
      <c r="U1421" s="42">
        <v>26.839218970000001</v>
      </c>
      <c r="V1421" s="42">
        <v>-80.042169020000003</v>
      </c>
      <c r="W1421" s="124">
        <v>39284</v>
      </c>
      <c r="X1421" s="45">
        <f>W1421-N1421</f>
        <v>62</v>
      </c>
      <c r="Y1421" s="42">
        <v>50</v>
      </c>
      <c r="Z1421" s="42">
        <v>12</v>
      </c>
      <c r="AA1421" s="42">
        <v>2</v>
      </c>
      <c r="AB1421" s="42">
        <v>1</v>
      </c>
      <c r="AC1421" s="42">
        <v>0</v>
      </c>
      <c r="AD1421" s="42">
        <v>3</v>
      </c>
      <c r="AE1421" s="46">
        <f>SUM(Y1421,Z1421,AC1421,AD1421)</f>
        <v>65</v>
      </c>
      <c r="AF1421" s="47">
        <f>Y1421/AE1421</f>
        <v>0.76923076923076927</v>
      </c>
      <c r="AG1421" s="47">
        <f>(Y1421-(AA1421+AB1421))/AE1421</f>
        <v>0.72307692307692306</v>
      </c>
      <c r="AH1421" s="44" t="s">
        <v>2</v>
      </c>
      <c r="AI1421" s="38"/>
    </row>
    <row r="1422" spans="1:35" x14ac:dyDescent="0.3">
      <c r="A1422" s="38" t="s">
        <v>3275</v>
      </c>
      <c r="B1422" s="38">
        <v>242</v>
      </c>
      <c r="C1422" s="39">
        <v>39222</v>
      </c>
      <c r="D1422" s="71">
        <f>YEAR(E1422)</f>
        <v>2009</v>
      </c>
      <c r="E1422" s="99" t="s">
        <v>3423</v>
      </c>
      <c r="F1422" s="41">
        <v>1142</v>
      </c>
      <c r="G1422" s="41">
        <v>151.80000000000001</v>
      </c>
      <c r="H1422" s="41">
        <v>153.30000000000001</v>
      </c>
      <c r="I1422" s="41">
        <v>110.3</v>
      </c>
      <c r="J1422" s="41"/>
      <c r="K1422" s="40" t="s">
        <v>2558</v>
      </c>
      <c r="L1422" s="41" t="s">
        <v>3897</v>
      </c>
      <c r="M1422" s="42">
        <v>148342</v>
      </c>
      <c r="N1422" s="43">
        <v>39927</v>
      </c>
      <c r="O1422" s="44" t="s">
        <v>0</v>
      </c>
      <c r="P1422" s="42">
        <v>9</v>
      </c>
      <c r="Q1422" s="44" t="s">
        <v>4305</v>
      </c>
      <c r="R1422" s="44" t="s">
        <v>1738</v>
      </c>
      <c r="S1422" s="42">
        <v>95</v>
      </c>
      <c r="T1422" s="42">
        <v>7</v>
      </c>
      <c r="U1422" s="42">
        <v>26.862208670000001</v>
      </c>
      <c r="V1422" s="42">
        <v>-80.047214550000007</v>
      </c>
      <c r="W1422" s="126">
        <v>39996</v>
      </c>
      <c r="X1422" s="45">
        <f>W1422-N1422</f>
        <v>69</v>
      </c>
      <c r="Y1422" s="42">
        <v>52</v>
      </c>
      <c r="Z1422" s="42">
        <v>13</v>
      </c>
      <c r="AA1422" s="42">
        <v>1</v>
      </c>
      <c r="AB1422" s="42">
        <v>0</v>
      </c>
      <c r="AC1422" s="42">
        <v>0</v>
      </c>
      <c r="AD1422" s="42">
        <v>0</v>
      </c>
      <c r="AE1422" s="46">
        <f>SUM(Y1422,Z1422,AC1422,AD1422)</f>
        <v>65</v>
      </c>
      <c r="AF1422" s="47">
        <f>Y1422/AE1422</f>
        <v>0.8</v>
      </c>
      <c r="AG1422" s="47">
        <f>(Y1422-(AA1422+AB1422))/AE1422</f>
        <v>0.7846153846153846</v>
      </c>
      <c r="AH1422" s="44" t="s">
        <v>2</v>
      </c>
      <c r="AI1422" s="38"/>
    </row>
    <row r="1423" spans="1:35" x14ac:dyDescent="0.3">
      <c r="A1423" s="38" t="s">
        <v>2882</v>
      </c>
      <c r="B1423" s="38">
        <v>285</v>
      </c>
      <c r="C1423" s="39">
        <v>39595</v>
      </c>
      <c r="D1423" s="71">
        <f>YEAR(E1423)</f>
        <v>2008</v>
      </c>
      <c r="E1423" s="99" t="s">
        <v>2792</v>
      </c>
      <c r="F1423" s="41">
        <v>845</v>
      </c>
      <c r="G1423" s="41"/>
      <c r="H1423" s="41"/>
      <c r="I1423" s="41"/>
      <c r="J1423" s="41"/>
      <c r="K1423" s="40" t="s">
        <v>3220</v>
      </c>
      <c r="L1423" s="41" t="s">
        <v>3893</v>
      </c>
      <c r="M1423" s="42">
        <v>107016</v>
      </c>
      <c r="N1423" s="43">
        <v>39595</v>
      </c>
      <c r="O1423" s="44" t="s">
        <v>0</v>
      </c>
      <c r="P1423" s="42">
        <v>1</v>
      </c>
      <c r="Q1423" s="44" t="s">
        <v>4305</v>
      </c>
      <c r="R1423" s="44" t="s">
        <v>1953</v>
      </c>
      <c r="S1423" s="42">
        <v>57</v>
      </c>
      <c r="T1423" s="42">
        <v>12</v>
      </c>
      <c r="U1423" s="42">
        <v>26.914266489999999</v>
      </c>
      <c r="V1423" s="42">
        <v>-80.063504519999995</v>
      </c>
      <c r="W1423" s="124">
        <v>39652</v>
      </c>
      <c r="X1423" s="45">
        <f>W1423-N1423</f>
        <v>57</v>
      </c>
      <c r="Y1423" s="42">
        <v>62</v>
      </c>
      <c r="Z1423" s="42">
        <v>27</v>
      </c>
      <c r="AA1423" s="42">
        <v>0</v>
      </c>
      <c r="AB1423" s="42">
        <v>0</v>
      </c>
      <c r="AC1423" s="42">
        <v>0</v>
      </c>
      <c r="AD1423" s="42">
        <v>2</v>
      </c>
      <c r="AE1423" s="46">
        <f>SUM(Y1423,Z1423,AC1423,AD1423)</f>
        <v>91</v>
      </c>
      <c r="AF1423" s="47">
        <f>Y1423/AE1423</f>
        <v>0.68131868131868134</v>
      </c>
      <c r="AG1423" s="47">
        <f>(Y1423-(AA1423+AB1423))/AE1423</f>
        <v>0.68131868131868134</v>
      </c>
      <c r="AH1423" s="44" t="s">
        <v>2</v>
      </c>
      <c r="AI1423" s="38"/>
    </row>
    <row r="1424" spans="1:35" x14ac:dyDescent="0.3">
      <c r="A1424" s="38" t="s">
        <v>2882</v>
      </c>
      <c r="B1424" s="38">
        <v>285</v>
      </c>
      <c r="C1424" s="39">
        <v>39595</v>
      </c>
      <c r="D1424" s="71">
        <f>YEAR(E1424)</f>
        <v>2012</v>
      </c>
      <c r="E1424" s="99" t="s">
        <v>3680</v>
      </c>
      <c r="F1424" s="41">
        <v>2134</v>
      </c>
      <c r="G1424" s="41">
        <v>157</v>
      </c>
      <c r="H1424" s="41">
        <v>158</v>
      </c>
      <c r="I1424" s="41">
        <v>113.5</v>
      </c>
      <c r="J1424" s="41"/>
      <c r="K1424" s="40" t="s">
        <v>2762</v>
      </c>
      <c r="L1424" s="41" t="s">
        <v>3895</v>
      </c>
      <c r="M1424" s="42">
        <v>236004</v>
      </c>
      <c r="N1424" s="43">
        <v>41021</v>
      </c>
      <c r="O1424" s="44" t="s">
        <v>0</v>
      </c>
      <c r="P1424" s="42">
        <v>1</v>
      </c>
      <c r="Q1424" s="44" t="s">
        <v>4305</v>
      </c>
      <c r="R1424" s="44" t="s">
        <v>990</v>
      </c>
      <c r="S1424" s="42">
        <v>60</v>
      </c>
      <c r="T1424" s="42">
        <v>31</v>
      </c>
      <c r="U1424" s="42">
        <v>26.919007910000001</v>
      </c>
      <c r="V1424" s="42">
        <v>-80.065063350000003</v>
      </c>
      <c r="W1424" s="43">
        <v>41089</v>
      </c>
      <c r="X1424" s="45">
        <f>W1424-N1424</f>
        <v>68</v>
      </c>
      <c r="Y1424" s="42">
        <v>75</v>
      </c>
      <c r="Z1424" s="42">
        <v>5</v>
      </c>
      <c r="AA1424" s="42">
        <v>0</v>
      </c>
      <c r="AB1424" s="42">
        <v>2</v>
      </c>
      <c r="AC1424" s="42">
        <v>1</v>
      </c>
      <c r="AD1424" s="42">
        <v>2</v>
      </c>
      <c r="AE1424" s="42">
        <f>SUM(Y1424,Z1424,AC1424,AD1424)</f>
        <v>83</v>
      </c>
      <c r="AF1424" s="49">
        <f>Y1424/AE1424</f>
        <v>0.90361445783132532</v>
      </c>
      <c r="AG1424" s="49">
        <f>(Y1424-(AA1424+AB1424))/AE1424</f>
        <v>0.87951807228915657</v>
      </c>
      <c r="AH1424" s="44" t="s">
        <v>2</v>
      </c>
      <c r="AI1424" s="38"/>
    </row>
    <row r="1425" spans="1:35" x14ac:dyDescent="0.3">
      <c r="A1425" s="38" t="s">
        <v>2888</v>
      </c>
      <c r="B1425" s="38">
        <v>126</v>
      </c>
      <c r="C1425" s="39">
        <v>38075</v>
      </c>
      <c r="D1425" s="71">
        <f>YEAR(E1425)</f>
        <v>2008</v>
      </c>
      <c r="E1425" s="99" t="s">
        <v>3326</v>
      </c>
      <c r="F1425" s="41">
        <v>857</v>
      </c>
      <c r="G1425" s="41">
        <v>150.5</v>
      </c>
      <c r="H1425" s="41">
        <v>153</v>
      </c>
      <c r="I1425" s="41">
        <v>109</v>
      </c>
      <c r="J1425" s="41"/>
      <c r="K1425" s="40" t="s">
        <v>2392</v>
      </c>
      <c r="L1425" s="41" t="s">
        <v>3895</v>
      </c>
      <c r="M1425" s="42">
        <v>104007</v>
      </c>
      <c r="N1425" s="43">
        <v>39539</v>
      </c>
      <c r="O1425" s="44" t="s">
        <v>0</v>
      </c>
      <c r="P1425" s="42">
        <v>3</v>
      </c>
      <c r="Q1425" s="44" t="s">
        <v>4305</v>
      </c>
      <c r="R1425" s="44" t="s">
        <v>2015</v>
      </c>
      <c r="S1425" s="42">
        <v>72</v>
      </c>
      <c r="T1425" s="42">
        <v>5</v>
      </c>
      <c r="U1425" s="42">
        <v>26.905400069999999</v>
      </c>
      <c r="V1425" s="42">
        <v>-80.060777659999999</v>
      </c>
      <c r="W1425" s="126">
        <v>39610</v>
      </c>
      <c r="X1425" s="45">
        <f>W1425-N1425</f>
        <v>71</v>
      </c>
      <c r="Y1425" s="42">
        <v>46</v>
      </c>
      <c r="Z1425" s="42">
        <v>38</v>
      </c>
      <c r="AA1425" s="42">
        <v>0</v>
      </c>
      <c r="AB1425" s="42">
        <v>2</v>
      </c>
      <c r="AC1425" s="42">
        <v>0</v>
      </c>
      <c r="AD1425" s="42">
        <v>0</v>
      </c>
      <c r="AE1425" s="46">
        <f>SUM(Y1425,Z1425,AC1425,AD1425)</f>
        <v>84</v>
      </c>
      <c r="AF1425" s="47">
        <f>Y1425/AE1425</f>
        <v>0.54761904761904767</v>
      </c>
      <c r="AG1425" s="47">
        <f>(Y1425-(AA1425+AB1425))/AE1425</f>
        <v>0.52380952380952384</v>
      </c>
      <c r="AH1425" s="44" t="s">
        <v>2</v>
      </c>
      <c r="AI1425" s="38"/>
    </row>
    <row r="1426" spans="1:35" x14ac:dyDescent="0.3">
      <c r="A1426" s="38" t="s">
        <v>2888</v>
      </c>
      <c r="B1426" s="38">
        <v>126</v>
      </c>
      <c r="C1426" s="39">
        <v>38075</v>
      </c>
      <c r="D1426" s="71">
        <f>YEAR(E1426)</f>
        <v>2008</v>
      </c>
      <c r="E1426" s="99" t="s">
        <v>2663</v>
      </c>
      <c r="F1426" s="41">
        <v>858</v>
      </c>
      <c r="G1426" s="41">
        <v>151</v>
      </c>
      <c r="H1426" s="41">
        <v>154</v>
      </c>
      <c r="I1426" s="41">
        <v>109.7</v>
      </c>
      <c r="J1426" s="41"/>
      <c r="K1426" s="40" t="s">
        <v>2587</v>
      </c>
      <c r="L1426" s="41" t="s">
        <v>3893</v>
      </c>
      <c r="M1426" s="42">
        <v>104338</v>
      </c>
      <c r="N1426" s="43">
        <v>39575</v>
      </c>
      <c r="O1426" s="44" t="s">
        <v>0</v>
      </c>
      <c r="P1426" s="42">
        <v>2</v>
      </c>
      <c r="Q1426" s="44" t="s">
        <v>4305</v>
      </c>
      <c r="R1426" s="44" t="s">
        <v>1926</v>
      </c>
      <c r="S1426" s="42">
        <v>61</v>
      </c>
      <c r="T1426" s="42">
        <v>4</v>
      </c>
      <c r="U1426" s="42">
        <v>26.907820279999999</v>
      </c>
      <c r="V1426" s="42">
        <v>-80.061629609999997</v>
      </c>
      <c r="W1426" s="126">
        <v>39638</v>
      </c>
      <c r="X1426" s="45">
        <f>W1426-N1426</f>
        <v>63</v>
      </c>
      <c r="Y1426" s="42">
        <v>74</v>
      </c>
      <c r="Z1426" s="46">
        <v>11</v>
      </c>
      <c r="AA1426" s="42">
        <v>2</v>
      </c>
      <c r="AB1426" s="42">
        <v>0</v>
      </c>
      <c r="AC1426" s="46">
        <v>0</v>
      </c>
      <c r="AD1426" s="46">
        <v>0</v>
      </c>
      <c r="AE1426" s="46">
        <f>SUM(Y1426,Z1426,AC1426,AD1426)</f>
        <v>85</v>
      </c>
      <c r="AF1426" s="47">
        <f>Y1426/AE1426</f>
        <v>0.87058823529411766</v>
      </c>
      <c r="AG1426" s="47">
        <f>(Y1426-(AA1426+AB1426))/AE1426</f>
        <v>0.84705882352941175</v>
      </c>
      <c r="AH1426" s="44" t="s">
        <v>2</v>
      </c>
      <c r="AI1426" s="38"/>
    </row>
    <row r="1427" spans="1:35" x14ac:dyDescent="0.3">
      <c r="A1427" s="38" t="s">
        <v>2888</v>
      </c>
      <c r="B1427" s="38">
        <v>126</v>
      </c>
      <c r="C1427" s="39">
        <v>38075</v>
      </c>
      <c r="D1427" s="71">
        <f>YEAR(E1427)</f>
        <v>2008</v>
      </c>
      <c r="E1427" s="99" t="s">
        <v>2452</v>
      </c>
      <c r="F1427" s="41">
        <v>860</v>
      </c>
      <c r="G1427" s="41">
        <v>150.5</v>
      </c>
      <c r="H1427" s="41">
        <v>156.5</v>
      </c>
      <c r="I1427" s="41">
        <v>108</v>
      </c>
      <c r="J1427" s="41"/>
      <c r="K1427" s="40" t="s">
        <v>3294</v>
      </c>
      <c r="L1427" s="41" t="s">
        <v>3893</v>
      </c>
      <c r="M1427" s="42">
        <v>109603</v>
      </c>
      <c r="N1427" s="43">
        <v>39605</v>
      </c>
      <c r="O1427" s="44" t="s">
        <v>146</v>
      </c>
      <c r="P1427" s="42">
        <v>7</v>
      </c>
      <c r="Q1427" s="44" t="s">
        <v>4305</v>
      </c>
      <c r="R1427" s="44" t="s">
        <v>1987</v>
      </c>
      <c r="S1427" s="42">
        <v>67</v>
      </c>
      <c r="T1427" s="42">
        <v>17</v>
      </c>
      <c r="U1427" s="42">
        <v>26.927394889999999</v>
      </c>
      <c r="V1427" s="42">
        <v>-80.067545719999998</v>
      </c>
      <c r="W1427" s="124">
        <v>39664</v>
      </c>
      <c r="X1427" s="45">
        <f>W1427-N1427</f>
        <v>59</v>
      </c>
      <c r="Y1427" s="42">
        <v>52</v>
      </c>
      <c r="Z1427" s="42">
        <v>17</v>
      </c>
      <c r="AA1427" s="42">
        <v>1</v>
      </c>
      <c r="AB1427" s="42">
        <v>1</v>
      </c>
      <c r="AC1427" s="42">
        <v>0</v>
      </c>
      <c r="AD1427" s="42">
        <v>2</v>
      </c>
      <c r="AE1427" s="42">
        <f>SUM(Y1427,Z1427,AC1427,AD1427)</f>
        <v>71</v>
      </c>
      <c r="AF1427" s="49">
        <f>Y1427/AE1427</f>
        <v>0.73239436619718312</v>
      </c>
      <c r="AG1427" s="49">
        <f>(Y1427-(AA1427+AB1427))/AE1427</f>
        <v>0.70422535211267601</v>
      </c>
      <c r="AH1427" s="44" t="s">
        <v>2</v>
      </c>
      <c r="AI1427" s="38"/>
    </row>
    <row r="1428" spans="1:35" x14ac:dyDescent="0.3">
      <c r="A1428" s="38" t="s">
        <v>3420</v>
      </c>
      <c r="B1428" s="38">
        <v>171</v>
      </c>
      <c r="C1428" s="39">
        <v>38466</v>
      </c>
      <c r="D1428" s="71">
        <f>YEAR(E1428)</f>
        <v>2009</v>
      </c>
      <c r="E1428" s="99" t="s">
        <v>2537</v>
      </c>
      <c r="F1428" s="41">
        <v>1106</v>
      </c>
      <c r="G1428" s="41">
        <v>153</v>
      </c>
      <c r="H1428" s="41">
        <v>154.5</v>
      </c>
      <c r="I1428" s="41">
        <v>111</v>
      </c>
      <c r="J1428" s="41"/>
      <c r="K1428" s="40" t="s">
        <v>3261</v>
      </c>
      <c r="L1428" s="41" t="s">
        <v>3892</v>
      </c>
      <c r="M1428" s="42">
        <v>148310</v>
      </c>
      <c r="N1428" s="43">
        <v>39926</v>
      </c>
      <c r="O1428" s="44" t="s">
        <v>0</v>
      </c>
      <c r="P1428" s="42">
        <v>2</v>
      </c>
      <c r="Q1428" s="44" t="s">
        <v>4305</v>
      </c>
      <c r="R1428" s="44" t="s">
        <v>1722</v>
      </c>
      <c r="S1428" s="42">
        <v>25</v>
      </c>
      <c r="T1428" s="42">
        <v>10</v>
      </c>
      <c r="U1428" s="42">
        <v>26.911030570000001</v>
      </c>
      <c r="V1428" s="42">
        <v>-80.0625663</v>
      </c>
      <c r="W1428" s="126"/>
      <c r="X1428" s="45"/>
      <c r="Y1428" s="42">
        <v>26</v>
      </c>
      <c r="Z1428" s="42">
        <v>65</v>
      </c>
      <c r="AA1428" s="42">
        <v>0</v>
      </c>
      <c r="AB1428" s="42">
        <v>0</v>
      </c>
      <c r="AC1428" s="42">
        <v>0</v>
      </c>
      <c r="AD1428" s="42">
        <v>0</v>
      </c>
      <c r="AE1428" s="42">
        <f>SUM(Y1428,Z1428,AC1428,AD1428)</f>
        <v>91</v>
      </c>
      <c r="AF1428" s="49">
        <f>Y1428/AE1428</f>
        <v>0.2857142857142857</v>
      </c>
      <c r="AG1428" s="49">
        <f>(Y1428-(AA1428+AB1428))/AE1428</f>
        <v>0.2857142857142857</v>
      </c>
      <c r="AH1428" s="44" t="s">
        <v>8</v>
      </c>
      <c r="AI1428" s="38"/>
    </row>
    <row r="1429" spans="1:35" x14ac:dyDescent="0.3">
      <c r="A1429" s="38" t="s">
        <v>3420</v>
      </c>
      <c r="B1429" s="38">
        <v>171</v>
      </c>
      <c r="C1429" s="39">
        <v>38466</v>
      </c>
      <c r="D1429" s="71">
        <f>YEAR(E1429)</f>
        <v>2011</v>
      </c>
      <c r="E1429" s="99" t="s">
        <v>3596</v>
      </c>
      <c r="F1429" s="41">
        <v>1678</v>
      </c>
      <c r="G1429" s="41">
        <v>156</v>
      </c>
      <c r="H1429" s="41">
        <v>160</v>
      </c>
      <c r="I1429" s="41">
        <v>113</v>
      </c>
      <c r="J1429" s="41"/>
      <c r="K1429" s="40" t="s">
        <v>3440</v>
      </c>
      <c r="L1429" s="41" t="s">
        <v>3892</v>
      </c>
      <c r="M1429" s="42">
        <v>203623</v>
      </c>
      <c r="N1429" s="43">
        <v>40640</v>
      </c>
      <c r="O1429" s="44" t="s">
        <v>0</v>
      </c>
      <c r="P1429" s="42">
        <v>7</v>
      </c>
      <c r="Q1429" s="44" t="s">
        <v>4305</v>
      </c>
      <c r="R1429" s="44" t="s">
        <v>1209</v>
      </c>
      <c r="S1429" s="42">
        <v>47</v>
      </c>
      <c r="T1429" s="42">
        <v>70</v>
      </c>
      <c r="U1429" s="42">
        <v>26.87244097</v>
      </c>
      <c r="V1429" s="42">
        <v>-80.049827609999994</v>
      </c>
      <c r="W1429" s="43">
        <v>40707</v>
      </c>
      <c r="X1429" s="45">
        <f>W1429-N1429</f>
        <v>67</v>
      </c>
      <c r="Y1429" s="42">
        <v>57</v>
      </c>
      <c r="Z1429" s="42">
        <v>7</v>
      </c>
      <c r="AA1429" s="42">
        <v>0</v>
      </c>
      <c r="AB1429" s="42">
        <v>0</v>
      </c>
      <c r="AC1429" s="42">
        <v>0</v>
      </c>
      <c r="AD1429" s="42">
        <v>0</v>
      </c>
      <c r="AE1429" s="42">
        <f>SUM(Y1429,Z1429,AC1429,AD1429)</f>
        <v>64</v>
      </c>
      <c r="AF1429" s="49">
        <f>Y1429/AE1429</f>
        <v>0.890625</v>
      </c>
      <c r="AG1429" s="49">
        <f>(Y1429-(AA1429+AB1429))/AE1429</f>
        <v>0.890625</v>
      </c>
      <c r="AH1429" s="44" t="s">
        <v>2</v>
      </c>
      <c r="AI1429" s="38"/>
    </row>
    <row r="1430" spans="1:35" x14ac:dyDescent="0.3">
      <c r="A1430" s="38" t="s">
        <v>3420</v>
      </c>
      <c r="B1430" s="38">
        <v>171</v>
      </c>
      <c r="C1430" s="39">
        <v>38466</v>
      </c>
      <c r="D1430" s="71">
        <f>YEAR(E1430)</f>
        <v>2016</v>
      </c>
      <c r="E1430" s="99" t="s">
        <v>3765</v>
      </c>
      <c r="F1430" s="41">
        <v>2621</v>
      </c>
      <c r="G1430" s="41">
        <v>156.5</v>
      </c>
      <c r="H1430" s="41">
        <v>157.69999999999999</v>
      </c>
      <c r="I1430" s="41">
        <v>112.9</v>
      </c>
      <c r="J1430" s="41"/>
      <c r="K1430" s="40" t="s">
        <v>2486</v>
      </c>
      <c r="L1430" s="41" t="s">
        <v>3892</v>
      </c>
      <c r="M1430" s="42">
        <v>321687</v>
      </c>
      <c r="N1430" s="43">
        <v>42478</v>
      </c>
      <c r="O1430" s="44" t="s">
        <v>0</v>
      </c>
      <c r="P1430" s="42">
        <v>9</v>
      </c>
      <c r="Q1430" s="44" t="s">
        <v>4305</v>
      </c>
      <c r="R1430" s="44" t="s">
        <v>325</v>
      </c>
      <c r="S1430" s="42">
        <v>9</v>
      </c>
      <c r="T1430" s="42">
        <v>9</v>
      </c>
      <c r="U1430" s="42">
        <v>26.860597048999999</v>
      </c>
      <c r="V1430" s="42">
        <v>-80.046654856000004</v>
      </c>
      <c r="W1430" s="43">
        <v>42545</v>
      </c>
      <c r="X1430" s="45">
        <f>W1430-N1430</f>
        <v>67</v>
      </c>
      <c r="Y1430" s="42">
        <v>67</v>
      </c>
      <c r="Z1430" s="42">
        <v>14</v>
      </c>
      <c r="AA1430" s="42">
        <v>0</v>
      </c>
      <c r="AB1430" s="42">
        <v>0</v>
      </c>
      <c r="AC1430" s="42">
        <v>0</v>
      </c>
      <c r="AD1430" s="42">
        <v>2</v>
      </c>
      <c r="AE1430" s="42">
        <f>SUM(Y1430,Z1430,AC1430,AD1430)</f>
        <v>83</v>
      </c>
      <c r="AF1430" s="49">
        <f>Y1430/AE1430</f>
        <v>0.80722891566265065</v>
      </c>
      <c r="AG1430" s="49">
        <f>(Y1430-(AA1430+AB1430))/AE1430</f>
        <v>0.80722891566265065</v>
      </c>
      <c r="AH1430" s="44" t="s">
        <v>2</v>
      </c>
      <c r="AI1430" s="38"/>
    </row>
    <row r="1431" spans="1:35" x14ac:dyDescent="0.3">
      <c r="A1431" s="38" t="s">
        <v>2673</v>
      </c>
      <c r="B1431" s="38">
        <v>208</v>
      </c>
      <c r="C1431" s="39">
        <v>38849</v>
      </c>
      <c r="D1431" s="71">
        <f>YEAR(E1431)</f>
        <v>2008</v>
      </c>
      <c r="E1431" s="99" t="s">
        <v>3330</v>
      </c>
      <c r="F1431" s="41">
        <v>873</v>
      </c>
      <c r="G1431" s="41">
        <v>154.69999999999999</v>
      </c>
      <c r="H1431" s="41">
        <v>157.5</v>
      </c>
      <c r="I1431" s="41">
        <v>113.3</v>
      </c>
      <c r="J1431" s="41"/>
      <c r="K1431" s="40" t="s">
        <v>2395</v>
      </c>
      <c r="L1431" s="41" t="s">
        <v>3895</v>
      </c>
      <c r="M1431" s="42">
        <v>104026</v>
      </c>
      <c r="N1431" s="43">
        <v>39546</v>
      </c>
      <c r="O1431" s="44" t="s">
        <v>0</v>
      </c>
      <c r="P1431" s="42">
        <v>4</v>
      </c>
      <c r="Q1431" s="44" t="s">
        <v>4305</v>
      </c>
      <c r="R1431" s="44" t="s">
        <v>2019</v>
      </c>
      <c r="S1431" s="42">
        <v>29</v>
      </c>
      <c r="T1431" s="42">
        <v>109</v>
      </c>
      <c r="U1431" s="42">
        <v>26.898407865999999</v>
      </c>
      <c r="V1431" s="42">
        <v>-80.058129600000001</v>
      </c>
      <c r="W1431" s="126"/>
      <c r="X1431" s="45"/>
      <c r="Y1431" s="42"/>
      <c r="Z1431" s="125"/>
      <c r="AA1431" s="42"/>
      <c r="AB1431" s="42"/>
      <c r="AC1431" s="125"/>
      <c r="AD1431" s="125"/>
      <c r="AE1431" s="127"/>
      <c r="AF1431" s="127"/>
      <c r="AG1431" s="127"/>
      <c r="AH1431" s="44" t="s">
        <v>10</v>
      </c>
      <c r="AI1431" s="38"/>
    </row>
    <row r="1432" spans="1:35" x14ac:dyDescent="0.3">
      <c r="A1432" s="38" t="s">
        <v>2673</v>
      </c>
      <c r="B1432" s="38">
        <v>208</v>
      </c>
      <c r="C1432" s="39">
        <v>38849</v>
      </c>
      <c r="D1432" s="71">
        <f>YEAR(E1432)</f>
        <v>2010</v>
      </c>
      <c r="E1432" s="99" t="s">
        <v>3508</v>
      </c>
      <c r="F1432" s="41">
        <v>1371</v>
      </c>
      <c r="G1432" s="41">
        <v>156.6</v>
      </c>
      <c r="H1432" s="41">
        <v>159</v>
      </c>
      <c r="I1432" s="41">
        <v>117.4</v>
      </c>
      <c r="J1432" s="41"/>
      <c r="K1432" s="40" t="s">
        <v>2802</v>
      </c>
      <c r="L1432" s="41" t="s">
        <v>3892</v>
      </c>
      <c r="M1432" s="42">
        <v>168748</v>
      </c>
      <c r="N1432" s="43">
        <v>40275</v>
      </c>
      <c r="O1432" s="44" t="s">
        <v>0</v>
      </c>
      <c r="P1432" s="42">
        <v>9</v>
      </c>
      <c r="Q1432" s="44" t="s">
        <v>4305</v>
      </c>
      <c r="R1432" s="44" t="s">
        <v>1469</v>
      </c>
      <c r="S1432" s="42">
        <v>49</v>
      </c>
      <c r="T1432" s="42">
        <v>28</v>
      </c>
      <c r="U1432" s="42">
        <v>26.862549576999999</v>
      </c>
      <c r="V1432" s="42">
        <v>-80.047244269999993</v>
      </c>
      <c r="W1432" s="124">
        <v>40355</v>
      </c>
      <c r="X1432" s="45">
        <f>W1432-N1432</f>
        <v>80</v>
      </c>
      <c r="Y1432" s="42">
        <v>11</v>
      </c>
      <c r="Z1432" s="42">
        <v>17</v>
      </c>
      <c r="AA1432" s="42">
        <v>0</v>
      </c>
      <c r="AB1432" s="42">
        <v>0</v>
      </c>
      <c r="AC1432" s="42">
        <v>0</v>
      </c>
      <c r="AD1432" s="42">
        <v>0</v>
      </c>
      <c r="AE1432" s="46">
        <f>SUM(Y1432,Z1432,AC1432,AD1432)</f>
        <v>28</v>
      </c>
      <c r="AF1432" s="47">
        <f>Y1432/AE1432</f>
        <v>0.39285714285714285</v>
      </c>
      <c r="AG1432" s="47">
        <f>(Y1432-(AA1432+AB1432))/AE1432</f>
        <v>0.39285714285714285</v>
      </c>
      <c r="AH1432" s="44" t="s">
        <v>2</v>
      </c>
      <c r="AI1432" s="38"/>
    </row>
    <row r="1433" spans="1:35" x14ac:dyDescent="0.3">
      <c r="A1433" s="38" t="s">
        <v>2673</v>
      </c>
      <c r="B1433" s="38">
        <v>208</v>
      </c>
      <c r="C1433" s="39">
        <v>38849</v>
      </c>
      <c r="D1433" s="71">
        <f>YEAR(E1433)</f>
        <v>2010</v>
      </c>
      <c r="E1433" s="99" t="s">
        <v>2818</v>
      </c>
      <c r="F1433" s="41">
        <v>1401</v>
      </c>
      <c r="G1433" s="41">
        <v>156.69999999999999</v>
      </c>
      <c r="H1433" s="41">
        <v>157</v>
      </c>
      <c r="I1433" s="41">
        <v>115.2</v>
      </c>
      <c r="J1433" s="41"/>
      <c r="K1433" s="40" t="s">
        <v>2527</v>
      </c>
      <c r="L1433" s="41" t="s">
        <v>3895</v>
      </c>
      <c r="M1433" s="42">
        <v>168785</v>
      </c>
      <c r="N1433" s="43">
        <v>40286</v>
      </c>
      <c r="O1433" s="44" t="s">
        <v>0</v>
      </c>
      <c r="P1433" s="42">
        <v>8</v>
      </c>
      <c r="Q1433" s="44" t="s">
        <v>4305</v>
      </c>
      <c r="R1433" s="44" t="s">
        <v>1483</v>
      </c>
      <c r="S1433" s="42">
        <v>38</v>
      </c>
      <c r="T1433" s="42">
        <v>7</v>
      </c>
      <c r="U1433" s="42">
        <v>26.865833670000001</v>
      </c>
      <c r="V1433" s="42">
        <v>-80.048045439999996</v>
      </c>
      <c r="W1433" s="126">
        <v>40354</v>
      </c>
      <c r="X1433" s="45">
        <f>W1433-N1433</f>
        <v>68</v>
      </c>
      <c r="Y1433" s="42">
        <v>24</v>
      </c>
      <c r="Z1433" s="42">
        <v>34</v>
      </c>
      <c r="AA1433" s="42">
        <v>0</v>
      </c>
      <c r="AB1433" s="42">
        <v>9</v>
      </c>
      <c r="AC1433" s="42">
        <v>0</v>
      </c>
      <c r="AD1433" s="42">
        <v>18</v>
      </c>
      <c r="AE1433" s="46">
        <f>SUM(Y1433,Z1433,AC1433,AD1433)</f>
        <v>76</v>
      </c>
      <c r="AF1433" s="47">
        <f>Y1433/AE1433</f>
        <v>0.31578947368421051</v>
      </c>
      <c r="AG1433" s="47">
        <f>(Y1433-(AA1433+AB1433))/AE1433</f>
        <v>0.19736842105263158</v>
      </c>
      <c r="AH1433" s="44" t="s">
        <v>2</v>
      </c>
      <c r="AI1433" s="38"/>
    </row>
    <row r="1434" spans="1:35" x14ac:dyDescent="0.3">
      <c r="A1434" s="38" t="s">
        <v>2673</v>
      </c>
      <c r="B1434" s="38">
        <v>208</v>
      </c>
      <c r="C1434" s="39">
        <v>38849</v>
      </c>
      <c r="D1434" s="71">
        <f>YEAR(E1434)</f>
        <v>2010</v>
      </c>
      <c r="E1434" s="99" t="s">
        <v>3010</v>
      </c>
      <c r="F1434" s="41">
        <v>1567</v>
      </c>
      <c r="G1434" s="41"/>
      <c r="H1434" s="41"/>
      <c r="I1434" s="41"/>
      <c r="J1434" s="41"/>
      <c r="K1434" s="40" t="s">
        <v>2395</v>
      </c>
      <c r="L1434" s="41" t="s">
        <v>3892</v>
      </c>
      <c r="M1434" s="42">
        <v>172037</v>
      </c>
      <c r="N1434" s="43">
        <v>40334</v>
      </c>
      <c r="O1434" s="44" t="s">
        <v>0</v>
      </c>
      <c r="P1434" s="42">
        <v>10</v>
      </c>
      <c r="Q1434" s="44" t="s">
        <v>4307</v>
      </c>
      <c r="R1434" s="44" t="s">
        <v>3</v>
      </c>
      <c r="S1434" s="42">
        <v>100</v>
      </c>
      <c r="T1434" s="42">
        <v>0</v>
      </c>
      <c r="U1434" s="42">
        <v>26.842068390000001</v>
      </c>
      <c r="V1434" s="42">
        <v>-80.042870260000001</v>
      </c>
      <c r="W1434" s="126"/>
      <c r="X1434" s="45"/>
      <c r="Y1434" s="125"/>
      <c r="Z1434" s="127"/>
      <c r="AA1434" s="125"/>
      <c r="AB1434" s="125"/>
      <c r="AC1434" s="127"/>
      <c r="AD1434" s="127"/>
      <c r="AE1434" s="127"/>
      <c r="AF1434" s="127"/>
      <c r="AG1434" s="127"/>
      <c r="AH1434" s="44" t="s">
        <v>3</v>
      </c>
      <c r="AI1434" s="38"/>
    </row>
    <row r="1435" spans="1:35" x14ac:dyDescent="0.3">
      <c r="A1435" s="38" t="s">
        <v>2673</v>
      </c>
      <c r="B1435" s="38">
        <v>208</v>
      </c>
      <c r="C1435" s="39">
        <v>38849</v>
      </c>
      <c r="D1435" s="71">
        <f>YEAR(E1435)</f>
        <v>2010</v>
      </c>
      <c r="E1435" s="99" t="s">
        <v>2674</v>
      </c>
      <c r="F1435" s="41">
        <v>1573</v>
      </c>
      <c r="G1435" s="41"/>
      <c r="H1435" s="41"/>
      <c r="I1435" s="41"/>
      <c r="J1435" s="41"/>
      <c r="K1435" s="40" t="s">
        <v>2601</v>
      </c>
      <c r="L1435" s="41" t="s">
        <v>3892</v>
      </c>
      <c r="M1435" s="42">
        <v>172243</v>
      </c>
      <c r="N1435" s="43">
        <v>40335</v>
      </c>
      <c r="O1435" s="44" t="s">
        <v>0</v>
      </c>
      <c r="P1435" s="42">
        <v>9</v>
      </c>
      <c r="Q1435" s="44" t="s">
        <v>4305</v>
      </c>
      <c r="R1435" s="44" t="s">
        <v>1453</v>
      </c>
      <c r="S1435" s="42">
        <v>50</v>
      </c>
      <c r="T1435" s="42">
        <v>27</v>
      </c>
      <c r="U1435" s="42">
        <v>26.860675440000001</v>
      </c>
      <c r="V1435" s="42">
        <v>-80.046652230000007</v>
      </c>
      <c r="W1435" s="124"/>
      <c r="X1435" s="45"/>
      <c r="Y1435" s="42">
        <v>0</v>
      </c>
      <c r="Z1435" s="42">
        <v>33</v>
      </c>
      <c r="AA1435" s="42">
        <v>0</v>
      </c>
      <c r="AB1435" s="42">
        <v>0</v>
      </c>
      <c r="AC1435" s="42">
        <v>0</v>
      </c>
      <c r="AD1435" s="42">
        <v>0</v>
      </c>
      <c r="AE1435" s="46">
        <f>SUM(Y1435,Z1435,AC1435,AD1435)</f>
        <v>33</v>
      </c>
      <c r="AF1435" s="47">
        <f>Y1435/AE1435</f>
        <v>0</v>
      </c>
      <c r="AG1435" s="47">
        <f>(Y1435-(AA1435+AB1435))/AE1435</f>
        <v>0</v>
      </c>
      <c r="AH1435" s="44" t="s">
        <v>8</v>
      </c>
      <c r="AI1435" s="38"/>
    </row>
    <row r="1436" spans="1:35" x14ac:dyDescent="0.3">
      <c r="A1436" s="38" t="s">
        <v>3577</v>
      </c>
      <c r="B1436" s="38">
        <v>695</v>
      </c>
      <c r="C1436" s="39">
        <v>41777</v>
      </c>
      <c r="D1436" s="71">
        <f>YEAR(E1436)</f>
        <v>2014</v>
      </c>
      <c r="E1436" s="99" t="s">
        <v>3578</v>
      </c>
      <c r="F1436" s="41">
        <v>2731</v>
      </c>
      <c r="G1436" s="41">
        <v>161</v>
      </c>
      <c r="H1436" s="41"/>
      <c r="I1436" s="41">
        <v>113</v>
      </c>
      <c r="J1436" s="41"/>
      <c r="K1436" s="40" t="s">
        <v>3</v>
      </c>
      <c r="L1436" s="41" t="s">
        <v>3</v>
      </c>
      <c r="M1436" s="42">
        <v>201032</v>
      </c>
      <c r="N1436" s="43">
        <v>41778</v>
      </c>
      <c r="O1436" s="44" t="s">
        <v>0</v>
      </c>
      <c r="P1436" s="42">
        <v>5</v>
      </c>
      <c r="Q1436" s="44" t="s">
        <v>4305</v>
      </c>
      <c r="R1436" s="44" t="s">
        <v>751</v>
      </c>
      <c r="S1436" s="42">
        <v>25</v>
      </c>
      <c r="T1436" s="42">
        <v>107</v>
      </c>
      <c r="U1436" s="42">
        <v>26.891100394999999</v>
      </c>
      <c r="V1436" s="42">
        <v>-80.056185251000002</v>
      </c>
      <c r="W1436" s="48">
        <v>41840</v>
      </c>
      <c r="X1436" s="45">
        <f>W1436-N1436</f>
        <v>62</v>
      </c>
      <c r="Y1436" s="46">
        <v>92</v>
      </c>
      <c r="Z1436" s="46">
        <v>9</v>
      </c>
      <c r="AA1436" s="46">
        <v>0</v>
      </c>
      <c r="AB1436" s="46">
        <v>3</v>
      </c>
      <c r="AC1436" s="46">
        <v>0</v>
      </c>
      <c r="AD1436" s="46">
        <v>1</v>
      </c>
      <c r="AE1436" s="46">
        <f>SUM(Y1436,Z1436,AC1436,AD1436)</f>
        <v>102</v>
      </c>
      <c r="AF1436" s="47">
        <f>Y1436/AE1436</f>
        <v>0.90196078431372551</v>
      </c>
      <c r="AG1436" s="47">
        <f>(Y1436-(AA1436+AB1436))/AE1436</f>
        <v>0.87254901960784315</v>
      </c>
      <c r="AH1436" s="44" t="s">
        <v>2</v>
      </c>
      <c r="AI1436" s="38"/>
    </row>
    <row r="1437" spans="1:35" x14ac:dyDescent="0.3">
      <c r="A1437" s="50" t="s">
        <v>2836</v>
      </c>
      <c r="B1437" s="51">
        <v>325</v>
      </c>
      <c r="C1437" s="52">
        <v>39926</v>
      </c>
      <c r="D1437" s="94">
        <f>YEAR(E1437)</f>
        <v>2011</v>
      </c>
      <c r="E1437" s="52" t="s">
        <v>2378</v>
      </c>
      <c r="F1437" s="54">
        <v>1697</v>
      </c>
      <c r="G1437" s="54">
        <v>156.5</v>
      </c>
      <c r="H1437" s="54">
        <v>158.5</v>
      </c>
      <c r="I1437" s="54">
        <v>112</v>
      </c>
      <c r="J1437" s="139"/>
      <c r="K1437" s="55" t="s">
        <v>2753</v>
      </c>
      <c r="L1437" s="56" t="s">
        <v>3890</v>
      </c>
      <c r="M1437" s="57"/>
      <c r="N1437" s="57"/>
      <c r="O1437" s="57" t="s">
        <v>0</v>
      </c>
      <c r="P1437" s="42">
        <v>11</v>
      </c>
      <c r="Q1437" s="57" t="s">
        <v>4305</v>
      </c>
      <c r="R1437" s="57"/>
      <c r="S1437" s="57"/>
      <c r="T1437" s="57"/>
      <c r="U1437" s="57"/>
      <c r="V1437" s="57"/>
      <c r="W1437" s="63"/>
      <c r="X1437" s="164"/>
      <c r="Y1437" s="57"/>
      <c r="Z1437" s="57"/>
      <c r="AA1437" s="57"/>
      <c r="AB1437" s="57"/>
      <c r="AC1437" s="57"/>
      <c r="AD1437" s="57"/>
      <c r="AE1437" s="57"/>
      <c r="AF1437" s="57"/>
      <c r="AG1437" s="57"/>
      <c r="AH1437" s="57"/>
      <c r="AI1437" s="59" t="s">
        <v>3909</v>
      </c>
    </row>
    <row r="1438" spans="1:35" x14ac:dyDescent="0.3">
      <c r="A1438" s="38" t="s">
        <v>3190</v>
      </c>
      <c r="B1438" s="38">
        <v>688</v>
      </c>
      <c r="C1438" s="39">
        <v>41776</v>
      </c>
      <c r="D1438" s="71">
        <f>YEAR(E1438)</f>
        <v>2014</v>
      </c>
      <c r="E1438" s="99" t="s">
        <v>2815</v>
      </c>
      <c r="F1438" s="41">
        <v>2723</v>
      </c>
      <c r="G1438" s="41">
        <v>150</v>
      </c>
      <c r="H1438" s="41"/>
      <c r="I1438" s="41">
        <v>113</v>
      </c>
      <c r="J1438" s="41"/>
      <c r="K1438" s="40" t="s">
        <v>3</v>
      </c>
      <c r="L1438" s="41" t="s">
        <v>3</v>
      </c>
      <c r="M1438" s="42">
        <v>200865</v>
      </c>
      <c r="N1438" s="43">
        <v>41777</v>
      </c>
      <c r="O1438" s="44" t="s">
        <v>0</v>
      </c>
      <c r="P1438" s="42">
        <v>7</v>
      </c>
      <c r="Q1438" s="44" t="s">
        <v>4307</v>
      </c>
      <c r="R1438" s="44" t="s">
        <v>3</v>
      </c>
      <c r="S1438" s="42">
        <v>40</v>
      </c>
      <c r="T1438" s="42">
        <v>100</v>
      </c>
      <c r="U1438" s="42">
        <v>26.87257674</v>
      </c>
      <c r="V1438" s="42">
        <v>-80.049877551999998</v>
      </c>
      <c r="W1438" s="124"/>
      <c r="X1438" s="45"/>
      <c r="Y1438" s="125"/>
      <c r="Z1438" s="125"/>
      <c r="AA1438" s="125"/>
      <c r="AB1438" s="125"/>
      <c r="AC1438" s="125"/>
      <c r="AD1438" s="125"/>
      <c r="AE1438" s="127"/>
      <c r="AF1438" s="127"/>
      <c r="AG1438" s="127"/>
      <c r="AH1438" s="44" t="s">
        <v>3</v>
      </c>
      <c r="AI1438" s="38"/>
    </row>
    <row r="1439" spans="1:35" x14ac:dyDescent="0.3">
      <c r="A1439" s="38" t="s">
        <v>3568</v>
      </c>
      <c r="B1439" s="38">
        <v>676</v>
      </c>
      <c r="C1439" s="39">
        <v>41763</v>
      </c>
      <c r="D1439" s="71">
        <f>YEAR(E1439)</f>
        <v>2014</v>
      </c>
      <c r="E1439" s="99" t="s">
        <v>3191</v>
      </c>
      <c r="F1439" s="41">
        <v>2709</v>
      </c>
      <c r="G1439" s="41">
        <v>153.5</v>
      </c>
      <c r="H1439" s="41"/>
      <c r="I1439" s="41">
        <v>111</v>
      </c>
      <c r="J1439" s="41"/>
      <c r="K1439" s="40" t="s">
        <v>3</v>
      </c>
      <c r="L1439" s="41" t="s">
        <v>3</v>
      </c>
      <c r="M1439" s="42">
        <v>200232</v>
      </c>
      <c r="N1439" s="43">
        <v>41764</v>
      </c>
      <c r="O1439" s="44" t="s">
        <v>0</v>
      </c>
      <c r="P1439" s="42">
        <v>5</v>
      </c>
      <c r="Q1439" s="44" t="s">
        <v>4305</v>
      </c>
      <c r="R1439" s="44" t="s">
        <v>708</v>
      </c>
      <c r="S1439" s="42">
        <v>43</v>
      </c>
      <c r="T1439" s="42">
        <v>72</v>
      </c>
      <c r="U1439" s="42">
        <v>26.888655301</v>
      </c>
      <c r="V1439" s="42">
        <v>-80.055475678999997</v>
      </c>
      <c r="W1439" s="48">
        <v>41828</v>
      </c>
      <c r="X1439" s="45">
        <f>W1439-N1439</f>
        <v>64</v>
      </c>
      <c r="Y1439" s="42">
        <v>50</v>
      </c>
      <c r="Z1439" s="46">
        <v>24</v>
      </c>
      <c r="AA1439" s="42">
        <v>1</v>
      </c>
      <c r="AB1439" s="42">
        <v>0</v>
      </c>
      <c r="AC1439" s="46">
        <v>0</v>
      </c>
      <c r="AD1439" s="46">
        <v>0</v>
      </c>
      <c r="AE1439" s="46">
        <f>SUM(Y1439,Z1439,AC1439,AD1439)</f>
        <v>74</v>
      </c>
      <c r="AF1439" s="47">
        <f>Y1439/AE1439</f>
        <v>0.67567567567567566</v>
      </c>
      <c r="AG1439" s="47">
        <f>(Y1439-(AA1439+AB1439))/AE1439</f>
        <v>0.66216216216216217</v>
      </c>
      <c r="AH1439" s="44" t="s">
        <v>2</v>
      </c>
      <c r="AI1439" s="38"/>
    </row>
    <row r="1440" spans="1:35" x14ac:dyDescent="0.3">
      <c r="A1440" s="38" t="s">
        <v>3568</v>
      </c>
      <c r="B1440" s="38">
        <v>676</v>
      </c>
      <c r="C1440" s="39">
        <v>41785</v>
      </c>
      <c r="D1440" s="71">
        <f>YEAR(E1440)</f>
        <v>2014</v>
      </c>
      <c r="E1440" s="99" t="s">
        <v>3582</v>
      </c>
      <c r="F1440" s="41">
        <v>2705</v>
      </c>
      <c r="G1440" s="41">
        <v>153.5</v>
      </c>
      <c r="H1440" s="41"/>
      <c r="I1440" s="41">
        <v>111</v>
      </c>
      <c r="J1440" s="41"/>
      <c r="K1440" s="40" t="s">
        <v>3</v>
      </c>
      <c r="L1440" s="41" t="s">
        <v>3</v>
      </c>
      <c r="M1440" s="42">
        <v>202325</v>
      </c>
      <c r="N1440" s="43">
        <v>41786</v>
      </c>
      <c r="O1440" s="44" t="s">
        <v>0</v>
      </c>
      <c r="P1440" s="42">
        <v>5</v>
      </c>
      <c r="Q1440" s="44" t="s">
        <v>4305</v>
      </c>
      <c r="R1440" s="44" t="s">
        <v>771</v>
      </c>
      <c r="S1440" s="42">
        <v>37</v>
      </c>
      <c r="T1440" s="42">
        <v>80</v>
      </c>
      <c r="U1440" s="42">
        <v>26.892334291000001</v>
      </c>
      <c r="V1440" s="42">
        <v>-80.056499180000003</v>
      </c>
      <c r="W1440" s="43">
        <v>41846</v>
      </c>
      <c r="X1440" s="45">
        <f>W1440-N1440</f>
        <v>60</v>
      </c>
      <c r="Y1440" s="42">
        <v>82</v>
      </c>
      <c r="Z1440" s="42">
        <v>21</v>
      </c>
      <c r="AA1440" s="42">
        <v>9</v>
      </c>
      <c r="AB1440" s="42">
        <v>2</v>
      </c>
      <c r="AC1440" s="42">
        <v>0</v>
      </c>
      <c r="AD1440" s="42">
        <v>4</v>
      </c>
      <c r="AE1440" s="42">
        <f>SUM(Y1440,Z1440,AC1440,AD1440)</f>
        <v>107</v>
      </c>
      <c r="AF1440" s="49">
        <f>Y1440/AE1440</f>
        <v>0.76635514018691586</v>
      </c>
      <c r="AG1440" s="49">
        <f>(Y1440-(AA1440+AB1440))/AE1440</f>
        <v>0.66355140186915884</v>
      </c>
      <c r="AH1440" s="44" t="s">
        <v>2</v>
      </c>
      <c r="AI1440" s="38"/>
    </row>
    <row r="1441" spans="1:35" x14ac:dyDescent="0.3">
      <c r="A1441" s="38" t="s">
        <v>3529</v>
      </c>
      <c r="B1441" s="38">
        <v>468</v>
      </c>
      <c r="C1441" s="39">
        <v>40302</v>
      </c>
      <c r="D1441" s="71">
        <f>YEAR(E1441)</f>
        <v>2010</v>
      </c>
      <c r="E1441" s="99" t="s">
        <v>3528</v>
      </c>
      <c r="F1441" s="41">
        <v>1454</v>
      </c>
      <c r="G1441" s="41">
        <v>146.5</v>
      </c>
      <c r="H1441" s="41">
        <v>148</v>
      </c>
      <c r="I1441" s="41">
        <v>107</v>
      </c>
      <c r="J1441" s="41"/>
      <c r="K1441" s="40" t="s">
        <v>2680</v>
      </c>
      <c r="L1441" s="41" t="s">
        <v>3892</v>
      </c>
      <c r="M1441" s="42">
        <v>168846</v>
      </c>
      <c r="N1441" s="43">
        <v>40302</v>
      </c>
      <c r="O1441" s="44" t="s">
        <v>146</v>
      </c>
      <c r="P1441" s="42">
        <v>8</v>
      </c>
      <c r="Q1441" s="44" t="s">
        <v>4305</v>
      </c>
      <c r="R1441" s="44" t="s">
        <v>1587</v>
      </c>
      <c r="S1441" s="42">
        <v>75</v>
      </c>
      <c r="T1441" s="42">
        <v>95</v>
      </c>
      <c r="U1441" s="42">
        <v>26.9245543</v>
      </c>
      <c r="V1441" s="42">
        <v>-80.066619540000005</v>
      </c>
      <c r="W1441" s="126">
        <v>40368</v>
      </c>
      <c r="X1441" s="45">
        <f>W1441-N1441</f>
        <v>66</v>
      </c>
      <c r="Y1441" s="46">
        <v>44</v>
      </c>
      <c r="Z1441" s="46">
        <v>28</v>
      </c>
      <c r="AA1441" s="46">
        <v>0</v>
      </c>
      <c r="AB1441" s="46">
        <v>0</v>
      </c>
      <c r="AC1441" s="46">
        <v>0</v>
      </c>
      <c r="AD1441" s="46">
        <v>1</v>
      </c>
      <c r="AE1441" s="46">
        <f>SUM(Y1441,Z1441,AC1441,AD1441)</f>
        <v>73</v>
      </c>
      <c r="AF1441" s="47">
        <f>Y1441/AE1441</f>
        <v>0.60273972602739723</v>
      </c>
      <c r="AG1441" s="47">
        <f>(Y1441-(AA1441+AB1441))/AE1441</f>
        <v>0.60273972602739723</v>
      </c>
      <c r="AH1441" s="44" t="s">
        <v>2</v>
      </c>
      <c r="AI1441" s="38"/>
    </row>
    <row r="1442" spans="1:35" x14ac:dyDescent="0.3">
      <c r="A1442" s="38" t="s">
        <v>3529</v>
      </c>
      <c r="B1442" s="38">
        <v>468</v>
      </c>
      <c r="C1442" s="39">
        <v>40302</v>
      </c>
      <c r="D1442" s="71">
        <f>YEAR(E1442)</f>
        <v>2010</v>
      </c>
      <c r="E1442" s="99" t="s">
        <v>2872</v>
      </c>
      <c r="F1442" s="41">
        <v>1479</v>
      </c>
      <c r="G1442" s="41">
        <v>149.5</v>
      </c>
      <c r="H1442" s="41">
        <v>152</v>
      </c>
      <c r="I1442" s="41">
        <v>108</v>
      </c>
      <c r="J1442" s="41"/>
      <c r="K1442" s="40" t="s">
        <v>3216</v>
      </c>
      <c r="L1442" s="41" t="s">
        <v>3890</v>
      </c>
      <c r="M1442" s="42">
        <v>168989</v>
      </c>
      <c r="N1442" s="43">
        <v>40311</v>
      </c>
      <c r="O1442" s="44" t="s">
        <v>146</v>
      </c>
      <c r="P1442" s="42">
        <v>6</v>
      </c>
      <c r="Q1442" s="44" t="s">
        <v>4305</v>
      </c>
      <c r="R1442" s="44" t="s">
        <v>1589</v>
      </c>
      <c r="S1442" s="42">
        <v>42</v>
      </c>
      <c r="T1442" s="42">
        <v>-18</v>
      </c>
      <c r="U1442" s="42">
        <v>26.92999408</v>
      </c>
      <c r="V1442" s="42">
        <v>-80.068395769999995</v>
      </c>
      <c r="W1442" s="126"/>
      <c r="X1442" s="45"/>
      <c r="Y1442" s="42"/>
      <c r="Z1442" s="127"/>
      <c r="AA1442" s="42"/>
      <c r="AB1442" s="42"/>
      <c r="AC1442" s="127"/>
      <c r="AD1442" s="127"/>
      <c r="AE1442" s="127"/>
      <c r="AF1442" s="127"/>
      <c r="AG1442" s="127"/>
      <c r="AH1442" s="44" t="s">
        <v>15</v>
      </c>
      <c r="AI1442" s="38"/>
    </row>
    <row r="1443" spans="1:35" x14ac:dyDescent="0.3">
      <c r="A1443" s="38" t="s">
        <v>3529</v>
      </c>
      <c r="B1443" s="38">
        <v>468</v>
      </c>
      <c r="C1443" s="39">
        <v>40302</v>
      </c>
      <c r="D1443" s="71">
        <f>YEAR(E1443)</f>
        <v>2010</v>
      </c>
      <c r="E1443" s="99" t="s">
        <v>2869</v>
      </c>
      <c r="F1443" s="41">
        <v>1512</v>
      </c>
      <c r="G1443" s="41">
        <v>150.30000000000001</v>
      </c>
      <c r="H1443" s="41">
        <v>152.69999999999999</v>
      </c>
      <c r="I1443" s="41">
        <v>108.1</v>
      </c>
      <c r="J1443" s="41"/>
      <c r="K1443" s="40" t="s">
        <v>2616</v>
      </c>
      <c r="L1443" s="41" t="s">
        <v>3892</v>
      </c>
      <c r="M1443" s="42">
        <v>169637</v>
      </c>
      <c r="N1443" s="43">
        <v>40322</v>
      </c>
      <c r="O1443" s="44" t="s">
        <v>0</v>
      </c>
      <c r="P1443" s="42">
        <v>7</v>
      </c>
      <c r="Q1443" s="44" t="s">
        <v>4305</v>
      </c>
      <c r="R1443" s="44" t="s">
        <v>1538</v>
      </c>
      <c r="S1443" s="42">
        <v>41</v>
      </c>
      <c r="T1443" s="42">
        <v>26</v>
      </c>
      <c r="U1443" s="42">
        <v>26.870478649999999</v>
      </c>
      <c r="V1443" s="42">
        <v>-80.049357189999995</v>
      </c>
      <c r="W1443" s="124">
        <v>40376</v>
      </c>
      <c r="X1443" s="45">
        <f>W1443-N1443</f>
        <v>54</v>
      </c>
      <c r="Y1443" s="42">
        <v>47</v>
      </c>
      <c r="Z1443" s="42">
        <v>17</v>
      </c>
      <c r="AA1443" s="42">
        <v>0</v>
      </c>
      <c r="AB1443" s="42">
        <v>2</v>
      </c>
      <c r="AC1443" s="42">
        <v>0</v>
      </c>
      <c r="AD1443" s="42">
        <v>1</v>
      </c>
      <c r="AE1443" s="42">
        <f>SUM(Y1443,Z1443,AC1443,AD1443)</f>
        <v>65</v>
      </c>
      <c r="AF1443" s="49">
        <f>Y1443/AE1443</f>
        <v>0.72307692307692306</v>
      </c>
      <c r="AG1443" s="49">
        <f>(Y1443-(AA1443+AB1443))/AE1443</f>
        <v>0.69230769230769229</v>
      </c>
      <c r="AH1443" s="44" t="s">
        <v>2</v>
      </c>
      <c r="AI1443" s="38"/>
    </row>
    <row r="1444" spans="1:35" x14ac:dyDescent="0.3">
      <c r="A1444" s="50" t="s">
        <v>2969</v>
      </c>
      <c r="B1444" s="51">
        <v>448</v>
      </c>
      <c r="C1444" s="52">
        <v>40280</v>
      </c>
      <c r="D1444" s="94">
        <f>YEAR(E1444)</f>
        <v>2010</v>
      </c>
      <c r="E1444" s="52" t="s">
        <v>2499</v>
      </c>
      <c r="F1444" s="54">
        <v>1412</v>
      </c>
      <c r="G1444" s="56"/>
      <c r="H1444" s="56"/>
      <c r="I1444" s="56"/>
      <c r="J1444" s="56"/>
      <c r="K1444" s="55" t="s">
        <v>2558</v>
      </c>
      <c r="L1444" s="56" t="s">
        <v>3898</v>
      </c>
      <c r="M1444" s="57"/>
      <c r="N1444" s="57"/>
      <c r="O1444" s="57" t="s">
        <v>0</v>
      </c>
      <c r="P1444" s="57"/>
      <c r="Q1444" s="57" t="s">
        <v>4305</v>
      </c>
      <c r="R1444" s="57"/>
      <c r="S1444" s="57"/>
      <c r="T1444" s="57"/>
      <c r="U1444" s="57"/>
      <c r="V1444" s="57"/>
      <c r="W1444" s="63"/>
      <c r="X1444" s="164"/>
      <c r="Y1444" s="57"/>
      <c r="Z1444" s="57"/>
      <c r="AA1444" s="57"/>
      <c r="AB1444" s="57"/>
      <c r="AC1444" s="57"/>
      <c r="AD1444" s="57"/>
      <c r="AE1444" s="58"/>
      <c r="AF1444" s="58"/>
      <c r="AG1444" s="58"/>
      <c r="AH1444" s="57"/>
      <c r="AI1444" s="64" t="s">
        <v>3907</v>
      </c>
    </row>
    <row r="1445" spans="1:35" x14ac:dyDescent="0.3">
      <c r="A1445" s="38" t="s">
        <v>2969</v>
      </c>
      <c r="B1445" s="38">
        <v>448</v>
      </c>
      <c r="C1445" s="39">
        <v>40280</v>
      </c>
      <c r="D1445" s="71">
        <f>YEAR(E1445)</f>
        <v>2012</v>
      </c>
      <c r="E1445" s="99" t="s">
        <v>3007</v>
      </c>
      <c r="F1445" s="41">
        <v>2125</v>
      </c>
      <c r="G1445" s="41"/>
      <c r="H1445" s="41"/>
      <c r="I1445" s="41">
        <v>151.5</v>
      </c>
      <c r="J1445" s="41"/>
      <c r="K1445" s="40" t="s">
        <v>3278</v>
      </c>
      <c r="L1445" s="41" t="s">
        <v>3897</v>
      </c>
      <c r="M1445" s="42">
        <v>235971</v>
      </c>
      <c r="N1445" s="43">
        <v>41019</v>
      </c>
      <c r="O1445" s="44" t="s">
        <v>0</v>
      </c>
      <c r="P1445" s="42">
        <v>9</v>
      </c>
      <c r="Q1445" s="44" t="s">
        <v>4305</v>
      </c>
      <c r="R1445" s="44" t="s">
        <v>986</v>
      </c>
      <c r="S1445" s="42">
        <v>28</v>
      </c>
      <c r="T1445" s="42">
        <v>10</v>
      </c>
      <c r="U1445" s="42">
        <v>26.861452719999999</v>
      </c>
      <c r="V1445" s="42">
        <v>-80.046910629999999</v>
      </c>
      <c r="W1445" s="48">
        <v>41097</v>
      </c>
      <c r="X1445" s="45">
        <f>W1445-N1445</f>
        <v>78</v>
      </c>
      <c r="Y1445" s="46">
        <v>47</v>
      </c>
      <c r="Z1445" s="46">
        <v>4</v>
      </c>
      <c r="AA1445" s="46">
        <v>0</v>
      </c>
      <c r="AB1445" s="46">
        <v>0</v>
      </c>
      <c r="AC1445" s="46">
        <v>0</v>
      </c>
      <c r="AD1445" s="46">
        <v>0</v>
      </c>
      <c r="AE1445" s="46">
        <f>SUM(Y1445,Z1445,AC1445,AD1445)</f>
        <v>51</v>
      </c>
      <c r="AF1445" s="47">
        <f>Y1445/AE1445</f>
        <v>0.92156862745098034</v>
      </c>
      <c r="AG1445" s="47">
        <f>(Y1445-(AA1445+AB1445))/AE1445</f>
        <v>0.92156862745098034</v>
      </c>
      <c r="AH1445" s="44" t="s">
        <v>2</v>
      </c>
      <c r="AI1445" s="38"/>
    </row>
    <row r="1446" spans="1:35" x14ac:dyDescent="0.3">
      <c r="A1446" s="38" t="s">
        <v>2346</v>
      </c>
      <c r="B1446" s="38">
        <v>274</v>
      </c>
      <c r="C1446" s="39">
        <v>39565</v>
      </c>
      <c r="D1446" s="71">
        <f>YEAR(E1446)</f>
        <v>2008</v>
      </c>
      <c r="E1446" s="99" t="s">
        <v>3352</v>
      </c>
      <c r="F1446" s="41">
        <v>824</v>
      </c>
      <c r="G1446" s="41">
        <v>146</v>
      </c>
      <c r="H1446" s="41">
        <v>148</v>
      </c>
      <c r="I1446" s="41">
        <v>102</v>
      </c>
      <c r="J1446" s="41"/>
      <c r="K1446" s="40" t="s">
        <v>3301</v>
      </c>
      <c r="L1446" s="41" t="s">
        <v>3892</v>
      </c>
      <c r="M1446" s="42">
        <v>104094</v>
      </c>
      <c r="N1446" s="43">
        <v>39565</v>
      </c>
      <c r="O1446" s="44" t="s">
        <v>0</v>
      </c>
      <c r="P1446" s="42">
        <v>10</v>
      </c>
      <c r="Q1446" s="44" t="s">
        <v>4305</v>
      </c>
      <c r="R1446" s="44" t="s">
        <v>2039</v>
      </c>
      <c r="S1446" s="42">
        <v>54</v>
      </c>
      <c r="T1446" s="42">
        <v>12</v>
      </c>
      <c r="U1446" s="42">
        <v>26.850803806999998</v>
      </c>
      <c r="V1446" s="42">
        <v>-80.04487331</v>
      </c>
      <c r="W1446" s="124">
        <v>39637</v>
      </c>
      <c r="X1446" s="45">
        <f>W1446-N1446</f>
        <v>72</v>
      </c>
      <c r="Y1446" s="42">
        <v>50</v>
      </c>
      <c r="Z1446" s="42">
        <v>15</v>
      </c>
      <c r="AA1446" s="42">
        <v>0</v>
      </c>
      <c r="AB1446" s="42">
        <v>16</v>
      </c>
      <c r="AC1446" s="42">
        <v>0</v>
      </c>
      <c r="AD1446" s="42">
        <v>0</v>
      </c>
      <c r="AE1446" s="42">
        <f>SUM(Y1446,Z1446,AC1446,AD1446)</f>
        <v>65</v>
      </c>
      <c r="AF1446" s="49">
        <f>Y1446/AE1446</f>
        <v>0.76923076923076927</v>
      </c>
      <c r="AG1446" s="49">
        <f>(Y1446-(AA1446+AB1446))/AE1446</f>
        <v>0.52307692307692311</v>
      </c>
      <c r="AH1446" s="44" t="s">
        <v>2</v>
      </c>
      <c r="AI1446" s="38"/>
    </row>
    <row r="1447" spans="1:35" x14ac:dyDescent="0.3">
      <c r="A1447" s="38" t="s">
        <v>2346</v>
      </c>
      <c r="B1447" s="38">
        <v>274</v>
      </c>
      <c r="C1447" s="39">
        <v>39565</v>
      </c>
      <c r="D1447" s="71">
        <f>YEAR(E1447)</f>
        <v>2010</v>
      </c>
      <c r="E1447" s="99" t="s">
        <v>3503</v>
      </c>
      <c r="F1447" s="41">
        <v>1361</v>
      </c>
      <c r="G1447" s="41">
        <v>149.19999999999999</v>
      </c>
      <c r="H1447" s="41">
        <v>152.9</v>
      </c>
      <c r="I1447" s="41">
        <v>105.6</v>
      </c>
      <c r="J1447" s="41"/>
      <c r="K1447" s="40" t="s">
        <v>2294</v>
      </c>
      <c r="L1447" s="41" t="s">
        <v>3891</v>
      </c>
      <c r="M1447" s="42">
        <v>168736</v>
      </c>
      <c r="N1447" s="43">
        <v>40269</v>
      </c>
      <c r="O1447" s="44" t="s">
        <v>146</v>
      </c>
      <c r="P1447" s="42">
        <v>8</v>
      </c>
      <c r="Q1447" s="44" t="s">
        <v>4305</v>
      </c>
      <c r="R1447" s="44" t="s">
        <v>1577</v>
      </c>
      <c r="S1447" s="42">
        <v>116</v>
      </c>
      <c r="T1447" s="42">
        <v>19</v>
      </c>
      <c r="U1447" s="42">
        <v>26.92301513</v>
      </c>
      <c r="V1447" s="42">
        <v>-80.066387280000001</v>
      </c>
      <c r="W1447" s="126">
        <v>40346</v>
      </c>
      <c r="X1447" s="45">
        <f>W1447-N1447</f>
        <v>77</v>
      </c>
      <c r="Y1447" s="42">
        <v>47</v>
      </c>
      <c r="Z1447" s="46">
        <v>10</v>
      </c>
      <c r="AA1447" s="42">
        <v>2</v>
      </c>
      <c r="AB1447" s="42">
        <v>8</v>
      </c>
      <c r="AC1447" s="46">
        <v>0</v>
      </c>
      <c r="AD1447" s="46">
        <v>0</v>
      </c>
      <c r="AE1447" s="46">
        <f>SUM(Y1447,Z1447,AC1447,AD1447)</f>
        <v>57</v>
      </c>
      <c r="AF1447" s="47">
        <f>Y1447/AE1447</f>
        <v>0.82456140350877194</v>
      </c>
      <c r="AG1447" s="47">
        <f>(Y1447-(AA1447+AB1447))/AE1447</f>
        <v>0.64912280701754388</v>
      </c>
      <c r="AH1447" s="44" t="s">
        <v>2</v>
      </c>
      <c r="AI1447" s="38"/>
    </row>
    <row r="1448" spans="1:35" x14ac:dyDescent="0.3">
      <c r="A1448" s="38" t="s">
        <v>2346</v>
      </c>
      <c r="B1448" s="38">
        <v>274</v>
      </c>
      <c r="C1448" s="39">
        <v>39565</v>
      </c>
      <c r="D1448" s="71">
        <f>YEAR(E1448)</f>
        <v>2010</v>
      </c>
      <c r="E1448" s="99" t="s">
        <v>3110</v>
      </c>
      <c r="F1448" s="41">
        <v>1440</v>
      </c>
      <c r="G1448" s="41">
        <v>146.5</v>
      </c>
      <c r="H1448" s="41">
        <v>148</v>
      </c>
      <c r="I1448" s="41">
        <v>106</v>
      </c>
      <c r="J1448" s="41"/>
      <c r="K1448" s="40" t="s">
        <v>2830</v>
      </c>
      <c r="L1448" s="41" t="s">
        <v>3890</v>
      </c>
      <c r="M1448" s="42">
        <v>168828</v>
      </c>
      <c r="N1448" s="43">
        <v>40298</v>
      </c>
      <c r="O1448" s="44" t="s">
        <v>0</v>
      </c>
      <c r="P1448" s="42">
        <v>8</v>
      </c>
      <c r="Q1448" s="44" t="s">
        <v>4305</v>
      </c>
      <c r="R1448" s="44" t="s">
        <v>1502</v>
      </c>
      <c r="S1448" s="42">
        <v>30</v>
      </c>
      <c r="T1448" s="42">
        <v>5</v>
      </c>
      <c r="U1448" s="42">
        <v>26.866342857999999</v>
      </c>
      <c r="V1448" s="42">
        <v>-80.048224279999999</v>
      </c>
      <c r="W1448" s="126">
        <v>40367</v>
      </c>
      <c r="X1448" s="45">
        <f>W1448-N1448</f>
        <v>69</v>
      </c>
      <c r="Y1448" s="46">
        <v>19</v>
      </c>
      <c r="Z1448" s="46">
        <v>18</v>
      </c>
      <c r="AA1448" s="46">
        <v>1</v>
      </c>
      <c r="AB1448" s="46">
        <v>1</v>
      </c>
      <c r="AC1448" s="46">
        <v>0</v>
      </c>
      <c r="AD1448" s="46">
        <v>14</v>
      </c>
      <c r="AE1448" s="46">
        <f>SUM(Y1448,Z1448,AC1448,AD1448)</f>
        <v>51</v>
      </c>
      <c r="AF1448" s="47">
        <f>Y1448/AE1448</f>
        <v>0.37254901960784315</v>
      </c>
      <c r="AG1448" s="47">
        <f>(Y1448-(AA1448+AB1448))/AE1448</f>
        <v>0.33333333333333331</v>
      </c>
      <c r="AH1448" s="44" t="s">
        <v>2</v>
      </c>
      <c r="AI1448" s="38"/>
    </row>
    <row r="1449" spans="1:35" x14ac:dyDescent="0.3">
      <c r="A1449" s="38" t="s">
        <v>2346</v>
      </c>
      <c r="B1449" s="38">
        <v>274</v>
      </c>
      <c r="C1449" s="39">
        <v>39565</v>
      </c>
      <c r="D1449" s="71">
        <f>YEAR(E1449)</f>
        <v>2012</v>
      </c>
      <c r="E1449" s="99" t="s">
        <v>2534</v>
      </c>
      <c r="F1449" s="41">
        <v>2118</v>
      </c>
      <c r="G1449" s="41">
        <v>150</v>
      </c>
      <c r="H1449" s="41">
        <v>152</v>
      </c>
      <c r="I1449" s="41">
        <v>106</v>
      </c>
      <c r="J1449" s="41"/>
      <c r="K1449" s="40" t="s">
        <v>3677</v>
      </c>
      <c r="L1449" s="41" t="s">
        <v>3891</v>
      </c>
      <c r="M1449" s="42">
        <v>235954</v>
      </c>
      <c r="N1449" s="43">
        <v>41017</v>
      </c>
      <c r="O1449" s="44" t="s">
        <v>0</v>
      </c>
      <c r="P1449" s="42">
        <v>5</v>
      </c>
      <c r="Q1449" s="44" t="s">
        <v>4305</v>
      </c>
      <c r="R1449" s="44" t="s">
        <v>982</v>
      </c>
      <c r="S1449" s="42">
        <v>36</v>
      </c>
      <c r="T1449" s="42">
        <v>92</v>
      </c>
      <c r="U1449" s="42">
        <v>26.886429929999998</v>
      </c>
      <c r="V1449" s="42">
        <v>-80.054605870000003</v>
      </c>
      <c r="W1449" s="43">
        <v>41088</v>
      </c>
      <c r="X1449" s="45">
        <f>W1449-N1449</f>
        <v>71</v>
      </c>
      <c r="Y1449" s="42">
        <v>61</v>
      </c>
      <c r="Z1449" s="42">
        <v>25</v>
      </c>
      <c r="AA1449" s="42">
        <v>1</v>
      </c>
      <c r="AB1449" s="42">
        <v>0</v>
      </c>
      <c r="AC1449" s="42">
        <v>0</v>
      </c>
      <c r="AD1449" s="42">
        <v>0</v>
      </c>
      <c r="AE1449" s="46">
        <f>SUM(Y1449,Z1449,AC1449,AD1449)</f>
        <v>86</v>
      </c>
      <c r="AF1449" s="47">
        <f>Y1449/AE1449</f>
        <v>0.70930232558139539</v>
      </c>
      <c r="AG1449" s="47">
        <f>(Y1449-(AA1449+AB1449))/AE1449</f>
        <v>0.69767441860465118</v>
      </c>
      <c r="AH1449" s="44" t="s">
        <v>2</v>
      </c>
      <c r="AI1449" s="38"/>
    </row>
    <row r="1450" spans="1:35" x14ac:dyDescent="0.3">
      <c r="A1450" s="38" t="s">
        <v>2346</v>
      </c>
      <c r="B1450" s="38">
        <v>274</v>
      </c>
      <c r="C1450" s="39">
        <v>39565</v>
      </c>
      <c r="D1450" s="71">
        <f>YEAR(E1450)</f>
        <v>2012</v>
      </c>
      <c r="E1450" s="99" t="s">
        <v>2476</v>
      </c>
      <c r="F1450" s="41">
        <v>2171</v>
      </c>
      <c r="G1450" s="41"/>
      <c r="H1450" s="41"/>
      <c r="I1450" s="41"/>
      <c r="J1450" s="41"/>
      <c r="K1450" s="40" t="s">
        <v>3091</v>
      </c>
      <c r="L1450" s="41" t="s">
        <v>3892</v>
      </c>
      <c r="M1450" s="42">
        <v>236649</v>
      </c>
      <c r="N1450" s="43">
        <v>41027</v>
      </c>
      <c r="O1450" s="44" t="s">
        <v>0</v>
      </c>
      <c r="P1450" s="42">
        <v>10</v>
      </c>
      <c r="Q1450" s="44" t="s">
        <v>4305</v>
      </c>
      <c r="R1450" s="44" t="s">
        <v>1014</v>
      </c>
      <c r="S1450" s="42">
        <v>55</v>
      </c>
      <c r="T1450" s="42">
        <v>6</v>
      </c>
      <c r="U1450" s="42">
        <v>26.85235716</v>
      </c>
      <c r="V1450" s="42">
        <v>-80.045280219999995</v>
      </c>
      <c r="W1450" s="48">
        <v>41095</v>
      </c>
      <c r="X1450" s="45">
        <f>W1450-N1450</f>
        <v>68</v>
      </c>
      <c r="Y1450" s="42">
        <v>60</v>
      </c>
      <c r="Z1450" s="42">
        <v>13</v>
      </c>
      <c r="AA1450" s="42">
        <v>0</v>
      </c>
      <c r="AB1450" s="42">
        <v>5</v>
      </c>
      <c r="AC1450" s="42">
        <v>0</v>
      </c>
      <c r="AD1450" s="42">
        <v>1</v>
      </c>
      <c r="AE1450" s="46">
        <f>SUM(Y1450,Z1450,AC1450,AD1450)</f>
        <v>74</v>
      </c>
      <c r="AF1450" s="47">
        <f>Y1450/AE1450</f>
        <v>0.81081081081081086</v>
      </c>
      <c r="AG1450" s="47">
        <f>(Y1450-(AA1450+AB1450))/AE1450</f>
        <v>0.7432432432432432</v>
      </c>
      <c r="AH1450" s="44" t="s">
        <v>2</v>
      </c>
      <c r="AI1450" s="38"/>
    </row>
    <row r="1451" spans="1:35" x14ac:dyDescent="0.3">
      <c r="A1451" s="147" t="s">
        <v>4860</v>
      </c>
      <c r="B1451" s="147">
        <v>1600</v>
      </c>
      <c r="C1451" s="30">
        <v>43943</v>
      </c>
      <c r="D1451" s="32">
        <v>2020</v>
      </c>
      <c r="E1451" s="97">
        <v>43962</v>
      </c>
      <c r="F1451" s="31">
        <v>4102</v>
      </c>
      <c r="G1451" s="31">
        <v>148.69999999999999</v>
      </c>
      <c r="H1451" s="31">
        <v>151.80000000000001</v>
      </c>
      <c r="I1451" s="31">
        <v>107.6</v>
      </c>
      <c r="K1451" s="155">
        <v>0.93194444444444446</v>
      </c>
      <c r="L1451" s="31" t="s">
        <v>3890</v>
      </c>
      <c r="M1451" s="157">
        <v>498890</v>
      </c>
      <c r="N1451" s="158">
        <v>43963</v>
      </c>
      <c r="O1451" s="157" t="s">
        <v>0</v>
      </c>
      <c r="P1451" s="157">
        <v>7</v>
      </c>
      <c r="Q1451" s="157" t="s">
        <v>4305</v>
      </c>
      <c r="R1451" s="157" t="s">
        <v>4861</v>
      </c>
      <c r="S1451" s="157">
        <v>35</v>
      </c>
      <c r="T1451" s="157">
        <v>25</v>
      </c>
      <c r="U1451" s="157">
        <v>26.872782860000001</v>
      </c>
      <c r="V1451" s="157">
        <v>-80.050125320000006</v>
      </c>
      <c r="W1451" s="30">
        <v>44024</v>
      </c>
      <c r="X1451" s="45">
        <f>W1451-N1451</f>
        <v>61</v>
      </c>
      <c r="Y1451" s="157">
        <v>34</v>
      </c>
      <c r="Z1451" s="157">
        <v>64</v>
      </c>
      <c r="AA1451" s="157">
        <v>1</v>
      </c>
      <c r="AB1451" s="157">
        <v>3</v>
      </c>
      <c r="AC1451" s="157">
        <v>0</v>
      </c>
      <c r="AD1451" s="157">
        <v>0</v>
      </c>
      <c r="AE1451" s="42">
        <f>SUM(Y1451,Z1451,AC1451,AD1451)</f>
        <v>98</v>
      </c>
      <c r="AF1451" s="49">
        <f>Y1451/AE1451</f>
        <v>0.34693877551020408</v>
      </c>
      <c r="AG1451" s="49">
        <f>(Y1451-(AA1451+AB1451))/AE1451</f>
        <v>0.30612244897959184</v>
      </c>
      <c r="AH1451" s="157" t="s">
        <v>2</v>
      </c>
      <c r="AI1451" s="147"/>
    </row>
    <row r="1452" spans="1:35" x14ac:dyDescent="0.3">
      <c r="A1452" s="38" t="s">
        <v>3779</v>
      </c>
      <c r="B1452" s="38">
        <v>663</v>
      </c>
      <c r="C1452" s="39">
        <v>42496</v>
      </c>
      <c r="D1452" s="71">
        <f>YEAR(E1452)</f>
        <v>2016</v>
      </c>
      <c r="E1452" s="99" t="s">
        <v>3778</v>
      </c>
      <c r="F1452" s="41">
        <v>2635</v>
      </c>
      <c r="G1452" s="41">
        <v>162.1</v>
      </c>
      <c r="H1452" s="41">
        <v>164.9</v>
      </c>
      <c r="I1452" s="41">
        <v>109.8</v>
      </c>
      <c r="J1452" s="41"/>
      <c r="K1452" s="40" t="s">
        <v>3204</v>
      </c>
      <c r="L1452" s="41" t="s">
        <v>3895</v>
      </c>
      <c r="M1452" s="42">
        <v>322040</v>
      </c>
      <c r="N1452" s="43">
        <v>42496</v>
      </c>
      <c r="O1452" s="44" t="s">
        <v>0</v>
      </c>
      <c r="P1452" s="42">
        <v>6</v>
      </c>
      <c r="Q1452" s="44" t="s">
        <v>4305</v>
      </c>
      <c r="R1452" s="44" t="s">
        <v>354</v>
      </c>
      <c r="S1452" s="42">
        <v>54</v>
      </c>
      <c r="T1452" s="42">
        <v>26</v>
      </c>
      <c r="U1452" s="42">
        <v>26.881679758000001</v>
      </c>
      <c r="V1452" s="42">
        <v>-80.053173407000003</v>
      </c>
      <c r="W1452" s="48">
        <v>42559</v>
      </c>
      <c r="X1452" s="45">
        <f>W1452-N1452</f>
        <v>63</v>
      </c>
      <c r="Y1452" s="42">
        <v>38</v>
      </c>
      <c r="Z1452" s="46">
        <v>50</v>
      </c>
      <c r="AA1452" s="42">
        <v>8</v>
      </c>
      <c r="AB1452" s="42">
        <v>8</v>
      </c>
      <c r="AC1452" s="46">
        <v>1</v>
      </c>
      <c r="AD1452" s="46">
        <v>0</v>
      </c>
      <c r="AE1452" s="46">
        <f>SUM(Y1452,Z1452,AC1452,AD1452)</f>
        <v>89</v>
      </c>
      <c r="AF1452" s="47">
        <f>Y1452/AE1452</f>
        <v>0.42696629213483145</v>
      </c>
      <c r="AG1452" s="47">
        <f>(Y1452-(AA1452+AB1452))/AE1452</f>
        <v>0.24719101123595505</v>
      </c>
      <c r="AH1452" s="44" t="s">
        <v>2</v>
      </c>
      <c r="AI1452" s="38"/>
    </row>
    <row r="1453" spans="1:35" x14ac:dyDescent="0.3">
      <c r="A1453" s="38" t="s">
        <v>3630</v>
      </c>
      <c r="B1453" s="38">
        <v>535</v>
      </c>
      <c r="C1453" s="39">
        <v>40669</v>
      </c>
      <c r="D1453" s="71">
        <f>YEAR(E1453)</f>
        <v>2011</v>
      </c>
      <c r="E1453" s="99" t="s">
        <v>2327</v>
      </c>
      <c r="F1453" s="41">
        <v>1805</v>
      </c>
      <c r="G1453" s="41">
        <v>149</v>
      </c>
      <c r="H1453" s="41">
        <v>151</v>
      </c>
      <c r="I1453" s="41">
        <v>105</v>
      </c>
      <c r="J1453" s="41"/>
      <c r="K1453" s="40" t="s">
        <v>2357</v>
      </c>
      <c r="L1453" s="41" t="s">
        <v>3890</v>
      </c>
      <c r="M1453" s="42">
        <v>204890</v>
      </c>
      <c r="N1453" s="43">
        <v>40669</v>
      </c>
      <c r="O1453" s="44" t="s">
        <v>0</v>
      </c>
      <c r="P1453" s="42">
        <v>5</v>
      </c>
      <c r="Q1453" s="44" t="s">
        <v>4305</v>
      </c>
      <c r="R1453" s="44" t="s">
        <v>1274</v>
      </c>
      <c r="S1453" s="42">
        <v>75</v>
      </c>
      <c r="T1453" s="42">
        <v>121</v>
      </c>
      <c r="U1453" s="42">
        <v>26.890882229999999</v>
      </c>
      <c r="V1453" s="42">
        <v>-80.05609785</v>
      </c>
      <c r="W1453" s="48">
        <v>40730</v>
      </c>
      <c r="X1453" s="45">
        <f>W1453-N1453</f>
        <v>61</v>
      </c>
      <c r="Y1453" s="42">
        <v>37</v>
      </c>
      <c r="Z1453" s="46">
        <v>45</v>
      </c>
      <c r="AA1453" s="42">
        <v>0</v>
      </c>
      <c r="AB1453" s="42">
        <v>2</v>
      </c>
      <c r="AC1453" s="46">
        <v>0</v>
      </c>
      <c r="AD1453" s="46">
        <v>0</v>
      </c>
      <c r="AE1453" s="46">
        <f>SUM(Y1453,Z1453,AC1453,AD1453)</f>
        <v>82</v>
      </c>
      <c r="AF1453" s="47">
        <f>Y1453/AE1453</f>
        <v>0.45121951219512196</v>
      </c>
      <c r="AG1453" s="47">
        <f>(Y1453-(AA1453+AB1453))/AE1453</f>
        <v>0.42682926829268292</v>
      </c>
      <c r="AH1453" s="44" t="s">
        <v>2</v>
      </c>
      <c r="AI1453" s="38"/>
    </row>
    <row r="1454" spans="1:35" x14ac:dyDescent="0.3">
      <c r="A1454" s="38" t="s">
        <v>2644</v>
      </c>
      <c r="B1454" s="38">
        <v>212</v>
      </c>
      <c r="C1454" s="39">
        <v>39168</v>
      </c>
      <c r="D1454" s="71">
        <f>YEAR(E1454)</f>
        <v>2007</v>
      </c>
      <c r="E1454" s="99" t="s">
        <v>3236</v>
      </c>
      <c r="F1454" s="41">
        <v>589</v>
      </c>
      <c r="G1454" s="41">
        <v>148</v>
      </c>
      <c r="H1454" s="41">
        <v>151</v>
      </c>
      <c r="I1454" s="41">
        <v>108</v>
      </c>
      <c r="J1454" s="41"/>
      <c r="K1454" s="40" t="s">
        <v>2428</v>
      </c>
      <c r="L1454" s="41" t="s">
        <v>3890</v>
      </c>
      <c r="M1454" s="42">
        <v>79016</v>
      </c>
      <c r="N1454" s="43">
        <v>39168</v>
      </c>
      <c r="O1454" s="44" t="s">
        <v>0</v>
      </c>
      <c r="P1454" s="42">
        <v>3</v>
      </c>
      <c r="Q1454" s="44" t="s">
        <v>4305</v>
      </c>
      <c r="R1454" s="44" t="s">
        <v>2053</v>
      </c>
      <c r="S1454" s="42">
        <v>41</v>
      </c>
      <c r="T1454" s="42">
        <v>99</v>
      </c>
      <c r="U1454" s="42">
        <v>26.901989</v>
      </c>
      <c r="V1454" s="42">
        <v>-80.059316999999993</v>
      </c>
      <c r="W1454" s="124"/>
      <c r="X1454" s="45"/>
      <c r="Y1454" s="42"/>
      <c r="Z1454" s="125"/>
      <c r="AA1454" s="42"/>
      <c r="AB1454" s="42"/>
      <c r="AC1454" s="125"/>
      <c r="AD1454" s="125"/>
      <c r="AE1454" s="125"/>
      <c r="AF1454" s="125"/>
      <c r="AG1454" s="125"/>
      <c r="AH1454" s="44" t="s">
        <v>31</v>
      </c>
      <c r="AI1454" s="38"/>
    </row>
    <row r="1455" spans="1:35" x14ac:dyDescent="0.3">
      <c r="A1455" s="38" t="s">
        <v>2644</v>
      </c>
      <c r="B1455" s="38">
        <v>212</v>
      </c>
      <c r="C1455" s="39">
        <v>39168</v>
      </c>
      <c r="D1455" s="71">
        <f>YEAR(E1455)</f>
        <v>2007</v>
      </c>
      <c r="E1455" s="99" t="s">
        <v>3253</v>
      </c>
      <c r="F1455" s="41">
        <v>590</v>
      </c>
      <c r="G1455" s="41"/>
      <c r="H1455" s="41"/>
      <c r="I1455" s="41"/>
      <c r="J1455" s="41"/>
      <c r="K1455" s="40" t="s">
        <v>2859</v>
      </c>
      <c r="L1455" s="41" t="s">
        <v>3892</v>
      </c>
      <c r="M1455" s="42">
        <v>79116</v>
      </c>
      <c r="N1455" s="43">
        <v>39203</v>
      </c>
      <c r="O1455" s="44" t="s">
        <v>0</v>
      </c>
      <c r="P1455" s="42">
        <v>10</v>
      </c>
      <c r="Q1455" s="44" t="s">
        <v>4307</v>
      </c>
      <c r="R1455" s="44" t="s">
        <v>3</v>
      </c>
      <c r="S1455" s="42">
        <v>77</v>
      </c>
      <c r="T1455" s="42">
        <v>7</v>
      </c>
      <c r="U1455" s="42">
        <v>26.852617219999999</v>
      </c>
      <c r="V1455" s="42">
        <v>-80.045361499999999</v>
      </c>
      <c r="W1455" s="126"/>
      <c r="X1455" s="45"/>
      <c r="Y1455" s="125"/>
      <c r="Z1455" s="125"/>
      <c r="AA1455" s="125"/>
      <c r="AB1455" s="125"/>
      <c r="AC1455" s="125"/>
      <c r="AD1455" s="125"/>
      <c r="AE1455" s="127"/>
      <c r="AF1455" s="127"/>
      <c r="AG1455" s="127"/>
      <c r="AH1455" s="44" t="s">
        <v>3</v>
      </c>
      <c r="AI1455" s="38"/>
    </row>
    <row r="1456" spans="1:35" x14ac:dyDescent="0.3">
      <c r="A1456" s="38" t="s">
        <v>2644</v>
      </c>
      <c r="B1456" s="38">
        <v>212</v>
      </c>
      <c r="C1456" s="39">
        <v>39168</v>
      </c>
      <c r="D1456" s="71">
        <f>YEAR(E1456)</f>
        <v>2007</v>
      </c>
      <c r="E1456" s="99" t="s">
        <v>3255</v>
      </c>
      <c r="F1456" s="41">
        <v>591</v>
      </c>
      <c r="G1456" s="41">
        <v>148</v>
      </c>
      <c r="H1456" s="41">
        <v>151</v>
      </c>
      <c r="I1456" s="41">
        <v>107.5</v>
      </c>
      <c r="J1456" s="41"/>
      <c r="K1456" s="40" t="s">
        <v>2938</v>
      </c>
      <c r="L1456" s="41" t="s">
        <v>3892</v>
      </c>
      <c r="M1456" s="42">
        <v>79122</v>
      </c>
      <c r="N1456" s="43">
        <v>39204</v>
      </c>
      <c r="O1456" s="44" t="s">
        <v>0</v>
      </c>
      <c r="P1456" s="42">
        <v>6</v>
      </c>
      <c r="Q1456" s="44" t="s">
        <v>4305</v>
      </c>
      <c r="R1456" s="44" t="s">
        <v>2091</v>
      </c>
      <c r="S1456" s="42">
        <v>36</v>
      </c>
      <c r="T1456" s="42">
        <v>71</v>
      </c>
      <c r="U1456" s="42">
        <v>26.881396630000001</v>
      </c>
      <c r="V1456" s="42">
        <v>-80.052983769999997</v>
      </c>
      <c r="W1456" s="126"/>
      <c r="X1456" s="45"/>
      <c r="Y1456" s="42"/>
      <c r="Z1456" s="125"/>
      <c r="AA1456" s="42"/>
      <c r="AB1456" s="42"/>
      <c r="AC1456" s="125"/>
      <c r="AD1456" s="125"/>
      <c r="AE1456" s="127"/>
      <c r="AF1456" s="127"/>
      <c r="AG1456" s="127"/>
      <c r="AH1456" s="44" t="s">
        <v>10</v>
      </c>
      <c r="AI1456" s="38"/>
    </row>
    <row r="1457" spans="1:35" x14ac:dyDescent="0.3">
      <c r="A1457" s="38" t="s">
        <v>2644</v>
      </c>
      <c r="B1457" s="38">
        <v>212</v>
      </c>
      <c r="C1457" s="39">
        <v>39168</v>
      </c>
      <c r="D1457" s="71">
        <f>YEAR(E1457)</f>
        <v>2007</v>
      </c>
      <c r="E1457" s="99" t="s">
        <v>3300</v>
      </c>
      <c r="F1457" s="41">
        <v>592</v>
      </c>
      <c r="G1457" s="41">
        <v>149.5</v>
      </c>
      <c r="H1457" s="41"/>
      <c r="I1457" s="41">
        <v>108.5</v>
      </c>
      <c r="J1457" s="41"/>
      <c r="K1457" s="40" t="s">
        <v>2680</v>
      </c>
      <c r="L1457" s="41" t="s">
        <v>3890</v>
      </c>
      <c r="M1457" s="42">
        <v>81791</v>
      </c>
      <c r="N1457" s="43">
        <v>39238</v>
      </c>
      <c r="O1457" s="44" t="s">
        <v>146</v>
      </c>
      <c r="P1457" s="42">
        <v>9</v>
      </c>
      <c r="Q1457" s="44" t="s">
        <v>4305</v>
      </c>
      <c r="R1457" s="44" t="s">
        <v>2229</v>
      </c>
      <c r="S1457" s="42">
        <v>116</v>
      </c>
      <c r="T1457" s="42">
        <v>17</v>
      </c>
      <c r="U1457" s="42">
        <v>26.92213658</v>
      </c>
      <c r="V1457" s="42">
        <v>-80.066131949999999</v>
      </c>
      <c r="W1457" s="126">
        <v>39299</v>
      </c>
      <c r="X1457" s="45">
        <f>W1457-N1457</f>
        <v>61</v>
      </c>
      <c r="Y1457" s="46">
        <v>30</v>
      </c>
      <c r="Z1457" s="46">
        <v>18</v>
      </c>
      <c r="AA1457" s="46">
        <v>1</v>
      </c>
      <c r="AB1457" s="46">
        <v>0</v>
      </c>
      <c r="AC1457" s="46">
        <v>0</v>
      </c>
      <c r="AD1457" s="46">
        <v>21</v>
      </c>
      <c r="AE1457" s="46">
        <f>SUM(Y1457,Z1457,AC1457,AD1457)</f>
        <v>69</v>
      </c>
      <c r="AF1457" s="47">
        <f>Y1457/AE1457</f>
        <v>0.43478260869565216</v>
      </c>
      <c r="AG1457" s="47">
        <f>(Y1457-(AA1457+AB1457))/AE1457</f>
        <v>0.42028985507246375</v>
      </c>
      <c r="AH1457" s="44" t="s">
        <v>2</v>
      </c>
      <c r="AI1457" s="38"/>
    </row>
    <row r="1458" spans="1:35" x14ac:dyDescent="0.3">
      <c r="A1458" s="38" t="s">
        <v>2644</v>
      </c>
      <c r="B1458" s="38">
        <v>212</v>
      </c>
      <c r="C1458" s="39">
        <v>39168</v>
      </c>
      <c r="D1458" s="71">
        <f>YEAR(E1458)</f>
        <v>2010</v>
      </c>
      <c r="E1458" s="99" t="s">
        <v>3522</v>
      </c>
      <c r="F1458" s="41">
        <v>1411</v>
      </c>
      <c r="G1458" s="41">
        <v>150</v>
      </c>
      <c r="H1458" s="41">
        <v>154</v>
      </c>
      <c r="I1458" s="41">
        <v>112</v>
      </c>
      <c r="J1458" s="41"/>
      <c r="K1458" s="40" t="s">
        <v>2697</v>
      </c>
      <c r="L1458" s="41" t="s">
        <v>3890</v>
      </c>
      <c r="M1458" s="42">
        <v>168800</v>
      </c>
      <c r="N1458" s="43">
        <v>40290</v>
      </c>
      <c r="O1458" s="44" t="s">
        <v>0</v>
      </c>
      <c r="P1458" s="42">
        <v>11</v>
      </c>
      <c r="Q1458" s="44" t="s">
        <v>4305</v>
      </c>
      <c r="R1458" s="44" t="s">
        <v>1486</v>
      </c>
      <c r="S1458" s="42">
        <v>68</v>
      </c>
      <c r="T1458" s="42">
        <v>7</v>
      </c>
      <c r="U1458" s="42">
        <v>26.839657500000001</v>
      </c>
      <c r="V1458" s="42">
        <v>-80.042233620000005</v>
      </c>
      <c r="W1458" s="126"/>
      <c r="X1458" s="45"/>
      <c r="Y1458" s="46">
        <v>6</v>
      </c>
      <c r="Z1458" s="46">
        <v>104</v>
      </c>
      <c r="AA1458" s="46">
        <v>0</v>
      </c>
      <c r="AB1458" s="46">
        <v>0</v>
      </c>
      <c r="AC1458" s="46">
        <v>0</v>
      </c>
      <c r="AD1458" s="46">
        <v>0</v>
      </c>
      <c r="AE1458" s="46">
        <f>SUM(Y1458,Z1458,AC1458,AD1458)</f>
        <v>110</v>
      </c>
      <c r="AF1458" s="47">
        <f>Y1458/AE1458</f>
        <v>5.4545454545454543E-2</v>
      </c>
      <c r="AG1458" s="47">
        <f>(Y1458-(AA1458+AB1458))/AE1458</f>
        <v>5.4545454545454543E-2</v>
      </c>
      <c r="AH1458" s="44" t="s">
        <v>8</v>
      </c>
      <c r="AI1458" s="38"/>
    </row>
    <row r="1459" spans="1:35" x14ac:dyDescent="0.3">
      <c r="A1459" s="38" t="s">
        <v>2644</v>
      </c>
      <c r="B1459" s="38">
        <v>212</v>
      </c>
      <c r="C1459" s="39">
        <v>39168</v>
      </c>
      <c r="D1459" s="71">
        <f>YEAR(E1459)</f>
        <v>2010</v>
      </c>
      <c r="E1459" s="99" t="s">
        <v>3528</v>
      </c>
      <c r="F1459" s="41">
        <v>1453</v>
      </c>
      <c r="G1459" s="41">
        <v>153</v>
      </c>
      <c r="H1459" s="41">
        <v>155.5</v>
      </c>
      <c r="I1459" s="41">
        <v>113</v>
      </c>
      <c r="J1459" s="41"/>
      <c r="K1459" s="40" t="s">
        <v>3220</v>
      </c>
      <c r="L1459" s="41" t="s">
        <v>3892</v>
      </c>
      <c r="M1459" s="42">
        <v>168843</v>
      </c>
      <c r="N1459" s="43">
        <v>40302</v>
      </c>
      <c r="O1459" s="44" t="s">
        <v>0</v>
      </c>
      <c r="P1459" s="42">
        <v>11</v>
      </c>
      <c r="Q1459" s="44" t="s">
        <v>4305</v>
      </c>
      <c r="R1459" s="44" t="s">
        <v>1508</v>
      </c>
      <c r="S1459" s="42">
        <v>43</v>
      </c>
      <c r="T1459" s="42">
        <v>14</v>
      </c>
      <c r="U1459" s="42">
        <v>26.837392359999999</v>
      </c>
      <c r="V1459" s="42">
        <v>-80.041617470000006</v>
      </c>
      <c r="W1459" s="124"/>
      <c r="X1459" s="45"/>
      <c r="Y1459" s="42">
        <v>27</v>
      </c>
      <c r="Z1459" s="42">
        <v>77</v>
      </c>
      <c r="AA1459" s="42">
        <v>0</v>
      </c>
      <c r="AB1459" s="42">
        <v>0</v>
      </c>
      <c r="AC1459" s="42">
        <v>0</v>
      </c>
      <c r="AD1459" s="42">
        <v>0</v>
      </c>
      <c r="AE1459" s="46">
        <f>SUM(Y1459,Z1459,AC1459,AD1459)</f>
        <v>104</v>
      </c>
      <c r="AF1459" s="47">
        <f>Y1459/AE1459</f>
        <v>0.25961538461538464</v>
      </c>
      <c r="AG1459" s="47">
        <f>(Y1459-(AA1459+AB1459))/AE1459</f>
        <v>0.25961538461538464</v>
      </c>
      <c r="AH1459" s="44" t="s">
        <v>8</v>
      </c>
      <c r="AI1459" s="38"/>
    </row>
    <row r="1460" spans="1:35" x14ac:dyDescent="0.3">
      <c r="A1460" s="38" t="s">
        <v>2644</v>
      </c>
      <c r="B1460" s="38">
        <v>212</v>
      </c>
      <c r="C1460" s="39">
        <v>39168</v>
      </c>
      <c r="D1460" s="71">
        <f>YEAR(E1460)</f>
        <v>2010</v>
      </c>
      <c r="E1460" s="99" t="s">
        <v>2925</v>
      </c>
      <c r="F1460" s="41">
        <v>1486</v>
      </c>
      <c r="G1460" s="41">
        <v>152</v>
      </c>
      <c r="H1460" s="41">
        <v>155</v>
      </c>
      <c r="I1460" s="41">
        <v>110.5</v>
      </c>
      <c r="J1460" s="41"/>
      <c r="K1460" s="40" t="s">
        <v>3294</v>
      </c>
      <c r="L1460" s="41" t="s">
        <v>3890</v>
      </c>
      <c r="M1460" s="42">
        <v>169038</v>
      </c>
      <c r="N1460" s="43">
        <v>40313</v>
      </c>
      <c r="O1460" s="44" t="s">
        <v>0</v>
      </c>
      <c r="P1460" s="42">
        <v>5</v>
      </c>
      <c r="Q1460" s="44" t="s">
        <v>4305</v>
      </c>
      <c r="R1460" s="44" t="s">
        <v>1527</v>
      </c>
      <c r="S1460" s="42">
        <v>83</v>
      </c>
      <c r="T1460" s="42">
        <v>131</v>
      </c>
      <c r="U1460" s="42">
        <v>26.891510019999998</v>
      </c>
      <c r="V1460" s="42">
        <v>-80.056222770000005</v>
      </c>
      <c r="W1460" s="126">
        <v>40374</v>
      </c>
      <c r="X1460" s="45">
        <f>W1460-N1460</f>
        <v>61</v>
      </c>
      <c r="Y1460" s="46">
        <v>52</v>
      </c>
      <c r="Z1460" s="46">
        <v>32</v>
      </c>
      <c r="AA1460" s="46">
        <v>1</v>
      </c>
      <c r="AB1460" s="46">
        <v>4</v>
      </c>
      <c r="AC1460" s="46">
        <v>0</v>
      </c>
      <c r="AD1460" s="46">
        <v>1</v>
      </c>
      <c r="AE1460" s="46">
        <f>SUM(Y1460,Z1460,AC1460,AD1460)</f>
        <v>85</v>
      </c>
      <c r="AF1460" s="47">
        <f>Y1460/AE1460</f>
        <v>0.61176470588235299</v>
      </c>
      <c r="AG1460" s="47">
        <f>(Y1460-(AA1460+AB1460))/AE1460</f>
        <v>0.55294117647058827</v>
      </c>
      <c r="AH1460" s="44" t="s">
        <v>2</v>
      </c>
      <c r="AI1460" s="38"/>
    </row>
    <row r="1461" spans="1:35" x14ac:dyDescent="0.3">
      <c r="A1461" s="38" t="s">
        <v>2644</v>
      </c>
      <c r="B1461" s="38">
        <v>212</v>
      </c>
      <c r="C1461" s="39">
        <v>39168</v>
      </c>
      <c r="D1461" s="71">
        <f>YEAR(E1461)</f>
        <v>2012</v>
      </c>
      <c r="E1461" s="99" t="s">
        <v>3007</v>
      </c>
      <c r="F1461" s="41">
        <v>2127</v>
      </c>
      <c r="G1461" s="41">
        <v>151.5</v>
      </c>
      <c r="H1461" s="41"/>
      <c r="I1461" s="41">
        <v>112</v>
      </c>
      <c r="J1461" s="41"/>
      <c r="K1461" s="40" t="s">
        <v>2482</v>
      </c>
      <c r="L1461" s="41" t="s">
        <v>3892</v>
      </c>
      <c r="M1461" s="42">
        <v>235969</v>
      </c>
      <c r="N1461" s="43">
        <v>41019</v>
      </c>
      <c r="O1461" s="44" t="s">
        <v>0</v>
      </c>
      <c r="P1461" s="42">
        <v>5</v>
      </c>
      <c r="Q1461" s="44" t="s">
        <v>4305</v>
      </c>
      <c r="R1461" s="44" t="s">
        <v>984</v>
      </c>
      <c r="S1461" s="42">
        <v>81</v>
      </c>
      <c r="T1461" s="42">
        <v>107</v>
      </c>
      <c r="U1461" s="42">
        <v>26.88842859</v>
      </c>
      <c r="V1461" s="42">
        <v>-80.055354850000001</v>
      </c>
      <c r="W1461" s="43">
        <v>41089</v>
      </c>
      <c r="X1461" s="45">
        <f>W1461-N1461</f>
        <v>70</v>
      </c>
      <c r="Y1461" s="42">
        <v>61</v>
      </c>
      <c r="Z1461" s="42">
        <v>7</v>
      </c>
      <c r="AA1461" s="42">
        <v>0</v>
      </c>
      <c r="AB1461" s="42">
        <v>1</v>
      </c>
      <c r="AC1461" s="42">
        <v>0</v>
      </c>
      <c r="AD1461" s="42">
        <v>0</v>
      </c>
      <c r="AE1461" s="46">
        <f>SUM(Y1461,Z1461,AC1461,AD1461)</f>
        <v>68</v>
      </c>
      <c r="AF1461" s="47">
        <f>Y1461/AE1461</f>
        <v>0.8970588235294118</v>
      </c>
      <c r="AG1461" s="47">
        <f>(Y1461-(AA1461+AB1461))/AE1461</f>
        <v>0.88235294117647056</v>
      </c>
      <c r="AH1461" s="44" t="s">
        <v>2</v>
      </c>
      <c r="AI1461" s="38"/>
    </row>
    <row r="1462" spans="1:35" x14ac:dyDescent="0.3">
      <c r="A1462" s="38" t="s">
        <v>2644</v>
      </c>
      <c r="B1462" s="38">
        <v>212</v>
      </c>
      <c r="C1462" s="39">
        <v>39168</v>
      </c>
      <c r="D1462" s="71">
        <f>YEAR(E1462)</f>
        <v>2012</v>
      </c>
      <c r="E1462" s="99" t="s">
        <v>3706</v>
      </c>
      <c r="F1462" s="41">
        <v>2388</v>
      </c>
      <c r="G1462" s="41"/>
      <c r="H1462" s="41"/>
      <c r="I1462" s="41"/>
      <c r="J1462" s="41"/>
      <c r="K1462" s="40" t="s">
        <v>2379</v>
      </c>
      <c r="L1462" s="41" t="s">
        <v>3891</v>
      </c>
      <c r="M1462" s="42">
        <v>247339</v>
      </c>
      <c r="N1462" s="43">
        <v>41068</v>
      </c>
      <c r="O1462" s="44" t="s">
        <v>0</v>
      </c>
      <c r="P1462" s="42">
        <v>10</v>
      </c>
      <c r="Q1462" s="44" t="s">
        <v>4305</v>
      </c>
      <c r="R1462" s="44" t="s">
        <v>1091</v>
      </c>
      <c r="S1462" s="42">
        <v>27</v>
      </c>
      <c r="T1462" s="42">
        <v>3</v>
      </c>
      <c r="U1462" s="42">
        <v>26.852699739999998</v>
      </c>
      <c r="V1462" s="42">
        <v>-80.0453641</v>
      </c>
      <c r="W1462" s="43">
        <v>41132</v>
      </c>
      <c r="X1462" s="45">
        <f>W1462-N1462</f>
        <v>64</v>
      </c>
      <c r="Y1462" s="42">
        <v>40</v>
      </c>
      <c r="Z1462" s="42">
        <v>42</v>
      </c>
      <c r="AA1462" s="42">
        <v>0</v>
      </c>
      <c r="AB1462" s="42">
        <v>1</v>
      </c>
      <c r="AC1462" s="42">
        <v>0</v>
      </c>
      <c r="AD1462" s="42">
        <v>9</v>
      </c>
      <c r="AE1462" s="46">
        <f>SUM(Y1462,Z1462,AC1462,AD1462)</f>
        <v>91</v>
      </c>
      <c r="AF1462" s="47">
        <f>Y1462/AE1462</f>
        <v>0.43956043956043955</v>
      </c>
      <c r="AG1462" s="47">
        <f>(Y1462-(AA1462+AB1462))/AE1462</f>
        <v>0.42857142857142855</v>
      </c>
      <c r="AH1462" s="44" t="s">
        <v>2</v>
      </c>
      <c r="AI1462" s="38"/>
    </row>
    <row r="1463" spans="1:35" x14ac:dyDescent="0.3">
      <c r="A1463" s="38" t="s">
        <v>3008</v>
      </c>
      <c r="B1463" s="38">
        <v>542</v>
      </c>
      <c r="C1463" s="39">
        <v>40687</v>
      </c>
      <c r="D1463" s="71">
        <f>YEAR(E1463)</f>
        <v>2011</v>
      </c>
      <c r="E1463" s="99" t="s">
        <v>3655</v>
      </c>
      <c r="F1463" s="41">
        <v>1958</v>
      </c>
      <c r="G1463" s="41">
        <v>162.5</v>
      </c>
      <c r="H1463" s="41">
        <v>165</v>
      </c>
      <c r="I1463" s="41">
        <v>112.5</v>
      </c>
      <c r="J1463" s="41"/>
      <c r="K1463" s="40" t="s">
        <v>2482</v>
      </c>
      <c r="L1463" s="41" t="s">
        <v>3895</v>
      </c>
      <c r="M1463" s="42">
        <v>211170</v>
      </c>
      <c r="N1463" s="43">
        <v>40700</v>
      </c>
      <c r="O1463" s="44" t="s">
        <v>0</v>
      </c>
      <c r="P1463" s="42">
        <v>9</v>
      </c>
      <c r="Q1463" s="44" t="s">
        <v>4305</v>
      </c>
      <c r="R1463" s="44" t="s">
        <v>1360</v>
      </c>
      <c r="S1463" s="42">
        <v>55</v>
      </c>
      <c r="T1463" s="42">
        <v>24</v>
      </c>
      <c r="U1463" s="42">
        <v>26.862175799999999</v>
      </c>
      <c r="V1463" s="42">
        <v>-80.047132110000007</v>
      </c>
      <c r="W1463" s="124"/>
      <c r="X1463" s="45"/>
      <c r="Y1463" s="42">
        <v>4</v>
      </c>
      <c r="Z1463" s="42">
        <v>59</v>
      </c>
      <c r="AA1463" s="42">
        <v>0</v>
      </c>
      <c r="AB1463" s="42">
        <v>0</v>
      </c>
      <c r="AC1463" s="42">
        <v>0</v>
      </c>
      <c r="AD1463" s="42">
        <v>0</v>
      </c>
      <c r="AE1463" s="46">
        <f>SUM(Y1463,Z1463,AC1463,AD1463)</f>
        <v>63</v>
      </c>
      <c r="AF1463" s="47">
        <f>Y1463/AE1463</f>
        <v>6.3492063492063489E-2</v>
      </c>
      <c r="AG1463" s="47">
        <f>(Y1463-(AA1463+AB1463))/AE1463</f>
        <v>6.3492063492063489E-2</v>
      </c>
      <c r="AH1463" s="44" t="s">
        <v>8</v>
      </c>
      <c r="AI1463" s="38"/>
    </row>
    <row r="1464" spans="1:35" x14ac:dyDescent="0.3">
      <c r="A1464" s="147" t="s">
        <v>3008</v>
      </c>
      <c r="B1464" s="147">
        <v>542</v>
      </c>
      <c r="C1464" s="30">
        <v>40687</v>
      </c>
      <c r="D1464" s="32">
        <v>2020</v>
      </c>
      <c r="E1464" s="97">
        <v>43954</v>
      </c>
      <c r="F1464" s="31">
        <v>4054</v>
      </c>
      <c r="G1464" s="31">
        <v>164.9</v>
      </c>
      <c r="H1464" s="31">
        <v>167</v>
      </c>
      <c r="I1464" s="31">
        <v>113.5</v>
      </c>
      <c r="K1464" s="155">
        <v>9.5833333333333326E-2</v>
      </c>
      <c r="L1464" s="31" t="s">
        <v>3892</v>
      </c>
      <c r="M1464" s="157">
        <v>497110</v>
      </c>
      <c r="N1464" s="158">
        <v>43954</v>
      </c>
      <c r="O1464" s="157" t="s">
        <v>0</v>
      </c>
      <c r="P1464" s="157">
        <v>2</v>
      </c>
      <c r="Q1464" s="157" t="s">
        <v>4305</v>
      </c>
      <c r="R1464" s="157" t="s">
        <v>4810</v>
      </c>
      <c r="S1464" s="157">
        <v>24</v>
      </c>
      <c r="T1464" s="157">
        <v>7</v>
      </c>
      <c r="U1464" s="157">
        <v>26.912331340000001</v>
      </c>
      <c r="V1464" s="157">
        <v>-80.062995619999995</v>
      </c>
      <c r="W1464" s="158"/>
      <c r="X1464" s="45"/>
      <c r="Y1464" s="157">
        <v>38</v>
      </c>
      <c r="Z1464" s="157">
        <v>66</v>
      </c>
      <c r="AA1464" s="157">
        <v>0</v>
      </c>
      <c r="AB1464" s="157">
        <v>0</v>
      </c>
      <c r="AC1464" s="157">
        <v>0</v>
      </c>
      <c r="AD1464" s="157">
        <v>0</v>
      </c>
      <c r="AE1464" s="46">
        <f>SUM(Y1464,Z1464,AC1464,AD1464)</f>
        <v>104</v>
      </c>
      <c r="AF1464" s="47">
        <f>Y1464/AE1464</f>
        <v>0.36538461538461536</v>
      </c>
      <c r="AG1464" s="47">
        <f>(Y1464-(AA1464+AB1464))/AE1464</f>
        <v>0.36538461538461536</v>
      </c>
      <c r="AH1464" s="157" t="s">
        <v>8</v>
      </c>
      <c r="AI1464" s="147"/>
    </row>
    <row r="1465" spans="1:35" x14ac:dyDescent="0.3">
      <c r="A1465" s="38" t="s">
        <v>3404</v>
      </c>
      <c r="B1465" s="38">
        <v>309</v>
      </c>
      <c r="C1465" s="39">
        <v>39915</v>
      </c>
      <c r="D1465" s="71">
        <f>YEAR(E1465)</f>
        <v>2009</v>
      </c>
      <c r="E1465" s="99" t="s">
        <v>2667</v>
      </c>
      <c r="F1465" s="41">
        <v>1043</v>
      </c>
      <c r="G1465" s="41">
        <v>154</v>
      </c>
      <c r="H1465" s="41">
        <v>155.5</v>
      </c>
      <c r="I1465" s="41">
        <v>107.5</v>
      </c>
      <c r="J1465" s="41"/>
      <c r="K1465" s="40" t="s">
        <v>2569</v>
      </c>
      <c r="L1465" s="41" t="s">
        <v>3893</v>
      </c>
      <c r="M1465" s="42">
        <v>148253</v>
      </c>
      <c r="N1465" s="43">
        <v>39916</v>
      </c>
      <c r="O1465" s="44" t="s">
        <v>0</v>
      </c>
      <c r="P1465" s="42">
        <v>1</v>
      </c>
      <c r="Q1465" s="44" t="s">
        <v>4305</v>
      </c>
      <c r="R1465" s="44" t="s">
        <v>1695</v>
      </c>
      <c r="S1465" s="42">
        <v>56</v>
      </c>
      <c r="T1465" s="42">
        <v>38</v>
      </c>
      <c r="U1465" s="42">
        <v>26.915006210000001</v>
      </c>
      <c r="V1465" s="42">
        <v>-80.063780510000001</v>
      </c>
      <c r="W1465" s="126">
        <v>39989</v>
      </c>
      <c r="X1465" s="45">
        <f>W1465-N1465</f>
        <v>73</v>
      </c>
      <c r="Y1465" s="46">
        <v>49</v>
      </c>
      <c r="Z1465" s="46">
        <v>12</v>
      </c>
      <c r="AA1465" s="46">
        <v>0</v>
      </c>
      <c r="AB1465" s="46">
        <v>0</v>
      </c>
      <c r="AC1465" s="46">
        <v>0</v>
      </c>
      <c r="AD1465" s="46">
        <v>3</v>
      </c>
      <c r="AE1465" s="46">
        <f>SUM(Y1465,Z1465,AC1465,AD1465)</f>
        <v>64</v>
      </c>
      <c r="AF1465" s="47">
        <f>Y1465/AE1465</f>
        <v>0.765625</v>
      </c>
      <c r="AG1465" s="47">
        <f>(Y1465-(AA1465+AB1465))/AE1465</f>
        <v>0.765625</v>
      </c>
      <c r="AH1465" s="44" t="s">
        <v>2</v>
      </c>
      <c r="AI1465" s="38"/>
    </row>
    <row r="1466" spans="1:35" x14ac:dyDescent="0.3">
      <c r="A1466" s="38" t="s">
        <v>3698</v>
      </c>
      <c r="B1466" s="38">
        <v>607</v>
      </c>
      <c r="C1466" s="39">
        <v>41052</v>
      </c>
      <c r="D1466" s="71">
        <f>YEAR(E1466)</f>
        <v>2012</v>
      </c>
      <c r="E1466" s="99" t="s">
        <v>2331</v>
      </c>
      <c r="F1466" s="41">
        <v>2296</v>
      </c>
      <c r="G1466" s="41">
        <v>147</v>
      </c>
      <c r="H1466" s="41">
        <v>149</v>
      </c>
      <c r="I1466" s="41">
        <v>110</v>
      </c>
      <c r="J1466" s="41"/>
      <c r="K1466" s="40" t="s">
        <v>2342</v>
      </c>
      <c r="L1466" s="41" t="s">
        <v>3891</v>
      </c>
      <c r="M1466" s="42">
        <v>240527</v>
      </c>
      <c r="N1466" s="43">
        <v>41052</v>
      </c>
      <c r="O1466" s="44" t="s">
        <v>0</v>
      </c>
      <c r="P1466" s="42">
        <v>3</v>
      </c>
      <c r="Q1466" s="44" t="s">
        <v>4305</v>
      </c>
      <c r="R1466" s="44" t="s">
        <v>1053</v>
      </c>
      <c r="S1466" s="42">
        <v>46</v>
      </c>
      <c r="T1466" s="42">
        <v>62</v>
      </c>
      <c r="U1466" s="42">
        <v>26.90569168</v>
      </c>
      <c r="V1466" s="42">
        <v>-80.060666029999993</v>
      </c>
      <c r="W1466" s="48">
        <v>41115</v>
      </c>
      <c r="X1466" s="45">
        <f>W1466-N1466</f>
        <v>63</v>
      </c>
      <c r="Y1466" s="46">
        <v>68</v>
      </c>
      <c r="Z1466" s="46">
        <v>9</v>
      </c>
      <c r="AA1466" s="46">
        <v>1</v>
      </c>
      <c r="AB1466" s="46">
        <v>0</v>
      </c>
      <c r="AC1466" s="46">
        <v>0</v>
      </c>
      <c r="AD1466" s="46">
        <v>0</v>
      </c>
      <c r="AE1466" s="46">
        <f>SUM(Y1466,Z1466,AC1466,AD1466)</f>
        <v>77</v>
      </c>
      <c r="AF1466" s="47">
        <f>Y1466/AE1466</f>
        <v>0.88311688311688308</v>
      </c>
      <c r="AG1466" s="47">
        <f>(Y1466-(AA1466+AB1466))/AE1466</f>
        <v>0.87012987012987009</v>
      </c>
      <c r="AH1466" s="44" t="s">
        <v>2</v>
      </c>
      <c r="AI1466" s="38"/>
    </row>
    <row r="1467" spans="1:35" x14ac:dyDescent="0.3">
      <c r="A1467" s="38" t="s">
        <v>3545</v>
      </c>
      <c r="B1467" s="38">
        <v>485</v>
      </c>
      <c r="C1467" s="39">
        <v>40321</v>
      </c>
      <c r="D1467" s="71">
        <f>YEAR(E1467)</f>
        <v>2010</v>
      </c>
      <c r="E1467" s="99" t="s">
        <v>2869</v>
      </c>
      <c r="F1467" s="41">
        <v>1513</v>
      </c>
      <c r="G1467" s="41">
        <v>144.6</v>
      </c>
      <c r="H1467" s="41">
        <v>146.5</v>
      </c>
      <c r="I1467" s="41">
        <v>104.3</v>
      </c>
      <c r="J1467" s="41"/>
      <c r="K1467" s="40" t="s">
        <v>3280</v>
      </c>
      <c r="L1467" s="41" t="s">
        <v>3892</v>
      </c>
      <c r="M1467" s="42">
        <v>169656</v>
      </c>
      <c r="N1467" s="43">
        <v>40322</v>
      </c>
      <c r="O1467" s="44" t="s">
        <v>0</v>
      </c>
      <c r="P1467" s="42">
        <v>10</v>
      </c>
      <c r="Q1467" s="44" t="s">
        <v>4305</v>
      </c>
      <c r="R1467" s="44" t="s">
        <v>1539</v>
      </c>
      <c r="S1467" s="42">
        <v>29</v>
      </c>
      <c r="T1467" s="42">
        <v>46</v>
      </c>
      <c r="U1467" s="42">
        <v>26.84510551</v>
      </c>
      <c r="V1467" s="42">
        <v>-80.043483719999998</v>
      </c>
      <c r="W1467" s="124">
        <v>40382</v>
      </c>
      <c r="X1467" s="45">
        <f>W1467-N1467</f>
        <v>60</v>
      </c>
      <c r="Y1467" s="42">
        <v>65</v>
      </c>
      <c r="Z1467" s="42">
        <v>8</v>
      </c>
      <c r="AA1467" s="42">
        <v>2</v>
      </c>
      <c r="AB1467" s="42">
        <v>1</v>
      </c>
      <c r="AC1467" s="42">
        <v>0</v>
      </c>
      <c r="AD1467" s="42">
        <v>1</v>
      </c>
      <c r="AE1467" s="42">
        <f>SUM(Y1467,Z1467,AC1467,AD1467)</f>
        <v>74</v>
      </c>
      <c r="AF1467" s="49">
        <f>Y1467/AE1467</f>
        <v>0.8783783783783784</v>
      </c>
      <c r="AG1467" s="49">
        <f>(Y1467-(AA1467+AB1467))/AE1467</f>
        <v>0.83783783783783783</v>
      </c>
      <c r="AH1467" s="44" t="s">
        <v>2</v>
      </c>
      <c r="AI1467" s="38"/>
    </row>
    <row r="1468" spans="1:35" x14ac:dyDescent="0.3">
      <c r="A1468" s="38" t="s">
        <v>3545</v>
      </c>
      <c r="B1468" s="38">
        <v>485</v>
      </c>
      <c r="C1468" s="39">
        <v>40321</v>
      </c>
      <c r="D1468" s="71">
        <f>YEAR(E1468)</f>
        <v>2016</v>
      </c>
      <c r="E1468" s="99" t="s">
        <v>3783</v>
      </c>
      <c r="F1468" s="41">
        <v>2641</v>
      </c>
      <c r="G1468" s="41">
        <v>150.30000000000001</v>
      </c>
      <c r="H1468" s="41">
        <v>152.4</v>
      </c>
      <c r="I1468" s="41">
        <v>107.4</v>
      </c>
      <c r="J1468" s="41"/>
      <c r="K1468" s="40" t="s">
        <v>3132</v>
      </c>
      <c r="L1468" s="41" t="s">
        <v>3891</v>
      </c>
      <c r="M1468" s="42">
        <v>322531</v>
      </c>
      <c r="N1468" s="43">
        <v>42501</v>
      </c>
      <c r="O1468" s="44" t="s">
        <v>0</v>
      </c>
      <c r="P1468" s="42">
        <v>4</v>
      </c>
      <c r="Q1468" s="44" t="s">
        <v>4305</v>
      </c>
      <c r="R1468" s="44" t="s">
        <v>364</v>
      </c>
      <c r="S1468" s="42">
        <v>24</v>
      </c>
      <c r="T1468" s="42">
        <v>48</v>
      </c>
      <c r="U1468" s="42">
        <v>26.896857989000001</v>
      </c>
      <c r="V1468" s="42">
        <v>-80.057795489</v>
      </c>
      <c r="W1468" s="43">
        <v>42562</v>
      </c>
      <c r="X1468" s="45">
        <f>W1468-N1468</f>
        <v>61</v>
      </c>
      <c r="Y1468" s="42">
        <v>42</v>
      </c>
      <c r="Z1468" s="42">
        <v>51</v>
      </c>
      <c r="AA1468" s="42">
        <v>12</v>
      </c>
      <c r="AB1468" s="42">
        <v>7</v>
      </c>
      <c r="AC1468" s="42">
        <v>1</v>
      </c>
      <c r="AD1468" s="42">
        <v>0</v>
      </c>
      <c r="AE1468" s="42">
        <f>SUM(Y1468,Z1468,AC1468,AD1468)</f>
        <v>94</v>
      </c>
      <c r="AF1468" s="49">
        <f>Y1468/AE1468</f>
        <v>0.44680851063829785</v>
      </c>
      <c r="AG1468" s="49">
        <f>(Y1468-(AA1468+AB1468))/AE1468</f>
        <v>0.24468085106382978</v>
      </c>
      <c r="AH1468" s="44" t="s">
        <v>2</v>
      </c>
      <c r="AI1468" s="38"/>
    </row>
    <row r="1469" spans="1:35" x14ac:dyDescent="0.3">
      <c r="A1469" s="38" t="s">
        <v>2951</v>
      </c>
      <c r="B1469" s="38">
        <v>617</v>
      </c>
      <c r="C1469" s="39">
        <v>41066</v>
      </c>
      <c r="D1469" s="71">
        <f>YEAR(E1469)</f>
        <v>2012</v>
      </c>
      <c r="E1469" s="99" t="s">
        <v>2493</v>
      </c>
      <c r="F1469" s="41">
        <v>2376</v>
      </c>
      <c r="G1469" s="41">
        <v>148</v>
      </c>
      <c r="H1469" s="41"/>
      <c r="I1469" s="41">
        <v>109</v>
      </c>
      <c r="J1469" s="41"/>
      <c r="K1469" s="40" t="s">
        <v>3705</v>
      </c>
      <c r="L1469" s="41" t="s">
        <v>3890</v>
      </c>
      <c r="M1469" s="42">
        <v>245392</v>
      </c>
      <c r="N1469" s="43">
        <v>41066</v>
      </c>
      <c r="O1469" s="44" t="s">
        <v>0</v>
      </c>
      <c r="P1469" s="42">
        <v>10</v>
      </c>
      <c r="Q1469" s="44" t="s">
        <v>4305</v>
      </c>
      <c r="R1469" s="44" t="s">
        <v>1082</v>
      </c>
      <c r="S1469" s="42">
        <v>41</v>
      </c>
      <c r="T1469" s="42">
        <v>7</v>
      </c>
      <c r="U1469" s="42">
        <v>26.84662179</v>
      </c>
      <c r="V1469" s="42">
        <v>-80.043984210000005</v>
      </c>
      <c r="W1469" s="124"/>
      <c r="X1469" s="45"/>
      <c r="Y1469" s="42"/>
      <c r="Z1469" s="125"/>
      <c r="AA1469" s="42"/>
      <c r="AB1469" s="42"/>
      <c r="AC1469" s="125"/>
      <c r="AD1469" s="125"/>
      <c r="AE1469" s="125"/>
      <c r="AF1469" s="125"/>
      <c r="AG1469" s="125"/>
      <c r="AH1469" s="44" t="s">
        <v>15</v>
      </c>
      <c r="AI1469" s="38"/>
    </row>
    <row r="1470" spans="1:35" x14ac:dyDescent="0.3">
      <c r="A1470" s="147" t="s">
        <v>4576</v>
      </c>
      <c r="B1470" s="147">
        <v>1171</v>
      </c>
      <c r="C1470" s="30">
        <v>43589</v>
      </c>
      <c r="D1470" s="32">
        <v>2019</v>
      </c>
      <c r="E1470" s="97">
        <v>43600</v>
      </c>
      <c r="F1470" s="31">
        <v>3474</v>
      </c>
      <c r="G1470" s="31">
        <v>153</v>
      </c>
      <c r="H1470" s="31">
        <v>154.1</v>
      </c>
      <c r="I1470" s="31">
        <v>110.9</v>
      </c>
      <c r="K1470" s="155">
        <v>0.10833333333333334</v>
      </c>
      <c r="L1470" s="31" t="s">
        <v>3893</v>
      </c>
      <c r="M1470" s="157">
        <v>440075</v>
      </c>
      <c r="N1470" s="158">
        <v>43600</v>
      </c>
      <c r="O1470" s="157" t="s">
        <v>146</v>
      </c>
      <c r="P1470" s="157">
        <v>8</v>
      </c>
      <c r="Q1470" s="157" t="s">
        <v>4305</v>
      </c>
      <c r="R1470" s="157" t="s">
        <v>4577</v>
      </c>
      <c r="S1470" s="157">
        <v>44</v>
      </c>
      <c r="T1470" s="157">
        <v>29</v>
      </c>
      <c r="U1470" s="157">
        <v>26.922251370000001</v>
      </c>
      <c r="V1470" s="157">
        <v>-80.066185039999993</v>
      </c>
      <c r="W1470" s="158">
        <v>43659</v>
      </c>
      <c r="X1470" s="45">
        <f>W1470-N1470</f>
        <v>59</v>
      </c>
      <c r="Y1470" s="157">
        <v>27</v>
      </c>
      <c r="Z1470" s="157">
        <v>47</v>
      </c>
      <c r="AA1470" s="157">
        <v>0</v>
      </c>
      <c r="AB1470" s="157">
        <v>1</v>
      </c>
      <c r="AC1470" s="157">
        <v>1</v>
      </c>
      <c r="AD1470" s="157">
        <v>6</v>
      </c>
      <c r="AE1470" s="46">
        <f>SUM(Y1470,Z1470,AC1470,AD1470)</f>
        <v>81</v>
      </c>
      <c r="AF1470" s="47">
        <f>Y1470/AE1470</f>
        <v>0.33333333333333331</v>
      </c>
      <c r="AG1470" s="47">
        <f>(Y1470-(AA1470+AB1470))/AE1470</f>
        <v>0.32098765432098764</v>
      </c>
      <c r="AH1470" s="157" t="s">
        <v>2</v>
      </c>
      <c r="AI1470" s="147"/>
    </row>
    <row r="1471" spans="1:35" x14ac:dyDescent="0.3">
      <c r="A1471" s="38" t="s">
        <v>3032</v>
      </c>
      <c r="B1471" s="38">
        <v>443</v>
      </c>
      <c r="C1471" s="39">
        <v>40279</v>
      </c>
      <c r="D1471" s="71">
        <f>YEAR(E1471)</f>
        <v>2010</v>
      </c>
      <c r="E1471" s="99" t="s">
        <v>3182</v>
      </c>
      <c r="F1471" s="41">
        <v>1379</v>
      </c>
      <c r="G1471" s="41">
        <v>148</v>
      </c>
      <c r="H1471" s="41">
        <v>151</v>
      </c>
      <c r="I1471" s="41">
        <v>106</v>
      </c>
      <c r="J1471" s="41"/>
      <c r="K1471" s="40" t="s">
        <v>3512</v>
      </c>
      <c r="L1471" s="41" t="s">
        <v>3893</v>
      </c>
      <c r="M1471" s="42">
        <v>168764</v>
      </c>
      <c r="N1471" s="43">
        <v>40279</v>
      </c>
      <c r="O1471" s="44" t="s">
        <v>0</v>
      </c>
      <c r="P1471" s="42">
        <v>1</v>
      </c>
      <c r="Q1471" s="44" t="s">
        <v>4305</v>
      </c>
      <c r="R1471" s="44" t="s">
        <v>1475</v>
      </c>
      <c r="S1471" s="42">
        <v>40</v>
      </c>
      <c r="T1471" s="42">
        <v>49</v>
      </c>
      <c r="U1471" s="42">
        <v>26.914457339999998</v>
      </c>
      <c r="V1471" s="42">
        <v>-80.063428529999996</v>
      </c>
      <c r="W1471" s="124">
        <v>40350</v>
      </c>
      <c r="X1471" s="45">
        <f>W1471-N1471</f>
        <v>71</v>
      </c>
      <c r="Y1471" s="42">
        <v>37</v>
      </c>
      <c r="Z1471" s="42">
        <v>28</v>
      </c>
      <c r="AA1471" s="42">
        <v>3</v>
      </c>
      <c r="AB1471" s="42">
        <v>11</v>
      </c>
      <c r="AC1471" s="42">
        <v>0</v>
      </c>
      <c r="AD1471" s="42">
        <v>3</v>
      </c>
      <c r="AE1471" s="46">
        <f>SUM(Y1471,Z1471,AC1471,AD1471)</f>
        <v>68</v>
      </c>
      <c r="AF1471" s="47">
        <f>Y1471/AE1471</f>
        <v>0.54411764705882348</v>
      </c>
      <c r="AG1471" s="47">
        <f>(Y1471-(AA1471+AB1471))/AE1471</f>
        <v>0.33823529411764708</v>
      </c>
      <c r="AH1471" s="44" t="s">
        <v>2</v>
      </c>
      <c r="AI1471" s="38"/>
    </row>
    <row r="1472" spans="1:35" x14ac:dyDescent="0.3">
      <c r="A1472" s="38" t="s">
        <v>3032</v>
      </c>
      <c r="B1472" s="38">
        <v>443</v>
      </c>
      <c r="C1472" s="39">
        <v>40279</v>
      </c>
      <c r="D1472" s="71">
        <f>YEAR(E1472)</f>
        <v>2010</v>
      </c>
      <c r="E1472" s="99" t="s">
        <v>3563</v>
      </c>
      <c r="F1472" s="41">
        <v>1595</v>
      </c>
      <c r="G1472" s="41"/>
      <c r="H1472" s="41"/>
      <c r="I1472" s="41"/>
      <c r="J1472" s="41"/>
      <c r="K1472" s="40" t="s">
        <v>3309</v>
      </c>
      <c r="L1472" s="41" t="s">
        <v>3897</v>
      </c>
      <c r="M1472" s="42">
        <v>173628</v>
      </c>
      <c r="N1472" s="43">
        <v>40341</v>
      </c>
      <c r="O1472" s="44" t="s">
        <v>0</v>
      </c>
      <c r="P1472" s="42">
        <v>8</v>
      </c>
      <c r="Q1472" s="44" t="s">
        <v>4305</v>
      </c>
      <c r="R1472" s="44" t="s">
        <v>1456</v>
      </c>
      <c r="S1472" s="42">
        <v>43</v>
      </c>
      <c r="T1472" s="42">
        <v>60</v>
      </c>
      <c r="U1472" s="42">
        <v>26.863731390000002</v>
      </c>
      <c r="V1472" s="42">
        <v>-80.047467429999998</v>
      </c>
      <c r="W1472" s="124"/>
      <c r="X1472" s="45"/>
      <c r="Y1472" s="42">
        <v>0</v>
      </c>
      <c r="Z1472" s="42">
        <v>82</v>
      </c>
      <c r="AA1472" s="42">
        <v>0</v>
      </c>
      <c r="AB1472" s="42">
        <v>0</v>
      </c>
      <c r="AC1472" s="42">
        <v>0</v>
      </c>
      <c r="AD1472" s="42">
        <v>0</v>
      </c>
      <c r="AE1472" s="46">
        <f>SUM(Y1472,Z1472,AC1472,AD1472)</f>
        <v>82</v>
      </c>
      <c r="AF1472" s="47">
        <f>Y1472/AE1472</f>
        <v>0</v>
      </c>
      <c r="AG1472" s="47">
        <f>(Y1472-(AA1472+AB1472))/AE1472</f>
        <v>0</v>
      </c>
      <c r="AH1472" s="44" t="s">
        <v>8</v>
      </c>
      <c r="AI1472" s="38"/>
    </row>
    <row r="1473" spans="1:35" x14ac:dyDescent="0.3">
      <c r="A1473" s="38" t="s">
        <v>3032</v>
      </c>
      <c r="B1473" s="38">
        <v>443</v>
      </c>
      <c r="C1473" s="39">
        <v>40279</v>
      </c>
      <c r="D1473" s="71">
        <f>YEAR(E1473)</f>
        <v>2012</v>
      </c>
      <c r="E1473" s="99" t="s">
        <v>3007</v>
      </c>
      <c r="F1473" s="41">
        <v>2124</v>
      </c>
      <c r="G1473" s="41">
        <v>150.5</v>
      </c>
      <c r="H1473" s="41"/>
      <c r="I1473" s="41">
        <v>108</v>
      </c>
      <c r="J1473" s="41"/>
      <c r="K1473" s="40" t="s">
        <v>2368</v>
      </c>
      <c r="L1473" s="41" t="s">
        <v>3897</v>
      </c>
      <c r="M1473" s="42">
        <v>235970</v>
      </c>
      <c r="N1473" s="43">
        <v>41019</v>
      </c>
      <c r="O1473" s="44" t="s">
        <v>0</v>
      </c>
      <c r="P1473" s="42">
        <v>6</v>
      </c>
      <c r="Q1473" s="44" t="s">
        <v>4305</v>
      </c>
      <c r="R1473" s="44" t="s">
        <v>985</v>
      </c>
      <c r="S1473" s="42">
        <v>8</v>
      </c>
      <c r="T1473" s="42">
        <v>114</v>
      </c>
      <c r="U1473" s="42">
        <v>26.8818895</v>
      </c>
      <c r="V1473" s="42">
        <v>-80.053005150000004</v>
      </c>
      <c r="W1473" s="43">
        <v>41088</v>
      </c>
      <c r="X1473" s="45">
        <f>W1473-N1473</f>
        <v>69</v>
      </c>
      <c r="Y1473" s="42">
        <v>43</v>
      </c>
      <c r="Z1473" s="42">
        <v>5</v>
      </c>
      <c r="AA1473" s="42">
        <v>1</v>
      </c>
      <c r="AB1473" s="42">
        <v>0</v>
      </c>
      <c r="AC1473" s="42">
        <v>0</v>
      </c>
      <c r="AD1473" s="42">
        <v>0</v>
      </c>
      <c r="AE1473" s="46">
        <f>SUM(Y1473,Z1473,AC1473,AD1473)</f>
        <v>48</v>
      </c>
      <c r="AF1473" s="47">
        <f>Y1473/AE1473</f>
        <v>0.89583333333333337</v>
      </c>
      <c r="AG1473" s="47">
        <f>(Y1473-(AA1473+AB1473))/AE1473</f>
        <v>0.875</v>
      </c>
      <c r="AH1473" s="44" t="s">
        <v>2</v>
      </c>
      <c r="AI1473" s="38"/>
    </row>
    <row r="1474" spans="1:35" x14ac:dyDescent="0.3">
      <c r="A1474" s="38" t="s">
        <v>3033</v>
      </c>
      <c r="B1474" s="38">
        <v>641</v>
      </c>
      <c r="C1474" s="39">
        <v>41396</v>
      </c>
      <c r="D1474" s="71">
        <f>YEAR(E1474)</f>
        <v>2013</v>
      </c>
      <c r="E1474" s="99" t="s">
        <v>2958</v>
      </c>
      <c r="F1474" s="41">
        <v>2510</v>
      </c>
      <c r="G1474" s="41">
        <v>147.5</v>
      </c>
      <c r="H1474" s="41">
        <v>149</v>
      </c>
      <c r="I1474" s="41">
        <v>107</v>
      </c>
      <c r="J1474" s="41"/>
      <c r="K1474" s="40" t="s">
        <v>2640</v>
      </c>
      <c r="L1474" s="41" t="s">
        <v>3895</v>
      </c>
      <c r="M1474" s="42">
        <v>279289</v>
      </c>
      <c r="N1474" s="43">
        <v>41396</v>
      </c>
      <c r="O1474" s="44" t="s">
        <v>0</v>
      </c>
      <c r="P1474" s="42">
        <v>10</v>
      </c>
      <c r="Q1474" s="44" t="s">
        <v>4305</v>
      </c>
      <c r="R1474" s="44" t="s">
        <v>877</v>
      </c>
      <c r="S1474" s="42">
        <v>31</v>
      </c>
      <c r="T1474" s="42">
        <v>15</v>
      </c>
      <c r="U1474" s="42">
        <v>26.852756769999999</v>
      </c>
      <c r="V1474" s="42">
        <v>-80.045349680000001</v>
      </c>
      <c r="W1474" s="124"/>
      <c r="X1474" s="45"/>
      <c r="Y1474" s="42">
        <v>0</v>
      </c>
      <c r="Z1474" s="42">
        <v>67</v>
      </c>
      <c r="AA1474" s="42">
        <v>0</v>
      </c>
      <c r="AB1474" s="42">
        <v>0</v>
      </c>
      <c r="AC1474" s="42">
        <v>0</v>
      </c>
      <c r="AD1474" s="42">
        <v>0</v>
      </c>
      <c r="AE1474" s="46">
        <f>SUM(Y1474,Z1474,AC1474,AD1474)</f>
        <v>67</v>
      </c>
      <c r="AF1474" s="47">
        <f>Y1474/AE1474</f>
        <v>0</v>
      </c>
      <c r="AG1474" s="47">
        <f>(Y1474-(AA1474+AB1474))/AE1474</f>
        <v>0</v>
      </c>
      <c r="AH1474" s="44" t="s">
        <v>8</v>
      </c>
      <c r="AI1474" s="38"/>
    </row>
    <row r="1475" spans="1:35" x14ac:dyDescent="0.3">
      <c r="A1475" s="108" t="s">
        <v>3033</v>
      </c>
      <c r="B1475" s="108">
        <v>641</v>
      </c>
      <c r="C1475" s="161">
        <v>41396</v>
      </c>
      <c r="D1475" s="163">
        <v>2019</v>
      </c>
      <c r="E1475" s="165">
        <v>43573</v>
      </c>
      <c r="F1475" s="160">
        <v>3405</v>
      </c>
      <c r="G1475" s="160">
        <v>152</v>
      </c>
      <c r="H1475" s="160">
        <v>154.9</v>
      </c>
      <c r="I1475" s="160">
        <v>112.7</v>
      </c>
      <c r="K1475" s="167">
        <v>9.7222222222222224E-3</v>
      </c>
      <c r="L1475" s="31" t="s">
        <v>3890</v>
      </c>
      <c r="M1475" s="157">
        <v>437865</v>
      </c>
      <c r="N1475" s="158">
        <v>43573</v>
      </c>
      <c r="O1475" s="157" t="s">
        <v>0</v>
      </c>
      <c r="P1475" s="157">
        <v>2</v>
      </c>
      <c r="Q1475" s="157" t="s">
        <v>4305</v>
      </c>
      <c r="R1475" s="157" t="s">
        <v>4491</v>
      </c>
      <c r="S1475" s="157">
        <v>49</v>
      </c>
      <c r="T1475" s="157">
        <v>16</v>
      </c>
      <c r="U1475" s="157">
        <v>26.907527760000001</v>
      </c>
      <c r="V1475" s="157">
        <v>-80.061427910000006</v>
      </c>
      <c r="W1475" s="30">
        <v>43639</v>
      </c>
      <c r="X1475" s="45">
        <f>W1475-N1475</f>
        <v>66</v>
      </c>
      <c r="Y1475" s="157">
        <v>53</v>
      </c>
      <c r="Z1475" s="31">
        <v>22</v>
      </c>
      <c r="AA1475" s="157">
        <v>1</v>
      </c>
      <c r="AB1475" s="157">
        <v>3</v>
      </c>
      <c r="AC1475" s="31">
        <v>0</v>
      </c>
      <c r="AD1475" s="31">
        <v>1</v>
      </c>
      <c r="AE1475" s="46">
        <f>SUM(Y1475,Z1475,AC1475,AD1475)</f>
        <v>76</v>
      </c>
      <c r="AF1475" s="47">
        <f>Y1475/AE1475</f>
        <v>0.69736842105263153</v>
      </c>
      <c r="AG1475" s="47">
        <f>(Y1475-(AA1475+AB1475))/AE1475</f>
        <v>0.64473684210526316</v>
      </c>
      <c r="AH1475" s="157" t="s">
        <v>2</v>
      </c>
      <c r="AI1475" s="147"/>
    </row>
    <row r="1476" spans="1:35" x14ac:dyDescent="0.3">
      <c r="A1476" s="147" t="s">
        <v>3033</v>
      </c>
      <c r="B1476" s="147">
        <v>641</v>
      </c>
      <c r="C1476" s="30">
        <v>41396</v>
      </c>
      <c r="D1476" s="32">
        <v>2019</v>
      </c>
      <c r="E1476" s="97">
        <v>43593</v>
      </c>
      <c r="F1476" s="31">
        <v>3444</v>
      </c>
      <c r="G1476" s="31">
        <v>152.6</v>
      </c>
      <c r="H1476" s="31">
        <v>154.30000000000001</v>
      </c>
      <c r="I1476" s="31">
        <v>111.5</v>
      </c>
      <c r="K1476" s="155">
        <v>1.8055555555555557E-2</v>
      </c>
      <c r="L1476" s="31" t="s">
        <v>3892</v>
      </c>
      <c r="M1476" s="157">
        <v>438947</v>
      </c>
      <c r="N1476" s="158">
        <v>43593</v>
      </c>
      <c r="O1476" s="157" t="s">
        <v>0</v>
      </c>
      <c r="P1476" s="157">
        <v>1</v>
      </c>
      <c r="Q1476" s="157" t="s">
        <v>4305</v>
      </c>
      <c r="R1476" s="157" t="s">
        <v>4544</v>
      </c>
      <c r="S1476" s="157">
        <v>38</v>
      </c>
      <c r="T1476" s="157">
        <v>68</v>
      </c>
      <c r="U1476" s="157">
        <v>26.919810030000001</v>
      </c>
      <c r="V1476" s="157">
        <v>-80.065316670000001</v>
      </c>
      <c r="W1476" s="30">
        <v>43654</v>
      </c>
      <c r="X1476" s="45">
        <f>W1476-N1476</f>
        <v>61</v>
      </c>
      <c r="Y1476" s="157">
        <v>54</v>
      </c>
      <c r="Z1476" s="31">
        <v>16</v>
      </c>
      <c r="AA1476" s="157">
        <v>1</v>
      </c>
      <c r="AB1476" s="157">
        <v>2</v>
      </c>
      <c r="AC1476" s="31">
        <v>0</v>
      </c>
      <c r="AD1476" s="31">
        <v>3</v>
      </c>
      <c r="AE1476" s="46">
        <f>SUM(Y1476,Z1476,AC1476,AD1476)</f>
        <v>73</v>
      </c>
      <c r="AF1476" s="47">
        <f>Y1476/AE1476</f>
        <v>0.73972602739726023</v>
      </c>
      <c r="AG1476" s="47">
        <f>(Y1476-(AA1476+AB1476))/AE1476</f>
        <v>0.69863013698630139</v>
      </c>
      <c r="AH1476" s="157" t="s">
        <v>2</v>
      </c>
      <c r="AI1476" s="147"/>
    </row>
    <row r="1477" spans="1:35" x14ac:dyDescent="0.3">
      <c r="A1477" s="38" t="s">
        <v>2578</v>
      </c>
      <c r="B1477" s="38">
        <v>186</v>
      </c>
      <c r="C1477" s="39">
        <v>38504</v>
      </c>
      <c r="D1477" s="71">
        <f>YEAR(E1477)</f>
        <v>2007</v>
      </c>
      <c r="E1477" s="99" t="s">
        <v>2628</v>
      </c>
      <c r="F1477" s="41">
        <v>739</v>
      </c>
      <c r="G1477" s="41">
        <v>155.5</v>
      </c>
      <c r="H1477" s="41">
        <v>158</v>
      </c>
      <c r="I1477" s="41">
        <v>115</v>
      </c>
      <c r="J1477" s="41"/>
      <c r="K1477" s="40" t="s">
        <v>2464</v>
      </c>
      <c r="L1477" s="41" t="s">
        <v>3892</v>
      </c>
      <c r="M1477" s="42">
        <v>79639</v>
      </c>
      <c r="N1477" s="43">
        <v>39215</v>
      </c>
      <c r="O1477" s="44" t="s">
        <v>146</v>
      </c>
      <c r="P1477" s="42">
        <v>8</v>
      </c>
      <c r="Q1477" s="44" t="s">
        <v>4305</v>
      </c>
      <c r="R1477" s="44" t="s">
        <v>2217</v>
      </c>
      <c r="S1477" s="42">
        <v>108</v>
      </c>
      <c r="T1477" s="42">
        <v>23</v>
      </c>
      <c r="U1477" s="42">
        <v>26.923499021000001</v>
      </c>
      <c r="V1477" s="42">
        <v>-80.06652339</v>
      </c>
      <c r="W1477" s="126">
        <v>39278</v>
      </c>
      <c r="X1477" s="45">
        <f>W1477-N1477</f>
        <v>63</v>
      </c>
      <c r="Y1477" s="42">
        <v>62</v>
      </c>
      <c r="Z1477" s="46">
        <v>7</v>
      </c>
      <c r="AA1477" s="42">
        <v>4</v>
      </c>
      <c r="AB1477" s="42">
        <v>6</v>
      </c>
      <c r="AC1477" s="46">
        <v>0</v>
      </c>
      <c r="AD1477" s="46">
        <v>2</v>
      </c>
      <c r="AE1477" s="46">
        <f>SUM(Y1477,Z1477,AC1477,AD1477)</f>
        <v>71</v>
      </c>
      <c r="AF1477" s="47">
        <f>Y1477/AE1477</f>
        <v>0.87323943661971826</v>
      </c>
      <c r="AG1477" s="47">
        <f>(Y1477-(AA1477+AB1477))/AE1477</f>
        <v>0.73239436619718312</v>
      </c>
      <c r="AH1477" s="44" t="s">
        <v>2</v>
      </c>
      <c r="AI1477" s="38"/>
    </row>
    <row r="1478" spans="1:35" x14ac:dyDescent="0.3">
      <c r="A1478" s="38" t="s">
        <v>2578</v>
      </c>
      <c r="B1478" s="38">
        <v>186</v>
      </c>
      <c r="C1478" s="39">
        <v>38504</v>
      </c>
      <c r="D1478" s="71">
        <f>YEAR(E1478)</f>
        <v>2007</v>
      </c>
      <c r="E1478" s="99" t="s">
        <v>3304</v>
      </c>
      <c r="F1478" s="41">
        <v>741</v>
      </c>
      <c r="G1478" s="41">
        <v>156.30000000000001</v>
      </c>
      <c r="H1478" s="41">
        <v>157</v>
      </c>
      <c r="I1478" s="41">
        <v>114</v>
      </c>
      <c r="J1478" s="41"/>
      <c r="K1478" s="40" t="s">
        <v>2605</v>
      </c>
      <c r="L1478" s="41" t="s">
        <v>3892</v>
      </c>
      <c r="M1478" s="42">
        <v>82195</v>
      </c>
      <c r="N1478" s="43">
        <v>39241</v>
      </c>
      <c r="O1478" s="44" t="s">
        <v>146</v>
      </c>
      <c r="P1478" s="42">
        <v>10</v>
      </c>
      <c r="Q1478" s="44" t="s">
        <v>4305</v>
      </c>
      <c r="R1478" s="44" t="s">
        <v>2232</v>
      </c>
      <c r="S1478" s="42">
        <v>34</v>
      </c>
      <c r="T1478" s="42">
        <v>8</v>
      </c>
      <c r="U1478" s="42">
        <v>26.920644150000001</v>
      </c>
      <c r="V1478" s="42">
        <v>-80.065401739999999</v>
      </c>
      <c r="W1478" s="126"/>
      <c r="X1478" s="45"/>
      <c r="Y1478" s="42">
        <v>0</v>
      </c>
      <c r="Z1478" s="46">
        <v>51</v>
      </c>
      <c r="AA1478" s="42">
        <v>0</v>
      </c>
      <c r="AB1478" s="42">
        <v>0</v>
      </c>
      <c r="AC1478" s="46">
        <v>0</v>
      </c>
      <c r="AD1478" s="46">
        <v>0</v>
      </c>
      <c r="AE1478" s="46">
        <f>SUM(Y1478,Z1478,AC1478,AD1478)</f>
        <v>51</v>
      </c>
      <c r="AF1478" s="47">
        <f>Y1478/AE1478</f>
        <v>0</v>
      </c>
      <c r="AG1478" s="47">
        <f>(Y1478-(AA1478+AB1478))/AE1478</f>
        <v>0</v>
      </c>
      <c r="AH1478" s="44" t="s">
        <v>8</v>
      </c>
      <c r="AI1478" s="38"/>
    </row>
    <row r="1479" spans="1:35" x14ac:dyDescent="0.3">
      <c r="A1479" s="38" t="s">
        <v>2578</v>
      </c>
      <c r="B1479" s="38">
        <v>186</v>
      </c>
      <c r="C1479" s="39">
        <v>38504</v>
      </c>
      <c r="D1479" s="71">
        <f>YEAR(E1479)</f>
        <v>2013</v>
      </c>
      <c r="E1479" s="99" t="s">
        <v>2579</v>
      </c>
      <c r="F1479" s="41">
        <v>2542</v>
      </c>
      <c r="G1479" s="41">
        <v>158</v>
      </c>
      <c r="H1479" s="41">
        <v>160</v>
      </c>
      <c r="I1479" s="41">
        <v>115</v>
      </c>
      <c r="J1479" s="41"/>
      <c r="K1479" s="40" t="s">
        <v>2580</v>
      </c>
      <c r="L1479" s="41" t="s">
        <v>3893</v>
      </c>
      <c r="M1479" s="42">
        <v>281031</v>
      </c>
      <c r="N1479" s="43">
        <v>41411</v>
      </c>
      <c r="O1479" s="44" t="s">
        <v>0</v>
      </c>
      <c r="P1479" s="42">
        <v>8</v>
      </c>
      <c r="Q1479" s="44" t="s">
        <v>4305</v>
      </c>
      <c r="R1479" s="44" t="s">
        <v>898</v>
      </c>
      <c r="S1479" s="42">
        <v>45</v>
      </c>
      <c r="T1479" s="42">
        <v>42</v>
      </c>
      <c r="U1479" s="42">
        <v>26.865086510000001</v>
      </c>
      <c r="V1479" s="42">
        <v>-80.047826499999999</v>
      </c>
      <c r="W1479" s="48">
        <v>41476</v>
      </c>
      <c r="X1479" s="45">
        <f>W1479-N1479</f>
        <v>65</v>
      </c>
      <c r="Y1479" s="42">
        <v>65</v>
      </c>
      <c r="Z1479" s="46">
        <v>15</v>
      </c>
      <c r="AA1479" s="42">
        <v>3</v>
      </c>
      <c r="AB1479" s="42">
        <v>0</v>
      </c>
      <c r="AC1479" s="46">
        <v>0</v>
      </c>
      <c r="AD1479" s="46">
        <v>0</v>
      </c>
      <c r="AE1479" s="46">
        <f>SUM(Y1479,Z1479,AC1479,AD1479)</f>
        <v>80</v>
      </c>
      <c r="AF1479" s="47">
        <f>Y1479/AE1479</f>
        <v>0.8125</v>
      </c>
      <c r="AG1479" s="47">
        <f>(Y1479-(AA1479+AB1479))/AE1479</f>
        <v>0.77500000000000002</v>
      </c>
      <c r="AH1479" s="44" t="s">
        <v>2</v>
      </c>
      <c r="AI1479" s="38"/>
    </row>
    <row r="1480" spans="1:35" x14ac:dyDescent="0.3">
      <c r="A1480" s="38" t="s">
        <v>2578</v>
      </c>
      <c r="B1480" s="38">
        <v>186</v>
      </c>
      <c r="C1480" s="39">
        <v>38504</v>
      </c>
      <c r="D1480" s="71">
        <f>YEAR(E1480)</f>
        <v>2018</v>
      </c>
      <c r="E1480" s="99" t="s">
        <v>2928</v>
      </c>
      <c r="F1480" s="41">
        <v>3067</v>
      </c>
      <c r="G1480" s="41">
        <v>158.30000000000001</v>
      </c>
      <c r="H1480" s="41">
        <v>161.6</v>
      </c>
      <c r="I1480" s="41">
        <v>115.9</v>
      </c>
      <c r="J1480" s="41"/>
      <c r="K1480" s="40" t="s">
        <v>2344</v>
      </c>
      <c r="L1480" s="41" t="s">
        <v>3892</v>
      </c>
      <c r="M1480" s="42">
        <v>476362</v>
      </c>
      <c r="N1480" s="43">
        <v>43259</v>
      </c>
      <c r="O1480" s="44" t="s">
        <v>146</v>
      </c>
      <c r="P1480" s="42">
        <v>3</v>
      </c>
      <c r="Q1480" s="44" t="s">
        <v>4305</v>
      </c>
      <c r="R1480" s="44" t="s">
        <v>164</v>
      </c>
      <c r="S1480" s="42">
        <v>20</v>
      </c>
      <c r="T1480" s="42">
        <v>49</v>
      </c>
      <c r="U1480" s="42">
        <v>26.935313597</v>
      </c>
      <c r="V1480" s="42">
        <v>-80.069237060999995</v>
      </c>
      <c r="W1480" s="48">
        <v>43319</v>
      </c>
      <c r="X1480" s="45">
        <f>W1480-N1480</f>
        <v>60</v>
      </c>
      <c r="Y1480" s="42">
        <v>41</v>
      </c>
      <c r="Z1480" s="46">
        <v>37</v>
      </c>
      <c r="AA1480" s="42">
        <v>0</v>
      </c>
      <c r="AB1480" s="42">
        <v>5</v>
      </c>
      <c r="AC1480" s="46">
        <v>0</v>
      </c>
      <c r="AD1480" s="46">
        <v>12</v>
      </c>
      <c r="AE1480" s="46">
        <f>SUM(Y1480,Z1480,AC1480,AD1480)</f>
        <v>90</v>
      </c>
      <c r="AF1480" s="47">
        <f>Y1480/AE1480</f>
        <v>0.45555555555555555</v>
      </c>
      <c r="AG1480" s="47">
        <f>(Y1480-(AA1480+AB1480))/AE1480</f>
        <v>0.4</v>
      </c>
      <c r="AH1480" s="44" t="s">
        <v>2</v>
      </c>
      <c r="AI1480" s="38"/>
    </row>
    <row r="1481" spans="1:35" x14ac:dyDescent="0.3">
      <c r="A1481" s="38" t="s">
        <v>3139</v>
      </c>
      <c r="B1481" s="38">
        <v>578</v>
      </c>
      <c r="C1481" s="39">
        <v>41025</v>
      </c>
      <c r="D1481" s="71">
        <f>YEAR(E1481)</f>
        <v>2012</v>
      </c>
      <c r="E1481" s="99" t="s">
        <v>2317</v>
      </c>
      <c r="F1481" s="41">
        <v>2259</v>
      </c>
      <c r="G1481" s="41">
        <v>143.5</v>
      </c>
      <c r="H1481" s="41">
        <v>145.5</v>
      </c>
      <c r="I1481" s="41">
        <v>103</v>
      </c>
      <c r="J1481" s="41"/>
      <c r="K1481" s="40" t="s">
        <v>3175</v>
      </c>
      <c r="L1481" s="41" t="s">
        <v>3892</v>
      </c>
      <c r="M1481" s="42">
        <v>238395</v>
      </c>
      <c r="N1481" s="43">
        <v>41044</v>
      </c>
      <c r="O1481" s="44" t="s">
        <v>146</v>
      </c>
      <c r="P1481" s="42">
        <v>6</v>
      </c>
      <c r="Q1481" s="44" t="s">
        <v>4305</v>
      </c>
      <c r="R1481" s="44" t="s">
        <v>1167</v>
      </c>
      <c r="S1481" s="42">
        <v>32</v>
      </c>
      <c r="T1481" s="42">
        <v>41</v>
      </c>
      <c r="U1481" s="42">
        <v>26.929494399999999</v>
      </c>
      <c r="V1481" s="42">
        <v>-80.068251880000005</v>
      </c>
      <c r="W1481" s="43">
        <v>41109</v>
      </c>
      <c r="X1481" s="45">
        <f>W1481-N1481</f>
        <v>65</v>
      </c>
      <c r="Y1481" s="42">
        <v>33</v>
      </c>
      <c r="Z1481" s="42">
        <v>5</v>
      </c>
      <c r="AA1481" s="42">
        <v>0</v>
      </c>
      <c r="AB1481" s="42">
        <v>0</v>
      </c>
      <c r="AC1481" s="42">
        <v>0</v>
      </c>
      <c r="AD1481" s="42">
        <v>5</v>
      </c>
      <c r="AE1481" s="42">
        <f>SUM(Y1481,Z1481,AC1481,AD1481)</f>
        <v>43</v>
      </c>
      <c r="AF1481" s="49">
        <f>Y1481/AE1481</f>
        <v>0.76744186046511631</v>
      </c>
      <c r="AG1481" s="49">
        <f>(Y1481-(AA1481+AB1481))/AE1481</f>
        <v>0.76744186046511631</v>
      </c>
      <c r="AH1481" s="44" t="s">
        <v>2</v>
      </c>
      <c r="AI1481" s="38"/>
    </row>
    <row r="1482" spans="1:35" x14ac:dyDescent="0.3">
      <c r="A1482" s="61" t="s">
        <v>2741</v>
      </c>
      <c r="B1482" s="61">
        <v>117</v>
      </c>
      <c r="C1482" s="60">
        <v>37772</v>
      </c>
      <c r="D1482" s="94">
        <f>YEAR(E1482)</f>
        <v>2009</v>
      </c>
      <c r="E1482" s="100" t="s">
        <v>3434</v>
      </c>
      <c r="F1482" s="58">
        <v>1179</v>
      </c>
      <c r="G1482" s="58">
        <v>152.5</v>
      </c>
      <c r="H1482" s="58">
        <v>155</v>
      </c>
      <c r="I1482" s="58">
        <v>112.5</v>
      </c>
      <c r="J1482" s="58"/>
      <c r="K1482" s="62" t="s">
        <v>2332</v>
      </c>
      <c r="L1482" s="58" t="s">
        <v>3893</v>
      </c>
      <c r="M1482" s="42">
        <v>148418</v>
      </c>
      <c r="N1482" s="43">
        <v>39934</v>
      </c>
      <c r="O1482" s="44" t="s">
        <v>0</v>
      </c>
      <c r="P1482" s="42">
        <v>10</v>
      </c>
      <c r="Q1482" s="44" t="s">
        <v>4305</v>
      </c>
      <c r="R1482" s="44" t="s">
        <v>1762</v>
      </c>
      <c r="S1482" s="42">
        <v>49</v>
      </c>
      <c r="T1482" s="42">
        <v>12</v>
      </c>
      <c r="U1482" s="42">
        <v>26.852513299999998</v>
      </c>
      <c r="V1482" s="42">
        <v>-80.045264470000006</v>
      </c>
      <c r="W1482" s="126">
        <v>40003</v>
      </c>
      <c r="X1482" s="45">
        <f>W1482-N1482</f>
        <v>69</v>
      </c>
      <c r="Y1482" s="46">
        <v>67</v>
      </c>
      <c r="Z1482" s="46">
        <v>12</v>
      </c>
      <c r="AA1482" s="46">
        <v>1</v>
      </c>
      <c r="AB1482" s="46">
        <v>6</v>
      </c>
      <c r="AC1482" s="46">
        <v>0</v>
      </c>
      <c r="AD1482" s="46">
        <v>3</v>
      </c>
      <c r="AE1482" s="46">
        <f>SUM(Y1482,Z1482,AC1482,AD1482)</f>
        <v>82</v>
      </c>
      <c r="AF1482" s="47">
        <f>Y1482/AE1482</f>
        <v>0.81707317073170727</v>
      </c>
      <c r="AG1482" s="47">
        <f>(Y1482-(AA1482+AB1482))/AE1482</f>
        <v>0.73170731707317072</v>
      </c>
      <c r="AH1482" s="44" t="s">
        <v>2</v>
      </c>
      <c r="AI1482" s="61"/>
    </row>
    <row r="1483" spans="1:35" x14ac:dyDescent="0.3">
      <c r="A1483" s="38" t="s">
        <v>2741</v>
      </c>
      <c r="B1483" s="38">
        <v>117</v>
      </c>
      <c r="C1483" s="39">
        <v>37772</v>
      </c>
      <c r="D1483" s="71">
        <f>YEAR(E1483)</f>
        <v>2009</v>
      </c>
      <c r="E1483" s="99" t="s">
        <v>2554</v>
      </c>
      <c r="F1483" s="41">
        <v>1181</v>
      </c>
      <c r="G1483" s="41">
        <v>153</v>
      </c>
      <c r="H1483" s="41">
        <v>154</v>
      </c>
      <c r="I1483" s="41"/>
      <c r="J1483" s="41"/>
      <c r="K1483" s="40" t="s">
        <v>3079</v>
      </c>
      <c r="L1483" s="41" t="s">
        <v>3897</v>
      </c>
      <c r="M1483" s="42">
        <v>154647</v>
      </c>
      <c r="N1483" s="43">
        <v>39973</v>
      </c>
      <c r="O1483" s="44" t="s">
        <v>0</v>
      </c>
      <c r="P1483" s="42">
        <v>8</v>
      </c>
      <c r="Q1483" s="44" t="s">
        <v>4305</v>
      </c>
      <c r="R1483" s="44" t="s">
        <v>1855</v>
      </c>
      <c r="S1483" s="42">
        <v>66</v>
      </c>
      <c r="T1483" s="42">
        <v>8</v>
      </c>
      <c r="U1483" s="42">
        <v>26.867045520000001</v>
      </c>
      <c r="V1483" s="42">
        <v>-80.048453260000002</v>
      </c>
      <c r="W1483" s="124"/>
      <c r="X1483" s="45"/>
      <c r="Y1483" s="42">
        <v>26</v>
      </c>
      <c r="Z1483" s="42">
        <v>56</v>
      </c>
      <c r="AA1483" s="42">
        <v>0</v>
      </c>
      <c r="AB1483" s="42">
        <v>0</v>
      </c>
      <c r="AC1483" s="42">
        <v>0</v>
      </c>
      <c r="AD1483" s="42">
        <v>0</v>
      </c>
      <c r="AE1483" s="46">
        <f>SUM(Y1483,Z1483,AC1483,AD1483)</f>
        <v>82</v>
      </c>
      <c r="AF1483" s="47">
        <f>Y1483/AE1483</f>
        <v>0.31707317073170732</v>
      </c>
      <c r="AG1483" s="47">
        <f>(Y1483-(AA1483+AB1483))/AE1483</f>
        <v>0.31707317073170732</v>
      </c>
      <c r="AH1483" s="44" t="s">
        <v>8</v>
      </c>
      <c r="AI1483" s="38"/>
    </row>
    <row r="1484" spans="1:35" x14ac:dyDescent="0.3">
      <c r="A1484" s="61" t="s">
        <v>2741</v>
      </c>
      <c r="B1484" s="61">
        <v>117</v>
      </c>
      <c r="C1484" s="60">
        <v>37772</v>
      </c>
      <c r="D1484" s="94">
        <f>YEAR(E1484)</f>
        <v>2011</v>
      </c>
      <c r="E1484" s="100" t="s">
        <v>3587</v>
      </c>
      <c r="F1484" s="58">
        <v>1641</v>
      </c>
      <c r="G1484" s="58">
        <v>153.5</v>
      </c>
      <c r="H1484" s="58">
        <v>154.19999999999999</v>
      </c>
      <c r="I1484" s="58">
        <v>113</v>
      </c>
      <c r="J1484" s="58"/>
      <c r="K1484" s="62" t="s">
        <v>3538</v>
      </c>
      <c r="L1484" s="58" t="s">
        <v>3891</v>
      </c>
      <c r="M1484" s="42">
        <v>203561</v>
      </c>
      <c r="N1484" s="43">
        <v>40620</v>
      </c>
      <c r="O1484" s="44" t="s">
        <v>0</v>
      </c>
      <c r="P1484" s="42">
        <v>7</v>
      </c>
      <c r="Q1484" s="44" t="s">
        <v>4305</v>
      </c>
      <c r="R1484" s="44" t="s">
        <v>1190</v>
      </c>
      <c r="S1484" s="42">
        <v>45</v>
      </c>
      <c r="T1484" s="42">
        <v>49</v>
      </c>
      <c r="U1484" s="42">
        <v>26.872164369</v>
      </c>
      <c r="V1484" s="42">
        <v>-80.049791670000005</v>
      </c>
      <c r="W1484" s="43">
        <v>40691</v>
      </c>
      <c r="X1484" s="45">
        <f>W1484-N1484</f>
        <v>71</v>
      </c>
      <c r="Y1484" s="42">
        <v>59</v>
      </c>
      <c r="Z1484" s="42">
        <v>39</v>
      </c>
      <c r="AA1484" s="42">
        <v>0</v>
      </c>
      <c r="AB1484" s="42">
        <v>0</v>
      </c>
      <c r="AC1484" s="42">
        <v>0</v>
      </c>
      <c r="AD1484" s="42">
        <v>0</v>
      </c>
      <c r="AE1484" s="46">
        <f>SUM(Y1484,Z1484,AC1484,AD1484)</f>
        <v>98</v>
      </c>
      <c r="AF1484" s="47">
        <f>Y1484/AE1484</f>
        <v>0.60204081632653061</v>
      </c>
      <c r="AG1484" s="47">
        <f>(Y1484-(AA1484+AB1484))/AE1484</f>
        <v>0.60204081632653061</v>
      </c>
      <c r="AH1484" s="44" t="s">
        <v>2</v>
      </c>
      <c r="AI1484" s="61"/>
    </row>
    <row r="1485" spans="1:35" x14ac:dyDescent="0.3">
      <c r="A1485" s="38" t="s">
        <v>2741</v>
      </c>
      <c r="B1485" s="38">
        <v>117</v>
      </c>
      <c r="C1485" s="39">
        <v>37772</v>
      </c>
      <c r="D1485" s="71">
        <f>YEAR(E1485)</f>
        <v>2011</v>
      </c>
      <c r="E1485" s="99" t="s">
        <v>2945</v>
      </c>
      <c r="F1485" s="41">
        <v>1830</v>
      </c>
      <c r="G1485" s="41">
        <v>154</v>
      </c>
      <c r="H1485" s="41">
        <v>157</v>
      </c>
      <c r="I1485" s="41">
        <v>113</v>
      </c>
      <c r="J1485" s="41"/>
      <c r="K1485" s="40" t="s">
        <v>3636</v>
      </c>
      <c r="L1485" s="41" t="s">
        <v>3892</v>
      </c>
      <c r="M1485" s="42">
        <v>205687</v>
      </c>
      <c r="N1485" s="43">
        <v>40675</v>
      </c>
      <c r="O1485" s="44" t="s">
        <v>0</v>
      </c>
      <c r="P1485" s="42">
        <v>10</v>
      </c>
      <c r="Q1485" s="44" t="s">
        <v>4305</v>
      </c>
      <c r="R1485" s="44" t="s">
        <v>1292</v>
      </c>
      <c r="S1485" s="42">
        <v>21</v>
      </c>
      <c r="T1485" s="42">
        <v>6</v>
      </c>
      <c r="U1485" s="42">
        <v>26.848800409999999</v>
      </c>
      <c r="V1485" s="42">
        <v>-80.044444220000003</v>
      </c>
      <c r="W1485" s="124"/>
      <c r="X1485" s="45"/>
      <c r="Y1485" s="42">
        <v>20</v>
      </c>
      <c r="Z1485" s="42">
        <v>76</v>
      </c>
      <c r="AA1485" s="42">
        <v>0</v>
      </c>
      <c r="AB1485" s="42">
        <v>0</v>
      </c>
      <c r="AC1485" s="42">
        <v>0</v>
      </c>
      <c r="AD1485" s="42">
        <v>0</v>
      </c>
      <c r="AE1485" s="46">
        <f>SUM(Y1485,Z1485,AC1485,AD1485)</f>
        <v>96</v>
      </c>
      <c r="AF1485" s="47">
        <f>Y1485/AE1485</f>
        <v>0.20833333333333334</v>
      </c>
      <c r="AG1485" s="47">
        <f>(Y1485-(AA1485+AB1485))/AE1485</f>
        <v>0.20833333333333334</v>
      </c>
      <c r="AH1485" s="44" t="s">
        <v>8</v>
      </c>
      <c r="AI1485" s="38"/>
    </row>
    <row r="1486" spans="1:35" ht="14.7" customHeight="1" x14ac:dyDescent="0.3">
      <c r="A1486" s="61" t="s">
        <v>2741</v>
      </c>
      <c r="B1486" s="61">
        <v>117</v>
      </c>
      <c r="C1486" s="60">
        <v>37772</v>
      </c>
      <c r="D1486" s="71">
        <f>YEAR(E1486)</f>
        <v>2016</v>
      </c>
      <c r="E1486" s="100" t="s">
        <v>3750</v>
      </c>
      <c r="F1486" s="58">
        <v>2602</v>
      </c>
      <c r="G1486" s="58">
        <v>154.4</v>
      </c>
      <c r="H1486" s="58">
        <v>156.1</v>
      </c>
      <c r="I1486" s="58">
        <v>114.6</v>
      </c>
      <c r="J1486" s="41"/>
      <c r="K1486" s="62" t="s">
        <v>3242</v>
      </c>
      <c r="L1486" s="58" t="s">
        <v>3893</v>
      </c>
      <c r="M1486" s="42">
        <v>321661</v>
      </c>
      <c r="N1486" s="43">
        <v>42452</v>
      </c>
      <c r="O1486" s="44" t="s">
        <v>0</v>
      </c>
      <c r="P1486" s="42">
        <v>5</v>
      </c>
      <c r="Q1486" s="44" t="s">
        <v>4305</v>
      </c>
      <c r="R1486" s="44" t="s">
        <v>301</v>
      </c>
      <c r="S1486" s="42">
        <v>20</v>
      </c>
      <c r="T1486" s="42">
        <v>56</v>
      </c>
      <c r="U1486" s="42">
        <v>26.88892792</v>
      </c>
      <c r="V1486" s="42">
        <v>-80.055596983000001</v>
      </c>
      <c r="W1486" s="126"/>
      <c r="X1486" s="45"/>
      <c r="Y1486" s="42">
        <v>1</v>
      </c>
      <c r="Z1486" s="42">
        <v>99</v>
      </c>
      <c r="AA1486" s="42">
        <v>1</v>
      </c>
      <c r="AB1486" s="42">
        <v>0</v>
      </c>
      <c r="AC1486" s="42">
        <v>0</v>
      </c>
      <c r="AD1486" s="42">
        <v>1</v>
      </c>
      <c r="AE1486" s="46">
        <f>SUM(Y1486,Z1486,AC1486,AD1486)</f>
        <v>101</v>
      </c>
      <c r="AF1486" s="47">
        <f>Y1486/AE1486</f>
        <v>9.9009900990099011E-3</v>
      </c>
      <c r="AG1486" s="47">
        <f>(Y1486-(AA1486+AB1486))/AE1486</f>
        <v>0</v>
      </c>
      <c r="AH1486" s="44" t="s">
        <v>8</v>
      </c>
      <c r="AI1486" s="38"/>
    </row>
    <row r="1487" spans="1:35" x14ac:dyDescent="0.3">
      <c r="A1487" s="38" t="s">
        <v>2741</v>
      </c>
      <c r="B1487" s="38">
        <v>117</v>
      </c>
      <c r="C1487" s="39">
        <v>37772</v>
      </c>
      <c r="D1487" s="71">
        <f>YEAR(E1487)</f>
        <v>2018</v>
      </c>
      <c r="E1487" s="99" t="s">
        <v>3845</v>
      </c>
      <c r="F1487" s="41">
        <v>2919</v>
      </c>
      <c r="G1487" s="41">
        <v>156</v>
      </c>
      <c r="H1487" s="41">
        <v>157.6</v>
      </c>
      <c r="I1487" s="41">
        <v>115</v>
      </c>
      <c r="J1487" s="41"/>
      <c r="K1487" s="40" t="s">
        <v>3636</v>
      </c>
      <c r="L1487" s="41" t="s">
        <v>3892</v>
      </c>
      <c r="M1487" s="42">
        <v>411856</v>
      </c>
      <c r="N1487" s="43">
        <v>43212</v>
      </c>
      <c r="O1487" s="44" t="s">
        <v>0</v>
      </c>
      <c r="P1487" s="42">
        <v>8</v>
      </c>
      <c r="Q1487" s="44" t="s">
        <v>4305</v>
      </c>
      <c r="R1487" s="44" t="s">
        <v>47</v>
      </c>
      <c r="S1487" s="42">
        <v>67</v>
      </c>
      <c r="T1487" s="42">
        <v>24</v>
      </c>
      <c r="U1487" s="42">
        <v>26.864447128999998</v>
      </c>
      <c r="V1487" s="42">
        <v>-80.047759252999995</v>
      </c>
      <c r="W1487" s="43">
        <v>43280</v>
      </c>
      <c r="X1487" s="45">
        <f>W1487-N1487</f>
        <v>68</v>
      </c>
      <c r="Y1487" s="42">
        <v>30</v>
      </c>
      <c r="Z1487" s="42">
        <v>70</v>
      </c>
      <c r="AA1487" s="42">
        <v>0</v>
      </c>
      <c r="AB1487" s="42">
        <v>0</v>
      </c>
      <c r="AC1487" s="42">
        <v>0</v>
      </c>
      <c r="AD1487" s="42">
        <v>0</v>
      </c>
      <c r="AE1487" s="46">
        <f>SUM(Y1487,Z1487,AC1487,AD1487)</f>
        <v>100</v>
      </c>
      <c r="AF1487" s="47">
        <f>Y1487/AE1487</f>
        <v>0.3</v>
      </c>
      <c r="AG1487" s="47">
        <f>(Y1487-(AA1487+AB1487))/AE1487</f>
        <v>0.3</v>
      </c>
      <c r="AH1487" s="44" t="s">
        <v>2</v>
      </c>
      <c r="AI1487" s="38"/>
    </row>
    <row r="1488" spans="1:35" x14ac:dyDescent="0.3">
      <c r="A1488" s="38" t="s">
        <v>2741</v>
      </c>
      <c r="B1488" s="38">
        <v>117</v>
      </c>
      <c r="C1488" s="39">
        <v>37772</v>
      </c>
      <c r="D1488" s="71">
        <f>YEAR(E1488)</f>
        <v>2018</v>
      </c>
      <c r="E1488" s="99" t="s">
        <v>3871</v>
      </c>
      <c r="F1488" s="41">
        <v>3037</v>
      </c>
      <c r="G1488" s="41">
        <v>153.5</v>
      </c>
      <c r="H1488" s="41">
        <v>156.5</v>
      </c>
      <c r="I1488" s="41">
        <v>114.6</v>
      </c>
      <c r="J1488" s="41"/>
      <c r="K1488" s="40" t="s">
        <v>2504</v>
      </c>
      <c r="L1488" s="41" t="s">
        <v>3891</v>
      </c>
      <c r="M1488" s="42">
        <v>415694</v>
      </c>
      <c r="N1488" s="43">
        <v>43251</v>
      </c>
      <c r="O1488" s="44" t="s">
        <v>0</v>
      </c>
      <c r="P1488" s="42">
        <v>6</v>
      </c>
      <c r="Q1488" s="44" t="s">
        <v>4305</v>
      </c>
      <c r="R1488" s="44" t="s">
        <v>118</v>
      </c>
      <c r="S1488" s="42">
        <v>14</v>
      </c>
      <c r="T1488" s="42">
        <v>128</v>
      </c>
      <c r="U1488" s="42">
        <v>26.880387064000001</v>
      </c>
      <c r="V1488" s="42">
        <v>-80.052686167999994</v>
      </c>
      <c r="W1488" s="43">
        <v>43311</v>
      </c>
      <c r="X1488" s="45">
        <f>W1488-N1488</f>
        <v>60</v>
      </c>
      <c r="Y1488" s="42">
        <v>64</v>
      </c>
      <c r="Z1488" s="42">
        <v>10</v>
      </c>
      <c r="AA1488" s="42">
        <v>9</v>
      </c>
      <c r="AB1488" s="42">
        <v>7</v>
      </c>
      <c r="AC1488" s="42">
        <v>0</v>
      </c>
      <c r="AD1488" s="42">
        <v>19</v>
      </c>
      <c r="AE1488" s="42">
        <f>SUM(Y1488,Z1488,AC1488,AD1488)</f>
        <v>93</v>
      </c>
      <c r="AF1488" s="49">
        <f>Y1488/AE1488</f>
        <v>0.68817204301075274</v>
      </c>
      <c r="AG1488" s="49">
        <f>(Y1488-(AA1488+AB1488))/AE1488</f>
        <v>0.5161290322580645</v>
      </c>
      <c r="AH1488" s="44" t="s">
        <v>2</v>
      </c>
      <c r="AI1488" s="38"/>
    </row>
    <row r="1489" spans="1:35" x14ac:dyDescent="0.3">
      <c r="A1489" s="61" t="s">
        <v>2741</v>
      </c>
      <c r="B1489" s="61">
        <v>117</v>
      </c>
      <c r="C1489" s="60">
        <v>37772</v>
      </c>
      <c r="D1489" s="94">
        <f>YEAR(E1489)</f>
        <v>2018</v>
      </c>
      <c r="E1489" s="100" t="s">
        <v>3878</v>
      </c>
      <c r="F1489" s="58">
        <v>3079</v>
      </c>
      <c r="G1489" s="58">
        <v>155.5</v>
      </c>
      <c r="H1489" s="58">
        <v>156.80000000000001</v>
      </c>
      <c r="I1489" s="58">
        <v>114.7</v>
      </c>
      <c r="J1489" s="58"/>
      <c r="K1489" s="62" t="s">
        <v>3126</v>
      </c>
      <c r="L1489" s="58" t="s">
        <v>3892</v>
      </c>
      <c r="M1489" s="42">
        <v>419774</v>
      </c>
      <c r="N1489" s="43">
        <v>43265</v>
      </c>
      <c r="O1489" s="44" t="s">
        <v>0</v>
      </c>
      <c r="P1489" s="42">
        <v>1</v>
      </c>
      <c r="Q1489" s="44" t="s">
        <v>4305</v>
      </c>
      <c r="R1489" s="44" t="s">
        <v>136</v>
      </c>
      <c r="S1489" s="42">
        <v>59</v>
      </c>
      <c r="T1489" s="42">
        <v>22</v>
      </c>
      <c r="U1489" s="42">
        <v>26.918535383999998</v>
      </c>
      <c r="V1489" s="42">
        <v>-80.065049118000005</v>
      </c>
      <c r="W1489" s="124"/>
      <c r="X1489" s="45"/>
      <c r="Y1489" s="42">
        <v>14</v>
      </c>
      <c r="Z1489" s="42">
        <v>60</v>
      </c>
      <c r="AA1489" s="42">
        <v>0</v>
      </c>
      <c r="AB1489" s="42">
        <v>0</v>
      </c>
      <c r="AC1489" s="42">
        <v>0</v>
      </c>
      <c r="AD1489" s="42">
        <v>6</v>
      </c>
      <c r="AE1489" s="42">
        <f>SUM(Y1489,Z1489,AC1489,AD1489)</f>
        <v>80</v>
      </c>
      <c r="AF1489" s="49">
        <f>Y1489/AE1489</f>
        <v>0.17499999999999999</v>
      </c>
      <c r="AG1489" s="49">
        <f>(Y1489-(AA1489+AB1489))/AE1489</f>
        <v>0.17499999999999999</v>
      </c>
      <c r="AH1489" s="44" t="s">
        <v>8</v>
      </c>
      <c r="AI1489" s="61"/>
    </row>
    <row r="1490" spans="1:35" x14ac:dyDescent="0.3">
      <c r="A1490" s="38" t="s">
        <v>2483</v>
      </c>
      <c r="B1490" s="38">
        <v>80</v>
      </c>
      <c r="C1490" s="39">
        <v>37717</v>
      </c>
      <c r="D1490" s="71">
        <f>YEAR(E1490)</f>
        <v>2007</v>
      </c>
      <c r="E1490" s="99" t="s">
        <v>2785</v>
      </c>
      <c r="F1490" s="41">
        <v>624</v>
      </c>
      <c r="G1490" s="41">
        <v>162</v>
      </c>
      <c r="H1490" s="41">
        <v>165</v>
      </c>
      <c r="I1490" s="41">
        <v>116.5</v>
      </c>
      <c r="J1490" s="41"/>
      <c r="K1490" s="40" t="s">
        <v>2995</v>
      </c>
      <c r="L1490" s="41" t="s">
        <v>3890</v>
      </c>
      <c r="M1490" s="42">
        <v>79059</v>
      </c>
      <c r="N1490" s="43">
        <v>39188</v>
      </c>
      <c r="O1490" s="44" t="s">
        <v>0</v>
      </c>
      <c r="P1490" s="42">
        <v>2</v>
      </c>
      <c r="Q1490" s="44" t="s">
        <v>4305</v>
      </c>
      <c r="R1490" s="44" t="s">
        <v>2080</v>
      </c>
      <c r="S1490" s="42">
        <v>32</v>
      </c>
      <c r="T1490" s="42">
        <v>20</v>
      </c>
      <c r="U1490" s="42">
        <v>26.909772289999999</v>
      </c>
      <c r="V1490" s="42">
        <v>-80.062114570000006</v>
      </c>
      <c r="W1490" s="124"/>
      <c r="X1490" s="45"/>
      <c r="Y1490" s="42"/>
      <c r="Z1490" s="125"/>
      <c r="AA1490" s="42"/>
      <c r="AB1490" s="42"/>
      <c r="AC1490" s="125"/>
      <c r="AD1490" s="125"/>
      <c r="AE1490" s="125"/>
      <c r="AF1490" s="125"/>
      <c r="AG1490" s="125"/>
      <c r="AH1490" s="44" t="s">
        <v>31</v>
      </c>
      <c r="AI1490" s="38"/>
    </row>
    <row r="1491" spans="1:35" x14ac:dyDescent="0.3">
      <c r="A1491" s="38" t="s">
        <v>2483</v>
      </c>
      <c r="B1491" s="38">
        <v>80</v>
      </c>
      <c r="C1491" s="39">
        <v>37717</v>
      </c>
      <c r="D1491" s="71">
        <f>YEAR(E1491)</f>
        <v>2007</v>
      </c>
      <c r="E1491" s="99" t="s">
        <v>3262</v>
      </c>
      <c r="F1491" s="41">
        <v>625</v>
      </c>
      <c r="G1491" s="41">
        <v>160.80000000000001</v>
      </c>
      <c r="H1491" s="41"/>
      <c r="I1491" s="41">
        <v>116</v>
      </c>
      <c r="J1491" s="41"/>
      <c r="K1491" s="40" t="s">
        <v>2671</v>
      </c>
      <c r="L1491" s="41" t="s">
        <v>3897</v>
      </c>
      <c r="M1491" s="42">
        <v>79344</v>
      </c>
      <c r="N1491" s="43">
        <v>39213</v>
      </c>
      <c r="O1491" s="44" t="s">
        <v>0</v>
      </c>
      <c r="P1491" s="42">
        <v>1</v>
      </c>
      <c r="Q1491" s="44" t="s">
        <v>4305</v>
      </c>
      <c r="R1491" s="44" t="s">
        <v>2113</v>
      </c>
      <c r="S1491" s="42">
        <v>45</v>
      </c>
      <c r="T1491" s="42">
        <v>6</v>
      </c>
      <c r="U1491" s="42">
        <v>26.918279720000001</v>
      </c>
      <c r="V1491" s="42">
        <v>-80.064995390000007</v>
      </c>
      <c r="W1491" s="126">
        <v>39277</v>
      </c>
      <c r="X1491" s="45">
        <f>W1491-N1491</f>
        <v>64</v>
      </c>
      <c r="Y1491" s="42">
        <v>72</v>
      </c>
      <c r="Z1491" s="42">
        <v>14</v>
      </c>
      <c r="AA1491" s="42">
        <v>6</v>
      </c>
      <c r="AB1491" s="42">
        <v>1</v>
      </c>
      <c r="AC1491" s="42">
        <v>0</v>
      </c>
      <c r="AD1491" s="42">
        <v>4</v>
      </c>
      <c r="AE1491" s="42">
        <f>SUM(Y1491,Z1491,AC1491,AD1491)</f>
        <v>90</v>
      </c>
      <c r="AF1491" s="49">
        <f>Y1491/AE1491</f>
        <v>0.8</v>
      </c>
      <c r="AG1491" s="49">
        <f>(Y1491-(AA1491+AB1491))/AE1491</f>
        <v>0.72222222222222221</v>
      </c>
      <c r="AH1491" s="44" t="s">
        <v>2</v>
      </c>
      <c r="AI1491" s="38"/>
    </row>
    <row r="1492" spans="1:35" x14ac:dyDescent="0.3">
      <c r="A1492" s="38" t="s">
        <v>2483</v>
      </c>
      <c r="B1492" s="38">
        <v>80</v>
      </c>
      <c r="C1492" s="39">
        <v>37717</v>
      </c>
      <c r="D1492" s="71">
        <f>YEAR(E1492)</f>
        <v>2011</v>
      </c>
      <c r="E1492" s="99" t="s">
        <v>3594</v>
      </c>
      <c r="F1492" s="41">
        <v>1674</v>
      </c>
      <c r="G1492" s="41">
        <v>163</v>
      </c>
      <c r="H1492" s="41">
        <v>166.5</v>
      </c>
      <c r="I1492" s="41">
        <v>118</v>
      </c>
      <c r="J1492" s="41"/>
      <c r="K1492" s="40" t="s">
        <v>2975</v>
      </c>
      <c r="L1492" s="41" t="s">
        <v>3895</v>
      </c>
      <c r="M1492" s="42">
        <v>203610</v>
      </c>
      <c r="N1492" s="43">
        <v>40639</v>
      </c>
      <c r="O1492" s="44" t="s">
        <v>0</v>
      </c>
      <c r="P1492" s="42">
        <v>2</v>
      </c>
      <c r="Q1492" s="44" t="s">
        <v>4305</v>
      </c>
      <c r="R1492" s="44" t="s">
        <v>1206</v>
      </c>
      <c r="S1492" s="42">
        <v>78</v>
      </c>
      <c r="T1492" s="42">
        <v>22</v>
      </c>
      <c r="U1492" s="42">
        <v>26.910217449000001</v>
      </c>
      <c r="V1492" s="42">
        <v>-80.062301610000006</v>
      </c>
      <c r="W1492" s="43">
        <v>40710</v>
      </c>
      <c r="X1492" s="45">
        <f>W1492-N1492</f>
        <v>71</v>
      </c>
      <c r="Y1492" s="42">
        <v>70</v>
      </c>
      <c r="Z1492" s="42">
        <v>1</v>
      </c>
      <c r="AA1492" s="42">
        <v>3</v>
      </c>
      <c r="AB1492" s="42">
        <v>0</v>
      </c>
      <c r="AC1492" s="42">
        <v>0</v>
      </c>
      <c r="AD1492" s="42">
        <v>0</v>
      </c>
      <c r="AE1492" s="42">
        <f>SUM(Y1492,Z1492,AC1492,AD1492)</f>
        <v>71</v>
      </c>
      <c r="AF1492" s="49">
        <f>Y1492/AE1492</f>
        <v>0.9859154929577465</v>
      </c>
      <c r="AG1492" s="49">
        <f>(Y1492-(AA1492+AB1492))/AE1492</f>
        <v>0.94366197183098588</v>
      </c>
      <c r="AH1492" s="44" t="s">
        <v>2</v>
      </c>
      <c r="AI1492" s="38"/>
    </row>
    <row r="1493" spans="1:35" x14ac:dyDescent="0.3">
      <c r="A1493" s="38" t="s">
        <v>2483</v>
      </c>
      <c r="B1493" s="38">
        <v>80</v>
      </c>
      <c r="C1493" s="39">
        <v>37717</v>
      </c>
      <c r="D1493" s="71">
        <f>YEAR(E1493)</f>
        <v>2011</v>
      </c>
      <c r="E1493" s="99" t="s">
        <v>2684</v>
      </c>
      <c r="F1493" s="41">
        <v>1714</v>
      </c>
      <c r="G1493" s="41">
        <v>164</v>
      </c>
      <c r="H1493" s="41">
        <v>167</v>
      </c>
      <c r="I1493" s="41">
        <v>118</v>
      </c>
      <c r="J1493" s="41"/>
      <c r="K1493" s="40" t="s">
        <v>2473</v>
      </c>
      <c r="L1493" s="41" t="s">
        <v>3890</v>
      </c>
      <c r="M1493" s="42">
        <v>203707</v>
      </c>
      <c r="N1493" s="43">
        <v>40649</v>
      </c>
      <c r="O1493" s="44" t="s">
        <v>146</v>
      </c>
      <c r="P1493" s="42">
        <v>3</v>
      </c>
      <c r="Q1493" s="44" t="s">
        <v>4305</v>
      </c>
      <c r="R1493" s="44" t="s">
        <v>1406</v>
      </c>
      <c r="S1493" s="42">
        <v>13</v>
      </c>
      <c r="T1493" s="42">
        <v>33</v>
      </c>
      <c r="U1493" s="42">
        <v>26.938544360000002</v>
      </c>
      <c r="V1493" s="42">
        <v>-80.070349680000007</v>
      </c>
      <c r="W1493" s="124"/>
      <c r="X1493" s="45"/>
      <c r="Y1493" s="42">
        <v>0</v>
      </c>
      <c r="Z1493" s="42">
        <v>84</v>
      </c>
      <c r="AA1493" s="42">
        <v>0</v>
      </c>
      <c r="AB1493" s="42">
        <v>0</v>
      </c>
      <c r="AC1493" s="42">
        <v>0</v>
      </c>
      <c r="AD1493" s="42">
        <v>0</v>
      </c>
      <c r="AE1493" s="42">
        <f>SUM(Y1493,Z1493,AC1493,AD1493)</f>
        <v>84</v>
      </c>
      <c r="AF1493" s="49">
        <f>Y1493/AE1493</f>
        <v>0</v>
      </c>
      <c r="AG1493" s="49">
        <f>(Y1493-(AA1493+AB1493))/AE1493</f>
        <v>0</v>
      </c>
      <c r="AH1493" s="44" t="s">
        <v>8</v>
      </c>
      <c r="AI1493" s="38"/>
    </row>
    <row r="1494" spans="1:35" x14ac:dyDescent="0.3">
      <c r="A1494" s="38" t="s">
        <v>2483</v>
      </c>
      <c r="B1494" s="38">
        <v>80</v>
      </c>
      <c r="C1494" s="39">
        <v>37717</v>
      </c>
      <c r="D1494" s="71">
        <f>YEAR(E1494)</f>
        <v>2013</v>
      </c>
      <c r="E1494" s="99" t="s">
        <v>2484</v>
      </c>
      <c r="F1494" s="41">
        <v>2533</v>
      </c>
      <c r="G1494" s="41">
        <v>164</v>
      </c>
      <c r="H1494" s="41">
        <v>167</v>
      </c>
      <c r="I1494" s="41">
        <v>118</v>
      </c>
      <c r="J1494" s="41"/>
      <c r="K1494" s="40" t="s">
        <v>2362</v>
      </c>
      <c r="L1494" s="41" t="s">
        <v>3895</v>
      </c>
      <c r="M1494" s="42">
        <v>280414</v>
      </c>
      <c r="N1494" s="43">
        <v>41408</v>
      </c>
      <c r="O1494" s="44" t="s">
        <v>0</v>
      </c>
      <c r="P1494" s="42">
        <v>2</v>
      </c>
      <c r="Q1494" s="44" t="s">
        <v>4305</v>
      </c>
      <c r="R1494" s="44" t="s">
        <v>892</v>
      </c>
      <c r="S1494" s="42">
        <v>70</v>
      </c>
      <c r="T1494" s="42">
        <v>41</v>
      </c>
      <c r="U1494" s="42">
        <v>26.91124439</v>
      </c>
      <c r="V1494" s="42">
        <v>-80.062515469999994</v>
      </c>
      <c r="W1494" s="48">
        <v>41476</v>
      </c>
      <c r="X1494" s="45">
        <f>W1494-N1494</f>
        <v>68</v>
      </c>
      <c r="Y1494" s="42">
        <v>92</v>
      </c>
      <c r="Z1494" s="46">
        <v>4</v>
      </c>
      <c r="AA1494" s="42">
        <v>1</v>
      </c>
      <c r="AB1494" s="42">
        <v>2</v>
      </c>
      <c r="AC1494" s="46">
        <v>2</v>
      </c>
      <c r="AD1494" s="46">
        <v>2</v>
      </c>
      <c r="AE1494" s="46">
        <f>SUM(Y1494,Z1494,AC1494,AD1494)</f>
        <v>100</v>
      </c>
      <c r="AF1494" s="47">
        <f>Y1494/AE1494</f>
        <v>0.92</v>
      </c>
      <c r="AG1494" s="47">
        <f>(Y1494-(AA1494+AB1494))/AE1494</f>
        <v>0.89</v>
      </c>
      <c r="AH1494" s="44" t="s">
        <v>2</v>
      </c>
      <c r="AI1494" s="38"/>
    </row>
    <row r="1495" spans="1:35" x14ac:dyDescent="0.3">
      <c r="A1495" s="38" t="s">
        <v>3065</v>
      </c>
      <c r="B1495" s="38">
        <v>476</v>
      </c>
      <c r="C1495" s="39">
        <v>40311</v>
      </c>
      <c r="D1495" s="71">
        <f>YEAR(E1495)</f>
        <v>2010</v>
      </c>
      <c r="E1495" s="99" t="s">
        <v>2872</v>
      </c>
      <c r="F1495" s="41">
        <v>1480</v>
      </c>
      <c r="G1495" s="41">
        <v>144.5</v>
      </c>
      <c r="H1495" s="41">
        <v>148</v>
      </c>
      <c r="I1495" s="41">
        <v>112</v>
      </c>
      <c r="J1495" s="41"/>
      <c r="K1495" s="40" t="s">
        <v>3537</v>
      </c>
      <c r="L1495" s="41" t="s">
        <v>3890</v>
      </c>
      <c r="M1495" s="42">
        <v>169023</v>
      </c>
      <c r="N1495" s="43">
        <v>40312</v>
      </c>
      <c r="O1495" s="44" t="s">
        <v>0</v>
      </c>
      <c r="P1495" s="42">
        <v>10</v>
      </c>
      <c r="Q1495" s="44" t="s">
        <v>4305</v>
      </c>
      <c r="R1495" s="44" t="s">
        <v>1526</v>
      </c>
      <c r="S1495" s="42">
        <v>24</v>
      </c>
      <c r="T1495" s="42">
        <v>36</v>
      </c>
      <c r="U1495" s="42">
        <v>26.841798910000001</v>
      </c>
      <c r="V1495" s="42">
        <v>-80.042664139999999</v>
      </c>
      <c r="W1495" s="124">
        <v>40372</v>
      </c>
      <c r="X1495" s="45">
        <f>W1495-N1495</f>
        <v>60</v>
      </c>
      <c r="Y1495" s="42">
        <v>16</v>
      </c>
      <c r="Z1495" s="42">
        <v>78</v>
      </c>
      <c r="AA1495" s="42">
        <v>8</v>
      </c>
      <c r="AB1495" s="42">
        <v>4</v>
      </c>
      <c r="AC1495" s="42">
        <v>1</v>
      </c>
      <c r="AD1495" s="42">
        <v>0</v>
      </c>
      <c r="AE1495" s="46">
        <f>SUM(Y1495,Z1495,AC1495,AD1495)</f>
        <v>95</v>
      </c>
      <c r="AF1495" s="47">
        <f>Y1495/AE1495</f>
        <v>0.16842105263157894</v>
      </c>
      <c r="AG1495" s="47">
        <f>(Y1495-(AA1495+AB1495))/AE1495</f>
        <v>4.2105263157894736E-2</v>
      </c>
      <c r="AH1495" s="44" t="s">
        <v>2</v>
      </c>
      <c r="AI1495" s="38"/>
    </row>
    <row r="1496" spans="1:35" x14ac:dyDescent="0.3">
      <c r="A1496" s="38" t="s">
        <v>3065</v>
      </c>
      <c r="B1496" s="38">
        <v>476</v>
      </c>
      <c r="C1496" s="39">
        <v>40311</v>
      </c>
      <c r="D1496" s="71">
        <f>YEAR(E1496)</f>
        <v>2010</v>
      </c>
      <c r="E1496" s="99" t="s">
        <v>3550</v>
      </c>
      <c r="F1496" s="41">
        <v>1538</v>
      </c>
      <c r="G1496" s="41">
        <v>144</v>
      </c>
      <c r="H1496" s="41">
        <v>147.5</v>
      </c>
      <c r="I1496" s="41">
        <v>112.5</v>
      </c>
      <c r="J1496" s="41"/>
      <c r="K1496" s="40" t="s">
        <v>3499</v>
      </c>
      <c r="L1496" s="41" t="s">
        <v>3893</v>
      </c>
      <c r="M1496" s="42">
        <v>170679</v>
      </c>
      <c r="N1496" s="43">
        <v>40328</v>
      </c>
      <c r="O1496" s="44" t="s">
        <v>0</v>
      </c>
      <c r="P1496" s="42">
        <v>4</v>
      </c>
      <c r="Q1496" s="44" t="s">
        <v>4305</v>
      </c>
      <c r="R1496" s="44" t="s">
        <v>1550</v>
      </c>
      <c r="S1496" s="42">
        <v>15</v>
      </c>
      <c r="T1496" s="42">
        <v>200</v>
      </c>
      <c r="U1496" s="42">
        <v>26.896231759999999</v>
      </c>
      <c r="V1496" s="42">
        <v>-80.057210839999996</v>
      </c>
      <c r="W1496" s="126">
        <v>40387</v>
      </c>
      <c r="X1496" s="45">
        <f>W1496-N1496</f>
        <v>59</v>
      </c>
      <c r="Y1496" s="42">
        <v>34</v>
      </c>
      <c r="Z1496" s="46">
        <v>28</v>
      </c>
      <c r="AA1496" s="42">
        <v>9</v>
      </c>
      <c r="AB1496" s="42">
        <v>0</v>
      </c>
      <c r="AC1496" s="46">
        <v>2</v>
      </c>
      <c r="AD1496" s="46">
        <v>2</v>
      </c>
      <c r="AE1496" s="46">
        <f>SUM(Y1496,Z1496,AC1496,AD1496)</f>
        <v>66</v>
      </c>
      <c r="AF1496" s="47">
        <f>Y1496/AE1496</f>
        <v>0.51515151515151514</v>
      </c>
      <c r="AG1496" s="47">
        <f>(Y1496-(AA1496+AB1496))/AE1496</f>
        <v>0.37878787878787878</v>
      </c>
      <c r="AH1496" s="44" t="s">
        <v>2</v>
      </c>
      <c r="AI1496" s="38"/>
    </row>
    <row r="1497" spans="1:35" x14ac:dyDescent="0.3">
      <c r="A1497" s="38" t="s">
        <v>3065</v>
      </c>
      <c r="B1497" s="38">
        <v>476</v>
      </c>
      <c r="C1497" s="39">
        <v>40311</v>
      </c>
      <c r="D1497" s="71">
        <f>YEAR(E1497)</f>
        <v>2012</v>
      </c>
      <c r="E1497" s="99" t="s">
        <v>2515</v>
      </c>
      <c r="F1497" s="41">
        <v>2098</v>
      </c>
      <c r="G1497" s="41">
        <v>148.5</v>
      </c>
      <c r="H1497" s="41">
        <v>151</v>
      </c>
      <c r="I1497" s="41">
        <v>113</v>
      </c>
      <c r="J1497" s="41"/>
      <c r="K1497" s="40" t="s">
        <v>2298</v>
      </c>
      <c r="L1497" s="41" t="s">
        <v>3892</v>
      </c>
      <c r="M1497" s="42">
        <v>235917</v>
      </c>
      <c r="N1497" s="43">
        <v>41013</v>
      </c>
      <c r="O1497" s="44" t="s">
        <v>0</v>
      </c>
      <c r="P1497" s="42">
        <v>3</v>
      </c>
      <c r="Q1497" s="44" t="s">
        <v>4305</v>
      </c>
      <c r="R1497" s="44" t="s">
        <v>972</v>
      </c>
      <c r="S1497" s="42">
        <v>30</v>
      </c>
      <c r="T1497" s="42">
        <v>73</v>
      </c>
      <c r="U1497" s="42">
        <v>26.901801320000001</v>
      </c>
      <c r="V1497" s="42">
        <v>-80.05928883</v>
      </c>
      <c r="W1497" s="48">
        <v>41088</v>
      </c>
      <c r="X1497" s="45">
        <f>W1497-N1497</f>
        <v>75</v>
      </c>
      <c r="Y1497" s="46">
        <v>85</v>
      </c>
      <c r="Z1497" s="46">
        <v>12</v>
      </c>
      <c r="AA1497" s="46">
        <v>0</v>
      </c>
      <c r="AB1497" s="46">
        <v>0</v>
      </c>
      <c r="AC1497" s="46">
        <v>0</v>
      </c>
      <c r="AD1497" s="46">
        <v>1</v>
      </c>
      <c r="AE1497" s="46">
        <f>SUM(Y1497,Z1497,AC1497,AD1497)</f>
        <v>98</v>
      </c>
      <c r="AF1497" s="47">
        <f>Y1497/AE1497</f>
        <v>0.86734693877551017</v>
      </c>
      <c r="AG1497" s="47">
        <f>(Y1497-(AA1497+AB1497))/AE1497</f>
        <v>0.86734693877551017</v>
      </c>
      <c r="AH1497" s="44" t="s">
        <v>2</v>
      </c>
      <c r="AI1497" s="38"/>
    </row>
    <row r="1498" spans="1:35" x14ac:dyDescent="0.3">
      <c r="A1498" s="38" t="s">
        <v>3065</v>
      </c>
      <c r="B1498" s="38">
        <v>476</v>
      </c>
      <c r="C1498" s="39">
        <v>40311</v>
      </c>
      <c r="D1498" s="71">
        <f>YEAR(E1498)</f>
        <v>2012</v>
      </c>
      <c r="E1498" s="99" t="s">
        <v>2960</v>
      </c>
      <c r="F1498" s="41">
        <v>2155</v>
      </c>
      <c r="G1498" s="41">
        <v>148</v>
      </c>
      <c r="H1498" s="41">
        <v>151</v>
      </c>
      <c r="I1498" s="41">
        <v>114</v>
      </c>
      <c r="J1498" s="41"/>
      <c r="K1498" s="40" t="s">
        <v>3381</v>
      </c>
      <c r="L1498" s="41" t="s">
        <v>3892</v>
      </c>
      <c r="M1498" s="42">
        <v>236088</v>
      </c>
      <c r="N1498" s="43">
        <v>41025</v>
      </c>
      <c r="O1498" s="44" t="s">
        <v>0</v>
      </c>
      <c r="P1498" s="42">
        <v>9</v>
      </c>
      <c r="Q1498" s="44" t="s">
        <v>4305</v>
      </c>
      <c r="R1498" s="44" t="s">
        <v>999</v>
      </c>
      <c r="S1498" s="42">
        <v>55</v>
      </c>
      <c r="T1498" s="42">
        <v>5</v>
      </c>
      <c r="U1498" s="42">
        <v>26.860610009999998</v>
      </c>
      <c r="V1498" s="42">
        <v>-80.046688619999998</v>
      </c>
      <c r="W1498" s="48">
        <v>41091</v>
      </c>
      <c r="X1498" s="45">
        <f>W1498-N1498</f>
        <v>66</v>
      </c>
      <c r="Y1498" s="42">
        <v>61</v>
      </c>
      <c r="Z1498" s="42">
        <v>21</v>
      </c>
      <c r="AA1498" s="42">
        <v>1</v>
      </c>
      <c r="AB1498" s="42">
        <v>3</v>
      </c>
      <c r="AC1498" s="42">
        <v>0</v>
      </c>
      <c r="AD1498" s="42">
        <v>0</v>
      </c>
      <c r="AE1498" s="46">
        <f>SUM(Y1498,Z1498,AC1498,AD1498)</f>
        <v>82</v>
      </c>
      <c r="AF1498" s="47">
        <f>Y1498/AE1498</f>
        <v>0.74390243902439024</v>
      </c>
      <c r="AG1498" s="47">
        <f>(Y1498-(AA1498+AB1498))/AE1498</f>
        <v>0.69512195121951215</v>
      </c>
      <c r="AH1498" s="44" t="s">
        <v>2</v>
      </c>
      <c r="AI1498" s="38"/>
    </row>
    <row r="1499" spans="1:35" ht="18.45" customHeight="1" x14ac:dyDescent="0.3">
      <c r="A1499" s="38" t="s">
        <v>2426</v>
      </c>
      <c r="B1499" s="38">
        <v>83</v>
      </c>
      <c r="C1499" s="39">
        <v>37726</v>
      </c>
      <c r="D1499" s="71">
        <f>YEAR(E1499)</f>
        <v>2009</v>
      </c>
      <c r="E1499" s="99" t="s">
        <v>2537</v>
      </c>
      <c r="F1499" s="41">
        <v>1107</v>
      </c>
      <c r="G1499" s="41">
        <v>157</v>
      </c>
      <c r="H1499" s="41">
        <v>160</v>
      </c>
      <c r="I1499" s="41">
        <v>112</v>
      </c>
      <c r="J1499" s="41"/>
      <c r="K1499" s="40" t="s">
        <v>2868</v>
      </c>
      <c r="L1499" s="41" t="s">
        <v>3893</v>
      </c>
      <c r="M1499" s="42">
        <v>148318</v>
      </c>
      <c r="N1499" s="43">
        <v>39926</v>
      </c>
      <c r="O1499" s="44" t="s">
        <v>0</v>
      </c>
      <c r="P1499" s="42">
        <v>7</v>
      </c>
      <c r="Q1499" s="44" t="s">
        <v>4305</v>
      </c>
      <c r="R1499" s="44" t="s">
        <v>1726</v>
      </c>
      <c r="S1499" s="42">
        <v>47</v>
      </c>
      <c r="T1499" s="42">
        <v>9</v>
      </c>
      <c r="U1499" s="42">
        <v>26.872574499999999</v>
      </c>
      <c r="V1499" s="42">
        <v>-80.050125449999996</v>
      </c>
      <c r="W1499" s="124">
        <v>39995</v>
      </c>
      <c r="X1499" s="45">
        <f>W1499-N1499</f>
        <v>69</v>
      </c>
      <c r="Y1499" s="42">
        <v>50</v>
      </c>
      <c r="Z1499" s="42">
        <v>25</v>
      </c>
      <c r="AA1499" s="42">
        <v>0</v>
      </c>
      <c r="AB1499" s="42">
        <v>6</v>
      </c>
      <c r="AC1499" s="42">
        <v>0</v>
      </c>
      <c r="AD1499" s="42">
        <v>1</v>
      </c>
      <c r="AE1499" s="42">
        <f>SUM(Y1499,Z1499,AC1499,AD1499)</f>
        <v>76</v>
      </c>
      <c r="AF1499" s="49">
        <f>Y1499/AE1499</f>
        <v>0.65789473684210531</v>
      </c>
      <c r="AG1499" s="49">
        <f>(Y1499-(AA1499+AB1499))/AE1499</f>
        <v>0.57894736842105265</v>
      </c>
      <c r="AH1499" s="44" t="s">
        <v>2</v>
      </c>
      <c r="AI1499" s="38"/>
    </row>
    <row r="1500" spans="1:35" x14ac:dyDescent="0.3">
      <c r="A1500" s="38" t="s">
        <v>2426</v>
      </c>
      <c r="B1500" s="38">
        <v>83</v>
      </c>
      <c r="C1500" s="39">
        <v>37726</v>
      </c>
      <c r="D1500" s="71">
        <f>YEAR(E1500)</f>
        <v>2009</v>
      </c>
      <c r="E1500" s="99" t="s">
        <v>3468</v>
      </c>
      <c r="F1500" s="41">
        <v>1108</v>
      </c>
      <c r="G1500" s="41">
        <v>157</v>
      </c>
      <c r="H1500" s="41">
        <v>159</v>
      </c>
      <c r="I1500" s="41">
        <v>111.3</v>
      </c>
      <c r="J1500" s="41"/>
      <c r="K1500" s="40" t="s">
        <v>2671</v>
      </c>
      <c r="L1500" s="41" t="s">
        <v>3897</v>
      </c>
      <c r="M1500" s="42">
        <v>150756</v>
      </c>
      <c r="N1500" s="43">
        <v>39963</v>
      </c>
      <c r="O1500" s="44" t="s">
        <v>0</v>
      </c>
      <c r="P1500" s="42">
        <v>5</v>
      </c>
      <c r="Q1500" s="44" t="s">
        <v>4305</v>
      </c>
      <c r="R1500" s="44" t="s">
        <v>1817</v>
      </c>
      <c r="S1500" s="42">
        <v>35</v>
      </c>
      <c r="T1500" s="42">
        <v>2</v>
      </c>
      <c r="U1500" s="42">
        <v>26.883840970000001</v>
      </c>
      <c r="V1500" s="42">
        <v>-80.054072919999996</v>
      </c>
      <c r="W1500" s="124">
        <v>40026</v>
      </c>
      <c r="X1500" s="45">
        <f>W1500-N1500</f>
        <v>63</v>
      </c>
      <c r="Y1500" s="42">
        <v>44</v>
      </c>
      <c r="Z1500" s="42">
        <v>10</v>
      </c>
      <c r="AA1500" s="42">
        <v>3</v>
      </c>
      <c r="AB1500" s="42">
        <v>1</v>
      </c>
      <c r="AC1500" s="42">
        <v>0</v>
      </c>
      <c r="AD1500" s="42">
        <v>1</v>
      </c>
      <c r="AE1500" s="42">
        <f>SUM(Y1500,Z1500,AC1500,AD1500)</f>
        <v>55</v>
      </c>
      <c r="AF1500" s="49">
        <f>Y1500/AE1500</f>
        <v>0.8</v>
      </c>
      <c r="AG1500" s="49">
        <f>(Y1500-(AA1500+AB1500))/AE1500</f>
        <v>0.72727272727272729</v>
      </c>
      <c r="AH1500" s="44" t="s">
        <v>2</v>
      </c>
      <c r="AI1500" s="38"/>
    </row>
    <row r="1501" spans="1:35" x14ac:dyDescent="0.3">
      <c r="A1501" s="38" t="s">
        <v>2426</v>
      </c>
      <c r="B1501" s="38">
        <v>83</v>
      </c>
      <c r="C1501" s="39">
        <v>37726</v>
      </c>
      <c r="D1501" s="71">
        <f>YEAR(E1501)</f>
        <v>2011</v>
      </c>
      <c r="E1501" s="99" t="s">
        <v>3076</v>
      </c>
      <c r="F1501" s="41">
        <v>1692</v>
      </c>
      <c r="G1501" s="41">
        <v>158.5</v>
      </c>
      <c r="H1501" s="41">
        <v>160.5</v>
      </c>
      <c r="I1501" s="41">
        <v>112</v>
      </c>
      <c r="J1501" s="41"/>
      <c r="K1501" s="40" t="s">
        <v>2428</v>
      </c>
      <c r="L1501" s="41" t="s">
        <v>3890</v>
      </c>
      <c r="M1501" s="42">
        <v>203684</v>
      </c>
      <c r="N1501" s="43">
        <v>40645</v>
      </c>
      <c r="O1501" s="44" t="s">
        <v>0</v>
      </c>
      <c r="P1501" s="42">
        <v>3</v>
      </c>
      <c r="Q1501" s="44" t="s">
        <v>4305</v>
      </c>
      <c r="R1501" s="44" t="s">
        <v>1219</v>
      </c>
      <c r="S1501" s="42">
        <v>44</v>
      </c>
      <c r="T1501" s="42">
        <v>49</v>
      </c>
      <c r="U1501" s="42">
        <v>26.904590859999999</v>
      </c>
      <c r="V1501" s="42">
        <v>-80.060293920000007</v>
      </c>
      <c r="W1501" s="43">
        <v>40708</v>
      </c>
      <c r="X1501" s="45">
        <f>W1501-N1501</f>
        <v>63</v>
      </c>
      <c r="Y1501" s="42">
        <v>47</v>
      </c>
      <c r="Z1501" s="42">
        <v>25</v>
      </c>
      <c r="AA1501" s="42">
        <v>0</v>
      </c>
      <c r="AB1501" s="42">
        <v>0</v>
      </c>
      <c r="AC1501" s="42">
        <v>0</v>
      </c>
      <c r="AD1501" s="42">
        <v>0</v>
      </c>
      <c r="AE1501" s="46">
        <f>SUM(Y1501,Z1501,AC1501,AD1501)</f>
        <v>72</v>
      </c>
      <c r="AF1501" s="47">
        <f>Y1501/AE1501</f>
        <v>0.65277777777777779</v>
      </c>
      <c r="AG1501" s="47">
        <f>(Y1501-(AA1501+AB1501))/AE1501</f>
        <v>0.65277777777777779</v>
      </c>
      <c r="AH1501" s="44" t="s">
        <v>2</v>
      </c>
      <c r="AI1501" s="38"/>
    </row>
    <row r="1502" spans="1:35" x14ac:dyDescent="0.3">
      <c r="A1502" s="38" t="s">
        <v>2426</v>
      </c>
      <c r="B1502" s="38">
        <v>83</v>
      </c>
      <c r="C1502" s="39">
        <v>37726</v>
      </c>
      <c r="D1502" s="71">
        <f>YEAR(E1502)</f>
        <v>2011</v>
      </c>
      <c r="E1502" s="99" t="s">
        <v>2835</v>
      </c>
      <c r="F1502" s="41">
        <v>1744</v>
      </c>
      <c r="G1502" s="41"/>
      <c r="H1502" s="41"/>
      <c r="I1502" s="41"/>
      <c r="J1502" s="41"/>
      <c r="K1502" s="40" t="s">
        <v>2514</v>
      </c>
      <c r="L1502" s="41" t="s">
        <v>3890</v>
      </c>
      <c r="M1502" s="42">
        <v>204259</v>
      </c>
      <c r="N1502" s="43">
        <v>40655</v>
      </c>
      <c r="O1502" s="44" t="s">
        <v>0</v>
      </c>
      <c r="P1502" s="42">
        <v>1</v>
      </c>
      <c r="Q1502" s="44" t="s">
        <v>4305</v>
      </c>
      <c r="R1502" s="44" t="s">
        <v>1244</v>
      </c>
      <c r="S1502" s="42">
        <v>27</v>
      </c>
      <c r="T1502" s="42">
        <v>150</v>
      </c>
      <c r="U1502" s="42">
        <v>26.918280320000001</v>
      </c>
      <c r="V1502" s="42">
        <v>-80.064480649999993</v>
      </c>
      <c r="W1502" s="124"/>
      <c r="X1502" s="45"/>
      <c r="Y1502" s="42">
        <v>1</v>
      </c>
      <c r="Z1502" s="42">
        <v>77</v>
      </c>
      <c r="AA1502" s="42">
        <v>0</v>
      </c>
      <c r="AB1502" s="42">
        <v>0</v>
      </c>
      <c r="AC1502" s="42">
        <v>0</v>
      </c>
      <c r="AD1502" s="42">
        <v>0</v>
      </c>
      <c r="AE1502" s="46">
        <f>SUM(Y1502,Z1502,AC1502,AD1502)</f>
        <v>78</v>
      </c>
      <c r="AF1502" s="47">
        <f>Y1502/AE1502</f>
        <v>1.282051282051282E-2</v>
      </c>
      <c r="AG1502" s="47">
        <f>(Y1502-(AA1502+AB1502))/AE1502</f>
        <v>1.282051282051282E-2</v>
      </c>
      <c r="AH1502" s="44" t="s">
        <v>8</v>
      </c>
      <c r="AI1502" s="38"/>
    </row>
    <row r="1503" spans="1:35" x14ac:dyDescent="0.3">
      <c r="A1503" s="38" t="s">
        <v>2620</v>
      </c>
      <c r="B1503" s="38">
        <v>220</v>
      </c>
      <c r="C1503" s="39">
        <v>39195</v>
      </c>
      <c r="D1503" s="71">
        <f>YEAR(E1503)</f>
        <v>2007</v>
      </c>
      <c r="E1503" s="99" t="s">
        <v>3229</v>
      </c>
      <c r="F1503" s="41">
        <v>660</v>
      </c>
      <c r="G1503" s="41">
        <v>153</v>
      </c>
      <c r="H1503" s="41">
        <v>155</v>
      </c>
      <c r="I1503" s="41">
        <v>107</v>
      </c>
      <c r="J1503" s="41"/>
      <c r="K1503" s="40" t="s">
        <v>3243</v>
      </c>
      <c r="L1503" s="41" t="s">
        <v>3892</v>
      </c>
      <c r="M1503" s="42">
        <v>79040</v>
      </c>
      <c r="N1503" s="43">
        <v>39195</v>
      </c>
      <c r="O1503" s="44" t="s">
        <v>0</v>
      </c>
      <c r="P1503" s="42">
        <v>2</v>
      </c>
      <c r="Q1503" s="44" t="s">
        <v>4305</v>
      </c>
      <c r="R1503" s="44" t="s">
        <v>2067</v>
      </c>
      <c r="S1503" s="42">
        <v>16</v>
      </c>
      <c r="T1503" s="42">
        <v>26</v>
      </c>
      <c r="U1503" s="42">
        <v>26.908712040000001</v>
      </c>
      <c r="V1503" s="42">
        <v>-80.061820999999995</v>
      </c>
      <c r="W1503" s="124"/>
      <c r="X1503" s="45"/>
      <c r="Y1503" s="42"/>
      <c r="Z1503" s="125"/>
      <c r="AA1503" s="42"/>
      <c r="AB1503" s="42"/>
      <c r="AC1503" s="125"/>
      <c r="AD1503" s="125"/>
      <c r="AE1503" s="127"/>
      <c r="AF1503" s="127"/>
      <c r="AG1503" s="127"/>
      <c r="AH1503" s="44" t="s">
        <v>31</v>
      </c>
      <c r="AI1503" s="38"/>
    </row>
    <row r="1504" spans="1:35" x14ac:dyDescent="0.3">
      <c r="A1504" s="38" t="s">
        <v>2620</v>
      </c>
      <c r="B1504" s="38">
        <v>220</v>
      </c>
      <c r="C1504" s="39">
        <v>39195</v>
      </c>
      <c r="D1504" s="71">
        <f>YEAR(E1504)</f>
        <v>2009</v>
      </c>
      <c r="E1504" s="99" t="s">
        <v>2737</v>
      </c>
      <c r="F1504" s="41">
        <v>1073</v>
      </c>
      <c r="G1504" s="41">
        <v>156</v>
      </c>
      <c r="H1504" s="41">
        <v>157.69999999999999</v>
      </c>
      <c r="I1504" s="41">
        <v>108</v>
      </c>
      <c r="J1504" s="41"/>
      <c r="K1504" s="40" t="s">
        <v>2519</v>
      </c>
      <c r="L1504" s="41" t="s">
        <v>3897</v>
      </c>
      <c r="M1504" s="42">
        <v>148284</v>
      </c>
      <c r="N1504" s="43">
        <v>39920</v>
      </c>
      <c r="O1504" s="44" t="s">
        <v>0</v>
      </c>
      <c r="P1504" s="42">
        <v>10</v>
      </c>
      <c r="Q1504" s="44" t="s">
        <v>4305</v>
      </c>
      <c r="R1504" s="44" t="s">
        <v>1710</v>
      </c>
      <c r="S1504" s="42">
        <v>32</v>
      </c>
      <c r="T1504" s="42">
        <v>57</v>
      </c>
      <c r="U1504" s="42">
        <v>26.849513519999999</v>
      </c>
      <c r="V1504" s="42">
        <v>-80.044437389999999</v>
      </c>
      <c r="W1504" s="126">
        <v>39992</v>
      </c>
      <c r="X1504" s="45">
        <f>W1504-N1504</f>
        <v>72</v>
      </c>
      <c r="Y1504" s="42">
        <v>47</v>
      </c>
      <c r="Z1504" s="42">
        <v>44</v>
      </c>
      <c r="AA1504" s="42">
        <v>0</v>
      </c>
      <c r="AB1504" s="42">
        <v>0</v>
      </c>
      <c r="AC1504" s="42">
        <v>0</v>
      </c>
      <c r="AD1504" s="42">
        <v>0</v>
      </c>
      <c r="AE1504" s="42">
        <f>SUM(Y1504,Z1504,AC1504,AD1504)</f>
        <v>91</v>
      </c>
      <c r="AF1504" s="49">
        <f>Y1504/AE1504</f>
        <v>0.51648351648351654</v>
      </c>
      <c r="AG1504" s="49">
        <f>(Y1504-(AA1504+AB1504))/AE1504</f>
        <v>0.51648351648351654</v>
      </c>
      <c r="AH1504" s="44" t="s">
        <v>2</v>
      </c>
      <c r="AI1504" s="38"/>
    </row>
    <row r="1505" spans="1:35" x14ac:dyDescent="0.3">
      <c r="A1505" s="38" t="s">
        <v>2620</v>
      </c>
      <c r="B1505" s="38">
        <v>220</v>
      </c>
      <c r="C1505" s="39">
        <v>39195</v>
      </c>
      <c r="D1505" s="71">
        <f>YEAR(E1505)</f>
        <v>2009</v>
      </c>
      <c r="E1505" s="99" t="s">
        <v>2454</v>
      </c>
      <c r="F1505" s="41">
        <v>1074</v>
      </c>
      <c r="G1505" s="41">
        <v>156</v>
      </c>
      <c r="H1505" s="41">
        <v>158</v>
      </c>
      <c r="I1505" s="41">
        <v>109</v>
      </c>
      <c r="J1505" s="41"/>
      <c r="K1505" s="40" t="s">
        <v>2966</v>
      </c>
      <c r="L1505" s="41" t="s">
        <v>3891</v>
      </c>
      <c r="M1505" s="42">
        <v>148604</v>
      </c>
      <c r="N1505" s="43">
        <v>39942</v>
      </c>
      <c r="O1505" s="44" t="s">
        <v>0</v>
      </c>
      <c r="P1505" s="42">
        <v>5</v>
      </c>
      <c r="Q1505" s="44" t="s">
        <v>4305</v>
      </c>
      <c r="R1505" s="44" t="s">
        <v>1635</v>
      </c>
      <c r="S1505" s="42">
        <v>24</v>
      </c>
      <c r="T1505" s="42">
        <v>17</v>
      </c>
      <c r="U1505" s="42">
        <v>26.884674409999999</v>
      </c>
      <c r="V1505" s="42">
        <v>-80.054327909999998</v>
      </c>
      <c r="W1505" s="126">
        <v>40009</v>
      </c>
      <c r="X1505" s="45">
        <f>W1505-N1505</f>
        <v>67</v>
      </c>
      <c r="Y1505" s="42">
        <v>69</v>
      </c>
      <c r="Z1505" s="42">
        <v>30</v>
      </c>
      <c r="AA1505" s="42">
        <v>1</v>
      </c>
      <c r="AB1505" s="42">
        <v>3</v>
      </c>
      <c r="AC1505" s="42">
        <v>0</v>
      </c>
      <c r="AD1505" s="42">
        <v>2</v>
      </c>
      <c r="AE1505" s="42">
        <f>SUM(Y1505,Z1505,AC1505,AD1505)</f>
        <v>101</v>
      </c>
      <c r="AF1505" s="49">
        <f>Y1505/AE1505</f>
        <v>0.68316831683168322</v>
      </c>
      <c r="AG1505" s="49">
        <f>(Y1505-(AA1505+AB1505))/AE1505</f>
        <v>0.64356435643564358</v>
      </c>
      <c r="AH1505" s="44" t="s">
        <v>2</v>
      </c>
      <c r="AI1505" s="38"/>
    </row>
    <row r="1506" spans="1:35" x14ac:dyDescent="0.3">
      <c r="A1506" s="38" t="s">
        <v>2620</v>
      </c>
      <c r="B1506" s="38">
        <v>220</v>
      </c>
      <c r="C1506" s="39">
        <v>39195</v>
      </c>
      <c r="D1506" s="71">
        <f>YEAR(E1506)</f>
        <v>2009</v>
      </c>
      <c r="E1506" s="99" t="s">
        <v>3468</v>
      </c>
      <c r="F1506" s="41">
        <v>1075</v>
      </c>
      <c r="G1506" s="41">
        <v>155.5</v>
      </c>
      <c r="H1506" s="41"/>
      <c r="I1506" s="41">
        <v>108</v>
      </c>
      <c r="J1506" s="41"/>
      <c r="K1506" s="40" t="s">
        <v>2532</v>
      </c>
      <c r="L1506" s="41" t="s">
        <v>3897</v>
      </c>
      <c r="M1506" s="42">
        <v>150818</v>
      </c>
      <c r="N1506" s="43">
        <v>39963</v>
      </c>
      <c r="O1506" s="44" t="s">
        <v>0</v>
      </c>
      <c r="P1506" s="42">
        <v>8</v>
      </c>
      <c r="Q1506" s="44" t="s">
        <v>4305</v>
      </c>
      <c r="R1506" s="44" t="s">
        <v>1819</v>
      </c>
      <c r="S1506" s="42">
        <v>47</v>
      </c>
      <c r="T1506" s="42">
        <v>30</v>
      </c>
      <c r="U1506" s="42">
        <v>26.868103319999999</v>
      </c>
      <c r="V1506" s="42">
        <v>-80.048738830000005</v>
      </c>
      <c r="W1506" s="126">
        <v>40025</v>
      </c>
      <c r="X1506" s="45">
        <f>W1506-N1506</f>
        <v>62</v>
      </c>
      <c r="Y1506" s="42">
        <v>23</v>
      </c>
      <c r="Z1506" s="42">
        <v>62</v>
      </c>
      <c r="AA1506" s="42">
        <v>0</v>
      </c>
      <c r="AB1506" s="42">
        <v>2</v>
      </c>
      <c r="AC1506" s="42">
        <v>0</v>
      </c>
      <c r="AD1506" s="42">
        <v>0</v>
      </c>
      <c r="AE1506" s="42">
        <f>SUM(Y1506,Z1506,AC1506,AD1506)</f>
        <v>85</v>
      </c>
      <c r="AF1506" s="49">
        <f>Y1506/AE1506</f>
        <v>0.27058823529411763</v>
      </c>
      <c r="AG1506" s="49">
        <f>(Y1506-(AA1506+AB1506))/AE1506</f>
        <v>0.24705882352941178</v>
      </c>
      <c r="AH1506" s="44" t="s">
        <v>2</v>
      </c>
      <c r="AI1506" s="38"/>
    </row>
    <row r="1507" spans="1:35" x14ac:dyDescent="0.3">
      <c r="A1507" s="38" t="s">
        <v>2620</v>
      </c>
      <c r="B1507" s="38">
        <v>220</v>
      </c>
      <c r="C1507" s="39">
        <v>39195</v>
      </c>
      <c r="D1507" s="71">
        <f>YEAR(E1507)</f>
        <v>2012</v>
      </c>
      <c r="E1507" s="99" t="s">
        <v>3717</v>
      </c>
      <c r="F1507" s="41">
        <v>2420</v>
      </c>
      <c r="G1507" s="41"/>
      <c r="H1507" s="41"/>
      <c r="I1507" s="41"/>
      <c r="J1507" s="41"/>
      <c r="K1507" s="40" t="s">
        <v>2367</v>
      </c>
      <c r="L1507" s="41" t="s">
        <v>3892</v>
      </c>
      <c r="M1507" s="42">
        <v>252134</v>
      </c>
      <c r="N1507" s="43">
        <v>41078</v>
      </c>
      <c r="O1507" s="44" t="s">
        <v>0</v>
      </c>
      <c r="P1507" s="42">
        <v>1</v>
      </c>
      <c r="Q1507" s="44" t="s">
        <v>4305</v>
      </c>
      <c r="R1507" s="44" t="s">
        <v>1115</v>
      </c>
      <c r="S1507" s="42">
        <v>46</v>
      </c>
      <c r="T1507" s="42">
        <v>21</v>
      </c>
      <c r="U1507" s="42">
        <v>26.91482555</v>
      </c>
      <c r="V1507" s="42">
        <v>-80.063672269999998</v>
      </c>
      <c r="W1507" s="43">
        <v>41138</v>
      </c>
      <c r="X1507" s="45">
        <f>W1507-N1507</f>
        <v>60</v>
      </c>
      <c r="Y1507" s="42">
        <v>18</v>
      </c>
      <c r="Z1507" s="42">
        <v>54</v>
      </c>
      <c r="AA1507" s="42">
        <v>1</v>
      </c>
      <c r="AB1507" s="42">
        <v>3</v>
      </c>
      <c r="AC1507" s="42">
        <v>0</v>
      </c>
      <c r="AD1507" s="42">
        <v>16</v>
      </c>
      <c r="AE1507" s="46">
        <f>SUM(Y1507,Z1507,AC1507,AD1507)</f>
        <v>88</v>
      </c>
      <c r="AF1507" s="47">
        <f>Y1507/AE1507</f>
        <v>0.20454545454545456</v>
      </c>
      <c r="AG1507" s="47">
        <f>(Y1507-(AA1507+AB1507))/AE1507</f>
        <v>0.15909090909090909</v>
      </c>
      <c r="AH1507" s="44" t="s">
        <v>2</v>
      </c>
      <c r="AI1507" s="38"/>
    </row>
    <row r="1508" spans="1:35" x14ac:dyDescent="0.3">
      <c r="A1508" s="38" t="s">
        <v>2620</v>
      </c>
      <c r="B1508" s="38">
        <v>220</v>
      </c>
      <c r="C1508" s="39">
        <v>39195</v>
      </c>
      <c r="D1508" s="71">
        <f>YEAR(E1508)</f>
        <v>2016</v>
      </c>
      <c r="E1508" s="99" t="s">
        <v>3759</v>
      </c>
      <c r="F1508" s="41">
        <v>2614</v>
      </c>
      <c r="G1508" s="41">
        <v>158.80000000000001</v>
      </c>
      <c r="H1508" s="41">
        <v>162.1</v>
      </c>
      <c r="I1508" s="41">
        <v>110.4</v>
      </c>
      <c r="J1508" s="41"/>
      <c r="K1508" s="40" t="s">
        <v>2782</v>
      </c>
      <c r="L1508" s="41" t="s">
        <v>3895</v>
      </c>
      <c r="M1508" s="42">
        <v>321675</v>
      </c>
      <c r="N1508" s="43">
        <v>42471</v>
      </c>
      <c r="O1508" s="44" t="s">
        <v>0</v>
      </c>
      <c r="P1508" s="42">
        <v>9</v>
      </c>
      <c r="Q1508" s="44" t="s">
        <v>4305</v>
      </c>
      <c r="R1508" s="44" t="s">
        <v>313</v>
      </c>
      <c r="S1508" s="42">
        <v>31</v>
      </c>
      <c r="T1508" s="42">
        <v>29</v>
      </c>
      <c r="U1508" s="42">
        <v>26.860705618000001</v>
      </c>
      <c r="V1508" s="42">
        <v>-80.046659695000002</v>
      </c>
      <c r="W1508" s="43">
        <v>42539</v>
      </c>
      <c r="X1508" s="45">
        <f>W1508-N1508</f>
        <v>68</v>
      </c>
      <c r="Y1508" s="42">
        <v>77</v>
      </c>
      <c r="Z1508" s="42">
        <v>17</v>
      </c>
      <c r="AA1508" s="42">
        <v>2</v>
      </c>
      <c r="AB1508" s="42">
        <v>2</v>
      </c>
      <c r="AC1508" s="42">
        <v>0</v>
      </c>
      <c r="AD1508" s="42">
        <v>5</v>
      </c>
      <c r="AE1508" s="46">
        <f>SUM(Y1508,Z1508,AC1508,AD1508)</f>
        <v>99</v>
      </c>
      <c r="AF1508" s="47">
        <f>Y1508/AE1508</f>
        <v>0.77777777777777779</v>
      </c>
      <c r="AG1508" s="47">
        <f>(Y1508-(AA1508+AB1508))/AE1508</f>
        <v>0.73737373737373735</v>
      </c>
      <c r="AH1508" s="44" t="s">
        <v>2</v>
      </c>
      <c r="AI1508" s="38"/>
    </row>
    <row r="1509" spans="1:35" x14ac:dyDescent="0.3">
      <c r="A1509" s="38" t="s">
        <v>2620</v>
      </c>
      <c r="B1509" s="38">
        <v>220</v>
      </c>
      <c r="C1509" s="39">
        <v>39195</v>
      </c>
      <c r="D1509" s="71">
        <f>YEAR(E1509)</f>
        <v>2016</v>
      </c>
      <c r="E1509" s="99" t="s">
        <v>3773</v>
      </c>
      <c r="F1509" s="41">
        <v>2628</v>
      </c>
      <c r="G1509" s="41">
        <v>158.80000000000001</v>
      </c>
      <c r="H1509" s="41">
        <v>161</v>
      </c>
      <c r="I1509" s="41">
        <v>108.6</v>
      </c>
      <c r="J1509" s="41"/>
      <c r="K1509" s="40" t="s">
        <v>2543</v>
      </c>
      <c r="L1509" s="41" t="s">
        <v>3891</v>
      </c>
      <c r="M1509" s="42">
        <v>321902</v>
      </c>
      <c r="N1509" s="43">
        <v>42493</v>
      </c>
      <c r="O1509" s="44" t="s">
        <v>0</v>
      </c>
      <c r="P1509" s="42">
        <v>5</v>
      </c>
      <c r="Q1509" s="44" t="s">
        <v>4305</v>
      </c>
      <c r="R1509" s="44" t="s">
        <v>343</v>
      </c>
      <c r="S1509" s="42">
        <v>21</v>
      </c>
      <c r="T1509" s="42">
        <v>36</v>
      </c>
      <c r="U1509" s="42">
        <v>26.88392765</v>
      </c>
      <c r="V1509" s="42">
        <v>-80.053863137999997</v>
      </c>
      <c r="W1509" s="48">
        <v>42558</v>
      </c>
      <c r="X1509" s="45">
        <f>W1509-N1509</f>
        <v>65</v>
      </c>
      <c r="Y1509" s="42">
        <v>33</v>
      </c>
      <c r="Z1509" s="42">
        <v>20</v>
      </c>
      <c r="AA1509" s="42">
        <v>4</v>
      </c>
      <c r="AB1509" s="42">
        <v>5</v>
      </c>
      <c r="AC1509" s="42">
        <v>1</v>
      </c>
      <c r="AD1509" s="42">
        <v>42</v>
      </c>
      <c r="AE1509" s="46">
        <f>SUM(Y1509,Z1509,AC1509,AD1509)</f>
        <v>96</v>
      </c>
      <c r="AF1509" s="47">
        <f>Y1509/AE1509</f>
        <v>0.34375</v>
      </c>
      <c r="AG1509" s="47">
        <f>(Y1509-(AA1509+AB1509))/AE1509</f>
        <v>0.25</v>
      </c>
      <c r="AH1509" s="44" t="s">
        <v>2</v>
      </c>
      <c r="AI1509" s="38"/>
    </row>
    <row r="1510" spans="1:35" x14ac:dyDescent="0.3">
      <c r="A1510" s="147" t="s">
        <v>2620</v>
      </c>
      <c r="B1510" s="147">
        <v>220</v>
      </c>
      <c r="C1510" s="30">
        <v>39195</v>
      </c>
      <c r="D1510" s="32">
        <v>2020</v>
      </c>
      <c r="E1510" s="97">
        <v>43945</v>
      </c>
      <c r="F1510" s="31">
        <v>4016</v>
      </c>
      <c r="G1510" s="31">
        <v>158.80000000000001</v>
      </c>
      <c r="H1510" s="31">
        <v>161.6</v>
      </c>
      <c r="I1510" s="31">
        <v>111.2</v>
      </c>
      <c r="K1510" s="155">
        <v>6.8749999999999992E-2</v>
      </c>
      <c r="L1510" s="31" t="s">
        <v>3891</v>
      </c>
      <c r="M1510" s="157">
        <v>496448</v>
      </c>
      <c r="N1510" s="158">
        <v>43945</v>
      </c>
      <c r="O1510" s="157" t="s">
        <v>0</v>
      </c>
      <c r="P1510" s="157">
        <v>9</v>
      </c>
      <c r="Q1510" s="157" t="s">
        <v>4305</v>
      </c>
      <c r="R1510" s="157" t="s">
        <v>4779</v>
      </c>
      <c r="S1510" s="157">
        <v>60</v>
      </c>
      <c r="T1510" s="157">
        <v>12</v>
      </c>
      <c r="U1510" s="157">
        <v>26.860869900000001</v>
      </c>
      <c r="V1510" s="157">
        <v>-80.046709190000001</v>
      </c>
      <c r="W1510" s="158"/>
      <c r="X1510" s="45"/>
      <c r="Y1510" s="157"/>
      <c r="Z1510" s="157"/>
      <c r="AA1510" s="157"/>
      <c r="AB1510" s="157"/>
      <c r="AC1510" s="157"/>
      <c r="AD1510" s="157"/>
      <c r="AE1510" s="46"/>
      <c r="AF1510" s="47"/>
      <c r="AG1510" s="47"/>
      <c r="AH1510" s="157" t="s">
        <v>81</v>
      </c>
      <c r="AI1510" s="147"/>
    </row>
    <row r="1511" spans="1:35" x14ac:dyDescent="0.3">
      <c r="A1511" s="147" t="s">
        <v>2620</v>
      </c>
      <c r="B1511" s="147">
        <v>220</v>
      </c>
      <c r="C1511" s="30">
        <v>39195</v>
      </c>
      <c r="D1511" s="32">
        <v>2020</v>
      </c>
      <c r="E1511" s="97">
        <v>43965</v>
      </c>
      <c r="F1511" s="31">
        <v>4103</v>
      </c>
      <c r="G1511" s="31">
        <v>160.19999999999999</v>
      </c>
      <c r="H1511" s="31">
        <v>162.19999999999999</v>
      </c>
      <c r="I1511" s="31">
        <v>112.2</v>
      </c>
      <c r="K1511" s="155">
        <v>7.7777777777777779E-2</v>
      </c>
      <c r="L1511" s="31" t="s">
        <v>3892</v>
      </c>
      <c r="M1511" s="157">
        <v>499282</v>
      </c>
      <c r="N1511" s="158">
        <v>43965</v>
      </c>
      <c r="O1511" s="157" t="s">
        <v>0</v>
      </c>
      <c r="P1511" s="157">
        <v>11</v>
      </c>
      <c r="Q1511" s="157" t="s">
        <v>4305</v>
      </c>
      <c r="R1511" s="157" t="s">
        <v>4864</v>
      </c>
      <c r="S1511" s="157">
        <v>43</v>
      </c>
      <c r="T1511" s="157">
        <v>27</v>
      </c>
      <c r="U1511" s="157">
        <v>26.837064720000001</v>
      </c>
      <c r="V1511" s="157">
        <v>-80.041566849999995</v>
      </c>
      <c r="W1511" s="158">
        <v>44028</v>
      </c>
      <c r="X1511" s="45">
        <f>W1511-N1511</f>
        <v>63</v>
      </c>
      <c r="Y1511" s="157">
        <v>48</v>
      </c>
      <c r="Z1511" s="157">
        <v>45</v>
      </c>
      <c r="AA1511" s="157">
        <v>12</v>
      </c>
      <c r="AB1511" s="157">
        <v>7</v>
      </c>
      <c r="AC1511" s="157">
        <v>1</v>
      </c>
      <c r="AD1511" s="157">
        <v>7</v>
      </c>
      <c r="AE1511" s="42">
        <f>SUM(Y1511,Z1511,AC1511,AD1511)</f>
        <v>101</v>
      </c>
      <c r="AF1511" s="49">
        <f>Y1511/AE1511</f>
        <v>0.47524752475247523</v>
      </c>
      <c r="AG1511" s="49">
        <f>(Y1511-(AA1511+AB1511))/AE1511</f>
        <v>0.28712871287128711</v>
      </c>
      <c r="AH1511" s="157" t="s">
        <v>2</v>
      </c>
      <c r="AI1511" s="147"/>
    </row>
    <row r="1512" spans="1:35" x14ac:dyDescent="0.3">
      <c r="A1512" s="61" t="s">
        <v>2627</v>
      </c>
      <c r="B1512" s="61">
        <v>224</v>
      </c>
      <c r="C1512" s="60">
        <v>39202</v>
      </c>
      <c r="D1512" s="94">
        <f>YEAR(E1512)</f>
        <v>2007</v>
      </c>
      <c r="E1512" s="100" t="s">
        <v>3253</v>
      </c>
      <c r="F1512" s="58">
        <v>680</v>
      </c>
      <c r="G1512" s="58">
        <v>147</v>
      </c>
      <c r="H1512" s="58">
        <v>148</v>
      </c>
      <c r="I1512" s="58">
        <v>103</v>
      </c>
      <c r="J1512" s="58"/>
      <c r="K1512" s="62" t="s">
        <v>2368</v>
      </c>
      <c r="L1512" s="58" t="s">
        <v>3892</v>
      </c>
      <c r="M1512" s="42">
        <v>79118</v>
      </c>
      <c r="N1512" s="43">
        <v>39203</v>
      </c>
      <c r="O1512" s="44" t="s">
        <v>146</v>
      </c>
      <c r="P1512" s="42">
        <v>6</v>
      </c>
      <c r="Q1512" s="44" t="s">
        <v>4305</v>
      </c>
      <c r="R1512" s="44" t="s">
        <v>2211</v>
      </c>
      <c r="S1512" s="42">
        <v>48</v>
      </c>
      <c r="T1512" s="42">
        <v>76</v>
      </c>
      <c r="U1512" s="42">
        <v>26.93008326</v>
      </c>
      <c r="V1512" s="42">
        <v>-80.068116869999997</v>
      </c>
      <c r="W1512" s="124">
        <v>39275</v>
      </c>
      <c r="X1512" s="45">
        <f>W1512-N1512</f>
        <v>72</v>
      </c>
      <c r="Y1512" s="42">
        <v>28</v>
      </c>
      <c r="Z1512" s="42">
        <v>19</v>
      </c>
      <c r="AA1512" s="42">
        <v>0</v>
      </c>
      <c r="AB1512" s="42">
        <v>7</v>
      </c>
      <c r="AC1512" s="42">
        <v>0</v>
      </c>
      <c r="AD1512" s="42">
        <v>2</v>
      </c>
      <c r="AE1512" s="46">
        <f>SUM(Y1512,Z1512,AC1512,AD1512)</f>
        <v>49</v>
      </c>
      <c r="AF1512" s="47">
        <f>Y1512/AE1512</f>
        <v>0.5714285714285714</v>
      </c>
      <c r="AG1512" s="47">
        <f>(Y1512-(AA1512+AB1512))/AE1512</f>
        <v>0.42857142857142855</v>
      </c>
      <c r="AH1512" s="44" t="s">
        <v>2</v>
      </c>
      <c r="AI1512" s="61"/>
    </row>
    <row r="1513" spans="1:35" x14ac:dyDescent="0.3">
      <c r="A1513" s="38" t="s">
        <v>2820</v>
      </c>
      <c r="B1513" s="38">
        <v>813</v>
      </c>
      <c r="C1513" s="39">
        <v>42139</v>
      </c>
      <c r="D1513" s="71">
        <f>YEAR(E1513)</f>
        <v>2018</v>
      </c>
      <c r="E1513" s="99" t="s">
        <v>3885</v>
      </c>
      <c r="F1513" s="41">
        <v>2968</v>
      </c>
      <c r="G1513" s="41">
        <v>155.80000000000001</v>
      </c>
      <c r="H1513" s="41">
        <v>157.69999999999999</v>
      </c>
      <c r="I1513" s="41">
        <v>111.4</v>
      </c>
      <c r="J1513" s="41"/>
      <c r="K1513" s="40" t="s">
        <v>2458</v>
      </c>
      <c r="L1513" s="41" t="s">
        <v>3892</v>
      </c>
      <c r="M1513" s="42">
        <v>474979</v>
      </c>
      <c r="N1513" s="43">
        <v>43233</v>
      </c>
      <c r="O1513" s="44" t="s">
        <v>146</v>
      </c>
      <c r="P1513" s="42">
        <v>3</v>
      </c>
      <c r="Q1513" s="44" t="s">
        <v>4305</v>
      </c>
      <c r="R1513" s="44" t="s">
        <v>151</v>
      </c>
      <c r="S1513" s="42">
        <v>30</v>
      </c>
      <c r="T1513" s="42">
        <v>45</v>
      </c>
      <c r="U1513" s="42">
        <v>26.936684311</v>
      </c>
      <c r="V1513" s="42">
        <v>-80.069601958000007</v>
      </c>
      <c r="W1513" s="48">
        <v>43299</v>
      </c>
      <c r="X1513" s="45">
        <f>W1513-N1513</f>
        <v>66</v>
      </c>
      <c r="Y1513" s="42">
        <v>27</v>
      </c>
      <c r="Z1513" s="46">
        <v>34</v>
      </c>
      <c r="AA1513" s="42">
        <v>11</v>
      </c>
      <c r="AB1513" s="42">
        <v>0</v>
      </c>
      <c r="AC1513" s="46">
        <v>0</v>
      </c>
      <c r="AD1513" s="46">
        <v>6</v>
      </c>
      <c r="AE1513" s="46">
        <f>SUM(Y1513,Z1513,AC1513,AD1513)</f>
        <v>67</v>
      </c>
      <c r="AF1513" s="47">
        <f>Y1513/AE1513</f>
        <v>0.40298507462686567</v>
      </c>
      <c r="AG1513" s="47">
        <f>(Y1513-(AA1513+AB1513))/AE1513</f>
        <v>0.23880597014925373</v>
      </c>
      <c r="AH1513" s="44" t="s">
        <v>2</v>
      </c>
      <c r="AI1513" s="38"/>
    </row>
    <row r="1514" spans="1:35" x14ac:dyDescent="0.3">
      <c r="A1514" s="38" t="s">
        <v>2820</v>
      </c>
      <c r="B1514" s="38">
        <v>813</v>
      </c>
      <c r="C1514" s="39">
        <v>42139</v>
      </c>
      <c r="D1514" s="71">
        <f>YEAR(E1514)</f>
        <v>2018</v>
      </c>
      <c r="E1514" s="99" t="s">
        <v>3875</v>
      </c>
      <c r="F1514" s="41">
        <v>3070</v>
      </c>
      <c r="G1514" s="41">
        <v>155.9</v>
      </c>
      <c r="H1514" s="41">
        <v>158.69999999999999</v>
      </c>
      <c r="I1514" s="41">
        <v>112.4</v>
      </c>
      <c r="J1514" s="41"/>
      <c r="K1514" s="40" t="s">
        <v>2819</v>
      </c>
      <c r="L1514" s="41" t="s">
        <v>3891</v>
      </c>
      <c r="M1514" s="42">
        <v>419015</v>
      </c>
      <c r="N1514" s="43">
        <v>43262</v>
      </c>
      <c r="O1514" s="44" t="s">
        <v>0</v>
      </c>
      <c r="P1514" s="42">
        <v>10</v>
      </c>
      <c r="Q1514" s="44" t="s">
        <v>4305</v>
      </c>
      <c r="R1514" s="44" t="s">
        <v>131</v>
      </c>
      <c r="S1514" s="42">
        <v>34</v>
      </c>
      <c r="T1514" s="42">
        <v>66</v>
      </c>
      <c r="U1514" s="42">
        <v>26.852848802</v>
      </c>
      <c r="V1514" s="42">
        <v>-80.045209447000005</v>
      </c>
      <c r="W1514" s="124"/>
      <c r="X1514" s="45"/>
      <c r="Y1514" s="125"/>
      <c r="Z1514" s="127"/>
      <c r="AA1514" s="125"/>
      <c r="AB1514" s="125"/>
      <c r="AC1514" s="127"/>
      <c r="AD1514" s="127"/>
      <c r="AE1514" s="127"/>
      <c r="AF1514" s="127"/>
      <c r="AG1514" s="127"/>
      <c r="AH1514" s="44" t="s">
        <v>31</v>
      </c>
      <c r="AI1514" s="38"/>
    </row>
    <row r="1515" spans="1:35" x14ac:dyDescent="0.3">
      <c r="A1515" s="147" t="s">
        <v>2820</v>
      </c>
      <c r="B1515" s="147">
        <v>813</v>
      </c>
      <c r="C1515" s="30">
        <v>42139</v>
      </c>
      <c r="D1515" s="32">
        <v>2020</v>
      </c>
      <c r="E1515" s="97">
        <v>43938</v>
      </c>
      <c r="F1515" s="31">
        <v>3987</v>
      </c>
      <c r="G1515" s="31">
        <v>156.5</v>
      </c>
      <c r="H1515" s="31">
        <v>158.6</v>
      </c>
      <c r="I1515" s="31">
        <v>113</v>
      </c>
      <c r="K1515" s="155">
        <v>0.94444444444444453</v>
      </c>
      <c r="L1515" s="31" t="s">
        <v>3892</v>
      </c>
      <c r="M1515" s="157">
        <v>496332</v>
      </c>
      <c r="N1515" s="158">
        <v>43939</v>
      </c>
      <c r="O1515" s="157" t="s">
        <v>0</v>
      </c>
      <c r="P1515" s="157">
        <v>8</v>
      </c>
      <c r="Q1515" s="157" t="s">
        <v>4305</v>
      </c>
      <c r="R1515" s="157" t="s">
        <v>4751</v>
      </c>
      <c r="S1515" s="157">
        <v>60</v>
      </c>
      <c r="T1515" s="157">
        <v>18</v>
      </c>
      <c r="U1515" s="157">
        <v>26.86363205</v>
      </c>
      <c r="V1515" s="157">
        <v>-80.047525829999998</v>
      </c>
      <c r="W1515" s="158"/>
      <c r="X1515" s="45"/>
      <c r="Y1515" s="157"/>
      <c r="AA1515" s="157"/>
      <c r="AB1515" s="157"/>
      <c r="AE1515" s="46"/>
      <c r="AF1515" s="47"/>
      <c r="AG1515" s="47"/>
      <c r="AH1515" s="157" t="s">
        <v>81</v>
      </c>
      <c r="AI1515" s="147"/>
    </row>
    <row r="1516" spans="1:35" x14ac:dyDescent="0.3">
      <c r="A1516" s="38" t="s">
        <v>2940</v>
      </c>
      <c r="B1516" s="38">
        <v>298</v>
      </c>
      <c r="C1516" s="39">
        <v>39900</v>
      </c>
      <c r="D1516" s="71">
        <f>YEAR(E1516)</f>
        <v>2009</v>
      </c>
      <c r="E1516" s="99" t="s">
        <v>3393</v>
      </c>
      <c r="F1516" s="41">
        <v>977</v>
      </c>
      <c r="G1516" s="41">
        <v>157</v>
      </c>
      <c r="H1516" s="41">
        <v>160</v>
      </c>
      <c r="I1516" s="41">
        <v>113.4</v>
      </c>
      <c r="J1516" s="41"/>
      <c r="K1516" s="40" t="s">
        <v>2796</v>
      </c>
      <c r="L1516" s="41" t="s">
        <v>3891</v>
      </c>
      <c r="M1516" s="42">
        <v>148194</v>
      </c>
      <c r="N1516" s="43">
        <v>39900</v>
      </c>
      <c r="O1516" s="44" t="s">
        <v>0</v>
      </c>
      <c r="P1516" s="42">
        <v>8</v>
      </c>
      <c r="Q1516" s="44" t="s">
        <v>4305</v>
      </c>
      <c r="R1516" s="44" t="s">
        <v>1677</v>
      </c>
      <c r="S1516" s="42">
        <v>18</v>
      </c>
      <c r="T1516" s="42">
        <v>6</v>
      </c>
      <c r="U1516" s="42">
        <v>26.869128709999998</v>
      </c>
      <c r="V1516" s="42">
        <v>-80.049028789999994</v>
      </c>
      <c r="W1516" s="124">
        <v>39977</v>
      </c>
      <c r="X1516" s="45">
        <f>W1516-N1516</f>
        <v>77</v>
      </c>
      <c r="Y1516" s="42">
        <v>48</v>
      </c>
      <c r="Z1516" s="42">
        <v>25</v>
      </c>
      <c r="AA1516" s="42">
        <v>5</v>
      </c>
      <c r="AB1516" s="42">
        <v>0</v>
      </c>
      <c r="AC1516" s="42">
        <v>0</v>
      </c>
      <c r="AD1516" s="42">
        <v>0</v>
      </c>
      <c r="AE1516" s="46">
        <f>SUM(Y1516,Z1516,AC1516,AD1516)</f>
        <v>73</v>
      </c>
      <c r="AF1516" s="47">
        <f>Y1516/AE1516</f>
        <v>0.65753424657534243</v>
      </c>
      <c r="AG1516" s="47">
        <f>(Y1516-(AA1516+AB1516))/AE1516</f>
        <v>0.58904109589041098</v>
      </c>
      <c r="AH1516" s="44" t="s">
        <v>2</v>
      </c>
      <c r="AI1516" s="38"/>
    </row>
    <row r="1517" spans="1:35" x14ac:dyDescent="0.3">
      <c r="A1517" s="38" t="s">
        <v>2940</v>
      </c>
      <c r="B1517" s="38">
        <v>298</v>
      </c>
      <c r="C1517" s="39">
        <v>39900</v>
      </c>
      <c r="D1517" s="71">
        <f>YEAR(E1517)</f>
        <v>2011</v>
      </c>
      <c r="E1517" s="99" t="s">
        <v>2835</v>
      </c>
      <c r="F1517" s="41">
        <v>1745</v>
      </c>
      <c r="G1517" s="41">
        <v>158</v>
      </c>
      <c r="H1517" s="41">
        <v>159.5</v>
      </c>
      <c r="I1517" s="41">
        <v>112.5</v>
      </c>
      <c r="J1517" s="41"/>
      <c r="K1517" s="40" t="s">
        <v>2861</v>
      </c>
      <c r="L1517" s="41" t="s">
        <v>3890</v>
      </c>
      <c r="M1517" s="42">
        <v>204260</v>
      </c>
      <c r="N1517" s="43">
        <v>40655</v>
      </c>
      <c r="O1517" s="44" t="s">
        <v>0</v>
      </c>
      <c r="P1517" s="42">
        <v>1</v>
      </c>
      <c r="Q1517" s="44" t="s">
        <v>4305</v>
      </c>
      <c r="R1517" s="44" t="s">
        <v>1245</v>
      </c>
      <c r="S1517" s="42">
        <v>76</v>
      </c>
      <c r="T1517" s="42">
        <v>116</v>
      </c>
      <c r="U1517" s="42">
        <v>26.91958138</v>
      </c>
      <c r="V1517" s="42">
        <v>-80.065081190000001</v>
      </c>
      <c r="W1517" s="48">
        <v>40723</v>
      </c>
      <c r="X1517" s="45">
        <f>W1517-N1517</f>
        <v>68</v>
      </c>
      <c r="Y1517" s="42">
        <v>29</v>
      </c>
      <c r="Z1517" s="42">
        <v>15</v>
      </c>
      <c r="AA1517" s="42">
        <v>3</v>
      </c>
      <c r="AB1517" s="42">
        <v>4</v>
      </c>
      <c r="AC1517" s="42">
        <v>0</v>
      </c>
      <c r="AD1517" s="42">
        <v>1</v>
      </c>
      <c r="AE1517" s="42">
        <f>SUM(Y1517,Z1517,AC1517,AD1517)</f>
        <v>45</v>
      </c>
      <c r="AF1517" s="49">
        <f>Y1517/AE1517</f>
        <v>0.64444444444444449</v>
      </c>
      <c r="AG1517" s="49">
        <f>(Y1517-(AA1517+AB1517))/AE1517</f>
        <v>0.48888888888888887</v>
      </c>
      <c r="AH1517" s="44" t="s">
        <v>2</v>
      </c>
      <c r="AI1517" s="38"/>
    </row>
    <row r="1518" spans="1:35" x14ac:dyDescent="0.3">
      <c r="A1518" s="38" t="s">
        <v>2413</v>
      </c>
      <c r="B1518" s="38">
        <v>132</v>
      </c>
      <c r="C1518" s="39">
        <v>38092</v>
      </c>
      <c r="D1518" s="71">
        <f>YEAR(E1518)</f>
        <v>2007</v>
      </c>
      <c r="E1518" s="99" t="s">
        <v>2828</v>
      </c>
      <c r="F1518" s="41">
        <v>610</v>
      </c>
      <c r="G1518" s="41">
        <v>156</v>
      </c>
      <c r="H1518" s="41">
        <v>159.5</v>
      </c>
      <c r="I1518" s="41">
        <v>110</v>
      </c>
      <c r="J1518" s="41"/>
      <c r="K1518" s="40" t="s">
        <v>2863</v>
      </c>
      <c r="L1518" s="41" t="s">
        <v>3895</v>
      </c>
      <c r="M1518" s="42">
        <v>79039</v>
      </c>
      <c r="N1518" s="43">
        <v>39184</v>
      </c>
      <c r="O1518" s="44" t="s">
        <v>0</v>
      </c>
      <c r="P1518" s="42">
        <v>7</v>
      </c>
      <c r="Q1518" s="44" t="s">
        <v>4305</v>
      </c>
      <c r="R1518" s="44" t="s">
        <v>2066</v>
      </c>
      <c r="S1518" s="42">
        <v>133</v>
      </c>
      <c r="T1518" s="42">
        <v>9</v>
      </c>
      <c r="U1518" s="42">
        <v>26.871462309999998</v>
      </c>
      <c r="V1518" s="42">
        <v>-80.049730859999997</v>
      </c>
      <c r="W1518" s="124">
        <v>39257</v>
      </c>
      <c r="X1518" s="45">
        <f>W1518-N1518</f>
        <v>73</v>
      </c>
      <c r="Y1518" s="42">
        <v>72</v>
      </c>
      <c r="Z1518" s="42">
        <v>22</v>
      </c>
      <c r="AA1518" s="42">
        <v>3</v>
      </c>
      <c r="AB1518" s="42">
        <v>0</v>
      </c>
      <c r="AC1518" s="42">
        <v>0</v>
      </c>
      <c r="AD1518" s="42">
        <v>4</v>
      </c>
      <c r="AE1518" s="42">
        <f>SUM(Y1518,Z1518,AC1518,AD1518)</f>
        <v>98</v>
      </c>
      <c r="AF1518" s="49">
        <f>Y1518/AE1518</f>
        <v>0.73469387755102045</v>
      </c>
      <c r="AG1518" s="49">
        <f>(Y1518-(AA1518+AB1518))/AE1518</f>
        <v>0.70408163265306123</v>
      </c>
      <c r="AH1518" s="44" t="s">
        <v>2</v>
      </c>
      <c r="AI1518" s="38"/>
    </row>
    <row r="1519" spans="1:35" x14ac:dyDescent="0.3">
      <c r="A1519" s="38" t="s">
        <v>2413</v>
      </c>
      <c r="B1519" s="38">
        <v>132</v>
      </c>
      <c r="C1519" s="39">
        <v>38092</v>
      </c>
      <c r="D1519" s="71">
        <f>YEAR(E1519)</f>
        <v>2007</v>
      </c>
      <c r="E1519" s="99" t="s">
        <v>3255</v>
      </c>
      <c r="F1519" s="41">
        <v>611</v>
      </c>
      <c r="G1519" s="41">
        <v>155</v>
      </c>
      <c r="H1519" s="41">
        <v>160</v>
      </c>
      <c r="I1519" s="41">
        <v>110</v>
      </c>
      <c r="J1519" s="41"/>
      <c r="K1519" s="40" t="s">
        <v>3257</v>
      </c>
      <c r="L1519" s="41" t="s">
        <v>3895</v>
      </c>
      <c r="M1519" s="42">
        <v>79136</v>
      </c>
      <c r="N1519" s="43">
        <v>39205</v>
      </c>
      <c r="O1519" s="44" t="s">
        <v>0</v>
      </c>
      <c r="P1519" s="42">
        <v>8</v>
      </c>
      <c r="Q1519" s="44" t="s">
        <v>4305</v>
      </c>
      <c r="R1519" s="44" t="s">
        <v>2093</v>
      </c>
      <c r="S1519" s="42">
        <v>51</v>
      </c>
      <c r="T1519" s="42">
        <v>69</v>
      </c>
      <c r="U1519" s="42">
        <v>26.868338019999999</v>
      </c>
      <c r="V1519" s="42">
        <v>-80.048656890000004</v>
      </c>
      <c r="W1519" s="124">
        <v>39293</v>
      </c>
      <c r="X1519" s="45">
        <f>W1519-N1519</f>
        <v>88</v>
      </c>
      <c r="Y1519" s="42">
        <v>1</v>
      </c>
      <c r="Z1519" s="42">
        <v>94</v>
      </c>
      <c r="AA1519" s="42">
        <v>0</v>
      </c>
      <c r="AB1519" s="42">
        <v>0</v>
      </c>
      <c r="AC1519" s="42">
        <v>0</v>
      </c>
      <c r="AD1519" s="42">
        <v>0</v>
      </c>
      <c r="AE1519" s="42">
        <f>SUM(Y1519,Z1519,AC1519,AD1519)</f>
        <v>95</v>
      </c>
      <c r="AF1519" s="49">
        <f>Y1519/AE1519</f>
        <v>1.0526315789473684E-2</v>
      </c>
      <c r="AG1519" s="49">
        <f>(Y1519-(AA1519+AB1519))/AE1519</f>
        <v>1.0526315789473684E-2</v>
      </c>
      <c r="AH1519" s="44" t="s">
        <v>2</v>
      </c>
      <c r="AI1519" s="38"/>
    </row>
    <row r="1520" spans="1:35" x14ac:dyDescent="0.3">
      <c r="A1520" s="38" t="s">
        <v>2413</v>
      </c>
      <c r="B1520" s="38">
        <v>132</v>
      </c>
      <c r="C1520" s="39">
        <v>38092</v>
      </c>
      <c r="D1520" s="71">
        <f>YEAR(E1520)</f>
        <v>2007</v>
      </c>
      <c r="E1520" s="99" t="s">
        <v>2391</v>
      </c>
      <c r="F1520" s="41">
        <v>612</v>
      </c>
      <c r="G1520" s="41"/>
      <c r="H1520" s="41"/>
      <c r="I1520" s="41"/>
      <c r="J1520" s="41"/>
      <c r="K1520" s="40" t="s">
        <v>3297</v>
      </c>
      <c r="L1520" s="41" t="s">
        <v>3897</v>
      </c>
      <c r="M1520" s="42">
        <v>81302</v>
      </c>
      <c r="N1520" s="43">
        <v>39233</v>
      </c>
      <c r="O1520" s="44" t="s">
        <v>0</v>
      </c>
      <c r="P1520" s="42">
        <v>7</v>
      </c>
      <c r="Q1520" s="44" t="s">
        <v>4305</v>
      </c>
      <c r="R1520" s="44" t="s">
        <v>2164</v>
      </c>
      <c r="S1520" s="42">
        <v>19</v>
      </c>
      <c r="T1520" s="42">
        <v>6</v>
      </c>
      <c r="U1520" s="42">
        <v>26.875713279999999</v>
      </c>
      <c r="V1520" s="42">
        <v>-80.051142560000002</v>
      </c>
      <c r="W1520" s="124">
        <v>39294</v>
      </c>
      <c r="X1520" s="45">
        <f>W1520-N1520</f>
        <v>61</v>
      </c>
      <c r="Y1520" s="42">
        <v>60</v>
      </c>
      <c r="Z1520" s="42">
        <v>5</v>
      </c>
      <c r="AA1520" s="42">
        <v>4</v>
      </c>
      <c r="AB1520" s="42">
        <v>6</v>
      </c>
      <c r="AC1520" s="42">
        <v>0</v>
      </c>
      <c r="AD1520" s="42">
        <v>4</v>
      </c>
      <c r="AE1520" s="42">
        <f>SUM(Y1520,Z1520,AC1520,AD1520)</f>
        <v>69</v>
      </c>
      <c r="AF1520" s="49">
        <f>Y1520/AE1520</f>
        <v>0.86956521739130432</v>
      </c>
      <c r="AG1520" s="49">
        <f>(Y1520-(AA1520+AB1520))/AE1520</f>
        <v>0.72463768115942029</v>
      </c>
      <c r="AH1520" s="44" t="s">
        <v>2</v>
      </c>
      <c r="AI1520" s="38"/>
    </row>
    <row r="1521" spans="1:35" x14ac:dyDescent="0.3">
      <c r="A1521" s="38" t="s">
        <v>2413</v>
      </c>
      <c r="B1521" s="38">
        <v>132</v>
      </c>
      <c r="C1521" s="39">
        <v>38092</v>
      </c>
      <c r="D1521" s="71">
        <f>YEAR(E1521)</f>
        <v>2009</v>
      </c>
      <c r="E1521" s="99" t="s">
        <v>3397</v>
      </c>
      <c r="F1521" s="41">
        <v>985</v>
      </c>
      <c r="G1521" s="41">
        <v>158.5</v>
      </c>
      <c r="H1521" s="41">
        <v>161</v>
      </c>
      <c r="I1521" s="41">
        <v>110.4</v>
      </c>
      <c r="J1521" s="41"/>
      <c r="K1521" s="40" t="s">
        <v>2884</v>
      </c>
      <c r="L1521" s="41" t="s">
        <v>3895</v>
      </c>
      <c r="M1521" s="42">
        <v>148204</v>
      </c>
      <c r="N1521" s="43">
        <v>39907</v>
      </c>
      <c r="O1521" s="44" t="s">
        <v>0</v>
      </c>
      <c r="P1521" s="42">
        <v>1</v>
      </c>
      <c r="Q1521" s="44" t="s">
        <v>4305</v>
      </c>
      <c r="R1521" s="44" t="s">
        <v>1683</v>
      </c>
      <c r="S1521" s="42">
        <v>69</v>
      </c>
      <c r="T1521" s="42">
        <v>24</v>
      </c>
      <c r="U1521" s="42">
        <v>26.91614929</v>
      </c>
      <c r="V1521" s="42">
        <v>-80.064227689999996</v>
      </c>
      <c r="W1521" s="124">
        <v>39982</v>
      </c>
      <c r="X1521" s="45">
        <f>W1521-N1521</f>
        <v>75</v>
      </c>
      <c r="Y1521" s="42">
        <v>41</v>
      </c>
      <c r="Z1521" s="42">
        <v>3</v>
      </c>
      <c r="AA1521" s="42">
        <v>0</v>
      </c>
      <c r="AB1521" s="42">
        <v>3</v>
      </c>
      <c r="AC1521" s="42">
        <v>0</v>
      </c>
      <c r="AD1521" s="42">
        <v>2</v>
      </c>
      <c r="AE1521" s="46">
        <f>SUM(Y1521,Z1521,AC1521,AD1521)</f>
        <v>46</v>
      </c>
      <c r="AF1521" s="47">
        <f>Y1521/AE1521</f>
        <v>0.89130434782608692</v>
      </c>
      <c r="AG1521" s="47">
        <f>(Y1521-(AA1521+AB1521))/AE1521</f>
        <v>0.82608695652173914</v>
      </c>
      <c r="AH1521" s="44" t="s">
        <v>2</v>
      </c>
      <c r="AI1521" s="38"/>
    </row>
    <row r="1522" spans="1:35" x14ac:dyDescent="0.3">
      <c r="A1522" s="38" t="s">
        <v>2413</v>
      </c>
      <c r="B1522" s="38">
        <v>132</v>
      </c>
      <c r="C1522" s="39">
        <v>38092</v>
      </c>
      <c r="D1522" s="71">
        <f>YEAR(E1522)</f>
        <v>2009</v>
      </c>
      <c r="E1522" s="99" t="s">
        <v>3409</v>
      </c>
      <c r="F1522" s="41">
        <v>986</v>
      </c>
      <c r="G1522" s="41">
        <v>158</v>
      </c>
      <c r="H1522" s="41">
        <v>161</v>
      </c>
      <c r="I1522" s="41">
        <v>111.5</v>
      </c>
      <c r="J1522" s="41"/>
      <c r="K1522" s="40" t="s">
        <v>2995</v>
      </c>
      <c r="L1522" s="41" t="s">
        <v>3892</v>
      </c>
      <c r="M1522" s="42">
        <v>148279</v>
      </c>
      <c r="N1522" s="43">
        <v>39919</v>
      </c>
      <c r="O1522" s="44" t="s">
        <v>0</v>
      </c>
      <c r="P1522" s="42">
        <v>7</v>
      </c>
      <c r="Q1522" s="44" t="s">
        <v>4305</v>
      </c>
      <c r="R1522" s="44" t="s">
        <v>1708</v>
      </c>
      <c r="S1522" s="42">
        <v>24</v>
      </c>
      <c r="T1522" s="42">
        <v>1</v>
      </c>
      <c r="U1522" s="42">
        <v>26.872967989999999</v>
      </c>
      <c r="V1522" s="42">
        <v>-80.050211649999994</v>
      </c>
      <c r="W1522" s="124">
        <v>39992</v>
      </c>
      <c r="X1522" s="45">
        <f>W1522-N1522</f>
        <v>73</v>
      </c>
      <c r="Y1522" s="42">
        <v>32</v>
      </c>
      <c r="Z1522" s="42">
        <v>42</v>
      </c>
      <c r="AA1522" s="42">
        <v>0</v>
      </c>
      <c r="AB1522" s="42">
        <v>0</v>
      </c>
      <c r="AC1522" s="42">
        <v>0</v>
      </c>
      <c r="AD1522" s="42">
        <v>0</v>
      </c>
      <c r="AE1522" s="46">
        <f>SUM(Y1522,Z1522,AC1522,AD1522)</f>
        <v>74</v>
      </c>
      <c r="AF1522" s="47">
        <f>Y1522/AE1522</f>
        <v>0.43243243243243246</v>
      </c>
      <c r="AG1522" s="47">
        <f>(Y1522-(AA1522+AB1522))/AE1522</f>
        <v>0.43243243243243246</v>
      </c>
      <c r="AH1522" s="44" t="s">
        <v>2</v>
      </c>
      <c r="AI1522" s="38"/>
    </row>
    <row r="1523" spans="1:35" x14ac:dyDescent="0.3">
      <c r="A1523" s="38" t="s">
        <v>2413</v>
      </c>
      <c r="B1523" s="38">
        <v>132</v>
      </c>
      <c r="C1523" s="39">
        <v>38092</v>
      </c>
      <c r="D1523" s="71">
        <f>YEAR(E1523)</f>
        <v>2009</v>
      </c>
      <c r="E1523" s="99" t="s">
        <v>3427</v>
      </c>
      <c r="F1523" s="41">
        <v>987</v>
      </c>
      <c r="G1523" s="41">
        <v>160</v>
      </c>
      <c r="H1523" s="41">
        <v>162</v>
      </c>
      <c r="I1523" s="41">
        <v>113</v>
      </c>
      <c r="J1523" s="41"/>
      <c r="K1523" s="40" t="s">
        <v>3220</v>
      </c>
      <c r="L1523" s="41" t="s">
        <v>3892</v>
      </c>
      <c r="M1523" s="42">
        <v>148357</v>
      </c>
      <c r="N1523" s="43">
        <v>39929</v>
      </c>
      <c r="O1523" s="44" t="s">
        <v>0</v>
      </c>
      <c r="P1523" s="42">
        <v>10</v>
      </c>
      <c r="Q1523" s="44" t="s">
        <v>4305</v>
      </c>
      <c r="R1523" s="44" t="s">
        <v>1746</v>
      </c>
      <c r="S1523" s="42">
        <v>45</v>
      </c>
      <c r="T1523" s="42">
        <v>13</v>
      </c>
      <c r="U1523" s="42">
        <v>26.855260879999999</v>
      </c>
      <c r="V1523" s="42">
        <v>-80.045524499999999</v>
      </c>
      <c r="W1523" s="124">
        <v>39999</v>
      </c>
      <c r="X1523" s="45">
        <f>W1523-N1523</f>
        <v>70</v>
      </c>
      <c r="Y1523" s="42">
        <v>51</v>
      </c>
      <c r="Z1523" s="42">
        <v>19</v>
      </c>
      <c r="AA1523" s="42">
        <v>2</v>
      </c>
      <c r="AB1523" s="42">
        <v>1</v>
      </c>
      <c r="AC1523" s="42">
        <v>0</v>
      </c>
      <c r="AD1523" s="42">
        <v>0</v>
      </c>
      <c r="AE1523" s="46">
        <f>SUM(Y1523,Z1523,AC1523,AD1523)</f>
        <v>70</v>
      </c>
      <c r="AF1523" s="47">
        <f>Y1523/AE1523</f>
        <v>0.72857142857142854</v>
      </c>
      <c r="AG1523" s="47">
        <f>(Y1523-(AA1523+AB1523))/AE1523</f>
        <v>0.68571428571428572</v>
      </c>
      <c r="AH1523" s="44" t="s">
        <v>2</v>
      </c>
      <c r="AI1523" s="38"/>
    </row>
    <row r="1524" spans="1:35" x14ac:dyDescent="0.3">
      <c r="A1524" s="38" t="s">
        <v>2413</v>
      </c>
      <c r="B1524" s="38">
        <v>132</v>
      </c>
      <c r="C1524" s="39">
        <v>38092</v>
      </c>
      <c r="D1524" s="71">
        <f>YEAR(E1524)</f>
        <v>2009</v>
      </c>
      <c r="E1524" s="99" t="s">
        <v>3441</v>
      </c>
      <c r="F1524" s="41">
        <v>988</v>
      </c>
      <c r="G1524" s="41">
        <v>157.5</v>
      </c>
      <c r="H1524" s="41"/>
      <c r="I1524" s="41">
        <v>110</v>
      </c>
      <c r="J1524" s="41"/>
      <c r="K1524" s="40" t="s">
        <v>3442</v>
      </c>
      <c r="L1524" s="41" t="s">
        <v>3897</v>
      </c>
      <c r="M1524" s="42">
        <v>148507</v>
      </c>
      <c r="N1524" s="43">
        <v>39939</v>
      </c>
      <c r="O1524" s="44" t="s">
        <v>0</v>
      </c>
      <c r="P1524" s="42">
        <v>3</v>
      </c>
      <c r="Q1524" s="44" t="s">
        <v>4305</v>
      </c>
      <c r="R1524" s="44" t="s">
        <v>1623</v>
      </c>
      <c r="S1524" s="42">
        <v>76</v>
      </c>
      <c r="T1524" s="42">
        <v>44</v>
      </c>
      <c r="U1524" s="42">
        <v>26.90224585</v>
      </c>
      <c r="V1524" s="42">
        <v>-80.059556040000004</v>
      </c>
      <c r="W1524" s="124">
        <v>40004</v>
      </c>
      <c r="X1524" s="45">
        <f>W1524-N1524</f>
        <v>65</v>
      </c>
      <c r="Y1524" s="42">
        <v>51</v>
      </c>
      <c r="Z1524" s="42">
        <v>18</v>
      </c>
      <c r="AA1524" s="42">
        <v>0</v>
      </c>
      <c r="AB1524" s="42">
        <v>0</v>
      </c>
      <c r="AC1524" s="42">
        <v>0</v>
      </c>
      <c r="AD1524" s="42">
        <v>1</v>
      </c>
      <c r="AE1524" s="46">
        <f>SUM(Y1524,Z1524,AC1524,AD1524)</f>
        <v>70</v>
      </c>
      <c r="AF1524" s="47">
        <f>Y1524/AE1524</f>
        <v>0.72857142857142854</v>
      </c>
      <c r="AG1524" s="47">
        <f>(Y1524-(AA1524+AB1524))/AE1524</f>
        <v>0.72857142857142854</v>
      </c>
      <c r="AH1524" s="44" t="s">
        <v>2</v>
      </c>
      <c r="AI1524" s="38"/>
    </row>
    <row r="1525" spans="1:35" x14ac:dyDescent="0.3">
      <c r="A1525" s="38" t="s">
        <v>2413</v>
      </c>
      <c r="B1525" s="38">
        <v>132</v>
      </c>
      <c r="C1525" s="39">
        <v>38092</v>
      </c>
      <c r="D1525" s="71">
        <f>YEAR(E1525)</f>
        <v>2009</v>
      </c>
      <c r="E1525" s="99" t="s">
        <v>2710</v>
      </c>
      <c r="F1525" s="41">
        <v>989</v>
      </c>
      <c r="G1525" s="41"/>
      <c r="H1525" s="41"/>
      <c r="I1525" s="41"/>
      <c r="J1525" s="41"/>
      <c r="K1525" s="40" t="s">
        <v>2488</v>
      </c>
      <c r="L1525" s="41" t="s">
        <v>3890</v>
      </c>
      <c r="M1525" s="42">
        <v>149079</v>
      </c>
      <c r="N1525" s="43">
        <v>39949</v>
      </c>
      <c r="O1525" s="44" t="s">
        <v>0</v>
      </c>
      <c r="P1525" s="42">
        <v>10</v>
      </c>
      <c r="Q1525" s="44" t="s">
        <v>4305</v>
      </c>
      <c r="R1525" s="44" t="s">
        <v>1779</v>
      </c>
      <c r="S1525" s="42">
        <v>44</v>
      </c>
      <c r="T1525" s="42">
        <v>50</v>
      </c>
      <c r="U1525" s="42">
        <v>26.84760047</v>
      </c>
      <c r="V1525" s="42">
        <v>-80.044103609999993</v>
      </c>
      <c r="W1525" s="124"/>
      <c r="X1525" s="45"/>
      <c r="Y1525" s="42">
        <v>13</v>
      </c>
      <c r="Z1525" s="42">
        <v>38</v>
      </c>
      <c r="AA1525" s="42">
        <v>0</v>
      </c>
      <c r="AB1525" s="42">
        <v>1</v>
      </c>
      <c r="AC1525" s="42">
        <v>0</v>
      </c>
      <c r="AD1525" s="42">
        <v>2</v>
      </c>
      <c r="AE1525" s="46">
        <f>SUM(Y1525,Z1525,AC1525,AD1525)</f>
        <v>53</v>
      </c>
      <c r="AF1525" s="47">
        <f>Y1525/AE1525</f>
        <v>0.24528301886792453</v>
      </c>
      <c r="AG1525" s="47">
        <f>(Y1525-(AA1525+AB1525))/AE1525</f>
        <v>0.22641509433962265</v>
      </c>
      <c r="AH1525" s="44" t="s">
        <v>8</v>
      </c>
      <c r="AI1525" s="38"/>
    </row>
    <row r="1526" spans="1:35" x14ac:dyDescent="0.3">
      <c r="A1526" s="38" t="s">
        <v>2413</v>
      </c>
      <c r="B1526" s="38">
        <v>132</v>
      </c>
      <c r="C1526" s="39">
        <v>38092</v>
      </c>
      <c r="D1526" s="71">
        <f>YEAR(E1526)</f>
        <v>2009</v>
      </c>
      <c r="E1526" s="99" t="s">
        <v>3462</v>
      </c>
      <c r="F1526" s="41">
        <v>990</v>
      </c>
      <c r="G1526" s="41">
        <v>156</v>
      </c>
      <c r="H1526" s="41">
        <v>159</v>
      </c>
      <c r="I1526" s="41">
        <v>111</v>
      </c>
      <c r="J1526" s="41"/>
      <c r="K1526" s="40" t="s">
        <v>2718</v>
      </c>
      <c r="L1526" s="41" t="s">
        <v>3893</v>
      </c>
      <c r="M1526" s="42">
        <v>150046</v>
      </c>
      <c r="N1526" s="43">
        <v>39959</v>
      </c>
      <c r="O1526" s="44" t="s">
        <v>0</v>
      </c>
      <c r="P1526" s="42">
        <v>8</v>
      </c>
      <c r="Q1526" s="44" t="s">
        <v>4305</v>
      </c>
      <c r="R1526" s="44" t="s">
        <v>1806</v>
      </c>
      <c r="S1526" s="42">
        <v>25</v>
      </c>
      <c r="T1526" s="42">
        <v>44</v>
      </c>
      <c r="U1526" s="42">
        <v>26.863197750000001</v>
      </c>
      <c r="V1526" s="42">
        <v>-80.047436509999997</v>
      </c>
      <c r="W1526" s="124">
        <v>40021</v>
      </c>
      <c r="X1526" s="45">
        <f>W1526-N1526</f>
        <v>62</v>
      </c>
      <c r="Y1526" s="42">
        <v>60</v>
      </c>
      <c r="Z1526" s="42">
        <v>27</v>
      </c>
      <c r="AA1526" s="42">
        <v>1</v>
      </c>
      <c r="AB1526" s="42">
        <v>0</v>
      </c>
      <c r="AC1526" s="42">
        <v>0</v>
      </c>
      <c r="AD1526" s="42">
        <v>0</v>
      </c>
      <c r="AE1526" s="42">
        <f>SUM(Y1526,Z1526,AC1526,AD1526)</f>
        <v>87</v>
      </c>
      <c r="AF1526" s="49">
        <f>Y1526/AE1526</f>
        <v>0.68965517241379315</v>
      </c>
      <c r="AG1526" s="49">
        <f>(Y1526-(AA1526+AB1526))/AE1526</f>
        <v>0.67816091954022983</v>
      </c>
      <c r="AH1526" s="44" t="s">
        <v>2</v>
      </c>
      <c r="AI1526" s="38"/>
    </row>
    <row r="1527" spans="1:35" x14ac:dyDescent="0.3">
      <c r="A1527" s="38" t="s">
        <v>2413</v>
      </c>
      <c r="B1527" s="38">
        <v>132</v>
      </c>
      <c r="C1527" s="39">
        <v>38092</v>
      </c>
      <c r="D1527" s="71">
        <f>YEAR(E1527)</f>
        <v>2009</v>
      </c>
      <c r="E1527" s="99" t="s">
        <v>3479</v>
      </c>
      <c r="F1527" s="41">
        <v>992</v>
      </c>
      <c r="G1527" s="41"/>
      <c r="H1527" s="41"/>
      <c r="I1527" s="41"/>
      <c r="J1527" s="41"/>
      <c r="K1527" s="40" t="s">
        <v>2718</v>
      </c>
      <c r="L1527" s="41" t="s">
        <v>3890</v>
      </c>
      <c r="M1527" s="42">
        <v>154851</v>
      </c>
      <c r="N1527" s="43">
        <v>39979</v>
      </c>
      <c r="O1527" s="44" t="s">
        <v>0</v>
      </c>
      <c r="P1527" s="42">
        <v>9</v>
      </c>
      <c r="Q1527" s="44" t="s">
        <v>4305</v>
      </c>
      <c r="R1527" s="44" t="s">
        <v>1859</v>
      </c>
      <c r="S1527" s="42">
        <v>63</v>
      </c>
      <c r="T1527" s="42">
        <v>35</v>
      </c>
      <c r="U1527" s="42">
        <v>26.862945209999999</v>
      </c>
      <c r="V1527" s="42">
        <v>-80.047345280000002</v>
      </c>
      <c r="W1527" s="124">
        <v>40035</v>
      </c>
      <c r="X1527" s="45">
        <f>W1527-N1527</f>
        <v>56</v>
      </c>
      <c r="Y1527" s="42">
        <v>56</v>
      </c>
      <c r="Z1527" s="42">
        <v>13</v>
      </c>
      <c r="AA1527" s="42">
        <v>2</v>
      </c>
      <c r="AB1527" s="42">
        <v>0</v>
      </c>
      <c r="AC1527" s="42">
        <v>0</v>
      </c>
      <c r="AD1527" s="42">
        <v>5</v>
      </c>
      <c r="AE1527" s="42">
        <f>SUM(Y1527,Z1527,AC1527,AD1527)</f>
        <v>74</v>
      </c>
      <c r="AF1527" s="49">
        <f>Y1527/AE1527</f>
        <v>0.7567567567567568</v>
      </c>
      <c r="AG1527" s="49">
        <f>(Y1527-(AA1527+AB1527))/AE1527</f>
        <v>0.72972972972972971</v>
      </c>
      <c r="AH1527" s="44" t="s">
        <v>2</v>
      </c>
      <c r="AI1527" s="38"/>
    </row>
    <row r="1528" spans="1:35" x14ac:dyDescent="0.3">
      <c r="A1528" s="147" t="s">
        <v>4728</v>
      </c>
      <c r="B1528" s="147">
        <v>636</v>
      </c>
      <c r="C1528" s="30">
        <v>41388</v>
      </c>
      <c r="D1528" s="32">
        <v>2020</v>
      </c>
      <c r="E1528" s="97">
        <v>43933</v>
      </c>
      <c r="F1528" s="31">
        <v>3970</v>
      </c>
      <c r="G1528" s="31">
        <v>153.9</v>
      </c>
      <c r="H1528" s="31">
        <v>155.19999999999999</v>
      </c>
      <c r="I1528" s="31">
        <v>107.3</v>
      </c>
      <c r="K1528" s="155">
        <v>6.1805555555555558E-2</v>
      </c>
      <c r="L1528" s="31" t="s">
        <v>3891</v>
      </c>
      <c r="M1528" s="157">
        <v>496303</v>
      </c>
      <c r="N1528" s="158">
        <v>43933</v>
      </c>
      <c r="O1528" s="157" t="s">
        <v>0</v>
      </c>
      <c r="P1528" s="157">
        <v>10</v>
      </c>
      <c r="Q1528" s="157" t="s">
        <v>4305</v>
      </c>
      <c r="R1528" s="157" t="s">
        <v>4729</v>
      </c>
      <c r="S1528" s="157">
        <v>93</v>
      </c>
      <c r="T1528" s="157">
        <v>18</v>
      </c>
      <c r="U1528" s="157">
        <v>26.848958270000001</v>
      </c>
      <c r="V1528" s="157">
        <v>-80.044502519999995</v>
      </c>
      <c r="X1528" s="45"/>
      <c r="Y1528" s="31">
        <v>9</v>
      </c>
      <c r="Z1528" s="31">
        <v>78</v>
      </c>
      <c r="AA1528" s="31">
        <v>0</v>
      </c>
      <c r="AB1528" s="31">
        <v>0</v>
      </c>
      <c r="AC1528" s="31">
        <v>0</v>
      </c>
      <c r="AD1528" s="31">
        <v>0</v>
      </c>
      <c r="AE1528" s="46">
        <f>SUM(Y1528,Z1528,AC1528,AD1528)</f>
        <v>87</v>
      </c>
      <c r="AF1528" s="47">
        <f>Y1528/AE1528</f>
        <v>0.10344827586206896</v>
      </c>
      <c r="AG1528" s="47">
        <f>(Y1528-(AA1528+AB1528))/AE1528</f>
        <v>0.10344827586206896</v>
      </c>
      <c r="AH1528" s="157" t="s">
        <v>8</v>
      </c>
      <c r="AI1528" s="147"/>
    </row>
    <row r="1529" spans="1:35" x14ac:dyDescent="0.3">
      <c r="A1529" s="147" t="s">
        <v>4728</v>
      </c>
      <c r="B1529" s="147">
        <v>636</v>
      </c>
      <c r="C1529" s="30">
        <v>41388</v>
      </c>
      <c r="D1529" s="32">
        <v>2020</v>
      </c>
      <c r="E1529" s="97">
        <v>43970</v>
      </c>
      <c r="F1529" s="31">
        <v>4128</v>
      </c>
      <c r="G1529" s="31">
        <v>153.30000000000001</v>
      </c>
      <c r="H1529" s="31">
        <v>153.9</v>
      </c>
      <c r="I1529" s="31">
        <v>108.5</v>
      </c>
      <c r="K1529" s="155">
        <v>0.99652777777777779</v>
      </c>
      <c r="L1529" s="31" t="s">
        <v>3891</v>
      </c>
      <c r="M1529" s="157">
        <v>500937</v>
      </c>
      <c r="N1529" s="158">
        <v>43971</v>
      </c>
      <c r="O1529" s="157" t="s">
        <v>0</v>
      </c>
      <c r="P1529" s="157">
        <v>6</v>
      </c>
      <c r="Q1529" s="157" t="s">
        <v>4305</v>
      </c>
      <c r="R1529" s="157" t="s">
        <v>4890</v>
      </c>
      <c r="S1529" s="157">
        <v>58</v>
      </c>
      <c r="T1529" s="157">
        <v>11</v>
      </c>
      <c r="U1529" s="157">
        <v>26.88308009</v>
      </c>
      <c r="V1529" s="157">
        <v>-80.053685290000004</v>
      </c>
      <c r="W1529" s="158">
        <v>44034</v>
      </c>
      <c r="X1529" s="45">
        <f>W1529-N1529</f>
        <v>63</v>
      </c>
      <c r="Y1529" s="157">
        <v>19</v>
      </c>
      <c r="Z1529" s="157">
        <v>68</v>
      </c>
      <c r="AA1529" s="157">
        <v>2</v>
      </c>
      <c r="AB1529" s="157">
        <v>1</v>
      </c>
      <c r="AC1529" s="157">
        <v>0</v>
      </c>
      <c r="AD1529" s="157">
        <v>3</v>
      </c>
      <c r="AE1529" s="46">
        <f>SUM(Y1529,Z1529,AC1529,AD1529)</f>
        <v>90</v>
      </c>
      <c r="AF1529" s="47">
        <f>Y1529/AE1529</f>
        <v>0.21111111111111111</v>
      </c>
      <c r="AG1529" s="47">
        <f>(Y1529-(AA1529+AB1529))/AE1529</f>
        <v>0.17777777777777778</v>
      </c>
      <c r="AH1529" s="157" t="s">
        <v>2</v>
      </c>
      <c r="AI1529" s="147"/>
    </row>
    <row r="1530" spans="1:35" x14ac:dyDescent="0.3">
      <c r="A1530" s="38" t="s">
        <v>3733</v>
      </c>
      <c r="B1530" s="38">
        <v>694</v>
      </c>
      <c r="C1530" s="39">
        <v>42158</v>
      </c>
      <c r="D1530" s="71">
        <f>YEAR(E1530)</f>
        <v>2015</v>
      </c>
      <c r="E1530" s="99" t="s">
        <v>3734</v>
      </c>
      <c r="F1530" s="41">
        <v>2730</v>
      </c>
      <c r="G1530" s="41">
        <v>154</v>
      </c>
      <c r="H1530" s="41"/>
      <c r="I1530" s="41">
        <v>111.1</v>
      </c>
      <c r="J1530" s="41"/>
      <c r="K1530" s="40" t="s">
        <v>3</v>
      </c>
      <c r="L1530" s="41" t="s">
        <v>3</v>
      </c>
      <c r="M1530" s="42">
        <v>262436</v>
      </c>
      <c r="N1530" s="43">
        <v>42159</v>
      </c>
      <c r="O1530" s="44" t="s">
        <v>0</v>
      </c>
      <c r="P1530" s="42">
        <v>5</v>
      </c>
      <c r="Q1530" s="44" t="s">
        <v>4305</v>
      </c>
      <c r="R1530" s="44" t="s">
        <v>547</v>
      </c>
      <c r="S1530" s="42">
        <v>59</v>
      </c>
      <c r="T1530" s="42">
        <v>100</v>
      </c>
      <c r="U1530" s="42">
        <v>26.890789004999998</v>
      </c>
      <c r="V1530" s="42">
        <v>-80.056130237999994</v>
      </c>
      <c r="W1530" s="43">
        <v>42217</v>
      </c>
      <c r="X1530" s="45">
        <f>W1530-N1530</f>
        <v>58</v>
      </c>
      <c r="Y1530" s="42">
        <v>11</v>
      </c>
      <c r="Z1530" s="42">
        <v>41</v>
      </c>
      <c r="AA1530" s="42">
        <v>6</v>
      </c>
      <c r="AB1530" s="42">
        <v>0</v>
      </c>
      <c r="AC1530" s="42">
        <v>0</v>
      </c>
      <c r="AD1530" s="42">
        <v>3</v>
      </c>
      <c r="AE1530" s="46">
        <f>SUM(Y1530,Z1530,AC1530,AD1530)</f>
        <v>55</v>
      </c>
      <c r="AF1530" s="47">
        <f>Y1530/AE1530</f>
        <v>0.2</v>
      </c>
      <c r="AG1530" s="47">
        <f>(Y1530-(AA1530+AB1530))/AE1530</f>
        <v>9.0909090909090912E-2</v>
      </c>
      <c r="AH1530" s="44" t="s">
        <v>2</v>
      </c>
      <c r="AI1530" s="38"/>
    </row>
    <row r="1531" spans="1:35" x14ac:dyDescent="0.3">
      <c r="A1531" s="147" t="s">
        <v>4545</v>
      </c>
      <c r="B1531" s="147">
        <v>1154</v>
      </c>
      <c r="C1531" s="30">
        <v>43593</v>
      </c>
      <c r="D1531" s="32">
        <v>2019</v>
      </c>
      <c r="E1531" s="97">
        <v>43593</v>
      </c>
      <c r="F1531" s="31">
        <v>3446</v>
      </c>
      <c r="G1531" s="31">
        <v>139</v>
      </c>
      <c r="H1531" s="31">
        <v>139.9</v>
      </c>
      <c r="I1531" s="31">
        <v>102</v>
      </c>
      <c r="K1531" s="155">
        <v>0.12291666666666667</v>
      </c>
      <c r="L1531" s="31" t="s">
        <v>3899</v>
      </c>
      <c r="M1531" s="157">
        <v>438949</v>
      </c>
      <c r="N1531" s="158">
        <v>43593</v>
      </c>
      <c r="O1531" s="157" t="s">
        <v>0</v>
      </c>
      <c r="P1531" s="157">
        <v>2</v>
      </c>
      <c r="Q1531" s="157" t="s">
        <v>4305</v>
      </c>
      <c r="R1531" s="157" t="s">
        <v>4546</v>
      </c>
      <c r="S1531" s="157">
        <v>53</v>
      </c>
      <c r="T1531" s="157">
        <v>19</v>
      </c>
      <c r="U1531" s="157">
        <v>26.90806104</v>
      </c>
      <c r="V1531" s="157">
        <v>-80.06157632</v>
      </c>
      <c r="W1531" s="158">
        <v>43655</v>
      </c>
      <c r="X1531" s="45">
        <f>W1531-N1531</f>
        <v>62</v>
      </c>
      <c r="Y1531" s="157">
        <v>54</v>
      </c>
      <c r="Z1531" s="157">
        <v>21</v>
      </c>
      <c r="AA1531" s="157">
        <v>3</v>
      </c>
      <c r="AB1531" s="157">
        <v>4</v>
      </c>
      <c r="AC1531" s="157">
        <v>0</v>
      </c>
      <c r="AD1531" s="157">
        <v>11</v>
      </c>
      <c r="AE1531" s="46">
        <f>SUM(Y1531,Z1531,AC1531,AD1531)</f>
        <v>86</v>
      </c>
      <c r="AF1531" s="47">
        <f>Y1531/AE1531</f>
        <v>0.62790697674418605</v>
      </c>
      <c r="AG1531" s="47">
        <f>(Y1531-(AA1531+AB1531))/AE1531</f>
        <v>0.54651162790697672</v>
      </c>
      <c r="AH1531" s="157" t="s">
        <v>2</v>
      </c>
      <c r="AI1531" s="147"/>
    </row>
    <row r="1532" spans="1:35" x14ac:dyDescent="0.3">
      <c r="A1532" s="38" t="s">
        <v>3752</v>
      </c>
      <c r="B1532" s="38">
        <v>42</v>
      </c>
      <c r="C1532" s="39">
        <v>37417</v>
      </c>
      <c r="D1532" s="71">
        <f>YEAR(E1532)</f>
        <v>2016</v>
      </c>
      <c r="E1532" s="99" t="s">
        <v>3753</v>
      </c>
      <c r="F1532" s="41">
        <v>2605</v>
      </c>
      <c r="G1532" s="41">
        <v>148.9</v>
      </c>
      <c r="H1532" s="41">
        <v>150.19999999999999</v>
      </c>
      <c r="I1532" s="41">
        <v>107.2</v>
      </c>
      <c r="J1532" s="41"/>
      <c r="K1532" s="40" t="s">
        <v>2890</v>
      </c>
      <c r="L1532" s="41" t="s">
        <v>3890</v>
      </c>
      <c r="M1532" s="42">
        <v>321664</v>
      </c>
      <c r="N1532" s="43">
        <v>42460</v>
      </c>
      <c r="O1532" s="44" t="s">
        <v>0</v>
      </c>
      <c r="P1532" s="42">
        <v>8</v>
      </c>
      <c r="Q1532" s="44" t="s">
        <v>4305</v>
      </c>
      <c r="R1532" s="44" t="s">
        <v>303</v>
      </c>
      <c r="S1532" s="42">
        <v>38</v>
      </c>
      <c r="T1532" s="42">
        <v>77</v>
      </c>
      <c r="U1532" s="42">
        <v>26.868231149</v>
      </c>
      <c r="V1532" s="42">
        <v>-80.048518286999993</v>
      </c>
      <c r="W1532" s="43">
        <v>42534</v>
      </c>
      <c r="X1532" s="45">
        <f>W1532-N1532</f>
        <v>74</v>
      </c>
      <c r="Y1532" s="42">
        <v>58</v>
      </c>
      <c r="Z1532" s="42">
        <v>27</v>
      </c>
      <c r="AA1532" s="42">
        <v>0</v>
      </c>
      <c r="AB1532" s="42">
        <v>1</v>
      </c>
      <c r="AC1532" s="42">
        <v>0</v>
      </c>
      <c r="AD1532" s="42">
        <v>4</v>
      </c>
      <c r="AE1532" s="46">
        <f>SUM(Y1532,Z1532,AC1532,AD1532)</f>
        <v>89</v>
      </c>
      <c r="AF1532" s="47">
        <f>Y1532/AE1532</f>
        <v>0.651685393258427</v>
      </c>
      <c r="AG1532" s="47">
        <f>(Y1532-(AA1532+AB1532))/AE1532</f>
        <v>0.6404494382022472</v>
      </c>
      <c r="AH1532" s="44" t="s">
        <v>2</v>
      </c>
      <c r="AI1532" s="38"/>
    </row>
    <row r="1533" spans="1:35" x14ac:dyDescent="0.3">
      <c r="A1533" s="38" t="s">
        <v>3752</v>
      </c>
      <c r="B1533" s="38">
        <v>42</v>
      </c>
      <c r="C1533" s="39">
        <v>37417</v>
      </c>
      <c r="D1533" s="71">
        <f>YEAR(E1533)</f>
        <v>2016</v>
      </c>
      <c r="E1533" s="99" t="s">
        <v>3768</v>
      </c>
      <c r="F1533" s="41">
        <v>2623</v>
      </c>
      <c r="G1533" s="41">
        <v>150.1</v>
      </c>
      <c r="H1533" s="41">
        <v>154</v>
      </c>
      <c r="I1533" s="41">
        <v>105.3</v>
      </c>
      <c r="J1533" s="41"/>
      <c r="K1533" s="40" t="s">
        <v>3440</v>
      </c>
      <c r="L1533" s="41" t="s">
        <v>3892</v>
      </c>
      <c r="M1533" s="42">
        <v>321695</v>
      </c>
      <c r="N1533" s="43">
        <v>42482</v>
      </c>
      <c r="O1533" s="44" t="s">
        <v>0</v>
      </c>
      <c r="P1533" s="42">
        <v>1</v>
      </c>
      <c r="Q1533" s="44" t="s">
        <v>4305</v>
      </c>
      <c r="R1533" s="44" t="s">
        <v>329</v>
      </c>
      <c r="S1533" s="42">
        <v>36</v>
      </c>
      <c r="T1533" s="42">
        <v>6</v>
      </c>
      <c r="U1533" s="42">
        <v>26.916514237000001</v>
      </c>
      <c r="V1533" s="42">
        <v>-80.064317965000001</v>
      </c>
      <c r="W1533" s="48">
        <v>42548</v>
      </c>
      <c r="X1533" s="45">
        <f>W1533-N1533</f>
        <v>66</v>
      </c>
      <c r="Y1533" s="42">
        <v>57</v>
      </c>
      <c r="Z1533" s="46">
        <v>6</v>
      </c>
      <c r="AA1533" s="42">
        <v>4</v>
      </c>
      <c r="AB1533" s="42">
        <v>3</v>
      </c>
      <c r="AC1533" s="46">
        <v>2</v>
      </c>
      <c r="AD1533" s="46">
        <v>36</v>
      </c>
      <c r="AE1533" s="46">
        <f>SUM(Y1533,Z1533,AC1533,AD1533)</f>
        <v>101</v>
      </c>
      <c r="AF1533" s="47">
        <f>Y1533/AE1533</f>
        <v>0.5643564356435643</v>
      </c>
      <c r="AG1533" s="47">
        <f>(Y1533-(AA1533+AB1533))/AE1533</f>
        <v>0.49504950495049505</v>
      </c>
      <c r="AH1533" s="44" t="s">
        <v>2</v>
      </c>
      <c r="AI1533" s="38"/>
    </row>
    <row r="1534" spans="1:35" x14ac:dyDescent="0.3">
      <c r="A1534" s="38" t="s">
        <v>3752</v>
      </c>
      <c r="B1534" s="38">
        <v>42</v>
      </c>
      <c r="C1534" s="39">
        <v>37417</v>
      </c>
      <c r="D1534" s="71">
        <f>YEAR(E1534)</f>
        <v>2016</v>
      </c>
      <c r="E1534" s="99" t="s">
        <v>3774</v>
      </c>
      <c r="F1534" s="41">
        <v>2629</v>
      </c>
      <c r="G1534" s="41">
        <v>149.9</v>
      </c>
      <c r="H1534" s="41">
        <v>152.1</v>
      </c>
      <c r="I1534" s="41">
        <v>104.9</v>
      </c>
      <c r="J1534" s="41"/>
      <c r="K1534" s="40" t="s">
        <v>2665</v>
      </c>
      <c r="L1534" s="41" t="s">
        <v>3892</v>
      </c>
      <c r="M1534" s="42">
        <v>321907</v>
      </c>
      <c r="N1534" s="43">
        <v>42493</v>
      </c>
      <c r="O1534" s="44" t="s">
        <v>0</v>
      </c>
      <c r="P1534" s="42">
        <v>4</v>
      </c>
      <c r="Q1534" s="44" t="s">
        <v>4305</v>
      </c>
      <c r="R1534" s="44" t="s">
        <v>344</v>
      </c>
      <c r="S1534" s="42">
        <v>30</v>
      </c>
      <c r="T1534" s="42">
        <v>57</v>
      </c>
      <c r="U1534" s="42">
        <v>26.897128149</v>
      </c>
      <c r="V1534" s="42">
        <v>-80.057904597999993</v>
      </c>
      <c r="W1534" s="43">
        <v>42557</v>
      </c>
      <c r="X1534" s="45">
        <f>W1534-N1534</f>
        <v>64</v>
      </c>
      <c r="Y1534" s="42">
        <v>60</v>
      </c>
      <c r="Z1534" s="42">
        <v>28</v>
      </c>
      <c r="AA1534" s="42">
        <v>1</v>
      </c>
      <c r="AB1534" s="42">
        <v>8</v>
      </c>
      <c r="AC1534" s="42">
        <v>0</v>
      </c>
      <c r="AD1534" s="42">
        <v>8</v>
      </c>
      <c r="AE1534" s="42">
        <f>SUM(Y1534,Z1534,AC1534,AD1534)</f>
        <v>96</v>
      </c>
      <c r="AF1534" s="49">
        <f>Y1534/AE1534</f>
        <v>0.625</v>
      </c>
      <c r="AG1534" s="49">
        <f>(Y1534-(AA1534+AB1534))/AE1534</f>
        <v>0.53125</v>
      </c>
      <c r="AH1534" s="44" t="s">
        <v>2</v>
      </c>
      <c r="AI1534" s="38"/>
    </row>
    <row r="1535" spans="1:35" x14ac:dyDescent="0.3">
      <c r="A1535" s="147" t="s">
        <v>3752</v>
      </c>
      <c r="B1535" s="147">
        <v>42</v>
      </c>
      <c r="C1535" s="30">
        <v>37417</v>
      </c>
      <c r="D1535" s="32">
        <v>2020</v>
      </c>
      <c r="E1535" s="97">
        <v>43929</v>
      </c>
      <c r="F1535" s="31">
        <v>3960</v>
      </c>
      <c r="G1535" s="31">
        <v>150.80000000000001</v>
      </c>
      <c r="H1535" s="31">
        <v>153</v>
      </c>
      <c r="I1535" s="31">
        <v>106.4</v>
      </c>
      <c r="K1535" s="155">
        <v>0.99444444444444446</v>
      </c>
      <c r="L1535" s="31" t="s">
        <v>3892</v>
      </c>
      <c r="M1535" s="157">
        <v>496288</v>
      </c>
      <c r="N1535" s="158">
        <v>43930</v>
      </c>
      <c r="O1535" s="157" t="s">
        <v>146</v>
      </c>
      <c r="P1535" s="157">
        <v>2</v>
      </c>
      <c r="Q1535" s="157" t="s">
        <v>4305</v>
      </c>
      <c r="R1535" s="157" t="s">
        <v>4715</v>
      </c>
      <c r="S1535" s="157">
        <v>107</v>
      </c>
      <c r="T1535" s="157">
        <v>18</v>
      </c>
      <c r="U1535" s="157">
        <v>26.940480520000001</v>
      </c>
      <c r="V1535" s="157">
        <v>-80.071291619999997</v>
      </c>
      <c r="W1535" s="158">
        <v>43993</v>
      </c>
      <c r="X1535" s="45">
        <f>W1535-N1535</f>
        <v>63</v>
      </c>
      <c r="Y1535" s="157">
        <v>101</v>
      </c>
      <c r="Z1535" s="157">
        <v>10</v>
      </c>
      <c r="AA1535" s="157">
        <v>4</v>
      </c>
      <c r="AB1535" s="157">
        <v>3</v>
      </c>
      <c r="AC1535" s="157">
        <v>0</v>
      </c>
      <c r="AD1535" s="157">
        <v>3</v>
      </c>
      <c r="AE1535" s="46">
        <f>SUM(Y1535,Z1535,AC1535,AD1535)</f>
        <v>114</v>
      </c>
      <c r="AF1535" s="47">
        <f>Y1535/AE1535</f>
        <v>0.88596491228070173</v>
      </c>
      <c r="AG1535" s="47">
        <f>(Y1535-(AA1535+AB1535))/AE1535</f>
        <v>0.82456140350877194</v>
      </c>
      <c r="AH1535" s="157" t="s">
        <v>2</v>
      </c>
      <c r="AI1535" s="147"/>
    </row>
    <row r="1536" spans="1:35" x14ac:dyDescent="0.3">
      <c r="A1536" s="147" t="s">
        <v>3752</v>
      </c>
      <c r="B1536" s="147">
        <v>42</v>
      </c>
      <c r="C1536" s="30">
        <v>37417</v>
      </c>
      <c r="D1536" s="32">
        <v>2020</v>
      </c>
      <c r="E1536" s="97">
        <v>43943</v>
      </c>
      <c r="F1536" s="31">
        <v>4004</v>
      </c>
      <c r="G1536" s="31">
        <v>151.5</v>
      </c>
      <c r="H1536" s="31">
        <v>153.9</v>
      </c>
      <c r="I1536" s="31">
        <v>106</v>
      </c>
      <c r="K1536" s="155">
        <v>0.95277777777777783</v>
      </c>
      <c r="L1536" s="31" t="s">
        <v>3893</v>
      </c>
      <c r="M1536" s="157">
        <v>496397</v>
      </c>
      <c r="N1536" s="158">
        <v>43944</v>
      </c>
      <c r="O1536" s="157" t="s">
        <v>0</v>
      </c>
      <c r="P1536" s="157">
        <v>3</v>
      </c>
      <c r="Q1536" s="157" t="s">
        <v>4305</v>
      </c>
      <c r="R1536" s="157" t="s">
        <v>4769</v>
      </c>
      <c r="S1536" s="157">
        <v>13</v>
      </c>
      <c r="T1536" s="157">
        <v>12</v>
      </c>
      <c r="U1536" s="157">
        <v>26.904474180000001</v>
      </c>
      <c r="V1536" s="157">
        <v>-80.060307989999998</v>
      </c>
      <c r="W1536" s="158">
        <v>44008</v>
      </c>
      <c r="X1536" s="45">
        <f>W1536-N1536</f>
        <v>64</v>
      </c>
      <c r="Y1536" s="157">
        <v>52</v>
      </c>
      <c r="Z1536" s="157">
        <v>24</v>
      </c>
      <c r="AA1536" s="157">
        <v>0</v>
      </c>
      <c r="AB1536" s="157">
        <v>24</v>
      </c>
      <c r="AC1536" s="157">
        <v>0</v>
      </c>
      <c r="AD1536" s="157">
        <v>19</v>
      </c>
      <c r="AE1536" s="46">
        <f>SUM(Y1536,Z1536,AC1536,AD1536)</f>
        <v>95</v>
      </c>
      <c r="AF1536" s="47">
        <f>Y1536/AE1536</f>
        <v>0.54736842105263162</v>
      </c>
      <c r="AG1536" s="47">
        <f>(Y1536-(AA1536+AB1536))/AE1536</f>
        <v>0.29473684210526313</v>
      </c>
      <c r="AH1536" s="157" t="s">
        <v>2</v>
      </c>
      <c r="AI1536" s="147"/>
    </row>
    <row r="1537" spans="1:35" x14ac:dyDescent="0.3">
      <c r="A1537" s="147" t="s">
        <v>3752</v>
      </c>
      <c r="B1537" s="147">
        <v>42</v>
      </c>
      <c r="C1537" s="30">
        <v>37417</v>
      </c>
      <c r="D1537" s="32">
        <v>2020</v>
      </c>
      <c r="E1537" s="97">
        <v>43978</v>
      </c>
      <c r="F1537" s="31">
        <v>4154</v>
      </c>
      <c r="G1537" s="31">
        <v>151.1</v>
      </c>
      <c r="H1537" s="31">
        <v>153.5</v>
      </c>
      <c r="I1537" s="31">
        <v>106</v>
      </c>
      <c r="K1537" s="155">
        <v>0.96388888888888891</v>
      </c>
      <c r="L1537" s="31" t="s">
        <v>3891</v>
      </c>
      <c r="M1537" s="157">
        <v>504292</v>
      </c>
      <c r="N1537" s="158">
        <v>43979</v>
      </c>
      <c r="O1537" s="157" t="s">
        <v>0</v>
      </c>
      <c r="P1537" s="157">
        <v>3</v>
      </c>
      <c r="Q1537" s="157" t="s">
        <v>4305</v>
      </c>
      <c r="R1537" s="157" t="s">
        <v>4910</v>
      </c>
      <c r="S1537" s="157">
        <v>20</v>
      </c>
      <c r="T1537" s="157">
        <v>52</v>
      </c>
      <c r="U1537" s="157">
        <v>26.906171390000001</v>
      </c>
      <c r="V1537" s="157">
        <v>-80.060918540000003</v>
      </c>
      <c r="W1537" s="158">
        <v>44040</v>
      </c>
      <c r="X1537" s="45">
        <f>W1537-N1537</f>
        <v>61</v>
      </c>
      <c r="Y1537" s="157">
        <v>68</v>
      </c>
      <c r="Z1537" s="157">
        <v>29</v>
      </c>
      <c r="AA1537" s="157">
        <v>4</v>
      </c>
      <c r="AB1537" s="157">
        <v>4</v>
      </c>
      <c r="AC1537" s="157">
        <v>0</v>
      </c>
      <c r="AD1537" s="157">
        <v>8</v>
      </c>
      <c r="AE1537" s="46">
        <f>SUM(Y1537,Z1537,AC1537,AD1537)</f>
        <v>105</v>
      </c>
      <c r="AF1537" s="47">
        <f>Y1537/AE1537</f>
        <v>0.64761904761904765</v>
      </c>
      <c r="AG1537" s="47">
        <f>(Y1537-(AA1537+AB1537))/AE1537</f>
        <v>0.5714285714285714</v>
      </c>
      <c r="AH1537" s="157" t="s">
        <v>2</v>
      </c>
      <c r="AI1537" s="147"/>
    </row>
    <row r="1538" spans="1:35" x14ac:dyDescent="0.3">
      <c r="A1538" s="147" t="s">
        <v>3752</v>
      </c>
      <c r="B1538" s="147">
        <v>42</v>
      </c>
      <c r="C1538" s="30">
        <v>37417</v>
      </c>
      <c r="D1538" s="32">
        <v>2020</v>
      </c>
      <c r="E1538" s="97">
        <v>43998</v>
      </c>
      <c r="F1538" s="31">
        <v>4236</v>
      </c>
      <c r="G1538" s="31">
        <v>151.6</v>
      </c>
      <c r="H1538" s="31">
        <v>154</v>
      </c>
      <c r="I1538" s="31">
        <v>109.4</v>
      </c>
      <c r="K1538" s="155">
        <v>1.3888888888888888E-2</v>
      </c>
      <c r="L1538" s="31" t="s">
        <v>3892</v>
      </c>
      <c r="M1538" s="157">
        <v>511227</v>
      </c>
      <c r="N1538" s="158">
        <v>43998</v>
      </c>
      <c r="O1538" s="157" t="s">
        <v>146</v>
      </c>
      <c r="P1538" s="157">
        <v>5</v>
      </c>
      <c r="Q1538" s="157" t="s">
        <v>4306</v>
      </c>
      <c r="R1538" s="157" t="s">
        <v>4972</v>
      </c>
      <c r="S1538" s="157">
        <v>-2</v>
      </c>
      <c r="T1538" s="157">
        <v>163</v>
      </c>
      <c r="U1538" s="157">
        <v>26.93321722</v>
      </c>
      <c r="V1538" s="157">
        <v>-80.068465200000006</v>
      </c>
      <c r="X1538" s="45"/>
      <c r="Y1538" s="157"/>
      <c r="Z1538" s="157"/>
      <c r="AA1538" s="157"/>
      <c r="AB1538" s="157"/>
      <c r="AC1538" s="157"/>
      <c r="AD1538" s="157"/>
      <c r="AE1538" s="46"/>
      <c r="AF1538" s="47"/>
      <c r="AG1538" s="47"/>
      <c r="AH1538" s="157" t="s">
        <v>31</v>
      </c>
      <c r="AI1538" s="147"/>
    </row>
    <row r="1539" spans="1:35" x14ac:dyDescent="0.3">
      <c r="A1539" s="38" t="s">
        <v>3332</v>
      </c>
      <c r="B1539" s="38">
        <v>265</v>
      </c>
      <c r="C1539" s="39">
        <v>39547</v>
      </c>
      <c r="D1539" s="71">
        <f>YEAR(E1539)</f>
        <v>2008</v>
      </c>
      <c r="E1539" s="99" t="s">
        <v>2394</v>
      </c>
      <c r="F1539" s="41">
        <v>804</v>
      </c>
      <c r="G1539" s="41"/>
      <c r="H1539" s="41"/>
      <c r="I1539" s="41"/>
      <c r="J1539" s="41"/>
      <c r="K1539" s="40" t="s">
        <v>2374</v>
      </c>
      <c r="L1539" s="41" t="s">
        <v>3897</v>
      </c>
      <c r="M1539" s="42">
        <v>104033</v>
      </c>
      <c r="N1539" s="43">
        <v>39547</v>
      </c>
      <c r="O1539" s="44" t="s">
        <v>0</v>
      </c>
      <c r="P1539" s="42">
        <v>10</v>
      </c>
      <c r="Q1539" s="44" t="s">
        <v>4305</v>
      </c>
      <c r="R1539" s="44" t="s">
        <v>2023</v>
      </c>
      <c r="S1539" s="42">
        <v>24</v>
      </c>
      <c r="T1539" s="42">
        <v>20</v>
      </c>
      <c r="U1539" s="42">
        <v>26.844668716000001</v>
      </c>
      <c r="V1539" s="42">
        <v>-80.043457700000005</v>
      </c>
      <c r="W1539" s="124"/>
      <c r="X1539" s="45"/>
      <c r="Y1539" s="42">
        <v>0</v>
      </c>
      <c r="Z1539" s="42">
        <v>36</v>
      </c>
      <c r="AA1539" s="42">
        <v>0</v>
      </c>
      <c r="AB1539" s="42">
        <v>0</v>
      </c>
      <c r="AC1539" s="42">
        <v>0</v>
      </c>
      <c r="AD1539" s="42">
        <v>0</v>
      </c>
      <c r="AE1539" s="46">
        <f>SUM(Y1539,Z1539,AC1539,AD1539)</f>
        <v>36</v>
      </c>
      <c r="AF1539" s="47">
        <f>Y1539/AE1539</f>
        <v>0</v>
      </c>
      <c r="AG1539" s="47">
        <f>(Y1539-(AA1539+AB1539))/AE1539</f>
        <v>0</v>
      </c>
      <c r="AH1539" s="44" t="s">
        <v>8</v>
      </c>
      <c r="AI1539" s="38"/>
    </row>
    <row r="1540" spans="1:35" x14ac:dyDescent="0.3">
      <c r="A1540" s="38" t="s">
        <v>3370</v>
      </c>
      <c r="B1540" s="38">
        <v>92</v>
      </c>
      <c r="C1540" s="39">
        <v>37736</v>
      </c>
      <c r="D1540" s="71">
        <f>YEAR(E1540)</f>
        <v>2008</v>
      </c>
      <c r="E1540" s="99" t="s">
        <v>3371</v>
      </c>
      <c r="F1540" s="41">
        <v>916</v>
      </c>
      <c r="G1540" s="41">
        <v>152</v>
      </c>
      <c r="H1540" s="41">
        <v>155</v>
      </c>
      <c r="I1540" s="41">
        <v>107</v>
      </c>
      <c r="J1540" s="41"/>
      <c r="K1540" s="40" t="s">
        <v>2706</v>
      </c>
      <c r="L1540" s="41" t="s">
        <v>3897</v>
      </c>
      <c r="M1540" s="42">
        <v>106097</v>
      </c>
      <c r="N1540" s="43">
        <v>39590</v>
      </c>
      <c r="O1540" s="44" t="s">
        <v>0</v>
      </c>
      <c r="P1540" s="42">
        <v>5</v>
      </c>
      <c r="Q1540" s="44" t="s">
        <v>4305</v>
      </c>
      <c r="R1540" s="44" t="s">
        <v>1946</v>
      </c>
      <c r="S1540" s="42">
        <v>94</v>
      </c>
      <c r="T1540" s="42">
        <v>9</v>
      </c>
      <c r="U1540" s="42">
        <v>26.885589889999999</v>
      </c>
      <c r="V1540" s="42">
        <v>-80.054713370000002</v>
      </c>
      <c r="W1540" s="126"/>
      <c r="X1540" s="45"/>
      <c r="Y1540" s="42">
        <v>16</v>
      </c>
      <c r="Z1540" s="42">
        <v>71</v>
      </c>
      <c r="AA1540" s="42">
        <v>0</v>
      </c>
      <c r="AB1540" s="42">
        <v>0</v>
      </c>
      <c r="AC1540" s="42">
        <v>0</v>
      </c>
      <c r="AD1540" s="42">
        <v>0</v>
      </c>
      <c r="AE1540" s="46">
        <f>SUM(Y1540,Z1540,AC1540,AD1540)</f>
        <v>87</v>
      </c>
      <c r="AF1540" s="47">
        <f>Y1540/AE1540</f>
        <v>0.18390804597701149</v>
      </c>
      <c r="AG1540" s="47">
        <f>(Y1540-(AA1540+AB1540))/AE1540</f>
        <v>0.18390804597701149</v>
      </c>
      <c r="AH1540" s="44" t="s">
        <v>8</v>
      </c>
      <c r="AI1540" s="38"/>
    </row>
    <row r="1541" spans="1:35" x14ac:dyDescent="0.3">
      <c r="A1541" s="38" t="s">
        <v>3370</v>
      </c>
      <c r="B1541" s="38">
        <v>92</v>
      </c>
      <c r="C1541" s="39">
        <v>37736</v>
      </c>
      <c r="D1541" s="71">
        <f>YEAR(E1541)</f>
        <v>2008</v>
      </c>
      <c r="E1541" s="99" t="s">
        <v>2472</v>
      </c>
      <c r="F1541" s="41">
        <v>917</v>
      </c>
      <c r="G1541" s="41">
        <v>153</v>
      </c>
      <c r="H1541" s="41">
        <v>154</v>
      </c>
      <c r="I1541" s="41">
        <v>105.3</v>
      </c>
      <c r="J1541" s="41"/>
      <c r="K1541" s="40" t="s">
        <v>2780</v>
      </c>
      <c r="L1541" s="41" t="s">
        <v>3891</v>
      </c>
      <c r="M1541" s="42">
        <v>107551</v>
      </c>
      <c r="N1541" s="43">
        <v>39598</v>
      </c>
      <c r="O1541" s="44" t="s">
        <v>146</v>
      </c>
      <c r="P1541" s="42">
        <v>5</v>
      </c>
      <c r="Q1541" s="44" t="s">
        <v>4305</v>
      </c>
      <c r="R1541" s="44" t="s">
        <v>1984</v>
      </c>
      <c r="S1541" s="42">
        <v>29</v>
      </c>
      <c r="T1541" s="42">
        <v>5</v>
      </c>
      <c r="U1541" s="42">
        <v>26.932189990000001</v>
      </c>
      <c r="V1541" s="42">
        <v>-80.068586210000007</v>
      </c>
      <c r="W1541" s="124"/>
      <c r="X1541" s="45"/>
      <c r="Y1541" s="42">
        <v>64</v>
      </c>
      <c r="Z1541" s="42">
        <v>10</v>
      </c>
      <c r="AA1541" s="42">
        <v>2</v>
      </c>
      <c r="AB1541" s="42">
        <v>0</v>
      </c>
      <c r="AC1541" s="42">
        <v>0</v>
      </c>
      <c r="AD1541" s="42">
        <v>0</v>
      </c>
      <c r="AE1541" s="42">
        <f>SUM(Y1541,Z1541,AC1541,AD1541)</f>
        <v>74</v>
      </c>
      <c r="AF1541" s="49">
        <f>Y1541/AE1541</f>
        <v>0.86486486486486491</v>
      </c>
      <c r="AG1541" s="49">
        <f>(Y1541-(AA1541+AB1541))/AE1541</f>
        <v>0.83783783783783783</v>
      </c>
      <c r="AH1541" s="44" t="s">
        <v>8</v>
      </c>
      <c r="AI1541" s="38"/>
    </row>
    <row r="1542" spans="1:35" x14ac:dyDescent="0.3">
      <c r="A1542" s="38" t="s">
        <v>3092</v>
      </c>
      <c r="B1542" s="38">
        <v>480</v>
      </c>
      <c r="C1542" s="39">
        <v>40319</v>
      </c>
      <c r="D1542" s="71">
        <f>YEAR(E1542)</f>
        <v>2010</v>
      </c>
      <c r="E1542" s="99" t="s">
        <v>2345</v>
      </c>
      <c r="F1542" s="41">
        <v>1501</v>
      </c>
      <c r="G1542" s="41">
        <v>156.5</v>
      </c>
      <c r="H1542" s="41">
        <v>158</v>
      </c>
      <c r="I1542" s="41">
        <v>109.5</v>
      </c>
      <c r="J1542" s="41"/>
      <c r="K1542" s="40" t="s">
        <v>2647</v>
      </c>
      <c r="L1542" s="41" t="s">
        <v>3891</v>
      </c>
      <c r="M1542" s="42">
        <v>169395</v>
      </c>
      <c r="N1542" s="43">
        <v>40319</v>
      </c>
      <c r="O1542" s="44" t="s">
        <v>0</v>
      </c>
      <c r="P1542" s="42">
        <v>8</v>
      </c>
      <c r="Q1542" s="44" t="s">
        <v>4305</v>
      </c>
      <c r="R1542" s="44" t="s">
        <v>1441</v>
      </c>
      <c r="S1542" s="42">
        <v>30</v>
      </c>
      <c r="T1542" s="42">
        <v>42</v>
      </c>
      <c r="U1542" s="42">
        <v>26.865756650000002</v>
      </c>
      <c r="V1542" s="42">
        <v>-80.047933830000005</v>
      </c>
      <c r="W1542" s="124"/>
      <c r="X1542" s="45"/>
      <c r="Y1542" s="42">
        <v>0</v>
      </c>
      <c r="Z1542" s="42">
        <v>106</v>
      </c>
      <c r="AA1542" s="42">
        <v>0</v>
      </c>
      <c r="AB1542" s="42">
        <v>0</v>
      </c>
      <c r="AC1542" s="42">
        <v>0</v>
      </c>
      <c r="AD1542" s="42">
        <v>0</v>
      </c>
      <c r="AE1542" s="46">
        <f>SUM(Y1542,Z1542,AC1542,AD1542)</f>
        <v>106</v>
      </c>
      <c r="AF1542" s="47">
        <f>Y1542/AE1542</f>
        <v>0</v>
      </c>
      <c r="AG1542" s="47">
        <f>(Y1542-(AA1542+AB1542))/AE1542</f>
        <v>0</v>
      </c>
      <c r="AH1542" s="44" t="s">
        <v>8</v>
      </c>
      <c r="AI1542" s="38"/>
    </row>
    <row r="1543" spans="1:35" x14ac:dyDescent="0.3">
      <c r="A1543" s="38" t="s">
        <v>3092</v>
      </c>
      <c r="B1543" s="38">
        <v>480</v>
      </c>
      <c r="C1543" s="39">
        <v>40319</v>
      </c>
      <c r="D1543" s="71">
        <f>YEAR(E1543)</f>
        <v>2012</v>
      </c>
      <c r="E1543" s="99" t="s">
        <v>2661</v>
      </c>
      <c r="F1543" s="41">
        <v>2192</v>
      </c>
      <c r="G1543" s="41">
        <v>159.5</v>
      </c>
      <c r="H1543" s="41">
        <v>161</v>
      </c>
      <c r="I1543" s="41">
        <v>111</v>
      </c>
      <c r="J1543" s="41"/>
      <c r="K1543" s="40" t="s">
        <v>3440</v>
      </c>
      <c r="L1543" s="41" t="s">
        <v>3891</v>
      </c>
      <c r="M1543" s="42">
        <v>236539</v>
      </c>
      <c r="N1543" s="43">
        <v>41032</v>
      </c>
      <c r="O1543" s="44" t="s">
        <v>146</v>
      </c>
      <c r="P1543" s="42">
        <v>8</v>
      </c>
      <c r="Q1543" s="44" t="s">
        <v>4305</v>
      </c>
      <c r="R1543" s="44" t="s">
        <v>1158</v>
      </c>
      <c r="S1543" s="42">
        <v>15</v>
      </c>
      <c r="T1543" s="42">
        <v>50</v>
      </c>
      <c r="U1543" s="42">
        <v>26.9234811</v>
      </c>
      <c r="V1543" s="42">
        <v>-80.066337619999999</v>
      </c>
      <c r="W1543" s="126"/>
      <c r="X1543" s="45"/>
      <c r="Y1543" s="42"/>
      <c r="Z1543" s="127"/>
      <c r="AA1543" s="42"/>
      <c r="AB1543" s="42"/>
      <c r="AC1543" s="127"/>
      <c r="AD1543" s="127"/>
      <c r="AE1543" s="127"/>
      <c r="AF1543" s="127"/>
      <c r="AG1543" s="127"/>
      <c r="AH1543" s="44" t="s">
        <v>31</v>
      </c>
      <c r="AI1543" s="38"/>
    </row>
    <row r="1544" spans="1:35" x14ac:dyDescent="0.3">
      <c r="A1544" s="108" t="s">
        <v>4456</v>
      </c>
      <c r="B1544" s="108">
        <v>1135</v>
      </c>
      <c r="C1544" s="161">
        <v>42736</v>
      </c>
      <c r="D1544" s="163">
        <v>2019</v>
      </c>
      <c r="E1544" s="165">
        <v>43556</v>
      </c>
      <c r="F1544" s="160">
        <v>3385</v>
      </c>
      <c r="G1544" s="160">
        <v>152</v>
      </c>
      <c r="H1544" s="31">
        <v>155</v>
      </c>
      <c r="I1544" s="31">
        <v>115.5</v>
      </c>
      <c r="K1544" s="167">
        <v>0.97222222222222221</v>
      </c>
      <c r="L1544" s="31" t="s">
        <v>3890</v>
      </c>
      <c r="M1544" s="157">
        <v>437807</v>
      </c>
      <c r="N1544" s="158">
        <v>43557</v>
      </c>
      <c r="O1544" s="157" t="s">
        <v>146</v>
      </c>
      <c r="P1544" s="157">
        <v>6</v>
      </c>
      <c r="Q1544" s="157" t="s">
        <v>4305</v>
      </c>
      <c r="R1544" s="157" t="s">
        <v>4457</v>
      </c>
      <c r="S1544" s="157">
        <v>46</v>
      </c>
      <c r="T1544" s="157">
        <v>8</v>
      </c>
      <c r="U1544" s="157">
        <v>26.929348950000001</v>
      </c>
      <c r="V1544" s="157">
        <v>-80.068367350000003</v>
      </c>
      <c r="W1544" s="158">
        <v>43627</v>
      </c>
      <c r="X1544" s="45">
        <f>W1544-N1544</f>
        <v>70</v>
      </c>
      <c r="Y1544" s="157">
        <v>61</v>
      </c>
      <c r="Z1544" s="157">
        <v>5</v>
      </c>
      <c r="AA1544" s="157">
        <v>4</v>
      </c>
      <c r="AB1544" s="157">
        <v>0</v>
      </c>
      <c r="AC1544" s="157">
        <v>0</v>
      </c>
      <c r="AD1544" s="157">
        <v>7</v>
      </c>
      <c r="AE1544" s="42">
        <f>SUM(Y1544,Z1544,AC1544,AD1544)</f>
        <v>73</v>
      </c>
      <c r="AF1544" s="49">
        <f>Y1544/AE1544</f>
        <v>0.83561643835616439</v>
      </c>
      <c r="AG1544" s="49">
        <f>(Y1544-(AA1544+AB1544))/AE1544</f>
        <v>0.78082191780821919</v>
      </c>
      <c r="AH1544" s="157" t="s">
        <v>2</v>
      </c>
      <c r="AI1544" s="147"/>
    </row>
    <row r="1545" spans="1:35" x14ac:dyDescent="0.3">
      <c r="A1545" s="147" t="s">
        <v>4456</v>
      </c>
      <c r="B1545" s="147">
        <v>1135</v>
      </c>
      <c r="C1545" s="30">
        <v>42736</v>
      </c>
      <c r="D1545" s="32">
        <v>2019</v>
      </c>
      <c r="E1545" s="97">
        <v>43592</v>
      </c>
      <c r="F1545" s="31">
        <v>3445</v>
      </c>
      <c r="G1545" s="31">
        <v>152</v>
      </c>
      <c r="H1545" s="31">
        <v>155</v>
      </c>
      <c r="I1545" s="31">
        <v>113</v>
      </c>
      <c r="K1545" s="155">
        <v>0.98958333333333337</v>
      </c>
      <c r="L1545" s="31" t="s">
        <v>3892</v>
      </c>
      <c r="M1545" s="157">
        <v>438950</v>
      </c>
      <c r="N1545" s="158">
        <v>43593</v>
      </c>
      <c r="O1545" s="157" t="s">
        <v>0</v>
      </c>
      <c r="P1545" s="157">
        <v>4</v>
      </c>
      <c r="Q1545" s="157" t="s">
        <v>4305</v>
      </c>
      <c r="R1545" s="157" t="s">
        <v>4547</v>
      </c>
      <c r="S1545" s="157">
        <v>29</v>
      </c>
      <c r="T1545" s="157">
        <v>64</v>
      </c>
      <c r="U1545" s="157">
        <v>26.894059710000001</v>
      </c>
      <c r="V1545" s="157">
        <v>-80.056989160000001</v>
      </c>
      <c r="X1545" s="45"/>
      <c r="Y1545" s="31">
        <v>0</v>
      </c>
      <c r="Z1545" s="31">
        <v>85</v>
      </c>
      <c r="AA1545" s="31">
        <v>0</v>
      </c>
      <c r="AB1545" s="31">
        <v>0</v>
      </c>
      <c r="AC1545" s="31">
        <v>0</v>
      </c>
      <c r="AD1545" s="31">
        <v>0</v>
      </c>
      <c r="AE1545" s="46">
        <f>SUM(Y1545,Z1545,AC1545,AD1545)</f>
        <v>85</v>
      </c>
      <c r="AF1545" s="47">
        <f>Y1545/AE1545</f>
        <v>0</v>
      </c>
      <c r="AG1545" s="47">
        <f>(Y1545-(AA1545+AB1545))/AE1545</f>
        <v>0</v>
      </c>
      <c r="AH1545" s="157" t="s">
        <v>8</v>
      </c>
      <c r="AI1545" s="147"/>
    </row>
    <row r="1546" spans="1:35" x14ac:dyDescent="0.3">
      <c r="A1546" s="61" t="s">
        <v>3361</v>
      </c>
      <c r="B1546" s="61">
        <v>179</v>
      </c>
      <c r="C1546" s="60">
        <v>38488</v>
      </c>
      <c r="D1546" s="94">
        <f>YEAR(E1546)</f>
        <v>2008</v>
      </c>
      <c r="E1546" s="100" t="s">
        <v>2443</v>
      </c>
      <c r="F1546" s="58">
        <v>912</v>
      </c>
      <c r="G1546" s="58">
        <v>139</v>
      </c>
      <c r="H1546" s="58">
        <v>141</v>
      </c>
      <c r="I1546" s="58">
        <v>105.3</v>
      </c>
      <c r="J1546" s="58"/>
      <c r="K1546" s="62" t="s">
        <v>3295</v>
      </c>
      <c r="L1546" s="58" t="s">
        <v>3890</v>
      </c>
      <c r="M1546" s="42">
        <v>104797</v>
      </c>
      <c r="N1546" s="43">
        <v>39581</v>
      </c>
      <c r="O1546" s="44" t="s">
        <v>0</v>
      </c>
      <c r="P1546" s="42">
        <v>8</v>
      </c>
      <c r="Q1546" s="44" t="s">
        <v>4305</v>
      </c>
      <c r="R1546" s="44" t="s">
        <v>1934</v>
      </c>
      <c r="S1546" s="42">
        <v>53</v>
      </c>
      <c r="T1546" s="42">
        <v>11</v>
      </c>
      <c r="U1546" s="42">
        <v>26.864609519999998</v>
      </c>
      <c r="V1546" s="42">
        <v>-80.047823769999994</v>
      </c>
      <c r="W1546" s="124">
        <v>39642</v>
      </c>
      <c r="X1546" s="45">
        <f>W1546-N1546</f>
        <v>61</v>
      </c>
      <c r="Y1546" s="42">
        <v>76</v>
      </c>
      <c r="Z1546" s="42">
        <v>14</v>
      </c>
      <c r="AA1546" s="42">
        <v>1</v>
      </c>
      <c r="AB1546" s="42">
        <v>0</v>
      </c>
      <c r="AC1546" s="42">
        <v>0</v>
      </c>
      <c r="AD1546" s="42">
        <v>4</v>
      </c>
      <c r="AE1546" s="42">
        <f>SUM(Y1546,Z1546,AC1546,AD1546)</f>
        <v>94</v>
      </c>
      <c r="AF1546" s="49">
        <f>Y1546/AE1546</f>
        <v>0.80851063829787229</v>
      </c>
      <c r="AG1546" s="49">
        <f>(Y1546-(AA1546+AB1546))/AE1546</f>
        <v>0.7978723404255319</v>
      </c>
      <c r="AH1546" s="44" t="s">
        <v>2</v>
      </c>
      <c r="AI1546" s="61"/>
    </row>
    <row r="1547" spans="1:35" x14ac:dyDescent="0.3">
      <c r="A1547" s="38" t="s">
        <v>3327</v>
      </c>
      <c r="B1547" s="38">
        <v>108</v>
      </c>
      <c r="C1547" s="39">
        <v>37758</v>
      </c>
      <c r="D1547" s="71">
        <f>YEAR(E1547)</f>
        <v>2008</v>
      </c>
      <c r="E1547" s="99" t="s">
        <v>3322</v>
      </c>
      <c r="F1547" s="41">
        <v>865</v>
      </c>
      <c r="G1547" s="41">
        <v>160</v>
      </c>
      <c r="H1547" s="41"/>
      <c r="I1547" s="41">
        <v>109</v>
      </c>
      <c r="J1547" s="41"/>
      <c r="K1547" s="40" t="s">
        <v>2713</v>
      </c>
      <c r="L1547" s="41" t="s">
        <v>3890</v>
      </c>
      <c r="M1547" s="42">
        <v>104021</v>
      </c>
      <c r="N1547" s="43">
        <v>39540</v>
      </c>
      <c r="O1547" s="44" t="s">
        <v>0</v>
      </c>
      <c r="P1547" s="42">
        <v>3</v>
      </c>
      <c r="Q1547" s="44" t="s">
        <v>4305</v>
      </c>
      <c r="R1547" s="44" t="s">
        <v>2016</v>
      </c>
      <c r="S1547" s="42">
        <v>65</v>
      </c>
      <c r="T1547" s="42">
        <v>32</v>
      </c>
      <c r="U1547" s="42">
        <v>26.901522419999999</v>
      </c>
      <c r="V1547" s="42">
        <v>-80.059357700000007</v>
      </c>
      <c r="W1547" s="124">
        <v>39614</v>
      </c>
      <c r="X1547" s="45">
        <f>W1547-N1547</f>
        <v>74</v>
      </c>
      <c r="Y1547" s="42">
        <v>28</v>
      </c>
      <c r="Z1547" s="42">
        <v>58</v>
      </c>
      <c r="AA1547" s="42">
        <v>6</v>
      </c>
      <c r="AB1547" s="42">
        <v>1</v>
      </c>
      <c r="AC1547" s="42">
        <v>0</v>
      </c>
      <c r="AD1547" s="42">
        <v>4</v>
      </c>
      <c r="AE1547" s="42">
        <f>SUM(Y1547,Z1547,AC1547,AD1547)</f>
        <v>90</v>
      </c>
      <c r="AF1547" s="49">
        <f>Y1547/AE1547</f>
        <v>0.31111111111111112</v>
      </c>
      <c r="AG1547" s="49">
        <f>(Y1547-(AA1547+AB1547))/AE1547</f>
        <v>0.23333333333333334</v>
      </c>
      <c r="AH1547" s="44" t="s">
        <v>2</v>
      </c>
      <c r="AI1547" s="38"/>
    </row>
    <row r="1548" spans="1:35" x14ac:dyDescent="0.3">
      <c r="A1548" s="38" t="s">
        <v>2947</v>
      </c>
      <c r="B1548" s="38">
        <v>296</v>
      </c>
      <c r="C1548" s="39">
        <v>39898</v>
      </c>
      <c r="D1548" s="71">
        <f>YEAR(E1548)</f>
        <v>2009</v>
      </c>
      <c r="E1548" s="99" t="s">
        <v>2909</v>
      </c>
      <c r="F1548" s="41">
        <v>965</v>
      </c>
      <c r="G1548" s="41">
        <v>153</v>
      </c>
      <c r="H1548" s="41">
        <v>155.5</v>
      </c>
      <c r="I1548" s="41">
        <v>107.3</v>
      </c>
      <c r="J1548" s="41"/>
      <c r="K1548" s="40" t="s">
        <v>3112</v>
      </c>
      <c r="L1548" s="41" t="s">
        <v>3895</v>
      </c>
      <c r="M1548" s="42">
        <v>148191</v>
      </c>
      <c r="N1548" s="43">
        <v>39898</v>
      </c>
      <c r="O1548" s="44" t="s">
        <v>0</v>
      </c>
      <c r="P1548" s="42">
        <v>2</v>
      </c>
      <c r="Q1548" s="44" t="s">
        <v>4305</v>
      </c>
      <c r="R1548" s="44" t="s">
        <v>1674</v>
      </c>
      <c r="S1548" s="42">
        <v>28</v>
      </c>
      <c r="T1548" s="42">
        <v>3</v>
      </c>
      <c r="U1548" s="42">
        <v>26.909625370000001</v>
      </c>
      <c r="V1548" s="42">
        <v>-80.062151749999998</v>
      </c>
      <c r="W1548" s="126"/>
      <c r="X1548" s="45"/>
      <c r="Y1548" s="46">
        <v>80</v>
      </c>
      <c r="Z1548" s="46">
        <v>36</v>
      </c>
      <c r="AA1548" s="46">
        <v>0</v>
      </c>
      <c r="AB1548" s="46">
        <v>0</v>
      </c>
      <c r="AC1548" s="46">
        <v>0</v>
      </c>
      <c r="AD1548" s="46">
        <v>0</v>
      </c>
      <c r="AE1548" s="46">
        <f>SUM(Y1548,Z1548,AC1548,AD1548)</f>
        <v>116</v>
      </c>
      <c r="AF1548" s="47">
        <f>Y1548/AE1548</f>
        <v>0.68965517241379315</v>
      </c>
      <c r="AG1548" s="47">
        <f>(Y1548-(AA1548+AB1548))/AE1548</f>
        <v>0.68965517241379315</v>
      </c>
      <c r="AH1548" s="44" t="s">
        <v>8</v>
      </c>
      <c r="AI1548" s="38"/>
    </row>
    <row r="1549" spans="1:35" x14ac:dyDescent="0.3">
      <c r="A1549" s="38" t="s">
        <v>2947</v>
      </c>
      <c r="B1549" s="38">
        <v>296</v>
      </c>
      <c r="C1549" s="39">
        <v>39898</v>
      </c>
      <c r="D1549" s="71">
        <f>YEAR(E1549)</f>
        <v>2009</v>
      </c>
      <c r="E1549" s="99" t="s">
        <v>2912</v>
      </c>
      <c r="F1549" s="41">
        <v>966</v>
      </c>
      <c r="G1549" s="41">
        <v>153</v>
      </c>
      <c r="H1549" s="41">
        <v>155</v>
      </c>
      <c r="I1549" s="41">
        <v>109</v>
      </c>
      <c r="J1549" s="41"/>
      <c r="K1549" s="40" t="s">
        <v>2504</v>
      </c>
      <c r="L1549" s="41" t="s">
        <v>3897</v>
      </c>
      <c r="M1549" s="42">
        <v>148209</v>
      </c>
      <c r="N1549" s="43">
        <v>39910</v>
      </c>
      <c r="O1549" s="44" t="s">
        <v>0</v>
      </c>
      <c r="P1549" s="42">
        <v>8</v>
      </c>
      <c r="Q1549" s="44" t="s">
        <v>4305</v>
      </c>
      <c r="R1549" s="44" t="s">
        <v>1687</v>
      </c>
      <c r="S1549" s="42">
        <v>58</v>
      </c>
      <c r="T1549" s="42">
        <v>3</v>
      </c>
      <c r="U1549" s="42">
        <v>26.866378449999999</v>
      </c>
      <c r="V1549" s="42">
        <v>-80.048248110000003</v>
      </c>
      <c r="W1549" s="124">
        <v>39983</v>
      </c>
      <c r="X1549" s="45">
        <f>W1549-N1549</f>
        <v>73</v>
      </c>
      <c r="Y1549" s="42">
        <v>55</v>
      </c>
      <c r="Z1549" s="42">
        <v>19</v>
      </c>
      <c r="AA1549" s="42">
        <v>2</v>
      </c>
      <c r="AB1549" s="42">
        <v>0</v>
      </c>
      <c r="AC1549" s="42">
        <v>0</v>
      </c>
      <c r="AD1549" s="42">
        <v>0</v>
      </c>
      <c r="AE1549" s="46">
        <f>SUM(Y1549,Z1549,AC1549,AD1549)</f>
        <v>74</v>
      </c>
      <c r="AF1549" s="47">
        <f>Y1549/AE1549</f>
        <v>0.7432432432432432</v>
      </c>
      <c r="AG1549" s="47">
        <f>(Y1549-(AA1549+AB1549))/AE1549</f>
        <v>0.71621621621621623</v>
      </c>
      <c r="AH1549" s="44" t="s">
        <v>2</v>
      </c>
      <c r="AI1549" s="38"/>
    </row>
    <row r="1550" spans="1:35" x14ac:dyDescent="0.3">
      <c r="A1550" s="38" t="s">
        <v>2947</v>
      </c>
      <c r="B1550" s="38">
        <v>296</v>
      </c>
      <c r="C1550" s="39">
        <v>39898</v>
      </c>
      <c r="D1550" s="71">
        <f>YEAR(E1550)</f>
        <v>2012</v>
      </c>
      <c r="E1550" s="99" t="s">
        <v>2469</v>
      </c>
      <c r="F1550" s="41">
        <v>2040</v>
      </c>
      <c r="G1550" s="41">
        <v>153.5</v>
      </c>
      <c r="H1550" s="41">
        <v>155</v>
      </c>
      <c r="I1550" s="41">
        <v>108</v>
      </c>
      <c r="J1550" s="41"/>
      <c r="K1550" s="40" t="s">
        <v>2703</v>
      </c>
      <c r="L1550" s="41" t="s">
        <v>3892</v>
      </c>
      <c r="M1550" s="42">
        <v>235812</v>
      </c>
      <c r="N1550" s="43">
        <v>40988</v>
      </c>
      <c r="O1550" s="44" t="s">
        <v>146</v>
      </c>
      <c r="P1550" s="42">
        <v>8</v>
      </c>
      <c r="Q1550" s="44" t="s">
        <v>4305</v>
      </c>
      <c r="R1550" s="44" t="s">
        <v>1133</v>
      </c>
      <c r="S1550" s="42">
        <v>41</v>
      </c>
      <c r="T1550" s="42">
        <v>31</v>
      </c>
      <c r="U1550" s="42">
        <v>26.923925870000001</v>
      </c>
      <c r="V1550" s="42">
        <v>-80.066558279999995</v>
      </c>
      <c r="W1550" s="48">
        <v>41065</v>
      </c>
      <c r="X1550" s="45">
        <f>W1550-N1550</f>
        <v>77</v>
      </c>
      <c r="Y1550" s="42">
        <v>53</v>
      </c>
      <c r="Z1550" s="42">
        <v>12</v>
      </c>
      <c r="AA1550" s="42">
        <v>0</v>
      </c>
      <c r="AB1550" s="42">
        <v>0</v>
      </c>
      <c r="AC1550" s="42">
        <v>0</v>
      </c>
      <c r="AD1550" s="42">
        <v>0</v>
      </c>
      <c r="AE1550" s="46">
        <f>SUM(Y1550,Z1550,AC1550,AD1550)</f>
        <v>65</v>
      </c>
      <c r="AF1550" s="47">
        <f>Y1550/AE1550</f>
        <v>0.81538461538461537</v>
      </c>
      <c r="AG1550" s="47">
        <f>(Y1550-(AA1550+AB1550))/AE1550</f>
        <v>0.81538461538461537</v>
      </c>
      <c r="AH1550" s="44" t="s">
        <v>2</v>
      </c>
      <c r="AI1550" s="38"/>
    </row>
    <row r="1551" spans="1:35" x14ac:dyDescent="0.3">
      <c r="A1551" s="38" t="s">
        <v>2947</v>
      </c>
      <c r="B1551" s="38">
        <v>296</v>
      </c>
      <c r="C1551" s="39">
        <v>39898</v>
      </c>
      <c r="D1551" s="71">
        <f>YEAR(E1551)</f>
        <v>2012</v>
      </c>
      <c r="E1551" s="99" t="s">
        <v>3666</v>
      </c>
      <c r="F1551" s="41">
        <v>2053</v>
      </c>
      <c r="G1551" s="41">
        <v>154.5</v>
      </c>
      <c r="H1551" s="41">
        <v>156</v>
      </c>
      <c r="I1551" s="41">
        <v>108</v>
      </c>
      <c r="J1551" s="41"/>
      <c r="K1551" s="40" t="s">
        <v>2315</v>
      </c>
      <c r="L1551" s="41" t="s">
        <v>3892</v>
      </c>
      <c r="M1551" s="42">
        <v>235859</v>
      </c>
      <c r="N1551" s="43">
        <v>40999</v>
      </c>
      <c r="O1551" s="44" t="s">
        <v>0</v>
      </c>
      <c r="P1551" s="42">
        <v>2</v>
      </c>
      <c r="Q1551" s="44" t="s">
        <v>4305</v>
      </c>
      <c r="R1551" s="44" t="s">
        <v>954</v>
      </c>
      <c r="S1551" s="42">
        <v>127</v>
      </c>
      <c r="T1551" s="42">
        <v>20</v>
      </c>
      <c r="U1551" s="42">
        <v>26.90997733</v>
      </c>
      <c r="V1551" s="42">
        <v>-80.062223889999999</v>
      </c>
      <c r="W1551" s="48">
        <v>41071</v>
      </c>
      <c r="X1551" s="45">
        <f>W1551-N1551</f>
        <v>72</v>
      </c>
      <c r="Y1551" s="42">
        <v>34</v>
      </c>
      <c r="Z1551" s="46">
        <v>60</v>
      </c>
      <c r="AA1551" s="42">
        <v>0</v>
      </c>
      <c r="AB1551" s="42">
        <v>0</v>
      </c>
      <c r="AC1551" s="46">
        <v>0</v>
      </c>
      <c r="AD1551" s="46">
        <v>0</v>
      </c>
      <c r="AE1551" s="46">
        <f>SUM(Y1551,Z1551,AC1551,AD1551)</f>
        <v>94</v>
      </c>
      <c r="AF1551" s="47">
        <f>Y1551/AE1551</f>
        <v>0.36170212765957449</v>
      </c>
      <c r="AG1551" s="47">
        <f>(Y1551-(AA1551+AB1551))/AE1551</f>
        <v>0.36170212765957449</v>
      </c>
      <c r="AH1551" s="44" t="s">
        <v>2</v>
      </c>
      <c r="AI1551" s="38"/>
    </row>
    <row r="1552" spans="1:35" x14ac:dyDescent="0.3">
      <c r="A1552" s="38" t="s">
        <v>2947</v>
      </c>
      <c r="B1552" s="38">
        <v>296</v>
      </c>
      <c r="C1552" s="39">
        <v>39898</v>
      </c>
      <c r="D1552" s="71">
        <f>YEAR(E1552)</f>
        <v>2012</v>
      </c>
      <c r="E1552" s="99" t="s">
        <v>2515</v>
      </c>
      <c r="F1552" s="41">
        <v>2096</v>
      </c>
      <c r="G1552" s="41">
        <v>153</v>
      </c>
      <c r="H1552" s="41">
        <v>154</v>
      </c>
      <c r="I1552" s="41">
        <v>108</v>
      </c>
      <c r="J1552" s="41"/>
      <c r="K1552" s="40" t="s">
        <v>3675</v>
      </c>
      <c r="L1552" s="41" t="s">
        <v>3892</v>
      </c>
      <c r="M1552" s="42">
        <v>235919</v>
      </c>
      <c r="N1552" s="43">
        <v>41013</v>
      </c>
      <c r="O1552" s="44" t="s">
        <v>0</v>
      </c>
      <c r="P1552" s="42">
        <v>4</v>
      </c>
      <c r="Q1552" s="44" t="s">
        <v>4305</v>
      </c>
      <c r="R1552" s="44" t="s">
        <v>974</v>
      </c>
      <c r="S1552" s="42">
        <v>28</v>
      </c>
      <c r="T1552" s="42">
        <v>122</v>
      </c>
      <c r="U1552" s="42">
        <v>26.892967389999999</v>
      </c>
      <c r="V1552" s="42">
        <v>-80.056566189999998</v>
      </c>
      <c r="W1552" s="43">
        <v>41078</v>
      </c>
      <c r="X1552" s="45">
        <f>W1552-N1552</f>
        <v>65</v>
      </c>
      <c r="Y1552" s="42">
        <v>69</v>
      </c>
      <c r="Z1552" s="42">
        <v>8</v>
      </c>
      <c r="AA1552" s="42">
        <v>0</v>
      </c>
      <c r="AB1552" s="42">
        <v>0</v>
      </c>
      <c r="AC1552" s="42">
        <v>0</v>
      </c>
      <c r="AD1552" s="42">
        <v>0</v>
      </c>
      <c r="AE1552" s="46">
        <f>SUM(Y1552,Z1552,AC1552,AD1552)</f>
        <v>77</v>
      </c>
      <c r="AF1552" s="47">
        <f>Y1552/AE1552</f>
        <v>0.89610389610389607</v>
      </c>
      <c r="AG1552" s="47">
        <f>(Y1552-(AA1552+AB1552))/AE1552</f>
        <v>0.89610389610389607</v>
      </c>
      <c r="AH1552" s="44" t="s">
        <v>2</v>
      </c>
      <c r="AI1552" s="38"/>
    </row>
    <row r="1553" spans="1:35" x14ac:dyDescent="0.3">
      <c r="A1553" s="38" t="s">
        <v>2302</v>
      </c>
      <c r="B1553" s="38">
        <v>144</v>
      </c>
      <c r="C1553" s="39">
        <v>38152</v>
      </c>
      <c r="D1553" s="71">
        <f>YEAR(E1553)</f>
        <v>2013</v>
      </c>
      <c r="E1553" s="99" t="s">
        <v>2303</v>
      </c>
      <c r="F1553" s="41">
        <v>2536</v>
      </c>
      <c r="G1553" s="41">
        <v>158.5</v>
      </c>
      <c r="H1553" s="41">
        <v>162.5</v>
      </c>
      <c r="I1553" s="41">
        <v>112</v>
      </c>
      <c r="J1553" s="41"/>
      <c r="K1553" s="40" t="s">
        <v>2304</v>
      </c>
      <c r="L1553" s="41" t="s">
        <v>3895</v>
      </c>
      <c r="M1553" s="42">
        <v>280798</v>
      </c>
      <c r="N1553" s="43">
        <v>41409</v>
      </c>
      <c r="O1553" s="44" t="s">
        <v>0</v>
      </c>
      <c r="P1553" s="42">
        <v>11</v>
      </c>
      <c r="Q1553" s="44" t="s">
        <v>4305</v>
      </c>
      <c r="R1553" s="44" t="s">
        <v>893</v>
      </c>
      <c r="S1553" s="42">
        <v>42</v>
      </c>
      <c r="T1553" s="42">
        <v>11</v>
      </c>
      <c r="U1553" s="42">
        <v>26.837697110000001</v>
      </c>
      <c r="V1553" s="42">
        <v>-80.041743740000001</v>
      </c>
      <c r="W1553" s="43"/>
      <c r="X1553" s="45"/>
      <c r="Y1553" s="42"/>
      <c r="Z1553" s="125"/>
      <c r="AA1553" s="42"/>
      <c r="AB1553" s="42"/>
      <c r="AC1553" s="125"/>
      <c r="AD1553" s="125"/>
      <c r="AE1553" s="125"/>
      <c r="AF1553" s="125"/>
      <c r="AG1553" s="125"/>
      <c r="AH1553" s="44" t="s">
        <v>67</v>
      </c>
      <c r="AI1553" s="38"/>
    </row>
    <row r="1554" spans="1:35" x14ac:dyDescent="0.3">
      <c r="A1554" s="38" t="s">
        <v>2302</v>
      </c>
      <c r="B1554" s="38">
        <v>144</v>
      </c>
      <c r="C1554" s="39">
        <v>38152</v>
      </c>
      <c r="D1554" s="71">
        <f>YEAR(E1554)</f>
        <v>2016</v>
      </c>
      <c r="E1554" s="99" t="s">
        <v>3798</v>
      </c>
      <c r="F1554" s="41">
        <v>2658</v>
      </c>
      <c r="G1554" s="41">
        <v>160.5</v>
      </c>
      <c r="H1554" s="41">
        <v>163.4</v>
      </c>
      <c r="I1554" s="41">
        <v>104.9</v>
      </c>
      <c r="J1554" s="41"/>
      <c r="K1554" s="40" t="s">
        <v>3493</v>
      </c>
      <c r="L1554" s="41" t="s">
        <v>3895</v>
      </c>
      <c r="M1554" s="42">
        <v>330433</v>
      </c>
      <c r="N1554" s="43">
        <v>42527</v>
      </c>
      <c r="O1554" s="44" t="s">
        <v>0</v>
      </c>
      <c r="P1554" s="42">
        <v>9</v>
      </c>
      <c r="Q1554" s="44" t="s">
        <v>4305</v>
      </c>
      <c r="R1554" s="44" t="s">
        <v>400</v>
      </c>
      <c r="S1554" s="42">
        <v>27</v>
      </c>
      <c r="T1554" s="42">
        <v>42</v>
      </c>
      <c r="U1554" s="42">
        <v>26.861021776000001</v>
      </c>
      <c r="V1554" s="42">
        <v>-80.046680758999997</v>
      </c>
      <c r="W1554" s="43">
        <v>42587</v>
      </c>
      <c r="X1554" s="45">
        <f>W1554-N1554</f>
        <v>60</v>
      </c>
      <c r="Y1554" s="42">
        <v>36</v>
      </c>
      <c r="Z1554" s="42">
        <v>38</v>
      </c>
      <c r="AA1554" s="42">
        <v>4</v>
      </c>
      <c r="AB1554" s="42">
        <v>2</v>
      </c>
      <c r="AC1554" s="42">
        <v>0</v>
      </c>
      <c r="AD1554" s="42">
        <v>22</v>
      </c>
      <c r="AE1554" s="42">
        <f>SUM(Y1554,Z1554,AC1554,AD1554)</f>
        <v>96</v>
      </c>
      <c r="AF1554" s="49">
        <f>Y1554/AE1554</f>
        <v>0.375</v>
      </c>
      <c r="AG1554" s="49">
        <f>(Y1554-(AA1554+AB1554))/AE1554</f>
        <v>0.3125</v>
      </c>
      <c r="AH1554" s="44" t="s">
        <v>2</v>
      </c>
      <c r="AI1554" s="38"/>
    </row>
    <row r="1555" spans="1:35" x14ac:dyDescent="0.3">
      <c r="A1555" s="147" t="s">
        <v>4753</v>
      </c>
      <c r="B1555" s="147">
        <v>1573</v>
      </c>
      <c r="C1555" s="30">
        <v>43929</v>
      </c>
      <c r="D1555" s="32">
        <v>2020</v>
      </c>
      <c r="E1555" s="97">
        <v>43940</v>
      </c>
      <c r="F1555" s="31">
        <v>3992</v>
      </c>
      <c r="G1555" s="31">
        <v>150.1</v>
      </c>
      <c r="H1555" s="31">
        <v>154.19999999999999</v>
      </c>
      <c r="I1555" s="31">
        <v>104.1</v>
      </c>
      <c r="K1555" s="155">
        <v>8.7500000000000008E-2</v>
      </c>
      <c r="L1555" s="31" t="s">
        <v>3891</v>
      </c>
      <c r="M1555" s="157">
        <v>496349</v>
      </c>
      <c r="N1555" s="158">
        <v>43940</v>
      </c>
      <c r="O1555" s="157" t="s">
        <v>146</v>
      </c>
      <c r="P1555" s="157">
        <v>8</v>
      </c>
      <c r="Q1555" s="157" t="s">
        <v>4305</v>
      </c>
      <c r="R1555" s="157" t="s">
        <v>4754</v>
      </c>
      <c r="S1555" s="157">
        <v>73</v>
      </c>
      <c r="T1555" s="157">
        <v>38</v>
      </c>
      <c r="U1555" s="157">
        <v>26.923548539999999</v>
      </c>
      <c r="V1555" s="157">
        <v>-80.066761459999995</v>
      </c>
      <c r="W1555" s="158">
        <v>44011</v>
      </c>
      <c r="X1555" s="45">
        <f>W1555-N1555</f>
        <v>71</v>
      </c>
      <c r="Y1555" s="157">
        <v>87</v>
      </c>
      <c r="Z1555" s="157">
        <v>5</v>
      </c>
      <c r="AA1555" s="157">
        <v>1</v>
      </c>
      <c r="AB1555" s="157">
        <v>11</v>
      </c>
      <c r="AC1555" s="157">
        <v>0</v>
      </c>
      <c r="AD1555" s="157">
        <v>1</v>
      </c>
      <c r="AE1555" s="46">
        <f>SUM(Y1555,Z1555,AC1555,AD1555)</f>
        <v>93</v>
      </c>
      <c r="AF1555" s="47">
        <f>Y1555/AE1555</f>
        <v>0.93548387096774188</v>
      </c>
      <c r="AG1555" s="47">
        <f>(Y1555-(AA1555+AB1555))/AE1555</f>
        <v>0.80645161290322576</v>
      </c>
      <c r="AH1555" s="157" t="s">
        <v>2</v>
      </c>
      <c r="AI1555" s="147"/>
    </row>
    <row r="1556" spans="1:35" x14ac:dyDescent="0.3">
      <c r="A1556" s="38" t="s">
        <v>2961</v>
      </c>
      <c r="B1556" s="38">
        <v>651</v>
      </c>
      <c r="C1556" s="39">
        <v>41424</v>
      </c>
      <c r="D1556" s="71">
        <f>YEAR(E1556)</f>
        <v>2017</v>
      </c>
      <c r="E1556" s="99" t="s">
        <v>3815</v>
      </c>
      <c r="F1556" s="41">
        <v>2740</v>
      </c>
      <c r="G1556" s="41">
        <v>149.19999999999999</v>
      </c>
      <c r="H1556" s="41">
        <v>149.5</v>
      </c>
      <c r="I1556" s="41">
        <v>109.3</v>
      </c>
      <c r="J1556" s="41">
        <v>1.96</v>
      </c>
      <c r="K1556" s="40" t="s">
        <v>3019</v>
      </c>
      <c r="L1556" s="41" t="s">
        <v>3893</v>
      </c>
      <c r="M1556" s="42">
        <v>361318</v>
      </c>
      <c r="N1556" s="43">
        <v>42856</v>
      </c>
      <c r="O1556" s="44" t="s">
        <v>0</v>
      </c>
      <c r="P1556" s="42">
        <v>7</v>
      </c>
      <c r="Q1556" s="44" t="s">
        <v>4305</v>
      </c>
      <c r="R1556" s="44" t="s">
        <v>227</v>
      </c>
      <c r="S1556" s="42">
        <v>4</v>
      </c>
      <c r="T1556" s="42">
        <v>110</v>
      </c>
      <c r="U1556" s="42">
        <v>26.870556288</v>
      </c>
      <c r="V1556" s="42">
        <v>-80.049122882999995</v>
      </c>
      <c r="W1556" s="126"/>
      <c r="X1556" s="45"/>
      <c r="Y1556" s="42">
        <v>0</v>
      </c>
      <c r="Z1556" s="46">
        <v>78</v>
      </c>
      <c r="AA1556" s="42">
        <v>0</v>
      </c>
      <c r="AB1556" s="42">
        <v>0</v>
      </c>
      <c r="AC1556" s="46">
        <v>0</v>
      </c>
      <c r="AD1556" s="46">
        <v>0</v>
      </c>
      <c r="AE1556" s="46">
        <f>SUM(Y1556,Z1556,AC1556,AD1556)</f>
        <v>78</v>
      </c>
      <c r="AF1556" s="47">
        <f>Y1556/AE1556</f>
        <v>0</v>
      </c>
      <c r="AG1556" s="47">
        <f>(Y1556-(AA1556+AB1556))/AE1556</f>
        <v>0</v>
      </c>
      <c r="AH1556" s="44" t="s">
        <v>8</v>
      </c>
      <c r="AI1556" s="38"/>
    </row>
    <row r="1557" spans="1:35" x14ac:dyDescent="0.3">
      <c r="A1557" s="147" t="s">
        <v>2961</v>
      </c>
      <c r="B1557" s="147">
        <v>651</v>
      </c>
      <c r="C1557" s="30">
        <v>41424</v>
      </c>
      <c r="D1557" s="32">
        <v>2020</v>
      </c>
      <c r="E1557" s="97">
        <v>43953</v>
      </c>
      <c r="F1557" s="31">
        <v>4053</v>
      </c>
      <c r="G1557" s="31">
        <v>146.5</v>
      </c>
      <c r="H1557" s="31">
        <v>151.30000000000001</v>
      </c>
      <c r="I1557" s="31">
        <v>109.1</v>
      </c>
      <c r="K1557" s="155">
        <v>0.9555555555555556</v>
      </c>
      <c r="L1557" s="31" t="s">
        <v>3890</v>
      </c>
      <c r="M1557" s="157">
        <v>497124</v>
      </c>
      <c r="N1557" s="158">
        <v>43954</v>
      </c>
      <c r="O1557" s="157" t="s">
        <v>0</v>
      </c>
      <c r="P1557" s="157">
        <v>8</v>
      </c>
      <c r="Q1557" s="157" t="s">
        <v>4305</v>
      </c>
      <c r="R1557" s="157" t="s">
        <v>4813</v>
      </c>
      <c r="S1557" s="157">
        <v>29</v>
      </c>
      <c r="T1557" s="157">
        <v>41</v>
      </c>
      <c r="U1557" s="157">
        <v>26.866676399999999</v>
      </c>
      <c r="V1557" s="157">
        <v>-80.048187369999994</v>
      </c>
      <c r="W1557" s="158">
        <v>44023</v>
      </c>
      <c r="X1557" s="45">
        <f>W1557-N1557</f>
        <v>69</v>
      </c>
      <c r="Y1557" s="157">
        <v>66</v>
      </c>
      <c r="Z1557" s="157">
        <v>14</v>
      </c>
      <c r="AA1557" s="157">
        <v>2</v>
      </c>
      <c r="AB1557" s="157">
        <v>0</v>
      </c>
      <c r="AC1557" s="157">
        <v>0</v>
      </c>
      <c r="AD1557" s="157">
        <v>1</v>
      </c>
      <c r="AE1557" s="46">
        <f>SUM(Y1557,Z1557,AC1557,AD1557)</f>
        <v>81</v>
      </c>
      <c r="AF1557" s="47">
        <f>Y1557/AE1557</f>
        <v>0.81481481481481477</v>
      </c>
      <c r="AG1557" s="47">
        <f>(Y1557-(AA1557+AB1557))/AE1557</f>
        <v>0.79012345679012341</v>
      </c>
      <c r="AH1557" s="157" t="s">
        <v>2</v>
      </c>
      <c r="AI1557" s="147"/>
    </row>
    <row r="1558" spans="1:35" x14ac:dyDescent="0.3">
      <c r="A1558" s="147" t="s">
        <v>2961</v>
      </c>
      <c r="B1558" s="147">
        <v>651</v>
      </c>
      <c r="C1558" s="30">
        <v>41424</v>
      </c>
      <c r="D1558" s="32">
        <v>2020</v>
      </c>
      <c r="E1558" s="97">
        <v>43961</v>
      </c>
      <c r="F1558" s="31">
        <v>4094</v>
      </c>
      <c r="G1558" s="31">
        <v>151.4</v>
      </c>
      <c r="H1558" s="31">
        <v>152.6</v>
      </c>
      <c r="I1558" s="31">
        <v>109.2</v>
      </c>
      <c r="K1558" s="155">
        <v>0.96805555555555556</v>
      </c>
      <c r="L1558" s="31" t="s">
        <v>3890</v>
      </c>
      <c r="M1558" s="157">
        <v>498543</v>
      </c>
      <c r="N1558" s="158">
        <v>43962</v>
      </c>
      <c r="O1558" s="157" t="s">
        <v>0</v>
      </c>
      <c r="P1558" s="157">
        <v>3</v>
      </c>
      <c r="Q1558" s="157" t="s">
        <v>4305</v>
      </c>
      <c r="R1558" s="157" t="s">
        <v>4852</v>
      </c>
      <c r="S1558" s="157">
        <v>25</v>
      </c>
      <c r="T1558" s="157">
        <v>11</v>
      </c>
      <c r="U1558" s="157">
        <v>26.90460216</v>
      </c>
      <c r="V1558" s="157">
        <v>-80.060379650000002</v>
      </c>
      <c r="W1558" s="30">
        <v>44030</v>
      </c>
      <c r="X1558" s="45">
        <f>W1558-N1558</f>
        <v>68</v>
      </c>
      <c r="Y1558" s="157">
        <v>39</v>
      </c>
      <c r="Z1558" s="157">
        <v>48</v>
      </c>
      <c r="AA1558" s="157">
        <v>8</v>
      </c>
      <c r="AB1558" s="157">
        <v>0</v>
      </c>
      <c r="AC1558" s="157">
        <v>0</v>
      </c>
      <c r="AD1558" s="157">
        <v>1</v>
      </c>
      <c r="AE1558" s="46">
        <f>SUM(Y1558,Z1558,AC1558,AD1558)</f>
        <v>88</v>
      </c>
      <c r="AF1558" s="47">
        <f>Y1558/AE1558</f>
        <v>0.44318181818181818</v>
      </c>
      <c r="AG1558" s="47">
        <f>(Y1558-(AA1558+AB1558))/AE1558</f>
        <v>0.35227272727272729</v>
      </c>
      <c r="AH1558" s="157" t="s">
        <v>2</v>
      </c>
      <c r="AI1558" s="147"/>
    </row>
    <row r="1559" spans="1:35" x14ac:dyDescent="0.3">
      <c r="A1559" s="147" t="s">
        <v>2961</v>
      </c>
      <c r="B1559" s="147">
        <v>651</v>
      </c>
      <c r="C1559" s="30">
        <v>41424</v>
      </c>
      <c r="D1559" s="32">
        <v>2020</v>
      </c>
      <c r="E1559" s="97">
        <v>43981</v>
      </c>
      <c r="F1559" s="31">
        <v>4162</v>
      </c>
      <c r="G1559" s="31">
        <v>149.5</v>
      </c>
      <c r="H1559" s="31">
        <v>152</v>
      </c>
      <c r="I1559" s="31">
        <v>109.9</v>
      </c>
      <c r="K1559" s="155">
        <v>0.10069444444444443</v>
      </c>
      <c r="L1559" s="31" t="s">
        <v>3890</v>
      </c>
      <c r="M1559" s="157">
        <v>504941</v>
      </c>
      <c r="N1559" s="158">
        <v>43981</v>
      </c>
      <c r="O1559" s="157" t="s">
        <v>0</v>
      </c>
      <c r="P1559" s="157">
        <v>1</v>
      </c>
      <c r="Q1559" s="157" t="s">
        <v>4305</v>
      </c>
      <c r="R1559" s="157" t="s">
        <v>4919</v>
      </c>
      <c r="S1559" s="157">
        <v>30</v>
      </c>
      <c r="T1559" s="157">
        <v>14</v>
      </c>
      <c r="U1559" s="157">
        <v>26.917649749999999</v>
      </c>
      <c r="V1559" s="157">
        <v>-80.064762900000005</v>
      </c>
      <c r="W1559" s="30">
        <v>44043</v>
      </c>
      <c r="X1559" s="45">
        <f>W1559-N1559</f>
        <v>62</v>
      </c>
      <c r="Y1559" s="157">
        <v>41</v>
      </c>
      <c r="Z1559" s="157">
        <v>43</v>
      </c>
      <c r="AA1559" s="157">
        <v>7</v>
      </c>
      <c r="AB1559" s="157">
        <v>34</v>
      </c>
      <c r="AC1559" s="157">
        <v>0</v>
      </c>
      <c r="AD1559" s="157">
        <v>4</v>
      </c>
      <c r="AE1559" s="46">
        <f>SUM(Y1559,Z1559,AC1559,AD1559)</f>
        <v>88</v>
      </c>
      <c r="AF1559" s="47">
        <f>Y1559/AE1559</f>
        <v>0.46590909090909088</v>
      </c>
      <c r="AG1559" s="47">
        <f>(Y1559-(AA1559+AB1559))/AE1559</f>
        <v>0</v>
      </c>
      <c r="AH1559" s="157" t="s">
        <v>2</v>
      </c>
      <c r="AI1559" s="147"/>
    </row>
    <row r="1560" spans="1:35" x14ac:dyDescent="0.3">
      <c r="A1560" s="147" t="s">
        <v>4743</v>
      </c>
      <c r="B1560" s="147">
        <v>1567</v>
      </c>
      <c r="C1560" s="30">
        <v>43936</v>
      </c>
      <c r="D1560" s="32">
        <v>2020</v>
      </c>
      <c r="E1560" s="97">
        <v>43936</v>
      </c>
      <c r="F1560" s="31">
        <v>3980</v>
      </c>
      <c r="G1560" s="31">
        <v>145</v>
      </c>
      <c r="H1560" s="31">
        <v>146.1</v>
      </c>
      <c r="I1560" s="31">
        <v>104.2</v>
      </c>
      <c r="K1560" s="155">
        <v>9.2361111111111116E-2</v>
      </c>
      <c r="L1560" s="31" t="s">
        <v>3892</v>
      </c>
      <c r="M1560" s="157">
        <v>496318</v>
      </c>
      <c r="N1560" s="158">
        <v>43936</v>
      </c>
      <c r="O1560" s="157" t="s">
        <v>0</v>
      </c>
      <c r="P1560" s="157">
        <v>10</v>
      </c>
      <c r="Q1560" s="157" t="s">
        <v>4305</v>
      </c>
      <c r="R1560" s="157" t="s">
        <v>4744</v>
      </c>
      <c r="S1560" s="157">
        <v>48</v>
      </c>
      <c r="T1560" s="157">
        <v>55</v>
      </c>
      <c r="U1560" s="157">
        <v>26.84803028</v>
      </c>
      <c r="V1560" s="157">
        <v>-80.044219560000002</v>
      </c>
      <c r="W1560" s="158"/>
      <c r="X1560" s="45"/>
      <c r="Y1560" s="157">
        <v>3</v>
      </c>
      <c r="Z1560" s="157">
        <v>81</v>
      </c>
      <c r="AA1560" s="157">
        <v>2</v>
      </c>
      <c r="AB1560" s="157">
        <v>1</v>
      </c>
      <c r="AC1560" s="157">
        <v>0</v>
      </c>
      <c r="AD1560" s="157">
        <v>0</v>
      </c>
      <c r="AE1560" s="46">
        <f>SUM(Y1560,Z1560,AC1560,AD1560)</f>
        <v>84</v>
      </c>
      <c r="AF1560" s="47">
        <f>Y1560/AE1560</f>
        <v>3.5714285714285712E-2</v>
      </c>
      <c r="AG1560" s="47">
        <f>(Y1560-(AA1560+AB1560))/AE1560</f>
        <v>0</v>
      </c>
      <c r="AH1560" s="157" t="s">
        <v>8</v>
      </c>
      <c r="AI1560" s="147"/>
    </row>
    <row r="1561" spans="1:35" x14ac:dyDescent="0.3">
      <c r="A1561" s="147" t="s">
        <v>4701</v>
      </c>
      <c r="B1561" s="147">
        <v>1560</v>
      </c>
      <c r="C1561" s="30">
        <v>43925</v>
      </c>
      <c r="D1561" s="32">
        <v>2020</v>
      </c>
      <c r="E1561" s="97">
        <v>43925</v>
      </c>
      <c r="F1561" s="31">
        <v>3951</v>
      </c>
      <c r="G1561" s="31">
        <v>162.69999999999999</v>
      </c>
      <c r="H1561" s="31">
        <v>163.4</v>
      </c>
      <c r="I1561" s="31">
        <v>112.8</v>
      </c>
      <c r="K1561" s="155">
        <v>0.98402777777777783</v>
      </c>
      <c r="L1561" s="31" t="s">
        <v>3899</v>
      </c>
      <c r="M1561" s="157">
        <v>496277</v>
      </c>
      <c r="N1561" s="158">
        <v>43926</v>
      </c>
      <c r="O1561" s="157" t="s">
        <v>0</v>
      </c>
      <c r="P1561" s="157">
        <v>3</v>
      </c>
      <c r="Q1561" s="157" t="s">
        <v>4305</v>
      </c>
      <c r="R1561" s="157" t="s">
        <v>4702</v>
      </c>
      <c r="S1561" s="157">
        <v>8</v>
      </c>
      <c r="T1561" s="157">
        <v>18</v>
      </c>
      <c r="U1561" s="157">
        <v>26.902772630000001</v>
      </c>
      <c r="V1561" s="157">
        <v>-80.059731819999996</v>
      </c>
      <c r="W1561" s="158">
        <v>43994</v>
      </c>
      <c r="X1561" s="45">
        <f>W1561-N1561</f>
        <v>68</v>
      </c>
      <c r="Y1561" s="157">
        <v>46</v>
      </c>
      <c r="Z1561" s="157">
        <v>26</v>
      </c>
      <c r="AA1561" s="157">
        <v>2</v>
      </c>
      <c r="AB1561" s="157">
        <v>3</v>
      </c>
      <c r="AC1561" s="157">
        <v>0</v>
      </c>
      <c r="AD1561" s="157">
        <v>17</v>
      </c>
      <c r="AE1561" s="42">
        <f>SUM(Y1561,Z1561,AC1561,AD1561)</f>
        <v>89</v>
      </c>
      <c r="AF1561" s="49">
        <f>Y1561/AE1561</f>
        <v>0.5168539325842697</v>
      </c>
      <c r="AG1561" s="49">
        <f>(Y1561-(AA1561+AB1561))/AE1561</f>
        <v>0.4606741573033708</v>
      </c>
      <c r="AH1561" s="157" t="s">
        <v>2</v>
      </c>
      <c r="AI1561" s="147"/>
    </row>
    <row r="1562" spans="1:35" x14ac:dyDescent="0.3">
      <c r="A1562" s="147" t="s">
        <v>4701</v>
      </c>
      <c r="B1562" s="147">
        <v>1560</v>
      </c>
      <c r="C1562" s="30">
        <v>43925</v>
      </c>
      <c r="D1562" s="32">
        <v>2020</v>
      </c>
      <c r="E1562" s="97">
        <v>43937</v>
      </c>
      <c r="F1562" s="31">
        <v>3981</v>
      </c>
      <c r="G1562" s="31">
        <v>161.5</v>
      </c>
      <c r="H1562" s="31">
        <v>164.7</v>
      </c>
      <c r="I1562" s="31">
        <v>112.5</v>
      </c>
      <c r="K1562" s="155">
        <v>7.9861111111111105E-2</v>
      </c>
      <c r="L1562" s="31" t="s">
        <v>3892</v>
      </c>
      <c r="M1562" s="157">
        <v>496319</v>
      </c>
      <c r="N1562" s="158">
        <v>43937</v>
      </c>
      <c r="O1562" s="157" t="s">
        <v>0</v>
      </c>
      <c r="P1562" s="157">
        <v>3</v>
      </c>
      <c r="Q1562" s="157" t="s">
        <v>4305</v>
      </c>
      <c r="R1562" s="157" t="s">
        <v>4745</v>
      </c>
      <c r="S1562" s="157">
        <v>56</v>
      </c>
      <c r="T1562" s="157">
        <v>30</v>
      </c>
      <c r="U1562" s="157">
        <v>26.900029150000002</v>
      </c>
      <c r="V1562" s="157">
        <v>-80.058822489999997</v>
      </c>
      <c r="W1562" s="30">
        <v>44005</v>
      </c>
      <c r="X1562" s="45">
        <f>W1562-N1562</f>
        <v>68</v>
      </c>
      <c r="Y1562" s="157">
        <v>78</v>
      </c>
      <c r="Z1562" s="157">
        <v>8</v>
      </c>
      <c r="AA1562" s="157">
        <v>0</v>
      </c>
      <c r="AB1562" s="157">
        <v>0</v>
      </c>
      <c r="AC1562" s="157">
        <v>0</v>
      </c>
      <c r="AD1562" s="157">
        <v>0</v>
      </c>
      <c r="AE1562" s="42">
        <f>SUM(Y1562,Z1562,AC1562,AD1562)</f>
        <v>86</v>
      </c>
      <c r="AF1562" s="49">
        <f>Y1562/AE1562</f>
        <v>0.90697674418604646</v>
      </c>
      <c r="AG1562" s="49">
        <f>(Y1562-(AA1562+AB1562))/AE1562</f>
        <v>0.90697674418604646</v>
      </c>
      <c r="AH1562" s="157" t="s">
        <v>2</v>
      </c>
      <c r="AI1562" s="147"/>
    </row>
    <row r="1563" spans="1:35" x14ac:dyDescent="0.3">
      <c r="A1563" s="147" t="s">
        <v>4701</v>
      </c>
      <c r="B1563" s="147">
        <v>1560</v>
      </c>
      <c r="C1563" s="30">
        <v>43925</v>
      </c>
      <c r="D1563" s="32">
        <v>2020</v>
      </c>
      <c r="E1563" s="97">
        <v>43947</v>
      </c>
      <c r="F1563" s="31">
        <v>4025</v>
      </c>
      <c r="G1563" s="31">
        <v>161.69999999999999</v>
      </c>
      <c r="H1563" s="31">
        <v>162.80000000000001</v>
      </c>
      <c r="I1563" s="31">
        <v>112.1</v>
      </c>
      <c r="K1563" s="155">
        <v>0.96666666666666667</v>
      </c>
      <c r="L1563" s="31" t="s">
        <v>3895</v>
      </c>
      <c r="M1563" s="157">
        <v>496577</v>
      </c>
      <c r="N1563" s="158">
        <v>43948</v>
      </c>
      <c r="O1563" s="157" t="s">
        <v>0</v>
      </c>
      <c r="P1563" s="157">
        <v>10</v>
      </c>
      <c r="Q1563" s="157" t="s">
        <v>4305</v>
      </c>
      <c r="R1563" s="157" t="s">
        <v>4783</v>
      </c>
      <c r="S1563" s="157">
        <v>95</v>
      </c>
      <c r="T1563" s="157">
        <v>9</v>
      </c>
      <c r="U1563" s="157">
        <v>26.840488789999998</v>
      </c>
      <c r="V1563" s="157">
        <v>-80.042546900000005</v>
      </c>
      <c r="W1563" s="30">
        <v>44014</v>
      </c>
      <c r="X1563" s="45">
        <f>W1563-N1563</f>
        <v>66</v>
      </c>
      <c r="Y1563" s="157">
        <v>51</v>
      </c>
      <c r="Z1563" s="157">
        <v>4</v>
      </c>
      <c r="AA1563" s="157">
        <v>5</v>
      </c>
      <c r="AB1563" s="157">
        <v>3</v>
      </c>
      <c r="AC1563" s="157">
        <v>0</v>
      </c>
      <c r="AD1563" s="157">
        <v>0</v>
      </c>
      <c r="AE1563" s="46">
        <f>SUM(Y1563,Z1563,AC1563,AD1563)</f>
        <v>55</v>
      </c>
      <c r="AF1563" s="47">
        <f>Y1563/AE1563</f>
        <v>0.92727272727272725</v>
      </c>
      <c r="AG1563" s="47">
        <f>(Y1563-(AA1563+AB1563))/AE1563</f>
        <v>0.78181818181818186</v>
      </c>
      <c r="AH1563" s="157" t="s">
        <v>2</v>
      </c>
      <c r="AI1563" s="147"/>
    </row>
    <row r="1564" spans="1:35" x14ac:dyDescent="0.3">
      <c r="A1564" s="38" t="s">
        <v>3177</v>
      </c>
      <c r="B1564" s="38">
        <v>605</v>
      </c>
      <c r="C1564" s="39">
        <v>41050</v>
      </c>
      <c r="D1564" s="71">
        <f>YEAR(E1564)</f>
        <v>2012</v>
      </c>
      <c r="E1564" s="99" t="s">
        <v>2854</v>
      </c>
      <c r="F1564" s="41">
        <v>2393</v>
      </c>
      <c r="G1564" s="41"/>
      <c r="H1564" s="41"/>
      <c r="I1564" s="41"/>
      <c r="J1564" s="41"/>
      <c r="K1564" s="40" t="s">
        <v>2780</v>
      </c>
      <c r="L1564" s="41" t="s">
        <v>3892</v>
      </c>
      <c r="M1564" s="42">
        <v>247508</v>
      </c>
      <c r="N1564" s="43">
        <v>41069</v>
      </c>
      <c r="O1564" s="44" t="s">
        <v>0</v>
      </c>
      <c r="P1564" s="42">
        <v>1</v>
      </c>
      <c r="Q1564" s="44" t="s">
        <v>4305</v>
      </c>
      <c r="R1564" s="44" t="s">
        <v>1092</v>
      </c>
      <c r="S1564" s="42">
        <v>60</v>
      </c>
      <c r="T1564" s="42">
        <v>34</v>
      </c>
      <c r="U1564" s="42">
        <v>26.91606745</v>
      </c>
      <c r="V1564" s="42">
        <v>-80.064096669999998</v>
      </c>
      <c r="W1564" s="43">
        <v>41128</v>
      </c>
      <c r="X1564" s="45">
        <f>W1564-N1564</f>
        <v>59</v>
      </c>
      <c r="Y1564" s="42">
        <v>59</v>
      </c>
      <c r="Z1564" s="42">
        <v>5</v>
      </c>
      <c r="AA1564" s="42">
        <v>1</v>
      </c>
      <c r="AB1564" s="42">
        <v>0</v>
      </c>
      <c r="AC1564" s="42">
        <v>0</v>
      </c>
      <c r="AD1564" s="42">
        <v>1</v>
      </c>
      <c r="AE1564" s="46">
        <f>SUM(Y1564,Z1564,AC1564,AD1564)</f>
        <v>65</v>
      </c>
      <c r="AF1564" s="47">
        <f>Y1564/AE1564</f>
        <v>0.90769230769230769</v>
      </c>
      <c r="AG1564" s="47">
        <f>(Y1564-(AA1564+AB1564))/AE1564</f>
        <v>0.89230769230769236</v>
      </c>
      <c r="AH1564" s="44" t="s">
        <v>2</v>
      </c>
      <c r="AI1564" s="38"/>
    </row>
    <row r="1565" spans="1:35" x14ac:dyDescent="0.3">
      <c r="A1565" s="147" t="s">
        <v>4829</v>
      </c>
      <c r="B1565" s="147">
        <v>1597</v>
      </c>
      <c r="C1565" s="30">
        <v>43959</v>
      </c>
      <c r="D1565" s="32">
        <v>2020</v>
      </c>
      <c r="E1565" s="97">
        <v>43959</v>
      </c>
      <c r="F1565" s="31">
        <v>4080</v>
      </c>
      <c r="G1565" s="31">
        <v>156.80000000000001</v>
      </c>
      <c r="H1565" s="31">
        <v>159.19999999999999</v>
      </c>
      <c r="I1565" s="31">
        <v>113.8</v>
      </c>
      <c r="K1565" s="155">
        <v>0.12430555555555556</v>
      </c>
      <c r="L1565" s="31" t="s">
        <v>3891</v>
      </c>
      <c r="M1565" s="157">
        <v>497690</v>
      </c>
      <c r="N1565" s="158">
        <v>43959</v>
      </c>
      <c r="O1565" s="157" t="s">
        <v>0</v>
      </c>
      <c r="P1565" s="157">
        <v>3</v>
      </c>
      <c r="Q1565" s="157" t="s">
        <v>4305</v>
      </c>
      <c r="R1565" s="157" t="s">
        <v>4830</v>
      </c>
      <c r="S1565" s="157">
        <v>21</v>
      </c>
      <c r="T1565" s="157">
        <v>28</v>
      </c>
      <c r="U1565" s="157">
        <v>26.902173319999999</v>
      </c>
      <c r="V1565" s="157">
        <v>-80.059504259999997</v>
      </c>
      <c r="W1565" s="30">
        <v>44024</v>
      </c>
      <c r="X1565" s="45">
        <f>W1565-N1565</f>
        <v>65</v>
      </c>
      <c r="Y1565" s="157">
        <v>14</v>
      </c>
      <c r="Z1565" s="157">
        <v>54</v>
      </c>
      <c r="AA1565" s="157">
        <v>1</v>
      </c>
      <c r="AB1565" s="157">
        <v>0</v>
      </c>
      <c r="AC1565" s="157">
        <v>0</v>
      </c>
      <c r="AD1565" s="157">
        <v>0</v>
      </c>
      <c r="AE1565" s="42">
        <f>SUM(Y1565,Z1565,AC1565,AD1565)</f>
        <v>68</v>
      </c>
      <c r="AF1565" s="49">
        <f>Y1565/AE1565</f>
        <v>0.20588235294117646</v>
      </c>
      <c r="AG1565" s="49">
        <f>(Y1565-(AA1565+AB1565))/AE1565</f>
        <v>0.19117647058823528</v>
      </c>
      <c r="AH1565" s="157" t="s">
        <v>2</v>
      </c>
      <c r="AI1565" s="147"/>
    </row>
    <row r="1566" spans="1:35" x14ac:dyDescent="0.3">
      <c r="A1566" s="147" t="s">
        <v>4569</v>
      </c>
      <c r="B1566" s="147">
        <v>1165</v>
      </c>
      <c r="C1566" s="30">
        <v>43598</v>
      </c>
      <c r="D1566" s="32">
        <v>2019</v>
      </c>
      <c r="E1566" s="97">
        <v>43598</v>
      </c>
      <c r="F1566" s="31">
        <v>3466</v>
      </c>
      <c r="G1566" s="31">
        <v>158.19999999999999</v>
      </c>
      <c r="H1566" s="31">
        <v>160.4</v>
      </c>
      <c r="I1566" s="31">
        <v>112.2</v>
      </c>
      <c r="K1566" s="155">
        <v>0.98541666666666661</v>
      </c>
      <c r="L1566" s="31" t="s">
        <v>3892</v>
      </c>
      <c r="M1566" s="157">
        <v>439812</v>
      </c>
      <c r="N1566" s="158">
        <v>43599</v>
      </c>
      <c r="O1566" s="157" t="s">
        <v>0</v>
      </c>
      <c r="P1566" s="157">
        <v>7</v>
      </c>
      <c r="Q1566" s="157" t="s">
        <v>4305</v>
      </c>
      <c r="R1566" s="157" t="s">
        <v>4570</v>
      </c>
      <c r="S1566" s="157">
        <v>58</v>
      </c>
      <c r="T1566" s="157">
        <v>27</v>
      </c>
      <c r="U1566" s="157">
        <v>26.872650159999999</v>
      </c>
      <c r="V1566" s="157">
        <v>-80.050025539999993</v>
      </c>
      <c r="W1566" s="30">
        <v>43658</v>
      </c>
      <c r="X1566" s="45">
        <f>W1566-N1566</f>
        <v>59</v>
      </c>
      <c r="Y1566" s="157">
        <v>54</v>
      </c>
      <c r="Z1566" s="157">
        <v>33</v>
      </c>
      <c r="AA1566" s="157">
        <v>1</v>
      </c>
      <c r="AB1566" s="157">
        <v>4</v>
      </c>
      <c r="AC1566" s="157">
        <v>0</v>
      </c>
      <c r="AD1566" s="157">
        <v>0</v>
      </c>
      <c r="AE1566" s="42">
        <f>SUM(Y1566,Z1566,AC1566,AD1566)</f>
        <v>87</v>
      </c>
      <c r="AF1566" s="49">
        <f>Y1566/AE1566</f>
        <v>0.62068965517241381</v>
      </c>
      <c r="AG1566" s="49">
        <f>(Y1566-(AA1566+AB1566))/AE1566</f>
        <v>0.56321839080459768</v>
      </c>
      <c r="AH1566" s="157" t="s">
        <v>2</v>
      </c>
      <c r="AI1566" s="147"/>
    </row>
    <row r="1567" spans="1:35" x14ac:dyDescent="0.3">
      <c r="A1567" s="147" t="s">
        <v>4569</v>
      </c>
      <c r="B1567" s="147">
        <v>1165</v>
      </c>
      <c r="C1567" s="30">
        <v>43598</v>
      </c>
      <c r="D1567" s="32">
        <v>2020</v>
      </c>
      <c r="E1567" s="97">
        <v>43927</v>
      </c>
      <c r="F1567" s="31">
        <v>3953</v>
      </c>
      <c r="G1567" s="31">
        <v>158.1</v>
      </c>
      <c r="H1567" s="31">
        <v>158.4</v>
      </c>
      <c r="I1567" s="31">
        <v>112.2</v>
      </c>
      <c r="K1567" s="155">
        <v>3.6111111111111115E-2</v>
      </c>
      <c r="L1567" s="31" t="s">
        <v>3891</v>
      </c>
      <c r="M1567" s="157">
        <v>496283</v>
      </c>
      <c r="N1567" s="158">
        <v>43927</v>
      </c>
      <c r="O1567" s="157" t="s">
        <v>0</v>
      </c>
      <c r="P1567" s="157">
        <v>1</v>
      </c>
      <c r="Q1567" s="157" t="s">
        <v>4305</v>
      </c>
      <c r="R1567" s="157" t="s">
        <v>4708</v>
      </c>
      <c r="S1567" s="157">
        <v>14</v>
      </c>
      <c r="T1567" s="157">
        <v>10</v>
      </c>
      <c r="U1567" s="157">
        <v>26.913560969999999</v>
      </c>
      <c r="V1567" s="157">
        <v>-80.063343250000003</v>
      </c>
      <c r="W1567" s="158"/>
      <c r="X1567" s="45"/>
      <c r="Y1567" s="157">
        <v>37</v>
      </c>
      <c r="Z1567" s="157">
        <v>41</v>
      </c>
      <c r="AA1567" s="157">
        <v>0</v>
      </c>
      <c r="AB1567" s="157">
        <v>0</v>
      </c>
      <c r="AC1567" s="157">
        <v>0</v>
      </c>
      <c r="AD1567" s="157">
        <v>0</v>
      </c>
      <c r="AE1567" s="42">
        <f>SUM(Y1567,Z1567,AC1567,AD1567)</f>
        <v>78</v>
      </c>
      <c r="AF1567" s="49">
        <f>Y1567/AE1567</f>
        <v>0.47435897435897434</v>
      </c>
      <c r="AG1567" s="49">
        <f>(Y1567-(AA1567+AB1567))/AE1567</f>
        <v>0.47435897435897434</v>
      </c>
      <c r="AH1567" s="157" t="s">
        <v>8</v>
      </c>
      <c r="AI1567" s="147"/>
    </row>
    <row r="1568" spans="1:35" x14ac:dyDescent="0.3">
      <c r="A1568" s="147" t="s">
        <v>4569</v>
      </c>
      <c r="B1568" s="147">
        <v>1165</v>
      </c>
      <c r="C1568" s="30">
        <v>43598</v>
      </c>
      <c r="D1568" s="32">
        <v>2020</v>
      </c>
      <c r="E1568" s="97">
        <v>43948</v>
      </c>
      <c r="F1568" s="31">
        <v>4027</v>
      </c>
      <c r="G1568" s="31">
        <v>156.5</v>
      </c>
      <c r="H1568" s="31">
        <v>160.4</v>
      </c>
      <c r="I1568" s="31">
        <v>111</v>
      </c>
      <c r="K1568" s="155">
        <v>0.88888888888888884</v>
      </c>
      <c r="L1568" s="31" t="s">
        <v>3892</v>
      </c>
      <c r="M1568" s="157">
        <v>496690</v>
      </c>
      <c r="N1568" s="158">
        <v>43949</v>
      </c>
      <c r="O1568" s="157" t="s">
        <v>0</v>
      </c>
      <c r="P1568" s="157">
        <v>7</v>
      </c>
      <c r="Q1568" s="157" t="s">
        <v>4305</v>
      </c>
      <c r="R1568" s="157" t="s">
        <v>4786</v>
      </c>
      <c r="S1568" s="157">
        <v>44</v>
      </c>
      <c r="T1568" s="157">
        <v>7</v>
      </c>
      <c r="U1568" s="157">
        <v>26.870055799999999</v>
      </c>
      <c r="V1568" s="157">
        <v>-80.049240639999994</v>
      </c>
      <c r="W1568" s="30">
        <v>44013</v>
      </c>
      <c r="X1568" s="45">
        <f>W1568-N1568</f>
        <v>64</v>
      </c>
      <c r="Y1568" s="31">
        <v>48</v>
      </c>
      <c r="Z1568" s="31">
        <v>47</v>
      </c>
      <c r="AA1568" s="31">
        <v>5</v>
      </c>
      <c r="AB1568" s="31">
        <v>5</v>
      </c>
      <c r="AC1568" s="31">
        <v>0</v>
      </c>
      <c r="AD1568" s="31">
        <v>0</v>
      </c>
      <c r="AE1568" s="46">
        <f>SUM(Y1568,Z1568,AC1568,AD1568)</f>
        <v>95</v>
      </c>
      <c r="AF1568" s="47">
        <f>Y1568/AE1568</f>
        <v>0.50526315789473686</v>
      </c>
      <c r="AG1568" s="47">
        <f>(Y1568-(AA1568+AB1568))/AE1568</f>
        <v>0.4</v>
      </c>
      <c r="AH1568" s="157" t="s">
        <v>2</v>
      </c>
      <c r="AI1568" s="147"/>
    </row>
    <row r="1569" spans="1:35" x14ac:dyDescent="0.3">
      <c r="A1569" s="147" t="s">
        <v>4569</v>
      </c>
      <c r="B1569" s="147">
        <v>1165</v>
      </c>
      <c r="C1569" s="30">
        <v>43598</v>
      </c>
      <c r="D1569" s="32">
        <v>2020</v>
      </c>
      <c r="E1569" s="97">
        <v>43993</v>
      </c>
      <c r="F1569" s="31">
        <v>4220</v>
      </c>
      <c r="G1569" s="31">
        <v>158.69999999999999</v>
      </c>
      <c r="H1569" s="31">
        <v>161.1</v>
      </c>
      <c r="I1569" s="31">
        <v>111.8</v>
      </c>
      <c r="K1569" s="155">
        <v>0.91180555555555554</v>
      </c>
      <c r="L1569" s="31" t="s">
        <v>3895</v>
      </c>
      <c r="M1569" s="157">
        <v>509624</v>
      </c>
      <c r="N1569" s="158">
        <v>43994</v>
      </c>
      <c r="O1569" s="157" t="s">
        <v>0</v>
      </c>
      <c r="P1569" s="157">
        <v>9</v>
      </c>
      <c r="Q1569" s="157" t="s">
        <v>4305</v>
      </c>
      <c r="R1569" s="157" t="s">
        <v>4960</v>
      </c>
      <c r="S1569" s="157">
        <v>46</v>
      </c>
      <c r="T1569" s="157">
        <v>22</v>
      </c>
      <c r="U1569" s="157">
        <v>26.860330820000001</v>
      </c>
      <c r="V1569" s="157">
        <v>-80.046565630000003</v>
      </c>
      <c r="W1569" s="158">
        <v>44053</v>
      </c>
      <c r="X1569" s="45">
        <f>W1569-N1569</f>
        <v>59</v>
      </c>
      <c r="Y1569" s="157">
        <v>4</v>
      </c>
      <c r="Z1569" s="157">
        <v>52</v>
      </c>
      <c r="AA1569" s="157">
        <v>1</v>
      </c>
      <c r="AB1569" s="157">
        <v>3</v>
      </c>
      <c r="AC1569" s="157">
        <v>0</v>
      </c>
      <c r="AD1569" s="157">
        <v>0</v>
      </c>
      <c r="AE1569" s="46">
        <f>SUM(Y1569,Z1569,AC1569,AD1569)</f>
        <v>56</v>
      </c>
      <c r="AF1569" s="47">
        <f>Y1569/AE1569</f>
        <v>7.1428571428571425E-2</v>
      </c>
      <c r="AG1569" s="47">
        <f>(Y1569-(AA1569+AB1569))/AE1569</f>
        <v>0</v>
      </c>
      <c r="AH1569" s="157" t="s">
        <v>2</v>
      </c>
      <c r="AI1569" s="147"/>
    </row>
    <row r="1570" spans="1:35" x14ac:dyDescent="0.3">
      <c r="A1570" s="38" t="s">
        <v>2471</v>
      </c>
      <c r="B1570" s="38">
        <v>260</v>
      </c>
      <c r="C1570" s="39">
        <v>39532</v>
      </c>
      <c r="D1570" s="71">
        <f>YEAR(E1570)</f>
        <v>2008</v>
      </c>
      <c r="E1570" s="99" t="s">
        <v>3316</v>
      </c>
      <c r="F1570" s="41">
        <v>785</v>
      </c>
      <c r="G1570" s="41">
        <v>154.5</v>
      </c>
      <c r="H1570" s="41">
        <v>155.5</v>
      </c>
      <c r="I1570" s="41">
        <v>110</v>
      </c>
      <c r="J1570" s="41"/>
      <c r="K1570" s="40" t="s">
        <v>2462</v>
      </c>
      <c r="L1570" s="41" t="s">
        <v>3892</v>
      </c>
      <c r="M1570" s="42">
        <v>103998</v>
      </c>
      <c r="N1570" s="43">
        <v>39532</v>
      </c>
      <c r="O1570" s="44" t="s">
        <v>0</v>
      </c>
      <c r="P1570" s="42">
        <v>2</v>
      </c>
      <c r="Q1570" s="44" t="s">
        <v>4305</v>
      </c>
      <c r="R1570" s="44" t="s">
        <v>2010</v>
      </c>
      <c r="S1570" s="42">
        <v>16</v>
      </c>
      <c r="T1570" s="42">
        <v>47</v>
      </c>
      <c r="U1570" s="42">
        <v>26.911559059999998</v>
      </c>
      <c r="V1570" s="42">
        <v>-80.062550889999997</v>
      </c>
      <c r="W1570" s="124"/>
      <c r="X1570" s="45"/>
      <c r="Y1570" s="42"/>
      <c r="Z1570" s="125"/>
      <c r="AA1570" s="42"/>
      <c r="AB1570" s="42"/>
      <c r="AC1570" s="125"/>
      <c r="AD1570" s="125"/>
      <c r="AE1570" s="125"/>
      <c r="AF1570" s="125"/>
      <c r="AG1570" s="125"/>
      <c r="AH1570" s="44" t="s">
        <v>31</v>
      </c>
      <c r="AI1570" s="38"/>
    </row>
    <row r="1571" spans="1:35" x14ac:dyDescent="0.3">
      <c r="A1571" s="38" t="s">
        <v>2471</v>
      </c>
      <c r="B1571" s="38">
        <v>260</v>
      </c>
      <c r="C1571" s="39">
        <v>39532</v>
      </c>
      <c r="D1571" s="71">
        <f>YEAR(E1571)</f>
        <v>2008</v>
      </c>
      <c r="E1571" s="99" t="s">
        <v>2403</v>
      </c>
      <c r="F1571" s="41">
        <v>786</v>
      </c>
      <c r="G1571" s="41">
        <v>152</v>
      </c>
      <c r="H1571" s="41">
        <v>152.80000000000001</v>
      </c>
      <c r="I1571" s="41">
        <v>109</v>
      </c>
      <c r="J1571" s="41"/>
      <c r="K1571" s="40" t="s">
        <v>2350</v>
      </c>
      <c r="L1571" s="41" t="s">
        <v>3893</v>
      </c>
      <c r="M1571" s="42">
        <v>104045</v>
      </c>
      <c r="N1571" s="43">
        <v>39553</v>
      </c>
      <c r="O1571" s="44" t="s">
        <v>0</v>
      </c>
      <c r="P1571" s="42">
        <v>7</v>
      </c>
      <c r="Q1571" s="44" t="s">
        <v>4305</v>
      </c>
      <c r="R1571" s="44" t="s">
        <v>2029</v>
      </c>
      <c r="S1571" s="42">
        <v>68</v>
      </c>
      <c r="T1571" s="42">
        <v>19</v>
      </c>
      <c r="U1571" s="42">
        <v>26.870439979</v>
      </c>
      <c r="V1571" s="42">
        <v>-80.049389020000007</v>
      </c>
      <c r="W1571" s="124">
        <v>39623</v>
      </c>
      <c r="X1571" s="45">
        <f>W1571-N1571</f>
        <v>70</v>
      </c>
      <c r="Y1571" s="42">
        <v>69</v>
      </c>
      <c r="Z1571" s="42">
        <v>15</v>
      </c>
      <c r="AA1571" s="42">
        <v>0</v>
      </c>
      <c r="AB1571" s="42">
        <v>0</v>
      </c>
      <c r="AC1571" s="42">
        <v>0</v>
      </c>
      <c r="AD1571" s="42">
        <v>0</v>
      </c>
      <c r="AE1571" s="46">
        <f>SUM(Y1571,Z1571,AC1571,AD1571)</f>
        <v>84</v>
      </c>
      <c r="AF1571" s="47">
        <f>Y1571/AE1571</f>
        <v>0.8214285714285714</v>
      </c>
      <c r="AG1571" s="47">
        <f>(Y1571-(AA1571+AB1571))/AE1571</f>
        <v>0.8214285714285714</v>
      </c>
      <c r="AH1571" s="44" t="s">
        <v>2</v>
      </c>
      <c r="AI1571" s="38"/>
    </row>
    <row r="1572" spans="1:35" x14ac:dyDescent="0.3">
      <c r="A1572" s="38" t="s">
        <v>2471</v>
      </c>
      <c r="B1572" s="38">
        <v>260</v>
      </c>
      <c r="C1572" s="39">
        <v>39532</v>
      </c>
      <c r="D1572" s="71">
        <f>YEAR(E1572)</f>
        <v>2012</v>
      </c>
      <c r="E1572" s="99" t="s">
        <v>2964</v>
      </c>
      <c r="F1572" s="41">
        <v>2362</v>
      </c>
      <c r="G1572" s="41">
        <v>155</v>
      </c>
      <c r="H1572" s="41">
        <v>157</v>
      </c>
      <c r="I1572" s="41">
        <v>122</v>
      </c>
      <c r="J1572" s="41"/>
      <c r="K1572" s="40" t="s">
        <v>2665</v>
      </c>
      <c r="L1572" s="41" t="s">
        <v>3890</v>
      </c>
      <c r="M1572" s="42">
        <v>244892</v>
      </c>
      <c r="N1572" s="43">
        <v>41065</v>
      </c>
      <c r="O1572" s="44" t="s">
        <v>0</v>
      </c>
      <c r="P1572" s="42">
        <v>3</v>
      </c>
      <c r="Q1572" s="44" t="s">
        <v>4305</v>
      </c>
      <c r="R1572" s="44" t="s">
        <v>1078</v>
      </c>
      <c r="S1572" s="42">
        <v>118</v>
      </c>
      <c r="T1572" s="42">
        <v>35</v>
      </c>
      <c r="U1572" s="42">
        <v>26.906177339999999</v>
      </c>
      <c r="V1572" s="42">
        <v>-80.060988539999997</v>
      </c>
      <c r="W1572" s="124"/>
      <c r="X1572" s="45"/>
      <c r="Y1572" s="42">
        <v>26</v>
      </c>
      <c r="Z1572" s="42">
        <v>61</v>
      </c>
      <c r="AA1572" s="42">
        <v>0</v>
      </c>
      <c r="AB1572" s="42">
        <v>0</v>
      </c>
      <c r="AC1572" s="42">
        <v>0</v>
      </c>
      <c r="AD1572" s="42">
        <v>0</v>
      </c>
      <c r="AE1572" s="42">
        <f>SUM(Y1572,Z1572,AC1572,AD1572)</f>
        <v>87</v>
      </c>
      <c r="AF1572" s="49">
        <f>Y1572/AE1572</f>
        <v>0.2988505747126437</v>
      </c>
      <c r="AG1572" s="49">
        <f>(Y1572-(AA1572+AB1572))/AE1572</f>
        <v>0.2988505747126437</v>
      </c>
      <c r="AH1572" s="44" t="s">
        <v>8</v>
      </c>
      <c r="AI1572" s="38"/>
    </row>
    <row r="1573" spans="1:35" x14ac:dyDescent="0.3">
      <c r="A1573" s="147" t="s">
        <v>4833</v>
      </c>
      <c r="B1573" s="147">
        <v>1594</v>
      </c>
      <c r="C1573" s="30">
        <v>43584</v>
      </c>
      <c r="D1573" s="32">
        <v>2020</v>
      </c>
      <c r="E1573" s="97">
        <v>43958</v>
      </c>
      <c r="F1573" s="31">
        <v>4075</v>
      </c>
      <c r="G1573" s="31">
        <v>136.19999999999999</v>
      </c>
      <c r="H1573" s="31">
        <v>139.80000000000001</v>
      </c>
      <c r="I1573" s="31">
        <v>105.6</v>
      </c>
      <c r="K1573" s="155">
        <v>0.96805555555555556</v>
      </c>
      <c r="L1573" s="31" t="s">
        <v>3894</v>
      </c>
      <c r="M1573" s="157">
        <v>497785</v>
      </c>
      <c r="N1573" s="158">
        <v>43959</v>
      </c>
      <c r="O1573" s="157" t="s">
        <v>0</v>
      </c>
      <c r="P1573" s="157">
        <v>3</v>
      </c>
      <c r="Q1573" s="157" t="s">
        <v>4305</v>
      </c>
      <c r="R1573" s="157" t="s">
        <v>4834</v>
      </c>
      <c r="S1573" s="157">
        <v>38</v>
      </c>
      <c r="T1573" s="157">
        <v>15</v>
      </c>
      <c r="U1573" s="157">
        <v>26.900717190000002</v>
      </c>
      <c r="V1573" s="157">
        <v>-80.059049329999993</v>
      </c>
      <c r="X1573" s="45"/>
      <c r="Y1573" s="157"/>
      <c r="AA1573" s="157"/>
      <c r="AB1573" s="157"/>
      <c r="AE1573" s="46"/>
      <c r="AF1573" s="47"/>
      <c r="AG1573" s="47"/>
      <c r="AH1573" s="157" t="s">
        <v>10</v>
      </c>
      <c r="AI1573" s="147"/>
    </row>
    <row r="1574" spans="1:35" x14ac:dyDescent="0.3">
      <c r="A1574" s="61" t="s">
        <v>2788</v>
      </c>
      <c r="B1574" s="61">
        <v>103</v>
      </c>
      <c r="C1574" s="60">
        <v>37749</v>
      </c>
      <c r="D1574" s="94">
        <f>YEAR(E1574)</f>
        <v>2007</v>
      </c>
      <c r="E1574" s="100" t="s">
        <v>2677</v>
      </c>
      <c r="F1574" s="58">
        <v>647</v>
      </c>
      <c r="G1574" s="58">
        <v>159</v>
      </c>
      <c r="H1574" s="58"/>
      <c r="I1574" s="58">
        <v>109.5</v>
      </c>
      <c r="J1574" s="58"/>
      <c r="K1574" s="62" t="s">
        <v>2389</v>
      </c>
      <c r="L1574" s="58" t="s">
        <v>3895</v>
      </c>
      <c r="M1574" s="42">
        <v>78929</v>
      </c>
      <c r="N1574" s="43">
        <v>39191</v>
      </c>
      <c r="O1574" s="44" t="s">
        <v>146</v>
      </c>
      <c r="P1574" s="42">
        <v>10</v>
      </c>
      <c r="Q1574" s="44" t="s">
        <v>4306</v>
      </c>
      <c r="R1574" s="44" t="s">
        <v>2206</v>
      </c>
      <c r="S1574" s="42">
        <v>-5</v>
      </c>
      <c r="T1574" s="42">
        <v>16</v>
      </c>
      <c r="U1574" s="42">
        <v>26.920555151999999</v>
      </c>
      <c r="V1574" s="42">
        <v>-80.065349979999993</v>
      </c>
      <c r="W1574" s="126"/>
      <c r="X1574" s="45"/>
      <c r="Y1574" s="42"/>
      <c r="Z1574" s="125"/>
      <c r="AA1574" s="42"/>
      <c r="AB1574" s="42"/>
      <c r="AC1574" s="125"/>
      <c r="AD1574" s="125"/>
      <c r="AE1574" s="127"/>
      <c r="AF1574" s="127"/>
      <c r="AG1574" s="127"/>
      <c r="AH1574" s="44" t="s">
        <v>67</v>
      </c>
      <c r="AI1574" s="61"/>
    </row>
    <row r="1575" spans="1:35" x14ac:dyDescent="0.3">
      <c r="A1575" s="38" t="s">
        <v>2788</v>
      </c>
      <c r="B1575" s="38">
        <v>103</v>
      </c>
      <c r="C1575" s="39">
        <v>37749</v>
      </c>
      <c r="D1575" s="71">
        <f>YEAR(E1575)</f>
        <v>2007</v>
      </c>
      <c r="E1575" s="99" t="s">
        <v>2398</v>
      </c>
      <c r="F1575" s="41">
        <v>648</v>
      </c>
      <c r="G1575" s="41">
        <v>158</v>
      </c>
      <c r="H1575" s="41">
        <v>161</v>
      </c>
      <c r="I1575" s="41">
        <v>111</v>
      </c>
      <c r="J1575" s="41"/>
      <c r="K1575" s="40" t="s">
        <v>3271</v>
      </c>
      <c r="L1575" s="41" t="s">
        <v>3892</v>
      </c>
      <c r="M1575" s="42">
        <v>79747</v>
      </c>
      <c r="N1575" s="43">
        <v>39221</v>
      </c>
      <c r="O1575" s="44" t="s">
        <v>146</v>
      </c>
      <c r="P1575" s="42">
        <v>6</v>
      </c>
      <c r="Q1575" s="44" t="s">
        <v>4305</v>
      </c>
      <c r="R1575" s="44" t="s">
        <v>2219</v>
      </c>
      <c r="S1575" s="42">
        <v>72</v>
      </c>
      <c r="T1575" s="42">
        <v>28</v>
      </c>
      <c r="U1575" s="42">
        <v>26.930122069999999</v>
      </c>
      <c r="V1575" s="42">
        <v>-80.068250460000002</v>
      </c>
      <c r="W1575" s="124"/>
      <c r="X1575" s="45"/>
      <c r="Y1575" s="42"/>
      <c r="Z1575" s="125"/>
      <c r="AA1575" s="42"/>
      <c r="AB1575" s="42"/>
      <c r="AC1575" s="125"/>
      <c r="AD1575" s="125"/>
      <c r="AE1575" s="127"/>
      <c r="AF1575" s="127"/>
      <c r="AG1575" s="127"/>
      <c r="AH1575" s="44" t="s">
        <v>10</v>
      </c>
      <c r="AI1575" s="38"/>
    </row>
    <row r="1576" spans="1:35" x14ac:dyDescent="0.3">
      <c r="A1576" s="38" t="s">
        <v>3196</v>
      </c>
      <c r="B1576" s="38">
        <v>561</v>
      </c>
      <c r="C1576" s="39">
        <v>41011</v>
      </c>
      <c r="D1576" s="71">
        <f>YEAR(E1576)</f>
        <v>2012</v>
      </c>
      <c r="E1576" s="99" t="s">
        <v>3075</v>
      </c>
      <c r="F1576" s="41">
        <v>2089</v>
      </c>
      <c r="G1576" s="41">
        <v>140.5</v>
      </c>
      <c r="H1576" s="41">
        <v>142</v>
      </c>
      <c r="I1576" s="41">
        <v>109</v>
      </c>
      <c r="J1576" s="41"/>
      <c r="K1576" s="40" t="s">
        <v>2910</v>
      </c>
      <c r="L1576" s="41" t="s">
        <v>3890</v>
      </c>
      <c r="M1576" s="42">
        <v>235904</v>
      </c>
      <c r="N1576" s="43">
        <v>41011</v>
      </c>
      <c r="O1576" s="44" t="s">
        <v>0</v>
      </c>
      <c r="P1576" s="42">
        <v>1</v>
      </c>
      <c r="Q1576" s="44" t="s">
        <v>4305</v>
      </c>
      <c r="R1576" s="44" t="s">
        <v>968</v>
      </c>
      <c r="S1576" s="42">
        <v>77</v>
      </c>
      <c r="T1576" s="42">
        <v>72</v>
      </c>
      <c r="U1576" s="42">
        <v>26.91952856</v>
      </c>
      <c r="V1576" s="42">
        <v>-80.065192789999998</v>
      </c>
      <c r="W1576" s="43"/>
      <c r="X1576" s="45"/>
      <c r="Y1576" s="42"/>
      <c r="Z1576" s="125"/>
      <c r="AA1576" s="42"/>
      <c r="AB1576" s="42"/>
      <c r="AC1576" s="125"/>
      <c r="AD1576" s="125"/>
      <c r="AE1576" s="127"/>
      <c r="AF1576" s="127"/>
      <c r="AG1576" s="127"/>
      <c r="AH1576" s="44" t="s">
        <v>10</v>
      </c>
      <c r="AI1576" s="38"/>
    </row>
    <row r="1577" spans="1:35" x14ac:dyDescent="0.3">
      <c r="A1577" s="38" t="s">
        <v>3240</v>
      </c>
      <c r="B1577" s="38">
        <v>213</v>
      </c>
      <c r="C1577" s="39">
        <v>39181</v>
      </c>
      <c r="D1577" s="71">
        <f>YEAR(E1577)</f>
        <v>2007</v>
      </c>
      <c r="E1577" s="99" t="s">
        <v>3241</v>
      </c>
      <c r="F1577" s="41">
        <v>608</v>
      </c>
      <c r="G1577" s="41">
        <v>158</v>
      </c>
      <c r="H1577" s="41"/>
      <c r="I1577" s="41">
        <v>109</v>
      </c>
      <c r="J1577" s="41"/>
      <c r="K1577" s="40" t="s">
        <v>3242</v>
      </c>
      <c r="L1577" s="41" t="s">
        <v>3897</v>
      </c>
      <c r="M1577" s="42">
        <v>79037</v>
      </c>
      <c r="N1577" s="43">
        <v>39181</v>
      </c>
      <c r="O1577" s="44" t="s">
        <v>0</v>
      </c>
      <c r="P1577" s="42">
        <v>2</v>
      </c>
      <c r="Q1577" s="44" t="s">
        <v>4305</v>
      </c>
      <c r="R1577" s="44" t="s">
        <v>2065</v>
      </c>
      <c r="S1577" s="42">
        <v>43</v>
      </c>
      <c r="T1577" s="42">
        <v>26</v>
      </c>
      <c r="U1577" s="42">
        <v>26.908328090000001</v>
      </c>
      <c r="V1577" s="42">
        <v>-80.06170831</v>
      </c>
      <c r="W1577" s="124">
        <v>39258</v>
      </c>
      <c r="X1577" s="45">
        <f>W1577-N1577</f>
        <v>77</v>
      </c>
      <c r="Y1577" s="42">
        <v>13</v>
      </c>
      <c r="Z1577" s="42">
        <v>54</v>
      </c>
      <c r="AA1577" s="42">
        <v>1</v>
      </c>
      <c r="AB1577" s="42">
        <v>4</v>
      </c>
      <c r="AC1577" s="42">
        <v>0</v>
      </c>
      <c r="AD1577" s="42">
        <v>10</v>
      </c>
      <c r="AE1577" s="46">
        <f>SUM(Y1577,Z1577,AC1577,AD1577)</f>
        <v>77</v>
      </c>
      <c r="AF1577" s="47">
        <f>Y1577/AE1577</f>
        <v>0.16883116883116883</v>
      </c>
      <c r="AG1577" s="47">
        <f>(Y1577-(AA1577+AB1577))/AE1577</f>
        <v>0.1038961038961039</v>
      </c>
      <c r="AH1577" s="44" t="s">
        <v>2</v>
      </c>
      <c r="AI1577" s="38"/>
    </row>
    <row r="1578" spans="1:35" x14ac:dyDescent="0.3">
      <c r="A1578" s="38" t="s">
        <v>3240</v>
      </c>
      <c r="B1578" s="38">
        <v>213</v>
      </c>
      <c r="C1578" s="39">
        <v>39181</v>
      </c>
      <c r="D1578" s="71">
        <f>YEAR(E1578)</f>
        <v>2010</v>
      </c>
      <c r="E1578" s="99" t="s">
        <v>2689</v>
      </c>
      <c r="F1578" s="41">
        <v>1359</v>
      </c>
      <c r="G1578" s="41">
        <v>161.30000000000001</v>
      </c>
      <c r="H1578" s="41">
        <v>163.19999999999999</v>
      </c>
      <c r="I1578" s="41">
        <v>113.1</v>
      </c>
      <c r="J1578" s="41"/>
      <c r="K1578" s="40" t="s">
        <v>3146</v>
      </c>
      <c r="L1578" s="41" t="s">
        <v>3897</v>
      </c>
      <c r="M1578" s="42">
        <v>168731</v>
      </c>
      <c r="N1578" s="43">
        <v>40268</v>
      </c>
      <c r="O1578" s="44" t="s">
        <v>0</v>
      </c>
      <c r="P1578" s="42">
        <v>9</v>
      </c>
      <c r="Q1578" s="44" t="s">
        <v>4305</v>
      </c>
      <c r="R1578" s="44" t="s">
        <v>1464</v>
      </c>
      <c r="S1578" s="42">
        <v>1</v>
      </c>
      <c r="T1578" s="42">
        <v>0</v>
      </c>
      <c r="U1578" s="42">
        <v>26.855556499999999</v>
      </c>
      <c r="V1578" s="42">
        <v>-80.045635419999996</v>
      </c>
      <c r="W1578" s="124"/>
      <c r="X1578" s="45"/>
      <c r="Y1578" s="42"/>
      <c r="Z1578" s="125"/>
      <c r="AA1578" s="42"/>
      <c r="AB1578" s="42"/>
      <c r="AC1578" s="125"/>
      <c r="AD1578" s="125"/>
      <c r="AE1578" s="127"/>
      <c r="AF1578" s="127"/>
      <c r="AG1578" s="127"/>
      <c r="AH1578" s="44" t="s">
        <v>15</v>
      </c>
      <c r="AI1578" s="38"/>
    </row>
    <row r="1579" spans="1:35" x14ac:dyDescent="0.3">
      <c r="A1579" s="61" t="s">
        <v>3240</v>
      </c>
      <c r="B1579" s="61">
        <v>213</v>
      </c>
      <c r="C1579" s="60">
        <v>39181</v>
      </c>
      <c r="D1579" s="94">
        <f>YEAR(E1579)</f>
        <v>2010</v>
      </c>
      <c r="E1579" s="100" t="s">
        <v>2509</v>
      </c>
      <c r="F1579" s="58">
        <v>1529</v>
      </c>
      <c r="G1579" s="58">
        <v>159</v>
      </c>
      <c r="H1579" s="58">
        <v>160</v>
      </c>
      <c r="I1579" s="58">
        <v>114</v>
      </c>
      <c r="J1579" s="58"/>
      <c r="K1579" s="62" t="s">
        <v>3407</v>
      </c>
      <c r="L1579" s="58" t="s">
        <v>3891</v>
      </c>
      <c r="M1579" s="42">
        <v>170214</v>
      </c>
      <c r="N1579" s="43">
        <v>40326</v>
      </c>
      <c r="O1579" s="44" t="s">
        <v>0</v>
      </c>
      <c r="P1579" s="42">
        <v>3</v>
      </c>
      <c r="Q1579" s="44" t="s">
        <v>4305</v>
      </c>
      <c r="R1579" s="44" t="s">
        <v>1544</v>
      </c>
      <c r="S1579" s="42">
        <v>142</v>
      </c>
      <c r="T1579" s="42">
        <v>17</v>
      </c>
      <c r="U1579" s="42">
        <v>26.902009939999999</v>
      </c>
      <c r="V1579" s="42">
        <v>-80.059521450000005</v>
      </c>
      <c r="W1579" s="124">
        <v>40387</v>
      </c>
      <c r="X1579" s="45">
        <f>W1579-N1579</f>
        <v>61</v>
      </c>
      <c r="Y1579" s="42">
        <v>22</v>
      </c>
      <c r="Z1579" s="42">
        <v>66</v>
      </c>
      <c r="AA1579" s="42">
        <v>1</v>
      </c>
      <c r="AB1579" s="42">
        <v>11</v>
      </c>
      <c r="AC1579" s="42">
        <v>0</v>
      </c>
      <c r="AD1579" s="42">
        <v>14</v>
      </c>
      <c r="AE1579" s="42">
        <f>SUM(Y1579,Z1579,AC1579,AD1579)</f>
        <v>102</v>
      </c>
      <c r="AF1579" s="49">
        <f>Y1579/AE1579</f>
        <v>0.21568627450980393</v>
      </c>
      <c r="AG1579" s="49">
        <f>(Y1579-(AA1579+AB1579))/AE1579</f>
        <v>9.8039215686274508E-2</v>
      </c>
      <c r="AH1579" s="44" t="s">
        <v>2</v>
      </c>
      <c r="AI1579" s="61"/>
    </row>
    <row r="1580" spans="1:35" x14ac:dyDescent="0.3">
      <c r="A1580" s="38" t="s">
        <v>2709</v>
      </c>
      <c r="B1580" s="38">
        <v>18</v>
      </c>
      <c r="C1580" s="39">
        <v>37391</v>
      </c>
      <c r="D1580" s="71">
        <f>YEAR(E1580)</f>
        <v>2007</v>
      </c>
      <c r="E1580" s="99" t="s">
        <v>2576</v>
      </c>
      <c r="F1580" s="41">
        <v>689</v>
      </c>
      <c r="G1580" s="41">
        <v>147</v>
      </c>
      <c r="H1580" s="41">
        <v>152.5</v>
      </c>
      <c r="I1580" s="41">
        <v>107</v>
      </c>
      <c r="J1580" s="41"/>
      <c r="K1580" s="40" t="s">
        <v>3083</v>
      </c>
      <c r="L1580" s="41" t="s">
        <v>3895</v>
      </c>
      <c r="M1580" s="42">
        <v>79223</v>
      </c>
      <c r="N1580" s="43">
        <v>39209</v>
      </c>
      <c r="O1580" s="44" t="s">
        <v>0</v>
      </c>
      <c r="P1580" s="42">
        <v>2</v>
      </c>
      <c r="Q1580" s="44" t="s">
        <v>4305</v>
      </c>
      <c r="R1580" s="44" t="s">
        <v>2103</v>
      </c>
      <c r="S1580" s="42">
        <v>26</v>
      </c>
      <c r="T1580" s="42">
        <v>28</v>
      </c>
      <c r="U1580" s="42">
        <v>26.90932883</v>
      </c>
      <c r="V1580" s="42">
        <v>-80.061995019999998</v>
      </c>
      <c r="W1580" s="126"/>
      <c r="X1580" s="45"/>
      <c r="Y1580" s="42"/>
      <c r="Z1580" s="125"/>
      <c r="AA1580" s="42"/>
      <c r="AB1580" s="42"/>
      <c r="AC1580" s="125"/>
      <c r="AD1580" s="125"/>
      <c r="AE1580" s="125"/>
      <c r="AF1580" s="125"/>
      <c r="AG1580" s="125"/>
      <c r="AH1580" s="44" t="s">
        <v>31</v>
      </c>
      <c r="AI1580" s="38"/>
    </row>
    <row r="1581" spans="1:35" x14ac:dyDescent="0.3">
      <c r="A1581" s="38" t="s">
        <v>2709</v>
      </c>
      <c r="B1581" s="38">
        <v>18</v>
      </c>
      <c r="C1581" s="39">
        <v>37391</v>
      </c>
      <c r="D1581" s="71">
        <f>YEAR(E1581)</f>
        <v>2007</v>
      </c>
      <c r="E1581" s="99" t="s">
        <v>2691</v>
      </c>
      <c r="F1581" s="41">
        <v>690</v>
      </c>
      <c r="G1581" s="41"/>
      <c r="H1581" s="41"/>
      <c r="I1581" s="41"/>
      <c r="J1581" s="41"/>
      <c r="K1581" s="40" t="s">
        <v>2502</v>
      </c>
      <c r="L1581" s="41" t="s">
        <v>3</v>
      </c>
      <c r="M1581" s="42">
        <v>81589</v>
      </c>
      <c r="N1581" s="43">
        <v>39237</v>
      </c>
      <c r="O1581" s="44" t="s">
        <v>0</v>
      </c>
      <c r="P1581" s="42">
        <v>6</v>
      </c>
      <c r="Q1581" s="44" t="s">
        <v>4305</v>
      </c>
      <c r="R1581" s="44" t="s">
        <v>2167</v>
      </c>
      <c r="S1581" s="42">
        <v>94</v>
      </c>
      <c r="T1581" s="42">
        <v>8</v>
      </c>
      <c r="U1581" s="42">
        <v>26.882848030000002</v>
      </c>
      <c r="V1581" s="42">
        <v>-80.053702770000001</v>
      </c>
      <c r="W1581" s="124">
        <v>39299</v>
      </c>
      <c r="X1581" s="45">
        <f>W1581-N1581</f>
        <v>62</v>
      </c>
      <c r="Y1581" s="42">
        <v>6</v>
      </c>
      <c r="Z1581" s="42">
        <v>62</v>
      </c>
      <c r="AA1581" s="42">
        <v>0</v>
      </c>
      <c r="AB1581" s="42">
        <v>3</v>
      </c>
      <c r="AC1581" s="42">
        <v>0</v>
      </c>
      <c r="AD1581" s="42">
        <v>15</v>
      </c>
      <c r="AE1581" s="42">
        <f>SUM(Y1581,Z1581,AC1581,AD1581)</f>
        <v>83</v>
      </c>
      <c r="AF1581" s="49">
        <f>Y1581/AE1581</f>
        <v>7.2289156626506021E-2</v>
      </c>
      <c r="AG1581" s="49">
        <f>(Y1581-(AA1581+AB1581))/AE1581</f>
        <v>3.614457831325301E-2</v>
      </c>
      <c r="AH1581" s="44" t="s">
        <v>2</v>
      </c>
      <c r="AI1581" s="38"/>
    </row>
    <row r="1582" spans="1:35" x14ac:dyDescent="0.3">
      <c r="A1582" s="38" t="s">
        <v>2709</v>
      </c>
      <c r="B1582" s="38">
        <v>18</v>
      </c>
      <c r="C1582" s="39">
        <v>37391</v>
      </c>
      <c r="D1582" s="71">
        <f>YEAR(E1582)</f>
        <v>2007</v>
      </c>
      <c r="E1582" s="99" t="s">
        <v>3310</v>
      </c>
      <c r="F1582" s="41">
        <v>691</v>
      </c>
      <c r="G1582" s="41">
        <v>147.5</v>
      </c>
      <c r="H1582" s="41">
        <v>153</v>
      </c>
      <c r="I1582" s="41">
        <v>106.5</v>
      </c>
      <c r="J1582" s="41"/>
      <c r="K1582" s="40" t="s">
        <v>2389</v>
      </c>
      <c r="L1582" s="41" t="s">
        <v>3892</v>
      </c>
      <c r="M1582" s="42">
        <v>83690</v>
      </c>
      <c r="N1582" s="43">
        <v>39248</v>
      </c>
      <c r="O1582" s="44" t="s">
        <v>0</v>
      </c>
      <c r="P1582" s="42">
        <v>9</v>
      </c>
      <c r="Q1582" s="44" t="s">
        <v>4305</v>
      </c>
      <c r="R1582" s="44" t="s">
        <v>2185</v>
      </c>
      <c r="S1582" s="42">
        <v>83</v>
      </c>
      <c r="T1582" s="42">
        <v>7</v>
      </c>
      <c r="U1582" s="42">
        <v>26.860477060000001</v>
      </c>
      <c r="V1582" s="42">
        <v>-80.046690979999994</v>
      </c>
      <c r="W1582" s="124">
        <v>39306</v>
      </c>
      <c r="X1582" s="45">
        <f>W1582-N1582</f>
        <v>58</v>
      </c>
      <c r="Y1582" s="42">
        <v>10</v>
      </c>
      <c r="Z1582" s="42">
        <v>56</v>
      </c>
      <c r="AA1582" s="42">
        <v>0</v>
      </c>
      <c r="AB1582" s="42">
        <v>5</v>
      </c>
      <c r="AC1582" s="42">
        <v>0</v>
      </c>
      <c r="AD1582" s="42">
        <v>33</v>
      </c>
      <c r="AE1582" s="42">
        <f>SUM(Y1582,Z1582,AC1582,AD1582)</f>
        <v>99</v>
      </c>
      <c r="AF1582" s="49">
        <f>Y1582/AE1582</f>
        <v>0.10101010101010101</v>
      </c>
      <c r="AG1582" s="49">
        <f>(Y1582-(AA1582+AB1582))/AE1582</f>
        <v>5.0505050505050504E-2</v>
      </c>
      <c r="AH1582" s="44" t="s">
        <v>2</v>
      </c>
      <c r="AI1582" s="38"/>
    </row>
    <row r="1583" spans="1:35" x14ac:dyDescent="0.3">
      <c r="A1583" s="38" t="s">
        <v>2709</v>
      </c>
      <c r="B1583" s="38">
        <v>18</v>
      </c>
      <c r="C1583" s="39">
        <v>37391</v>
      </c>
      <c r="D1583" s="71">
        <f>YEAR(E1583)</f>
        <v>2009</v>
      </c>
      <c r="E1583" s="99" t="s">
        <v>3441</v>
      </c>
      <c r="F1583" s="41">
        <v>1060</v>
      </c>
      <c r="G1583" s="41">
        <v>147.5</v>
      </c>
      <c r="H1583" s="41">
        <v>149</v>
      </c>
      <c r="I1583" s="41">
        <v>108</v>
      </c>
      <c r="J1583" s="41"/>
      <c r="K1583" s="40" t="s">
        <v>2768</v>
      </c>
      <c r="L1583" s="41" t="s">
        <v>3890</v>
      </c>
      <c r="M1583" s="42">
        <v>148528</v>
      </c>
      <c r="N1583" s="43">
        <v>39940</v>
      </c>
      <c r="O1583" s="44" t="s">
        <v>0</v>
      </c>
      <c r="P1583" s="42">
        <v>3</v>
      </c>
      <c r="Q1583" s="44" t="s">
        <v>4305</v>
      </c>
      <c r="R1583" s="44" t="s">
        <v>1626</v>
      </c>
      <c r="S1583" s="42">
        <v>96</v>
      </c>
      <c r="T1583" s="42">
        <v>-7</v>
      </c>
      <c r="U1583" s="42">
        <v>26.905303629999999</v>
      </c>
      <c r="V1583" s="42">
        <v>-80.060748950000004</v>
      </c>
      <c r="W1583" s="126"/>
      <c r="X1583" s="45"/>
      <c r="Y1583" s="42"/>
      <c r="Z1583" s="125"/>
      <c r="AA1583" s="42"/>
      <c r="AB1583" s="42"/>
      <c r="AC1583" s="125"/>
      <c r="AD1583" s="125"/>
      <c r="AE1583" s="125"/>
      <c r="AF1583" s="125"/>
      <c r="AG1583" s="125"/>
      <c r="AH1583" s="44" t="s">
        <v>81</v>
      </c>
      <c r="AI1583" s="38"/>
    </row>
    <row r="1584" spans="1:35" x14ac:dyDescent="0.3">
      <c r="A1584" s="38" t="s">
        <v>2709</v>
      </c>
      <c r="B1584" s="38">
        <v>18</v>
      </c>
      <c r="C1584" s="39">
        <v>37391</v>
      </c>
      <c r="D1584" s="71">
        <f>YEAR(E1584)</f>
        <v>2009</v>
      </c>
      <c r="E1584" s="99" t="s">
        <v>3462</v>
      </c>
      <c r="F1584" s="41">
        <v>1062</v>
      </c>
      <c r="G1584" s="41">
        <v>147</v>
      </c>
      <c r="H1584" s="41"/>
      <c r="I1584" s="41">
        <v>107</v>
      </c>
      <c r="J1584" s="41"/>
      <c r="K1584" s="40" t="s">
        <v>2706</v>
      </c>
      <c r="L1584" s="41" t="s">
        <v>3897</v>
      </c>
      <c r="M1584" s="42">
        <v>149837</v>
      </c>
      <c r="N1584" s="43">
        <v>39958</v>
      </c>
      <c r="O1584" s="44" t="s">
        <v>0</v>
      </c>
      <c r="P1584" s="42">
        <v>6</v>
      </c>
      <c r="Q1584" s="44" t="s">
        <v>4305</v>
      </c>
      <c r="R1584" s="44" t="s">
        <v>1797</v>
      </c>
      <c r="S1584" s="42">
        <v>30</v>
      </c>
      <c r="T1584" s="42">
        <v>3</v>
      </c>
      <c r="U1584" s="42">
        <v>26.876377359999999</v>
      </c>
      <c r="V1584" s="42">
        <v>-80.051380499999993</v>
      </c>
      <c r="W1584" s="126"/>
      <c r="X1584" s="45"/>
      <c r="Y1584" s="46">
        <v>0</v>
      </c>
      <c r="Z1584" s="46">
        <v>82</v>
      </c>
      <c r="AA1584" s="46">
        <v>0</v>
      </c>
      <c r="AB1584" s="46">
        <v>0</v>
      </c>
      <c r="AC1584" s="46">
        <v>0</v>
      </c>
      <c r="AD1584" s="46">
        <v>0</v>
      </c>
      <c r="AE1584" s="46">
        <f>SUM(Y1584,Z1584,AC1584,AD1584)</f>
        <v>82</v>
      </c>
      <c r="AF1584" s="47">
        <f>Y1584/AE1584</f>
        <v>0</v>
      </c>
      <c r="AG1584" s="47">
        <f>(Y1584-(AA1584+AB1584))/AE1584</f>
        <v>0</v>
      </c>
      <c r="AH1584" s="44" t="s">
        <v>8</v>
      </c>
      <c r="AI1584" s="38"/>
    </row>
    <row r="1585" spans="1:35" x14ac:dyDescent="0.3">
      <c r="A1585" s="38" t="s">
        <v>2709</v>
      </c>
      <c r="B1585" s="38">
        <v>18</v>
      </c>
      <c r="C1585" s="39">
        <v>37391</v>
      </c>
      <c r="D1585" s="71">
        <f>YEAR(E1585)</f>
        <v>2009</v>
      </c>
      <c r="E1585" s="99" t="s">
        <v>2765</v>
      </c>
      <c r="F1585" s="41">
        <v>1063</v>
      </c>
      <c r="G1585" s="41"/>
      <c r="H1585" s="41"/>
      <c r="I1585" s="41"/>
      <c r="J1585" s="41"/>
      <c r="K1585" s="40" t="s">
        <v>2462</v>
      </c>
      <c r="L1585" s="41" t="s">
        <v>3890</v>
      </c>
      <c r="M1585" s="42">
        <v>151635</v>
      </c>
      <c r="N1585" s="43">
        <v>39968</v>
      </c>
      <c r="O1585" s="44" t="s">
        <v>0</v>
      </c>
      <c r="P1585" s="42">
        <v>6</v>
      </c>
      <c r="Q1585" s="44" t="s">
        <v>4305</v>
      </c>
      <c r="R1585" s="44" t="s">
        <v>1827</v>
      </c>
      <c r="S1585" s="42">
        <v>55</v>
      </c>
      <c r="T1585" s="42">
        <v>6</v>
      </c>
      <c r="U1585" s="42">
        <v>26.876461169999999</v>
      </c>
      <c r="V1585" s="42">
        <v>-80.051438329999996</v>
      </c>
      <c r="W1585" s="126"/>
      <c r="X1585" s="45"/>
      <c r="Y1585" s="42">
        <v>5</v>
      </c>
      <c r="Z1585" s="42">
        <v>70</v>
      </c>
      <c r="AA1585" s="42">
        <v>0</v>
      </c>
      <c r="AB1585" s="42">
        <v>0</v>
      </c>
      <c r="AC1585" s="42">
        <v>0</v>
      </c>
      <c r="AD1585" s="42">
        <v>0</v>
      </c>
      <c r="AE1585" s="46">
        <f>SUM(Y1585,Z1585,AC1585,AD1585)</f>
        <v>75</v>
      </c>
      <c r="AF1585" s="47">
        <f>Y1585/AE1585</f>
        <v>6.6666666666666666E-2</v>
      </c>
      <c r="AG1585" s="47">
        <f>(Y1585-(AA1585+AB1585))/AE1585</f>
        <v>6.6666666666666666E-2</v>
      </c>
      <c r="AH1585" s="44" t="s">
        <v>8</v>
      </c>
      <c r="AI1585" s="38"/>
    </row>
    <row r="1586" spans="1:35" x14ac:dyDescent="0.3">
      <c r="A1586" s="38" t="s">
        <v>2709</v>
      </c>
      <c r="B1586" s="38">
        <v>18</v>
      </c>
      <c r="C1586" s="39">
        <v>37391</v>
      </c>
      <c r="D1586" s="71">
        <f>YEAR(E1586)</f>
        <v>2009</v>
      </c>
      <c r="E1586" s="99" t="s">
        <v>3478</v>
      </c>
      <c r="F1586" s="41">
        <v>1064</v>
      </c>
      <c r="G1586" s="41">
        <v>147.5</v>
      </c>
      <c r="H1586" s="41">
        <v>150</v>
      </c>
      <c r="I1586" s="41">
        <v>108.4</v>
      </c>
      <c r="J1586" s="41"/>
      <c r="K1586" s="40" t="s">
        <v>2462</v>
      </c>
      <c r="L1586" s="41" t="s">
        <v>3890</v>
      </c>
      <c r="M1586" s="42">
        <v>153970</v>
      </c>
      <c r="N1586" s="43">
        <v>39977</v>
      </c>
      <c r="O1586" s="44" t="s">
        <v>0</v>
      </c>
      <c r="P1586" s="42">
        <v>3</v>
      </c>
      <c r="Q1586" s="44" t="s">
        <v>4305</v>
      </c>
      <c r="R1586" s="44" t="s">
        <v>1841</v>
      </c>
      <c r="S1586" s="42">
        <v>91</v>
      </c>
      <c r="T1586" s="42">
        <v>11</v>
      </c>
      <c r="U1586" s="42">
        <v>26.905470780000002</v>
      </c>
      <c r="V1586" s="42">
        <v>-80.060775379999995</v>
      </c>
      <c r="W1586" s="124">
        <v>40036</v>
      </c>
      <c r="X1586" s="45">
        <f>W1586-N1586</f>
        <v>59</v>
      </c>
      <c r="Y1586" s="42">
        <v>24</v>
      </c>
      <c r="Z1586" s="42">
        <v>56</v>
      </c>
      <c r="AA1586" s="42">
        <v>2</v>
      </c>
      <c r="AB1586" s="42">
        <v>15</v>
      </c>
      <c r="AC1586" s="42">
        <v>0</v>
      </c>
      <c r="AD1586" s="42">
        <v>1</v>
      </c>
      <c r="AE1586" s="46">
        <f>SUM(Y1586,Z1586,AC1586,AD1586)</f>
        <v>81</v>
      </c>
      <c r="AF1586" s="47">
        <f>Y1586/AE1586</f>
        <v>0.29629629629629628</v>
      </c>
      <c r="AG1586" s="47">
        <f>(Y1586-(AA1586+AB1586))/AE1586</f>
        <v>8.6419753086419748E-2</v>
      </c>
      <c r="AH1586" s="44" t="s">
        <v>2</v>
      </c>
      <c r="AI1586" s="38"/>
    </row>
    <row r="1587" spans="1:35" x14ac:dyDescent="0.3">
      <c r="A1587" s="38" t="s">
        <v>2709</v>
      </c>
      <c r="B1587" s="38">
        <v>18</v>
      </c>
      <c r="C1587" s="39">
        <v>37391</v>
      </c>
      <c r="D1587" s="71">
        <f>YEAR(E1587)</f>
        <v>2011</v>
      </c>
      <c r="E1587" s="99" t="s">
        <v>3592</v>
      </c>
      <c r="F1587" s="41">
        <v>1668</v>
      </c>
      <c r="G1587" s="41">
        <v>150.5</v>
      </c>
      <c r="H1587" s="41">
        <v>154</v>
      </c>
      <c r="I1587" s="41">
        <v>108</v>
      </c>
      <c r="J1587" s="41"/>
      <c r="K1587" s="40" t="s">
        <v>2725</v>
      </c>
      <c r="L1587" s="41" t="s">
        <v>3892</v>
      </c>
      <c r="M1587" s="42">
        <v>203604</v>
      </c>
      <c r="N1587" s="43">
        <v>40636</v>
      </c>
      <c r="O1587" s="44" t="s">
        <v>146</v>
      </c>
      <c r="P1587" s="42">
        <v>8</v>
      </c>
      <c r="Q1587" s="44" t="s">
        <v>4305</v>
      </c>
      <c r="R1587" s="44" t="s">
        <v>1399</v>
      </c>
      <c r="S1587" s="42">
        <v>40</v>
      </c>
      <c r="T1587" s="42">
        <v>115</v>
      </c>
      <c r="U1587" s="42">
        <v>26.922769613</v>
      </c>
      <c r="V1587" s="42">
        <v>-80.066006209999998</v>
      </c>
      <c r="W1587" s="43">
        <v>40702</v>
      </c>
      <c r="X1587" s="45">
        <f>W1587-N1587</f>
        <v>66</v>
      </c>
      <c r="Y1587" s="42">
        <v>50</v>
      </c>
      <c r="Z1587" s="42">
        <v>16</v>
      </c>
      <c r="AA1587" s="42">
        <v>1</v>
      </c>
      <c r="AB1587" s="42">
        <v>1</v>
      </c>
      <c r="AC1587" s="42">
        <v>0</v>
      </c>
      <c r="AD1587" s="42">
        <v>0</v>
      </c>
      <c r="AE1587" s="42">
        <f>SUM(Y1587,Z1587,AC1587,AD1587)</f>
        <v>66</v>
      </c>
      <c r="AF1587" s="49">
        <f>Y1587/AE1587</f>
        <v>0.75757575757575757</v>
      </c>
      <c r="AG1587" s="49">
        <f>(Y1587-(AA1587+AB1587))/AE1587</f>
        <v>0.72727272727272729</v>
      </c>
      <c r="AH1587" s="44" t="s">
        <v>2</v>
      </c>
      <c r="AI1587" s="38"/>
    </row>
    <row r="1588" spans="1:35" x14ac:dyDescent="0.3">
      <c r="A1588" s="38" t="s">
        <v>2709</v>
      </c>
      <c r="B1588" s="38">
        <v>18</v>
      </c>
      <c r="C1588" s="39">
        <v>37391</v>
      </c>
      <c r="D1588" s="71">
        <f>YEAR(E1588)</f>
        <v>2011</v>
      </c>
      <c r="E1588" s="99" t="s">
        <v>2684</v>
      </c>
      <c r="F1588" s="41">
        <v>1712</v>
      </c>
      <c r="G1588" s="41">
        <v>149</v>
      </c>
      <c r="H1588" s="41">
        <v>151.5</v>
      </c>
      <c r="I1588" s="41">
        <v>108</v>
      </c>
      <c r="J1588" s="41"/>
      <c r="K1588" s="40" t="s">
        <v>3407</v>
      </c>
      <c r="L1588" s="41" t="s">
        <v>3890</v>
      </c>
      <c r="M1588" s="42">
        <v>203701</v>
      </c>
      <c r="N1588" s="43">
        <v>40648</v>
      </c>
      <c r="O1588" s="44" t="s">
        <v>0</v>
      </c>
      <c r="P1588" s="42">
        <v>5</v>
      </c>
      <c r="Q1588" s="44" t="s">
        <v>4305</v>
      </c>
      <c r="R1588" s="44" t="s">
        <v>1227</v>
      </c>
      <c r="S1588" s="42">
        <v>37</v>
      </c>
      <c r="T1588" s="42">
        <v>148</v>
      </c>
      <c r="U1588" s="42">
        <v>26.891142389999999</v>
      </c>
      <c r="V1588" s="42">
        <v>-80.056048840000003</v>
      </c>
      <c r="W1588" s="43">
        <v>40711</v>
      </c>
      <c r="X1588" s="45">
        <f>W1588-N1588</f>
        <v>63</v>
      </c>
      <c r="Y1588" s="42">
        <v>67</v>
      </c>
      <c r="Z1588" s="42">
        <v>12</v>
      </c>
      <c r="AA1588" s="42">
        <v>1</v>
      </c>
      <c r="AB1588" s="42">
        <v>3</v>
      </c>
      <c r="AC1588" s="42">
        <v>0</v>
      </c>
      <c r="AD1588" s="42">
        <v>1</v>
      </c>
      <c r="AE1588" s="42">
        <f>SUM(Y1588,Z1588,AC1588,AD1588)</f>
        <v>80</v>
      </c>
      <c r="AF1588" s="49">
        <f>Y1588/AE1588</f>
        <v>0.83750000000000002</v>
      </c>
      <c r="AG1588" s="49">
        <f>(Y1588-(AA1588+AB1588))/AE1588</f>
        <v>0.78749999999999998</v>
      </c>
      <c r="AH1588" s="44" t="s">
        <v>2</v>
      </c>
      <c r="AI1588" s="38"/>
    </row>
    <row r="1589" spans="1:35" x14ac:dyDescent="0.3">
      <c r="A1589" s="38" t="s">
        <v>2709</v>
      </c>
      <c r="B1589" s="38">
        <v>18</v>
      </c>
      <c r="C1589" s="39">
        <v>37391</v>
      </c>
      <c r="D1589" s="71">
        <f>YEAR(E1589)</f>
        <v>2011</v>
      </c>
      <c r="E1589" s="99" t="s">
        <v>3105</v>
      </c>
      <c r="F1589" s="41">
        <v>1753</v>
      </c>
      <c r="G1589" s="41">
        <v>148.5</v>
      </c>
      <c r="H1589" s="41">
        <v>152.5</v>
      </c>
      <c r="I1589" s="41">
        <v>108</v>
      </c>
      <c r="J1589" s="41"/>
      <c r="K1589" s="40" t="s">
        <v>3616</v>
      </c>
      <c r="L1589" s="41" t="s">
        <v>3893</v>
      </c>
      <c r="M1589" s="42">
        <v>204284</v>
      </c>
      <c r="N1589" s="43">
        <v>40658</v>
      </c>
      <c r="O1589" s="44" t="s">
        <v>0</v>
      </c>
      <c r="P1589" s="42">
        <v>10</v>
      </c>
      <c r="Q1589" s="44" t="s">
        <v>4305</v>
      </c>
      <c r="R1589" s="44" t="s">
        <v>1251</v>
      </c>
      <c r="S1589" s="42">
        <v>38</v>
      </c>
      <c r="T1589" s="42">
        <v>10</v>
      </c>
      <c r="U1589" s="42">
        <v>26.842674679999998</v>
      </c>
      <c r="V1589" s="42">
        <v>-80.042987800000006</v>
      </c>
      <c r="W1589" s="43"/>
      <c r="X1589" s="45"/>
      <c r="Y1589" s="42"/>
      <c r="Z1589" s="125"/>
      <c r="AA1589" s="42"/>
      <c r="AB1589" s="42"/>
      <c r="AC1589" s="125"/>
      <c r="AD1589" s="125"/>
      <c r="AE1589" s="125"/>
      <c r="AF1589" s="125"/>
      <c r="AG1589" s="125"/>
      <c r="AH1589" s="44" t="s">
        <v>15</v>
      </c>
      <c r="AI1589" s="38"/>
    </row>
    <row r="1590" spans="1:35" x14ac:dyDescent="0.3">
      <c r="A1590" s="38" t="s">
        <v>2709</v>
      </c>
      <c r="B1590" s="38">
        <v>18</v>
      </c>
      <c r="C1590" s="39">
        <v>37391</v>
      </c>
      <c r="D1590" s="71">
        <f>YEAR(E1590)</f>
        <v>2011</v>
      </c>
      <c r="E1590" s="99" t="s">
        <v>2723</v>
      </c>
      <c r="F1590" s="41">
        <v>1860</v>
      </c>
      <c r="G1590" s="41">
        <v>150</v>
      </c>
      <c r="H1590" s="41">
        <v>153</v>
      </c>
      <c r="I1590" s="41">
        <v>108</v>
      </c>
      <c r="J1590" s="41"/>
      <c r="K1590" s="40" t="s">
        <v>3641</v>
      </c>
      <c r="L1590" s="41" t="s">
        <v>3891</v>
      </c>
      <c r="M1590" s="42">
        <v>205853</v>
      </c>
      <c r="N1590" s="43">
        <v>40678</v>
      </c>
      <c r="O1590" s="44" t="s">
        <v>0</v>
      </c>
      <c r="P1590" s="42">
        <v>3</v>
      </c>
      <c r="Q1590" s="44" t="s">
        <v>4305</v>
      </c>
      <c r="R1590" s="44" t="s">
        <v>1306</v>
      </c>
      <c r="S1590" s="42">
        <v>43</v>
      </c>
      <c r="T1590" s="42">
        <v>48</v>
      </c>
      <c r="U1590" s="42">
        <v>26.903420090000001</v>
      </c>
      <c r="V1590" s="42">
        <v>-80.059914230000004</v>
      </c>
      <c r="W1590" s="48">
        <v>40737</v>
      </c>
      <c r="X1590" s="45">
        <f>W1590-N1590</f>
        <v>59</v>
      </c>
      <c r="Y1590" s="46">
        <v>27</v>
      </c>
      <c r="Z1590" s="46">
        <v>23</v>
      </c>
      <c r="AA1590" s="46">
        <v>1</v>
      </c>
      <c r="AB1590" s="46">
        <v>2</v>
      </c>
      <c r="AC1590" s="46">
        <v>0</v>
      </c>
      <c r="AD1590" s="46">
        <v>4</v>
      </c>
      <c r="AE1590" s="46">
        <f>SUM(Y1590,Z1590,AC1590,AD1590)</f>
        <v>54</v>
      </c>
      <c r="AF1590" s="47">
        <f>Y1590/AE1590</f>
        <v>0.5</v>
      </c>
      <c r="AG1590" s="47">
        <f>(Y1590-(AA1590+AB1590))/AE1590</f>
        <v>0.44444444444444442</v>
      </c>
      <c r="AH1590" s="44" t="s">
        <v>2</v>
      </c>
      <c r="AI1590" s="38"/>
    </row>
    <row r="1591" spans="1:35" x14ac:dyDescent="0.3">
      <c r="A1591" s="38" t="s">
        <v>2709</v>
      </c>
      <c r="B1591" s="38">
        <v>18</v>
      </c>
      <c r="C1591" s="39">
        <v>37391</v>
      </c>
      <c r="D1591" s="71">
        <f>YEAR(E1591)</f>
        <v>2011</v>
      </c>
      <c r="E1591" s="99" t="s">
        <v>3009</v>
      </c>
      <c r="F1591" s="41">
        <v>1899</v>
      </c>
      <c r="G1591" s="41"/>
      <c r="H1591" s="41"/>
      <c r="I1591" s="41"/>
      <c r="J1591" s="41"/>
      <c r="K1591" s="40" t="s">
        <v>2839</v>
      </c>
      <c r="L1591" s="41" t="s">
        <v>3892</v>
      </c>
      <c r="M1591" s="42">
        <v>207687</v>
      </c>
      <c r="N1591" s="43">
        <v>40687</v>
      </c>
      <c r="O1591" s="44" t="s">
        <v>0</v>
      </c>
      <c r="P1591" s="42">
        <v>1</v>
      </c>
      <c r="Q1591" s="44" t="s">
        <v>4305</v>
      </c>
      <c r="R1591" s="44" t="s">
        <v>1328</v>
      </c>
      <c r="S1591" s="42">
        <v>98</v>
      </c>
      <c r="T1591" s="42">
        <v>60</v>
      </c>
      <c r="U1591" s="42">
        <v>26.916482340000002</v>
      </c>
      <c r="V1591" s="42">
        <v>-80.064182189999997</v>
      </c>
      <c r="W1591" s="43">
        <v>40746</v>
      </c>
      <c r="X1591" s="45">
        <f>W1591-N1591</f>
        <v>59</v>
      </c>
      <c r="Y1591" s="42">
        <v>63</v>
      </c>
      <c r="Z1591" s="42">
        <v>19</v>
      </c>
      <c r="AA1591" s="42">
        <v>0</v>
      </c>
      <c r="AB1591" s="42">
        <v>24</v>
      </c>
      <c r="AC1591" s="42">
        <v>0</v>
      </c>
      <c r="AD1591" s="42">
        <v>2</v>
      </c>
      <c r="AE1591" s="46">
        <f>SUM(Y1591,Z1591,AC1591,AD1591)</f>
        <v>84</v>
      </c>
      <c r="AF1591" s="47">
        <f>Y1591/AE1591</f>
        <v>0.75</v>
      </c>
      <c r="AG1591" s="47">
        <f>(Y1591-(AA1591+AB1591))/AE1591</f>
        <v>0.4642857142857143</v>
      </c>
      <c r="AH1591" s="44" t="s">
        <v>2</v>
      </c>
      <c r="AI1591" s="38"/>
    </row>
    <row r="1592" spans="1:35" x14ac:dyDescent="0.3">
      <c r="A1592" s="38" t="s">
        <v>2709</v>
      </c>
      <c r="B1592" s="38">
        <v>18</v>
      </c>
      <c r="C1592" s="39">
        <v>37391</v>
      </c>
      <c r="D1592" s="71">
        <f>YEAR(E1592)</f>
        <v>2013</v>
      </c>
      <c r="E1592" s="99" t="s">
        <v>2726</v>
      </c>
      <c r="F1592" s="41">
        <v>2544</v>
      </c>
      <c r="G1592" s="41">
        <v>145.1</v>
      </c>
      <c r="H1592" s="41">
        <v>152.80000000000001</v>
      </c>
      <c r="I1592" s="41">
        <v>108.6</v>
      </c>
      <c r="J1592" s="41"/>
      <c r="K1592" s="40" t="s">
        <v>2752</v>
      </c>
      <c r="L1592" s="41" t="s">
        <v>3890</v>
      </c>
      <c r="M1592" s="42">
        <v>281106</v>
      </c>
      <c r="N1592" s="43">
        <v>41412</v>
      </c>
      <c r="O1592" s="44" t="s">
        <v>146</v>
      </c>
      <c r="P1592" s="42">
        <v>5</v>
      </c>
      <c r="Q1592" s="44" t="s">
        <v>4305</v>
      </c>
      <c r="R1592" s="44" t="s">
        <v>900</v>
      </c>
      <c r="S1592" s="42">
        <v>31</v>
      </c>
      <c r="T1592" s="42">
        <v>5</v>
      </c>
      <c r="U1592" s="42">
        <v>26.933326050000002</v>
      </c>
      <c r="V1592" s="42">
        <v>-80.06895806</v>
      </c>
      <c r="W1592" s="124"/>
      <c r="X1592" s="45"/>
      <c r="Y1592" s="42">
        <v>80</v>
      </c>
      <c r="Z1592" s="42">
        <v>5</v>
      </c>
      <c r="AA1592" s="42">
        <v>0</v>
      </c>
      <c r="AB1592" s="42">
        <v>0</v>
      </c>
      <c r="AC1592" s="42">
        <v>0</v>
      </c>
      <c r="AD1592" s="42">
        <v>1</v>
      </c>
      <c r="AE1592" s="46">
        <f>SUM(Y1592,Z1592,AC1592,AD1592)</f>
        <v>86</v>
      </c>
      <c r="AF1592" s="47">
        <f>Y1592/AE1592</f>
        <v>0.93023255813953487</v>
      </c>
      <c r="AG1592" s="47">
        <f>(Y1592-(AA1592+AB1592))/AE1592</f>
        <v>0.93023255813953487</v>
      </c>
      <c r="AH1592" s="44" t="s">
        <v>8</v>
      </c>
      <c r="AI1592" s="38"/>
    </row>
    <row r="1593" spans="1:35" x14ac:dyDescent="0.3">
      <c r="A1593" s="38" t="s">
        <v>2709</v>
      </c>
      <c r="B1593" s="38">
        <v>18</v>
      </c>
      <c r="C1593" s="39">
        <v>37391</v>
      </c>
      <c r="D1593" s="71">
        <f>YEAR(E1593)</f>
        <v>2013</v>
      </c>
      <c r="E1593" s="99" t="s">
        <v>2939</v>
      </c>
      <c r="F1593" s="41">
        <v>2557</v>
      </c>
      <c r="G1593" s="41"/>
      <c r="H1593" s="41"/>
      <c r="I1593" s="41"/>
      <c r="J1593" s="41"/>
      <c r="K1593" s="40" t="s">
        <v>2685</v>
      </c>
      <c r="L1593" s="41" t="s">
        <v>3890</v>
      </c>
      <c r="M1593" s="42">
        <v>283094</v>
      </c>
      <c r="N1593" s="43">
        <v>41422</v>
      </c>
      <c r="O1593" s="44" t="s">
        <v>0</v>
      </c>
      <c r="P1593" s="42">
        <v>3</v>
      </c>
      <c r="Q1593" s="44" t="s">
        <v>4305</v>
      </c>
      <c r="R1593" s="44" t="s">
        <v>915</v>
      </c>
      <c r="S1593" s="42">
        <v>97</v>
      </c>
      <c r="T1593" s="42">
        <v>7</v>
      </c>
      <c r="U1593" s="42">
        <v>26.903132419999999</v>
      </c>
      <c r="V1593" s="42">
        <v>-80.059968609999999</v>
      </c>
      <c r="W1593" s="126"/>
      <c r="X1593" s="45"/>
      <c r="Y1593" s="42">
        <v>53</v>
      </c>
      <c r="Z1593" s="46">
        <v>26</v>
      </c>
      <c r="AA1593" s="42">
        <v>0</v>
      </c>
      <c r="AB1593" s="42">
        <v>0</v>
      </c>
      <c r="AC1593" s="46">
        <v>0</v>
      </c>
      <c r="AD1593" s="46">
        <v>0</v>
      </c>
      <c r="AE1593" s="46">
        <f>SUM(Y1593,Z1593,AC1593,AD1593)</f>
        <v>79</v>
      </c>
      <c r="AF1593" s="47">
        <f>Y1593/AE1593</f>
        <v>0.67088607594936711</v>
      </c>
      <c r="AG1593" s="47">
        <f>(Y1593-(AA1593+AB1593))/AE1593</f>
        <v>0.67088607594936711</v>
      </c>
      <c r="AH1593" s="44" t="s">
        <v>8</v>
      </c>
      <c r="AI1593" s="38"/>
    </row>
    <row r="1594" spans="1:35" x14ac:dyDescent="0.3">
      <c r="A1594" s="50" t="s">
        <v>2709</v>
      </c>
      <c r="B1594" s="51">
        <v>18</v>
      </c>
      <c r="C1594" s="52">
        <v>37391</v>
      </c>
      <c r="D1594" s="94">
        <f>YEAR(E1594)</f>
        <v>2013</v>
      </c>
      <c r="E1594" s="52" t="s">
        <v>2669</v>
      </c>
      <c r="F1594" s="54">
        <v>2476</v>
      </c>
      <c r="G1594" s="54">
        <v>150</v>
      </c>
      <c r="H1594" s="54">
        <v>151.5</v>
      </c>
      <c r="I1594" s="54">
        <v>108</v>
      </c>
      <c r="J1594" s="139"/>
      <c r="K1594" s="55" t="s">
        <v>2475</v>
      </c>
      <c r="L1594" s="56" t="s">
        <v>3891</v>
      </c>
      <c r="M1594" s="57"/>
      <c r="N1594" s="57"/>
      <c r="O1594" s="57" t="s">
        <v>0</v>
      </c>
      <c r="P1594" s="42">
        <v>3</v>
      </c>
      <c r="Q1594" s="57" t="s">
        <v>4305</v>
      </c>
      <c r="R1594" s="57"/>
      <c r="S1594" s="57"/>
      <c r="T1594" s="57"/>
      <c r="U1594" s="57"/>
      <c r="V1594" s="57"/>
      <c r="W1594" s="60"/>
      <c r="X1594" s="164"/>
      <c r="Y1594" s="57"/>
      <c r="Z1594" s="57"/>
      <c r="AA1594" s="57"/>
      <c r="AB1594" s="57"/>
      <c r="AC1594" s="57"/>
      <c r="AD1594" s="57"/>
      <c r="AE1594" s="58"/>
      <c r="AF1594" s="58"/>
      <c r="AG1594" s="58"/>
      <c r="AH1594" s="57"/>
      <c r="AI1594" s="59" t="s">
        <v>3916</v>
      </c>
    </row>
    <row r="1595" spans="1:35" x14ac:dyDescent="0.3">
      <c r="A1595" s="38" t="s">
        <v>2709</v>
      </c>
      <c r="B1595" s="38">
        <v>18</v>
      </c>
      <c r="C1595" s="39">
        <v>37391</v>
      </c>
      <c r="D1595" s="71">
        <f>YEAR(E1595)</f>
        <v>2018</v>
      </c>
      <c r="E1595" s="99" t="s">
        <v>3851</v>
      </c>
      <c r="F1595" s="41">
        <v>2942</v>
      </c>
      <c r="G1595" s="41">
        <v>150.1</v>
      </c>
      <c r="H1595" s="41">
        <v>153</v>
      </c>
      <c r="I1595" s="41">
        <v>109</v>
      </c>
      <c r="J1595" s="41"/>
      <c r="K1595" s="40" t="s">
        <v>3513</v>
      </c>
      <c r="L1595" s="41" t="s">
        <v>3891</v>
      </c>
      <c r="M1595" s="42">
        <v>411974</v>
      </c>
      <c r="N1595" s="43">
        <v>43221</v>
      </c>
      <c r="O1595" s="44" t="s">
        <v>0</v>
      </c>
      <c r="P1595" s="42">
        <v>10</v>
      </c>
      <c r="Q1595" s="44" t="s">
        <v>4305</v>
      </c>
      <c r="R1595" s="44" t="s">
        <v>62</v>
      </c>
      <c r="S1595" s="42">
        <v>44</v>
      </c>
      <c r="T1595" s="42">
        <v>22</v>
      </c>
      <c r="U1595" s="42">
        <v>26.851365371</v>
      </c>
      <c r="V1595" s="42">
        <v>-80.045019687000007</v>
      </c>
      <c r="W1595" s="124"/>
      <c r="X1595" s="45"/>
      <c r="Y1595" s="42">
        <v>27</v>
      </c>
      <c r="Z1595" s="42">
        <v>33</v>
      </c>
      <c r="AA1595" s="42">
        <v>0</v>
      </c>
      <c r="AB1595" s="42">
        <v>0</v>
      </c>
      <c r="AC1595" s="42">
        <v>0</v>
      </c>
      <c r="AD1595" s="42">
        <v>0</v>
      </c>
      <c r="AE1595" s="42">
        <f>SUM(Y1595,Z1595,AC1595,AD1595)</f>
        <v>60</v>
      </c>
      <c r="AF1595" s="49">
        <f>Y1595/AE1595</f>
        <v>0.45</v>
      </c>
      <c r="AG1595" s="49">
        <f>(Y1595-(AA1595+AB1595))/AE1595</f>
        <v>0.45</v>
      </c>
      <c r="AH1595" s="44" t="s">
        <v>8</v>
      </c>
      <c r="AI1595" s="38"/>
    </row>
    <row r="1596" spans="1:35" x14ac:dyDescent="0.3">
      <c r="A1596" s="38" t="s">
        <v>2709</v>
      </c>
      <c r="B1596" s="38">
        <v>18</v>
      </c>
      <c r="C1596" s="39">
        <v>37391</v>
      </c>
      <c r="D1596" s="71">
        <f>YEAR(E1596)</f>
        <v>2018</v>
      </c>
      <c r="E1596" s="99" t="s">
        <v>3877</v>
      </c>
      <c r="F1596" s="41">
        <v>3078</v>
      </c>
      <c r="G1596" s="41">
        <v>148.30000000000001</v>
      </c>
      <c r="H1596" s="41">
        <v>151.1</v>
      </c>
      <c r="I1596" s="41">
        <v>108.8</v>
      </c>
      <c r="J1596" s="41"/>
      <c r="K1596" s="40" t="s">
        <v>3146</v>
      </c>
      <c r="L1596" s="41" t="s">
        <v>3891</v>
      </c>
      <c r="M1596" s="42">
        <v>419571</v>
      </c>
      <c r="N1596" s="43">
        <v>43264</v>
      </c>
      <c r="O1596" s="44" t="s">
        <v>0</v>
      </c>
      <c r="P1596" s="42">
        <v>1</v>
      </c>
      <c r="Q1596" s="44" t="s">
        <v>4305</v>
      </c>
      <c r="R1596" s="44" t="s">
        <v>135</v>
      </c>
      <c r="S1596" s="42">
        <v>60</v>
      </c>
      <c r="T1596" s="42">
        <v>25</v>
      </c>
      <c r="U1596" s="42">
        <v>26.917288159000002</v>
      </c>
      <c r="V1596" s="42">
        <v>-80.064569853999998</v>
      </c>
      <c r="W1596" s="43">
        <v>43322</v>
      </c>
      <c r="X1596" s="45">
        <f>W1596-N1596</f>
        <v>58</v>
      </c>
      <c r="Y1596" s="42">
        <v>32</v>
      </c>
      <c r="Z1596" s="42">
        <v>37</v>
      </c>
      <c r="AA1596" s="42">
        <v>1</v>
      </c>
      <c r="AB1596" s="42">
        <v>0</v>
      </c>
      <c r="AC1596" s="42">
        <v>0</v>
      </c>
      <c r="AD1596" s="42">
        <v>3</v>
      </c>
      <c r="AE1596" s="42">
        <f>SUM(Y1596,Z1596,AC1596,AD1596)</f>
        <v>72</v>
      </c>
      <c r="AF1596" s="49">
        <f>Y1596/AE1596</f>
        <v>0.44444444444444442</v>
      </c>
      <c r="AG1596" s="49">
        <f>(Y1596-(AA1596+AB1596))/AE1596</f>
        <v>0.43055555555555558</v>
      </c>
      <c r="AH1596" s="44" t="s">
        <v>2</v>
      </c>
      <c r="AI1596" s="38"/>
    </row>
    <row r="1597" spans="1:35" x14ac:dyDescent="0.3">
      <c r="A1597" s="38" t="s">
        <v>3701</v>
      </c>
      <c r="B1597" s="38">
        <v>610</v>
      </c>
      <c r="C1597" s="39">
        <v>41056</v>
      </c>
      <c r="D1597" s="71">
        <f>YEAR(E1597)</f>
        <v>2012</v>
      </c>
      <c r="E1597" s="99" t="s">
        <v>3124</v>
      </c>
      <c r="F1597" s="41">
        <v>2314</v>
      </c>
      <c r="G1597" s="41">
        <v>158</v>
      </c>
      <c r="H1597" s="41">
        <v>162</v>
      </c>
      <c r="I1597" s="41">
        <v>114.5</v>
      </c>
      <c r="J1597" s="41"/>
      <c r="K1597" s="40" t="s">
        <v>2784</v>
      </c>
      <c r="L1597" s="41" t="s">
        <v>3892</v>
      </c>
      <c r="M1597" s="42">
        <v>242016</v>
      </c>
      <c r="N1597" s="43">
        <v>41056</v>
      </c>
      <c r="O1597" s="44" t="s">
        <v>0</v>
      </c>
      <c r="P1597" s="42">
        <v>8</v>
      </c>
      <c r="Q1597" s="44" t="s">
        <v>4305</v>
      </c>
      <c r="R1597" s="44" t="s">
        <v>1063</v>
      </c>
      <c r="S1597" s="42">
        <v>28</v>
      </c>
      <c r="T1597" s="42">
        <v>29</v>
      </c>
      <c r="U1597" s="42">
        <v>26.863107800000002</v>
      </c>
      <c r="V1597" s="42">
        <v>-80.047344550000005</v>
      </c>
      <c r="W1597" s="48">
        <v>41116</v>
      </c>
      <c r="X1597" s="45">
        <f>W1597-N1597</f>
        <v>60</v>
      </c>
      <c r="Y1597" s="42">
        <v>55</v>
      </c>
      <c r="Z1597" s="42">
        <v>19</v>
      </c>
      <c r="AA1597" s="42">
        <v>1</v>
      </c>
      <c r="AB1597" s="42">
        <v>0</v>
      </c>
      <c r="AC1597" s="42">
        <v>0</v>
      </c>
      <c r="AD1597" s="42">
        <v>15</v>
      </c>
      <c r="AE1597" s="46">
        <f>SUM(Y1597,Z1597,AC1597,AD1597)</f>
        <v>89</v>
      </c>
      <c r="AF1597" s="47">
        <f>Y1597/AE1597</f>
        <v>0.6179775280898876</v>
      </c>
      <c r="AG1597" s="47">
        <f>(Y1597-(AA1597+AB1597))/AE1597</f>
        <v>0.6067415730337079</v>
      </c>
      <c r="AH1597" s="44" t="s">
        <v>2</v>
      </c>
      <c r="AI1597" s="38"/>
    </row>
    <row r="1598" spans="1:35" x14ac:dyDescent="0.3">
      <c r="A1598" s="38" t="s">
        <v>3701</v>
      </c>
      <c r="B1598" s="38">
        <v>610</v>
      </c>
      <c r="C1598" s="39">
        <v>41056</v>
      </c>
      <c r="D1598" s="71">
        <f>YEAR(E1598)</f>
        <v>2012</v>
      </c>
      <c r="E1598" s="99" t="s">
        <v>3715</v>
      </c>
      <c r="F1598" s="41">
        <v>2417</v>
      </c>
      <c r="G1598" s="41"/>
      <c r="H1598" s="41"/>
      <c r="I1598" s="41"/>
      <c r="J1598" s="41"/>
      <c r="K1598" s="40" t="s">
        <v>3439</v>
      </c>
      <c r="L1598" s="41" t="s">
        <v>3893</v>
      </c>
      <c r="M1598" s="42">
        <v>251898</v>
      </c>
      <c r="N1598" s="43">
        <v>41077</v>
      </c>
      <c r="O1598" s="44" t="s">
        <v>0</v>
      </c>
      <c r="P1598" s="42">
        <v>8</v>
      </c>
      <c r="Q1598" s="44" t="s">
        <v>4305</v>
      </c>
      <c r="R1598" s="44" t="s">
        <v>1111</v>
      </c>
      <c r="S1598" s="42">
        <v>13</v>
      </c>
      <c r="T1598" s="42">
        <v>9</v>
      </c>
      <c r="U1598" s="42">
        <v>26.86576926</v>
      </c>
      <c r="V1598" s="42">
        <v>-80.048031069999993</v>
      </c>
      <c r="W1598" s="48">
        <v>41136</v>
      </c>
      <c r="X1598" s="45">
        <f>W1598-N1598</f>
        <v>59</v>
      </c>
      <c r="Y1598" s="42">
        <v>27</v>
      </c>
      <c r="Z1598" s="46">
        <v>50</v>
      </c>
      <c r="AA1598" s="42">
        <v>2</v>
      </c>
      <c r="AB1598" s="42">
        <v>1</v>
      </c>
      <c r="AC1598" s="46">
        <v>1</v>
      </c>
      <c r="AD1598" s="46">
        <v>0</v>
      </c>
      <c r="AE1598" s="46">
        <f>SUM(Y1598,Z1598,AC1598,AD1598)</f>
        <v>78</v>
      </c>
      <c r="AF1598" s="47">
        <f>Y1598/AE1598</f>
        <v>0.34615384615384615</v>
      </c>
      <c r="AG1598" s="47">
        <f>(Y1598-(AA1598+AB1598))/AE1598</f>
        <v>0.30769230769230771</v>
      </c>
      <c r="AH1598" s="44" t="s">
        <v>2</v>
      </c>
      <c r="AI1598" s="38"/>
    </row>
    <row r="1599" spans="1:35" x14ac:dyDescent="0.3">
      <c r="A1599" s="38" t="s">
        <v>2914</v>
      </c>
      <c r="B1599" s="38">
        <v>277</v>
      </c>
      <c r="C1599" s="39">
        <v>39577</v>
      </c>
      <c r="D1599" s="71">
        <f>YEAR(E1599)</f>
        <v>2008</v>
      </c>
      <c r="E1599" s="99" t="s">
        <v>3358</v>
      </c>
      <c r="F1599" s="41">
        <v>833</v>
      </c>
      <c r="G1599" s="41">
        <v>150</v>
      </c>
      <c r="H1599" s="41">
        <v>152</v>
      </c>
      <c r="I1599" s="41">
        <v>110</v>
      </c>
      <c r="J1599" s="41"/>
      <c r="K1599" s="40" t="s">
        <v>2364</v>
      </c>
      <c r="L1599" s="41" t="s">
        <v>3892</v>
      </c>
      <c r="M1599" s="42">
        <v>104495</v>
      </c>
      <c r="N1599" s="43">
        <v>39577</v>
      </c>
      <c r="O1599" s="44" t="s">
        <v>0</v>
      </c>
      <c r="P1599" s="42">
        <v>10</v>
      </c>
      <c r="Q1599" s="44" t="s">
        <v>4305</v>
      </c>
      <c r="R1599" s="44" t="s">
        <v>1929</v>
      </c>
      <c r="S1599" s="42">
        <v>69</v>
      </c>
      <c r="T1599" s="42">
        <v>27</v>
      </c>
      <c r="U1599" s="42">
        <v>26.848331559999998</v>
      </c>
      <c r="V1599" s="42">
        <v>-80.044355499999995</v>
      </c>
      <c r="W1599" s="124">
        <v>39640</v>
      </c>
      <c r="X1599" s="45">
        <f>W1599-N1599</f>
        <v>63</v>
      </c>
      <c r="Y1599" s="42">
        <v>60</v>
      </c>
      <c r="Z1599" s="42">
        <v>9</v>
      </c>
      <c r="AA1599" s="42">
        <v>0</v>
      </c>
      <c r="AB1599" s="42">
        <v>6</v>
      </c>
      <c r="AC1599" s="42">
        <v>0</v>
      </c>
      <c r="AD1599" s="42">
        <v>5</v>
      </c>
      <c r="AE1599" s="46">
        <f>SUM(Y1599,Z1599,AC1599,AD1599)</f>
        <v>74</v>
      </c>
      <c r="AF1599" s="47">
        <f>Y1599/AE1599</f>
        <v>0.81081081081081086</v>
      </c>
      <c r="AG1599" s="47">
        <f>(Y1599-(AA1599+AB1599))/AE1599</f>
        <v>0.72972972972972971</v>
      </c>
      <c r="AH1599" s="44" t="s">
        <v>2</v>
      </c>
      <c r="AI1599" s="38"/>
    </row>
    <row r="1600" spans="1:35" x14ac:dyDescent="0.3">
      <c r="A1600" s="61" t="s">
        <v>2914</v>
      </c>
      <c r="B1600" s="61">
        <v>277</v>
      </c>
      <c r="C1600" s="60">
        <v>39577</v>
      </c>
      <c r="D1600" s="94">
        <f>YEAR(E1600)</f>
        <v>2010</v>
      </c>
      <c r="E1600" s="100" t="s">
        <v>2416</v>
      </c>
      <c r="F1600" s="58">
        <v>1549</v>
      </c>
      <c r="G1600" s="58"/>
      <c r="H1600" s="58"/>
      <c r="I1600" s="58"/>
      <c r="J1600" s="58"/>
      <c r="K1600" s="62" t="s">
        <v>2680</v>
      </c>
      <c r="L1600" s="58" t="s">
        <v>3892</v>
      </c>
      <c r="M1600" s="42">
        <v>170863</v>
      </c>
      <c r="N1600" s="43">
        <v>40329</v>
      </c>
      <c r="O1600" s="44" t="s">
        <v>0</v>
      </c>
      <c r="P1600" s="42">
        <v>5</v>
      </c>
      <c r="Q1600" s="44" t="s">
        <v>4305</v>
      </c>
      <c r="R1600" s="44" t="s">
        <v>1554</v>
      </c>
      <c r="S1600" s="42">
        <v>28</v>
      </c>
      <c r="T1600" s="42">
        <v>169</v>
      </c>
      <c r="U1600" s="42">
        <v>26.890044169999999</v>
      </c>
      <c r="V1600" s="42">
        <v>-80.05565138</v>
      </c>
      <c r="W1600" s="124">
        <v>40391</v>
      </c>
      <c r="X1600" s="45">
        <f>W1600-N1600</f>
        <v>62</v>
      </c>
      <c r="Y1600" s="42">
        <v>17</v>
      </c>
      <c r="Z1600" s="42">
        <v>40</v>
      </c>
      <c r="AA1600" s="42">
        <v>0</v>
      </c>
      <c r="AB1600" s="42">
        <v>8</v>
      </c>
      <c r="AC1600" s="42">
        <v>0</v>
      </c>
      <c r="AD1600" s="42">
        <v>18</v>
      </c>
      <c r="AE1600" s="46">
        <f>SUM(Y1600,Z1600,AC1600,AD1600)</f>
        <v>75</v>
      </c>
      <c r="AF1600" s="47">
        <f>Y1600/AE1600</f>
        <v>0.22666666666666666</v>
      </c>
      <c r="AG1600" s="47">
        <f>(Y1600-(AA1600+AB1600))/AE1600</f>
        <v>0.12</v>
      </c>
      <c r="AH1600" s="44" t="s">
        <v>2</v>
      </c>
      <c r="AI1600" s="61"/>
    </row>
    <row r="1601" spans="1:35" x14ac:dyDescent="0.3">
      <c r="A1601" s="38" t="s">
        <v>2914</v>
      </c>
      <c r="B1601" s="38">
        <v>277</v>
      </c>
      <c r="C1601" s="39">
        <v>39577</v>
      </c>
      <c r="D1601" s="71">
        <f>YEAR(E1601)</f>
        <v>2012</v>
      </c>
      <c r="E1601" s="99" t="s">
        <v>2906</v>
      </c>
      <c r="F1601" s="41">
        <v>2319</v>
      </c>
      <c r="G1601" s="41">
        <v>155.5</v>
      </c>
      <c r="H1601" s="41">
        <v>156.5</v>
      </c>
      <c r="I1601" s="41">
        <v>110.5</v>
      </c>
      <c r="J1601" s="41"/>
      <c r="K1601" s="40" t="s">
        <v>2619</v>
      </c>
      <c r="L1601" s="41" t="s">
        <v>3897</v>
      </c>
      <c r="M1601" s="42">
        <v>242399</v>
      </c>
      <c r="N1601" s="43">
        <v>41057</v>
      </c>
      <c r="O1601" s="44" t="s">
        <v>0</v>
      </c>
      <c r="P1601" s="42">
        <v>7</v>
      </c>
      <c r="Q1601" s="44" t="s">
        <v>4305</v>
      </c>
      <c r="R1601" s="44" t="s">
        <v>1069</v>
      </c>
      <c r="S1601" s="42">
        <v>49</v>
      </c>
      <c r="T1601" s="42">
        <v>21</v>
      </c>
      <c r="U1601" s="42">
        <v>26.873536590000001</v>
      </c>
      <c r="V1601" s="42">
        <v>-80.050292260000006</v>
      </c>
      <c r="W1601" s="48">
        <v>41118</v>
      </c>
      <c r="X1601" s="45">
        <f>W1601-N1601</f>
        <v>61</v>
      </c>
      <c r="Y1601" s="42">
        <v>50</v>
      </c>
      <c r="Z1601" s="42">
        <v>9</v>
      </c>
      <c r="AA1601" s="42">
        <v>0</v>
      </c>
      <c r="AB1601" s="42">
        <v>0</v>
      </c>
      <c r="AC1601" s="42">
        <v>0</v>
      </c>
      <c r="AD1601" s="42">
        <v>3</v>
      </c>
      <c r="AE1601" s="46">
        <f>SUM(Y1601,Z1601,AC1601,AD1601)</f>
        <v>62</v>
      </c>
      <c r="AF1601" s="47">
        <f>Y1601/AE1601</f>
        <v>0.80645161290322576</v>
      </c>
      <c r="AG1601" s="47">
        <f>(Y1601-(AA1601+AB1601))/AE1601</f>
        <v>0.80645161290322576</v>
      </c>
      <c r="AH1601" s="44" t="s">
        <v>2</v>
      </c>
      <c r="AI1601" s="38"/>
    </row>
    <row r="1602" spans="1:35" x14ac:dyDescent="0.3">
      <c r="A1602" s="61" t="s">
        <v>2914</v>
      </c>
      <c r="B1602" s="61">
        <v>277</v>
      </c>
      <c r="C1602" s="60">
        <v>39577</v>
      </c>
      <c r="D1602" s="71">
        <f>YEAR(E1602)</f>
        <v>2012</v>
      </c>
      <c r="E1602" s="100" t="s">
        <v>2984</v>
      </c>
      <c r="F1602" s="58">
        <v>2414</v>
      </c>
      <c r="G1602" s="58">
        <v>155</v>
      </c>
      <c r="H1602" s="58">
        <v>157</v>
      </c>
      <c r="I1602" s="58">
        <v>112</v>
      </c>
      <c r="J1602" s="41"/>
      <c r="K1602" s="62" t="s">
        <v>3406</v>
      </c>
      <c r="L1602" s="58" t="s">
        <v>3892</v>
      </c>
      <c r="M1602" s="42">
        <v>251427</v>
      </c>
      <c r="N1602" s="43">
        <v>41076</v>
      </c>
      <c r="O1602" s="44" t="s">
        <v>0</v>
      </c>
      <c r="P1602" s="42">
        <v>7</v>
      </c>
      <c r="Q1602" s="44" t="s">
        <v>4305</v>
      </c>
      <c r="R1602" s="44" t="s">
        <v>1107</v>
      </c>
      <c r="S1602" s="42">
        <v>4</v>
      </c>
      <c r="T1602" s="42">
        <v>90</v>
      </c>
      <c r="U1602" s="42">
        <v>26.871235129999999</v>
      </c>
      <c r="V1602" s="42">
        <v>-80.049431810000002</v>
      </c>
      <c r="W1602" s="124"/>
      <c r="X1602" s="45"/>
      <c r="Y1602" s="42">
        <v>0</v>
      </c>
      <c r="Z1602" s="42">
        <v>78</v>
      </c>
      <c r="AA1602" s="42">
        <v>0</v>
      </c>
      <c r="AB1602" s="42">
        <v>0</v>
      </c>
      <c r="AC1602" s="42">
        <v>0</v>
      </c>
      <c r="AD1602" s="42">
        <v>0</v>
      </c>
      <c r="AE1602" s="46">
        <f>SUM(Y1602,Z1602,AC1602,AD1602)</f>
        <v>78</v>
      </c>
      <c r="AF1602" s="47">
        <f>Y1602/AE1602</f>
        <v>0</v>
      </c>
      <c r="AG1602" s="47">
        <f>(Y1602-(AA1602+AB1602))/AE1602</f>
        <v>0</v>
      </c>
      <c r="AH1602" s="44" t="s">
        <v>8</v>
      </c>
      <c r="AI1602" s="38"/>
    </row>
    <row r="1603" spans="1:35" x14ac:dyDescent="0.3">
      <c r="A1603" s="147" t="s">
        <v>4760</v>
      </c>
      <c r="B1603" s="147">
        <v>1577</v>
      </c>
      <c r="C1603" s="30">
        <v>43942</v>
      </c>
      <c r="D1603" s="32">
        <v>2020</v>
      </c>
      <c r="E1603" s="97">
        <v>43942</v>
      </c>
      <c r="F1603" s="31">
        <v>4000</v>
      </c>
      <c r="G1603" s="31">
        <v>159.4</v>
      </c>
      <c r="H1603" s="31">
        <v>160.5</v>
      </c>
      <c r="I1603" s="31">
        <v>111.3</v>
      </c>
      <c r="K1603" s="155">
        <v>0.13402777777777777</v>
      </c>
      <c r="L1603" s="31" t="s">
        <v>3891</v>
      </c>
      <c r="M1603" s="157">
        <v>496368</v>
      </c>
      <c r="N1603" s="158">
        <v>43942</v>
      </c>
      <c r="O1603" s="157" t="s">
        <v>0</v>
      </c>
      <c r="P1603" s="157">
        <v>7</v>
      </c>
      <c r="Q1603" s="157" t="s">
        <v>4305</v>
      </c>
      <c r="R1603" s="157" t="s">
        <v>4761</v>
      </c>
      <c r="S1603" s="157">
        <v>47</v>
      </c>
      <c r="T1603" s="157">
        <v>13</v>
      </c>
      <c r="U1603" s="157">
        <v>26.873081119999998</v>
      </c>
      <c r="V1603" s="157">
        <v>-80.050207940000007</v>
      </c>
      <c r="W1603" s="158">
        <v>44009</v>
      </c>
      <c r="X1603" s="45">
        <f>W1603-N1603</f>
        <v>67</v>
      </c>
      <c r="Y1603" s="157">
        <v>42</v>
      </c>
      <c r="Z1603" s="157">
        <v>53</v>
      </c>
      <c r="AA1603" s="157">
        <v>0</v>
      </c>
      <c r="AB1603" s="157">
        <v>1</v>
      </c>
      <c r="AC1603" s="157">
        <v>0</v>
      </c>
      <c r="AD1603" s="157">
        <v>0</v>
      </c>
      <c r="AE1603" s="42">
        <f>SUM(Y1603,Z1603,AC1603,AD1603)</f>
        <v>95</v>
      </c>
      <c r="AF1603" s="49">
        <f>Y1603/AE1603</f>
        <v>0.44210526315789472</v>
      </c>
      <c r="AG1603" s="49">
        <f>(Y1603-(AA1603+AB1603))/AE1603</f>
        <v>0.43157894736842106</v>
      </c>
      <c r="AH1603" s="157" t="s">
        <v>2</v>
      </c>
      <c r="AI1603" s="147"/>
    </row>
    <row r="1604" spans="1:35" x14ac:dyDescent="0.3">
      <c r="A1604" s="147" t="s">
        <v>4760</v>
      </c>
      <c r="B1604" s="147">
        <v>1577</v>
      </c>
      <c r="C1604" s="30">
        <v>43942</v>
      </c>
      <c r="D1604" s="32">
        <v>2020</v>
      </c>
      <c r="E1604" s="97">
        <v>43951</v>
      </c>
      <c r="F1604" s="31">
        <v>4043</v>
      </c>
      <c r="G1604" s="31">
        <v>159.30000000000001</v>
      </c>
      <c r="H1604" s="31">
        <v>161.5</v>
      </c>
      <c r="I1604" s="31">
        <v>110.4</v>
      </c>
      <c r="K1604" s="155">
        <v>0.12638888888888888</v>
      </c>
      <c r="L1604" s="31" t="s">
        <v>3892</v>
      </c>
      <c r="M1604" s="157">
        <v>496868</v>
      </c>
      <c r="N1604" s="158">
        <v>43951</v>
      </c>
      <c r="O1604" s="157" t="s">
        <v>0</v>
      </c>
      <c r="P1604" s="157">
        <v>7</v>
      </c>
      <c r="Q1604" s="157" t="s">
        <v>4305</v>
      </c>
      <c r="R1604" s="157" t="s">
        <v>4799</v>
      </c>
      <c r="S1604" s="157">
        <v>39</v>
      </c>
      <c r="T1604" s="157">
        <v>17</v>
      </c>
      <c r="U1604" s="157">
        <v>26.87438641</v>
      </c>
      <c r="V1604" s="157">
        <v>-80.050636870000005</v>
      </c>
      <c r="W1604" s="158">
        <v>44019</v>
      </c>
      <c r="X1604" s="45">
        <f>W1604-N1604</f>
        <v>68</v>
      </c>
      <c r="Y1604" s="157">
        <v>62</v>
      </c>
      <c r="Z1604" s="157">
        <v>22</v>
      </c>
      <c r="AA1604" s="157">
        <v>2</v>
      </c>
      <c r="AB1604" s="157">
        <v>3</v>
      </c>
      <c r="AC1604" s="157">
        <v>0</v>
      </c>
      <c r="AD1604" s="157">
        <v>2</v>
      </c>
      <c r="AE1604" s="46">
        <f>SUM(Y1604,Z1604,AC1604,AD1604)</f>
        <v>86</v>
      </c>
      <c r="AF1604" s="47">
        <f>Y1604/AE1604</f>
        <v>0.72093023255813948</v>
      </c>
      <c r="AG1604" s="47">
        <f>(Y1604-(AA1604+AB1604))/AE1604</f>
        <v>0.66279069767441856</v>
      </c>
      <c r="AH1604" s="157" t="s">
        <v>2</v>
      </c>
      <c r="AI1604" s="147"/>
    </row>
    <row r="1605" spans="1:35" x14ac:dyDescent="0.3">
      <c r="A1605" s="38" t="s">
        <v>3716</v>
      </c>
      <c r="B1605" s="38">
        <v>624</v>
      </c>
      <c r="C1605" s="39">
        <v>41076</v>
      </c>
      <c r="D1605" s="71">
        <f>YEAR(E1605)</f>
        <v>2012</v>
      </c>
      <c r="E1605" s="99" t="s">
        <v>3172</v>
      </c>
      <c r="F1605" s="41">
        <v>2419</v>
      </c>
      <c r="G1605" s="41">
        <v>153</v>
      </c>
      <c r="H1605" s="41">
        <v>155</v>
      </c>
      <c r="I1605" s="41">
        <v>110</v>
      </c>
      <c r="J1605" s="41"/>
      <c r="K1605" s="40" t="s">
        <v>2873</v>
      </c>
      <c r="L1605" s="41" t="s">
        <v>3893</v>
      </c>
      <c r="M1605" s="42">
        <v>251959</v>
      </c>
      <c r="N1605" s="43">
        <v>41077</v>
      </c>
      <c r="O1605" s="44" t="s">
        <v>0</v>
      </c>
      <c r="P1605" s="42">
        <v>10</v>
      </c>
      <c r="Q1605" s="44" t="s">
        <v>4305</v>
      </c>
      <c r="R1605" s="44" t="s">
        <v>1112</v>
      </c>
      <c r="S1605" s="42">
        <v>15</v>
      </c>
      <c r="T1605" s="42">
        <v>3</v>
      </c>
      <c r="U1605" s="42">
        <v>26.840564780000001</v>
      </c>
      <c r="V1605" s="42">
        <v>-80.042476160000007</v>
      </c>
      <c r="W1605" s="48">
        <v>41137</v>
      </c>
      <c r="X1605" s="45">
        <f>W1605-N1605</f>
        <v>60</v>
      </c>
      <c r="Y1605" s="42">
        <v>48</v>
      </c>
      <c r="Z1605" s="42">
        <v>31</v>
      </c>
      <c r="AA1605" s="42">
        <v>1</v>
      </c>
      <c r="AB1605" s="42">
        <v>3</v>
      </c>
      <c r="AC1605" s="42">
        <v>0</v>
      </c>
      <c r="AD1605" s="42">
        <v>0</v>
      </c>
      <c r="AE1605" s="42">
        <f>SUM(Y1605,Z1605,AC1605,AD1605)</f>
        <v>79</v>
      </c>
      <c r="AF1605" s="49">
        <f>Y1605/AE1605</f>
        <v>0.60759493670886078</v>
      </c>
      <c r="AG1605" s="49">
        <f>(Y1605-(AA1605+AB1605))/AE1605</f>
        <v>0.55696202531645567</v>
      </c>
      <c r="AH1605" s="44" t="s">
        <v>2</v>
      </c>
      <c r="AI1605" s="38"/>
    </row>
    <row r="1606" spans="1:35" x14ac:dyDescent="0.3">
      <c r="A1606" s="38" t="s">
        <v>3161</v>
      </c>
      <c r="B1606" s="38">
        <v>799</v>
      </c>
      <c r="C1606" s="39">
        <v>43201</v>
      </c>
      <c r="D1606" s="71">
        <f>YEAR(E1606)</f>
        <v>2018</v>
      </c>
      <c r="E1606" s="99" t="s">
        <v>3845</v>
      </c>
      <c r="F1606" s="41">
        <v>2922</v>
      </c>
      <c r="G1606" s="41">
        <v>151</v>
      </c>
      <c r="H1606" s="41">
        <v>152.5</v>
      </c>
      <c r="I1606" s="41">
        <v>109.2</v>
      </c>
      <c r="J1606" s="41"/>
      <c r="K1606" s="40" t="s">
        <v>2937</v>
      </c>
      <c r="L1606" s="41" t="s">
        <v>3891</v>
      </c>
      <c r="M1606" s="42">
        <v>411855</v>
      </c>
      <c r="N1606" s="43">
        <v>43212</v>
      </c>
      <c r="O1606" s="44" t="s">
        <v>0</v>
      </c>
      <c r="P1606" s="42">
        <v>2</v>
      </c>
      <c r="Q1606" s="44" t="s">
        <v>4305</v>
      </c>
      <c r="R1606" s="44" t="s">
        <v>46</v>
      </c>
      <c r="S1606" s="42">
        <v>39</v>
      </c>
      <c r="T1606" s="42">
        <v>75</v>
      </c>
      <c r="U1606" s="42">
        <v>26.906971841000001</v>
      </c>
      <c r="V1606" s="42">
        <v>-80.061134955</v>
      </c>
      <c r="W1606" s="43">
        <v>43285</v>
      </c>
      <c r="X1606" s="45">
        <f>W1606-N1606</f>
        <v>73</v>
      </c>
      <c r="Y1606" s="42">
        <v>61</v>
      </c>
      <c r="Z1606" s="42">
        <v>15</v>
      </c>
      <c r="AA1606" s="42">
        <v>3</v>
      </c>
      <c r="AB1606" s="42">
        <v>1</v>
      </c>
      <c r="AC1606" s="42">
        <v>0</v>
      </c>
      <c r="AD1606" s="42">
        <v>0</v>
      </c>
      <c r="AE1606" s="46">
        <f>SUM(Y1606,Z1606,AC1606,AD1606)</f>
        <v>76</v>
      </c>
      <c r="AF1606" s="47">
        <f>Y1606/AE1606</f>
        <v>0.80263157894736847</v>
      </c>
      <c r="AG1606" s="47">
        <f>(Y1606-(AA1606+AB1606))/AE1606</f>
        <v>0.75</v>
      </c>
      <c r="AH1606" s="44" t="s">
        <v>2</v>
      </c>
      <c r="AI1606" s="38"/>
    </row>
    <row r="1607" spans="1:35" x14ac:dyDescent="0.3">
      <c r="A1607" s="38" t="s">
        <v>3161</v>
      </c>
      <c r="B1607" s="38">
        <v>799</v>
      </c>
      <c r="C1607" s="39">
        <v>43201</v>
      </c>
      <c r="D1607" s="71">
        <f>YEAR(E1607)</f>
        <v>2018</v>
      </c>
      <c r="E1607" s="99" t="s">
        <v>2430</v>
      </c>
      <c r="F1607" s="41">
        <v>2946</v>
      </c>
      <c r="G1607" s="41">
        <v>149</v>
      </c>
      <c r="H1607" s="41">
        <v>151.30000000000001</v>
      </c>
      <c r="I1607" s="41">
        <v>109.2</v>
      </c>
      <c r="J1607" s="41"/>
      <c r="K1607" s="40" t="s">
        <v>3045</v>
      </c>
      <c r="L1607" s="41" t="s">
        <v>3891</v>
      </c>
      <c r="M1607" s="42">
        <v>411993</v>
      </c>
      <c r="N1607" s="43">
        <v>43222</v>
      </c>
      <c r="O1607" s="44" t="s">
        <v>0</v>
      </c>
      <c r="P1607" s="42">
        <v>9</v>
      </c>
      <c r="Q1607" s="44" t="s">
        <v>4305</v>
      </c>
      <c r="R1607" s="44" t="s">
        <v>65</v>
      </c>
      <c r="S1607" s="42">
        <v>32</v>
      </c>
      <c r="T1607" s="42">
        <v>49</v>
      </c>
      <c r="U1607" s="42">
        <v>26.860671825000001</v>
      </c>
      <c r="V1607" s="42">
        <v>-80.046558645000005</v>
      </c>
      <c r="W1607" s="43">
        <v>43291</v>
      </c>
      <c r="X1607" s="45">
        <f>W1607-N1607</f>
        <v>69</v>
      </c>
      <c r="Y1607" s="42">
        <v>57</v>
      </c>
      <c r="Z1607" s="42">
        <v>21</v>
      </c>
      <c r="AA1607" s="42">
        <v>1</v>
      </c>
      <c r="AB1607" s="42">
        <v>1</v>
      </c>
      <c r="AC1607" s="42">
        <v>0</v>
      </c>
      <c r="AD1607" s="42">
        <v>7</v>
      </c>
      <c r="AE1607" s="46">
        <f>SUM(Y1607,Z1607,AC1607,AD1607)</f>
        <v>85</v>
      </c>
      <c r="AF1607" s="47">
        <f>Y1607/AE1607</f>
        <v>0.6705882352941176</v>
      </c>
      <c r="AG1607" s="47">
        <f>(Y1607-(AA1607+AB1607))/AE1607</f>
        <v>0.6470588235294118</v>
      </c>
      <c r="AH1607" s="44" t="s">
        <v>2</v>
      </c>
      <c r="AI1607" s="38"/>
    </row>
    <row r="1608" spans="1:35" x14ac:dyDescent="0.3">
      <c r="A1608" s="61" t="s">
        <v>3333</v>
      </c>
      <c r="B1608" s="61">
        <v>266</v>
      </c>
      <c r="C1608" s="60">
        <v>39547</v>
      </c>
      <c r="D1608" s="94">
        <f>YEAR(E1608)</f>
        <v>2008</v>
      </c>
      <c r="E1608" s="100" t="s">
        <v>2394</v>
      </c>
      <c r="F1608" s="58">
        <v>806</v>
      </c>
      <c r="G1608" s="58">
        <v>148.5</v>
      </c>
      <c r="H1608" s="58"/>
      <c r="I1608" s="58">
        <v>110.5</v>
      </c>
      <c r="J1608" s="41"/>
      <c r="K1608" s="62" t="s">
        <v>2995</v>
      </c>
      <c r="L1608" s="41" t="s">
        <v>3893</v>
      </c>
      <c r="M1608" s="42">
        <v>104037</v>
      </c>
      <c r="N1608" s="43">
        <v>39548</v>
      </c>
      <c r="O1608" s="44" t="s">
        <v>0</v>
      </c>
      <c r="P1608" s="42">
        <v>3</v>
      </c>
      <c r="Q1608" s="44" t="s">
        <v>4306</v>
      </c>
      <c r="R1608" s="44" t="s">
        <v>2024</v>
      </c>
      <c r="S1608" s="42">
        <v>-6</v>
      </c>
      <c r="T1608" s="42">
        <v>46</v>
      </c>
      <c r="U1608" s="42">
        <v>26.901793411</v>
      </c>
      <c r="V1608" s="42">
        <v>-80.059425599999997</v>
      </c>
      <c r="W1608" s="126"/>
      <c r="X1608" s="45"/>
      <c r="Y1608" s="42">
        <v>0</v>
      </c>
      <c r="Z1608" s="42">
        <v>83</v>
      </c>
      <c r="AA1608" s="42">
        <v>0</v>
      </c>
      <c r="AB1608" s="42">
        <v>0</v>
      </c>
      <c r="AC1608" s="42">
        <v>0</v>
      </c>
      <c r="AD1608" s="42">
        <v>0</v>
      </c>
      <c r="AE1608" s="46">
        <f>SUM(Y1608,Z1608,AC1608,AD1608)</f>
        <v>83</v>
      </c>
      <c r="AF1608" s="47">
        <f>Y1608/AE1608</f>
        <v>0</v>
      </c>
      <c r="AG1608" s="47">
        <f>(Y1608-(AA1608+AB1608))/AE1608</f>
        <v>0</v>
      </c>
      <c r="AH1608" s="44" t="s">
        <v>8</v>
      </c>
      <c r="AI1608" s="38"/>
    </row>
    <row r="1609" spans="1:35" x14ac:dyDescent="0.3">
      <c r="A1609" s="61" t="s">
        <v>3333</v>
      </c>
      <c r="B1609" s="61">
        <v>266</v>
      </c>
      <c r="C1609" s="60">
        <v>39547</v>
      </c>
      <c r="D1609" s="94">
        <f>YEAR(E1609)</f>
        <v>2010</v>
      </c>
      <c r="E1609" s="100" t="s">
        <v>3491</v>
      </c>
      <c r="F1609" s="58">
        <v>1349</v>
      </c>
      <c r="G1609" s="58"/>
      <c r="H1609" s="58"/>
      <c r="I1609" s="58"/>
      <c r="J1609" s="58"/>
      <c r="K1609" s="62" t="s">
        <v>3492</v>
      </c>
      <c r="L1609" s="58" t="s">
        <v>3895</v>
      </c>
      <c r="M1609" s="42">
        <v>168714</v>
      </c>
      <c r="N1609" s="43">
        <v>40255</v>
      </c>
      <c r="O1609" s="44" t="s">
        <v>0</v>
      </c>
      <c r="P1609" s="42">
        <v>5</v>
      </c>
      <c r="Q1609" s="44" t="s">
        <v>4307</v>
      </c>
      <c r="R1609" s="44" t="s">
        <v>3</v>
      </c>
      <c r="S1609" s="42">
        <v>30</v>
      </c>
      <c r="T1609" s="42">
        <v>150</v>
      </c>
      <c r="U1609" s="42">
        <v>26.888964133999998</v>
      </c>
      <c r="V1609" s="42">
        <v>-80.055395160000003</v>
      </c>
      <c r="W1609" s="124"/>
      <c r="X1609" s="45"/>
      <c r="Y1609" s="125"/>
      <c r="Z1609" s="125"/>
      <c r="AA1609" s="125"/>
      <c r="AB1609" s="125"/>
      <c r="AC1609" s="125"/>
      <c r="AD1609" s="125"/>
      <c r="AE1609" s="127"/>
      <c r="AF1609" s="127"/>
      <c r="AG1609" s="127"/>
      <c r="AH1609" s="44" t="s">
        <v>3</v>
      </c>
      <c r="AI1609" s="61"/>
    </row>
    <row r="1610" spans="1:35" x14ac:dyDescent="0.3">
      <c r="A1610" s="38" t="s">
        <v>3333</v>
      </c>
      <c r="B1610" s="38">
        <v>266</v>
      </c>
      <c r="C1610" s="39">
        <v>39547</v>
      </c>
      <c r="D1610" s="71">
        <f>YEAR(E1610)</f>
        <v>2010</v>
      </c>
      <c r="E1610" s="99" t="s">
        <v>3491</v>
      </c>
      <c r="F1610" s="41">
        <v>1350</v>
      </c>
      <c r="G1610" s="41">
        <v>150.80000000000001</v>
      </c>
      <c r="H1610" s="41">
        <v>154.6</v>
      </c>
      <c r="I1610" s="41">
        <v>113.3</v>
      </c>
      <c r="J1610" s="41"/>
      <c r="K1610" s="40" t="s">
        <v>3493</v>
      </c>
      <c r="L1610" s="41" t="s">
        <v>3891</v>
      </c>
      <c r="M1610" s="42">
        <v>168715</v>
      </c>
      <c r="N1610" s="43">
        <v>40255</v>
      </c>
      <c r="O1610" s="44" t="s">
        <v>0</v>
      </c>
      <c r="P1610" s="42">
        <v>1</v>
      </c>
      <c r="Q1610" s="44" t="s">
        <v>4305</v>
      </c>
      <c r="R1610" s="44" t="s">
        <v>1458</v>
      </c>
      <c r="S1610" s="42">
        <v>15</v>
      </c>
      <c r="T1610" s="42">
        <v>22</v>
      </c>
      <c r="U1610" s="42">
        <v>26.916857394000001</v>
      </c>
      <c r="V1610" s="42">
        <v>-80.064418090000004</v>
      </c>
      <c r="W1610" s="126"/>
      <c r="X1610" s="45"/>
      <c r="Y1610" s="42">
        <v>20</v>
      </c>
      <c r="Z1610" s="42">
        <v>29</v>
      </c>
      <c r="AA1610" s="42">
        <v>0</v>
      </c>
      <c r="AB1610" s="42">
        <v>0</v>
      </c>
      <c r="AC1610" s="42">
        <v>0</v>
      </c>
      <c r="AD1610" s="42">
        <v>0</v>
      </c>
      <c r="AE1610" s="46">
        <f>SUM(Y1610,Z1610,AC1610,AD1610)</f>
        <v>49</v>
      </c>
      <c r="AF1610" s="47">
        <f>Y1610/AE1610</f>
        <v>0.40816326530612246</v>
      </c>
      <c r="AG1610" s="47">
        <f>(Y1610-(AA1610+AB1610))/AE1610</f>
        <v>0.40816326530612246</v>
      </c>
      <c r="AH1610" s="44" t="s">
        <v>8</v>
      </c>
      <c r="AI1610" s="38"/>
    </row>
    <row r="1611" spans="1:35" x14ac:dyDescent="0.3">
      <c r="A1611" s="38" t="s">
        <v>3333</v>
      </c>
      <c r="B1611" s="38">
        <v>266</v>
      </c>
      <c r="C1611" s="39">
        <v>39547</v>
      </c>
      <c r="D1611" s="71">
        <f>YEAR(E1611)</f>
        <v>2012</v>
      </c>
      <c r="E1611" s="99" t="s">
        <v>3172</v>
      </c>
      <c r="F1611" s="41">
        <v>2418</v>
      </c>
      <c r="G1611" s="41"/>
      <c r="H1611" s="41"/>
      <c r="I1611" s="41"/>
      <c r="J1611" s="41"/>
      <c r="K1611" s="40" t="s">
        <v>3651</v>
      </c>
      <c r="L1611" s="41" t="s">
        <v>3895</v>
      </c>
      <c r="M1611" s="42">
        <v>251963</v>
      </c>
      <c r="N1611" s="43">
        <v>41077</v>
      </c>
      <c r="O1611" s="44" t="s">
        <v>0</v>
      </c>
      <c r="P1611" s="42">
        <v>10</v>
      </c>
      <c r="Q1611" s="44" t="s">
        <v>4305</v>
      </c>
      <c r="R1611" s="44" t="s">
        <v>1113</v>
      </c>
      <c r="S1611" s="42">
        <v>11</v>
      </c>
      <c r="T1611" s="42">
        <v>3</v>
      </c>
      <c r="U1611" s="42">
        <v>26.840337080000001</v>
      </c>
      <c r="V1611" s="42">
        <v>-80.042411400000006</v>
      </c>
      <c r="W1611" s="43">
        <v>41137</v>
      </c>
      <c r="X1611" s="45">
        <f>W1611-N1611</f>
        <v>60</v>
      </c>
      <c r="Y1611" s="42">
        <v>70</v>
      </c>
      <c r="Z1611" s="42">
        <v>5</v>
      </c>
      <c r="AA1611" s="42">
        <v>0</v>
      </c>
      <c r="AB1611" s="42">
        <v>2</v>
      </c>
      <c r="AC1611" s="42">
        <v>0</v>
      </c>
      <c r="AD1611" s="42">
        <v>16</v>
      </c>
      <c r="AE1611" s="46">
        <f>SUM(Y1611,Z1611,AC1611,AD1611)</f>
        <v>91</v>
      </c>
      <c r="AF1611" s="47">
        <f>Y1611/AE1611</f>
        <v>0.76923076923076927</v>
      </c>
      <c r="AG1611" s="47">
        <f>(Y1611-(AA1611+AB1611))/AE1611</f>
        <v>0.74725274725274726</v>
      </c>
      <c r="AH1611" s="44" t="s">
        <v>2</v>
      </c>
      <c r="AI1611" s="38"/>
    </row>
    <row r="1612" spans="1:35" x14ac:dyDescent="0.3">
      <c r="A1612" s="38" t="s">
        <v>2570</v>
      </c>
      <c r="B1612" s="38">
        <v>183</v>
      </c>
      <c r="C1612" s="39">
        <v>38497</v>
      </c>
      <c r="D1612" s="71">
        <f>YEAR(E1612)</f>
        <v>2007</v>
      </c>
      <c r="E1612" s="99" t="s">
        <v>2691</v>
      </c>
      <c r="F1612" s="41">
        <v>742</v>
      </c>
      <c r="G1612" s="41">
        <v>164</v>
      </c>
      <c r="H1612" s="41">
        <v>168.5</v>
      </c>
      <c r="I1612" s="41">
        <v>110.5</v>
      </c>
      <c r="J1612" s="41"/>
      <c r="K1612" s="40" t="s">
        <v>2486</v>
      </c>
      <c r="L1612" s="41" t="s">
        <v>3895</v>
      </c>
      <c r="M1612" s="42">
        <v>81730</v>
      </c>
      <c r="N1612" s="43">
        <v>39238</v>
      </c>
      <c r="O1612" s="44" t="s">
        <v>0</v>
      </c>
      <c r="P1612" s="42">
        <v>1</v>
      </c>
      <c r="Q1612" s="44" t="s">
        <v>4305</v>
      </c>
      <c r="R1612" s="44" t="s">
        <v>2170</v>
      </c>
      <c r="S1612" s="42">
        <v>60</v>
      </c>
      <c r="T1612" s="42">
        <v>37</v>
      </c>
      <c r="U1612" s="42">
        <v>26.917454419999999</v>
      </c>
      <c r="V1612" s="42">
        <v>-80.064587599999996</v>
      </c>
      <c r="W1612" s="124">
        <v>39299</v>
      </c>
      <c r="X1612" s="45">
        <f>W1612-N1612</f>
        <v>61</v>
      </c>
      <c r="Y1612" s="42">
        <v>37</v>
      </c>
      <c r="Z1612" s="46">
        <v>48</v>
      </c>
      <c r="AA1612" s="42">
        <v>0</v>
      </c>
      <c r="AB1612" s="42">
        <v>3</v>
      </c>
      <c r="AC1612" s="46">
        <v>0</v>
      </c>
      <c r="AD1612" s="46">
        <v>2</v>
      </c>
      <c r="AE1612" s="46">
        <f>SUM(Y1612,Z1612,AC1612,AD1612)</f>
        <v>87</v>
      </c>
      <c r="AF1612" s="47">
        <f>Y1612/AE1612</f>
        <v>0.42528735632183906</v>
      </c>
      <c r="AG1612" s="47">
        <f>(Y1612-(AA1612+AB1612))/AE1612</f>
        <v>0.39080459770114945</v>
      </c>
      <c r="AH1612" s="44" t="s">
        <v>2</v>
      </c>
      <c r="AI1612" s="38"/>
    </row>
    <row r="1613" spans="1:35" x14ac:dyDescent="0.3">
      <c r="A1613" s="38" t="s">
        <v>2570</v>
      </c>
      <c r="B1613" s="38">
        <v>183</v>
      </c>
      <c r="C1613" s="39">
        <v>38497</v>
      </c>
      <c r="D1613" s="71">
        <f>YEAR(E1613)</f>
        <v>2009</v>
      </c>
      <c r="E1613" s="99" t="s">
        <v>2419</v>
      </c>
      <c r="F1613" s="41">
        <v>1004</v>
      </c>
      <c r="G1613" s="41">
        <v>165</v>
      </c>
      <c r="H1613" s="41">
        <v>168</v>
      </c>
      <c r="I1613" s="41">
        <v>111.5</v>
      </c>
      <c r="J1613" s="41"/>
      <c r="K1613" s="40" t="s">
        <v>3399</v>
      </c>
      <c r="L1613" s="41" t="s">
        <v>3892</v>
      </c>
      <c r="M1613" s="42">
        <v>148208</v>
      </c>
      <c r="N1613" s="43">
        <v>39909</v>
      </c>
      <c r="O1613" s="44" t="s">
        <v>0</v>
      </c>
      <c r="P1613" s="42">
        <v>7</v>
      </c>
      <c r="Q1613" s="44" t="s">
        <v>4305</v>
      </c>
      <c r="R1613" s="44" t="s">
        <v>1686</v>
      </c>
      <c r="S1613" s="42">
        <v>31</v>
      </c>
      <c r="T1613" s="42">
        <v>51</v>
      </c>
      <c r="U1613" s="42">
        <v>26.872551130000002</v>
      </c>
      <c r="V1613" s="42">
        <v>-80.050076880000006</v>
      </c>
      <c r="W1613" s="126">
        <v>39989</v>
      </c>
      <c r="X1613" s="45">
        <f>W1613-N1613</f>
        <v>80</v>
      </c>
      <c r="Y1613" s="42">
        <v>23</v>
      </c>
      <c r="Z1613" s="46">
        <v>20</v>
      </c>
      <c r="AA1613" s="42">
        <v>0</v>
      </c>
      <c r="AB1613" s="42">
        <v>0</v>
      </c>
      <c r="AC1613" s="46">
        <v>0</v>
      </c>
      <c r="AD1613" s="46">
        <v>0</v>
      </c>
      <c r="AE1613" s="46">
        <f>SUM(Y1613,Z1613,AC1613,AD1613)</f>
        <v>43</v>
      </c>
      <c r="AF1613" s="47">
        <f>Y1613/AE1613</f>
        <v>0.53488372093023251</v>
      </c>
      <c r="AG1613" s="47">
        <f>(Y1613-(AA1613+AB1613))/AE1613</f>
        <v>0.53488372093023251</v>
      </c>
      <c r="AH1613" s="44" t="s">
        <v>2</v>
      </c>
      <c r="AI1613" s="38"/>
    </row>
    <row r="1614" spans="1:35" x14ac:dyDescent="0.3">
      <c r="A1614" s="38" t="s">
        <v>2570</v>
      </c>
      <c r="B1614" s="38">
        <v>183</v>
      </c>
      <c r="C1614" s="39">
        <v>38497</v>
      </c>
      <c r="D1614" s="71">
        <f>YEAR(E1614)</f>
        <v>2009</v>
      </c>
      <c r="E1614" s="99" t="s">
        <v>3410</v>
      </c>
      <c r="F1614" s="41">
        <v>1005</v>
      </c>
      <c r="G1614" s="41">
        <v>165</v>
      </c>
      <c r="H1614" s="41">
        <v>168</v>
      </c>
      <c r="I1614" s="41">
        <v>111</v>
      </c>
      <c r="J1614" s="41"/>
      <c r="K1614" s="40" t="s">
        <v>2605</v>
      </c>
      <c r="L1614" s="41" t="s">
        <v>3893</v>
      </c>
      <c r="M1614" s="42">
        <v>148274</v>
      </c>
      <c r="N1614" s="43">
        <v>39919</v>
      </c>
      <c r="O1614" s="44" t="s">
        <v>146</v>
      </c>
      <c r="P1614" s="42">
        <v>6</v>
      </c>
      <c r="Q1614" s="44" t="s">
        <v>4305</v>
      </c>
      <c r="R1614" s="44" t="s">
        <v>1890</v>
      </c>
      <c r="S1614" s="42">
        <v>56</v>
      </c>
      <c r="T1614" s="42">
        <v>5</v>
      </c>
      <c r="U1614" s="42">
        <v>26.92955692</v>
      </c>
      <c r="V1614" s="42">
        <v>-80.068250809999995</v>
      </c>
      <c r="W1614" s="126">
        <v>39989</v>
      </c>
      <c r="X1614" s="45">
        <f>W1614-N1614</f>
        <v>70</v>
      </c>
      <c r="Y1614" s="42">
        <v>35</v>
      </c>
      <c r="Z1614" s="46">
        <v>23</v>
      </c>
      <c r="AA1614" s="42">
        <v>2</v>
      </c>
      <c r="AB1614" s="42">
        <v>0</v>
      </c>
      <c r="AC1614" s="46">
        <v>0</v>
      </c>
      <c r="AD1614" s="46">
        <v>3</v>
      </c>
      <c r="AE1614" s="46">
        <f>SUM(Y1614,Z1614,AC1614,AD1614)</f>
        <v>61</v>
      </c>
      <c r="AF1614" s="47">
        <f>Y1614/AE1614</f>
        <v>0.57377049180327866</v>
      </c>
      <c r="AG1614" s="47">
        <f>(Y1614-(AA1614+AB1614))/AE1614</f>
        <v>0.54098360655737709</v>
      </c>
      <c r="AH1614" s="44" t="s">
        <v>2</v>
      </c>
      <c r="AI1614" s="38"/>
    </row>
    <row r="1615" spans="1:35" x14ac:dyDescent="0.3">
      <c r="A1615" s="38" t="s">
        <v>2570</v>
      </c>
      <c r="B1615" s="38">
        <v>183</v>
      </c>
      <c r="C1615" s="39">
        <v>38497</v>
      </c>
      <c r="D1615" s="71">
        <f>YEAR(E1615)</f>
        <v>2009</v>
      </c>
      <c r="E1615" s="99" t="s">
        <v>3423</v>
      </c>
      <c r="F1615" s="41">
        <v>1006</v>
      </c>
      <c r="G1615" s="41">
        <v>164</v>
      </c>
      <c r="H1615" s="41">
        <v>167</v>
      </c>
      <c r="I1615" s="41">
        <v>111.5</v>
      </c>
      <c r="J1615" s="41"/>
      <c r="K1615" s="40" t="s">
        <v>2768</v>
      </c>
      <c r="L1615" s="41" t="s">
        <v>3892</v>
      </c>
      <c r="M1615" s="42">
        <v>148351</v>
      </c>
      <c r="N1615" s="43">
        <v>39928</v>
      </c>
      <c r="O1615" s="44" t="s">
        <v>0</v>
      </c>
      <c r="P1615" s="42">
        <v>6</v>
      </c>
      <c r="Q1615" s="44" t="s">
        <v>4305</v>
      </c>
      <c r="R1615" s="44" t="s">
        <v>1744</v>
      </c>
      <c r="S1615" s="42">
        <v>20</v>
      </c>
      <c r="T1615" s="42">
        <v>11</v>
      </c>
      <c r="U1615" s="42">
        <v>26.87760007</v>
      </c>
      <c r="V1615" s="42">
        <v>-80.051800139999997</v>
      </c>
      <c r="W1615" s="126">
        <v>39996</v>
      </c>
      <c r="X1615" s="45">
        <f>W1615-N1615</f>
        <v>68</v>
      </c>
      <c r="Y1615" s="42">
        <v>31</v>
      </c>
      <c r="Z1615" s="46">
        <v>18</v>
      </c>
      <c r="AA1615" s="42">
        <v>1</v>
      </c>
      <c r="AB1615" s="42">
        <v>0</v>
      </c>
      <c r="AC1615" s="46">
        <v>0</v>
      </c>
      <c r="AD1615" s="46">
        <v>0</v>
      </c>
      <c r="AE1615" s="46">
        <f>SUM(Y1615,Z1615,AC1615,AD1615)</f>
        <v>49</v>
      </c>
      <c r="AF1615" s="47">
        <f>Y1615/AE1615</f>
        <v>0.63265306122448983</v>
      </c>
      <c r="AG1615" s="47">
        <f>(Y1615-(AA1615+AB1615))/AE1615</f>
        <v>0.61224489795918369</v>
      </c>
      <c r="AH1615" s="44" t="s">
        <v>2</v>
      </c>
      <c r="AI1615" s="38"/>
    </row>
    <row r="1616" spans="1:35" x14ac:dyDescent="0.3">
      <c r="A1616" s="38" t="s">
        <v>2570</v>
      </c>
      <c r="B1616" s="38">
        <v>183</v>
      </c>
      <c r="C1616" s="39">
        <v>38497</v>
      </c>
      <c r="D1616" s="71">
        <f>YEAR(E1616)</f>
        <v>2009</v>
      </c>
      <c r="E1616" s="99" t="s">
        <v>2763</v>
      </c>
      <c r="F1616" s="41">
        <v>1007</v>
      </c>
      <c r="G1616" s="41">
        <v>164</v>
      </c>
      <c r="H1616" s="41">
        <v>167</v>
      </c>
      <c r="I1616" s="41">
        <v>112</v>
      </c>
      <c r="J1616" s="41"/>
      <c r="K1616" s="40" t="s">
        <v>3446</v>
      </c>
      <c r="L1616" s="41" t="s">
        <v>3893</v>
      </c>
      <c r="M1616" s="42">
        <v>149528</v>
      </c>
      <c r="N1616" s="43">
        <v>39956</v>
      </c>
      <c r="O1616" s="44" t="s">
        <v>146</v>
      </c>
      <c r="P1616" s="42">
        <v>9</v>
      </c>
      <c r="Q1616" s="44" t="s">
        <v>4305</v>
      </c>
      <c r="R1616" s="44" t="s">
        <v>1906</v>
      </c>
      <c r="S1616" s="42">
        <v>45</v>
      </c>
      <c r="T1616" s="42">
        <v>51</v>
      </c>
      <c r="U1616" s="42">
        <v>26.921788490000001</v>
      </c>
      <c r="V1616" s="42">
        <v>-80.065872740000003</v>
      </c>
      <c r="W1616" s="126">
        <v>40019</v>
      </c>
      <c r="X1616" s="45">
        <f>W1616-N1616</f>
        <v>63</v>
      </c>
      <c r="Y1616" s="42">
        <v>42</v>
      </c>
      <c r="Z1616" s="42">
        <v>9</v>
      </c>
      <c r="AA1616" s="42">
        <v>0</v>
      </c>
      <c r="AB1616" s="42">
        <v>0</v>
      </c>
      <c r="AC1616" s="42">
        <v>0</v>
      </c>
      <c r="AD1616" s="42">
        <v>0</v>
      </c>
      <c r="AE1616" s="42">
        <f>SUM(Y1616,Z1616,AC1616,AD1616)</f>
        <v>51</v>
      </c>
      <c r="AF1616" s="49">
        <f>Y1616/AE1616</f>
        <v>0.82352941176470584</v>
      </c>
      <c r="AG1616" s="49">
        <f>(Y1616-(AA1616+AB1616))/AE1616</f>
        <v>0.82352941176470584</v>
      </c>
      <c r="AH1616" s="44" t="s">
        <v>2</v>
      </c>
      <c r="AI1616" s="38"/>
    </row>
    <row r="1617" spans="1:35" x14ac:dyDescent="0.3">
      <c r="A1617" s="50" t="s">
        <v>2570</v>
      </c>
      <c r="B1617" s="51">
        <v>183</v>
      </c>
      <c r="C1617" s="52">
        <v>38497</v>
      </c>
      <c r="D1617" s="94">
        <f>YEAR(E1617)</f>
        <v>2009</v>
      </c>
      <c r="E1617" s="52" t="s">
        <v>2353</v>
      </c>
      <c r="F1617" s="54">
        <v>1008</v>
      </c>
      <c r="G1617" s="54">
        <v>164</v>
      </c>
      <c r="H1617" s="54">
        <v>168</v>
      </c>
      <c r="I1617" s="54">
        <v>112</v>
      </c>
      <c r="J1617" s="139"/>
      <c r="K1617" s="55" t="s">
        <v>2587</v>
      </c>
      <c r="L1617" s="56" t="s">
        <v>3897</v>
      </c>
      <c r="M1617" s="57"/>
      <c r="N1617" s="57"/>
      <c r="O1617" s="57" t="s">
        <v>0</v>
      </c>
      <c r="P1617" s="42">
        <v>10</v>
      </c>
      <c r="Q1617" s="57" t="s">
        <v>4305</v>
      </c>
      <c r="R1617" s="57"/>
      <c r="S1617" s="57"/>
      <c r="T1617" s="57"/>
      <c r="U1617" s="57"/>
      <c r="V1617" s="57"/>
      <c r="W1617" s="60"/>
      <c r="X1617" s="164"/>
      <c r="Y1617" s="57"/>
      <c r="Z1617" s="57"/>
      <c r="AA1617" s="57"/>
      <c r="AB1617" s="57"/>
      <c r="AC1617" s="57"/>
      <c r="AD1617" s="57"/>
      <c r="AE1617" s="57"/>
      <c r="AF1617" s="57"/>
      <c r="AG1617" s="57"/>
      <c r="AH1617" s="57"/>
      <c r="AI1617" s="38" t="s">
        <v>3904</v>
      </c>
    </row>
    <row r="1618" spans="1:35" x14ac:dyDescent="0.3">
      <c r="A1618" s="38" t="s">
        <v>2570</v>
      </c>
      <c r="B1618" s="38">
        <v>183</v>
      </c>
      <c r="C1618" s="39">
        <v>38497</v>
      </c>
      <c r="D1618" s="71">
        <f>YEAR(E1618)</f>
        <v>2011</v>
      </c>
      <c r="E1618" s="99" t="s">
        <v>2333</v>
      </c>
      <c r="F1618" s="41">
        <v>1658</v>
      </c>
      <c r="G1618" s="41"/>
      <c r="H1618" s="41">
        <v>168.5</v>
      </c>
      <c r="I1618" s="41"/>
      <c r="J1618" s="41"/>
      <c r="K1618" s="40" t="s">
        <v>2408</v>
      </c>
      <c r="L1618" s="41" t="s">
        <v>3892</v>
      </c>
      <c r="M1618" s="42">
        <v>203601</v>
      </c>
      <c r="N1618" s="43">
        <v>40635</v>
      </c>
      <c r="O1618" s="44" t="s">
        <v>0</v>
      </c>
      <c r="P1618" s="42">
        <v>7</v>
      </c>
      <c r="Q1618" s="44" t="s">
        <v>4305</v>
      </c>
      <c r="R1618" s="44" t="s">
        <v>1201</v>
      </c>
      <c r="S1618" s="42">
        <v>29</v>
      </c>
      <c r="T1618" s="42">
        <v>57</v>
      </c>
      <c r="U1618" s="42">
        <v>26.870170389999998</v>
      </c>
      <c r="V1618" s="42">
        <v>-80.049138909999996</v>
      </c>
      <c r="W1618" s="124"/>
      <c r="X1618" s="45"/>
      <c r="Y1618" s="42">
        <v>12</v>
      </c>
      <c r="Z1618" s="42">
        <v>26</v>
      </c>
      <c r="AA1618" s="42">
        <v>0</v>
      </c>
      <c r="AB1618" s="42">
        <v>4</v>
      </c>
      <c r="AC1618" s="42">
        <v>0</v>
      </c>
      <c r="AD1618" s="42">
        <v>1</v>
      </c>
      <c r="AE1618" s="42">
        <f>SUM(Y1618,Z1618,AC1618,AD1618)</f>
        <v>39</v>
      </c>
      <c r="AF1618" s="49">
        <f>Y1618/AE1618</f>
        <v>0.30769230769230771</v>
      </c>
      <c r="AG1618" s="49">
        <f>(Y1618-(AA1618+AB1618))/AE1618</f>
        <v>0.20512820512820512</v>
      </c>
      <c r="AH1618" s="44" t="s">
        <v>8</v>
      </c>
      <c r="AI1618" s="38"/>
    </row>
    <row r="1619" spans="1:35" x14ac:dyDescent="0.3">
      <c r="A1619" s="38" t="s">
        <v>2570</v>
      </c>
      <c r="B1619" s="38">
        <v>183</v>
      </c>
      <c r="C1619" s="39">
        <v>38497</v>
      </c>
      <c r="D1619" s="71">
        <f>YEAR(E1619)</f>
        <v>2011</v>
      </c>
      <c r="E1619" s="99" t="s">
        <v>2378</v>
      </c>
      <c r="F1619" s="41">
        <v>1701</v>
      </c>
      <c r="G1619" s="41">
        <v>165</v>
      </c>
      <c r="H1619" s="41">
        <v>168</v>
      </c>
      <c r="I1619" s="41">
        <v>110</v>
      </c>
      <c r="J1619" s="41"/>
      <c r="K1619" s="40" t="s">
        <v>3603</v>
      </c>
      <c r="L1619" s="41" t="s">
        <v>3892</v>
      </c>
      <c r="M1619" s="42">
        <v>203690</v>
      </c>
      <c r="N1619" s="43">
        <v>40647</v>
      </c>
      <c r="O1619" s="44" t="s">
        <v>146</v>
      </c>
      <c r="P1619" s="42">
        <v>7</v>
      </c>
      <c r="Q1619" s="44" t="s">
        <v>4305</v>
      </c>
      <c r="R1619" s="44" t="s">
        <v>1401</v>
      </c>
      <c r="S1619" s="42">
        <v>45</v>
      </c>
      <c r="T1619" s="42">
        <v>22</v>
      </c>
      <c r="U1619" s="42">
        <v>26.92745352</v>
      </c>
      <c r="V1619" s="42">
        <v>-80.067766570000003</v>
      </c>
      <c r="W1619" s="43">
        <v>40712</v>
      </c>
      <c r="X1619" s="45">
        <f>W1619-N1619</f>
        <v>65</v>
      </c>
      <c r="Y1619" s="42">
        <v>35</v>
      </c>
      <c r="Z1619" s="42">
        <v>8</v>
      </c>
      <c r="AA1619" s="42">
        <v>0</v>
      </c>
      <c r="AB1619" s="42">
        <v>0</v>
      </c>
      <c r="AC1619" s="42">
        <v>0</v>
      </c>
      <c r="AD1619" s="42">
        <v>0</v>
      </c>
      <c r="AE1619" s="46">
        <f>SUM(Y1619,Z1619,AC1619,AD1619)</f>
        <v>43</v>
      </c>
      <c r="AF1619" s="47">
        <f>Y1619/AE1619</f>
        <v>0.81395348837209303</v>
      </c>
      <c r="AG1619" s="47">
        <f>(Y1619-(AA1619+AB1619))/AE1619</f>
        <v>0.81395348837209303</v>
      </c>
      <c r="AH1619" s="44" t="s">
        <v>2</v>
      </c>
      <c r="AI1619" s="38"/>
    </row>
    <row r="1620" spans="1:35" x14ac:dyDescent="0.3">
      <c r="A1620" s="38" t="s">
        <v>2959</v>
      </c>
      <c r="B1620" s="38">
        <v>554</v>
      </c>
      <c r="C1620" s="39">
        <v>41001</v>
      </c>
      <c r="D1620" s="71">
        <f>YEAR(E1620)</f>
        <v>2012</v>
      </c>
      <c r="E1620" s="99" t="s">
        <v>2495</v>
      </c>
      <c r="F1620" s="41">
        <v>2057</v>
      </c>
      <c r="G1620" s="41">
        <v>147</v>
      </c>
      <c r="H1620" s="41">
        <v>151</v>
      </c>
      <c r="I1620" s="41">
        <v>109</v>
      </c>
      <c r="J1620" s="41"/>
      <c r="K1620" s="40" t="s">
        <v>2351</v>
      </c>
      <c r="L1620" s="41" t="s">
        <v>3890</v>
      </c>
      <c r="M1620" s="42">
        <v>235866</v>
      </c>
      <c r="N1620" s="43">
        <v>41001</v>
      </c>
      <c r="O1620" s="44" t="s">
        <v>146</v>
      </c>
      <c r="P1620" s="42">
        <v>10</v>
      </c>
      <c r="Q1620" s="44" t="s">
        <v>4305</v>
      </c>
      <c r="R1620" s="44" t="s">
        <v>1136</v>
      </c>
      <c r="S1620" s="42">
        <v>41</v>
      </c>
      <c r="T1620" s="42">
        <v>16</v>
      </c>
      <c r="U1620" s="42">
        <v>26.92121182</v>
      </c>
      <c r="V1620" s="42">
        <v>-80.065557240000004</v>
      </c>
      <c r="W1620" s="48">
        <v>41073</v>
      </c>
      <c r="X1620" s="45">
        <f>W1620-N1620</f>
        <v>72</v>
      </c>
      <c r="Y1620" s="42">
        <v>39</v>
      </c>
      <c r="Z1620" s="42">
        <v>9</v>
      </c>
      <c r="AA1620" s="42">
        <v>1</v>
      </c>
      <c r="AB1620" s="42">
        <v>0</v>
      </c>
      <c r="AC1620" s="42">
        <v>0</v>
      </c>
      <c r="AD1620" s="42">
        <v>0</v>
      </c>
      <c r="AE1620" s="46">
        <f>SUM(Y1620,Z1620,AC1620,AD1620)</f>
        <v>48</v>
      </c>
      <c r="AF1620" s="47">
        <f>Y1620/AE1620</f>
        <v>0.8125</v>
      </c>
      <c r="AG1620" s="47">
        <f>(Y1620-(AA1620+AB1620))/AE1620</f>
        <v>0.79166666666666663</v>
      </c>
      <c r="AH1620" s="44" t="s">
        <v>2</v>
      </c>
      <c r="AI1620" s="38"/>
    </row>
    <row r="1621" spans="1:35" x14ac:dyDescent="0.3">
      <c r="A1621" s="38" t="s">
        <v>2959</v>
      </c>
      <c r="B1621" s="38">
        <v>554</v>
      </c>
      <c r="C1621" s="39">
        <v>41001</v>
      </c>
      <c r="D1621" s="71">
        <f>YEAR(E1621)</f>
        <v>2012</v>
      </c>
      <c r="E1621" s="99" t="s">
        <v>3696</v>
      </c>
      <c r="F1621" s="41">
        <v>2266</v>
      </c>
      <c r="G1621" s="41">
        <v>146</v>
      </c>
      <c r="H1621" s="41">
        <v>148</v>
      </c>
      <c r="I1621" s="41">
        <v>108</v>
      </c>
      <c r="J1621" s="41"/>
      <c r="K1621" s="40" t="s">
        <v>3477</v>
      </c>
      <c r="L1621" s="41" t="s">
        <v>3893</v>
      </c>
      <c r="M1621" s="42">
        <v>238535</v>
      </c>
      <c r="N1621" s="43">
        <v>41045</v>
      </c>
      <c r="O1621" s="44" t="s">
        <v>0</v>
      </c>
      <c r="P1621" s="42">
        <v>1</v>
      </c>
      <c r="Q1621" s="44" t="s">
        <v>4305</v>
      </c>
      <c r="R1621" s="44" t="s">
        <v>1042</v>
      </c>
      <c r="S1621" s="42">
        <v>71</v>
      </c>
      <c r="T1621" s="42">
        <v>23</v>
      </c>
      <c r="U1621" s="42">
        <v>26.914835839999999</v>
      </c>
      <c r="V1621" s="42">
        <v>-80.063663349999999</v>
      </c>
      <c r="W1621" s="43">
        <v>41111</v>
      </c>
      <c r="X1621" s="45">
        <f>W1621-N1621</f>
        <v>66</v>
      </c>
      <c r="Y1621" s="42">
        <v>9</v>
      </c>
      <c r="Z1621" s="42">
        <v>81</v>
      </c>
      <c r="AA1621" s="42">
        <v>2</v>
      </c>
      <c r="AB1621" s="42">
        <v>6</v>
      </c>
      <c r="AC1621" s="42">
        <v>0</v>
      </c>
      <c r="AD1621" s="42">
        <v>1</v>
      </c>
      <c r="AE1621" s="42">
        <f>SUM(Y1621,Z1621,AC1621,AD1621)</f>
        <v>91</v>
      </c>
      <c r="AF1621" s="49">
        <f>Y1621/AE1621</f>
        <v>9.8901098901098897E-2</v>
      </c>
      <c r="AG1621" s="49">
        <f>(Y1621-(AA1621+AB1621))/AE1621</f>
        <v>1.098901098901099E-2</v>
      </c>
      <c r="AH1621" s="44" t="s">
        <v>2</v>
      </c>
      <c r="AI1621" s="38"/>
    </row>
    <row r="1622" spans="1:35" x14ac:dyDescent="0.3">
      <c r="A1622" s="38" t="s">
        <v>3116</v>
      </c>
      <c r="B1622" s="38">
        <v>523</v>
      </c>
      <c r="C1622" s="39">
        <v>40651</v>
      </c>
      <c r="D1622" s="71">
        <f>YEAR(E1622)</f>
        <v>2011</v>
      </c>
      <c r="E1622" s="99" t="s">
        <v>3609</v>
      </c>
      <c r="F1622" s="41">
        <v>1727</v>
      </c>
      <c r="G1622" s="41">
        <v>130.5</v>
      </c>
      <c r="H1622" s="41">
        <v>131.5</v>
      </c>
      <c r="I1622" s="41">
        <v>99.5</v>
      </c>
      <c r="J1622" s="41"/>
      <c r="K1622" s="40" t="s">
        <v>3610</v>
      </c>
      <c r="L1622" s="41" t="s">
        <v>3897</v>
      </c>
      <c r="M1622" s="42">
        <v>203730</v>
      </c>
      <c r="N1622" s="43">
        <v>40652</v>
      </c>
      <c r="O1622" s="44" t="s">
        <v>0</v>
      </c>
      <c r="P1622" s="42">
        <v>6</v>
      </c>
      <c r="Q1622" s="44" t="s">
        <v>4305</v>
      </c>
      <c r="R1622" s="44" t="s">
        <v>1239</v>
      </c>
      <c r="S1622" s="42">
        <v>42</v>
      </c>
      <c r="T1622" s="42">
        <v>120</v>
      </c>
      <c r="U1622" s="42">
        <v>26.88111601</v>
      </c>
      <c r="V1622" s="42">
        <v>-80.052688009999997</v>
      </c>
      <c r="W1622" s="48">
        <v>40717</v>
      </c>
      <c r="X1622" s="45">
        <f>W1622-N1622</f>
        <v>65</v>
      </c>
      <c r="Y1622" s="42">
        <v>14</v>
      </c>
      <c r="Z1622" s="46">
        <v>26</v>
      </c>
      <c r="AA1622" s="42">
        <v>2</v>
      </c>
      <c r="AB1622" s="42">
        <v>0</v>
      </c>
      <c r="AC1622" s="46">
        <v>0</v>
      </c>
      <c r="AD1622" s="46">
        <v>0</v>
      </c>
      <c r="AE1622" s="46">
        <f>SUM(Y1622,Z1622,AC1622,AD1622)</f>
        <v>40</v>
      </c>
      <c r="AF1622" s="47">
        <f>Y1622/AE1622</f>
        <v>0.35</v>
      </c>
      <c r="AG1622" s="47">
        <f>(Y1622-(AA1622+AB1622))/AE1622</f>
        <v>0.3</v>
      </c>
      <c r="AH1622" s="44" t="s">
        <v>2</v>
      </c>
      <c r="AI1622" s="38"/>
    </row>
    <row r="1623" spans="1:35" x14ac:dyDescent="0.3">
      <c r="A1623" s="38" t="s">
        <v>3116</v>
      </c>
      <c r="B1623" s="38">
        <v>523</v>
      </c>
      <c r="C1623" s="39">
        <v>40651</v>
      </c>
      <c r="D1623" s="71">
        <f>YEAR(E1623)</f>
        <v>2018</v>
      </c>
      <c r="E1623" s="99" t="s">
        <v>3887</v>
      </c>
      <c r="F1623" s="41">
        <v>3055</v>
      </c>
      <c r="G1623" s="41">
        <v>135</v>
      </c>
      <c r="H1623" s="41">
        <v>137.9</v>
      </c>
      <c r="I1623" s="41">
        <v>106.1</v>
      </c>
      <c r="J1623" s="41"/>
      <c r="K1623" s="40" t="s">
        <v>2477</v>
      </c>
      <c r="L1623" s="41" t="s">
        <v>3892</v>
      </c>
      <c r="M1623" s="42">
        <v>476091</v>
      </c>
      <c r="N1623" s="43">
        <v>43256</v>
      </c>
      <c r="O1623" s="44" t="s">
        <v>146</v>
      </c>
      <c r="P1623" s="42">
        <v>6</v>
      </c>
      <c r="Q1623" s="44" t="s">
        <v>4305</v>
      </c>
      <c r="R1623" s="44" t="s">
        <v>162</v>
      </c>
      <c r="S1623" s="42">
        <v>69</v>
      </c>
      <c r="T1623" s="42">
        <v>6</v>
      </c>
      <c r="U1623" s="42">
        <v>26.928993870999999</v>
      </c>
      <c r="V1623" s="42">
        <v>-80.068304197000003</v>
      </c>
      <c r="W1623" s="48">
        <v>43318</v>
      </c>
      <c r="X1623" s="45">
        <f>W1623-N1623</f>
        <v>62</v>
      </c>
      <c r="Y1623" s="42">
        <v>12</v>
      </c>
      <c r="Z1623" s="42">
        <v>60</v>
      </c>
      <c r="AA1623" s="42">
        <v>0</v>
      </c>
      <c r="AB1623" s="42">
        <v>1</v>
      </c>
      <c r="AC1623" s="42">
        <v>0</v>
      </c>
      <c r="AD1623" s="42">
        <v>0</v>
      </c>
      <c r="AE1623" s="46">
        <f>SUM(Y1623,Z1623,AC1623,AD1623)</f>
        <v>72</v>
      </c>
      <c r="AF1623" s="47">
        <f>Y1623/AE1623</f>
        <v>0.16666666666666666</v>
      </c>
      <c r="AG1623" s="47">
        <f>(Y1623-(AA1623+AB1623))/AE1623</f>
        <v>0.15277777777777779</v>
      </c>
      <c r="AH1623" s="44" t="s">
        <v>2</v>
      </c>
      <c r="AI1623" s="38"/>
    </row>
    <row r="1624" spans="1:35" x14ac:dyDescent="0.3">
      <c r="A1624" s="38" t="s">
        <v>2525</v>
      </c>
      <c r="B1624" s="38">
        <v>71</v>
      </c>
      <c r="C1624" s="39">
        <v>37059</v>
      </c>
      <c r="D1624" s="71">
        <f>YEAR(E1624)</f>
        <v>2011</v>
      </c>
      <c r="E1624" s="99" t="s">
        <v>2745</v>
      </c>
      <c r="F1624" s="41">
        <v>1917</v>
      </c>
      <c r="G1624" s="41">
        <v>164</v>
      </c>
      <c r="H1624" s="41">
        <v>166</v>
      </c>
      <c r="I1624" s="41">
        <v>118</v>
      </c>
      <c r="J1624" s="41"/>
      <c r="K1624" s="40" t="s">
        <v>2649</v>
      </c>
      <c r="L1624" s="41" t="s">
        <v>3892</v>
      </c>
      <c r="M1624" s="42">
        <v>208637</v>
      </c>
      <c r="N1624" s="43">
        <v>40692</v>
      </c>
      <c r="O1624" s="44" t="s">
        <v>0</v>
      </c>
      <c r="P1624" s="42">
        <v>10</v>
      </c>
      <c r="Q1624" s="44" t="s">
        <v>4305</v>
      </c>
      <c r="R1624" s="44" t="s">
        <v>1337</v>
      </c>
      <c r="S1624" s="42">
        <v>55</v>
      </c>
      <c r="T1624" s="42">
        <v>13</v>
      </c>
      <c r="U1624" s="42">
        <v>26.841893590000002</v>
      </c>
      <c r="V1624" s="42">
        <v>-80.0427593</v>
      </c>
      <c r="W1624" s="43">
        <v>40753</v>
      </c>
      <c r="X1624" s="45">
        <f>W1624-N1624</f>
        <v>61</v>
      </c>
      <c r="Y1624" s="42">
        <v>45</v>
      </c>
      <c r="Z1624" s="42">
        <v>51</v>
      </c>
      <c r="AA1624" s="42">
        <v>3</v>
      </c>
      <c r="AB1624" s="42">
        <v>4</v>
      </c>
      <c r="AC1624" s="42">
        <v>0</v>
      </c>
      <c r="AD1624" s="42">
        <v>0</v>
      </c>
      <c r="AE1624" s="46">
        <f>SUM(Y1624,Z1624,AC1624,AD1624)</f>
        <v>96</v>
      </c>
      <c r="AF1624" s="47">
        <f>Y1624/AE1624</f>
        <v>0.46875</v>
      </c>
      <c r="AG1624" s="47">
        <f>(Y1624-(AA1624+AB1624))/AE1624</f>
        <v>0.39583333333333331</v>
      </c>
      <c r="AH1624" s="44" t="s">
        <v>2</v>
      </c>
      <c r="AI1624" s="38"/>
    </row>
    <row r="1625" spans="1:35" x14ac:dyDescent="0.3">
      <c r="A1625" s="38" t="s">
        <v>3695</v>
      </c>
      <c r="B1625" s="38">
        <v>599</v>
      </c>
      <c r="C1625" s="39">
        <v>41044</v>
      </c>
      <c r="D1625" s="71">
        <f>YEAR(E1625)</f>
        <v>2012</v>
      </c>
      <c r="E1625" s="99" t="s">
        <v>2317</v>
      </c>
      <c r="F1625" s="41">
        <v>2260</v>
      </c>
      <c r="G1625" s="41">
        <v>150.5</v>
      </c>
      <c r="H1625" s="41">
        <v>151.5</v>
      </c>
      <c r="I1625" s="41">
        <v>107</v>
      </c>
      <c r="J1625" s="41"/>
      <c r="K1625" s="40" t="s">
        <v>2855</v>
      </c>
      <c r="L1625" s="41" t="s">
        <v>3892</v>
      </c>
      <c r="M1625" s="73">
        <v>238424</v>
      </c>
      <c r="N1625" s="74">
        <v>41044</v>
      </c>
      <c r="O1625" s="75" t="s">
        <v>0</v>
      </c>
      <c r="P1625" s="73">
        <v>3</v>
      </c>
      <c r="Q1625" s="75" t="s">
        <v>4305</v>
      </c>
      <c r="R1625" s="75" t="s">
        <v>1037</v>
      </c>
      <c r="S1625" s="73">
        <v>38</v>
      </c>
      <c r="T1625" s="73">
        <v>85</v>
      </c>
      <c r="U1625" s="73">
        <v>26.906281709999998</v>
      </c>
      <c r="V1625" s="73">
        <v>-80.060863519999998</v>
      </c>
      <c r="W1625" s="48">
        <v>41109</v>
      </c>
      <c r="X1625" s="76">
        <f>W1625-N1625</f>
        <v>65</v>
      </c>
      <c r="Y1625" s="46">
        <v>63</v>
      </c>
      <c r="Z1625" s="46">
        <v>15</v>
      </c>
      <c r="AA1625" s="46">
        <v>1</v>
      </c>
      <c r="AB1625" s="46">
        <v>1</v>
      </c>
      <c r="AC1625" s="46">
        <v>0</v>
      </c>
      <c r="AD1625" s="46">
        <v>2</v>
      </c>
      <c r="AE1625" s="46">
        <f>SUM(Y1625,Z1625,AC1625,AD1625)</f>
        <v>80</v>
      </c>
      <c r="AF1625" s="47">
        <f>Y1625/AE1625</f>
        <v>0.78749999999999998</v>
      </c>
      <c r="AG1625" s="47">
        <f>(Y1625-(AA1625+AB1625))/AE1625</f>
        <v>0.76249999999999996</v>
      </c>
      <c r="AH1625" s="75" t="s">
        <v>2</v>
      </c>
      <c r="AI1625" s="38"/>
    </row>
    <row r="1626" spans="1:35" s="86" customFormat="1" x14ac:dyDescent="0.3">
      <c r="A1626" s="77" t="s">
        <v>3695</v>
      </c>
      <c r="B1626" s="77">
        <v>599</v>
      </c>
      <c r="C1626" s="78">
        <v>41044</v>
      </c>
      <c r="D1626" s="79">
        <f>YEAR(E1626)</f>
        <v>2012</v>
      </c>
      <c r="E1626" s="101" t="s">
        <v>2658</v>
      </c>
      <c r="F1626" s="80">
        <v>2345</v>
      </c>
      <c r="G1626" s="80">
        <v>148</v>
      </c>
      <c r="H1626" s="80"/>
      <c r="I1626" s="80">
        <v>108</v>
      </c>
      <c r="J1626" s="80"/>
      <c r="K1626" s="81" t="s">
        <v>2560</v>
      </c>
      <c r="L1626" s="80" t="s">
        <v>3891</v>
      </c>
      <c r="M1626" s="82">
        <v>244115</v>
      </c>
      <c r="N1626" s="83">
        <v>41062</v>
      </c>
      <c r="O1626" s="84" t="s">
        <v>146</v>
      </c>
      <c r="P1626" s="82">
        <v>9</v>
      </c>
      <c r="Q1626" s="84" t="s">
        <v>4305</v>
      </c>
      <c r="R1626" s="84" t="s">
        <v>1174</v>
      </c>
      <c r="S1626" s="82">
        <v>42</v>
      </c>
      <c r="T1626" s="82">
        <v>63</v>
      </c>
      <c r="U1626" s="82">
        <v>26.92175108</v>
      </c>
      <c r="V1626" s="82">
        <v>-80.06582109</v>
      </c>
      <c r="W1626" s="83">
        <v>41122</v>
      </c>
      <c r="X1626" s="85">
        <f>W1626-N1626</f>
        <v>60</v>
      </c>
      <c r="Y1626" s="82">
        <v>47</v>
      </c>
      <c r="Z1626" s="82">
        <v>14</v>
      </c>
      <c r="AA1626" s="82">
        <v>2</v>
      </c>
      <c r="AB1626" s="82">
        <v>1</v>
      </c>
      <c r="AC1626" s="82">
        <v>0</v>
      </c>
      <c r="AD1626" s="82">
        <v>0</v>
      </c>
      <c r="AE1626" s="82">
        <f>SUM(Y1626,Z1626,AC1626,AD1626)</f>
        <v>61</v>
      </c>
      <c r="AF1626" s="176">
        <f>Y1626/AE1626</f>
        <v>0.77049180327868849</v>
      </c>
      <c r="AG1626" s="176">
        <f>(Y1626-(AA1626+AB1626))/AE1626</f>
        <v>0.72131147540983609</v>
      </c>
      <c r="AH1626" s="84" t="s">
        <v>2</v>
      </c>
      <c r="AI1626" s="77"/>
    </row>
    <row r="1627" spans="1:35" x14ac:dyDescent="0.3">
      <c r="A1627" s="38" t="s">
        <v>3695</v>
      </c>
      <c r="B1627" s="38">
        <v>599</v>
      </c>
      <c r="C1627" s="39">
        <v>41044</v>
      </c>
      <c r="D1627" s="71">
        <f>YEAR(E1627)</f>
        <v>2016</v>
      </c>
      <c r="E1627" s="99" t="s">
        <v>3794</v>
      </c>
      <c r="F1627" s="41">
        <v>2650</v>
      </c>
      <c r="G1627" s="41">
        <v>150.30000000000001</v>
      </c>
      <c r="H1627" s="41">
        <v>152.19999999999999</v>
      </c>
      <c r="I1627" s="41">
        <v>110.8</v>
      </c>
      <c r="J1627" s="41"/>
      <c r="K1627" s="40" t="s">
        <v>2801</v>
      </c>
      <c r="L1627" s="41" t="s">
        <v>3892</v>
      </c>
      <c r="M1627" s="42">
        <v>325651</v>
      </c>
      <c r="N1627" s="43">
        <v>42517</v>
      </c>
      <c r="O1627" s="44" t="s">
        <v>0</v>
      </c>
      <c r="P1627" s="42">
        <v>3</v>
      </c>
      <c r="Q1627" s="44" t="s">
        <v>4305</v>
      </c>
      <c r="R1627" s="44" t="s">
        <v>387</v>
      </c>
      <c r="S1627" s="42">
        <v>36</v>
      </c>
      <c r="T1627" s="42">
        <v>75</v>
      </c>
      <c r="U1627" s="42">
        <v>26.901420213000002</v>
      </c>
      <c r="V1627" s="42">
        <v>-80.059079711999999</v>
      </c>
      <c r="W1627" s="48">
        <v>42576</v>
      </c>
      <c r="X1627" s="45">
        <f>W1627-N1627</f>
        <v>59</v>
      </c>
      <c r="Y1627" s="46">
        <v>12</v>
      </c>
      <c r="Z1627" s="46">
        <v>58</v>
      </c>
      <c r="AA1627" s="46">
        <v>2</v>
      </c>
      <c r="AB1627" s="46">
        <v>3</v>
      </c>
      <c r="AC1627" s="46">
        <v>0</v>
      </c>
      <c r="AD1627" s="46">
        <v>14</v>
      </c>
      <c r="AE1627" s="46">
        <f>SUM(Y1627,Z1627,AC1627,AD1627)</f>
        <v>84</v>
      </c>
      <c r="AF1627" s="47">
        <f>Y1627/AE1627</f>
        <v>0.14285714285714285</v>
      </c>
      <c r="AG1627" s="47">
        <f>(Y1627-(AA1627+AB1627))/AE1627</f>
        <v>8.3333333333333329E-2</v>
      </c>
      <c r="AH1627" s="44" t="s">
        <v>2</v>
      </c>
      <c r="AI1627" s="38"/>
    </row>
    <row r="1628" spans="1:35" x14ac:dyDescent="0.3">
      <c r="A1628" s="147" t="s">
        <v>3695</v>
      </c>
      <c r="B1628" s="147">
        <v>599</v>
      </c>
      <c r="C1628" s="30">
        <v>41044</v>
      </c>
      <c r="D1628" s="32">
        <v>2020</v>
      </c>
      <c r="E1628" s="97">
        <v>43917</v>
      </c>
      <c r="F1628" s="31">
        <v>3937</v>
      </c>
      <c r="G1628" s="31">
        <v>153.30000000000001</v>
      </c>
      <c r="H1628" s="31">
        <v>153.5</v>
      </c>
      <c r="I1628" s="31">
        <v>109.2</v>
      </c>
      <c r="K1628" s="155">
        <v>7.3611111111111113E-2</v>
      </c>
      <c r="L1628" s="31" t="s">
        <v>3895</v>
      </c>
      <c r="M1628" s="157">
        <v>496240</v>
      </c>
      <c r="N1628" s="158">
        <v>43917</v>
      </c>
      <c r="O1628" s="157" t="s">
        <v>0</v>
      </c>
      <c r="P1628" s="157">
        <v>4</v>
      </c>
      <c r="Q1628" s="157" t="s">
        <v>4305</v>
      </c>
      <c r="R1628" s="157" t="s">
        <v>4673</v>
      </c>
      <c r="S1628" s="157">
        <v>5</v>
      </c>
      <c r="T1628" s="157">
        <v>79</v>
      </c>
      <c r="U1628" s="157">
        <v>26.896601239999999</v>
      </c>
      <c r="V1628" s="157">
        <v>-80.057698000000002</v>
      </c>
      <c r="W1628" s="158"/>
      <c r="X1628" s="45"/>
      <c r="Y1628" s="157"/>
      <c r="Z1628" s="157"/>
      <c r="AA1628" s="157"/>
      <c r="AB1628" s="157"/>
      <c r="AC1628" s="157"/>
      <c r="AD1628" s="157"/>
      <c r="AE1628" s="42"/>
      <c r="AF1628" s="49"/>
      <c r="AG1628" s="49"/>
      <c r="AH1628" s="157" t="s">
        <v>67</v>
      </c>
      <c r="AI1628" s="147"/>
    </row>
    <row r="1629" spans="1:35" x14ac:dyDescent="0.3">
      <c r="A1629" s="38" t="s">
        <v>3265</v>
      </c>
      <c r="B1629" s="38">
        <v>227</v>
      </c>
      <c r="C1629" s="39">
        <v>39214</v>
      </c>
      <c r="D1629" s="71">
        <f>YEAR(E1629)</f>
        <v>2007</v>
      </c>
      <c r="E1629" s="99" t="s">
        <v>3263</v>
      </c>
      <c r="F1629" s="41">
        <v>702</v>
      </c>
      <c r="G1629" s="41">
        <v>156</v>
      </c>
      <c r="H1629" s="41"/>
      <c r="I1629" s="41">
        <v>111</v>
      </c>
      <c r="J1629" s="41"/>
      <c r="K1629" s="40" t="s">
        <v>3266</v>
      </c>
      <c r="L1629" s="41" t="s">
        <v>3897</v>
      </c>
      <c r="M1629" s="42">
        <v>79407</v>
      </c>
      <c r="N1629" s="43">
        <v>39214</v>
      </c>
      <c r="O1629" s="44" t="s">
        <v>0</v>
      </c>
      <c r="P1629" s="42">
        <v>10</v>
      </c>
      <c r="Q1629" s="44" t="s">
        <v>4305</v>
      </c>
      <c r="R1629" s="44" t="s">
        <v>2121</v>
      </c>
      <c r="S1629" s="42">
        <v>59</v>
      </c>
      <c r="T1629" s="42">
        <v>20</v>
      </c>
      <c r="U1629" s="42">
        <v>26.84713996</v>
      </c>
      <c r="V1629" s="42">
        <v>-80.0441213</v>
      </c>
      <c r="W1629" s="124">
        <v>39278</v>
      </c>
      <c r="X1629" s="45">
        <f>W1629-N1629</f>
        <v>64</v>
      </c>
      <c r="Y1629" s="42">
        <v>26</v>
      </c>
      <c r="Z1629" s="42">
        <v>30</v>
      </c>
      <c r="AA1629" s="42">
        <v>0</v>
      </c>
      <c r="AB1629" s="42">
        <v>2</v>
      </c>
      <c r="AC1629" s="42">
        <v>0</v>
      </c>
      <c r="AD1629" s="42">
        <v>4</v>
      </c>
      <c r="AE1629" s="42">
        <f>SUM(Y1629,Z1629,AC1629,AD1629)</f>
        <v>60</v>
      </c>
      <c r="AF1629" s="49">
        <f>Y1629/AE1629</f>
        <v>0.43333333333333335</v>
      </c>
      <c r="AG1629" s="49">
        <f>(Y1629-(AA1629+AB1629))/AE1629</f>
        <v>0.4</v>
      </c>
      <c r="AH1629" s="44" t="s">
        <v>2</v>
      </c>
      <c r="AI1629" s="38"/>
    </row>
    <row r="1630" spans="1:35" x14ac:dyDescent="0.3">
      <c r="A1630" s="38" t="s">
        <v>3265</v>
      </c>
      <c r="B1630" s="38">
        <v>227</v>
      </c>
      <c r="C1630" s="39">
        <v>39214</v>
      </c>
      <c r="D1630" s="71">
        <f>YEAR(E1630)</f>
        <v>2007</v>
      </c>
      <c r="E1630" s="99" t="s">
        <v>2650</v>
      </c>
      <c r="F1630" s="41">
        <v>703</v>
      </c>
      <c r="G1630" s="41">
        <v>155</v>
      </c>
      <c r="H1630" s="41"/>
      <c r="I1630" s="41">
        <v>110</v>
      </c>
      <c r="J1630" s="41"/>
      <c r="K1630" s="40" t="s">
        <v>3045</v>
      </c>
      <c r="L1630" s="41" t="s">
        <v>3897</v>
      </c>
      <c r="M1630" s="42">
        <v>80236</v>
      </c>
      <c r="N1630" s="43">
        <v>39223</v>
      </c>
      <c r="O1630" s="44" t="s">
        <v>0</v>
      </c>
      <c r="P1630" s="42">
        <v>10</v>
      </c>
      <c r="Q1630" s="44" t="s">
        <v>4305</v>
      </c>
      <c r="R1630" s="44" t="s">
        <v>2134</v>
      </c>
      <c r="S1630" s="42">
        <v>25</v>
      </c>
      <c r="T1630" s="42">
        <v>7</v>
      </c>
      <c r="U1630" s="42">
        <v>26.850650009999999</v>
      </c>
      <c r="V1630" s="42">
        <v>-80.044851570000006</v>
      </c>
      <c r="W1630" s="124"/>
      <c r="X1630" s="45"/>
      <c r="Y1630" s="42">
        <v>27</v>
      </c>
      <c r="Z1630" s="42">
        <v>72</v>
      </c>
      <c r="AA1630" s="42">
        <v>0</v>
      </c>
      <c r="AB1630" s="42">
        <v>0</v>
      </c>
      <c r="AC1630" s="42">
        <v>0</v>
      </c>
      <c r="AD1630" s="42">
        <v>0</v>
      </c>
      <c r="AE1630" s="46">
        <f>SUM(Y1630,Z1630,AC1630,AD1630)</f>
        <v>99</v>
      </c>
      <c r="AF1630" s="47">
        <f>Y1630/AE1630</f>
        <v>0.27272727272727271</v>
      </c>
      <c r="AG1630" s="47">
        <f>(Y1630-(AA1630+AB1630))/AE1630</f>
        <v>0.27272727272727271</v>
      </c>
      <c r="AH1630" s="44" t="s">
        <v>8</v>
      </c>
      <c r="AI1630" s="38"/>
    </row>
    <row r="1631" spans="1:35" x14ac:dyDescent="0.3">
      <c r="A1631" s="38" t="s">
        <v>2423</v>
      </c>
      <c r="B1631" s="38">
        <v>261</v>
      </c>
      <c r="C1631" s="39">
        <v>39538</v>
      </c>
      <c r="D1631" s="71">
        <f>YEAR(E1631)</f>
        <v>2008</v>
      </c>
      <c r="E1631" s="99" t="s">
        <v>3323</v>
      </c>
      <c r="F1631" s="41">
        <v>791</v>
      </c>
      <c r="G1631" s="41">
        <v>148.5</v>
      </c>
      <c r="H1631" s="41">
        <v>150.5</v>
      </c>
      <c r="I1631" s="41">
        <v>105.5</v>
      </c>
      <c r="J1631" s="41"/>
      <c r="K1631" s="40" t="s">
        <v>3324</v>
      </c>
      <c r="L1631" s="41" t="s">
        <v>3893</v>
      </c>
      <c r="M1631" s="42">
        <v>104005</v>
      </c>
      <c r="N1631" s="43">
        <v>39538</v>
      </c>
      <c r="O1631" s="44" t="s">
        <v>0</v>
      </c>
      <c r="P1631" s="42">
        <v>9</v>
      </c>
      <c r="Q1631" s="44" t="s">
        <v>4305</v>
      </c>
      <c r="R1631" s="44" t="s">
        <v>2013</v>
      </c>
      <c r="S1631" s="42">
        <v>34</v>
      </c>
      <c r="T1631" s="42">
        <v>54</v>
      </c>
      <c r="U1631" s="42">
        <v>26.859142283000001</v>
      </c>
      <c r="V1631" s="42">
        <v>-80.046199720000004</v>
      </c>
      <c r="W1631" s="126"/>
      <c r="X1631" s="45"/>
      <c r="Y1631" s="42">
        <v>0</v>
      </c>
      <c r="Z1631" s="46">
        <v>55</v>
      </c>
      <c r="AA1631" s="42">
        <v>0</v>
      </c>
      <c r="AB1631" s="42">
        <v>0</v>
      </c>
      <c r="AC1631" s="46">
        <v>0</v>
      </c>
      <c r="AD1631" s="46">
        <v>0</v>
      </c>
      <c r="AE1631" s="46">
        <f>SUM(Y1631,Z1631,AC1631,AD1631)</f>
        <v>55</v>
      </c>
      <c r="AF1631" s="47">
        <f>Y1631/AE1631</f>
        <v>0</v>
      </c>
      <c r="AG1631" s="47">
        <f>(Y1631-(AA1631+AB1631))/AE1631</f>
        <v>0</v>
      </c>
      <c r="AH1631" s="44" t="s">
        <v>8</v>
      </c>
      <c r="AI1631" s="38"/>
    </row>
    <row r="1632" spans="1:35" x14ac:dyDescent="0.3">
      <c r="A1632" s="38" t="s">
        <v>2423</v>
      </c>
      <c r="B1632" s="38">
        <v>261</v>
      </c>
      <c r="C1632" s="39">
        <v>39538</v>
      </c>
      <c r="D1632" s="71">
        <f>YEAR(E1632)</f>
        <v>2008</v>
      </c>
      <c r="E1632" s="99" t="s">
        <v>3380</v>
      </c>
      <c r="F1632" s="41">
        <v>793</v>
      </c>
      <c r="G1632" s="41">
        <v>148</v>
      </c>
      <c r="H1632" s="41"/>
      <c r="I1632" s="41">
        <v>105.5</v>
      </c>
      <c r="J1632" s="41"/>
      <c r="K1632" s="40" t="s">
        <v>3381</v>
      </c>
      <c r="L1632" s="41" t="s">
        <v>3895</v>
      </c>
      <c r="M1632" s="42">
        <v>109281</v>
      </c>
      <c r="N1632" s="43">
        <v>39604</v>
      </c>
      <c r="O1632" s="44" t="s">
        <v>0</v>
      </c>
      <c r="P1632" s="42">
        <v>5</v>
      </c>
      <c r="Q1632" s="44" t="s">
        <v>4305</v>
      </c>
      <c r="R1632" s="44" t="s">
        <v>1960</v>
      </c>
      <c r="S1632" s="42">
        <v>62</v>
      </c>
      <c r="T1632" s="42">
        <v>20</v>
      </c>
      <c r="U1632" s="42">
        <v>26.885818270000001</v>
      </c>
      <c r="V1632" s="42">
        <v>-80.054758100000001</v>
      </c>
      <c r="W1632" s="124">
        <v>39663</v>
      </c>
      <c r="X1632" s="45">
        <f>W1632-N1632</f>
        <v>59</v>
      </c>
      <c r="Y1632" s="42">
        <v>41</v>
      </c>
      <c r="Z1632" s="42">
        <v>19</v>
      </c>
      <c r="AA1632" s="42">
        <v>3</v>
      </c>
      <c r="AB1632" s="42">
        <v>1</v>
      </c>
      <c r="AC1632" s="42">
        <v>0</v>
      </c>
      <c r="AD1632" s="42">
        <v>2</v>
      </c>
      <c r="AE1632" s="42">
        <f>SUM(Y1632,Z1632,AC1632,AD1632)</f>
        <v>62</v>
      </c>
      <c r="AF1632" s="49">
        <f>Y1632/AE1632</f>
        <v>0.66129032258064513</v>
      </c>
      <c r="AG1632" s="49">
        <f>(Y1632-(AA1632+AB1632))/AE1632</f>
        <v>0.59677419354838712</v>
      </c>
      <c r="AH1632" s="44" t="s">
        <v>2</v>
      </c>
      <c r="AI1632" s="38"/>
    </row>
    <row r="1633" spans="1:35" x14ac:dyDescent="0.3">
      <c r="A1633" s="50" t="s">
        <v>2423</v>
      </c>
      <c r="B1633" s="51">
        <v>261</v>
      </c>
      <c r="C1633" s="52">
        <v>39538</v>
      </c>
      <c r="D1633" s="94">
        <f>YEAR(E1633)</f>
        <v>2010</v>
      </c>
      <c r="E1633" s="52" t="s">
        <v>2499</v>
      </c>
      <c r="F1633" s="54">
        <v>1414</v>
      </c>
      <c r="G1633" s="56"/>
      <c r="H1633" s="56"/>
      <c r="I1633" s="56"/>
      <c r="J1633" s="139"/>
      <c r="K1633" s="55" t="s">
        <v>2500</v>
      </c>
      <c r="L1633" s="56" t="s">
        <v>3897</v>
      </c>
      <c r="M1633" s="57"/>
      <c r="N1633" s="57"/>
      <c r="O1633" s="57" t="s">
        <v>0</v>
      </c>
      <c r="P1633" s="57"/>
      <c r="Q1633" s="57" t="s">
        <v>4305</v>
      </c>
      <c r="R1633" s="57"/>
      <c r="S1633" s="57"/>
      <c r="T1633" s="57"/>
      <c r="U1633" s="57"/>
      <c r="V1633" s="57"/>
      <c r="W1633" s="60"/>
      <c r="X1633" s="164"/>
      <c r="Y1633" s="57"/>
      <c r="Z1633" s="57"/>
      <c r="AA1633" s="57"/>
      <c r="AB1633" s="57"/>
      <c r="AC1633" s="57"/>
      <c r="AD1633" s="57"/>
      <c r="AE1633" s="58"/>
      <c r="AF1633" s="58"/>
      <c r="AG1633" s="58"/>
      <c r="AH1633" s="57"/>
      <c r="AI1633" s="64" t="s">
        <v>3907</v>
      </c>
    </row>
    <row r="1634" spans="1:35" x14ac:dyDescent="0.3">
      <c r="A1634" s="38" t="s">
        <v>2423</v>
      </c>
      <c r="B1634" s="38">
        <v>261</v>
      </c>
      <c r="C1634" s="39">
        <v>39538</v>
      </c>
      <c r="D1634" s="71">
        <f>YEAR(E1634)</f>
        <v>2012</v>
      </c>
      <c r="E1634" s="99" t="s">
        <v>2469</v>
      </c>
      <c r="F1634" s="41">
        <v>2041</v>
      </c>
      <c r="G1634" s="41">
        <v>153</v>
      </c>
      <c r="H1634" s="41">
        <v>156</v>
      </c>
      <c r="I1634" s="41">
        <v>110</v>
      </c>
      <c r="J1634" s="41"/>
      <c r="K1634" s="40" t="s">
        <v>3268</v>
      </c>
      <c r="L1634" s="41" t="s">
        <v>3891</v>
      </c>
      <c r="M1634" s="42">
        <v>235819</v>
      </c>
      <c r="N1634" s="43">
        <v>40989</v>
      </c>
      <c r="O1634" s="44" t="s">
        <v>0</v>
      </c>
      <c r="P1634" s="42">
        <v>8</v>
      </c>
      <c r="Q1634" s="44" t="s">
        <v>4305</v>
      </c>
      <c r="R1634" s="44" t="s">
        <v>947</v>
      </c>
      <c r="S1634" s="42">
        <v>39</v>
      </c>
      <c r="T1634" s="42">
        <v>39</v>
      </c>
      <c r="U1634" s="42">
        <v>26.868344409999999</v>
      </c>
      <c r="V1634" s="42">
        <v>-80.048699619999994</v>
      </c>
      <c r="W1634" s="48">
        <v>41063</v>
      </c>
      <c r="X1634" s="45">
        <f>W1634-N1634</f>
        <v>74</v>
      </c>
      <c r="Y1634" s="42">
        <v>73</v>
      </c>
      <c r="Z1634" s="46">
        <v>22</v>
      </c>
      <c r="AA1634" s="42">
        <v>5</v>
      </c>
      <c r="AB1634" s="42">
        <v>0</v>
      </c>
      <c r="AC1634" s="46">
        <v>0</v>
      </c>
      <c r="AD1634" s="46">
        <v>0</v>
      </c>
      <c r="AE1634" s="46">
        <f>SUM(Y1634,Z1634,AC1634,AD1634)</f>
        <v>95</v>
      </c>
      <c r="AF1634" s="47">
        <f>Y1634/AE1634</f>
        <v>0.76842105263157889</v>
      </c>
      <c r="AG1634" s="47">
        <f>(Y1634-(AA1634+AB1634))/AE1634</f>
        <v>0.71578947368421053</v>
      </c>
      <c r="AH1634" s="44" t="s">
        <v>2</v>
      </c>
      <c r="AI1634" s="38"/>
    </row>
    <row r="1635" spans="1:35" x14ac:dyDescent="0.3">
      <c r="A1635" s="61" t="s">
        <v>2423</v>
      </c>
      <c r="B1635" s="61">
        <v>261</v>
      </c>
      <c r="C1635" s="60">
        <v>39538</v>
      </c>
      <c r="D1635" s="94">
        <f>YEAR(E1635)</f>
        <v>2012</v>
      </c>
      <c r="E1635" s="100" t="s">
        <v>2893</v>
      </c>
      <c r="F1635" s="58">
        <v>2062</v>
      </c>
      <c r="G1635" s="58"/>
      <c r="H1635" s="58"/>
      <c r="I1635" s="58"/>
      <c r="J1635" s="58"/>
      <c r="K1635" s="62" t="s">
        <v>3634</v>
      </c>
      <c r="L1635" s="58" t="s">
        <v>3893</v>
      </c>
      <c r="M1635" s="42">
        <v>235867</v>
      </c>
      <c r="N1635" s="43">
        <v>41002</v>
      </c>
      <c r="O1635" s="44" t="s">
        <v>0</v>
      </c>
      <c r="P1635" s="42">
        <v>4</v>
      </c>
      <c r="Q1635" s="44" t="s">
        <v>4305</v>
      </c>
      <c r="R1635" s="44" t="s">
        <v>957</v>
      </c>
      <c r="S1635" s="42">
        <v>66</v>
      </c>
      <c r="T1635" s="42">
        <v>72</v>
      </c>
      <c r="U1635" s="42">
        <v>26.897756130000001</v>
      </c>
      <c r="V1635" s="42">
        <v>-80.057985459999998</v>
      </c>
      <c r="W1635" s="48">
        <v>41071</v>
      </c>
      <c r="X1635" s="45">
        <f>W1635-N1635</f>
        <v>69</v>
      </c>
      <c r="Y1635" s="42">
        <v>57</v>
      </c>
      <c r="Z1635" s="42">
        <v>15</v>
      </c>
      <c r="AA1635" s="42">
        <v>0</v>
      </c>
      <c r="AB1635" s="42">
        <v>0</v>
      </c>
      <c r="AC1635" s="42">
        <v>0</v>
      </c>
      <c r="AD1635" s="42">
        <v>6</v>
      </c>
      <c r="AE1635" s="42">
        <f>SUM(Y1635,Z1635,AC1635,AD1635)</f>
        <v>78</v>
      </c>
      <c r="AF1635" s="49">
        <f>Y1635/AE1635</f>
        <v>0.73076923076923073</v>
      </c>
      <c r="AG1635" s="49">
        <f>(Y1635-(AA1635+AB1635))/AE1635</f>
        <v>0.73076923076923073</v>
      </c>
      <c r="AH1635" s="44" t="s">
        <v>2</v>
      </c>
      <c r="AI1635" s="61"/>
    </row>
    <row r="1636" spans="1:35" x14ac:dyDescent="0.3">
      <c r="A1636" s="38" t="s">
        <v>2423</v>
      </c>
      <c r="B1636" s="38">
        <v>261</v>
      </c>
      <c r="C1636" s="39">
        <v>39538</v>
      </c>
      <c r="D1636" s="71">
        <f>YEAR(E1636)</f>
        <v>2012</v>
      </c>
      <c r="E1636" s="99" t="s">
        <v>2361</v>
      </c>
      <c r="F1636" s="41">
        <v>2191</v>
      </c>
      <c r="G1636" s="41">
        <v>155</v>
      </c>
      <c r="H1636" s="41">
        <v>157.5</v>
      </c>
      <c r="I1636" s="41">
        <v>114</v>
      </c>
      <c r="J1636" s="41"/>
      <c r="K1636" s="40" t="s">
        <v>2796</v>
      </c>
      <c r="L1636" s="41" t="s">
        <v>3890</v>
      </c>
      <c r="M1636" s="42">
        <v>236355</v>
      </c>
      <c r="N1636" s="43">
        <v>41031</v>
      </c>
      <c r="O1636" s="44" t="s">
        <v>0</v>
      </c>
      <c r="P1636" s="42">
        <v>7</v>
      </c>
      <c r="Q1636" s="44" t="s">
        <v>4305</v>
      </c>
      <c r="R1636" s="44" t="s">
        <v>1006</v>
      </c>
      <c r="S1636" s="42">
        <v>92</v>
      </c>
      <c r="T1636" s="42">
        <v>1</v>
      </c>
      <c r="U1636" s="42">
        <v>26.874881030000001</v>
      </c>
      <c r="V1636" s="42">
        <v>-80.05084694</v>
      </c>
      <c r="W1636" s="48">
        <v>41093</v>
      </c>
      <c r="X1636" s="45">
        <f>W1636-N1636</f>
        <v>62</v>
      </c>
      <c r="Y1636" s="42">
        <v>53</v>
      </c>
      <c r="Z1636" s="42">
        <v>7</v>
      </c>
      <c r="AA1636" s="42">
        <v>0</v>
      </c>
      <c r="AB1636" s="42">
        <v>1</v>
      </c>
      <c r="AC1636" s="42">
        <v>0</v>
      </c>
      <c r="AD1636" s="42">
        <v>0</v>
      </c>
      <c r="AE1636" s="42">
        <f>SUM(Y1636,Z1636,AC1636,AD1636)</f>
        <v>60</v>
      </c>
      <c r="AF1636" s="49">
        <f>Y1636/AE1636</f>
        <v>0.8833333333333333</v>
      </c>
      <c r="AG1636" s="49">
        <f>(Y1636-(AA1636+AB1636))/AE1636</f>
        <v>0.8666666666666667</v>
      </c>
      <c r="AH1636" s="44" t="s">
        <v>2</v>
      </c>
      <c r="AI1636" s="38"/>
    </row>
    <row r="1637" spans="1:35" x14ac:dyDescent="0.3">
      <c r="A1637" s="38" t="s">
        <v>2423</v>
      </c>
      <c r="B1637" s="38">
        <v>261</v>
      </c>
      <c r="C1637" s="39">
        <v>39538</v>
      </c>
      <c r="D1637" s="71">
        <f>YEAR(E1637)</f>
        <v>2012</v>
      </c>
      <c r="E1637" s="99" t="s">
        <v>3100</v>
      </c>
      <c r="F1637" s="41">
        <v>2334</v>
      </c>
      <c r="G1637" s="41"/>
      <c r="H1637" s="41"/>
      <c r="I1637" s="41"/>
      <c r="J1637" s="41"/>
      <c r="K1637" s="40" t="s">
        <v>2705</v>
      </c>
      <c r="L1637" s="41" t="s">
        <v>3895</v>
      </c>
      <c r="M1637" s="42">
        <v>243574</v>
      </c>
      <c r="N1637" s="43">
        <v>41060</v>
      </c>
      <c r="O1637" s="44" t="s">
        <v>0</v>
      </c>
      <c r="P1637" s="42">
        <v>11</v>
      </c>
      <c r="Q1637" s="44" t="s">
        <v>4305</v>
      </c>
      <c r="R1637" s="44" t="s">
        <v>1073</v>
      </c>
      <c r="S1637" s="42">
        <v>69</v>
      </c>
      <c r="T1637" s="42">
        <v>5</v>
      </c>
      <c r="U1637" s="42">
        <v>26.836433840000002</v>
      </c>
      <c r="V1637" s="42">
        <v>-80.041380279999998</v>
      </c>
      <c r="W1637" s="124"/>
      <c r="X1637" s="45"/>
      <c r="Y1637" s="42">
        <v>5</v>
      </c>
      <c r="Z1637" s="42">
        <v>73</v>
      </c>
      <c r="AA1637" s="42">
        <v>0</v>
      </c>
      <c r="AB1637" s="42">
        <v>0</v>
      </c>
      <c r="AC1637" s="42">
        <v>0</v>
      </c>
      <c r="AD1637" s="42">
        <v>0</v>
      </c>
      <c r="AE1637" s="46">
        <f>SUM(Y1637,Z1637,AC1637,AD1637)</f>
        <v>78</v>
      </c>
      <c r="AF1637" s="47">
        <f>Y1637/AE1637</f>
        <v>6.4102564102564097E-2</v>
      </c>
      <c r="AG1637" s="47">
        <f>(Y1637-(AA1637+AB1637))/AE1637</f>
        <v>6.4102564102564097E-2</v>
      </c>
      <c r="AH1637" s="44" t="s">
        <v>8</v>
      </c>
      <c r="AI1637" s="38"/>
    </row>
    <row r="1638" spans="1:35" x14ac:dyDescent="0.3">
      <c r="A1638" s="50" t="s">
        <v>2423</v>
      </c>
      <c r="B1638" s="51">
        <v>261</v>
      </c>
      <c r="C1638" s="52">
        <v>39538</v>
      </c>
      <c r="D1638" s="94">
        <f>YEAR(E1638)</f>
        <v>2012</v>
      </c>
      <c r="E1638" s="52" t="s">
        <v>2503</v>
      </c>
      <c r="F1638" s="54">
        <v>2232</v>
      </c>
      <c r="G1638" s="56"/>
      <c r="H1638" s="56"/>
      <c r="I1638" s="56"/>
      <c r="J1638" s="139"/>
      <c r="K1638" s="55" t="s">
        <v>2504</v>
      </c>
      <c r="L1638" s="56" t="s">
        <v>3892</v>
      </c>
      <c r="M1638" s="57"/>
      <c r="N1638" s="57"/>
      <c r="O1638" s="57" t="s">
        <v>0</v>
      </c>
      <c r="P1638" s="42">
        <v>9</v>
      </c>
      <c r="Q1638" s="57" t="s">
        <v>4305</v>
      </c>
      <c r="R1638" s="57"/>
      <c r="S1638" s="57"/>
      <c r="T1638" s="57"/>
      <c r="U1638" s="57"/>
      <c r="V1638" s="57"/>
      <c r="W1638" s="60"/>
      <c r="X1638" s="164"/>
      <c r="Y1638" s="57"/>
      <c r="Z1638" s="58"/>
      <c r="AA1638" s="57"/>
      <c r="AB1638" s="57"/>
      <c r="AC1638" s="58"/>
      <c r="AD1638" s="58"/>
      <c r="AE1638" s="58"/>
      <c r="AF1638" s="58"/>
      <c r="AG1638" s="58"/>
      <c r="AH1638" s="57"/>
      <c r="AI1638" s="64" t="s">
        <v>3905</v>
      </c>
    </row>
    <row r="1639" spans="1:35" x14ac:dyDescent="0.3">
      <c r="A1639" s="38" t="s">
        <v>2423</v>
      </c>
      <c r="B1639" s="38">
        <v>261</v>
      </c>
      <c r="C1639" s="39">
        <v>39538</v>
      </c>
      <c r="D1639" s="71">
        <f>YEAR(E1639)</f>
        <v>2013</v>
      </c>
      <c r="E1639" s="99" t="s">
        <v>2686</v>
      </c>
      <c r="F1639" s="41">
        <v>2440</v>
      </c>
      <c r="G1639" s="41">
        <v>153.5</v>
      </c>
      <c r="H1639" s="41">
        <v>156</v>
      </c>
      <c r="I1639" s="41">
        <v>110.5</v>
      </c>
      <c r="J1639" s="41"/>
      <c r="K1639" s="40" t="s">
        <v>3267</v>
      </c>
      <c r="L1639" s="41" t="s">
        <v>3897</v>
      </c>
      <c r="M1639" s="42">
        <v>278951</v>
      </c>
      <c r="N1639" s="43">
        <v>41366</v>
      </c>
      <c r="O1639" s="44" t="s">
        <v>0</v>
      </c>
      <c r="P1639" s="42">
        <v>1</v>
      </c>
      <c r="Q1639" s="44" t="s">
        <v>4305</v>
      </c>
      <c r="R1639" s="44" t="s">
        <v>851</v>
      </c>
      <c r="S1639" s="42">
        <v>101</v>
      </c>
      <c r="T1639" s="42">
        <v>7</v>
      </c>
      <c r="U1639" s="42">
        <v>26.913339780000001</v>
      </c>
      <c r="V1639" s="42">
        <v>-80.063217159999994</v>
      </c>
      <c r="W1639" s="126"/>
      <c r="X1639" s="45"/>
      <c r="Y1639" s="42"/>
      <c r="Z1639" s="125"/>
      <c r="AA1639" s="42"/>
      <c r="AB1639" s="42"/>
      <c r="AC1639" s="125"/>
      <c r="AD1639" s="125"/>
      <c r="AE1639" s="125"/>
      <c r="AF1639" s="125"/>
      <c r="AG1639" s="125"/>
      <c r="AH1639" s="44" t="s">
        <v>81</v>
      </c>
      <c r="AI1639" s="38"/>
    </row>
    <row r="1640" spans="1:35" x14ac:dyDescent="0.3">
      <c r="A1640" s="38" t="s">
        <v>2423</v>
      </c>
      <c r="B1640" s="38">
        <v>261</v>
      </c>
      <c r="C1640" s="39">
        <v>39538</v>
      </c>
      <c r="D1640" s="71">
        <f>YEAR(E1640)</f>
        <v>2013</v>
      </c>
      <c r="E1640" s="99" t="s">
        <v>2507</v>
      </c>
      <c r="F1640" s="41">
        <v>2464</v>
      </c>
      <c r="G1640" s="41">
        <v>155</v>
      </c>
      <c r="H1640" s="41">
        <v>157</v>
      </c>
      <c r="I1640" s="41">
        <v>112</v>
      </c>
      <c r="J1640" s="41"/>
      <c r="K1640" s="40" t="s">
        <v>2508</v>
      </c>
      <c r="L1640" s="41" t="s">
        <v>3890</v>
      </c>
      <c r="M1640" s="42">
        <v>278968</v>
      </c>
      <c r="N1640" s="43">
        <v>41376</v>
      </c>
      <c r="O1640" s="44" t="s">
        <v>0</v>
      </c>
      <c r="P1640" s="42">
        <v>5</v>
      </c>
      <c r="Q1640" s="44" t="s">
        <v>4305</v>
      </c>
      <c r="R1640" s="44" t="s">
        <v>858</v>
      </c>
      <c r="S1640" s="42">
        <v>52</v>
      </c>
      <c r="T1640" s="42">
        <v>79</v>
      </c>
      <c r="U1640" s="42">
        <v>26.889588</v>
      </c>
      <c r="V1640" s="42">
        <v>-80.055807889999997</v>
      </c>
      <c r="W1640" s="43">
        <v>41449</v>
      </c>
      <c r="X1640" s="45">
        <f>W1640-N1640</f>
        <v>73</v>
      </c>
      <c r="Y1640" s="42">
        <v>44</v>
      </c>
      <c r="Z1640" s="42">
        <v>24</v>
      </c>
      <c r="AA1640" s="42">
        <v>0</v>
      </c>
      <c r="AB1640" s="42">
        <v>0</v>
      </c>
      <c r="AC1640" s="42">
        <v>0</v>
      </c>
      <c r="AD1640" s="42">
        <v>0</v>
      </c>
      <c r="AE1640" s="46">
        <f>SUM(Y1640,Z1640,AC1640,AD1640)</f>
        <v>68</v>
      </c>
      <c r="AF1640" s="47">
        <f>Y1640/AE1640</f>
        <v>0.6470588235294118</v>
      </c>
      <c r="AG1640" s="47">
        <f>(Y1640-(AA1640+AB1640))/AE1640</f>
        <v>0.6470588235294118</v>
      </c>
      <c r="AH1640" s="44" t="s">
        <v>2</v>
      </c>
      <c r="AI1640" s="38"/>
    </row>
    <row r="1641" spans="1:35" x14ac:dyDescent="0.3">
      <c r="A1641" s="38" t="s">
        <v>2423</v>
      </c>
      <c r="B1641" s="38">
        <v>261</v>
      </c>
      <c r="C1641" s="39">
        <v>39538</v>
      </c>
      <c r="D1641" s="71">
        <f>YEAR(E1641)</f>
        <v>2013</v>
      </c>
      <c r="E1641" s="99" t="s">
        <v>2424</v>
      </c>
      <c r="F1641" s="41">
        <v>2508</v>
      </c>
      <c r="G1641" s="41">
        <v>154</v>
      </c>
      <c r="H1641" s="41">
        <v>155</v>
      </c>
      <c r="I1641" s="41">
        <v>111</v>
      </c>
      <c r="J1641" s="41"/>
      <c r="K1641" s="40" t="s">
        <v>2425</v>
      </c>
      <c r="L1641" s="41" t="s">
        <v>3893</v>
      </c>
      <c r="M1641" s="42">
        <v>279268</v>
      </c>
      <c r="N1641" s="43">
        <v>41395</v>
      </c>
      <c r="O1641" s="44" t="s">
        <v>0</v>
      </c>
      <c r="P1641" s="42">
        <v>4</v>
      </c>
      <c r="Q1641" s="44" t="s">
        <v>4305</v>
      </c>
      <c r="R1641" s="44" t="s">
        <v>876</v>
      </c>
      <c r="S1641" s="42">
        <v>48</v>
      </c>
      <c r="T1641" s="42">
        <v>34</v>
      </c>
      <c r="U1641" s="42">
        <v>26.896595702999999</v>
      </c>
      <c r="V1641" s="42">
        <v>-80.057818819999994</v>
      </c>
      <c r="W1641" s="126"/>
      <c r="X1641" s="45"/>
      <c r="Y1641" s="42">
        <v>76</v>
      </c>
      <c r="Z1641" s="46">
        <v>22</v>
      </c>
      <c r="AA1641" s="42">
        <v>0</v>
      </c>
      <c r="AB1641" s="42">
        <v>0</v>
      </c>
      <c r="AC1641" s="46">
        <v>0</v>
      </c>
      <c r="AD1641" s="46">
        <v>0</v>
      </c>
      <c r="AE1641" s="46">
        <f>SUM(Y1641,Z1641,AC1641,AD1641)</f>
        <v>98</v>
      </c>
      <c r="AF1641" s="47">
        <f>Y1641/AE1641</f>
        <v>0.77551020408163263</v>
      </c>
      <c r="AG1641" s="47">
        <f>(Y1641-(AA1641+AB1641))/AE1641</f>
        <v>0.77551020408163263</v>
      </c>
      <c r="AH1641" s="44" t="s">
        <v>8</v>
      </c>
      <c r="AI1641" s="38"/>
    </row>
    <row r="1642" spans="1:35" x14ac:dyDescent="0.3">
      <c r="A1642" s="38" t="s">
        <v>3583</v>
      </c>
      <c r="B1642" s="38">
        <v>682</v>
      </c>
      <c r="C1642" s="39">
        <v>41787</v>
      </c>
      <c r="D1642" s="71">
        <f>YEAR(E1642)</f>
        <v>2014</v>
      </c>
      <c r="E1642" s="99" t="s">
        <v>3584</v>
      </c>
      <c r="F1642" s="41">
        <v>2712</v>
      </c>
      <c r="G1642" s="41">
        <v>153.1</v>
      </c>
      <c r="H1642" s="41"/>
      <c r="I1642" s="41">
        <v>111.5</v>
      </c>
      <c r="J1642" s="41"/>
      <c r="K1642" s="40" t="s">
        <v>3</v>
      </c>
      <c r="L1642" s="41" t="s">
        <v>3</v>
      </c>
      <c r="M1642" s="42">
        <v>202750</v>
      </c>
      <c r="N1642" s="43">
        <v>41788</v>
      </c>
      <c r="O1642" s="44" t="s">
        <v>0</v>
      </c>
      <c r="P1642" s="42">
        <v>9</v>
      </c>
      <c r="Q1642" s="44" t="s">
        <v>4305</v>
      </c>
      <c r="R1642" s="44" t="s">
        <v>778</v>
      </c>
      <c r="S1642" s="42">
        <v>48</v>
      </c>
      <c r="T1642" s="42">
        <v>39</v>
      </c>
      <c r="U1642" s="42">
        <v>26.862664283000001</v>
      </c>
      <c r="V1642" s="42">
        <v>-80.047187124999994</v>
      </c>
      <c r="W1642" s="43">
        <v>41846</v>
      </c>
      <c r="X1642" s="45">
        <f>W1642-N1642</f>
        <v>58</v>
      </c>
      <c r="Y1642" s="42">
        <v>66</v>
      </c>
      <c r="Z1642" s="42">
        <v>5</v>
      </c>
      <c r="AA1642" s="42">
        <v>0</v>
      </c>
      <c r="AB1642" s="42">
        <v>1</v>
      </c>
      <c r="AC1642" s="42">
        <v>0</v>
      </c>
      <c r="AD1642" s="42">
        <v>7</v>
      </c>
      <c r="AE1642" s="46">
        <f>SUM(Y1642,Z1642,AC1642,AD1642)</f>
        <v>78</v>
      </c>
      <c r="AF1642" s="47">
        <f>Y1642/AE1642</f>
        <v>0.84615384615384615</v>
      </c>
      <c r="AG1642" s="47">
        <f>(Y1642-(AA1642+AB1642))/AE1642</f>
        <v>0.83333333333333337</v>
      </c>
      <c r="AH1642" s="44" t="s">
        <v>2</v>
      </c>
      <c r="AI1642" s="38"/>
    </row>
    <row r="1643" spans="1:35" x14ac:dyDescent="0.3">
      <c r="A1643" s="38" t="s">
        <v>3461</v>
      </c>
      <c r="B1643" s="38">
        <v>349</v>
      </c>
      <c r="C1643" s="39">
        <v>39957</v>
      </c>
      <c r="D1643" s="71">
        <f>YEAR(E1643)</f>
        <v>2009</v>
      </c>
      <c r="E1643" s="99" t="s">
        <v>3460</v>
      </c>
      <c r="F1643" s="41">
        <v>1241</v>
      </c>
      <c r="G1643" s="41">
        <v>142.5</v>
      </c>
      <c r="H1643" s="41">
        <v>144</v>
      </c>
      <c r="I1643" s="41">
        <v>103</v>
      </c>
      <c r="J1643" s="41"/>
      <c r="K1643" s="40" t="s">
        <v>2552</v>
      </c>
      <c r="L1643" s="41" t="s">
        <v>3892</v>
      </c>
      <c r="M1643" s="42">
        <v>149615</v>
      </c>
      <c r="N1643" s="43">
        <v>39957</v>
      </c>
      <c r="O1643" s="44" t="s">
        <v>146</v>
      </c>
      <c r="P1643" s="42">
        <v>8</v>
      </c>
      <c r="Q1643" s="44" t="s">
        <v>4305</v>
      </c>
      <c r="R1643" s="44" t="s">
        <v>1907</v>
      </c>
      <c r="S1643" s="42">
        <v>30</v>
      </c>
      <c r="T1643" s="42">
        <v>60</v>
      </c>
      <c r="U1643" s="42">
        <v>26.923774470000001</v>
      </c>
      <c r="V1643" s="42">
        <v>-80.066460300000003</v>
      </c>
      <c r="W1643" s="124">
        <v>40022</v>
      </c>
      <c r="X1643" s="45">
        <f>W1643-N1643</f>
        <v>65</v>
      </c>
      <c r="Y1643" s="42">
        <v>33</v>
      </c>
      <c r="Z1643" s="42">
        <v>19</v>
      </c>
      <c r="AA1643" s="42">
        <v>1</v>
      </c>
      <c r="AB1643" s="42">
        <v>4</v>
      </c>
      <c r="AC1643" s="42">
        <v>0</v>
      </c>
      <c r="AD1643" s="42">
        <v>0</v>
      </c>
      <c r="AE1643" s="46">
        <f>SUM(Y1643,Z1643,AC1643,AD1643)</f>
        <v>52</v>
      </c>
      <c r="AF1643" s="47">
        <f>Y1643/AE1643</f>
        <v>0.63461538461538458</v>
      </c>
      <c r="AG1643" s="47">
        <f>(Y1643-(AA1643+AB1643))/AE1643</f>
        <v>0.53846153846153844</v>
      </c>
      <c r="AH1643" s="44" t="s">
        <v>2</v>
      </c>
      <c r="AI1643" s="38"/>
    </row>
    <row r="1644" spans="1:35" x14ac:dyDescent="0.3">
      <c r="A1644" s="38" t="s">
        <v>2497</v>
      </c>
      <c r="B1644" s="38">
        <v>256</v>
      </c>
      <c r="C1644" s="39">
        <v>39247</v>
      </c>
      <c r="D1644" s="71">
        <f>YEAR(E1644)</f>
        <v>2007</v>
      </c>
      <c r="E1644" s="99" t="s">
        <v>2553</v>
      </c>
      <c r="F1644" s="41">
        <v>781</v>
      </c>
      <c r="G1644" s="41">
        <v>145.9</v>
      </c>
      <c r="H1644" s="41">
        <v>147.1</v>
      </c>
      <c r="I1644" s="41">
        <v>106.2</v>
      </c>
      <c r="J1644" s="41"/>
      <c r="K1644" s="40" t="s">
        <v>3028</v>
      </c>
      <c r="L1644" s="41" t="s">
        <v>3895</v>
      </c>
      <c r="M1644" s="42">
        <v>83573</v>
      </c>
      <c r="N1644" s="43">
        <v>39247</v>
      </c>
      <c r="O1644" s="44" t="s">
        <v>0</v>
      </c>
      <c r="P1644" s="42">
        <v>10</v>
      </c>
      <c r="Q1644" s="44" t="s">
        <v>4305</v>
      </c>
      <c r="R1644" s="44" t="s">
        <v>2183</v>
      </c>
      <c r="S1644" s="42">
        <v>2</v>
      </c>
      <c r="T1644" s="42">
        <v>68</v>
      </c>
      <c r="U1644" s="42">
        <v>26.848956579999999</v>
      </c>
      <c r="V1644" s="42">
        <v>-80.044361649999999</v>
      </c>
      <c r="W1644" s="126"/>
      <c r="X1644" s="45"/>
      <c r="Y1644" s="46"/>
      <c r="Z1644" s="127"/>
      <c r="AA1644" s="46"/>
      <c r="AB1644" s="46"/>
      <c r="AC1644" s="127"/>
      <c r="AD1644" s="127"/>
      <c r="AE1644" s="127"/>
      <c r="AF1644" s="127"/>
      <c r="AG1644" s="127"/>
      <c r="AH1644" s="44" t="s">
        <v>31</v>
      </c>
      <c r="AI1644" s="38"/>
    </row>
    <row r="1645" spans="1:35" x14ac:dyDescent="0.3">
      <c r="A1645" s="38" t="s">
        <v>3281</v>
      </c>
      <c r="B1645" s="38">
        <v>246</v>
      </c>
      <c r="C1645" s="39">
        <v>39224</v>
      </c>
      <c r="D1645" s="71">
        <f>YEAR(E1645)</f>
        <v>2007</v>
      </c>
      <c r="E1645" s="99" t="s">
        <v>2467</v>
      </c>
      <c r="F1645" s="41">
        <v>769</v>
      </c>
      <c r="G1645" s="41">
        <v>153</v>
      </c>
      <c r="H1645" s="41">
        <v>155.5</v>
      </c>
      <c r="I1645" s="41">
        <v>115.5</v>
      </c>
      <c r="J1645" s="41"/>
      <c r="K1645" s="40" t="s">
        <v>2649</v>
      </c>
      <c r="L1645" s="41" t="s">
        <v>3895</v>
      </c>
      <c r="M1645" s="42">
        <v>80357</v>
      </c>
      <c r="N1645" s="43">
        <v>39224</v>
      </c>
      <c r="O1645" s="44" t="s">
        <v>0</v>
      </c>
      <c r="P1645" s="42">
        <v>11</v>
      </c>
      <c r="Q1645" s="44" t="s">
        <v>4305</v>
      </c>
      <c r="R1645" s="44" t="s">
        <v>2143</v>
      </c>
      <c r="S1645" s="42">
        <v>36</v>
      </c>
      <c r="T1645" s="42">
        <v>25</v>
      </c>
      <c r="U1645" s="42">
        <v>26.837026120000001</v>
      </c>
      <c r="V1645" s="42">
        <v>-80.041507139999993</v>
      </c>
      <c r="W1645" s="126">
        <v>39292</v>
      </c>
      <c r="X1645" s="45">
        <f>W1645-N1645</f>
        <v>68</v>
      </c>
      <c r="Y1645" s="42">
        <v>44</v>
      </c>
      <c r="Z1645" s="46">
        <v>18</v>
      </c>
      <c r="AA1645" s="42">
        <v>1</v>
      </c>
      <c r="AB1645" s="42">
        <v>4</v>
      </c>
      <c r="AC1645" s="46">
        <v>0</v>
      </c>
      <c r="AD1645" s="46">
        <v>3</v>
      </c>
      <c r="AE1645" s="46">
        <f>SUM(Y1645,Z1645,AC1645,AD1645)</f>
        <v>65</v>
      </c>
      <c r="AF1645" s="47">
        <f>Y1645/AE1645</f>
        <v>0.67692307692307696</v>
      </c>
      <c r="AG1645" s="47">
        <f>(Y1645-(AA1645+AB1645))/AE1645</f>
        <v>0.6</v>
      </c>
      <c r="AH1645" s="44" t="s">
        <v>2</v>
      </c>
      <c r="AI1645" s="38"/>
    </row>
    <row r="1646" spans="1:35" x14ac:dyDescent="0.3">
      <c r="A1646" s="38" t="s">
        <v>3586</v>
      </c>
      <c r="B1646" s="38">
        <v>677</v>
      </c>
      <c r="C1646" s="39">
        <v>41787</v>
      </c>
      <c r="D1646" s="71">
        <f>YEAR(E1646)</f>
        <v>2014</v>
      </c>
      <c r="E1646" s="99" t="s">
        <v>3584</v>
      </c>
      <c r="F1646" s="41">
        <v>2706</v>
      </c>
      <c r="G1646" s="41">
        <v>139.5</v>
      </c>
      <c r="H1646" s="41"/>
      <c r="I1646" s="41">
        <v>103.5</v>
      </c>
      <c r="J1646" s="41"/>
      <c r="K1646" s="40" t="s">
        <v>3</v>
      </c>
      <c r="L1646" s="41" t="s">
        <v>3</v>
      </c>
      <c r="M1646" s="42">
        <v>202855</v>
      </c>
      <c r="N1646" s="43">
        <v>41788</v>
      </c>
      <c r="O1646" s="44" t="s">
        <v>0</v>
      </c>
      <c r="P1646" s="42">
        <v>5</v>
      </c>
      <c r="Q1646" s="44" t="s">
        <v>4305</v>
      </c>
      <c r="R1646" s="44" t="s">
        <v>781</v>
      </c>
      <c r="S1646" s="42">
        <v>58</v>
      </c>
      <c r="T1646" s="42">
        <v>83</v>
      </c>
      <c r="U1646" s="42">
        <v>26.889797046999998</v>
      </c>
      <c r="V1646" s="42">
        <v>-80.055822143</v>
      </c>
      <c r="W1646" s="43">
        <v>41848</v>
      </c>
      <c r="X1646" s="45">
        <f>W1646-N1646</f>
        <v>60</v>
      </c>
      <c r="Y1646" s="42">
        <v>75</v>
      </c>
      <c r="Z1646" s="42">
        <v>5</v>
      </c>
      <c r="AA1646" s="42">
        <v>1</v>
      </c>
      <c r="AB1646" s="42">
        <v>1</v>
      </c>
      <c r="AC1646" s="42">
        <v>0</v>
      </c>
      <c r="AD1646" s="42">
        <v>4</v>
      </c>
      <c r="AE1646" s="42">
        <f>SUM(Y1646,Z1646,AC1646,AD1646)</f>
        <v>84</v>
      </c>
      <c r="AF1646" s="49">
        <f>Y1646/AE1646</f>
        <v>0.8928571428571429</v>
      </c>
      <c r="AG1646" s="49">
        <f>(Y1646-(AA1646+AB1646))/AE1646</f>
        <v>0.86904761904761907</v>
      </c>
      <c r="AH1646" s="44" t="s">
        <v>2</v>
      </c>
      <c r="AI1646" s="38"/>
    </row>
    <row r="1647" spans="1:35" x14ac:dyDescent="0.3">
      <c r="A1647" s="147" t="s">
        <v>4584</v>
      </c>
      <c r="B1647" s="147">
        <v>1175</v>
      </c>
      <c r="C1647" s="30">
        <v>43603</v>
      </c>
      <c r="D1647" s="32">
        <v>2019</v>
      </c>
      <c r="E1647" s="97">
        <v>43603</v>
      </c>
      <c r="F1647" s="31">
        <v>3486</v>
      </c>
      <c r="G1647" s="31">
        <v>145</v>
      </c>
      <c r="H1647" s="31">
        <v>147.6</v>
      </c>
      <c r="I1647" s="31">
        <v>107.5</v>
      </c>
      <c r="K1647" s="155">
        <v>7.3611111111111113E-2</v>
      </c>
      <c r="L1647" s="31" t="s">
        <v>3895</v>
      </c>
      <c r="M1647" s="157">
        <v>440850</v>
      </c>
      <c r="N1647" s="158">
        <v>43603</v>
      </c>
      <c r="O1647" s="157" t="s">
        <v>0</v>
      </c>
      <c r="P1647" s="157">
        <v>9</v>
      </c>
      <c r="Q1647" s="157" t="s">
        <v>4305</v>
      </c>
      <c r="R1647" s="157" t="s">
        <v>4585</v>
      </c>
      <c r="S1647" s="157">
        <v>13</v>
      </c>
      <c r="T1647" s="157">
        <v>81</v>
      </c>
      <c r="U1647" s="157">
        <v>26.862337780000001</v>
      </c>
      <c r="V1647" s="157">
        <v>-80.046922140000007</v>
      </c>
      <c r="W1647" s="158">
        <v>43662</v>
      </c>
      <c r="X1647" s="45">
        <f>W1647-N1647</f>
        <v>59</v>
      </c>
      <c r="Y1647" s="157">
        <v>33</v>
      </c>
      <c r="Z1647" s="157">
        <v>55</v>
      </c>
      <c r="AA1647" s="157">
        <v>1</v>
      </c>
      <c r="AB1647" s="157">
        <v>0</v>
      </c>
      <c r="AC1647" s="157">
        <v>0</v>
      </c>
      <c r="AD1647" s="157">
        <v>0</v>
      </c>
      <c r="AE1647" s="46">
        <f>SUM(Y1647,Z1647,AC1647,AD1647)</f>
        <v>88</v>
      </c>
      <c r="AF1647" s="47">
        <f>Y1647/AE1647</f>
        <v>0.375</v>
      </c>
      <c r="AG1647" s="47">
        <f>(Y1647-(AA1647+AB1647))/AE1647</f>
        <v>0.36363636363636365</v>
      </c>
      <c r="AH1647" s="157" t="s">
        <v>2</v>
      </c>
      <c r="AI1647" s="147"/>
    </row>
    <row r="1648" spans="1:35" x14ac:dyDescent="0.3">
      <c r="A1648" s="38" t="s">
        <v>3549</v>
      </c>
      <c r="B1648" s="38">
        <v>490</v>
      </c>
      <c r="C1648" s="39">
        <v>40326</v>
      </c>
      <c r="D1648" s="71">
        <f>YEAR(E1648)</f>
        <v>2010</v>
      </c>
      <c r="E1648" s="99" t="s">
        <v>2509</v>
      </c>
      <c r="F1648" s="41">
        <v>1533</v>
      </c>
      <c r="G1648" s="41">
        <v>150</v>
      </c>
      <c r="H1648" s="41">
        <v>153</v>
      </c>
      <c r="I1648" s="41">
        <v>109.5</v>
      </c>
      <c r="J1648" s="41"/>
      <c r="K1648" s="40" t="s">
        <v>2475</v>
      </c>
      <c r="L1648" s="41" t="s">
        <v>3892</v>
      </c>
      <c r="M1648" s="42">
        <v>170348</v>
      </c>
      <c r="N1648" s="43">
        <v>40327</v>
      </c>
      <c r="O1648" s="44" t="s">
        <v>146</v>
      </c>
      <c r="P1648" s="42">
        <v>8</v>
      </c>
      <c r="Q1648" s="44" t="s">
        <v>4305</v>
      </c>
      <c r="R1648" s="44" t="s">
        <v>1594</v>
      </c>
      <c r="S1648" s="42">
        <v>52</v>
      </c>
      <c r="T1648" s="42">
        <v>101</v>
      </c>
      <c r="U1648" s="42">
        <v>26.92448272</v>
      </c>
      <c r="V1648" s="42">
        <v>-80.066585309999994</v>
      </c>
      <c r="W1648" s="124">
        <v>40398</v>
      </c>
      <c r="X1648" s="45">
        <f>W1648-N1648</f>
        <v>71</v>
      </c>
      <c r="Y1648" s="42">
        <v>2</v>
      </c>
      <c r="Z1648" s="42">
        <v>74</v>
      </c>
      <c r="AA1648" s="42">
        <v>0</v>
      </c>
      <c r="AB1648" s="42">
        <v>0</v>
      </c>
      <c r="AC1648" s="42">
        <v>0</v>
      </c>
      <c r="AD1648" s="42">
        <v>0</v>
      </c>
      <c r="AE1648" s="42">
        <f>SUM(Y1648,Z1648,AC1648,AD1648)</f>
        <v>76</v>
      </c>
      <c r="AF1648" s="49">
        <f>Y1648/AE1648</f>
        <v>2.6315789473684209E-2</v>
      </c>
      <c r="AG1648" s="49">
        <f>(Y1648-(AA1648+AB1648))/AE1648</f>
        <v>2.6315789473684209E-2</v>
      </c>
      <c r="AH1648" s="44" t="s">
        <v>2</v>
      </c>
      <c r="AI1648" s="38"/>
    </row>
    <row r="1649" spans="1:35" x14ac:dyDescent="0.3">
      <c r="A1649" s="38" t="s">
        <v>3549</v>
      </c>
      <c r="B1649" s="38">
        <v>490</v>
      </c>
      <c r="C1649" s="39">
        <v>40326</v>
      </c>
      <c r="D1649" s="71">
        <f>YEAR(E1649)</f>
        <v>2010</v>
      </c>
      <c r="E1649" s="99" t="s">
        <v>2306</v>
      </c>
      <c r="F1649" s="41">
        <v>1580</v>
      </c>
      <c r="G1649" s="41">
        <v>148</v>
      </c>
      <c r="H1649" s="41">
        <v>152</v>
      </c>
      <c r="I1649" s="41">
        <v>111</v>
      </c>
      <c r="J1649" s="41"/>
      <c r="K1649" s="40" t="s">
        <v>3560</v>
      </c>
      <c r="L1649" s="41" t="s">
        <v>3892</v>
      </c>
      <c r="M1649" s="42">
        <v>172601</v>
      </c>
      <c r="N1649" s="43">
        <v>40338</v>
      </c>
      <c r="O1649" s="44" t="s">
        <v>146</v>
      </c>
      <c r="P1649" s="42">
        <v>6</v>
      </c>
      <c r="Q1649" s="44" t="s">
        <v>4305</v>
      </c>
      <c r="R1649" s="44" t="s">
        <v>1603</v>
      </c>
      <c r="S1649" s="42">
        <v>29</v>
      </c>
      <c r="T1649" s="42">
        <v>73</v>
      </c>
      <c r="U1649" s="42">
        <v>26.927840499999999</v>
      </c>
      <c r="V1649" s="42">
        <v>-80.067689360000003</v>
      </c>
      <c r="W1649" s="124"/>
      <c r="X1649" s="45"/>
      <c r="Y1649" s="42">
        <v>0</v>
      </c>
      <c r="Z1649" s="42">
        <v>82</v>
      </c>
      <c r="AA1649" s="42">
        <v>0</v>
      </c>
      <c r="AB1649" s="42">
        <v>0</v>
      </c>
      <c r="AC1649" s="42">
        <v>0</v>
      </c>
      <c r="AD1649" s="42">
        <v>0</v>
      </c>
      <c r="AE1649" s="42">
        <f>SUM(Y1649,Z1649,AC1649,AD1649)</f>
        <v>82</v>
      </c>
      <c r="AF1649" s="49">
        <f>Y1649/AE1649</f>
        <v>0</v>
      </c>
      <c r="AG1649" s="49">
        <f>(Y1649-(AA1649+AB1649))/AE1649</f>
        <v>0</v>
      </c>
      <c r="AH1649" s="44" t="s">
        <v>8</v>
      </c>
      <c r="AI1649" s="38"/>
    </row>
    <row r="1650" spans="1:35" x14ac:dyDescent="0.3">
      <c r="A1650" s="147" t="s">
        <v>3549</v>
      </c>
      <c r="B1650" s="147">
        <v>490</v>
      </c>
      <c r="C1650" s="30">
        <v>40326</v>
      </c>
      <c r="D1650" s="32">
        <v>2020</v>
      </c>
      <c r="E1650" s="97">
        <v>43925</v>
      </c>
      <c r="F1650" s="31">
        <v>3949</v>
      </c>
      <c r="G1650" s="31">
        <v>155.69999999999999</v>
      </c>
      <c r="H1650" s="31">
        <v>156</v>
      </c>
      <c r="I1650" s="31">
        <v>112.9</v>
      </c>
      <c r="K1650" s="155">
        <v>0.94305555555555554</v>
      </c>
      <c r="L1650" s="31" t="s">
        <v>3892</v>
      </c>
      <c r="M1650" s="157">
        <v>496278</v>
      </c>
      <c r="N1650" s="158">
        <v>43926</v>
      </c>
      <c r="O1650" s="157" t="s">
        <v>0</v>
      </c>
      <c r="P1650" s="157">
        <v>2</v>
      </c>
      <c r="Q1650" s="157" t="s">
        <v>4306</v>
      </c>
      <c r="R1650" s="157" t="s">
        <v>4703</v>
      </c>
      <c r="S1650" s="157">
        <v>-5</v>
      </c>
      <c r="T1650" s="157">
        <v>19</v>
      </c>
      <c r="U1650" s="157">
        <v>26.90837076</v>
      </c>
      <c r="V1650" s="157">
        <v>-80.061738059999996</v>
      </c>
      <c r="W1650" s="158"/>
      <c r="X1650" s="45"/>
      <c r="Y1650" s="157"/>
      <c r="Z1650" s="157"/>
      <c r="AA1650" s="157"/>
      <c r="AB1650" s="157"/>
      <c r="AC1650" s="157"/>
      <c r="AD1650" s="157"/>
      <c r="AE1650" s="46"/>
      <c r="AF1650" s="47"/>
      <c r="AG1650" s="47"/>
      <c r="AH1650" s="157" t="s">
        <v>31</v>
      </c>
      <c r="AI1650" s="147"/>
    </row>
    <row r="1651" spans="1:35" x14ac:dyDescent="0.3">
      <c r="A1651" s="61" t="s">
        <v>3018</v>
      </c>
      <c r="B1651" s="61">
        <v>639</v>
      </c>
      <c r="C1651" s="60">
        <v>41392</v>
      </c>
      <c r="D1651" s="94">
        <f>YEAR(E1651)</f>
        <v>2013</v>
      </c>
      <c r="E1651" s="100" t="s">
        <v>2743</v>
      </c>
      <c r="F1651" s="58">
        <v>2503</v>
      </c>
      <c r="G1651" s="58">
        <v>148</v>
      </c>
      <c r="H1651" s="41">
        <v>150.5</v>
      </c>
      <c r="I1651" s="58">
        <v>114.5</v>
      </c>
      <c r="J1651" s="41"/>
      <c r="K1651" s="62" t="s">
        <v>2843</v>
      </c>
      <c r="L1651" s="41" t="s">
        <v>3895</v>
      </c>
      <c r="M1651" s="42">
        <v>279201</v>
      </c>
      <c r="N1651" s="43">
        <v>41392</v>
      </c>
      <c r="O1651" s="44" t="s">
        <v>0</v>
      </c>
      <c r="P1651" s="42">
        <v>3</v>
      </c>
      <c r="Q1651" s="44" t="s">
        <v>4306</v>
      </c>
      <c r="R1651" s="44" t="s">
        <v>873</v>
      </c>
      <c r="S1651" s="42">
        <v>-15</v>
      </c>
      <c r="T1651" s="42">
        <v>112</v>
      </c>
      <c r="U1651" s="42">
        <v>26.901991026000001</v>
      </c>
      <c r="V1651" s="42">
        <v>-80.059232730000005</v>
      </c>
      <c r="W1651" s="126"/>
      <c r="X1651" s="45"/>
      <c r="Y1651" s="42">
        <v>62</v>
      </c>
      <c r="Z1651" s="42">
        <v>16</v>
      </c>
      <c r="AA1651" s="42">
        <v>0</v>
      </c>
      <c r="AB1651" s="42">
        <v>0</v>
      </c>
      <c r="AC1651" s="42">
        <v>0</v>
      </c>
      <c r="AD1651" s="42">
        <v>1</v>
      </c>
      <c r="AE1651" s="42">
        <f>SUM(Y1651,Z1651,AC1651,AD1651)</f>
        <v>79</v>
      </c>
      <c r="AF1651" s="49">
        <f>Y1651/AE1651</f>
        <v>0.78481012658227844</v>
      </c>
      <c r="AG1651" s="49">
        <f>(Y1651-(AA1651+AB1651))/AE1651</f>
        <v>0.78481012658227844</v>
      </c>
      <c r="AH1651" s="44" t="s">
        <v>8</v>
      </c>
      <c r="AI1651" s="38"/>
    </row>
    <row r="1652" spans="1:35" x14ac:dyDescent="0.3">
      <c r="A1652" s="38" t="s">
        <v>3018</v>
      </c>
      <c r="B1652" s="38">
        <v>639</v>
      </c>
      <c r="C1652" s="39">
        <v>41392</v>
      </c>
      <c r="D1652" s="71">
        <f>YEAR(E1652)</f>
        <v>2013</v>
      </c>
      <c r="E1652" s="99" t="s">
        <v>3020</v>
      </c>
      <c r="F1652" s="41">
        <v>2521</v>
      </c>
      <c r="G1652" s="41">
        <v>150</v>
      </c>
      <c r="H1652" s="41">
        <v>151</v>
      </c>
      <c r="I1652" s="41">
        <v>114</v>
      </c>
      <c r="J1652" s="41"/>
      <c r="K1652" s="40" t="s">
        <v>3021</v>
      </c>
      <c r="L1652" s="41" t="s">
        <v>3890</v>
      </c>
      <c r="M1652" s="42">
        <v>279477</v>
      </c>
      <c r="N1652" s="43">
        <v>41401</v>
      </c>
      <c r="O1652" s="44" t="s">
        <v>0</v>
      </c>
      <c r="P1652" s="42">
        <v>1</v>
      </c>
      <c r="Q1652" s="44" t="s">
        <v>4305</v>
      </c>
      <c r="R1652" s="44" t="s">
        <v>880</v>
      </c>
      <c r="S1652" s="42">
        <v>2</v>
      </c>
      <c r="T1652" s="42">
        <v>85</v>
      </c>
      <c r="U1652" s="42">
        <v>26.914931129999999</v>
      </c>
      <c r="V1652" s="42">
        <v>-80.063526620000005</v>
      </c>
      <c r="W1652" s="124"/>
      <c r="X1652" s="45"/>
      <c r="Y1652" s="42"/>
      <c r="Z1652" s="125"/>
      <c r="AA1652" s="42"/>
      <c r="AB1652" s="42"/>
      <c r="AC1652" s="125"/>
      <c r="AD1652" s="125"/>
      <c r="AE1652" s="125"/>
      <c r="AF1652" s="125"/>
      <c r="AG1652" s="125"/>
      <c r="AH1652" s="44" t="s">
        <v>10</v>
      </c>
      <c r="AI1652" s="38"/>
    </row>
    <row r="1653" spans="1:35" x14ac:dyDescent="0.3">
      <c r="A1653" s="38" t="s">
        <v>3018</v>
      </c>
      <c r="B1653" s="38">
        <v>639</v>
      </c>
      <c r="C1653" s="39">
        <v>41392</v>
      </c>
      <c r="D1653" s="71">
        <f>YEAR(E1653)</f>
        <v>2013</v>
      </c>
      <c r="E1653" s="99" t="s">
        <v>2851</v>
      </c>
      <c r="F1653" s="41">
        <v>2554</v>
      </c>
      <c r="G1653" s="41">
        <v>149</v>
      </c>
      <c r="H1653" s="41">
        <v>151</v>
      </c>
      <c r="I1653" s="41">
        <v>113</v>
      </c>
      <c r="J1653" s="41"/>
      <c r="K1653" s="40" t="s">
        <v>3036</v>
      </c>
      <c r="L1653" s="41" t="s">
        <v>3899</v>
      </c>
      <c r="M1653" s="42">
        <v>283078</v>
      </c>
      <c r="N1653" s="43">
        <v>41422</v>
      </c>
      <c r="O1653" s="44" t="s">
        <v>0</v>
      </c>
      <c r="P1653" s="42">
        <v>4</v>
      </c>
      <c r="Q1653" s="44" t="s">
        <v>4305</v>
      </c>
      <c r="R1653" s="44" t="s">
        <v>916</v>
      </c>
      <c r="S1653" s="42">
        <v>31</v>
      </c>
      <c r="T1653" s="42">
        <v>82</v>
      </c>
      <c r="U1653" s="42">
        <v>26.895664759999999</v>
      </c>
      <c r="V1653" s="42">
        <v>-80.057386249999993</v>
      </c>
      <c r="W1653" s="48">
        <v>41481</v>
      </c>
      <c r="X1653" s="45">
        <f>W1653-N1653</f>
        <v>59</v>
      </c>
      <c r="Y1653" s="42">
        <v>81</v>
      </c>
      <c r="Z1653" s="42">
        <v>8</v>
      </c>
      <c r="AA1653" s="42">
        <v>1</v>
      </c>
      <c r="AB1653" s="42">
        <v>0</v>
      </c>
      <c r="AC1653" s="42">
        <v>0</v>
      </c>
      <c r="AD1653" s="42">
        <v>1</v>
      </c>
      <c r="AE1653" s="46">
        <f>SUM(Y1653,Z1653,AC1653,AD1653)</f>
        <v>90</v>
      </c>
      <c r="AF1653" s="47">
        <f>Y1653/AE1653</f>
        <v>0.9</v>
      </c>
      <c r="AG1653" s="47">
        <f>(Y1653-(AA1653+AB1653))/AE1653</f>
        <v>0.88888888888888884</v>
      </c>
      <c r="AH1653" s="44" t="s">
        <v>2</v>
      </c>
      <c r="AI1653" s="38"/>
    </row>
    <row r="1654" spans="1:35" x14ac:dyDescent="0.3">
      <c r="A1654" s="38" t="s">
        <v>2599</v>
      </c>
      <c r="B1654" s="38">
        <v>192</v>
      </c>
      <c r="C1654" s="39">
        <v>38804</v>
      </c>
      <c r="D1654" s="71">
        <f>YEAR(E1654)</f>
        <v>2008</v>
      </c>
      <c r="E1654" s="99" t="s">
        <v>3328</v>
      </c>
      <c r="F1654" s="41">
        <v>872</v>
      </c>
      <c r="G1654" s="41"/>
      <c r="H1654" s="41"/>
      <c r="I1654" s="41"/>
      <c r="J1654" s="41"/>
      <c r="K1654" s="40" t="s">
        <v>3</v>
      </c>
      <c r="L1654" s="41" t="s">
        <v>3896</v>
      </c>
      <c r="M1654" s="42">
        <v>104024</v>
      </c>
      <c r="N1654" s="43">
        <v>39542</v>
      </c>
      <c r="O1654" s="44" t="s">
        <v>0</v>
      </c>
      <c r="P1654" s="42">
        <v>6</v>
      </c>
      <c r="Q1654" s="44" t="s">
        <v>4307</v>
      </c>
      <c r="R1654" s="44" t="s">
        <v>3</v>
      </c>
      <c r="S1654" s="42">
        <v>24</v>
      </c>
      <c r="T1654" s="42">
        <v>69</v>
      </c>
      <c r="U1654" s="42">
        <v>26.878195213000001</v>
      </c>
      <c r="V1654" s="42">
        <v>-80.051847039999998</v>
      </c>
      <c r="W1654" s="126"/>
      <c r="X1654" s="45"/>
      <c r="Y1654" s="125"/>
      <c r="Z1654" s="125"/>
      <c r="AA1654" s="125"/>
      <c r="AB1654" s="125"/>
      <c r="AC1654" s="125"/>
      <c r="AD1654" s="125"/>
      <c r="AE1654" s="127"/>
      <c r="AF1654" s="127"/>
      <c r="AG1654" s="127"/>
      <c r="AH1654" s="44" t="s">
        <v>3</v>
      </c>
      <c r="AI1654" s="38"/>
    </row>
    <row r="1655" spans="1:35" x14ac:dyDescent="0.3">
      <c r="A1655" s="38" t="s">
        <v>2599</v>
      </c>
      <c r="B1655" s="38">
        <v>192</v>
      </c>
      <c r="C1655" s="39">
        <v>38804</v>
      </c>
      <c r="D1655" s="71">
        <f>YEAR(E1655)</f>
        <v>2012</v>
      </c>
      <c r="E1655" s="99" t="s">
        <v>3680</v>
      </c>
      <c r="F1655" s="41">
        <v>2133</v>
      </c>
      <c r="G1655" s="41">
        <v>155</v>
      </c>
      <c r="H1655" s="41">
        <v>157</v>
      </c>
      <c r="I1655" s="41">
        <v>115</v>
      </c>
      <c r="J1655" s="41"/>
      <c r="K1655" s="40" t="s">
        <v>2347</v>
      </c>
      <c r="L1655" s="41" t="s">
        <v>3892</v>
      </c>
      <c r="M1655" s="42">
        <v>236003</v>
      </c>
      <c r="N1655" s="43">
        <v>41021</v>
      </c>
      <c r="O1655" s="44" t="s">
        <v>0</v>
      </c>
      <c r="P1655" s="42">
        <v>2</v>
      </c>
      <c r="Q1655" s="44" t="s">
        <v>4305</v>
      </c>
      <c r="R1655" s="44" t="s">
        <v>989</v>
      </c>
      <c r="S1655" s="42">
        <v>67</v>
      </c>
      <c r="T1655" s="42">
        <v>11</v>
      </c>
      <c r="U1655" s="42">
        <v>26.90981403</v>
      </c>
      <c r="V1655" s="42">
        <v>-80.062179529999995</v>
      </c>
      <c r="W1655" s="48">
        <v>41090</v>
      </c>
      <c r="X1655" s="45">
        <f>W1655-N1655</f>
        <v>69</v>
      </c>
      <c r="Y1655" s="46">
        <v>67</v>
      </c>
      <c r="Z1655" s="46">
        <v>14</v>
      </c>
      <c r="AA1655" s="46">
        <v>1</v>
      </c>
      <c r="AB1655" s="46">
        <v>0</v>
      </c>
      <c r="AC1655" s="46">
        <v>0</v>
      </c>
      <c r="AD1655" s="46">
        <v>0</v>
      </c>
      <c r="AE1655" s="46">
        <f>SUM(Y1655,Z1655,AC1655,AD1655)</f>
        <v>81</v>
      </c>
      <c r="AF1655" s="47">
        <f>Y1655/AE1655</f>
        <v>0.8271604938271605</v>
      </c>
      <c r="AG1655" s="47">
        <f>(Y1655-(AA1655+AB1655))/AE1655</f>
        <v>0.81481481481481477</v>
      </c>
      <c r="AH1655" s="44" t="s">
        <v>2</v>
      </c>
      <c r="AI1655" s="38"/>
    </row>
    <row r="1656" spans="1:35" x14ac:dyDescent="0.3">
      <c r="A1656" s="147" t="s">
        <v>4693</v>
      </c>
      <c r="B1656" s="147">
        <v>1559</v>
      </c>
      <c r="C1656" s="30">
        <v>43923</v>
      </c>
      <c r="D1656" s="32">
        <v>2020</v>
      </c>
      <c r="E1656" s="97">
        <v>43923</v>
      </c>
      <c r="F1656" s="31">
        <v>3947</v>
      </c>
      <c r="G1656" s="31">
        <v>153.4</v>
      </c>
      <c r="H1656" s="31">
        <v>155</v>
      </c>
      <c r="I1656" s="31">
        <v>111.6</v>
      </c>
      <c r="K1656" s="155">
        <v>4.5833333333333337E-2</v>
      </c>
      <c r="L1656" s="31" t="s">
        <v>3891</v>
      </c>
      <c r="M1656" s="157">
        <v>496270</v>
      </c>
      <c r="N1656" s="158">
        <v>43923</v>
      </c>
      <c r="O1656" s="157" t="s">
        <v>0</v>
      </c>
      <c r="P1656" s="157">
        <v>10</v>
      </c>
      <c r="Q1656" s="157" t="s">
        <v>4305</v>
      </c>
      <c r="R1656" s="157" t="s">
        <v>4694</v>
      </c>
      <c r="S1656" s="157">
        <v>59</v>
      </c>
      <c r="T1656" s="157">
        <v>84</v>
      </c>
      <c r="U1656" s="157">
        <v>26.8542922</v>
      </c>
      <c r="V1656" s="157">
        <v>-80.04534013</v>
      </c>
      <c r="W1656" s="158"/>
      <c r="X1656" s="45"/>
      <c r="Y1656" s="157">
        <v>35</v>
      </c>
      <c r="Z1656" s="157">
        <v>14</v>
      </c>
      <c r="AA1656" s="157">
        <v>0</v>
      </c>
      <c r="AB1656" s="157">
        <v>0</v>
      </c>
      <c r="AC1656" s="157">
        <v>0</v>
      </c>
      <c r="AD1656" s="157">
        <v>0</v>
      </c>
      <c r="AE1656" s="42">
        <f>SUM(Y1656,Z1656,AC1656,AD1656)</f>
        <v>49</v>
      </c>
      <c r="AF1656" s="49">
        <f>Y1656/AE1656</f>
        <v>0.7142857142857143</v>
      </c>
      <c r="AG1656" s="49">
        <f>(Y1656-(AA1656+AB1656))/AE1656</f>
        <v>0.7142857142857143</v>
      </c>
      <c r="AH1656" s="157" t="s">
        <v>8</v>
      </c>
      <c r="AI1656" s="147"/>
    </row>
    <row r="1657" spans="1:35" x14ac:dyDescent="0.3">
      <c r="A1657" s="38" t="s">
        <v>3285</v>
      </c>
      <c r="B1657" s="38">
        <v>237</v>
      </c>
      <c r="C1657" s="39">
        <v>39226</v>
      </c>
      <c r="D1657" s="71">
        <f>YEAR(E1657)</f>
        <v>2007</v>
      </c>
      <c r="E1657" s="99" t="s">
        <v>3286</v>
      </c>
      <c r="F1657" s="41">
        <v>743</v>
      </c>
      <c r="G1657" s="41">
        <v>153.19999999999999</v>
      </c>
      <c r="H1657" s="41">
        <v>154.19999999999999</v>
      </c>
      <c r="I1657" s="41">
        <v>110.4</v>
      </c>
      <c r="J1657" s="41"/>
      <c r="K1657" s="40" t="s">
        <v>3040</v>
      </c>
      <c r="L1657" s="41" t="s">
        <v>3892</v>
      </c>
      <c r="M1657" s="42">
        <v>80535</v>
      </c>
      <c r="N1657" s="43">
        <v>39227</v>
      </c>
      <c r="O1657" s="44" t="s">
        <v>0</v>
      </c>
      <c r="P1657" s="42">
        <v>7</v>
      </c>
      <c r="Q1657" s="44" t="s">
        <v>4305</v>
      </c>
      <c r="R1657" s="44" t="s">
        <v>2147</v>
      </c>
      <c r="S1657" s="42">
        <v>68</v>
      </c>
      <c r="T1657" s="42">
        <v>5</v>
      </c>
      <c r="U1657" s="42">
        <v>26.870845769999999</v>
      </c>
      <c r="V1657" s="42">
        <v>-80.049551649999998</v>
      </c>
      <c r="W1657" s="126">
        <v>39294</v>
      </c>
      <c r="X1657" s="45">
        <f>W1657-N1657</f>
        <v>67</v>
      </c>
      <c r="Y1657" s="42">
        <v>43</v>
      </c>
      <c r="Z1657" s="42">
        <v>12</v>
      </c>
      <c r="AA1657" s="42">
        <v>8</v>
      </c>
      <c r="AB1657" s="42">
        <v>4</v>
      </c>
      <c r="AC1657" s="42">
        <v>0</v>
      </c>
      <c r="AD1657" s="42">
        <v>24</v>
      </c>
      <c r="AE1657" s="42">
        <f>SUM(Y1657,Z1657,AC1657,AD1657)</f>
        <v>79</v>
      </c>
      <c r="AF1657" s="49">
        <f>Y1657/AE1657</f>
        <v>0.54430379746835444</v>
      </c>
      <c r="AG1657" s="49">
        <f>(Y1657-(AA1657+AB1657))/AE1657</f>
        <v>0.39240506329113922</v>
      </c>
      <c r="AH1657" s="44" t="s">
        <v>2</v>
      </c>
      <c r="AI1657" s="38"/>
    </row>
    <row r="1658" spans="1:35" x14ac:dyDescent="0.3">
      <c r="A1658" s="38" t="s">
        <v>2615</v>
      </c>
      <c r="B1658" s="38">
        <v>157</v>
      </c>
      <c r="C1658" s="39">
        <v>38451</v>
      </c>
      <c r="D1658" s="71">
        <f>YEAR(E1658)</f>
        <v>2008</v>
      </c>
      <c r="E1658" s="99" t="s">
        <v>3334</v>
      </c>
      <c r="F1658" s="41">
        <v>881</v>
      </c>
      <c r="G1658" s="41">
        <v>157.19999999999999</v>
      </c>
      <c r="H1658" s="41">
        <v>159.5</v>
      </c>
      <c r="I1658" s="41">
        <v>110.7</v>
      </c>
      <c r="J1658" s="41"/>
      <c r="K1658" s="40" t="s">
        <v>2442</v>
      </c>
      <c r="L1658" s="41" t="s">
        <v>3892</v>
      </c>
      <c r="M1658" s="42">
        <v>104038</v>
      </c>
      <c r="N1658" s="43">
        <v>39548</v>
      </c>
      <c r="O1658" s="44" t="s">
        <v>0</v>
      </c>
      <c r="P1658" s="42">
        <v>9</v>
      </c>
      <c r="Q1658" s="44" t="s">
        <v>4305</v>
      </c>
      <c r="R1658" s="44" t="s">
        <v>2025</v>
      </c>
      <c r="S1658" s="42">
        <v>21</v>
      </c>
      <c r="T1658" s="42">
        <v>6</v>
      </c>
      <c r="U1658" s="42">
        <v>26.861845730999999</v>
      </c>
      <c r="V1658" s="42">
        <v>-80.047098309999996</v>
      </c>
      <c r="W1658" s="124">
        <v>39620</v>
      </c>
      <c r="X1658" s="45">
        <f>W1658-N1658</f>
        <v>72</v>
      </c>
      <c r="Y1658" s="42">
        <v>51</v>
      </c>
      <c r="Z1658" s="42">
        <v>4</v>
      </c>
      <c r="AA1658" s="42">
        <v>1</v>
      </c>
      <c r="AB1658" s="42">
        <v>1</v>
      </c>
      <c r="AC1658" s="42">
        <v>0</v>
      </c>
      <c r="AD1658" s="42">
        <v>2</v>
      </c>
      <c r="AE1658" s="42">
        <f>SUM(Y1658,Z1658,AC1658,AD1658)</f>
        <v>57</v>
      </c>
      <c r="AF1658" s="49">
        <f>Y1658/AE1658</f>
        <v>0.89473684210526316</v>
      </c>
      <c r="AG1658" s="49">
        <f>(Y1658-(AA1658+AB1658))/AE1658</f>
        <v>0.85964912280701755</v>
      </c>
      <c r="AH1658" s="44" t="s">
        <v>2</v>
      </c>
      <c r="AI1658" s="38"/>
    </row>
    <row r="1659" spans="1:35" x14ac:dyDescent="0.3">
      <c r="A1659" s="38" t="s">
        <v>2615</v>
      </c>
      <c r="B1659" s="38">
        <v>157</v>
      </c>
      <c r="C1659" s="39">
        <v>38451</v>
      </c>
      <c r="D1659" s="71">
        <f>YEAR(E1659)</f>
        <v>2008</v>
      </c>
      <c r="E1659" s="99" t="s">
        <v>3342</v>
      </c>
      <c r="F1659" s="41">
        <v>882</v>
      </c>
      <c r="G1659" s="41"/>
      <c r="H1659" s="41"/>
      <c r="I1659" s="41"/>
      <c r="J1659" s="41"/>
      <c r="K1659" s="40" t="s">
        <v>2425</v>
      </c>
      <c r="L1659" s="41" t="s">
        <v>3890</v>
      </c>
      <c r="M1659" s="42">
        <v>104050</v>
      </c>
      <c r="N1659" s="43">
        <v>39557</v>
      </c>
      <c r="O1659" s="44" t="s">
        <v>0</v>
      </c>
      <c r="P1659" s="42">
        <v>3</v>
      </c>
      <c r="Q1659" s="44" t="s">
        <v>4305</v>
      </c>
      <c r="R1659" s="44" t="s">
        <v>2033</v>
      </c>
      <c r="S1659" s="42">
        <v>81</v>
      </c>
      <c r="T1659" s="42">
        <v>15</v>
      </c>
      <c r="U1659" s="42">
        <v>26.901316727000001</v>
      </c>
      <c r="V1659" s="42">
        <v>-80.05936835</v>
      </c>
      <c r="W1659" s="126">
        <v>39625</v>
      </c>
      <c r="X1659" s="45">
        <f>W1659-N1659</f>
        <v>68</v>
      </c>
      <c r="Y1659" s="42">
        <v>62</v>
      </c>
      <c r="Z1659" s="46">
        <v>12</v>
      </c>
      <c r="AA1659" s="42">
        <v>1</v>
      </c>
      <c r="AB1659" s="42">
        <v>0</v>
      </c>
      <c r="AC1659" s="46">
        <v>0</v>
      </c>
      <c r="AD1659" s="46">
        <v>0</v>
      </c>
      <c r="AE1659" s="46">
        <f>SUM(Y1659,Z1659,AC1659,AD1659)</f>
        <v>74</v>
      </c>
      <c r="AF1659" s="47">
        <f>Y1659/AE1659</f>
        <v>0.83783783783783783</v>
      </c>
      <c r="AG1659" s="47">
        <f>(Y1659-(AA1659+AB1659))/AE1659</f>
        <v>0.82432432432432434</v>
      </c>
      <c r="AH1659" s="44" t="s">
        <v>2</v>
      </c>
      <c r="AI1659" s="38"/>
    </row>
    <row r="1660" spans="1:35" x14ac:dyDescent="0.3">
      <c r="A1660" s="38" t="s">
        <v>2615</v>
      </c>
      <c r="B1660" s="38">
        <v>157</v>
      </c>
      <c r="C1660" s="39">
        <v>38451</v>
      </c>
      <c r="D1660" s="71">
        <f>YEAR(E1660)</f>
        <v>2009</v>
      </c>
      <c r="E1660" s="99" t="s">
        <v>2667</v>
      </c>
      <c r="F1660" s="41">
        <v>1038</v>
      </c>
      <c r="G1660" s="41">
        <v>157.5</v>
      </c>
      <c r="H1660" s="41">
        <v>158</v>
      </c>
      <c r="I1660" s="41">
        <v>108</v>
      </c>
      <c r="J1660" s="41"/>
      <c r="K1660" s="40" t="s">
        <v>2718</v>
      </c>
      <c r="L1660" s="41" t="s">
        <v>3892</v>
      </c>
      <c r="M1660" s="42">
        <v>148255</v>
      </c>
      <c r="N1660" s="43">
        <v>39916</v>
      </c>
      <c r="O1660" s="44" t="s">
        <v>0</v>
      </c>
      <c r="P1660" s="42">
        <v>2</v>
      </c>
      <c r="Q1660" s="44" t="s">
        <v>4305</v>
      </c>
      <c r="R1660" s="44" t="s">
        <v>1697</v>
      </c>
      <c r="S1660" s="42">
        <v>51</v>
      </c>
      <c r="T1660" s="42">
        <v>31</v>
      </c>
      <c r="U1660" s="42">
        <v>26.90751715</v>
      </c>
      <c r="V1660" s="42">
        <v>-80.061468770000005</v>
      </c>
      <c r="W1660" s="124"/>
      <c r="X1660" s="45"/>
      <c r="Y1660" s="42"/>
      <c r="Z1660" s="125"/>
      <c r="AA1660" s="42"/>
      <c r="AB1660" s="42"/>
      <c r="AC1660" s="125"/>
      <c r="AD1660" s="125"/>
      <c r="AE1660" s="127"/>
      <c r="AF1660" s="127"/>
      <c r="AG1660" s="127"/>
      <c r="AH1660" s="44" t="s">
        <v>10</v>
      </c>
      <c r="AI1660" s="38"/>
    </row>
    <row r="1661" spans="1:35" x14ac:dyDescent="0.3">
      <c r="A1661" s="38" t="s">
        <v>2615</v>
      </c>
      <c r="B1661" s="38">
        <v>157</v>
      </c>
      <c r="C1661" s="39">
        <v>38451</v>
      </c>
      <c r="D1661" s="71">
        <f>YEAR(E1661)</f>
        <v>2009</v>
      </c>
      <c r="E1661" s="99" t="s">
        <v>2747</v>
      </c>
      <c r="F1661" s="41">
        <v>1039</v>
      </c>
      <c r="G1661" s="41"/>
      <c r="H1661" s="41"/>
      <c r="I1661" s="41"/>
      <c r="J1661" s="41"/>
      <c r="K1661" s="40" t="s">
        <v>2603</v>
      </c>
      <c r="L1661" s="41" t="s">
        <v>3891</v>
      </c>
      <c r="M1661" s="42">
        <v>148319</v>
      </c>
      <c r="N1661" s="43">
        <v>39926</v>
      </c>
      <c r="O1661" s="44" t="s">
        <v>0</v>
      </c>
      <c r="P1661" s="42">
        <v>7</v>
      </c>
      <c r="Q1661" s="44" t="s">
        <v>4305</v>
      </c>
      <c r="R1661" s="44" t="s">
        <v>1727</v>
      </c>
      <c r="S1661" s="42">
        <v>36</v>
      </c>
      <c r="T1661" s="42">
        <v>36</v>
      </c>
      <c r="U1661" s="42">
        <v>26.87193229</v>
      </c>
      <c r="V1661" s="42">
        <v>-80.049839449999993</v>
      </c>
      <c r="W1661" s="124"/>
      <c r="X1661" s="45"/>
      <c r="Y1661" s="42"/>
      <c r="Z1661" s="125"/>
      <c r="AA1661" s="42"/>
      <c r="AB1661" s="42"/>
      <c r="AC1661" s="125"/>
      <c r="AD1661" s="125"/>
      <c r="AE1661" s="125"/>
      <c r="AF1661" s="125"/>
      <c r="AG1661" s="125"/>
      <c r="AH1661" s="44" t="s">
        <v>10</v>
      </c>
      <c r="AI1661" s="38"/>
    </row>
    <row r="1662" spans="1:35" x14ac:dyDescent="0.3">
      <c r="A1662" s="38" t="s">
        <v>2615</v>
      </c>
      <c r="B1662" s="38">
        <v>157</v>
      </c>
      <c r="C1662" s="39">
        <v>38451</v>
      </c>
      <c r="D1662" s="71">
        <f>YEAR(E1662)</f>
        <v>2009</v>
      </c>
      <c r="E1662" s="99" t="s">
        <v>2562</v>
      </c>
      <c r="F1662" s="41">
        <v>1040</v>
      </c>
      <c r="G1662" s="41"/>
      <c r="H1662" s="41"/>
      <c r="I1662" s="41"/>
      <c r="J1662" s="41"/>
      <c r="K1662" s="40" t="s">
        <v>2458</v>
      </c>
      <c r="L1662" s="41" t="s">
        <v>3</v>
      </c>
      <c r="M1662" s="42">
        <v>148426</v>
      </c>
      <c r="N1662" s="43">
        <v>39935</v>
      </c>
      <c r="O1662" s="44" t="s">
        <v>0</v>
      </c>
      <c r="P1662" s="42">
        <v>7</v>
      </c>
      <c r="Q1662" s="44" t="s">
        <v>4305</v>
      </c>
      <c r="R1662" s="44" t="s">
        <v>1610</v>
      </c>
      <c r="S1662" s="42">
        <v>27</v>
      </c>
      <c r="T1662" s="42">
        <v>4</v>
      </c>
      <c r="U1662" s="42">
        <v>26.87395429</v>
      </c>
      <c r="V1662" s="42">
        <v>-80.050558480000007</v>
      </c>
      <c r="W1662" s="124"/>
      <c r="X1662" s="45"/>
      <c r="Y1662" s="42"/>
      <c r="Z1662" s="125"/>
      <c r="AA1662" s="42"/>
      <c r="AB1662" s="42"/>
      <c r="AC1662" s="125"/>
      <c r="AD1662" s="125"/>
      <c r="AE1662" s="127"/>
      <c r="AF1662" s="127"/>
      <c r="AG1662" s="127"/>
      <c r="AH1662" s="44" t="s">
        <v>31</v>
      </c>
      <c r="AI1662" s="38"/>
    </row>
    <row r="1663" spans="1:35" x14ac:dyDescent="0.3">
      <c r="A1663" s="38" t="s">
        <v>2615</v>
      </c>
      <c r="B1663" s="38">
        <v>157</v>
      </c>
      <c r="C1663" s="39">
        <v>38451</v>
      </c>
      <c r="D1663" s="71">
        <f>YEAR(E1663)</f>
        <v>2011</v>
      </c>
      <c r="E1663" s="99" t="s">
        <v>3598</v>
      </c>
      <c r="F1663" s="41">
        <v>1687</v>
      </c>
      <c r="G1663" s="41">
        <v>154.6</v>
      </c>
      <c r="H1663" s="41">
        <v>155.30000000000001</v>
      </c>
      <c r="I1663" s="41">
        <v>107.9</v>
      </c>
      <c r="J1663" s="41"/>
      <c r="K1663" s="40" t="s">
        <v>3131</v>
      </c>
      <c r="L1663" s="41" t="s">
        <v>3897</v>
      </c>
      <c r="M1663" s="42">
        <v>203665</v>
      </c>
      <c r="N1663" s="43">
        <v>40643</v>
      </c>
      <c r="O1663" s="44" t="s">
        <v>0</v>
      </c>
      <c r="P1663" s="42">
        <v>5</v>
      </c>
      <c r="Q1663" s="44" t="s">
        <v>4305</v>
      </c>
      <c r="R1663" s="44" t="s">
        <v>1216</v>
      </c>
      <c r="S1663" s="42">
        <v>45</v>
      </c>
      <c r="T1663" s="42">
        <v>134</v>
      </c>
      <c r="U1663" s="42">
        <v>26.889651261000001</v>
      </c>
      <c r="V1663" s="42">
        <v>-80.055643689999997</v>
      </c>
      <c r="W1663" s="43">
        <v>40708</v>
      </c>
      <c r="X1663" s="45">
        <f>W1663-N1663</f>
        <v>65</v>
      </c>
      <c r="Y1663" s="42">
        <v>61</v>
      </c>
      <c r="Z1663" s="42">
        <v>4</v>
      </c>
      <c r="AA1663" s="42">
        <v>2</v>
      </c>
      <c r="AB1663" s="42">
        <v>4</v>
      </c>
      <c r="AC1663" s="42">
        <v>0</v>
      </c>
      <c r="AD1663" s="42">
        <v>6</v>
      </c>
      <c r="AE1663" s="42">
        <f>SUM(Y1663,Z1663,AC1663,AD1663)</f>
        <v>71</v>
      </c>
      <c r="AF1663" s="49">
        <f>Y1663/AE1663</f>
        <v>0.85915492957746475</v>
      </c>
      <c r="AG1663" s="49">
        <f>(Y1663-(AA1663+AB1663))/AE1663</f>
        <v>0.77464788732394363</v>
      </c>
      <c r="AH1663" s="44" t="s">
        <v>2</v>
      </c>
      <c r="AI1663" s="38"/>
    </row>
    <row r="1664" spans="1:35" x14ac:dyDescent="0.3">
      <c r="A1664" s="38" t="s">
        <v>2615</v>
      </c>
      <c r="B1664" s="38">
        <v>157</v>
      </c>
      <c r="C1664" s="39">
        <v>38451</v>
      </c>
      <c r="D1664" s="71">
        <f>YEAR(E1664)</f>
        <v>2011</v>
      </c>
      <c r="E1664" s="99" t="s">
        <v>2779</v>
      </c>
      <c r="F1664" s="41">
        <v>1763</v>
      </c>
      <c r="G1664" s="41">
        <v>156.5</v>
      </c>
      <c r="H1664" s="41">
        <v>158.5</v>
      </c>
      <c r="I1664" s="41">
        <v>109.5</v>
      </c>
      <c r="J1664" s="41"/>
      <c r="K1664" s="40" t="s">
        <v>2826</v>
      </c>
      <c r="L1664" s="41" t="s">
        <v>3890</v>
      </c>
      <c r="M1664" s="42">
        <v>204626</v>
      </c>
      <c r="N1664" s="43">
        <v>40662</v>
      </c>
      <c r="O1664" s="44" t="s">
        <v>146</v>
      </c>
      <c r="P1664" s="42">
        <v>8</v>
      </c>
      <c r="Q1664" s="44" t="s">
        <v>4305</v>
      </c>
      <c r="R1664" s="44" t="s">
        <v>1412</v>
      </c>
      <c r="S1664" s="42">
        <v>35</v>
      </c>
      <c r="T1664" s="42">
        <v>84</v>
      </c>
      <c r="U1664" s="42">
        <v>26.923348170000001</v>
      </c>
      <c r="V1664" s="42">
        <v>-80.066225610000004</v>
      </c>
      <c r="W1664" s="48">
        <v>40728</v>
      </c>
      <c r="X1664" s="45">
        <f>W1664-N1664</f>
        <v>66</v>
      </c>
      <c r="Y1664" s="42">
        <v>41</v>
      </c>
      <c r="Z1664" s="46">
        <v>29</v>
      </c>
      <c r="AA1664" s="42">
        <v>9</v>
      </c>
      <c r="AB1664" s="42">
        <v>5</v>
      </c>
      <c r="AC1664" s="46">
        <v>0</v>
      </c>
      <c r="AD1664" s="46">
        <v>0</v>
      </c>
      <c r="AE1664" s="46">
        <f>SUM(Y1664,Z1664,AC1664,AD1664)</f>
        <v>70</v>
      </c>
      <c r="AF1664" s="47">
        <f>Y1664/AE1664</f>
        <v>0.58571428571428574</v>
      </c>
      <c r="AG1664" s="47">
        <f>(Y1664-(AA1664+AB1664))/AE1664</f>
        <v>0.38571428571428573</v>
      </c>
      <c r="AH1664" s="44" t="s">
        <v>2</v>
      </c>
      <c r="AI1664" s="38"/>
    </row>
    <row r="1665" spans="1:35" x14ac:dyDescent="0.3">
      <c r="A1665" s="38" t="s">
        <v>2615</v>
      </c>
      <c r="B1665" s="38">
        <v>157</v>
      </c>
      <c r="C1665" s="39">
        <v>38451</v>
      </c>
      <c r="D1665" s="71">
        <f>YEAR(E1665)</f>
        <v>2011</v>
      </c>
      <c r="E1665" s="99" t="s">
        <v>3103</v>
      </c>
      <c r="F1665" s="41">
        <v>1872</v>
      </c>
      <c r="G1665" s="41">
        <v>156</v>
      </c>
      <c r="H1665" s="41">
        <v>157</v>
      </c>
      <c r="I1665" s="41">
        <v>109</v>
      </c>
      <c r="J1665" s="41"/>
      <c r="K1665" s="40" t="s">
        <v>2334</v>
      </c>
      <c r="L1665" s="41" t="s">
        <v>3890</v>
      </c>
      <c r="M1665" s="42">
        <v>206485</v>
      </c>
      <c r="N1665" s="43">
        <v>40682</v>
      </c>
      <c r="O1665" s="44" t="s">
        <v>146</v>
      </c>
      <c r="P1665" s="42">
        <v>1</v>
      </c>
      <c r="Q1665" s="44" t="s">
        <v>4305</v>
      </c>
      <c r="R1665" s="44" t="s">
        <v>1427</v>
      </c>
      <c r="S1665" s="42">
        <v>53</v>
      </c>
      <c r="T1665" s="42">
        <v>115</v>
      </c>
      <c r="U1665" s="42">
        <v>26.941751549999999</v>
      </c>
      <c r="V1665" s="42">
        <v>-80.07154706</v>
      </c>
      <c r="W1665" s="43">
        <v>40740</v>
      </c>
      <c r="X1665" s="45">
        <f>W1665-N1665</f>
        <v>58</v>
      </c>
      <c r="Y1665" s="42">
        <v>37</v>
      </c>
      <c r="Z1665" s="42">
        <v>22</v>
      </c>
      <c r="AA1665" s="42">
        <v>1</v>
      </c>
      <c r="AB1665" s="42">
        <v>1</v>
      </c>
      <c r="AC1665" s="42">
        <v>0</v>
      </c>
      <c r="AD1665" s="42">
        <v>0</v>
      </c>
      <c r="AE1665" s="46">
        <f>SUM(Y1665,Z1665,AC1665,AD1665)</f>
        <v>59</v>
      </c>
      <c r="AF1665" s="47">
        <f>Y1665/AE1665</f>
        <v>0.6271186440677966</v>
      </c>
      <c r="AG1665" s="47">
        <f>(Y1665-(AA1665+AB1665))/AE1665</f>
        <v>0.59322033898305082</v>
      </c>
      <c r="AH1665" s="44" t="s">
        <v>2</v>
      </c>
      <c r="AI1665" s="38"/>
    </row>
    <row r="1666" spans="1:35" x14ac:dyDescent="0.3">
      <c r="A1666" s="147" t="s">
        <v>4572</v>
      </c>
      <c r="B1666" s="147">
        <v>1166</v>
      </c>
      <c r="C1666" s="30">
        <v>42833</v>
      </c>
      <c r="D1666" s="32">
        <v>2019</v>
      </c>
      <c r="E1666" s="97">
        <v>43599</v>
      </c>
      <c r="F1666" s="31">
        <v>3468</v>
      </c>
      <c r="G1666" s="31">
        <v>138</v>
      </c>
      <c r="H1666" s="31">
        <v>139</v>
      </c>
      <c r="I1666" s="31">
        <v>102.1</v>
      </c>
      <c r="K1666" s="155">
        <v>7.6388888888888895E-2</v>
      </c>
      <c r="L1666" s="31" t="s">
        <v>3899</v>
      </c>
      <c r="M1666" s="157">
        <v>439820</v>
      </c>
      <c r="N1666" s="158">
        <v>43599</v>
      </c>
      <c r="O1666" s="157" t="s">
        <v>0</v>
      </c>
      <c r="P1666" s="157">
        <v>8</v>
      </c>
      <c r="Q1666" s="157" t="s">
        <v>4305</v>
      </c>
      <c r="R1666" s="157" t="s">
        <v>4573</v>
      </c>
      <c r="S1666" s="157">
        <v>72</v>
      </c>
      <c r="T1666" s="157">
        <v>67</v>
      </c>
      <c r="U1666" s="157">
        <v>26.863849160000001</v>
      </c>
      <c r="V1666" s="157">
        <v>-80.047421150000005</v>
      </c>
      <c r="W1666" s="158">
        <v>43658</v>
      </c>
      <c r="X1666" s="45">
        <f>W1666-N1666</f>
        <v>59</v>
      </c>
      <c r="Y1666" s="157">
        <v>72</v>
      </c>
      <c r="Z1666" s="157">
        <v>13</v>
      </c>
      <c r="AA1666" s="157">
        <v>1</v>
      </c>
      <c r="AB1666" s="157">
        <v>0</v>
      </c>
      <c r="AC1666" s="157">
        <v>0</v>
      </c>
      <c r="AD1666" s="157">
        <v>0</v>
      </c>
      <c r="AE1666" s="46">
        <f>SUM(Y1666,Z1666,AC1666,AD1666)</f>
        <v>85</v>
      </c>
      <c r="AF1666" s="47">
        <f>Y1666/AE1666</f>
        <v>0.84705882352941175</v>
      </c>
      <c r="AG1666" s="47">
        <f>(Y1666-(AA1666+AB1666))/AE1666</f>
        <v>0.83529411764705885</v>
      </c>
      <c r="AH1666" s="157" t="s">
        <v>2</v>
      </c>
      <c r="AI1666" s="147"/>
    </row>
    <row r="1667" spans="1:35" x14ac:dyDescent="0.3">
      <c r="A1667" s="38" t="s">
        <v>2365</v>
      </c>
      <c r="B1667" s="38">
        <v>155</v>
      </c>
      <c r="C1667" s="39">
        <v>38450</v>
      </c>
      <c r="D1667" s="71">
        <f>YEAR(E1667)</f>
        <v>2007</v>
      </c>
      <c r="E1667" s="99" t="s">
        <v>2501</v>
      </c>
      <c r="F1667" s="41">
        <v>765</v>
      </c>
      <c r="G1667" s="41">
        <v>153</v>
      </c>
      <c r="H1667" s="41"/>
      <c r="I1667" s="41">
        <v>118</v>
      </c>
      <c r="J1667" s="41"/>
      <c r="K1667" s="40" t="s">
        <v>3173</v>
      </c>
      <c r="L1667" s="41" t="s">
        <v>3892</v>
      </c>
      <c r="M1667" s="42">
        <v>80350</v>
      </c>
      <c r="N1667" s="43">
        <v>39224</v>
      </c>
      <c r="O1667" s="44" t="s">
        <v>0</v>
      </c>
      <c r="P1667" s="42">
        <v>10</v>
      </c>
      <c r="Q1667" s="44" t="s">
        <v>4305</v>
      </c>
      <c r="R1667" s="44" t="s">
        <v>2142</v>
      </c>
      <c r="S1667" s="42">
        <v>27</v>
      </c>
      <c r="T1667" s="42">
        <v>19</v>
      </c>
      <c r="U1667" s="42">
        <v>26.848589279999999</v>
      </c>
      <c r="V1667" s="42">
        <v>-80.044395140000006</v>
      </c>
      <c r="W1667" s="124"/>
      <c r="X1667" s="45"/>
      <c r="Y1667" s="42">
        <v>38</v>
      </c>
      <c r="Z1667" s="42">
        <v>36</v>
      </c>
      <c r="AA1667" s="42">
        <v>0</v>
      </c>
      <c r="AB1667" s="42">
        <v>7</v>
      </c>
      <c r="AC1667" s="42">
        <v>0</v>
      </c>
      <c r="AD1667" s="42">
        <v>0</v>
      </c>
      <c r="AE1667" s="46">
        <f>SUM(Y1667,Z1667,AC1667,AD1667)</f>
        <v>74</v>
      </c>
      <c r="AF1667" s="47">
        <f>Y1667/AE1667</f>
        <v>0.51351351351351349</v>
      </c>
      <c r="AG1667" s="47">
        <f>(Y1667-(AA1667+AB1667))/AE1667</f>
        <v>0.41891891891891891</v>
      </c>
      <c r="AH1667" s="44" t="s">
        <v>8</v>
      </c>
      <c r="AI1667" s="38"/>
    </row>
    <row r="1668" spans="1:35" x14ac:dyDescent="0.3">
      <c r="A1668" s="38" t="s">
        <v>2365</v>
      </c>
      <c r="B1668" s="38">
        <v>155</v>
      </c>
      <c r="C1668" s="39">
        <v>38450</v>
      </c>
      <c r="D1668" s="71">
        <f>YEAR(E1668)</f>
        <v>2010</v>
      </c>
      <c r="E1668" s="99" t="s">
        <v>2933</v>
      </c>
      <c r="F1668" s="41">
        <v>1422</v>
      </c>
      <c r="G1668" s="41">
        <v>153.4</v>
      </c>
      <c r="H1668" s="41">
        <v>157.1</v>
      </c>
      <c r="I1668" s="41">
        <v>120.5</v>
      </c>
      <c r="J1668" s="41"/>
      <c r="K1668" s="40" t="s">
        <v>2705</v>
      </c>
      <c r="L1668" s="41" t="s">
        <v>3892</v>
      </c>
      <c r="M1668" s="42">
        <v>168810</v>
      </c>
      <c r="N1668" s="43">
        <v>40293</v>
      </c>
      <c r="O1668" s="44" t="s">
        <v>0</v>
      </c>
      <c r="P1668" s="42">
        <v>10</v>
      </c>
      <c r="Q1668" s="44" t="s">
        <v>4305</v>
      </c>
      <c r="R1668" s="44" t="s">
        <v>1493</v>
      </c>
      <c r="S1668" s="42">
        <v>40</v>
      </c>
      <c r="T1668" s="42">
        <v>43</v>
      </c>
      <c r="U1668" s="42">
        <v>26.847809989999998</v>
      </c>
      <c r="V1668" s="42">
        <v>-80.044131820000004</v>
      </c>
      <c r="W1668" s="124">
        <v>40365</v>
      </c>
      <c r="X1668" s="45">
        <f>W1668-N1668</f>
        <v>72</v>
      </c>
      <c r="Y1668" s="42">
        <v>13</v>
      </c>
      <c r="Z1668" s="42">
        <v>37</v>
      </c>
      <c r="AA1668" s="42">
        <v>0</v>
      </c>
      <c r="AB1668" s="42">
        <v>1</v>
      </c>
      <c r="AC1668" s="42">
        <v>0</v>
      </c>
      <c r="AD1668" s="42">
        <v>12</v>
      </c>
      <c r="AE1668" s="46">
        <f>SUM(Y1668,Z1668,AC1668,AD1668)</f>
        <v>62</v>
      </c>
      <c r="AF1668" s="47">
        <f>Y1668/AE1668</f>
        <v>0.20967741935483872</v>
      </c>
      <c r="AG1668" s="47">
        <f>(Y1668-(AA1668+AB1668))/AE1668</f>
        <v>0.19354838709677419</v>
      </c>
      <c r="AH1668" s="44" t="s">
        <v>2</v>
      </c>
      <c r="AI1668" s="38"/>
    </row>
    <row r="1669" spans="1:35" x14ac:dyDescent="0.3">
      <c r="A1669" s="38" t="s">
        <v>2365</v>
      </c>
      <c r="B1669" s="38">
        <v>155</v>
      </c>
      <c r="C1669" s="39">
        <v>38450</v>
      </c>
      <c r="D1669" s="71">
        <f>YEAR(E1669)</f>
        <v>2010</v>
      </c>
      <c r="E1669" s="99" t="s">
        <v>2953</v>
      </c>
      <c r="F1669" s="41">
        <v>1457</v>
      </c>
      <c r="G1669" s="41">
        <v>154.5</v>
      </c>
      <c r="H1669" s="41">
        <v>159.19999999999999</v>
      </c>
      <c r="I1669" s="41">
        <v>117</v>
      </c>
      <c r="J1669" s="41"/>
      <c r="K1669" s="40" t="s">
        <v>2519</v>
      </c>
      <c r="L1669" s="41" t="s">
        <v>3892</v>
      </c>
      <c r="M1669" s="42">
        <v>168857</v>
      </c>
      <c r="N1669" s="43">
        <v>40305</v>
      </c>
      <c r="O1669" s="44" t="s">
        <v>0</v>
      </c>
      <c r="P1669" s="42">
        <v>10</v>
      </c>
      <c r="Q1669" s="44" t="s">
        <v>4305</v>
      </c>
      <c r="R1669" s="44" t="s">
        <v>1509</v>
      </c>
      <c r="S1669" s="42">
        <v>49</v>
      </c>
      <c r="T1669" s="42">
        <v>42</v>
      </c>
      <c r="U1669" s="42">
        <v>26.84111751</v>
      </c>
      <c r="V1669" s="42">
        <v>-80.042478540000005</v>
      </c>
      <c r="W1669" s="126">
        <v>40369</v>
      </c>
      <c r="X1669" s="45">
        <f>W1669-N1669</f>
        <v>64</v>
      </c>
      <c r="Y1669" s="46">
        <v>19</v>
      </c>
      <c r="Z1669" s="46">
        <v>24</v>
      </c>
      <c r="AA1669" s="46">
        <v>0</v>
      </c>
      <c r="AB1669" s="46">
        <v>1</v>
      </c>
      <c r="AC1669" s="46">
        <v>0</v>
      </c>
      <c r="AD1669" s="46">
        <v>11</v>
      </c>
      <c r="AE1669" s="46">
        <f>SUM(Y1669,Z1669,AC1669,AD1669)</f>
        <v>54</v>
      </c>
      <c r="AF1669" s="47">
        <f>Y1669/AE1669</f>
        <v>0.35185185185185186</v>
      </c>
      <c r="AG1669" s="47">
        <f>(Y1669-(AA1669+AB1669))/AE1669</f>
        <v>0.33333333333333331</v>
      </c>
      <c r="AH1669" s="44" t="s">
        <v>2</v>
      </c>
      <c r="AI1669" s="38"/>
    </row>
    <row r="1670" spans="1:35" x14ac:dyDescent="0.3">
      <c r="A1670" s="38" t="s">
        <v>2365</v>
      </c>
      <c r="B1670" s="38">
        <v>155</v>
      </c>
      <c r="C1670" s="39">
        <v>38450</v>
      </c>
      <c r="D1670" s="71">
        <f>YEAR(E1670)</f>
        <v>2010</v>
      </c>
      <c r="E1670" s="99" t="s">
        <v>3539</v>
      </c>
      <c r="F1670" s="41">
        <v>1490</v>
      </c>
      <c r="G1670" s="41">
        <v>153.4</v>
      </c>
      <c r="H1670" s="41">
        <v>157</v>
      </c>
      <c r="I1670" s="41"/>
      <c r="J1670" s="41"/>
      <c r="K1670" s="40" t="s">
        <v>2587</v>
      </c>
      <c r="L1670" s="41" t="s">
        <v>3895</v>
      </c>
      <c r="M1670" s="42">
        <v>169061</v>
      </c>
      <c r="N1670" s="43">
        <v>40314</v>
      </c>
      <c r="O1670" s="44" t="s">
        <v>146</v>
      </c>
      <c r="P1670" s="42">
        <v>7</v>
      </c>
      <c r="Q1670" s="44" t="s">
        <v>4305</v>
      </c>
      <c r="R1670" s="44" t="s">
        <v>1590</v>
      </c>
      <c r="S1670" s="42">
        <v>43</v>
      </c>
      <c r="T1670" s="42">
        <v>70</v>
      </c>
      <c r="U1670" s="42">
        <v>26.927515750000001</v>
      </c>
      <c r="V1670" s="42">
        <v>-80.067624679999994</v>
      </c>
      <c r="W1670" s="124">
        <v>40377</v>
      </c>
      <c r="X1670" s="45">
        <f>W1670-N1670</f>
        <v>63</v>
      </c>
      <c r="Y1670" s="42">
        <v>61</v>
      </c>
      <c r="Z1670" s="42">
        <v>52</v>
      </c>
      <c r="AA1670" s="42">
        <v>0</v>
      </c>
      <c r="AB1670" s="42">
        <v>16</v>
      </c>
      <c r="AC1670" s="42">
        <v>0</v>
      </c>
      <c r="AD1670" s="42">
        <v>2</v>
      </c>
      <c r="AE1670" s="46">
        <f>SUM(Y1670,Z1670,AC1670,AD1670)</f>
        <v>115</v>
      </c>
      <c r="AF1670" s="47">
        <f>Y1670/AE1670</f>
        <v>0.5304347826086957</v>
      </c>
      <c r="AG1670" s="47">
        <f>(Y1670-(AA1670+AB1670))/AE1670</f>
        <v>0.39130434782608697</v>
      </c>
      <c r="AH1670" s="44" t="s">
        <v>2</v>
      </c>
      <c r="AI1670" s="38"/>
    </row>
    <row r="1671" spans="1:35" x14ac:dyDescent="0.3">
      <c r="A1671" s="38" t="s">
        <v>2365</v>
      </c>
      <c r="B1671" s="38">
        <v>155</v>
      </c>
      <c r="C1671" s="39">
        <v>38450</v>
      </c>
      <c r="D1671" s="71">
        <f>YEAR(E1671)</f>
        <v>2010</v>
      </c>
      <c r="E1671" s="99" t="s">
        <v>3563</v>
      </c>
      <c r="F1671" s="41">
        <v>1597</v>
      </c>
      <c r="G1671" s="41">
        <v>155.5</v>
      </c>
      <c r="H1671" s="41">
        <v>159.5</v>
      </c>
      <c r="I1671" s="41">
        <v>117</v>
      </c>
      <c r="J1671" s="41"/>
      <c r="K1671" s="40" t="s">
        <v>3106</v>
      </c>
      <c r="L1671" s="41" t="s">
        <v>3892</v>
      </c>
      <c r="M1671" s="42">
        <v>174362</v>
      </c>
      <c r="N1671" s="43">
        <v>40342</v>
      </c>
      <c r="O1671" s="44" t="s">
        <v>0</v>
      </c>
      <c r="P1671" s="42">
        <v>5</v>
      </c>
      <c r="Q1671" s="44" t="s">
        <v>4305</v>
      </c>
      <c r="R1671" s="44" t="s">
        <v>1566</v>
      </c>
      <c r="S1671" s="42">
        <v>36</v>
      </c>
      <c r="T1671" s="42">
        <v>173</v>
      </c>
      <c r="U1671" s="42">
        <v>26.884431459999998</v>
      </c>
      <c r="V1671" s="42">
        <v>-80.053687699999998</v>
      </c>
      <c r="W1671" s="124">
        <v>40401</v>
      </c>
      <c r="X1671" s="45">
        <f>W1671-N1671</f>
        <v>59</v>
      </c>
      <c r="Y1671" s="42">
        <v>46</v>
      </c>
      <c r="Z1671" s="42">
        <v>22</v>
      </c>
      <c r="AA1671" s="42">
        <v>2</v>
      </c>
      <c r="AB1671" s="42">
        <v>2</v>
      </c>
      <c r="AC1671" s="42">
        <v>0</v>
      </c>
      <c r="AD1671" s="42">
        <v>2</v>
      </c>
      <c r="AE1671" s="46">
        <f>SUM(Y1671,Z1671,AC1671,AD1671)</f>
        <v>70</v>
      </c>
      <c r="AF1671" s="47">
        <f>Y1671/AE1671</f>
        <v>0.65714285714285714</v>
      </c>
      <c r="AG1671" s="47">
        <f>(Y1671-(AA1671+AB1671))/AE1671</f>
        <v>0.6</v>
      </c>
      <c r="AH1671" s="44" t="s">
        <v>2</v>
      </c>
      <c r="AI1671" s="38"/>
    </row>
    <row r="1672" spans="1:35" x14ac:dyDescent="0.3">
      <c r="A1672" s="50" t="s">
        <v>2365</v>
      </c>
      <c r="B1672" s="51">
        <v>155</v>
      </c>
      <c r="C1672" s="52">
        <v>38450</v>
      </c>
      <c r="D1672" s="94">
        <f>YEAR(E1672)</f>
        <v>2010</v>
      </c>
      <c r="E1672" s="52" t="s">
        <v>2409</v>
      </c>
      <c r="F1672" s="54">
        <v>1562</v>
      </c>
      <c r="G1672" s="56"/>
      <c r="H1672" s="56"/>
      <c r="I1672" s="56"/>
      <c r="J1672" s="139"/>
      <c r="K1672" s="55" t="s">
        <v>2410</v>
      </c>
      <c r="L1672" s="56" t="s">
        <v>3895</v>
      </c>
      <c r="M1672" s="57"/>
      <c r="N1672" s="57"/>
      <c r="O1672" s="57" t="s">
        <v>0</v>
      </c>
      <c r="P1672" s="42">
        <v>1</v>
      </c>
      <c r="Q1672" s="57" t="s">
        <v>4305</v>
      </c>
      <c r="R1672" s="57"/>
      <c r="S1672" s="57"/>
      <c r="T1672" s="57"/>
      <c r="U1672" s="57"/>
      <c r="V1672" s="57"/>
      <c r="W1672" s="63"/>
      <c r="X1672" s="164"/>
      <c r="Y1672" s="57"/>
      <c r="Z1672" s="57"/>
      <c r="AA1672" s="57"/>
      <c r="AB1672" s="57"/>
      <c r="AC1672" s="57"/>
      <c r="AD1672" s="57"/>
      <c r="AE1672" s="58"/>
      <c r="AF1672" s="58"/>
      <c r="AG1672" s="58"/>
      <c r="AH1672" s="57"/>
      <c r="AI1672" s="38" t="s">
        <v>3903</v>
      </c>
    </row>
    <row r="1673" spans="1:35" x14ac:dyDescent="0.3">
      <c r="A1673" s="38" t="s">
        <v>2365</v>
      </c>
      <c r="B1673" s="38">
        <v>155</v>
      </c>
      <c r="C1673" s="39">
        <v>38450</v>
      </c>
      <c r="D1673" s="71">
        <f>YEAR(E1673)</f>
        <v>2011</v>
      </c>
      <c r="E1673" s="99" t="s">
        <v>2635</v>
      </c>
      <c r="F1673" s="41">
        <v>1708</v>
      </c>
      <c r="G1673" s="41"/>
      <c r="H1673" s="41"/>
      <c r="I1673" s="41"/>
      <c r="J1673" s="41"/>
      <c r="K1673" s="40" t="s">
        <v>2768</v>
      </c>
      <c r="L1673" s="41" t="s">
        <v>3892</v>
      </c>
      <c r="M1673" s="42">
        <v>203702</v>
      </c>
      <c r="N1673" s="43">
        <v>40648</v>
      </c>
      <c r="O1673" s="44" t="s">
        <v>0</v>
      </c>
      <c r="P1673" s="42">
        <v>7</v>
      </c>
      <c r="Q1673" s="44" t="s">
        <v>4305</v>
      </c>
      <c r="R1673" s="44" t="s">
        <v>1228</v>
      </c>
      <c r="S1673" s="42">
        <v>18</v>
      </c>
      <c r="T1673" s="42">
        <v>83</v>
      </c>
      <c r="U1673" s="42">
        <v>26.87160527</v>
      </c>
      <c r="V1673" s="42">
        <v>-80.049539339999995</v>
      </c>
      <c r="W1673" s="48">
        <v>40714</v>
      </c>
      <c r="X1673" s="45">
        <f>W1673-N1673</f>
        <v>66</v>
      </c>
      <c r="Y1673" s="42">
        <v>82</v>
      </c>
      <c r="Z1673" s="42">
        <v>11</v>
      </c>
      <c r="AA1673" s="42">
        <v>2</v>
      </c>
      <c r="AB1673" s="42">
        <v>0</v>
      </c>
      <c r="AC1673" s="42">
        <v>0</v>
      </c>
      <c r="AD1673" s="42">
        <v>0</v>
      </c>
      <c r="AE1673" s="42">
        <f>SUM(Y1673,Z1673,AC1673,AD1673)</f>
        <v>93</v>
      </c>
      <c r="AF1673" s="49">
        <f>Y1673/AE1673</f>
        <v>0.88172043010752688</v>
      </c>
      <c r="AG1673" s="49">
        <f>(Y1673-(AA1673+AB1673))/AE1673</f>
        <v>0.86021505376344087</v>
      </c>
      <c r="AH1673" s="44" t="s">
        <v>2</v>
      </c>
      <c r="AI1673" s="38"/>
    </row>
    <row r="1674" spans="1:35" x14ac:dyDescent="0.3">
      <c r="A1674" s="38" t="s">
        <v>2365</v>
      </c>
      <c r="B1674" s="38">
        <v>155</v>
      </c>
      <c r="C1674" s="39">
        <v>38450</v>
      </c>
      <c r="D1674" s="71">
        <f>YEAR(E1674)</f>
        <v>2011</v>
      </c>
      <c r="E1674" s="99" t="s">
        <v>2291</v>
      </c>
      <c r="F1674" s="41">
        <v>1922</v>
      </c>
      <c r="G1674" s="41">
        <v>155</v>
      </c>
      <c r="H1674" s="41">
        <v>158</v>
      </c>
      <c r="I1674" s="41">
        <v>119</v>
      </c>
      <c r="J1674" s="41"/>
      <c r="K1674" s="40" t="s">
        <v>2591</v>
      </c>
      <c r="L1674" s="41" t="s">
        <v>3892</v>
      </c>
      <c r="M1674" s="42">
        <v>208938</v>
      </c>
      <c r="N1674" s="43">
        <v>40693</v>
      </c>
      <c r="O1674" s="44" t="s">
        <v>0</v>
      </c>
      <c r="P1674" s="42">
        <v>11</v>
      </c>
      <c r="Q1674" s="44" t="s">
        <v>4305</v>
      </c>
      <c r="R1674" s="44" t="s">
        <v>1342</v>
      </c>
      <c r="S1674" s="42">
        <v>43</v>
      </c>
      <c r="T1674" s="42">
        <v>24</v>
      </c>
      <c r="U1674" s="42">
        <v>26.838523439999999</v>
      </c>
      <c r="V1674" s="42">
        <v>-80.041850640000007</v>
      </c>
      <c r="W1674" s="43">
        <v>40754</v>
      </c>
      <c r="X1674" s="45">
        <f>W1674-N1674</f>
        <v>61</v>
      </c>
      <c r="Y1674" s="42">
        <v>29</v>
      </c>
      <c r="Z1674" s="42">
        <v>19</v>
      </c>
      <c r="AA1674" s="42">
        <v>2</v>
      </c>
      <c r="AB1674" s="42">
        <v>1</v>
      </c>
      <c r="AC1674" s="42">
        <v>0</v>
      </c>
      <c r="AD1674" s="42">
        <v>0</v>
      </c>
      <c r="AE1674" s="42">
        <f>SUM(Y1674,Z1674,AC1674,AD1674)</f>
        <v>48</v>
      </c>
      <c r="AF1674" s="49">
        <f>Y1674/AE1674</f>
        <v>0.60416666666666663</v>
      </c>
      <c r="AG1674" s="49">
        <f>(Y1674-(AA1674+AB1674))/AE1674</f>
        <v>0.54166666666666663</v>
      </c>
      <c r="AH1674" s="44" t="s">
        <v>2</v>
      </c>
      <c r="AI1674" s="38"/>
    </row>
    <row r="1675" spans="1:35" x14ac:dyDescent="0.3">
      <c r="A1675" s="38" t="s">
        <v>3073</v>
      </c>
      <c r="B1675" s="38">
        <v>512</v>
      </c>
      <c r="C1675" s="39">
        <v>40639</v>
      </c>
      <c r="D1675" s="71">
        <f>YEAR(E1675)</f>
        <v>2011</v>
      </c>
      <c r="E1675" s="99" t="s">
        <v>3084</v>
      </c>
      <c r="F1675" s="41">
        <v>1680</v>
      </c>
      <c r="G1675" s="41">
        <v>143</v>
      </c>
      <c r="H1675" s="41">
        <v>145.4</v>
      </c>
      <c r="I1675" s="41">
        <v>105.5</v>
      </c>
      <c r="J1675" s="41"/>
      <c r="K1675" s="40" t="s">
        <v>2651</v>
      </c>
      <c r="L1675" s="41" t="s">
        <v>3893</v>
      </c>
      <c r="M1675" s="42">
        <v>203626</v>
      </c>
      <c r="N1675" s="43">
        <v>40640</v>
      </c>
      <c r="O1675" s="44" t="s">
        <v>0</v>
      </c>
      <c r="P1675" s="42">
        <v>11</v>
      </c>
      <c r="Q1675" s="44" t="s">
        <v>4305</v>
      </c>
      <c r="R1675" s="44" t="s">
        <v>1211</v>
      </c>
      <c r="S1675" s="42">
        <v>26</v>
      </c>
      <c r="T1675" s="42">
        <v>45</v>
      </c>
      <c r="U1675" s="42">
        <v>26.83873328</v>
      </c>
      <c r="V1675" s="42">
        <v>-80.041852239999997</v>
      </c>
      <c r="W1675" s="43">
        <v>40709</v>
      </c>
      <c r="X1675" s="45">
        <f>W1675-N1675</f>
        <v>69</v>
      </c>
      <c r="Y1675" s="42">
        <v>32</v>
      </c>
      <c r="Z1675" s="42">
        <v>43</v>
      </c>
      <c r="AA1675" s="42">
        <v>5</v>
      </c>
      <c r="AB1675" s="42">
        <v>4</v>
      </c>
      <c r="AC1675" s="42">
        <v>0</v>
      </c>
      <c r="AD1675" s="42">
        <v>0</v>
      </c>
      <c r="AE1675" s="46">
        <f>SUM(Y1675,Z1675,AC1675,AD1675)</f>
        <v>75</v>
      </c>
      <c r="AF1675" s="47">
        <f>Y1675/AE1675</f>
        <v>0.42666666666666669</v>
      </c>
      <c r="AG1675" s="47">
        <f>(Y1675-(AA1675+AB1675))/AE1675</f>
        <v>0.30666666666666664</v>
      </c>
      <c r="AH1675" s="44" t="s">
        <v>2</v>
      </c>
      <c r="AI1675" s="38"/>
    </row>
    <row r="1676" spans="1:35" x14ac:dyDescent="0.3">
      <c r="A1676" s="38" t="s">
        <v>3073</v>
      </c>
      <c r="B1676" s="38">
        <v>512</v>
      </c>
      <c r="C1676" s="39">
        <v>40639</v>
      </c>
      <c r="D1676" s="71">
        <f>YEAR(E1676)</f>
        <v>2011</v>
      </c>
      <c r="E1676" s="99" t="s">
        <v>3609</v>
      </c>
      <c r="F1676" s="41">
        <v>1723</v>
      </c>
      <c r="G1676" s="41">
        <v>143</v>
      </c>
      <c r="H1676" s="41">
        <v>146</v>
      </c>
      <c r="I1676" s="41">
        <v>108</v>
      </c>
      <c r="J1676" s="41"/>
      <c r="K1676" s="40" t="s">
        <v>3119</v>
      </c>
      <c r="L1676" s="41" t="s">
        <v>3897</v>
      </c>
      <c r="M1676" s="42">
        <v>203722</v>
      </c>
      <c r="N1676" s="43">
        <v>40651</v>
      </c>
      <c r="O1676" s="44" t="s">
        <v>0</v>
      </c>
      <c r="P1676" s="42">
        <v>10</v>
      </c>
      <c r="Q1676" s="44" t="s">
        <v>4305</v>
      </c>
      <c r="R1676" s="44" t="s">
        <v>1236</v>
      </c>
      <c r="S1676" s="42">
        <v>26</v>
      </c>
      <c r="T1676" s="42">
        <v>27</v>
      </c>
      <c r="U1676" s="42">
        <v>26.852703429999998</v>
      </c>
      <c r="V1676" s="42">
        <v>-80.04523829</v>
      </c>
      <c r="W1676" s="124"/>
      <c r="X1676" s="45"/>
      <c r="Y1676" s="42">
        <v>46</v>
      </c>
      <c r="Z1676" s="42">
        <v>10</v>
      </c>
      <c r="AA1676" s="42">
        <v>0</v>
      </c>
      <c r="AB1676" s="42">
        <v>0</v>
      </c>
      <c r="AC1676" s="42">
        <v>0</v>
      </c>
      <c r="AD1676" s="42">
        <v>0</v>
      </c>
      <c r="AE1676" s="42">
        <f>SUM(Y1676,Z1676,AC1676,AD1676)</f>
        <v>56</v>
      </c>
      <c r="AF1676" s="49">
        <f>Y1676/AE1676</f>
        <v>0.8214285714285714</v>
      </c>
      <c r="AG1676" s="49">
        <f>(Y1676-(AA1676+AB1676))/AE1676</f>
        <v>0.8214285714285714</v>
      </c>
      <c r="AH1676" s="44" t="s">
        <v>8</v>
      </c>
      <c r="AI1676" s="38"/>
    </row>
    <row r="1677" spans="1:35" x14ac:dyDescent="0.3">
      <c r="A1677" s="38" t="s">
        <v>3073</v>
      </c>
      <c r="B1677" s="38">
        <v>512</v>
      </c>
      <c r="C1677" s="39">
        <v>40639</v>
      </c>
      <c r="D1677" s="71">
        <f>YEAR(E1677)</f>
        <v>2011</v>
      </c>
      <c r="E1677" s="99" t="s">
        <v>2913</v>
      </c>
      <c r="F1677" s="41">
        <v>1759</v>
      </c>
      <c r="G1677" s="41">
        <v>143</v>
      </c>
      <c r="H1677" s="41">
        <v>145</v>
      </c>
      <c r="I1677" s="41">
        <v>109</v>
      </c>
      <c r="J1677" s="41"/>
      <c r="K1677" s="40" t="s">
        <v>3150</v>
      </c>
      <c r="L1677" s="41" t="s">
        <v>3890</v>
      </c>
      <c r="M1677" s="42">
        <v>204609</v>
      </c>
      <c r="N1677" s="43">
        <v>40661</v>
      </c>
      <c r="O1677" s="44" t="s">
        <v>146</v>
      </c>
      <c r="P1677" s="42">
        <v>8</v>
      </c>
      <c r="Q1677" s="44" t="s">
        <v>4305</v>
      </c>
      <c r="R1677" s="44" t="s">
        <v>1409</v>
      </c>
      <c r="S1677" s="42">
        <v>28</v>
      </c>
      <c r="T1677" s="42">
        <v>105</v>
      </c>
      <c r="U1677" s="42">
        <v>26.924339020000001</v>
      </c>
      <c r="V1677" s="42">
        <v>-80.066559670000004</v>
      </c>
      <c r="W1677" s="48">
        <v>40727</v>
      </c>
      <c r="X1677" s="45">
        <f>W1677-N1677</f>
        <v>66</v>
      </c>
      <c r="Y1677" s="42">
        <v>69</v>
      </c>
      <c r="Z1677" s="46">
        <v>18</v>
      </c>
      <c r="AA1677" s="42">
        <v>0</v>
      </c>
      <c r="AB1677" s="42">
        <v>0</v>
      </c>
      <c r="AC1677" s="46">
        <v>0</v>
      </c>
      <c r="AD1677" s="46">
        <v>0</v>
      </c>
      <c r="AE1677" s="46">
        <f>SUM(Y1677,Z1677,AC1677,AD1677)</f>
        <v>87</v>
      </c>
      <c r="AF1677" s="47">
        <f>Y1677/AE1677</f>
        <v>0.7931034482758621</v>
      </c>
      <c r="AG1677" s="47">
        <f>(Y1677-(AA1677+AB1677))/AE1677</f>
        <v>0.7931034482758621</v>
      </c>
      <c r="AH1677" s="44" t="s">
        <v>2</v>
      </c>
      <c r="AI1677" s="38"/>
    </row>
    <row r="1678" spans="1:35" x14ac:dyDescent="0.3">
      <c r="A1678" s="61" t="s">
        <v>3073</v>
      </c>
      <c r="B1678" s="61">
        <v>512</v>
      </c>
      <c r="C1678" s="60">
        <v>40639</v>
      </c>
      <c r="D1678" s="94">
        <f>YEAR(E1678)</f>
        <v>2011</v>
      </c>
      <c r="E1678" s="100" t="s">
        <v>2327</v>
      </c>
      <c r="F1678" s="58">
        <v>1809</v>
      </c>
      <c r="G1678" s="58"/>
      <c r="H1678" s="58"/>
      <c r="I1678" s="58"/>
      <c r="J1678" s="58"/>
      <c r="K1678" s="62" t="s">
        <v>2490</v>
      </c>
      <c r="L1678" s="58" t="s">
        <v>3895</v>
      </c>
      <c r="M1678" s="42">
        <v>204902</v>
      </c>
      <c r="N1678" s="43">
        <v>40669</v>
      </c>
      <c r="O1678" s="44" t="s">
        <v>0</v>
      </c>
      <c r="P1678" s="42">
        <v>8</v>
      </c>
      <c r="Q1678" s="44" t="s">
        <v>4305</v>
      </c>
      <c r="R1678" s="44" t="s">
        <v>1277</v>
      </c>
      <c r="S1678" s="42">
        <v>32</v>
      </c>
      <c r="T1678" s="42">
        <v>20</v>
      </c>
      <c r="U1678" s="42">
        <v>26.864106230000001</v>
      </c>
      <c r="V1678" s="42">
        <v>-80.047655320000004</v>
      </c>
      <c r="W1678" s="48">
        <v>40734</v>
      </c>
      <c r="X1678" s="45">
        <f>W1678-N1678</f>
        <v>65</v>
      </c>
      <c r="Y1678" s="46">
        <v>43</v>
      </c>
      <c r="Z1678" s="46">
        <v>16</v>
      </c>
      <c r="AA1678" s="46">
        <v>0</v>
      </c>
      <c r="AB1678" s="46">
        <v>0</v>
      </c>
      <c r="AC1678" s="46">
        <v>0</v>
      </c>
      <c r="AD1678" s="46">
        <v>0</v>
      </c>
      <c r="AE1678" s="46">
        <f>SUM(Y1678,Z1678,AC1678,AD1678)</f>
        <v>59</v>
      </c>
      <c r="AF1678" s="47">
        <f>Y1678/AE1678</f>
        <v>0.72881355932203384</v>
      </c>
      <c r="AG1678" s="47">
        <f>(Y1678-(AA1678+AB1678))/AE1678</f>
        <v>0.72881355932203384</v>
      </c>
      <c r="AH1678" s="44" t="s">
        <v>2</v>
      </c>
      <c r="AI1678" s="61"/>
    </row>
    <row r="1679" spans="1:35" x14ac:dyDescent="0.3">
      <c r="A1679" s="38" t="s">
        <v>3073</v>
      </c>
      <c r="B1679" s="38">
        <v>512</v>
      </c>
      <c r="C1679" s="39">
        <v>40639</v>
      </c>
      <c r="D1679" s="71">
        <f>YEAR(E1679)</f>
        <v>2016</v>
      </c>
      <c r="E1679" s="99" t="s">
        <v>3790</v>
      </c>
      <c r="F1679" s="41">
        <v>2648</v>
      </c>
      <c r="G1679" s="41">
        <v>145.9</v>
      </c>
      <c r="H1679" s="41">
        <v>149.19999999999999</v>
      </c>
      <c r="I1679" s="41">
        <v>111.5</v>
      </c>
      <c r="J1679" s="41"/>
      <c r="K1679" s="40" t="s">
        <v>2819</v>
      </c>
      <c r="L1679" s="41" t="s">
        <v>3899</v>
      </c>
      <c r="M1679" s="42">
        <v>325138</v>
      </c>
      <c r="N1679" s="43">
        <v>42515</v>
      </c>
      <c r="O1679" s="44" t="s">
        <v>0</v>
      </c>
      <c r="P1679" s="42">
        <v>2</v>
      </c>
      <c r="Q1679" s="44" t="s">
        <v>4305</v>
      </c>
      <c r="R1679" s="44" t="s">
        <v>381</v>
      </c>
      <c r="S1679" s="42">
        <v>33</v>
      </c>
      <c r="T1679" s="42">
        <v>42</v>
      </c>
      <c r="U1679" s="42">
        <v>26.909644415999999</v>
      </c>
      <c r="V1679" s="42">
        <v>-80.061986296000001</v>
      </c>
      <c r="W1679" s="43">
        <v>42577</v>
      </c>
      <c r="X1679" s="45">
        <f>W1679-N1679</f>
        <v>62</v>
      </c>
      <c r="Y1679" s="42">
        <v>10</v>
      </c>
      <c r="Z1679" s="42">
        <v>34</v>
      </c>
      <c r="AA1679" s="42">
        <v>0</v>
      </c>
      <c r="AB1679" s="42">
        <v>6</v>
      </c>
      <c r="AC1679" s="42">
        <v>0</v>
      </c>
      <c r="AD1679" s="42">
        <v>33</v>
      </c>
      <c r="AE1679" s="42">
        <f>SUM(Y1679,Z1679,AC1679,AD1679)</f>
        <v>77</v>
      </c>
      <c r="AF1679" s="49">
        <f>Y1679/AE1679</f>
        <v>0.12987012987012986</v>
      </c>
      <c r="AG1679" s="49">
        <f>(Y1679-(AA1679+AB1679))/AE1679</f>
        <v>5.1948051948051951E-2</v>
      </c>
      <c r="AH1679" s="44" t="s">
        <v>2</v>
      </c>
      <c r="AI1679" s="38"/>
    </row>
    <row r="1680" spans="1:35" x14ac:dyDescent="0.3">
      <c r="A1680" s="38" t="s">
        <v>3296</v>
      </c>
      <c r="B1680" s="38">
        <v>245</v>
      </c>
      <c r="C1680" s="39">
        <v>39232</v>
      </c>
      <c r="D1680" s="71">
        <f>YEAR(E1680)</f>
        <v>2007</v>
      </c>
      <c r="E1680" s="99" t="s">
        <v>2391</v>
      </c>
      <c r="F1680" s="41">
        <v>744</v>
      </c>
      <c r="G1680" s="41">
        <v>143.5</v>
      </c>
      <c r="H1680" s="41">
        <v>145</v>
      </c>
      <c r="I1680" s="41">
        <v>105</v>
      </c>
      <c r="J1680" s="41"/>
      <c r="K1680" s="40" t="s">
        <v>2640</v>
      </c>
      <c r="L1680" s="41" t="s">
        <v>3890</v>
      </c>
      <c r="M1680" s="42">
        <v>81177</v>
      </c>
      <c r="N1680" s="43">
        <v>39232</v>
      </c>
      <c r="O1680" s="44" t="s">
        <v>146</v>
      </c>
      <c r="P1680" s="42">
        <v>5</v>
      </c>
      <c r="Q1680" s="44" t="s">
        <v>4305</v>
      </c>
      <c r="R1680" s="44" t="s">
        <v>2227</v>
      </c>
      <c r="S1680" s="42">
        <v>59</v>
      </c>
      <c r="T1680" s="42">
        <v>34</v>
      </c>
      <c r="U1680" s="42">
        <v>26.931826860000001</v>
      </c>
      <c r="V1680" s="42">
        <v>-80.068503640000003</v>
      </c>
      <c r="W1680" s="124">
        <v>39297</v>
      </c>
      <c r="X1680" s="45">
        <f>W1680-N1680</f>
        <v>65</v>
      </c>
      <c r="Y1680" s="42">
        <v>37</v>
      </c>
      <c r="Z1680" s="42">
        <v>34</v>
      </c>
      <c r="AA1680" s="42">
        <v>2</v>
      </c>
      <c r="AB1680" s="42">
        <v>1</v>
      </c>
      <c r="AC1680" s="42">
        <v>0</v>
      </c>
      <c r="AD1680" s="42">
        <v>14</v>
      </c>
      <c r="AE1680" s="42">
        <f>SUM(Y1680,Z1680,AC1680,AD1680)</f>
        <v>85</v>
      </c>
      <c r="AF1680" s="49">
        <f>Y1680/AE1680</f>
        <v>0.43529411764705883</v>
      </c>
      <c r="AG1680" s="49">
        <f>(Y1680-(AA1680+AB1680))/AE1680</f>
        <v>0.4</v>
      </c>
      <c r="AH1680" s="44" t="s">
        <v>2</v>
      </c>
      <c r="AI1680" s="38"/>
    </row>
    <row r="1681" spans="1:35" x14ac:dyDescent="0.3">
      <c r="A1681" s="61" t="s">
        <v>3296</v>
      </c>
      <c r="B1681" s="61">
        <v>245</v>
      </c>
      <c r="C1681" s="60">
        <v>39232</v>
      </c>
      <c r="D1681" s="94">
        <f>YEAR(E1681)</f>
        <v>2011</v>
      </c>
      <c r="E1681" s="100" t="s">
        <v>2545</v>
      </c>
      <c r="F1681" s="58">
        <v>1955</v>
      </c>
      <c r="G1681" s="58">
        <v>147</v>
      </c>
      <c r="H1681" s="58">
        <v>150</v>
      </c>
      <c r="I1681" s="58">
        <v>109</v>
      </c>
      <c r="J1681" s="58"/>
      <c r="K1681" s="62" t="s">
        <v>2804</v>
      </c>
      <c r="L1681" s="58" t="s">
        <v>3891</v>
      </c>
      <c r="M1681" s="42">
        <v>210823</v>
      </c>
      <c r="N1681" s="43">
        <v>40699</v>
      </c>
      <c r="O1681" s="44" t="s">
        <v>0</v>
      </c>
      <c r="P1681" s="42">
        <v>4</v>
      </c>
      <c r="Q1681" s="44" t="s">
        <v>4305</v>
      </c>
      <c r="R1681" s="44" t="s">
        <v>1355</v>
      </c>
      <c r="S1681" s="42">
        <v>17</v>
      </c>
      <c r="T1681" s="42">
        <v>157</v>
      </c>
      <c r="U1681" s="42">
        <v>26.897349049999999</v>
      </c>
      <c r="V1681" s="42">
        <v>-80.057623919999997</v>
      </c>
      <c r="W1681" s="126"/>
      <c r="X1681" s="45"/>
      <c r="Y1681" s="46"/>
      <c r="Z1681" s="127"/>
      <c r="AA1681" s="46"/>
      <c r="AB1681" s="46"/>
      <c r="AC1681" s="127"/>
      <c r="AD1681" s="127"/>
      <c r="AE1681" s="127"/>
      <c r="AF1681" s="127"/>
      <c r="AG1681" s="127"/>
      <c r="AH1681" s="44" t="s">
        <v>10</v>
      </c>
      <c r="AI1681" s="61"/>
    </row>
    <row r="1682" spans="1:35" x14ac:dyDescent="0.3">
      <c r="A1682" s="38" t="s">
        <v>3296</v>
      </c>
      <c r="B1682" s="38">
        <v>245</v>
      </c>
      <c r="C1682" s="39">
        <v>39232</v>
      </c>
      <c r="D1682" s="71">
        <f>YEAR(E1682)</f>
        <v>2011</v>
      </c>
      <c r="E1682" s="99" t="s">
        <v>2652</v>
      </c>
      <c r="F1682" s="41">
        <v>1991</v>
      </c>
      <c r="G1682" s="41"/>
      <c r="H1682" s="41"/>
      <c r="I1682" s="41"/>
      <c r="J1682" s="41"/>
      <c r="K1682" s="40" t="s">
        <v>3040</v>
      </c>
      <c r="L1682" s="41" t="s">
        <v>3895</v>
      </c>
      <c r="M1682" s="42">
        <v>214730</v>
      </c>
      <c r="N1682" s="43">
        <v>40710</v>
      </c>
      <c r="O1682" s="44" t="s">
        <v>0</v>
      </c>
      <c r="P1682" s="42">
        <v>6</v>
      </c>
      <c r="Q1682" s="44" t="s">
        <v>4305</v>
      </c>
      <c r="R1682" s="44" t="s">
        <v>1374</v>
      </c>
      <c r="S1682" s="42">
        <v>60</v>
      </c>
      <c r="T1682" s="42">
        <v>50</v>
      </c>
      <c r="U1682" s="42">
        <v>26.877113439999999</v>
      </c>
      <c r="V1682" s="42">
        <v>-80.051451630000003</v>
      </c>
      <c r="W1682" s="43">
        <v>40770</v>
      </c>
      <c r="X1682" s="45">
        <f>W1682-N1682</f>
        <v>60</v>
      </c>
      <c r="Y1682" s="42">
        <v>21</v>
      </c>
      <c r="Z1682" s="42">
        <v>30</v>
      </c>
      <c r="AA1682" s="42">
        <v>0</v>
      </c>
      <c r="AB1682" s="42">
        <v>3</v>
      </c>
      <c r="AC1682" s="42">
        <v>0</v>
      </c>
      <c r="AD1682" s="42">
        <v>3</v>
      </c>
      <c r="AE1682" s="42">
        <f>SUM(Y1682,Z1682,AC1682,AD1682)</f>
        <v>54</v>
      </c>
      <c r="AF1682" s="49">
        <f>Y1682/AE1682</f>
        <v>0.3888888888888889</v>
      </c>
      <c r="AG1682" s="49">
        <f>(Y1682-(AA1682+AB1682))/AE1682</f>
        <v>0.33333333333333331</v>
      </c>
      <c r="AH1682" s="44" t="s">
        <v>2</v>
      </c>
      <c r="AI1682" s="38"/>
    </row>
    <row r="1683" spans="1:35" x14ac:dyDescent="0.3">
      <c r="A1683" s="38" t="s">
        <v>2993</v>
      </c>
      <c r="B1683" s="38">
        <v>458</v>
      </c>
      <c r="C1683" s="39">
        <v>40291</v>
      </c>
      <c r="D1683" s="71">
        <f>YEAR(E1683)</f>
        <v>2010</v>
      </c>
      <c r="E1683" s="99" t="s">
        <v>2499</v>
      </c>
      <c r="F1683" s="41">
        <v>1415</v>
      </c>
      <c r="G1683" s="41">
        <v>147</v>
      </c>
      <c r="H1683" s="41"/>
      <c r="I1683" s="41">
        <v>107</v>
      </c>
      <c r="J1683" s="41"/>
      <c r="K1683" s="40" t="s">
        <v>3088</v>
      </c>
      <c r="L1683" s="41" t="s">
        <v>3890</v>
      </c>
      <c r="M1683" s="42">
        <v>168801</v>
      </c>
      <c r="N1683" s="43">
        <v>40291</v>
      </c>
      <c r="O1683" s="44" t="s">
        <v>0</v>
      </c>
      <c r="P1683" s="42">
        <v>4</v>
      </c>
      <c r="Q1683" s="44" t="s">
        <v>4307</v>
      </c>
      <c r="R1683" s="44" t="s">
        <v>3</v>
      </c>
      <c r="S1683" s="42">
        <v>70</v>
      </c>
      <c r="T1683" s="42">
        <v>115</v>
      </c>
      <c r="U1683" s="42">
        <v>26.893839199999999</v>
      </c>
      <c r="V1683" s="42">
        <v>-80.05679834</v>
      </c>
      <c r="W1683" s="124"/>
      <c r="X1683" s="45"/>
      <c r="Y1683" s="125"/>
      <c r="Z1683" s="125"/>
      <c r="AA1683" s="125"/>
      <c r="AB1683" s="125"/>
      <c r="AC1683" s="125"/>
      <c r="AD1683" s="125"/>
      <c r="AE1683" s="125"/>
      <c r="AF1683" s="125"/>
      <c r="AG1683" s="125"/>
      <c r="AH1683" s="44" t="s">
        <v>3</v>
      </c>
      <c r="AI1683" s="38"/>
    </row>
    <row r="1684" spans="1:35" x14ac:dyDescent="0.3">
      <c r="A1684" s="38" t="s">
        <v>2993</v>
      </c>
      <c r="B1684" s="38">
        <v>458</v>
      </c>
      <c r="C1684" s="39">
        <v>40291</v>
      </c>
      <c r="D1684" s="71">
        <f>YEAR(E1684)</f>
        <v>2010</v>
      </c>
      <c r="E1684" s="99" t="s">
        <v>2499</v>
      </c>
      <c r="F1684" s="41">
        <v>1416</v>
      </c>
      <c r="G1684" s="41">
        <v>146.1</v>
      </c>
      <c r="H1684" s="41">
        <v>148</v>
      </c>
      <c r="I1684" s="41">
        <v>106.5</v>
      </c>
      <c r="J1684" s="41"/>
      <c r="K1684" s="40" t="s">
        <v>3467</v>
      </c>
      <c r="L1684" s="41" t="s">
        <v>3892</v>
      </c>
      <c r="M1684" s="42">
        <v>168807</v>
      </c>
      <c r="N1684" s="43">
        <v>40292</v>
      </c>
      <c r="O1684" s="44" t="s">
        <v>146</v>
      </c>
      <c r="P1684" s="42">
        <v>8</v>
      </c>
      <c r="Q1684" s="44" t="s">
        <v>4305</v>
      </c>
      <c r="R1684" s="44" t="s">
        <v>1586</v>
      </c>
      <c r="S1684" s="42">
        <v>59</v>
      </c>
      <c r="T1684" s="42">
        <v>98</v>
      </c>
      <c r="U1684" s="42">
        <v>26.924198107999999</v>
      </c>
      <c r="V1684" s="42">
        <v>-80.066478799999999</v>
      </c>
      <c r="W1684" s="124"/>
      <c r="X1684" s="45"/>
      <c r="Y1684" s="42"/>
      <c r="Z1684" s="125"/>
      <c r="AA1684" s="42"/>
      <c r="AB1684" s="42"/>
      <c r="AC1684" s="125"/>
      <c r="AD1684" s="125"/>
      <c r="AE1684" s="125"/>
      <c r="AF1684" s="125"/>
      <c r="AG1684" s="125"/>
      <c r="AH1684" s="44" t="s">
        <v>10</v>
      </c>
      <c r="AI1684" s="38"/>
    </row>
    <row r="1685" spans="1:35" x14ac:dyDescent="0.3">
      <c r="A1685" s="38" t="s">
        <v>3325</v>
      </c>
      <c r="B1685" s="38">
        <v>262</v>
      </c>
      <c r="C1685" s="39">
        <v>39539</v>
      </c>
      <c r="D1685" s="71">
        <f>YEAR(E1685)</f>
        <v>2008</v>
      </c>
      <c r="E1685" s="99" t="s">
        <v>3326</v>
      </c>
      <c r="F1685" s="41">
        <v>794</v>
      </c>
      <c r="G1685" s="41">
        <v>157</v>
      </c>
      <c r="H1685" s="41"/>
      <c r="I1685" s="41">
        <v>110</v>
      </c>
      <c r="J1685" s="41"/>
      <c r="K1685" s="40" t="s">
        <v>2706</v>
      </c>
      <c r="L1685" s="41" t="s">
        <v>3897</v>
      </c>
      <c r="M1685" s="42">
        <v>104006</v>
      </c>
      <c r="N1685" s="43">
        <v>39539</v>
      </c>
      <c r="O1685" s="44" t="s">
        <v>0</v>
      </c>
      <c r="P1685" s="42">
        <v>3</v>
      </c>
      <c r="Q1685" s="44" t="s">
        <v>4305</v>
      </c>
      <c r="R1685" s="44" t="s">
        <v>2014</v>
      </c>
      <c r="S1685" s="42">
        <v>27</v>
      </c>
      <c r="T1685" s="42">
        <v>15</v>
      </c>
      <c r="U1685" s="42">
        <v>26.904126380000001</v>
      </c>
      <c r="V1685" s="42">
        <v>-80.060282569999998</v>
      </c>
      <c r="W1685" s="126">
        <v>39617</v>
      </c>
      <c r="X1685" s="45">
        <f>W1685-N1685</f>
        <v>78</v>
      </c>
      <c r="Y1685" s="46">
        <v>47</v>
      </c>
      <c r="Z1685" s="46">
        <v>30</v>
      </c>
      <c r="AA1685" s="46">
        <v>3</v>
      </c>
      <c r="AB1685" s="46">
        <v>1</v>
      </c>
      <c r="AC1685" s="46">
        <v>0</v>
      </c>
      <c r="AD1685" s="46">
        <v>0</v>
      </c>
      <c r="AE1685" s="46">
        <f>SUM(Y1685,Z1685,AC1685,AD1685)</f>
        <v>77</v>
      </c>
      <c r="AF1685" s="47">
        <f>Y1685/AE1685</f>
        <v>0.61038961038961037</v>
      </c>
      <c r="AG1685" s="47">
        <f>(Y1685-(AA1685+AB1685))/AE1685</f>
        <v>0.55844155844155841</v>
      </c>
      <c r="AH1685" s="44" t="s">
        <v>2</v>
      </c>
      <c r="AI1685" s="38"/>
    </row>
    <row r="1686" spans="1:35" x14ac:dyDescent="0.3">
      <c r="A1686" s="38" t="s">
        <v>3325</v>
      </c>
      <c r="B1686" s="38">
        <v>262</v>
      </c>
      <c r="C1686" s="39">
        <v>39539</v>
      </c>
      <c r="D1686" s="71">
        <f>YEAR(E1686)</f>
        <v>2008</v>
      </c>
      <c r="E1686" s="99" t="s">
        <v>3352</v>
      </c>
      <c r="F1686" s="41">
        <v>795</v>
      </c>
      <c r="G1686" s="41"/>
      <c r="H1686" s="41">
        <v>159</v>
      </c>
      <c r="I1686" s="41">
        <v>113</v>
      </c>
      <c r="J1686" s="41"/>
      <c r="K1686" s="40" t="s">
        <v>3</v>
      </c>
      <c r="L1686" s="41" t="s">
        <v>3</v>
      </c>
      <c r="M1686" s="42">
        <v>104106</v>
      </c>
      <c r="N1686" s="43">
        <v>39566</v>
      </c>
      <c r="O1686" s="44" t="s">
        <v>146</v>
      </c>
      <c r="P1686" s="42">
        <v>8</v>
      </c>
      <c r="Q1686" s="44" t="s">
        <v>4305</v>
      </c>
      <c r="R1686" s="44" t="s">
        <v>1977</v>
      </c>
      <c r="S1686" s="42">
        <v>69</v>
      </c>
      <c r="T1686" s="42">
        <v>86</v>
      </c>
      <c r="U1686" s="42">
        <v>26.924000589999999</v>
      </c>
      <c r="V1686" s="42">
        <v>-80.066509409999995</v>
      </c>
      <c r="W1686" s="124">
        <v>39628</v>
      </c>
      <c r="X1686" s="45">
        <f>W1686-N1686</f>
        <v>62</v>
      </c>
      <c r="Y1686" s="42">
        <v>70</v>
      </c>
      <c r="Z1686" s="42">
        <v>28</v>
      </c>
      <c r="AA1686" s="42">
        <v>4</v>
      </c>
      <c r="AB1686" s="42">
        <v>1</v>
      </c>
      <c r="AC1686" s="42">
        <v>0</v>
      </c>
      <c r="AD1686" s="42">
        <v>0</v>
      </c>
      <c r="AE1686" s="46">
        <f>SUM(Y1686,Z1686,AC1686,AD1686)</f>
        <v>98</v>
      </c>
      <c r="AF1686" s="47">
        <f>Y1686/AE1686</f>
        <v>0.7142857142857143</v>
      </c>
      <c r="AG1686" s="47">
        <f>(Y1686-(AA1686+AB1686))/AE1686</f>
        <v>0.66326530612244894</v>
      </c>
      <c r="AH1686" s="44" t="s">
        <v>2</v>
      </c>
      <c r="AI1686" s="38"/>
    </row>
    <row r="1687" spans="1:35" x14ac:dyDescent="0.3">
      <c r="A1687" s="38" t="s">
        <v>3325</v>
      </c>
      <c r="B1687" s="38">
        <v>262</v>
      </c>
      <c r="C1687" s="39">
        <v>39539</v>
      </c>
      <c r="D1687" s="71">
        <f>YEAR(E1687)</f>
        <v>2008</v>
      </c>
      <c r="E1687" s="99" t="s">
        <v>2663</v>
      </c>
      <c r="F1687" s="41">
        <v>796</v>
      </c>
      <c r="G1687" s="41"/>
      <c r="H1687" s="41">
        <v>158</v>
      </c>
      <c r="I1687" s="41">
        <v>113</v>
      </c>
      <c r="J1687" s="41"/>
      <c r="K1687" s="40" t="s">
        <v>2425</v>
      </c>
      <c r="L1687" s="41" t="s">
        <v>3897</v>
      </c>
      <c r="M1687" s="42">
        <v>104352</v>
      </c>
      <c r="N1687" s="43">
        <v>39575</v>
      </c>
      <c r="O1687" s="44" t="s">
        <v>0</v>
      </c>
      <c r="P1687" s="42">
        <v>10</v>
      </c>
      <c r="Q1687" s="44" t="s">
        <v>4305</v>
      </c>
      <c r="R1687" s="44" t="s">
        <v>1927</v>
      </c>
      <c r="S1687" s="42">
        <v>63</v>
      </c>
      <c r="T1687" s="42">
        <v>18</v>
      </c>
      <c r="U1687" s="42">
        <v>26.84451507</v>
      </c>
      <c r="V1687" s="42">
        <v>-80.043476179999999</v>
      </c>
      <c r="W1687" s="124">
        <v>39637</v>
      </c>
      <c r="X1687" s="45">
        <f>W1687-N1687</f>
        <v>62</v>
      </c>
      <c r="Y1687" s="42">
        <v>51</v>
      </c>
      <c r="Z1687" s="42">
        <v>10</v>
      </c>
      <c r="AA1687" s="42">
        <v>0</v>
      </c>
      <c r="AB1687" s="42">
        <v>0</v>
      </c>
      <c r="AC1687" s="42">
        <v>0</v>
      </c>
      <c r="AD1687" s="42">
        <v>3</v>
      </c>
      <c r="AE1687" s="46">
        <f>SUM(Y1687,Z1687,AC1687,AD1687)</f>
        <v>64</v>
      </c>
      <c r="AF1687" s="47">
        <f>Y1687/AE1687</f>
        <v>0.796875</v>
      </c>
      <c r="AG1687" s="47">
        <f>(Y1687-(AA1687+AB1687))/AE1687</f>
        <v>0.796875</v>
      </c>
      <c r="AH1687" s="44" t="s">
        <v>2</v>
      </c>
      <c r="AI1687" s="38"/>
    </row>
    <row r="1688" spans="1:35" x14ac:dyDescent="0.3">
      <c r="A1688" s="38" t="s">
        <v>3325</v>
      </c>
      <c r="B1688" s="38">
        <v>262</v>
      </c>
      <c r="C1688" s="39">
        <v>39539</v>
      </c>
      <c r="D1688" s="71">
        <f>YEAR(E1688)</f>
        <v>2008</v>
      </c>
      <c r="E1688" s="99" t="s">
        <v>3364</v>
      </c>
      <c r="F1688" s="41">
        <v>797</v>
      </c>
      <c r="G1688" s="41">
        <v>155.5</v>
      </c>
      <c r="H1688" s="41"/>
      <c r="I1688" s="41">
        <v>111</v>
      </c>
      <c r="J1688" s="41"/>
      <c r="K1688" s="40" t="s">
        <v>3257</v>
      </c>
      <c r="L1688" s="41" t="s">
        <v>3897</v>
      </c>
      <c r="M1688" s="42">
        <v>105153</v>
      </c>
      <c r="N1688" s="43">
        <v>39584</v>
      </c>
      <c r="O1688" s="44" t="s">
        <v>0</v>
      </c>
      <c r="P1688" s="42">
        <v>6</v>
      </c>
      <c r="Q1688" s="44" t="s">
        <v>4305</v>
      </c>
      <c r="R1688" s="44" t="s">
        <v>1938</v>
      </c>
      <c r="S1688" s="42">
        <v>9</v>
      </c>
      <c r="T1688" s="42">
        <v>1</v>
      </c>
      <c r="U1688" s="42">
        <v>26.876460980000001</v>
      </c>
      <c r="V1688" s="42">
        <v>-80.051429290000002</v>
      </c>
      <c r="W1688" s="124"/>
      <c r="X1688" s="45"/>
      <c r="Y1688" s="42">
        <v>52</v>
      </c>
      <c r="Z1688" s="42">
        <v>18</v>
      </c>
      <c r="AA1688" s="42">
        <v>0</v>
      </c>
      <c r="AB1688" s="42">
        <v>0</v>
      </c>
      <c r="AC1688" s="42">
        <v>0</v>
      </c>
      <c r="AD1688" s="42">
        <v>1</v>
      </c>
      <c r="AE1688" s="42">
        <f>SUM(Y1688,Z1688,AC1688,AD1688)</f>
        <v>71</v>
      </c>
      <c r="AF1688" s="49">
        <f>Y1688/AE1688</f>
        <v>0.73239436619718312</v>
      </c>
      <c r="AG1688" s="49">
        <f>(Y1688-(AA1688+AB1688))/AE1688</f>
        <v>0.73239436619718312</v>
      </c>
      <c r="AH1688" s="44" t="s">
        <v>8</v>
      </c>
      <c r="AI1688" s="38"/>
    </row>
    <row r="1689" spans="1:35" x14ac:dyDescent="0.3">
      <c r="A1689" s="38" t="s">
        <v>3325</v>
      </c>
      <c r="B1689" s="38">
        <v>262</v>
      </c>
      <c r="C1689" s="39">
        <v>39539</v>
      </c>
      <c r="D1689" s="71">
        <f>YEAR(E1689)</f>
        <v>2008</v>
      </c>
      <c r="E1689" s="99" t="s">
        <v>2922</v>
      </c>
      <c r="F1689" s="41">
        <v>798</v>
      </c>
      <c r="G1689" s="41"/>
      <c r="H1689" s="41"/>
      <c r="I1689" s="41"/>
      <c r="J1689" s="41"/>
      <c r="K1689" s="40" t="s">
        <v>3373</v>
      </c>
      <c r="L1689" s="41" t="s">
        <v>3897</v>
      </c>
      <c r="M1689" s="42">
        <v>106837</v>
      </c>
      <c r="N1689" s="43">
        <v>39594</v>
      </c>
      <c r="O1689" s="44" t="s">
        <v>0</v>
      </c>
      <c r="P1689" s="42">
        <v>8</v>
      </c>
      <c r="Q1689" s="44" t="s">
        <v>4305</v>
      </c>
      <c r="R1689" s="44" t="s">
        <v>1951</v>
      </c>
      <c r="S1689" s="42">
        <v>46</v>
      </c>
      <c r="T1689" s="42">
        <v>10</v>
      </c>
      <c r="U1689" s="42">
        <v>26.865057109999999</v>
      </c>
      <c r="V1689" s="42">
        <v>-80.047920790000006</v>
      </c>
      <c r="W1689" s="124">
        <v>39654</v>
      </c>
      <c r="X1689" s="45">
        <f>W1689-N1689</f>
        <v>60</v>
      </c>
      <c r="Y1689" s="42">
        <v>66</v>
      </c>
      <c r="Z1689" s="42">
        <v>15</v>
      </c>
      <c r="AA1689" s="42">
        <v>0</v>
      </c>
      <c r="AB1689" s="42">
        <v>1</v>
      </c>
      <c r="AC1689" s="42">
        <v>0</v>
      </c>
      <c r="AD1689" s="42">
        <v>0</v>
      </c>
      <c r="AE1689" s="42">
        <f>SUM(Y1689,Z1689,AC1689,AD1689)</f>
        <v>81</v>
      </c>
      <c r="AF1689" s="49">
        <f>Y1689/AE1689</f>
        <v>0.81481481481481477</v>
      </c>
      <c r="AG1689" s="49">
        <f>(Y1689-(AA1689+AB1689))/AE1689</f>
        <v>0.80246913580246915</v>
      </c>
      <c r="AH1689" s="44" t="s">
        <v>2</v>
      </c>
      <c r="AI1689" s="38"/>
    </row>
    <row r="1690" spans="1:35" x14ac:dyDescent="0.3">
      <c r="A1690" s="38" t="s">
        <v>3155</v>
      </c>
      <c r="B1690" s="38">
        <v>692</v>
      </c>
      <c r="C1690" s="39">
        <v>42156</v>
      </c>
      <c r="D1690" s="71">
        <f>YEAR(E1690)</f>
        <v>2015</v>
      </c>
      <c r="E1690" s="99" t="s">
        <v>3731</v>
      </c>
      <c r="F1690" s="41">
        <v>2728</v>
      </c>
      <c r="G1690" s="41"/>
      <c r="H1690" s="41"/>
      <c r="I1690" s="41"/>
      <c r="J1690" s="41"/>
      <c r="K1690" s="40" t="s">
        <v>3</v>
      </c>
      <c r="L1690" s="41" t="s">
        <v>3</v>
      </c>
      <c r="M1690" s="42">
        <v>261574</v>
      </c>
      <c r="N1690" s="43">
        <v>42157</v>
      </c>
      <c r="O1690" s="44" t="s">
        <v>0</v>
      </c>
      <c r="P1690" s="42">
        <v>1</v>
      </c>
      <c r="Q1690" s="44" t="s">
        <v>4305</v>
      </c>
      <c r="R1690" s="44" t="s">
        <v>543</v>
      </c>
      <c r="S1690" s="42">
        <v>41</v>
      </c>
      <c r="T1690" s="42">
        <v>10</v>
      </c>
      <c r="U1690" s="42">
        <v>26.917081475</v>
      </c>
      <c r="V1690" s="42">
        <v>-80.064521771000003</v>
      </c>
      <c r="W1690" s="124"/>
      <c r="X1690" s="45"/>
      <c r="Y1690" s="42">
        <v>0</v>
      </c>
      <c r="Z1690" s="42">
        <v>70</v>
      </c>
      <c r="AA1690" s="42">
        <v>0</v>
      </c>
      <c r="AB1690" s="42">
        <v>0</v>
      </c>
      <c r="AC1690" s="42">
        <v>0</v>
      </c>
      <c r="AD1690" s="42">
        <v>0</v>
      </c>
      <c r="AE1690" s="42">
        <f>SUM(Y1690,Z1690,AC1690,AD1690)</f>
        <v>70</v>
      </c>
      <c r="AF1690" s="49">
        <f>Y1690/AE1690</f>
        <v>0</v>
      </c>
      <c r="AG1690" s="49">
        <f>(Y1690-(AA1690+AB1690))/AE1690</f>
        <v>0</v>
      </c>
      <c r="AH1690" s="44" t="s">
        <v>8</v>
      </c>
      <c r="AI1690" s="38"/>
    </row>
    <row r="1691" spans="1:35" x14ac:dyDescent="0.3">
      <c r="A1691" s="108" t="s">
        <v>4458</v>
      </c>
      <c r="B1691" s="108">
        <v>1136</v>
      </c>
      <c r="C1691" s="161">
        <v>43557</v>
      </c>
      <c r="D1691" s="163">
        <v>2019</v>
      </c>
      <c r="E1691" s="165">
        <v>43557</v>
      </c>
      <c r="F1691" s="160">
        <v>3386</v>
      </c>
      <c r="G1691" s="160">
        <v>146</v>
      </c>
      <c r="H1691" s="160">
        <v>150.5</v>
      </c>
      <c r="I1691" s="160">
        <v>110</v>
      </c>
      <c r="K1691" s="167">
        <v>2.361111111111111E-2</v>
      </c>
      <c r="L1691" s="31" t="s">
        <v>3892</v>
      </c>
      <c r="M1691" s="157">
        <v>437808</v>
      </c>
      <c r="N1691" s="158">
        <v>43557</v>
      </c>
      <c r="O1691" s="157" t="s">
        <v>0</v>
      </c>
      <c r="P1691" s="157">
        <v>8</v>
      </c>
      <c r="Q1691" s="157" t="s">
        <v>4305</v>
      </c>
      <c r="R1691" s="157" t="s">
        <v>4459</v>
      </c>
      <c r="S1691" s="157">
        <v>53</v>
      </c>
      <c r="T1691" s="157">
        <v>39</v>
      </c>
      <c r="U1691" s="157">
        <v>26.86507374</v>
      </c>
      <c r="V1691" s="157">
        <v>-80.047799940000004</v>
      </c>
      <c r="W1691" s="158">
        <v>43624</v>
      </c>
      <c r="X1691" s="45">
        <f>W1691-N1691</f>
        <v>67</v>
      </c>
      <c r="Y1691" s="157">
        <v>22</v>
      </c>
      <c r="Z1691" s="157">
        <v>43</v>
      </c>
      <c r="AA1691" s="157">
        <v>1</v>
      </c>
      <c r="AB1691" s="157">
        <v>2</v>
      </c>
      <c r="AC1691" s="157">
        <v>0</v>
      </c>
      <c r="AD1691" s="157">
        <v>0</v>
      </c>
      <c r="AE1691" s="42">
        <f>SUM(Y1691,Z1691,AC1691,AD1691)</f>
        <v>65</v>
      </c>
      <c r="AF1691" s="49">
        <f>Y1691/AE1691</f>
        <v>0.33846153846153848</v>
      </c>
      <c r="AG1691" s="49">
        <f>(Y1691-(AA1691+AB1691))/AE1691</f>
        <v>0.29230769230769232</v>
      </c>
      <c r="AH1691" s="157" t="s">
        <v>2</v>
      </c>
      <c r="AI1691" s="147"/>
    </row>
    <row r="1692" spans="1:35" x14ac:dyDescent="0.3">
      <c r="A1692" s="108" t="s">
        <v>4458</v>
      </c>
      <c r="B1692" s="108">
        <v>1136</v>
      </c>
      <c r="C1692" s="161">
        <v>43557</v>
      </c>
      <c r="D1692" s="163">
        <v>2019</v>
      </c>
      <c r="E1692" s="165">
        <v>43567</v>
      </c>
      <c r="F1692" s="160">
        <v>3402</v>
      </c>
      <c r="G1692" s="160"/>
      <c r="H1692" s="160"/>
      <c r="I1692" s="160"/>
      <c r="K1692" s="167">
        <v>0.28125</v>
      </c>
      <c r="M1692" s="157">
        <v>437832</v>
      </c>
      <c r="N1692" s="158">
        <v>43567</v>
      </c>
      <c r="O1692" s="157" t="s">
        <v>5</v>
      </c>
      <c r="P1692" s="157">
        <v>11</v>
      </c>
      <c r="Q1692" s="157" t="s">
        <v>4305</v>
      </c>
      <c r="R1692" s="157" t="s">
        <v>4477</v>
      </c>
      <c r="S1692" s="157">
        <v>56</v>
      </c>
      <c r="T1692" s="157">
        <v>20</v>
      </c>
      <c r="U1692" s="157">
        <v>26.95092884</v>
      </c>
      <c r="V1692" s="157">
        <v>-80.074137519999994</v>
      </c>
      <c r="W1692" s="158">
        <v>43632</v>
      </c>
      <c r="X1692" s="45">
        <f>W1692-N1692</f>
        <v>65</v>
      </c>
      <c r="Y1692" s="157">
        <v>45</v>
      </c>
      <c r="Z1692" s="157">
        <v>25</v>
      </c>
      <c r="AA1692" s="157">
        <v>8</v>
      </c>
      <c r="AB1692" s="157">
        <v>2</v>
      </c>
      <c r="AC1692" s="157">
        <v>0</v>
      </c>
      <c r="AD1692" s="157">
        <v>8</v>
      </c>
      <c r="AE1692" s="42">
        <f>SUM(Y1692,Z1692,AC1692,AD1692)</f>
        <v>78</v>
      </c>
      <c r="AF1692" s="49">
        <f>Y1692/AE1692</f>
        <v>0.57692307692307687</v>
      </c>
      <c r="AG1692" s="49">
        <f>(Y1692-(AA1692+AB1692))/AE1692</f>
        <v>0.44871794871794873</v>
      </c>
      <c r="AH1692" s="157" t="s">
        <v>2</v>
      </c>
      <c r="AI1692" s="147"/>
    </row>
    <row r="1693" spans="1:35" x14ac:dyDescent="0.3">
      <c r="A1693" s="38" t="s">
        <v>2436</v>
      </c>
      <c r="B1693" s="38">
        <v>181</v>
      </c>
      <c r="C1693" s="39">
        <v>38491</v>
      </c>
      <c r="D1693" s="71">
        <f>YEAR(E1693)</f>
        <v>2007</v>
      </c>
      <c r="E1693" s="99" t="s">
        <v>2564</v>
      </c>
      <c r="F1693" s="41">
        <v>758</v>
      </c>
      <c r="G1693" s="41">
        <v>158</v>
      </c>
      <c r="H1693" s="41">
        <v>160</v>
      </c>
      <c r="I1693" s="41">
        <v>115</v>
      </c>
      <c r="J1693" s="41"/>
      <c r="K1693" s="40" t="s">
        <v>3273</v>
      </c>
      <c r="L1693" s="41" t="s">
        <v>3897</v>
      </c>
      <c r="M1693" s="42">
        <v>79807</v>
      </c>
      <c r="N1693" s="43">
        <v>39219</v>
      </c>
      <c r="O1693" s="44" t="s">
        <v>0</v>
      </c>
      <c r="P1693" s="42">
        <v>8</v>
      </c>
      <c r="Q1693" s="44" t="s">
        <v>4305</v>
      </c>
      <c r="R1693" s="44" t="s">
        <v>2156</v>
      </c>
      <c r="S1693" s="42">
        <v>29</v>
      </c>
      <c r="T1693" s="42">
        <v>19</v>
      </c>
      <c r="U1693" s="42">
        <v>26.865577160000001</v>
      </c>
      <c r="V1693" s="42">
        <v>-80.048001709999994</v>
      </c>
      <c r="W1693" s="126">
        <v>39284</v>
      </c>
      <c r="X1693" s="45">
        <f>W1693-N1693</f>
        <v>65</v>
      </c>
      <c r="Y1693" s="42">
        <v>73</v>
      </c>
      <c r="Z1693" s="42">
        <v>4</v>
      </c>
      <c r="AA1693" s="42">
        <v>0</v>
      </c>
      <c r="AB1693" s="42">
        <v>0</v>
      </c>
      <c r="AC1693" s="42">
        <v>0</v>
      </c>
      <c r="AD1693" s="42">
        <v>0</v>
      </c>
      <c r="AE1693" s="46">
        <f>SUM(Y1693,Z1693,AC1693,AD1693)</f>
        <v>77</v>
      </c>
      <c r="AF1693" s="47">
        <f>Y1693/AE1693</f>
        <v>0.94805194805194803</v>
      </c>
      <c r="AG1693" s="47">
        <f>(Y1693-(AA1693+AB1693))/AE1693</f>
        <v>0.94805194805194803</v>
      </c>
      <c r="AH1693" s="44" t="s">
        <v>2</v>
      </c>
      <c r="AI1693" s="38"/>
    </row>
    <row r="1694" spans="1:35" x14ac:dyDescent="0.3">
      <c r="A1694" s="61" t="s">
        <v>2436</v>
      </c>
      <c r="B1694" s="61">
        <v>181</v>
      </c>
      <c r="C1694" s="60">
        <v>38491</v>
      </c>
      <c r="D1694" s="94">
        <f>YEAR(E1694)</f>
        <v>2009</v>
      </c>
      <c r="E1694" s="100" t="s">
        <v>2795</v>
      </c>
      <c r="F1694" s="58">
        <v>1164</v>
      </c>
      <c r="G1694" s="58">
        <v>162</v>
      </c>
      <c r="H1694" s="58">
        <v>164</v>
      </c>
      <c r="I1694" s="58">
        <v>115</v>
      </c>
      <c r="J1694" s="41"/>
      <c r="K1694" s="62" t="s">
        <v>2565</v>
      </c>
      <c r="L1694" s="41" t="s">
        <v>3893</v>
      </c>
      <c r="M1694" s="42">
        <v>148385</v>
      </c>
      <c r="N1694" s="43">
        <v>39932</v>
      </c>
      <c r="O1694" s="44" t="s">
        <v>0</v>
      </c>
      <c r="P1694" s="42">
        <v>1</v>
      </c>
      <c r="Q1694" s="44" t="s">
        <v>4306</v>
      </c>
      <c r="R1694" s="44" t="s">
        <v>1753</v>
      </c>
      <c r="S1694" s="42">
        <v>-2</v>
      </c>
      <c r="T1694" s="42">
        <v>58</v>
      </c>
      <c r="U1694" s="42">
        <v>26.917213350000001</v>
      </c>
      <c r="V1694" s="42">
        <v>-80.064528609999996</v>
      </c>
      <c r="W1694" s="126">
        <v>39999</v>
      </c>
      <c r="X1694" s="45">
        <f>W1694-N1694</f>
        <v>67</v>
      </c>
      <c r="Y1694" s="46">
        <v>43</v>
      </c>
      <c r="Z1694" s="46">
        <v>49</v>
      </c>
      <c r="AA1694" s="46">
        <v>2</v>
      </c>
      <c r="AB1694" s="46">
        <v>2</v>
      </c>
      <c r="AC1694" s="46">
        <v>0</v>
      </c>
      <c r="AD1694" s="46">
        <v>0</v>
      </c>
      <c r="AE1694" s="46">
        <f>SUM(Y1694,Z1694,AC1694,AD1694)</f>
        <v>92</v>
      </c>
      <c r="AF1694" s="47">
        <f>Y1694/AE1694</f>
        <v>0.46739130434782611</v>
      </c>
      <c r="AG1694" s="47">
        <f>(Y1694-(AA1694+AB1694))/AE1694</f>
        <v>0.42391304347826086</v>
      </c>
      <c r="AH1694" s="44" t="s">
        <v>2</v>
      </c>
      <c r="AI1694" s="38"/>
    </row>
    <row r="1695" spans="1:35" x14ac:dyDescent="0.3">
      <c r="A1695" s="38" t="s">
        <v>2436</v>
      </c>
      <c r="B1695" s="38">
        <v>181</v>
      </c>
      <c r="C1695" s="39">
        <v>38491</v>
      </c>
      <c r="D1695" s="71">
        <f>YEAR(E1695)</f>
        <v>2009</v>
      </c>
      <c r="E1695" s="99" t="s">
        <v>2807</v>
      </c>
      <c r="F1695" s="41">
        <v>1165</v>
      </c>
      <c r="G1695" s="41">
        <v>160</v>
      </c>
      <c r="H1695" s="41">
        <v>162</v>
      </c>
      <c r="I1695" s="41">
        <v>117</v>
      </c>
      <c r="J1695" s="41"/>
      <c r="K1695" s="40" t="s">
        <v>2292</v>
      </c>
      <c r="L1695" s="41" t="s">
        <v>3890</v>
      </c>
      <c r="M1695" s="42">
        <v>149876</v>
      </c>
      <c r="N1695" s="43">
        <v>39956</v>
      </c>
      <c r="O1695" s="44" t="s">
        <v>0</v>
      </c>
      <c r="P1695" s="42">
        <v>7</v>
      </c>
      <c r="Q1695" s="44" t="s">
        <v>4305</v>
      </c>
      <c r="R1695" s="44" t="s">
        <v>1799</v>
      </c>
      <c r="S1695" s="42">
        <v>22</v>
      </c>
      <c r="T1695" s="42">
        <v>12</v>
      </c>
      <c r="U1695" s="42">
        <v>26.870398869999999</v>
      </c>
      <c r="V1695" s="42">
        <v>-80.049389840000003</v>
      </c>
      <c r="W1695" s="124">
        <v>40020</v>
      </c>
      <c r="X1695" s="45">
        <f>W1695-N1695</f>
        <v>64</v>
      </c>
      <c r="Y1695" s="42">
        <v>53</v>
      </c>
      <c r="Z1695" s="42">
        <v>14</v>
      </c>
      <c r="AA1695" s="42">
        <v>3</v>
      </c>
      <c r="AB1695" s="42">
        <v>0</v>
      </c>
      <c r="AC1695" s="42">
        <v>0</v>
      </c>
      <c r="AD1695" s="42">
        <v>0</v>
      </c>
      <c r="AE1695" s="46">
        <f>SUM(Y1695,Z1695,AC1695,AD1695)</f>
        <v>67</v>
      </c>
      <c r="AF1695" s="47">
        <f>Y1695/AE1695</f>
        <v>0.79104477611940294</v>
      </c>
      <c r="AG1695" s="47">
        <f>(Y1695-(AA1695+AB1695))/AE1695</f>
        <v>0.74626865671641796</v>
      </c>
      <c r="AH1695" s="44" t="s">
        <v>2</v>
      </c>
      <c r="AI1695" s="38"/>
    </row>
    <row r="1696" spans="1:35" x14ac:dyDescent="0.3">
      <c r="A1696" s="38" t="s">
        <v>2436</v>
      </c>
      <c r="B1696" s="38">
        <v>181</v>
      </c>
      <c r="C1696" s="39">
        <v>38491</v>
      </c>
      <c r="D1696" s="71">
        <f>YEAR(E1696)</f>
        <v>2009</v>
      </c>
      <c r="E1696" s="99" t="s">
        <v>2353</v>
      </c>
      <c r="F1696" s="41">
        <v>1166</v>
      </c>
      <c r="G1696" s="41">
        <v>161</v>
      </c>
      <c r="H1696" s="41"/>
      <c r="I1696" s="41">
        <v>115</v>
      </c>
      <c r="J1696" s="41"/>
      <c r="K1696" s="40" t="s">
        <v>3278</v>
      </c>
      <c r="L1696" s="41" t="s">
        <v>3892</v>
      </c>
      <c r="M1696" s="42">
        <v>151229</v>
      </c>
      <c r="N1696" s="43">
        <v>39966</v>
      </c>
      <c r="O1696" s="44" t="s">
        <v>0</v>
      </c>
      <c r="P1696" s="42">
        <v>4</v>
      </c>
      <c r="Q1696" s="44" t="s">
        <v>4305</v>
      </c>
      <c r="R1696" s="44" t="s">
        <v>1657</v>
      </c>
      <c r="S1696" s="42">
        <v>138</v>
      </c>
      <c r="T1696" s="42">
        <v>27</v>
      </c>
      <c r="U1696" s="42">
        <v>26.892730289999999</v>
      </c>
      <c r="V1696" s="42">
        <v>-80.056815490000005</v>
      </c>
      <c r="W1696" s="124">
        <v>40029</v>
      </c>
      <c r="X1696" s="45">
        <f>W1696-N1696</f>
        <v>63</v>
      </c>
      <c r="Y1696" s="42">
        <v>32</v>
      </c>
      <c r="Z1696" s="42">
        <v>32</v>
      </c>
      <c r="AA1696" s="42">
        <v>1</v>
      </c>
      <c r="AB1696" s="42">
        <v>16</v>
      </c>
      <c r="AC1696" s="42">
        <v>0</v>
      </c>
      <c r="AD1696" s="42">
        <v>0</v>
      </c>
      <c r="AE1696" s="46">
        <f>SUM(Y1696,Z1696,AC1696,AD1696)</f>
        <v>64</v>
      </c>
      <c r="AF1696" s="47">
        <f>Y1696/AE1696</f>
        <v>0.5</v>
      </c>
      <c r="AG1696" s="47">
        <f>(Y1696-(AA1696+AB1696))/AE1696</f>
        <v>0.234375</v>
      </c>
      <c r="AH1696" s="44" t="s">
        <v>2</v>
      </c>
      <c r="AI1696" s="38"/>
    </row>
    <row r="1697" spans="1:35" x14ac:dyDescent="0.3">
      <c r="A1697" s="38" t="s">
        <v>2468</v>
      </c>
      <c r="B1697" s="38">
        <v>268</v>
      </c>
      <c r="C1697" s="39">
        <v>39551</v>
      </c>
      <c r="D1697" s="71">
        <f>YEAR(E1697)</f>
        <v>2008</v>
      </c>
      <c r="E1697" s="99" t="s">
        <v>3339</v>
      </c>
      <c r="F1697" s="41">
        <v>813</v>
      </c>
      <c r="G1697" s="41">
        <v>143</v>
      </c>
      <c r="H1697" s="41"/>
      <c r="I1697" s="41">
        <v>107.2</v>
      </c>
      <c r="J1697" s="41"/>
      <c r="K1697" s="40" t="s">
        <v>3</v>
      </c>
      <c r="L1697" s="41" t="s">
        <v>3</v>
      </c>
      <c r="M1697" s="42">
        <v>104043</v>
      </c>
      <c r="N1697" s="43">
        <v>39551</v>
      </c>
      <c r="O1697" s="44" t="s">
        <v>0</v>
      </c>
      <c r="P1697" s="42">
        <v>2</v>
      </c>
      <c r="Q1697" s="44" t="s">
        <v>4305</v>
      </c>
      <c r="R1697" s="44" t="s">
        <v>2028</v>
      </c>
      <c r="S1697" s="42">
        <v>28</v>
      </c>
      <c r="T1697" s="42">
        <v>0</v>
      </c>
      <c r="U1697" s="42">
        <v>26.908643068</v>
      </c>
      <c r="V1697" s="42">
        <v>-80.061886549999997</v>
      </c>
      <c r="W1697" s="124">
        <v>39623</v>
      </c>
      <c r="X1697" s="45">
        <f>W1697-N1697</f>
        <v>72</v>
      </c>
      <c r="Y1697" s="42">
        <v>73</v>
      </c>
      <c r="Z1697" s="42">
        <v>30</v>
      </c>
      <c r="AA1697" s="42">
        <v>1</v>
      </c>
      <c r="AB1697" s="42">
        <v>0</v>
      </c>
      <c r="AC1697" s="42">
        <v>0</v>
      </c>
      <c r="AD1697" s="42">
        <v>3</v>
      </c>
      <c r="AE1697" s="46">
        <f>SUM(Y1697,Z1697,AC1697,AD1697)</f>
        <v>106</v>
      </c>
      <c r="AF1697" s="47">
        <f>Y1697/AE1697</f>
        <v>0.68867924528301883</v>
      </c>
      <c r="AG1697" s="47">
        <f>(Y1697-(AA1697+AB1697))/AE1697</f>
        <v>0.67924528301886788</v>
      </c>
      <c r="AH1697" s="44" t="s">
        <v>2</v>
      </c>
      <c r="AI1697" s="38"/>
    </row>
    <row r="1698" spans="1:35" x14ac:dyDescent="0.3">
      <c r="A1698" s="38" t="s">
        <v>2468</v>
      </c>
      <c r="B1698" s="38">
        <v>268</v>
      </c>
      <c r="C1698" s="39">
        <v>39551</v>
      </c>
      <c r="D1698" s="71">
        <f>YEAR(E1698)</f>
        <v>2008</v>
      </c>
      <c r="E1698" s="99" t="s">
        <v>2470</v>
      </c>
      <c r="F1698" s="41">
        <v>815</v>
      </c>
      <c r="G1698" s="41"/>
      <c r="H1698" s="41"/>
      <c r="I1698" s="41"/>
      <c r="J1698" s="41"/>
      <c r="K1698" s="40" t="s">
        <v>3036</v>
      </c>
      <c r="L1698" s="41" t="s">
        <v>3897</v>
      </c>
      <c r="M1698" s="42">
        <v>104191</v>
      </c>
      <c r="N1698" s="43">
        <v>39570</v>
      </c>
      <c r="O1698" s="44" t="s">
        <v>0</v>
      </c>
      <c r="P1698" s="42">
        <v>5</v>
      </c>
      <c r="Q1698" s="44" t="s">
        <v>4305</v>
      </c>
      <c r="R1698" s="44" t="s">
        <v>2041</v>
      </c>
      <c r="S1698" s="42">
        <v>38</v>
      </c>
      <c r="T1698" s="42">
        <v>4</v>
      </c>
      <c r="U1698" s="42">
        <v>26.884424954</v>
      </c>
      <c r="V1698" s="42">
        <v>-80.054226909999997</v>
      </c>
      <c r="W1698" s="124">
        <v>39637</v>
      </c>
      <c r="X1698" s="45">
        <f>W1698-N1698</f>
        <v>67</v>
      </c>
      <c r="Y1698" s="42">
        <v>50</v>
      </c>
      <c r="Z1698" s="42">
        <v>19</v>
      </c>
      <c r="AA1698" s="42">
        <v>0</v>
      </c>
      <c r="AB1698" s="42">
        <v>3</v>
      </c>
      <c r="AC1698" s="42">
        <v>0</v>
      </c>
      <c r="AD1698" s="42">
        <v>0</v>
      </c>
      <c r="AE1698" s="46">
        <f>SUM(Y1698,Z1698,AC1698,AD1698)</f>
        <v>69</v>
      </c>
      <c r="AF1698" s="47">
        <f>Y1698/AE1698</f>
        <v>0.72463768115942029</v>
      </c>
      <c r="AG1698" s="47">
        <f>(Y1698-(AA1698+AB1698))/AE1698</f>
        <v>0.6811594202898551</v>
      </c>
      <c r="AH1698" s="44" t="s">
        <v>2</v>
      </c>
      <c r="AI1698" s="38"/>
    </row>
    <row r="1699" spans="1:35" x14ac:dyDescent="0.3">
      <c r="A1699" s="38" t="s">
        <v>2468</v>
      </c>
      <c r="B1699" s="38">
        <v>268</v>
      </c>
      <c r="C1699" s="39">
        <v>39551</v>
      </c>
      <c r="D1699" s="71">
        <f>YEAR(E1699)</f>
        <v>2008</v>
      </c>
      <c r="E1699" s="99" t="s">
        <v>2443</v>
      </c>
      <c r="F1699" s="41">
        <v>816</v>
      </c>
      <c r="G1699" s="41">
        <v>142.19999999999999</v>
      </c>
      <c r="H1699" s="41"/>
      <c r="I1699" s="41">
        <v>109.4</v>
      </c>
      <c r="J1699" s="41"/>
      <c r="K1699" s="40" t="s">
        <v>3015</v>
      </c>
      <c r="L1699" s="41" t="s">
        <v>3892</v>
      </c>
      <c r="M1699" s="42">
        <v>104751</v>
      </c>
      <c r="N1699" s="43">
        <v>39580</v>
      </c>
      <c r="O1699" s="44" t="s">
        <v>0</v>
      </c>
      <c r="P1699" s="42">
        <v>1</v>
      </c>
      <c r="Q1699" s="44" t="s">
        <v>4305</v>
      </c>
      <c r="R1699" s="44" t="s">
        <v>1932</v>
      </c>
      <c r="S1699" s="42">
        <v>100</v>
      </c>
      <c r="T1699" s="42">
        <v>0</v>
      </c>
      <c r="U1699" s="42">
        <v>26.914279570000001</v>
      </c>
      <c r="V1699" s="42">
        <v>-80.063537179999997</v>
      </c>
      <c r="W1699" s="124">
        <v>39638</v>
      </c>
      <c r="X1699" s="45">
        <f>W1699-N1699</f>
        <v>58</v>
      </c>
      <c r="Y1699" s="42">
        <v>25</v>
      </c>
      <c r="Z1699" s="42">
        <v>2</v>
      </c>
      <c r="AA1699" s="42">
        <v>3</v>
      </c>
      <c r="AB1699" s="42">
        <v>6</v>
      </c>
      <c r="AC1699" s="42">
        <v>0</v>
      </c>
      <c r="AD1699" s="42">
        <v>47</v>
      </c>
      <c r="AE1699" s="46">
        <f>SUM(Y1699,Z1699,AC1699,AD1699)</f>
        <v>74</v>
      </c>
      <c r="AF1699" s="47">
        <f>Y1699/AE1699</f>
        <v>0.33783783783783783</v>
      </c>
      <c r="AG1699" s="47">
        <f>(Y1699-(AA1699+AB1699))/AE1699</f>
        <v>0.21621621621621623</v>
      </c>
      <c r="AH1699" s="44" t="s">
        <v>2</v>
      </c>
      <c r="AI1699" s="38"/>
    </row>
    <row r="1700" spans="1:35" x14ac:dyDescent="0.3">
      <c r="A1700" s="38" t="s">
        <v>2468</v>
      </c>
      <c r="B1700" s="38">
        <v>268</v>
      </c>
      <c r="C1700" s="39">
        <v>39551</v>
      </c>
      <c r="D1700" s="71">
        <f>YEAR(E1700)</f>
        <v>2008</v>
      </c>
      <c r="E1700" s="99" t="s">
        <v>3366</v>
      </c>
      <c r="F1700" s="41">
        <v>817</v>
      </c>
      <c r="G1700" s="41">
        <v>142.5</v>
      </c>
      <c r="H1700" s="41"/>
      <c r="I1700" s="41">
        <v>108</v>
      </c>
      <c r="J1700" s="41"/>
      <c r="K1700" s="40" t="s">
        <v>2442</v>
      </c>
      <c r="L1700" s="41" t="s">
        <v>3892</v>
      </c>
      <c r="M1700" s="42">
        <v>105892</v>
      </c>
      <c r="N1700" s="43">
        <v>39589</v>
      </c>
      <c r="O1700" s="44" t="s">
        <v>0</v>
      </c>
      <c r="P1700" s="42">
        <v>1</v>
      </c>
      <c r="Q1700" s="44" t="s">
        <v>4305</v>
      </c>
      <c r="R1700" s="44" t="s">
        <v>1943</v>
      </c>
      <c r="S1700" s="42">
        <v>90</v>
      </c>
      <c r="T1700" s="42">
        <v>76</v>
      </c>
      <c r="U1700" s="42">
        <v>26.92006185</v>
      </c>
      <c r="V1700" s="42">
        <v>-80.065414579999995</v>
      </c>
      <c r="W1700" s="124">
        <v>39648</v>
      </c>
      <c r="X1700" s="45">
        <f>W1700-N1700</f>
        <v>59</v>
      </c>
      <c r="Y1700" s="42">
        <v>51</v>
      </c>
      <c r="Z1700" s="42">
        <v>25</v>
      </c>
      <c r="AA1700" s="42">
        <v>1</v>
      </c>
      <c r="AB1700" s="42">
        <v>1</v>
      </c>
      <c r="AC1700" s="42">
        <v>0</v>
      </c>
      <c r="AD1700" s="42">
        <v>7</v>
      </c>
      <c r="AE1700" s="46">
        <f>SUM(Y1700,Z1700,AC1700,AD1700)</f>
        <v>83</v>
      </c>
      <c r="AF1700" s="47">
        <f>Y1700/AE1700</f>
        <v>0.61445783132530118</v>
      </c>
      <c r="AG1700" s="47">
        <f>(Y1700-(AA1700+AB1700))/AE1700</f>
        <v>0.59036144578313254</v>
      </c>
      <c r="AH1700" s="44" t="s">
        <v>2</v>
      </c>
      <c r="AI1700" s="38"/>
    </row>
    <row r="1701" spans="1:35" x14ac:dyDescent="0.3">
      <c r="A1701" s="147" t="s">
        <v>2468</v>
      </c>
      <c r="B1701" s="147">
        <v>268</v>
      </c>
      <c r="C1701" s="30">
        <v>39551</v>
      </c>
      <c r="D1701" s="32">
        <v>2020</v>
      </c>
      <c r="E1701" s="97">
        <v>43929</v>
      </c>
      <c r="F1701" s="31">
        <v>3957</v>
      </c>
      <c r="G1701" s="31">
        <v>147.69999999999999</v>
      </c>
      <c r="H1701" s="31">
        <v>150</v>
      </c>
      <c r="I1701" s="31">
        <v>112.9</v>
      </c>
      <c r="K1701" s="155">
        <v>9.0972222222222218E-2</v>
      </c>
      <c r="L1701" s="31" t="s">
        <v>3891</v>
      </c>
      <c r="M1701" s="157">
        <v>496285</v>
      </c>
      <c r="N1701" s="158">
        <v>43929</v>
      </c>
      <c r="O1701" s="157" t="s">
        <v>0</v>
      </c>
      <c r="P1701" s="157">
        <v>2</v>
      </c>
      <c r="Q1701" s="157" t="s">
        <v>4305</v>
      </c>
      <c r="R1701" s="157" t="s">
        <v>4711</v>
      </c>
      <c r="S1701" s="157">
        <v>13</v>
      </c>
      <c r="T1701" s="157">
        <v>28</v>
      </c>
      <c r="U1701" s="157">
        <v>26.90665628</v>
      </c>
      <c r="V1701" s="157">
        <v>-80.06118008</v>
      </c>
      <c r="W1701" s="158"/>
      <c r="X1701" s="45"/>
      <c r="Y1701" s="157">
        <v>53</v>
      </c>
      <c r="Z1701" s="157">
        <v>39</v>
      </c>
      <c r="AA1701" s="157">
        <v>0</v>
      </c>
      <c r="AB1701" s="157">
        <v>0</v>
      </c>
      <c r="AC1701" s="157">
        <v>0</v>
      </c>
      <c r="AD1701" s="157">
        <v>0</v>
      </c>
      <c r="AE1701" s="42">
        <f>SUM(Y1701,Z1701,AC1701,AD1701)</f>
        <v>92</v>
      </c>
      <c r="AF1701" s="49">
        <f>Y1701/AE1701</f>
        <v>0.57608695652173914</v>
      </c>
      <c r="AG1701" s="49">
        <f>(Y1701-(AA1701+AB1701))/AE1701</f>
        <v>0.57608695652173914</v>
      </c>
      <c r="AH1701" s="157" t="s">
        <v>8</v>
      </c>
      <c r="AI1701" s="147"/>
    </row>
    <row r="1702" spans="1:35" x14ac:dyDescent="0.3">
      <c r="A1702" s="147" t="s">
        <v>2468</v>
      </c>
      <c r="B1702" s="147">
        <v>268</v>
      </c>
      <c r="C1702" s="30">
        <v>39551</v>
      </c>
      <c r="D1702" s="32">
        <v>2020</v>
      </c>
      <c r="E1702" s="97">
        <v>43938</v>
      </c>
      <c r="F1702" s="31">
        <v>3983</v>
      </c>
      <c r="G1702" s="31">
        <v>146.5</v>
      </c>
      <c r="H1702" s="31">
        <v>149.19999999999999</v>
      </c>
      <c r="I1702" s="31">
        <v>116.2</v>
      </c>
      <c r="K1702" s="155">
        <v>9.2361111111111116E-2</v>
      </c>
      <c r="L1702" s="31" t="s">
        <v>3893</v>
      </c>
      <c r="M1702" s="157">
        <v>496325</v>
      </c>
      <c r="N1702" s="158">
        <v>43938</v>
      </c>
      <c r="O1702" s="157" t="s">
        <v>0</v>
      </c>
      <c r="P1702" s="157">
        <v>8</v>
      </c>
      <c r="Q1702" s="157" t="s">
        <v>4305</v>
      </c>
      <c r="R1702" s="157" t="s">
        <v>4748</v>
      </c>
      <c r="S1702" s="157">
        <v>35</v>
      </c>
      <c r="T1702" s="157">
        <v>15</v>
      </c>
      <c r="U1702" s="157">
        <v>26.866872449999999</v>
      </c>
      <c r="V1702" s="157">
        <v>-80.048294380000002</v>
      </c>
      <c r="W1702" s="158"/>
      <c r="X1702" s="45"/>
      <c r="Y1702" s="157"/>
      <c r="AA1702" s="157"/>
      <c r="AB1702" s="157"/>
      <c r="AE1702" s="46"/>
      <c r="AF1702" s="47"/>
      <c r="AG1702" s="47"/>
      <c r="AH1702" s="157" t="s">
        <v>81</v>
      </c>
      <c r="AI1702" s="147"/>
    </row>
    <row r="1703" spans="1:35" x14ac:dyDescent="0.3">
      <c r="A1703" s="38" t="s">
        <v>3197</v>
      </c>
      <c r="B1703" s="38">
        <v>670</v>
      </c>
      <c r="C1703" s="39">
        <v>42468</v>
      </c>
      <c r="D1703" s="71">
        <f>YEAR(E1703)</f>
        <v>2016</v>
      </c>
      <c r="E1703" s="99" t="s">
        <v>3766</v>
      </c>
      <c r="F1703" s="41">
        <v>2670</v>
      </c>
      <c r="G1703" s="41">
        <v>145</v>
      </c>
      <c r="H1703" s="41">
        <v>146.30000000000001</v>
      </c>
      <c r="I1703" s="41">
        <v>109.1</v>
      </c>
      <c r="J1703" s="41"/>
      <c r="K1703" s="40" t="s">
        <v>3175</v>
      </c>
      <c r="L1703" s="41" t="s">
        <v>3890</v>
      </c>
      <c r="M1703" s="42">
        <v>321688</v>
      </c>
      <c r="N1703" s="43">
        <v>42479</v>
      </c>
      <c r="O1703" s="44" t="s">
        <v>0</v>
      </c>
      <c r="P1703" s="42">
        <v>1</v>
      </c>
      <c r="Q1703" s="44" t="s">
        <v>4305</v>
      </c>
      <c r="R1703" s="44" t="s">
        <v>326</v>
      </c>
      <c r="S1703" s="42">
        <v>11</v>
      </c>
      <c r="T1703" s="42">
        <v>8</v>
      </c>
      <c r="U1703" s="42">
        <v>26.913259171</v>
      </c>
      <c r="V1703" s="42">
        <v>-80.063151263999998</v>
      </c>
      <c r="W1703" s="48">
        <v>42545</v>
      </c>
      <c r="X1703" s="45">
        <f>W1703-N1703</f>
        <v>66</v>
      </c>
      <c r="Y1703" s="42">
        <v>33</v>
      </c>
      <c r="Z1703" s="46">
        <v>28</v>
      </c>
      <c r="AA1703" s="42">
        <v>0</v>
      </c>
      <c r="AB1703" s="42">
        <v>0</v>
      </c>
      <c r="AC1703" s="46">
        <v>0</v>
      </c>
      <c r="AD1703" s="46">
        <v>0</v>
      </c>
      <c r="AE1703" s="46">
        <f>SUM(Y1703,Z1703,AC1703,AD1703)</f>
        <v>61</v>
      </c>
      <c r="AF1703" s="47">
        <f>Y1703/AE1703</f>
        <v>0.54098360655737709</v>
      </c>
      <c r="AG1703" s="47">
        <f>(Y1703-(AA1703+AB1703))/AE1703</f>
        <v>0.54098360655737709</v>
      </c>
      <c r="AH1703" s="44" t="s">
        <v>2</v>
      </c>
      <c r="AI1703" s="38"/>
    </row>
    <row r="1704" spans="1:35" x14ac:dyDescent="0.3">
      <c r="A1704" s="147" t="s">
        <v>3197</v>
      </c>
      <c r="B1704" s="147">
        <v>670</v>
      </c>
      <c r="C1704" s="30">
        <v>42468</v>
      </c>
      <c r="D1704" s="32">
        <v>2019</v>
      </c>
      <c r="E1704" s="97">
        <v>43606</v>
      </c>
      <c r="F1704" s="31">
        <v>3492</v>
      </c>
      <c r="G1704" s="31">
        <v>146</v>
      </c>
      <c r="H1704" s="31">
        <v>148</v>
      </c>
      <c r="I1704" s="31">
        <v>110</v>
      </c>
      <c r="K1704" s="155">
        <v>7.7083333333333337E-2</v>
      </c>
      <c r="L1704" s="31" t="s">
        <v>3894</v>
      </c>
      <c r="M1704" s="157">
        <v>441577</v>
      </c>
      <c r="N1704" s="158">
        <v>43606</v>
      </c>
      <c r="O1704" s="157" t="s">
        <v>0</v>
      </c>
      <c r="P1704" s="157">
        <v>7</v>
      </c>
      <c r="Q1704" s="157" t="s">
        <v>4305</v>
      </c>
      <c r="R1704" s="157" t="s">
        <v>4592</v>
      </c>
      <c r="S1704" s="157">
        <v>44</v>
      </c>
      <c r="T1704" s="157">
        <v>43</v>
      </c>
      <c r="U1704" s="157">
        <v>26.874191020000001</v>
      </c>
      <c r="V1704" s="157">
        <v>-80.050467560000001</v>
      </c>
      <c r="W1704" s="30">
        <v>43665</v>
      </c>
      <c r="X1704" s="45">
        <f>W1704-N1704</f>
        <v>59</v>
      </c>
      <c r="Y1704" s="31">
        <v>42</v>
      </c>
      <c r="Z1704" s="31">
        <v>37</v>
      </c>
      <c r="AA1704" s="31">
        <v>0</v>
      </c>
      <c r="AB1704" s="31">
        <v>0</v>
      </c>
      <c r="AC1704" s="31">
        <v>0</v>
      </c>
      <c r="AD1704" s="31">
        <v>0</v>
      </c>
      <c r="AE1704" s="46">
        <f>SUM(Y1704,Z1704,AC1704,AD1704)</f>
        <v>79</v>
      </c>
      <c r="AF1704" s="47">
        <f>Y1704/AE1704</f>
        <v>0.53164556962025311</v>
      </c>
      <c r="AG1704" s="47">
        <f>(Y1704-(AA1704+AB1704))/AE1704</f>
        <v>0.53164556962025311</v>
      </c>
      <c r="AH1704" s="157" t="s">
        <v>2</v>
      </c>
      <c r="AI1704" s="147"/>
    </row>
    <row r="1705" spans="1:35" x14ac:dyDescent="0.3">
      <c r="A1705" s="147" t="s">
        <v>3197</v>
      </c>
      <c r="B1705" s="147">
        <v>670</v>
      </c>
      <c r="C1705" s="30">
        <v>42468</v>
      </c>
      <c r="D1705" s="32">
        <v>2019</v>
      </c>
      <c r="E1705" s="97">
        <v>43615</v>
      </c>
      <c r="F1705" s="31">
        <v>3519</v>
      </c>
      <c r="G1705" s="31">
        <v>145.6</v>
      </c>
      <c r="H1705" s="31">
        <v>149.4</v>
      </c>
      <c r="I1705" s="31">
        <v>110.6</v>
      </c>
      <c r="K1705" s="155">
        <v>0.98472222222222217</v>
      </c>
      <c r="L1705" s="31" t="s">
        <v>3892</v>
      </c>
      <c r="M1705" s="157">
        <v>446863</v>
      </c>
      <c r="N1705" s="158">
        <v>43616</v>
      </c>
      <c r="O1705" s="157" t="s">
        <v>0</v>
      </c>
      <c r="P1705" s="157">
        <v>6</v>
      </c>
      <c r="Q1705" s="157" t="s">
        <v>4305</v>
      </c>
      <c r="R1705" s="157" t="s">
        <v>4619</v>
      </c>
      <c r="S1705" s="157">
        <v>52</v>
      </c>
      <c r="T1705" s="157">
        <v>48</v>
      </c>
      <c r="U1705" s="157">
        <v>26.876816040000001</v>
      </c>
      <c r="V1705" s="157">
        <v>-80.051322170000006</v>
      </c>
      <c r="W1705" s="158">
        <v>43676</v>
      </c>
      <c r="X1705" s="45">
        <f>W1705-N1705</f>
        <v>60</v>
      </c>
      <c r="Y1705" s="157">
        <v>43</v>
      </c>
      <c r="Z1705" s="157">
        <v>28</v>
      </c>
      <c r="AA1705" s="157">
        <v>2</v>
      </c>
      <c r="AB1705" s="157">
        <v>8</v>
      </c>
      <c r="AC1705" s="157">
        <v>0</v>
      </c>
      <c r="AD1705" s="157">
        <v>0</v>
      </c>
      <c r="AE1705" s="42">
        <f>SUM(Y1705,Z1705,AC1705,AD1705)</f>
        <v>71</v>
      </c>
      <c r="AF1705" s="49">
        <f>Y1705/AE1705</f>
        <v>0.60563380281690138</v>
      </c>
      <c r="AG1705" s="49">
        <f>(Y1705-(AA1705+AB1705))/AE1705</f>
        <v>0.46478873239436619</v>
      </c>
      <c r="AH1705" s="157" t="s">
        <v>2</v>
      </c>
      <c r="AI1705" s="147"/>
    </row>
    <row r="1706" spans="1:35" x14ac:dyDescent="0.3">
      <c r="A1706" s="147" t="s">
        <v>3197</v>
      </c>
      <c r="B1706" s="147">
        <v>670</v>
      </c>
      <c r="C1706" s="30">
        <v>42468</v>
      </c>
      <c r="D1706" s="32">
        <v>2019</v>
      </c>
      <c r="E1706" s="97">
        <v>43630</v>
      </c>
      <c r="F1706" s="31">
        <v>3534</v>
      </c>
      <c r="G1706" s="31">
        <v>147.30000000000001</v>
      </c>
      <c r="H1706" s="31">
        <v>149.19999999999999</v>
      </c>
      <c r="I1706" s="31">
        <v>110.6</v>
      </c>
      <c r="K1706" s="155">
        <v>5.5555555555555558E-3</v>
      </c>
      <c r="L1706" s="31" t="s">
        <v>3892</v>
      </c>
      <c r="M1706" s="157">
        <v>456031</v>
      </c>
      <c r="N1706" s="158">
        <v>43630</v>
      </c>
      <c r="O1706" s="157" t="s">
        <v>0</v>
      </c>
      <c r="P1706" s="157">
        <v>8</v>
      </c>
      <c r="Q1706" s="157" t="s">
        <v>4305</v>
      </c>
      <c r="R1706" s="157" t="s">
        <v>4638</v>
      </c>
      <c r="S1706" s="157">
        <v>32</v>
      </c>
      <c r="T1706" s="157">
        <v>72</v>
      </c>
      <c r="U1706" s="157">
        <v>26.86609447</v>
      </c>
      <c r="V1706" s="157">
        <v>-80.047864989999994</v>
      </c>
      <c r="W1706" s="158">
        <v>43688</v>
      </c>
      <c r="X1706" s="45">
        <f>W1706-N1706</f>
        <v>58</v>
      </c>
      <c r="Y1706" s="157">
        <v>10</v>
      </c>
      <c r="Z1706" s="157">
        <v>61</v>
      </c>
      <c r="AA1706" s="157">
        <v>1</v>
      </c>
      <c r="AB1706" s="157">
        <v>3</v>
      </c>
      <c r="AC1706" s="157">
        <v>0</v>
      </c>
      <c r="AD1706" s="157">
        <v>3</v>
      </c>
      <c r="AE1706" s="42">
        <f>SUM(Y1706,Z1706,AC1706,AD1706)</f>
        <v>74</v>
      </c>
      <c r="AF1706" s="49">
        <f>Y1706/AE1706</f>
        <v>0.13513513513513514</v>
      </c>
      <c r="AG1706" s="49">
        <f>(Y1706-(AA1706+AB1706))/AE1706</f>
        <v>8.1081081081081086E-2</v>
      </c>
      <c r="AH1706" s="157" t="s">
        <v>2</v>
      </c>
      <c r="AI1706" s="147"/>
    </row>
    <row r="1707" spans="1:35" x14ac:dyDescent="0.3">
      <c r="A1707" s="38" t="s">
        <v>3041</v>
      </c>
      <c r="B1707" s="38">
        <v>631</v>
      </c>
      <c r="C1707" s="39">
        <v>41379</v>
      </c>
      <c r="D1707" s="71">
        <f>YEAR(E1707)</f>
        <v>2013</v>
      </c>
      <c r="E1707" s="99" t="s">
        <v>2699</v>
      </c>
      <c r="F1707" s="41">
        <v>2469</v>
      </c>
      <c r="G1707" s="41"/>
      <c r="H1707" s="41"/>
      <c r="I1707" s="41"/>
      <c r="J1707" s="41"/>
      <c r="K1707" s="40" t="s">
        <v>2680</v>
      </c>
      <c r="L1707" s="41" t="s">
        <v>3895</v>
      </c>
      <c r="M1707" s="42">
        <v>278973</v>
      </c>
      <c r="N1707" s="43">
        <v>41379</v>
      </c>
      <c r="O1707" s="44" t="s">
        <v>0</v>
      </c>
      <c r="P1707" s="42">
        <v>8</v>
      </c>
      <c r="Q1707" s="44" t="s">
        <v>4307</v>
      </c>
      <c r="R1707" s="44" t="s">
        <v>3</v>
      </c>
      <c r="S1707" s="42">
        <v>1</v>
      </c>
      <c r="T1707" s="42">
        <v>150</v>
      </c>
      <c r="U1707" s="42">
        <v>26.863147464000001</v>
      </c>
      <c r="V1707" s="42">
        <v>-80.047148930000006</v>
      </c>
      <c r="W1707" s="124"/>
      <c r="X1707" s="45"/>
      <c r="Y1707" s="125"/>
      <c r="Z1707" s="125"/>
      <c r="AA1707" s="125"/>
      <c r="AB1707" s="125"/>
      <c r="AC1707" s="125"/>
      <c r="AD1707" s="125"/>
      <c r="AE1707" s="127"/>
      <c r="AF1707" s="127"/>
      <c r="AG1707" s="127"/>
      <c r="AH1707" s="44" t="s">
        <v>3</v>
      </c>
      <c r="AI1707" s="38"/>
    </row>
    <row r="1708" spans="1:35" x14ac:dyDescent="0.3">
      <c r="A1708" s="38" t="s">
        <v>2305</v>
      </c>
      <c r="B1708" s="38">
        <v>50</v>
      </c>
      <c r="C1708" s="39">
        <v>36999</v>
      </c>
      <c r="D1708" s="71">
        <f>YEAR(E1708)</f>
        <v>2007</v>
      </c>
      <c r="E1708" s="99" t="s">
        <v>2628</v>
      </c>
      <c r="F1708" s="41">
        <v>616</v>
      </c>
      <c r="G1708" s="41">
        <v>158</v>
      </c>
      <c r="H1708" s="41">
        <v>161.5</v>
      </c>
      <c r="I1708" s="41">
        <v>114</v>
      </c>
      <c r="J1708" s="41"/>
      <c r="K1708" s="40" t="s">
        <v>2671</v>
      </c>
      <c r="L1708" s="41" t="s">
        <v>3892</v>
      </c>
      <c r="M1708" s="42">
        <v>79449</v>
      </c>
      <c r="N1708" s="43">
        <v>39215</v>
      </c>
      <c r="O1708" s="44" t="s">
        <v>0</v>
      </c>
      <c r="P1708" s="42">
        <v>11</v>
      </c>
      <c r="Q1708" s="44" t="s">
        <v>4305</v>
      </c>
      <c r="R1708" s="44" t="s">
        <v>2123</v>
      </c>
      <c r="S1708" s="42">
        <v>100</v>
      </c>
      <c r="T1708" s="42">
        <v>4</v>
      </c>
      <c r="U1708" s="42">
        <v>26.837646530000001</v>
      </c>
      <c r="V1708" s="42">
        <v>-80.041730729999998</v>
      </c>
      <c r="W1708" s="124">
        <v>39283</v>
      </c>
      <c r="X1708" s="45">
        <f>W1708-N1708</f>
        <v>68</v>
      </c>
      <c r="Y1708" s="42">
        <v>61</v>
      </c>
      <c r="Z1708" s="42">
        <v>13</v>
      </c>
      <c r="AA1708" s="42">
        <v>0</v>
      </c>
      <c r="AB1708" s="42">
        <v>3</v>
      </c>
      <c r="AC1708" s="42">
        <v>0</v>
      </c>
      <c r="AD1708" s="42">
        <v>2</v>
      </c>
      <c r="AE1708" s="46">
        <f>SUM(Y1708,Z1708,AC1708,AD1708)</f>
        <v>76</v>
      </c>
      <c r="AF1708" s="47">
        <f>Y1708/AE1708</f>
        <v>0.80263157894736847</v>
      </c>
      <c r="AG1708" s="47">
        <f>(Y1708-(AA1708+AB1708))/AE1708</f>
        <v>0.76315789473684215</v>
      </c>
      <c r="AH1708" s="44" t="s">
        <v>2</v>
      </c>
      <c r="AI1708" s="38"/>
    </row>
    <row r="1709" spans="1:35" x14ac:dyDescent="0.3">
      <c r="A1709" s="38" t="s">
        <v>2305</v>
      </c>
      <c r="B1709" s="38">
        <v>50</v>
      </c>
      <c r="C1709" s="39">
        <v>36999</v>
      </c>
      <c r="D1709" s="71">
        <f>YEAR(E1709)</f>
        <v>2007</v>
      </c>
      <c r="E1709" s="99" t="s">
        <v>2501</v>
      </c>
      <c r="F1709" s="41">
        <v>617</v>
      </c>
      <c r="G1709" s="41"/>
      <c r="H1709" s="41"/>
      <c r="I1709" s="41"/>
      <c r="J1709" s="41"/>
      <c r="K1709" s="40" t="s">
        <v>3290</v>
      </c>
      <c r="L1709" s="41" t="s">
        <v>3895</v>
      </c>
      <c r="M1709" s="42">
        <v>80581</v>
      </c>
      <c r="N1709" s="43">
        <v>39223</v>
      </c>
      <c r="O1709" s="44" t="s">
        <v>146</v>
      </c>
      <c r="P1709" s="42">
        <v>7</v>
      </c>
      <c r="Q1709" s="44" t="s">
        <v>4307</v>
      </c>
      <c r="R1709" s="44" t="s">
        <v>3</v>
      </c>
      <c r="S1709" s="42">
        <v>1</v>
      </c>
      <c r="T1709" s="42">
        <v>80</v>
      </c>
      <c r="U1709" s="42">
        <v>26.926955490000001</v>
      </c>
      <c r="V1709" s="42">
        <v>-80.067342400000001</v>
      </c>
      <c r="W1709" s="124"/>
      <c r="X1709" s="45"/>
      <c r="Y1709" s="125"/>
      <c r="Z1709" s="125"/>
      <c r="AA1709" s="125"/>
      <c r="AB1709" s="125"/>
      <c r="AC1709" s="125"/>
      <c r="AD1709" s="125"/>
      <c r="AE1709" s="127"/>
      <c r="AF1709" s="127"/>
      <c r="AG1709" s="127"/>
      <c r="AH1709" s="44" t="s">
        <v>3</v>
      </c>
      <c r="AI1709" s="38"/>
    </row>
    <row r="1710" spans="1:35" x14ac:dyDescent="0.3">
      <c r="A1710" s="38" t="s">
        <v>2305</v>
      </c>
      <c r="B1710" s="38">
        <v>50</v>
      </c>
      <c r="C1710" s="39">
        <v>36999</v>
      </c>
      <c r="D1710" s="71">
        <f>YEAR(E1710)</f>
        <v>2007</v>
      </c>
      <c r="E1710" s="99" t="s">
        <v>2935</v>
      </c>
      <c r="F1710" s="41">
        <v>619</v>
      </c>
      <c r="G1710" s="41"/>
      <c r="H1710" s="41"/>
      <c r="I1710" s="41"/>
      <c r="J1710" s="41"/>
      <c r="K1710" s="40" t="s">
        <v>3295</v>
      </c>
      <c r="L1710" s="41" t="s">
        <v>3891</v>
      </c>
      <c r="M1710" s="42">
        <v>80935</v>
      </c>
      <c r="N1710" s="43">
        <v>39231</v>
      </c>
      <c r="O1710" s="44" t="s">
        <v>0</v>
      </c>
      <c r="P1710" s="42">
        <v>9</v>
      </c>
      <c r="Q1710" s="44" t="s">
        <v>4305</v>
      </c>
      <c r="R1710" s="44" t="s">
        <v>2161</v>
      </c>
      <c r="S1710" s="42">
        <v>77</v>
      </c>
      <c r="T1710" s="42">
        <v>4</v>
      </c>
      <c r="U1710" s="42">
        <v>26.86115204</v>
      </c>
      <c r="V1710" s="42">
        <v>-80.046856460000001</v>
      </c>
      <c r="W1710" s="124"/>
      <c r="X1710" s="45"/>
      <c r="Y1710" s="42"/>
      <c r="Z1710" s="125"/>
      <c r="AA1710" s="42"/>
      <c r="AB1710" s="42"/>
      <c r="AC1710" s="125"/>
      <c r="AD1710" s="125"/>
      <c r="AE1710" s="127"/>
      <c r="AF1710" s="127"/>
      <c r="AG1710" s="127"/>
      <c r="AH1710" s="44" t="s">
        <v>81</v>
      </c>
      <c r="AI1710" s="38"/>
    </row>
    <row r="1711" spans="1:35" x14ac:dyDescent="0.3">
      <c r="A1711" s="38" t="s">
        <v>2305</v>
      </c>
      <c r="B1711" s="38">
        <v>50</v>
      </c>
      <c r="C1711" s="39">
        <v>36999</v>
      </c>
      <c r="D1711" s="71">
        <f>YEAR(E1711)</f>
        <v>2010</v>
      </c>
      <c r="E1711" s="99" t="s">
        <v>2563</v>
      </c>
      <c r="F1711" s="41">
        <v>1446</v>
      </c>
      <c r="G1711" s="41"/>
      <c r="H1711" s="41"/>
      <c r="I1711" s="41"/>
      <c r="J1711" s="41"/>
      <c r="K1711" s="40" t="s">
        <v>2374</v>
      </c>
      <c r="L1711" s="41" t="s">
        <v>3896</v>
      </c>
      <c r="M1711" s="42">
        <v>168839</v>
      </c>
      <c r="N1711" s="43">
        <v>40301</v>
      </c>
      <c r="O1711" s="44" t="s">
        <v>0</v>
      </c>
      <c r="P1711" s="42">
        <v>7</v>
      </c>
      <c r="Q1711" s="44" t="s">
        <v>4305</v>
      </c>
      <c r="R1711" s="44" t="s">
        <v>1505</v>
      </c>
      <c r="S1711" s="42">
        <v>66</v>
      </c>
      <c r="T1711" s="42">
        <v>65</v>
      </c>
      <c r="U1711" s="42">
        <v>26.873667319999999</v>
      </c>
      <c r="V1711" s="42">
        <v>-80.050292819999996</v>
      </c>
      <c r="W1711" s="124">
        <v>40368</v>
      </c>
      <c r="X1711" s="45">
        <f>W1711-N1711</f>
        <v>67</v>
      </c>
      <c r="Y1711" s="42">
        <v>50</v>
      </c>
      <c r="Z1711" s="42">
        <v>16</v>
      </c>
      <c r="AA1711" s="42">
        <v>2</v>
      </c>
      <c r="AB1711" s="42">
        <v>3</v>
      </c>
      <c r="AC1711" s="42">
        <v>0</v>
      </c>
      <c r="AD1711" s="42">
        <v>5</v>
      </c>
      <c r="AE1711" s="42">
        <f>SUM(Y1711,Z1711,AC1711,AD1711)</f>
        <v>71</v>
      </c>
      <c r="AF1711" s="49">
        <f>Y1711/AE1711</f>
        <v>0.70422535211267601</v>
      </c>
      <c r="AG1711" s="49">
        <f>(Y1711-(AA1711+AB1711))/AE1711</f>
        <v>0.63380281690140849</v>
      </c>
      <c r="AH1711" s="44" t="s">
        <v>2</v>
      </c>
      <c r="AI1711" s="38"/>
    </row>
    <row r="1712" spans="1:35" x14ac:dyDescent="0.3">
      <c r="A1712" s="38" t="s">
        <v>2305</v>
      </c>
      <c r="B1712" s="38">
        <v>50</v>
      </c>
      <c r="C1712" s="39">
        <v>36999</v>
      </c>
      <c r="D1712" s="71">
        <f>YEAR(E1712)</f>
        <v>2010</v>
      </c>
      <c r="E1712" s="99" t="s">
        <v>2345</v>
      </c>
      <c r="F1712" s="41">
        <v>1504</v>
      </c>
      <c r="G1712" s="41">
        <v>161</v>
      </c>
      <c r="H1712" s="41">
        <v>163</v>
      </c>
      <c r="I1712" s="41"/>
      <c r="J1712" s="41"/>
      <c r="K1712" s="40" t="s">
        <v>3243</v>
      </c>
      <c r="L1712" s="41" t="s">
        <v>3895</v>
      </c>
      <c r="M1712" s="42">
        <v>169394</v>
      </c>
      <c r="N1712" s="43">
        <v>40319</v>
      </c>
      <c r="O1712" s="44" t="s">
        <v>0</v>
      </c>
      <c r="P1712" s="42">
        <v>8</v>
      </c>
      <c r="Q1712" s="44" t="s">
        <v>4307</v>
      </c>
      <c r="R1712" s="44" t="s">
        <v>3</v>
      </c>
      <c r="S1712" s="42">
        <v>55</v>
      </c>
      <c r="T1712" s="42">
        <v>2</v>
      </c>
      <c r="U1712" s="42">
        <v>26.86603088</v>
      </c>
      <c r="V1712" s="42">
        <v>-80.04809109</v>
      </c>
      <c r="W1712" s="124"/>
      <c r="X1712" s="45"/>
      <c r="Y1712" s="125"/>
      <c r="Z1712" s="125"/>
      <c r="AA1712" s="125"/>
      <c r="AB1712" s="125"/>
      <c r="AC1712" s="125"/>
      <c r="AD1712" s="125"/>
      <c r="AE1712" s="127"/>
      <c r="AF1712" s="127"/>
      <c r="AG1712" s="127"/>
      <c r="AH1712" s="44" t="s">
        <v>3</v>
      </c>
      <c r="AI1712" s="38"/>
    </row>
    <row r="1713" spans="1:35" x14ac:dyDescent="0.3">
      <c r="A1713" s="50" t="s">
        <v>2305</v>
      </c>
      <c r="B1713" s="51">
        <v>50</v>
      </c>
      <c r="C1713" s="52">
        <v>36999</v>
      </c>
      <c r="D1713" s="71">
        <f>YEAR(E1713)</f>
        <v>2010</v>
      </c>
      <c r="E1713" s="52" t="s">
        <v>2416</v>
      </c>
      <c r="F1713" s="54">
        <v>1640</v>
      </c>
      <c r="G1713" s="136"/>
      <c r="H1713" s="136"/>
      <c r="I1713" s="136"/>
      <c r="J1713" s="137"/>
      <c r="K1713" s="55" t="s">
        <v>2442</v>
      </c>
      <c r="L1713" s="56" t="s">
        <v>3896</v>
      </c>
      <c r="M1713" s="42">
        <v>170882</v>
      </c>
      <c r="N1713" s="43">
        <v>40329</v>
      </c>
      <c r="O1713" s="44" t="s">
        <v>0</v>
      </c>
      <c r="P1713" s="42">
        <v>6</v>
      </c>
      <c r="Q1713" s="44" t="s">
        <v>4307</v>
      </c>
      <c r="R1713" s="44" t="s">
        <v>3</v>
      </c>
      <c r="S1713" s="42">
        <v>20</v>
      </c>
      <c r="T1713" s="42">
        <v>170</v>
      </c>
      <c r="U1713" s="42">
        <v>26.87979404</v>
      </c>
      <c r="V1713" s="42">
        <v>-80.052211709999995</v>
      </c>
      <c r="W1713" s="124"/>
      <c r="X1713" s="45"/>
      <c r="Y1713" s="125"/>
      <c r="Z1713" s="125"/>
      <c r="AA1713" s="125"/>
      <c r="AB1713" s="125"/>
      <c r="AC1713" s="125"/>
      <c r="AD1713" s="125"/>
      <c r="AE1713" s="125"/>
      <c r="AF1713" s="125"/>
      <c r="AG1713" s="125"/>
      <c r="AH1713" s="44" t="s">
        <v>3</v>
      </c>
      <c r="AI1713" s="38"/>
    </row>
    <row r="1714" spans="1:35" x14ac:dyDescent="0.3">
      <c r="A1714" s="38" t="s">
        <v>2305</v>
      </c>
      <c r="B1714" s="38">
        <v>50</v>
      </c>
      <c r="C1714" s="39">
        <v>36999</v>
      </c>
      <c r="D1714" s="71">
        <f>YEAR(E1714)</f>
        <v>2010</v>
      </c>
      <c r="E1714" s="99" t="s">
        <v>2416</v>
      </c>
      <c r="F1714" s="41">
        <v>1545</v>
      </c>
      <c r="G1714" s="41">
        <v>159.6</v>
      </c>
      <c r="H1714" s="41">
        <v>162.19999999999999</v>
      </c>
      <c r="I1714" s="41">
        <v>116</v>
      </c>
      <c r="J1714" s="41"/>
      <c r="K1714" s="40" t="s">
        <v>3556</v>
      </c>
      <c r="L1714" s="41" t="s">
        <v>3892</v>
      </c>
      <c r="M1714" s="42">
        <v>170930</v>
      </c>
      <c r="N1714" s="43">
        <v>40329</v>
      </c>
      <c r="O1714" s="44" t="s">
        <v>0</v>
      </c>
      <c r="P1714" s="42">
        <v>10</v>
      </c>
      <c r="Q1714" s="44" t="s">
        <v>4305</v>
      </c>
      <c r="R1714" s="44" t="s">
        <v>1449</v>
      </c>
      <c r="S1714" s="42">
        <v>46</v>
      </c>
      <c r="T1714" s="42">
        <v>26</v>
      </c>
      <c r="U1714" s="42">
        <v>26.84916131</v>
      </c>
      <c r="V1714" s="42">
        <v>-80.044428920000001</v>
      </c>
      <c r="W1714" s="124"/>
      <c r="X1714" s="45"/>
      <c r="Y1714" s="42">
        <v>3</v>
      </c>
      <c r="Z1714" s="42">
        <v>78</v>
      </c>
      <c r="AA1714" s="42">
        <v>0</v>
      </c>
      <c r="AB1714" s="42">
        <v>0</v>
      </c>
      <c r="AC1714" s="42">
        <v>0</v>
      </c>
      <c r="AD1714" s="42">
        <v>0</v>
      </c>
      <c r="AE1714" s="42">
        <f>SUM(Y1714,Z1714,AC1714,AD1714)</f>
        <v>81</v>
      </c>
      <c r="AF1714" s="49">
        <f>Y1714/AE1714</f>
        <v>3.7037037037037035E-2</v>
      </c>
      <c r="AG1714" s="49">
        <f>(Y1714-(AA1714+AB1714))/AE1714</f>
        <v>3.7037037037037035E-2</v>
      </c>
      <c r="AH1714" s="44" t="s">
        <v>8</v>
      </c>
      <c r="AI1714" s="38"/>
    </row>
    <row r="1715" spans="1:35" x14ac:dyDescent="0.3">
      <c r="A1715" s="38" t="s">
        <v>2305</v>
      </c>
      <c r="B1715" s="38">
        <v>50</v>
      </c>
      <c r="C1715" s="39">
        <v>36999</v>
      </c>
      <c r="D1715" s="71">
        <f>YEAR(E1715)</f>
        <v>2018</v>
      </c>
      <c r="E1715" s="99" t="s">
        <v>3863</v>
      </c>
      <c r="F1715" s="41">
        <v>2981</v>
      </c>
      <c r="G1715" s="41">
        <v>161.4</v>
      </c>
      <c r="H1715" s="41">
        <v>164.9</v>
      </c>
      <c r="I1715" s="41">
        <v>119</v>
      </c>
      <c r="J1715" s="41"/>
      <c r="K1715" s="40" t="s">
        <v>3546</v>
      </c>
      <c r="L1715" s="41" t="s">
        <v>3894</v>
      </c>
      <c r="M1715" s="42">
        <v>413621</v>
      </c>
      <c r="N1715" s="43">
        <v>43237</v>
      </c>
      <c r="O1715" s="44" t="s">
        <v>0</v>
      </c>
      <c r="P1715" s="42">
        <v>5</v>
      </c>
      <c r="Q1715" s="44" t="s">
        <v>4305</v>
      </c>
      <c r="R1715" s="44" t="s">
        <v>98</v>
      </c>
      <c r="S1715" s="42">
        <v>30</v>
      </c>
      <c r="T1715" s="42">
        <v>66</v>
      </c>
      <c r="U1715" s="42">
        <v>26.891343076999998</v>
      </c>
      <c r="V1715" s="42">
        <v>-80.056335610999994</v>
      </c>
      <c r="W1715" s="43">
        <v>43305</v>
      </c>
      <c r="X1715" s="45">
        <f>W1715-N1715</f>
        <v>68</v>
      </c>
      <c r="Y1715" s="42">
        <v>61</v>
      </c>
      <c r="Z1715" s="42">
        <v>8</v>
      </c>
      <c r="AA1715" s="42">
        <v>1</v>
      </c>
      <c r="AB1715" s="42">
        <v>0</v>
      </c>
      <c r="AC1715" s="42">
        <v>0</v>
      </c>
      <c r="AD1715" s="42">
        <v>7</v>
      </c>
      <c r="AE1715" s="42">
        <f>SUM(Y1715,Z1715,AC1715,AD1715)</f>
        <v>76</v>
      </c>
      <c r="AF1715" s="49">
        <f>Y1715/AE1715</f>
        <v>0.80263157894736847</v>
      </c>
      <c r="AG1715" s="49">
        <f>(Y1715-(AA1715+AB1715))/AE1715</f>
        <v>0.78947368421052633</v>
      </c>
      <c r="AH1715" s="44" t="s">
        <v>2</v>
      </c>
      <c r="AI1715" s="38"/>
    </row>
    <row r="1716" spans="1:35" x14ac:dyDescent="0.3">
      <c r="A1716" s="38" t="s">
        <v>3174</v>
      </c>
      <c r="B1716" s="38">
        <v>613</v>
      </c>
      <c r="C1716" s="39">
        <v>41062</v>
      </c>
      <c r="D1716" s="71">
        <f>YEAR(E1716)</f>
        <v>2012</v>
      </c>
      <c r="E1716" s="99" t="s">
        <v>3713</v>
      </c>
      <c r="F1716" s="41">
        <v>2406</v>
      </c>
      <c r="G1716" s="41">
        <v>153</v>
      </c>
      <c r="H1716" s="41">
        <v>155</v>
      </c>
      <c r="I1716" s="41">
        <v>114</v>
      </c>
      <c r="J1716" s="41"/>
      <c r="K1716" s="40" t="s">
        <v>2855</v>
      </c>
      <c r="L1716" s="41" t="s">
        <v>3891</v>
      </c>
      <c r="M1716" s="42">
        <v>249745</v>
      </c>
      <c r="N1716" s="43">
        <v>41073</v>
      </c>
      <c r="O1716" s="44" t="s">
        <v>0</v>
      </c>
      <c r="P1716" s="42">
        <v>1</v>
      </c>
      <c r="Q1716" s="44" t="s">
        <v>4305</v>
      </c>
      <c r="R1716" s="44" t="s">
        <v>1102</v>
      </c>
      <c r="S1716" s="42">
        <v>46</v>
      </c>
      <c r="T1716" s="42">
        <v>111</v>
      </c>
      <c r="U1716" s="42">
        <v>26.920400090000001</v>
      </c>
      <c r="V1716" s="42">
        <v>-80.065296590000003</v>
      </c>
      <c r="W1716" s="124"/>
      <c r="X1716" s="45"/>
      <c r="Y1716" s="42">
        <v>0</v>
      </c>
      <c r="Z1716" s="42">
        <v>93</v>
      </c>
      <c r="AA1716" s="42">
        <v>0</v>
      </c>
      <c r="AB1716" s="42">
        <v>0</v>
      </c>
      <c r="AC1716" s="42">
        <v>0</v>
      </c>
      <c r="AD1716" s="42">
        <v>0</v>
      </c>
      <c r="AE1716" s="46">
        <f>SUM(Y1716,Z1716,AC1716,AD1716)</f>
        <v>93</v>
      </c>
      <c r="AF1716" s="47">
        <f>Y1716/AE1716</f>
        <v>0</v>
      </c>
      <c r="AG1716" s="47">
        <f>(Y1716-(AA1716+AB1716))/AE1716</f>
        <v>0</v>
      </c>
      <c r="AH1716" s="44" t="s">
        <v>8</v>
      </c>
      <c r="AI1716" s="38"/>
    </row>
    <row r="1717" spans="1:35" x14ac:dyDescent="0.3">
      <c r="A1717" s="147" t="s">
        <v>4836</v>
      </c>
      <c r="B1717" s="147">
        <v>1593</v>
      </c>
      <c r="C1717" s="30">
        <v>42851</v>
      </c>
      <c r="D1717" s="32">
        <v>2020</v>
      </c>
      <c r="E1717" s="97">
        <v>43959</v>
      </c>
      <c r="F1717" s="31">
        <v>4073</v>
      </c>
      <c r="G1717" s="31">
        <v>149.9</v>
      </c>
      <c r="H1717" s="31">
        <v>152.1</v>
      </c>
      <c r="I1717" s="31">
        <v>109.1</v>
      </c>
      <c r="K1717" s="155">
        <v>0.9590277777777777</v>
      </c>
      <c r="L1717" s="31" t="s">
        <v>3892</v>
      </c>
      <c r="M1717" s="157">
        <v>497787</v>
      </c>
      <c r="N1717" s="158">
        <v>43959</v>
      </c>
      <c r="O1717" s="157" t="s">
        <v>0</v>
      </c>
      <c r="P1717" s="157">
        <v>4</v>
      </c>
      <c r="Q1717" s="157" t="s">
        <v>4305</v>
      </c>
      <c r="R1717" s="157" t="s">
        <v>4837</v>
      </c>
      <c r="S1717" s="157">
        <v>71</v>
      </c>
      <c r="T1717" s="157">
        <v>16</v>
      </c>
      <c r="U1717" s="157">
        <v>26.895015780000001</v>
      </c>
      <c r="V1717" s="157">
        <v>-80.057477849999998</v>
      </c>
      <c r="W1717" s="158"/>
      <c r="X1717" s="45"/>
      <c r="Y1717" s="157">
        <v>16</v>
      </c>
      <c r="Z1717" s="157">
        <v>56</v>
      </c>
      <c r="AA1717" s="157">
        <v>0</v>
      </c>
      <c r="AB1717" s="157">
        <v>0</v>
      </c>
      <c r="AC1717" s="157">
        <v>0</v>
      </c>
      <c r="AD1717" s="157">
        <v>0</v>
      </c>
      <c r="AE1717" s="42">
        <f>SUM(Y1717,Z1717,AC1717,AD1717)</f>
        <v>72</v>
      </c>
      <c r="AF1717" s="49">
        <f>Y1717/AE1717</f>
        <v>0.22222222222222221</v>
      </c>
      <c r="AG1717" s="49">
        <f>(Y1717-(AA1717+AB1717))/AE1717</f>
        <v>0.22222222222222221</v>
      </c>
      <c r="AH1717" s="157" t="s">
        <v>56</v>
      </c>
      <c r="AI1717" s="147"/>
    </row>
    <row r="1718" spans="1:35" x14ac:dyDescent="0.3">
      <c r="A1718" s="38" t="s">
        <v>3408</v>
      </c>
      <c r="B1718" s="38">
        <v>310</v>
      </c>
      <c r="C1718" s="39">
        <v>39916</v>
      </c>
      <c r="D1718" s="71">
        <f>YEAR(E1718)</f>
        <v>2009</v>
      </c>
      <c r="E1718" s="99" t="s">
        <v>3405</v>
      </c>
      <c r="F1718" s="41">
        <v>1053</v>
      </c>
      <c r="G1718" s="41">
        <v>158</v>
      </c>
      <c r="H1718" s="41">
        <v>160.5</v>
      </c>
      <c r="I1718" s="41">
        <v>109.5</v>
      </c>
      <c r="J1718" s="41"/>
      <c r="K1718" s="40" t="s">
        <v>2975</v>
      </c>
      <c r="L1718" s="41" t="s">
        <v>3892</v>
      </c>
      <c r="M1718" s="42">
        <v>148263</v>
      </c>
      <c r="N1718" s="43">
        <v>39917</v>
      </c>
      <c r="O1718" s="44" t="s">
        <v>0</v>
      </c>
      <c r="P1718" s="42">
        <v>7</v>
      </c>
      <c r="Q1718" s="44" t="s">
        <v>4305</v>
      </c>
      <c r="R1718" s="44" t="s">
        <v>1703</v>
      </c>
      <c r="S1718" s="42">
        <v>21</v>
      </c>
      <c r="T1718" s="42">
        <v>23</v>
      </c>
      <c r="U1718" s="42">
        <v>26.869808190000001</v>
      </c>
      <c r="V1718" s="42">
        <v>-80.049174039999997</v>
      </c>
      <c r="W1718" s="126">
        <v>39991</v>
      </c>
      <c r="X1718" s="45">
        <f>W1718-N1718</f>
        <v>74</v>
      </c>
      <c r="Y1718" s="42">
        <v>26</v>
      </c>
      <c r="Z1718" s="46">
        <v>26</v>
      </c>
      <c r="AA1718" s="42">
        <v>0</v>
      </c>
      <c r="AB1718" s="42">
        <v>0</v>
      </c>
      <c r="AC1718" s="46">
        <v>1</v>
      </c>
      <c r="AD1718" s="46">
        <v>0</v>
      </c>
      <c r="AE1718" s="46">
        <f>SUM(Y1718,Z1718,AC1718,AD1718)</f>
        <v>53</v>
      </c>
      <c r="AF1718" s="47">
        <f>Y1718/AE1718</f>
        <v>0.49056603773584906</v>
      </c>
      <c r="AG1718" s="47">
        <f>(Y1718-(AA1718+AB1718))/AE1718</f>
        <v>0.49056603773584906</v>
      </c>
      <c r="AH1718" s="44" t="s">
        <v>2</v>
      </c>
      <c r="AI1718" s="38"/>
    </row>
    <row r="1719" spans="1:35" x14ac:dyDescent="0.3">
      <c r="A1719" s="38" t="s">
        <v>3408</v>
      </c>
      <c r="B1719" s="38">
        <v>310</v>
      </c>
      <c r="C1719" s="39">
        <v>39916</v>
      </c>
      <c r="D1719" s="71">
        <f>YEAR(E1719)</f>
        <v>2009</v>
      </c>
      <c r="E1719" s="99" t="s">
        <v>3476</v>
      </c>
      <c r="F1719" s="41">
        <v>1054</v>
      </c>
      <c r="G1719" s="41">
        <v>158</v>
      </c>
      <c r="H1719" s="41">
        <v>159.5</v>
      </c>
      <c r="I1719" s="41">
        <v>108.5</v>
      </c>
      <c r="J1719" s="41"/>
      <c r="K1719" s="40" t="s">
        <v>2296</v>
      </c>
      <c r="L1719" s="41" t="s">
        <v>3891</v>
      </c>
      <c r="M1719" s="42">
        <v>152789</v>
      </c>
      <c r="N1719" s="43">
        <v>39972</v>
      </c>
      <c r="O1719" s="44" t="s">
        <v>0</v>
      </c>
      <c r="P1719" s="42">
        <v>3</v>
      </c>
      <c r="Q1719" s="44" t="s">
        <v>4305</v>
      </c>
      <c r="R1719" s="44" t="s">
        <v>1838</v>
      </c>
      <c r="S1719" s="42">
        <v>60</v>
      </c>
      <c r="T1719" s="42">
        <v>109</v>
      </c>
      <c r="U1719" s="42">
        <v>26.90062159</v>
      </c>
      <c r="V1719" s="42">
        <v>-80.058802150000005</v>
      </c>
      <c r="W1719" s="124">
        <v>40032</v>
      </c>
      <c r="X1719" s="45">
        <f>W1719-N1719</f>
        <v>60</v>
      </c>
      <c r="Y1719" s="42">
        <v>45</v>
      </c>
      <c r="Z1719" s="42">
        <v>32</v>
      </c>
      <c r="AA1719" s="42">
        <v>0</v>
      </c>
      <c r="AB1719" s="42">
        <v>1</v>
      </c>
      <c r="AC1719" s="42">
        <v>0</v>
      </c>
      <c r="AD1719" s="42">
        <v>0</v>
      </c>
      <c r="AE1719" s="42">
        <f>SUM(Y1719,Z1719,AC1719,AD1719)</f>
        <v>77</v>
      </c>
      <c r="AF1719" s="49">
        <f>Y1719/AE1719</f>
        <v>0.58441558441558439</v>
      </c>
      <c r="AG1719" s="49">
        <f>(Y1719-(AA1719+AB1719))/AE1719</f>
        <v>0.5714285714285714</v>
      </c>
      <c r="AH1719" s="44" t="s">
        <v>2</v>
      </c>
      <c r="AI1719" s="38"/>
    </row>
    <row r="1720" spans="1:35" x14ac:dyDescent="0.3">
      <c r="A1720" s="38" t="s">
        <v>3408</v>
      </c>
      <c r="B1720" s="38">
        <v>310</v>
      </c>
      <c r="C1720" s="39">
        <v>39916</v>
      </c>
      <c r="D1720" s="71">
        <f>YEAR(E1720)</f>
        <v>2016</v>
      </c>
      <c r="E1720" s="99" t="s">
        <v>3188</v>
      </c>
      <c r="F1720" s="41">
        <v>2608</v>
      </c>
      <c r="G1720" s="41">
        <v>163.6</v>
      </c>
      <c r="H1720" s="41">
        <v>165.1</v>
      </c>
      <c r="I1720" s="41">
        <v>113</v>
      </c>
      <c r="J1720" s="41"/>
      <c r="K1720" s="40" t="s">
        <v>2490</v>
      </c>
      <c r="L1720" s="41" t="s">
        <v>3892</v>
      </c>
      <c r="M1720" s="42">
        <v>321668</v>
      </c>
      <c r="N1720" s="43">
        <v>42464</v>
      </c>
      <c r="O1720" s="44" t="s">
        <v>0</v>
      </c>
      <c r="P1720" s="42">
        <v>2</v>
      </c>
      <c r="Q1720" s="44" t="s">
        <v>4305</v>
      </c>
      <c r="R1720" s="44" t="s">
        <v>307</v>
      </c>
      <c r="S1720" s="42">
        <v>30</v>
      </c>
      <c r="T1720" s="42">
        <v>39</v>
      </c>
      <c r="U1720" s="42">
        <v>26.909760807000001</v>
      </c>
      <c r="V1720" s="42">
        <v>-80.062016641</v>
      </c>
      <c r="W1720" s="124"/>
      <c r="X1720" s="45"/>
      <c r="Y1720" s="42">
        <v>42</v>
      </c>
      <c r="Z1720" s="42">
        <v>5</v>
      </c>
      <c r="AA1720" s="42">
        <v>1</v>
      </c>
      <c r="AB1720" s="42">
        <v>0</v>
      </c>
      <c r="AC1720" s="42">
        <v>0</v>
      </c>
      <c r="AD1720" s="42">
        <v>0</v>
      </c>
      <c r="AE1720" s="42">
        <f>SUM(Y1720,Z1720,AC1720,AD1720)</f>
        <v>47</v>
      </c>
      <c r="AF1720" s="49">
        <f>Y1720/AE1720</f>
        <v>0.8936170212765957</v>
      </c>
      <c r="AG1720" s="49">
        <f>(Y1720-(AA1720+AB1720))/AE1720</f>
        <v>0.87234042553191493</v>
      </c>
      <c r="AH1720" s="44" t="s">
        <v>8</v>
      </c>
      <c r="AI1720" s="38"/>
    </row>
    <row r="1721" spans="1:35" x14ac:dyDescent="0.3">
      <c r="A1721" s="38" t="s">
        <v>3408</v>
      </c>
      <c r="B1721" s="38">
        <v>310</v>
      </c>
      <c r="C1721" s="39">
        <v>39916</v>
      </c>
      <c r="D1721" s="71">
        <f>YEAR(E1721)</f>
        <v>2016</v>
      </c>
      <c r="E1721" s="99" t="s">
        <v>3763</v>
      </c>
      <c r="F1721" s="41">
        <v>2620</v>
      </c>
      <c r="G1721" s="41">
        <v>164.4</v>
      </c>
      <c r="H1721" s="41">
        <v>165.5</v>
      </c>
      <c r="I1721" s="41">
        <v>111.3</v>
      </c>
      <c r="J1721" s="41"/>
      <c r="K1721" s="40" t="s">
        <v>2502</v>
      </c>
      <c r="L1721" s="41" t="s">
        <v>3890</v>
      </c>
      <c r="M1721" s="42">
        <v>321682</v>
      </c>
      <c r="N1721" s="43">
        <v>42475</v>
      </c>
      <c r="O1721" s="44" t="s">
        <v>0</v>
      </c>
      <c r="P1721" s="42">
        <v>9</v>
      </c>
      <c r="Q1721" s="44" t="s">
        <v>4305</v>
      </c>
      <c r="R1721" s="44" t="s">
        <v>320</v>
      </c>
      <c r="S1721" s="42">
        <v>27</v>
      </c>
      <c r="T1721" s="42">
        <v>9</v>
      </c>
      <c r="U1721" s="42">
        <v>26.860828021</v>
      </c>
      <c r="V1721" s="42">
        <v>-80.046739060999997</v>
      </c>
      <c r="W1721" s="43">
        <v>42543</v>
      </c>
      <c r="X1721" s="45">
        <f>W1721-N1721</f>
        <v>68</v>
      </c>
      <c r="Y1721" s="42">
        <v>41</v>
      </c>
      <c r="Z1721" s="42">
        <v>16</v>
      </c>
      <c r="AA1721" s="42">
        <v>4</v>
      </c>
      <c r="AB1721" s="42">
        <v>0</v>
      </c>
      <c r="AC1721" s="42">
        <v>0</v>
      </c>
      <c r="AD1721" s="42">
        <v>0</v>
      </c>
      <c r="AE1721" s="42">
        <f>SUM(Y1721,Z1721,AC1721,AD1721)</f>
        <v>57</v>
      </c>
      <c r="AF1721" s="49">
        <f>Y1721/AE1721</f>
        <v>0.7192982456140351</v>
      </c>
      <c r="AG1721" s="49">
        <f>(Y1721-(AA1721+AB1721))/AE1721</f>
        <v>0.64912280701754388</v>
      </c>
      <c r="AH1721" s="44" t="s">
        <v>2</v>
      </c>
      <c r="AI1721" s="38"/>
    </row>
    <row r="1722" spans="1:35" x14ac:dyDescent="0.3">
      <c r="A1722" s="147" t="s">
        <v>3408</v>
      </c>
      <c r="B1722" s="147">
        <v>310</v>
      </c>
      <c r="C1722" s="30">
        <v>39916</v>
      </c>
      <c r="D1722" s="32">
        <v>2020</v>
      </c>
      <c r="E1722" s="97">
        <v>43981</v>
      </c>
      <c r="F1722" s="31">
        <v>4165</v>
      </c>
      <c r="G1722" s="31">
        <v>164.4</v>
      </c>
      <c r="H1722" s="31">
        <v>164.7</v>
      </c>
      <c r="I1722" s="31">
        <v>113.6</v>
      </c>
      <c r="K1722" s="155">
        <v>0.92083333333333339</v>
      </c>
      <c r="L1722" s="31" t="s">
        <v>3890</v>
      </c>
      <c r="M1722" s="157">
        <v>504985</v>
      </c>
      <c r="N1722" s="158">
        <v>43982</v>
      </c>
      <c r="O1722" s="157" t="s">
        <v>0</v>
      </c>
      <c r="P1722" s="157">
        <v>8</v>
      </c>
      <c r="Q1722" s="157" t="s">
        <v>4305</v>
      </c>
      <c r="R1722" s="157" t="s">
        <v>4920</v>
      </c>
      <c r="S1722" s="157">
        <v>68</v>
      </c>
      <c r="T1722" s="157">
        <v>10</v>
      </c>
      <c r="U1722" s="157">
        <v>26.865875110000001</v>
      </c>
      <c r="V1722" s="157">
        <v>-80.048016930000003</v>
      </c>
      <c r="W1722" s="158">
        <v>44044</v>
      </c>
      <c r="X1722" s="45">
        <f>W1722-N1722</f>
        <v>62</v>
      </c>
      <c r="Y1722" s="157">
        <v>30</v>
      </c>
      <c r="Z1722" s="157">
        <v>10</v>
      </c>
      <c r="AA1722" s="157">
        <v>3</v>
      </c>
      <c r="AB1722" s="157">
        <v>2</v>
      </c>
      <c r="AC1722" s="157">
        <v>0</v>
      </c>
      <c r="AD1722" s="157">
        <v>46</v>
      </c>
      <c r="AE1722" s="42">
        <f>SUM(Y1722,Z1722,AC1722,AD1722)</f>
        <v>86</v>
      </c>
      <c r="AF1722" s="49">
        <f>Y1722/AE1722</f>
        <v>0.34883720930232559</v>
      </c>
      <c r="AG1722" s="49">
        <f>(Y1722-(AA1722+AB1722))/AE1722</f>
        <v>0.29069767441860467</v>
      </c>
      <c r="AH1722" s="157" t="s">
        <v>2</v>
      </c>
      <c r="AI1722" s="147"/>
    </row>
    <row r="1723" spans="1:35" x14ac:dyDescent="0.3">
      <c r="A1723" s="38" t="s">
        <v>3681</v>
      </c>
      <c r="B1723" s="38">
        <v>571</v>
      </c>
      <c r="C1723" s="39">
        <v>41021</v>
      </c>
      <c r="D1723" s="71">
        <f>YEAR(E1723)</f>
        <v>2012</v>
      </c>
      <c r="E1723" s="99" t="s">
        <v>2371</v>
      </c>
      <c r="F1723" s="41">
        <v>2135</v>
      </c>
      <c r="G1723" s="41">
        <v>144.5</v>
      </c>
      <c r="H1723" s="41">
        <v>146</v>
      </c>
      <c r="I1723" s="41">
        <v>102</v>
      </c>
      <c r="J1723" s="41"/>
      <c r="K1723" s="40" t="s">
        <v>2318</v>
      </c>
      <c r="L1723" s="41" t="s">
        <v>3897</v>
      </c>
      <c r="M1723" s="42">
        <v>236001</v>
      </c>
      <c r="N1723" s="43">
        <v>41021</v>
      </c>
      <c r="O1723" s="44" t="s">
        <v>146</v>
      </c>
      <c r="P1723" s="42">
        <v>7</v>
      </c>
      <c r="Q1723" s="44" t="s">
        <v>4305</v>
      </c>
      <c r="R1723" s="44" t="s">
        <v>1150</v>
      </c>
      <c r="S1723" s="42">
        <v>11</v>
      </c>
      <c r="T1723" s="42">
        <v>9</v>
      </c>
      <c r="U1723" s="42">
        <v>26.925349000000001</v>
      </c>
      <c r="V1723" s="42">
        <v>-80.067057739999996</v>
      </c>
      <c r="W1723" s="124"/>
      <c r="X1723" s="45"/>
      <c r="Y1723" s="42">
        <v>1</v>
      </c>
      <c r="Z1723" s="42">
        <v>51</v>
      </c>
      <c r="AA1723" s="42">
        <v>0</v>
      </c>
      <c r="AB1723" s="42">
        <v>0</v>
      </c>
      <c r="AC1723" s="42">
        <v>0</v>
      </c>
      <c r="AD1723" s="42">
        <v>0</v>
      </c>
      <c r="AE1723" s="46">
        <f>SUM(Y1723,Z1723,AC1723,AD1723)</f>
        <v>52</v>
      </c>
      <c r="AF1723" s="47">
        <f>Y1723/AE1723</f>
        <v>1.9230769230769232E-2</v>
      </c>
      <c r="AG1723" s="47">
        <f>(Y1723-(AA1723+AB1723))/AE1723</f>
        <v>1.9230769230769232E-2</v>
      </c>
      <c r="AH1723" s="44" t="s">
        <v>8</v>
      </c>
      <c r="AI1723" s="38"/>
    </row>
    <row r="1724" spans="1:35" x14ac:dyDescent="0.3">
      <c r="A1724" s="38" t="s">
        <v>3681</v>
      </c>
      <c r="B1724" s="38">
        <v>571</v>
      </c>
      <c r="C1724" s="39">
        <v>41021</v>
      </c>
      <c r="D1724" s="71">
        <f>YEAR(E1724)</f>
        <v>2012</v>
      </c>
      <c r="E1724" s="99" t="s">
        <v>3696</v>
      </c>
      <c r="F1724" s="41">
        <v>2263</v>
      </c>
      <c r="G1724" s="41">
        <v>145.5</v>
      </c>
      <c r="H1724" s="41">
        <v>146.5</v>
      </c>
      <c r="I1724" s="41">
        <v>103.5</v>
      </c>
      <c r="J1724" s="41"/>
      <c r="K1724" s="40" t="s">
        <v>2884</v>
      </c>
      <c r="L1724" s="41" t="s">
        <v>3892</v>
      </c>
      <c r="M1724" s="42">
        <v>238568</v>
      </c>
      <c r="N1724" s="43">
        <v>41045</v>
      </c>
      <c r="O1724" s="44" t="s">
        <v>0</v>
      </c>
      <c r="P1724" s="42">
        <v>8</v>
      </c>
      <c r="Q1724" s="44" t="s">
        <v>4305</v>
      </c>
      <c r="R1724" s="44" t="s">
        <v>1043</v>
      </c>
      <c r="S1724" s="42">
        <v>28</v>
      </c>
      <c r="T1724" s="42">
        <v>53</v>
      </c>
      <c r="U1724" s="42">
        <v>26.869014799999999</v>
      </c>
      <c r="V1724" s="42">
        <v>-80.048810239999995</v>
      </c>
      <c r="W1724" s="43">
        <v>41109</v>
      </c>
      <c r="X1724" s="45">
        <f>W1724-N1724</f>
        <v>64</v>
      </c>
      <c r="Y1724" s="42">
        <v>62</v>
      </c>
      <c r="Z1724" s="42">
        <v>14</v>
      </c>
      <c r="AA1724" s="42">
        <v>1</v>
      </c>
      <c r="AB1724" s="42">
        <v>0</v>
      </c>
      <c r="AC1724" s="42">
        <v>0</v>
      </c>
      <c r="AD1724" s="42">
        <v>0</v>
      </c>
      <c r="AE1724" s="42">
        <f>SUM(Y1724,Z1724,AC1724,AD1724)</f>
        <v>76</v>
      </c>
      <c r="AF1724" s="49">
        <f>Y1724/AE1724</f>
        <v>0.81578947368421051</v>
      </c>
      <c r="AG1724" s="49">
        <f>(Y1724-(AA1724+AB1724))/AE1724</f>
        <v>0.80263157894736847</v>
      </c>
      <c r="AH1724" s="44" t="s">
        <v>2</v>
      </c>
      <c r="AI1724" s="38"/>
    </row>
    <row r="1725" spans="1:35" x14ac:dyDescent="0.3">
      <c r="A1725" s="38" t="s">
        <v>2816</v>
      </c>
      <c r="B1725" s="38">
        <v>841</v>
      </c>
      <c r="C1725" s="39">
        <v>43229</v>
      </c>
      <c r="D1725" s="71">
        <f>YEAR(E1725)</f>
        <v>2018</v>
      </c>
      <c r="E1725" s="99" t="s">
        <v>3154</v>
      </c>
      <c r="F1725" s="41">
        <v>3029</v>
      </c>
      <c r="G1725" s="41">
        <v>140.6</v>
      </c>
      <c r="H1725" s="41">
        <v>142</v>
      </c>
      <c r="I1725" s="41">
        <v>111</v>
      </c>
      <c r="J1725" s="41"/>
      <c r="K1725" s="40" t="s">
        <v>3301</v>
      </c>
      <c r="L1725" s="41" t="s">
        <v>3890</v>
      </c>
      <c r="M1725" s="42">
        <v>475486</v>
      </c>
      <c r="N1725" s="43">
        <v>43246</v>
      </c>
      <c r="O1725" s="44" t="s">
        <v>146</v>
      </c>
      <c r="P1725" s="42">
        <v>8</v>
      </c>
      <c r="Q1725" s="44" t="s">
        <v>4305</v>
      </c>
      <c r="R1725" s="44" t="s">
        <v>159</v>
      </c>
      <c r="S1725" s="42">
        <v>23</v>
      </c>
      <c r="T1725" s="42">
        <v>8</v>
      </c>
      <c r="U1725" s="42">
        <v>26.923232609999999</v>
      </c>
      <c r="V1725" s="42">
        <v>-80.066600765000004</v>
      </c>
      <c r="W1725" s="43">
        <v>43309</v>
      </c>
      <c r="X1725" s="45">
        <f>W1725-N1725</f>
        <v>63</v>
      </c>
      <c r="Y1725" s="42">
        <v>68</v>
      </c>
      <c r="Z1725" s="42">
        <v>30</v>
      </c>
      <c r="AA1725" s="42">
        <v>1</v>
      </c>
      <c r="AB1725" s="42">
        <v>3</v>
      </c>
      <c r="AC1725" s="42">
        <v>0</v>
      </c>
      <c r="AD1725" s="42">
        <v>1</v>
      </c>
      <c r="AE1725" s="42">
        <f>SUM(Y1725,Z1725,AC1725,AD1725)</f>
        <v>99</v>
      </c>
      <c r="AF1725" s="49">
        <f>Y1725/AE1725</f>
        <v>0.68686868686868685</v>
      </c>
      <c r="AG1725" s="49">
        <f>(Y1725-(AA1725+AB1725))/AE1725</f>
        <v>0.64646464646464652</v>
      </c>
      <c r="AH1725" s="44" t="s">
        <v>2</v>
      </c>
      <c r="AI1725" s="38"/>
    </row>
    <row r="1726" spans="1:35" x14ac:dyDescent="0.3">
      <c r="A1726" s="38" t="s">
        <v>2393</v>
      </c>
      <c r="B1726" s="38">
        <v>57</v>
      </c>
      <c r="C1726" s="39">
        <v>37032</v>
      </c>
      <c r="D1726" s="71">
        <f>YEAR(E1726)</f>
        <v>2010</v>
      </c>
      <c r="E1726" s="99" t="s">
        <v>2682</v>
      </c>
      <c r="F1726" s="41">
        <v>1557</v>
      </c>
      <c r="G1726" s="41">
        <v>156</v>
      </c>
      <c r="H1726" s="41">
        <v>156</v>
      </c>
      <c r="I1726" s="41">
        <v>118</v>
      </c>
      <c r="J1726" s="41"/>
      <c r="K1726" s="40" t="s">
        <v>3091</v>
      </c>
      <c r="L1726" s="41" t="s">
        <v>3890</v>
      </c>
      <c r="M1726" s="42">
        <v>171287</v>
      </c>
      <c r="N1726" s="43">
        <v>40331</v>
      </c>
      <c r="O1726" s="44" t="s">
        <v>146</v>
      </c>
      <c r="P1726" s="42">
        <v>7</v>
      </c>
      <c r="Q1726" s="44" t="s">
        <v>4305</v>
      </c>
      <c r="R1726" s="44" t="s">
        <v>1600</v>
      </c>
      <c r="S1726" s="42">
        <v>44</v>
      </c>
      <c r="T1726" s="42">
        <v>87</v>
      </c>
      <c r="U1726" s="42">
        <v>26.92538102</v>
      </c>
      <c r="V1726" s="42">
        <v>-80.066876070000006</v>
      </c>
      <c r="W1726" s="126">
        <v>40392</v>
      </c>
      <c r="X1726" s="45">
        <f>W1726-N1726</f>
        <v>61</v>
      </c>
      <c r="Y1726" s="42">
        <v>20</v>
      </c>
      <c r="Z1726" s="46">
        <v>74</v>
      </c>
      <c r="AA1726" s="42">
        <v>3</v>
      </c>
      <c r="AB1726" s="42">
        <v>3</v>
      </c>
      <c r="AC1726" s="46">
        <v>1</v>
      </c>
      <c r="AD1726" s="46">
        <v>3</v>
      </c>
      <c r="AE1726" s="46">
        <f>SUM(Y1726,Z1726,AC1726,AD1726)</f>
        <v>98</v>
      </c>
      <c r="AF1726" s="47">
        <f>Y1726/AE1726</f>
        <v>0.20408163265306123</v>
      </c>
      <c r="AG1726" s="47">
        <f>(Y1726-(AA1726+AB1726))/AE1726</f>
        <v>0.14285714285714285</v>
      </c>
      <c r="AH1726" s="44" t="s">
        <v>2</v>
      </c>
      <c r="AI1726" s="38"/>
    </row>
    <row r="1727" spans="1:35" x14ac:dyDescent="0.3">
      <c r="A1727" s="147" t="s">
        <v>4821</v>
      </c>
      <c r="B1727" s="147">
        <v>1595</v>
      </c>
      <c r="C1727" s="30">
        <v>42845</v>
      </c>
      <c r="D1727" s="32">
        <v>2020</v>
      </c>
      <c r="E1727" s="97">
        <v>43959</v>
      </c>
      <c r="F1727" s="31">
        <v>4077</v>
      </c>
      <c r="G1727" s="31">
        <v>153.30000000000001</v>
      </c>
      <c r="H1727" s="31">
        <v>154.69999999999999</v>
      </c>
      <c r="I1727" s="31">
        <v>109.5</v>
      </c>
      <c r="K1727" s="155">
        <v>2.7083333333333334E-2</v>
      </c>
      <c r="L1727" s="31" t="s">
        <v>3894</v>
      </c>
      <c r="M1727" s="157">
        <v>497586</v>
      </c>
      <c r="N1727" s="158">
        <v>43959</v>
      </c>
      <c r="O1727" s="157" t="s">
        <v>146</v>
      </c>
      <c r="P1727" s="157">
        <v>6</v>
      </c>
      <c r="Q1727" s="157" t="s">
        <v>4305</v>
      </c>
      <c r="R1727" s="157" t="s">
        <v>4822</v>
      </c>
      <c r="S1727" s="157">
        <v>50</v>
      </c>
      <c r="T1727" s="157">
        <v>171</v>
      </c>
      <c r="U1727" s="157">
        <v>26.928527819999999</v>
      </c>
      <c r="V1727" s="157">
        <v>-80.067717590000001</v>
      </c>
      <c r="W1727" s="158"/>
      <c r="X1727" s="45"/>
      <c r="Y1727" s="157">
        <v>0</v>
      </c>
      <c r="Z1727" s="157">
        <v>102</v>
      </c>
      <c r="AA1727" s="157">
        <v>0</v>
      </c>
      <c r="AB1727" s="157">
        <v>0</v>
      </c>
      <c r="AC1727" s="157">
        <v>0</v>
      </c>
      <c r="AD1727" s="157">
        <v>0</v>
      </c>
      <c r="AE1727" s="42">
        <f>SUM(Y1727,Z1727,AC1727,AD1727)</f>
        <v>102</v>
      </c>
      <c r="AF1727" s="49">
        <f>Y1727/AE1727</f>
        <v>0</v>
      </c>
      <c r="AG1727" s="49">
        <f>(Y1727-(AA1727+AB1727))/AE1727</f>
        <v>0</v>
      </c>
      <c r="AH1727" s="157" t="s">
        <v>8</v>
      </c>
      <c r="AI1727" s="147"/>
    </row>
    <row r="1728" spans="1:35" x14ac:dyDescent="0.3">
      <c r="A1728" s="38" t="s">
        <v>2383</v>
      </c>
      <c r="B1728" s="38">
        <v>60</v>
      </c>
      <c r="C1728" s="39">
        <v>37038</v>
      </c>
      <c r="D1728" s="71">
        <f>YEAR(E1728)</f>
        <v>2012</v>
      </c>
      <c r="E1728" s="99" t="s">
        <v>2987</v>
      </c>
      <c r="F1728" s="41">
        <v>2046</v>
      </c>
      <c r="G1728" s="41">
        <v>161</v>
      </c>
      <c r="H1728" s="41">
        <v>164</v>
      </c>
      <c r="I1728" s="41">
        <v>113</v>
      </c>
      <c r="J1728" s="41"/>
      <c r="K1728" s="40" t="s">
        <v>3165</v>
      </c>
      <c r="L1728" s="41" t="s">
        <v>3891</v>
      </c>
      <c r="M1728" s="42">
        <v>235847</v>
      </c>
      <c r="N1728" s="43">
        <v>40994</v>
      </c>
      <c r="O1728" s="44" t="s">
        <v>0</v>
      </c>
      <c r="P1728" s="42">
        <v>5</v>
      </c>
      <c r="Q1728" s="44" t="s">
        <v>4305</v>
      </c>
      <c r="R1728" s="44" t="s">
        <v>951</v>
      </c>
      <c r="S1728" s="42">
        <v>92</v>
      </c>
      <c r="T1728" s="42">
        <v>104</v>
      </c>
      <c r="U1728" s="42">
        <v>26.887852970000001</v>
      </c>
      <c r="V1728" s="42">
        <v>-80.055212830000002</v>
      </c>
      <c r="W1728" s="43">
        <v>41068</v>
      </c>
      <c r="X1728" s="45">
        <f>W1728-N1728</f>
        <v>74</v>
      </c>
      <c r="Y1728" s="42">
        <v>74</v>
      </c>
      <c r="Z1728" s="42">
        <v>8</v>
      </c>
      <c r="AA1728" s="42">
        <v>0</v>
      </c>
      <c r="AB1728" s="42">
        <v>0</v>
      </c>
      <c r="AC1728" s="42">
        <v>1</v>
      </c>
      <c r="AD1728" s="42">
        <v>0</v>
      </c>
      <c r="AE1728" s="42">
        <f>SUM(Y1728,Z1728,AC1728,AD1728)</f>
        <v>83</v>
      </c>
      <c r="AF1728" s="49">
        <f>Y1728/AE1728</f>
        <v>0.89156626506024095</v>
      </c>
      <c r="AG1728" s="49">
        <f>(Y1728-(AA1728+AB1728))/AE1728</f>
        <v>0.89156626506024095</v>
      </c>
      <c r="AH1728" s="44" t="s">
        <v>2</v>
      </c>
      <c r="AI1728" s="38"/>
    </row>
    <row r="1729" spans="1:35" x14ac:dyDescent="0.3">
      <c r="A1729" s="50" t="s">
        <v>2383</v>
      </c>
      <c r="B1729" s="51">
        <v>60</v>
      </c>
      <c r="C1729" s="52">
        <v>37038</v>
      </c>
      <c r="D1729" s="94">
        <f>YEAR(E1729)</f>
        <v>2012</v>
      </c>
      <c r="E1729" s="52" t="s">
        <v>2661</v>
      </c>
      <c r="F1729" s="54">
        <v>2194</v>
      </c>
      <c r="G1729" s="54">
        <v>162</v>
      </c>
      <c r="H1729" s="54">
        <v>163</v>
      </c>
      <c r="I1729" s="54">
        <v>114</v>
      </c>
      <c r="J1729" s="139"/>
      <c r="K1729" s="55" t="s">
        <v>2619</v>
      </c>
      <c r="L1729" s="56" t="s">
        <v>3892</v>
      </c>
      <c r="M1729" s="57"/>
      <c r="N1729" s="57"/>
      <c r="O1729" s="57" t="s">
        <v>146</v>
      </c>
      <c r="P1729" s="42">
        <v>7</v>
      </c>
      <c r="Q1729" s="57" t="s">
        <v>4305</v>
      </c>
      <c r="R1729" s="57"/>
      <c r="S1729" s="57"/>
      <c r="T1729" s="57"/>
      <c r="U1729" s="57"/>
      <c r="V1729" s="57"/>
      <c r="W1729" s="60"/>
      <c r="X1729" s="164"/>
      <c r="Y1729" s="57"/>
      <c r="Z1729" s="57"/>
      <c r="AA1729" s="57"/>
      <c r="AB1729" s="57"/>
      <c r="AC1729" s="57"/>
      <c r="AD1729" s="57"/>
      <c r="AE1729" s="58"/>
      <c r="AF1729" s="58"/>
      <c r="AG1729" s="58"/>
      <c r="AH1729" s="57"/>
      <c r="AI1729" s="59" t="s">
        <v>3911</v>
      </c>
    </row>
    <row r="1730" spans="1:35" x14ac:dyDescent="0.3">
      <c r="A1730" s="38" t="s">
        <v>3288</v>
      </c>
      <c r="B1730" s="38">
        <v>163</v>
      </c>
      <c r="C1730" s="39">
        <v>38456</v>
      </c>
      <c r="D1730" s="71">
        <f>YEAR(E1730)</f>
        <v>2007</v>
      </c>
      <c r="E1730" s="99" t="s">
        <v>2824</v>
      </c>
      <c r="F1730" s="41">
        <v>745</v>
      </c>
      <c r="G1730" s="41">
        <v>156.5</v>
      </c>
      <c r="H1730" s="41">
        <v>158</v>
      </c>
      <c r="I1730" s="41">
        <v>111.5</v>
      </c>
      <c r="J1730" s="41"/>
      <c r="K1730" s="40" t="s">
        <v>3289</v>
      </c>
      <c r="L1730" s="41" t="s">
        <v>3895</v>
      </c>
      <c r="M1730" s="42">
        <v>80556</v>
      </c>
      <c r="N1730" s="43">
        <v>39227</v>
      </c>
      <c r="O1730" s="44" t="s">
        <v>146</v>
      </c>
      <c r="P1730" s="42">
        <v>6</v>
      </c>
      <c r="Q1730" s="44" t="s">
        <v>4305</v>
      </c>
      <c r="R1730" s="44" t="s">
        <v>2224</v>
      </c>
      <c r="S1730" s="42">
        <v>40</v>
      </c>
      <c r="T1730" s="42">
        <v>51</v>
      </c>
      <c r="U1730" s="42">
        <v>26.92901775</v>
      </c>
      <c r="V1730" s="42">
        <v>-80.067991090000007</v>
      </c>
      <c r="W1730" s="126">
        <v>39290</v>
      </c>
      <c r="X1730" s="45">
        <f>W1730-N1730</f>
        <v>63</v>
      </c>
      <c r="Y1730" s="42">
        <v>45</v>
      </c>
      <c r="Z1730" s="46">
        <v>34</v>
      </c>
      <c r="AA1730" s="42">
        <v>5</v>
      </c>
      <c r="AB1730" s="42">
        <v>3</v>
      </c>
      <c r="AC1730" s="46">
        <v>0</v>
      </c>
      <c r="AD1730" s="46">
        <v>7</v>
      </c>
      <c r="AE1730" s="46">
        <f>SUM(Y1730,Z1730,AC1730,AD1730)</f>
        <v>86</v>
      </c>
      <c r="AF1730" s="47">
        <f>Y1730/AE1730</f>
        <v>0.52325581395348841</v>
      </c>
      <c r="AG1730" s="47">
        <f>(Y1730-(AA1730+AB1730))/AE1730</f>
        <v>0.43023255813953487</v>
      </c>
      <c r="AH1730" s="44" t="s">
        <v>2</v>
      </c>
      <c r="AI1730" s="38"/>
    </row>
    <row r="1731" spans="1:35" x14ac:dyDescent="0.3">
      <c r="A1731" s="38" t="s">
        <v>3288</v>
      </c>
      <c r="B1731" s="38">
        <v>163</v>
      </c>
      <c r="C1731" s="39">
        <v>38456</v>
      </c>
      <c r="D1731" s="71">
        <f>YEAR(E1731)</f>
        <v>2010</v>
      </c>
      <c r="E1731" s="99" t="s">
        <v>3182</v>
      </c>
      <c r="F1731" s="41">
        <v>1380</v>
      </c>
      <c r="G1731" s="41">
        <v>160</v>
      </c>
      <c r="H1731" s="41">
        <v>162.9</v>
      </c>
      <c r="I1731" s="41">
        <v>115</v>
      </c>
      <c r="J1731" s="41"/>
      <c r="K1731" s="40" t="s">
        <v>2675</v>
      </c>
      <c r="L1731" s="41" t="s">
        <v>3893</v>
      </c>
      <c r="M1731" s="42">
        <v>168763</v>
      </c>
      <c r="N1731" s="43">
        <v>40279</v>
      </c>
      <c r="O1731" s="44" t="s">
        <v>0</v>
      </c>
      <c r="P1731" s="42">
        <v>2</v>
      </c>
      <c r="Q1731" s="44" t="s">
        <v>4305</v>
      </c>
      <c r="R1731" s="44" t="s">
        <v>1474</v>
      </c>
      <c r="S1731" s="42">
        <v>29</v>
      </c>
      <c r="T1731" s="42">
        <v>11</v>
      </c>
      <c r="U1731" s="42">
        <v>26.91046235</v>
      </c>
      <c r="V1731" s="42">
        <v>-80.062402789999993</v>
      </c>
      <c r="W1731" s="126"/>
      <c r="X1731" s="45"/>
      <c r="Y1731" s="42"/>
      <c r="Z1731" s="125"/>
      <c r="AA1731" s="42"/>
      <c r="AB1731" s="42"/>
      <c r="AC1731" s="125"/>
      <c r="AD1731" s="125"/>
      <c r="AE1731" s="125"/>
      <c r="AF1731" s="125"/>
      <c r="AG1731" s="125"/>
      <c r="AH1731" s="44" t="s">
        <v>67</v>
      </c>
      <c r="AI1731" s="38"/>
    </row>
    <row r="1732" spans="1:35" x14ac:dyDescent="0.3">
      <c r="A1732" s="38" t="s">
        <v>3288</v>
      </c>
      <c r="B1732" s="38">
        <v>163</v>
      </c>
      <c r="C1732" s="39">
        <v>38456</v>
      </c>
      <c r="D1732" s="71">
        <f>YEAR(E1732)</f>
        <v>2010</v>
      </c>
      <c r="E1732" s="99" t="s">
        <v>2872</v>
      </c>
      <c r="F1732" s="41">
        <v>1482</v>
      </c>
      <c r="G1732" s="41">
        <v>154</v>
      </c>
      <c r="H1732" s="41">
        <v>155</v>
      </c>
      <c r="I1732" s="41">
        <v>114</v>
      </c>
      <c r="J1732" s="41"/>
      <c r="K1732" s="40" t="s">
        <v>3446</v>
      </c>
      <c r="L1732" s="41" t="s">
        <v>3892</v>
      </c>
      <c r="M1732" s="42">
        <v>169020</v>
      </c>
      <c r="N1732" s="43">
        <v>40312</v>
      </c>
      <c r="O1732" s="44" t="s">
        <v>0</v>
      </c>
      <c r="P1732" s="42">
        <v>8</v>
      </c>
      <c r="Q1732" s="44" t="s">
        <v>4305</v>
      </c>
      <c r="R1732" s="44" t="s">
        <v>1525</v>
      </c>
      <c r="S1732" s="42">
        <v>14</v>
      </c>
      <c r="T1732" s="42">
        <v>37</v>
      </c>
      <c r="U1732" s="42">
        <v>26.864541930000001</v>
      </c>
      <c r="V1732" s="42">
        <v>-80.047713000000002</v>
      </c>
      <c r="W1732" s="124"/>
      <c r="X1732" s="45"/>
      <c r="Y1732" s="42"/>
      <c r="Z1732" s="125"/>
      <c r="AA1732" s="42"/>
      <c r="AB1732" s="42"/>
      <c r="AC1732" s="125"/>
      <c r="AD1732" s="125"/>
      <c r="AE1732" s="127"/>
      <c r="AF1732" s="127"/>
      <c r="AG1732" s="127"/>
      <c r="AH1732" s="44" t="s">
        <v>81</v>
      </c>
      <c r="AI1732" s="38"/>
    </row>
    <row r="1733" spans="1:35" x14ac:dyDescent="0.3">
      <c r="A1733" s="38" t="s">
        <v>3288</v>
      </c>
      <c r="B1733" s="38">
        <v>163</v>
      </c>
      <c r="C1733" s="39">
        <v>38456</v>
      </c>
      <c r="D1733" s="71">
        <f>YEAR(E1733)</f>
        <v>2011</v>
      </c>
      <c r="E1733" s="99" t="s">
        <v>2370</v>
      </c>
      <c r="F1733" s="41">
        <v>1971</v>
      </c>
      <c r="G1733" s="41">
        <v>157</v>
      </c>
      <c r="H1733" s="41">
        <v>161</v>
      </c>
      <c r="I1733" s="41">
        <v>115</v>
      </c>
      <c r="J1733" s="41"/>
      <c r="K1733" s="40" t="s">
        <v>3458</v>
      </c>
      <c r="L1733" s="41" t="s">
        <v>3890</v>
      </c>
      <c r="M1733" s="42">
        <v>212202</v>
      </c>
      <c r="N1733" s="43">
        <v>40703</v>
      </c>
      <c r="O1733" s="44" t="s">
        <v>0</v>
      </c>
      <c r="P1733" s="42">
        <v>10</v>
      </c>
      <c r="Q1733" s="44" t="s">
        <v>4305</v>
      </c>
      <c r="R1733" s="44" t="s">
        <v>1367</v>
      </c>
      <c r="S1733" s="42">
        <v>13</v>
      </c>
      <c r="T1733" s="42">
        <v>17</v>
      </c>
      <c r="U1733" s="42">
        <v>26.854951669999998</v>
      </c>
      <c r="V1733" s="42">
        <v>-80.045548109999999</v>
      </c>
      <c r="W1733" s="43">
        <v>40761</v>
      </c>
      <c r="X1733" s="45">
        <f>W1733-N1733</f>
        <v>58</v>
      </c>
      <c r="Y1733" s="42">
        <v>22</v>
      </c>
      <c r="Z1733" s="42">
        <v>61</v>
      </c>
      <c r="AA1733" s="42">
        <v>1</v>
      </c>
      <c r="AB1733" s="42">
        <v>5</v>
      </c>
      <c r="AC1733" s="42">
        <v>0</v>
      </c>
      <c r="AD1733" s="42">
        <v>0</v>
      </c>
      <c r="AE1733" s="46">
        <f>SUM(Y1733,Z1733,AC1733,AD1733)</f>
        <v>83</v>
      </c>
      <c r="AF1733" s="47">
        <f>Y1733/AE1733</f>
        <v>0.26506024096385544</v>
      </c>
      <c r="AG1733" s="47">
        <f>(Y1733-(AA1733+AB1733))/AE1733</f>
        <v>0.19277108433734941</v>
      </c>
      <c r="AH1733" s="44" t="s">
        <v>2</v>
      </c>
      <c r="AI1733" s="38"/>
    </row>
    <row r="1734" spans="1:35" x14ac:dyDescent="0.3">
      <c r="A1734" s="38" t="s">
        <v>2957</v>
      </c>
      <c r="B1734" s="38">
        <v>446</v>
      </c>
      <c r="C1734" s="39">
        <v>40280</v>
      </c>
      <c r="D1734" s="71">
        <f>YEAR(E1734)</f>
        <v>2010</v>
      </c>
      <c r="E1734" s="99" t="s">
        <v>2600</v>
      </c>
      <c r="F1734" s="41">
        <v>1385</v>
      </c>
      <c r="G1734" s="41">
        <v>145.5</v>
      </c>
      <c r="H1734" s="41">
        <v>147</v>
      </c>
      <c r="I1734" s="41">
        <v>103</v>
      </c>
      <c r="J1734" s="41"/>
      <c r="K1734" s="40" t="s">
        <v>3513</v>
      </c>
      <c r="L1734" s="41" t="s">
        <v>3892</v>
      </c>
      <c r="M1734" s="42">
        <v>168767</v>
      </c>
      <c r="N1734" s="43">
        <v>40281</v>
      </c>
      <c r="O1734" s="44" t="s">
        <v>0</v>
      </c>
      <c r="P1734" s="42">
        <v>10</v>
      </c>
      <c r="Q1734" s="44" t="s">
        <v>4305</v>
      </c>
      <c r="R1734" s="44" t="s">
        <v>1477</v>
      </c>
      <c r="S1734" s="42">
        <v>48</v>
      </c>
      <c r="T1734" s="42">
        <v>40</v>
      </c>
      <c r="U1734" s="42">
        <v>26.850067899999999</v>
      </c>
      <c r="V1734" s="42">
        <v>-80.044634020000004</v>
      </c>
      <c r="W1734" s="126">
        <v>40353</v>
      </c>
      <c r="X1734" s="45">
        <f>W1734-N1734</f>
        <v>72</v>
      </c>
      <c r="Y1734" s="42">
        <v>42</v>
      </c>
      <c r="Z1734" s="42">
        <v>17</v>
      </c>
      <c r="AA1734" s="42">
        <v>1</v>
      </c>
      <c r="AB1734" s="42">
        <v>0</v>
      </c>
      <c r="AC1734" s="42">
        <v>0</v>
      </c>
      <c r="AD1734" s="42">
        <v>5</v>
      </c>
      <c r="AE1734" s="46">
        <f>SUM(Y1734,Z1734,AC1734,AD1734)</f>
        <v>64</v>
      </c>
      <c r="AF1734" s="47">
        <f>Y1734/AE1734</f>
        <v>0.65625</v>
      </c>
      <c r="AG1734" s="47">
        <f>(Y1734-(AA1734+AB1734))/AE1734</f>
        <v>0.640625</v>
      </c>
      <c r="AH1734" s="44" t="s">
        <v>2</v>
      </c>
      <c r="AI1734" s="38"/>
    </row>
    <row r="1735" spans="1:35" x14ac:dyDescent="0.3">
      <c r="A1735" s="38" t="s">
        <v>2957</v>
      </c>
      <c r="B1735" s="38">
        <v>446</v>
      </c>
      <c r="C1735" s="39">
        <v>40280</v>
      </c>
      <c r="D1735" s="71">
        <f>YEAR(E1735)</f>
        <v>2013</v>
      </c>
      <c r="E1735" s="99" t="s">
        <v>2646</v>
      </c>
      <c r="F1735" s="41">
        <v>2529</v>
      </c>
      <c r="G1735" s="41">
        <v>145.5</v>
      </c>
      <c r="H1735" s="41">
        <v>148.5</v>
      </c>
      <c r="I1735" s="41">
        <v>100</v>
      </c>
      <c r="J1735" s="41"/>
      <c r="K1735" s="40" t="s">
        <v>3705</v>
      </c>
      <c r="L1735" s="41" t="s">
        <v>3895</v>
      </c>
      <c r="M1735" s="42">
        <v>280125</v>
      </c>
      <c r="N1735" s="43">
        <v>41406</v>
      </c>
      <c r="O1735" s="44" t="s">
        <v>0</v>
      </c>
      <c r="P1735" s="42">
        <v>5</v>
      </c>
      <c r="Q1735" s="44" t="s">
        <v>4305</v>
      </c>
      <c r="R1735" s="44" t="s">
        <v>887</v>
      </c>
      <c r="S1735" s="42">
        <v>111</v>
      </c>
      <c r="T1735" s="42">
        <v>48</v>
      </c>
      <c r="U1735" s="42">
        <v>26.884926950000001</v>
      </c>
      <c r="V1735" s="42">
        <v>-80.054355000000001</v>
      </c>
      <c r="W1735" s="124"/>
      <c r="X1735" s="45"/>
      <c r="Y1735" s="42">
        <v>81</v>
      </c>
      <c r="Z1735" s="42">
        <v>4</v>
      </c>
      <c r="AA1735" s="42">
        <v>1</v>
      </c>
      <c r="AB1735" s="42">
        <v>0</v>
      </c>
      <c r="AC1735" s="42">
        <v>0</v>
      </c>
      <c r="AD1735" s="42">
        <v>8</v>
      </c>
      <c r="AE1735" s="46">
        <f>SUM(Y1735,Z1735,AC1735,AD1735)</f>
        <v>93</v>
      </c>
      <c r="AF1735" s="47">
        <f>Y1735/AE1735</f>
        <v>0.87096774193548387</v>
      </c>
      <c r="AG1735" s="47">
        <f>(Y1735-(AA1735+AB1735))/AE1735</f>
        <v>0.86021505376344087</v>
      </c>
      <c r="AH1735" s="44" t="s">
        <v>8</v>
      </c>
      <c r="AI1735" s="38"/>
    </row>
    <row r="1736" spans="1:35" x14ac:dyDescent="0.3">
      <c r="A1736" s="38" t="s">
        <v>2957</v>
      </c>
      <c r="B1736" s="38">
        <v>446</v>
      </c>
      <c r="C1736" s="39">
        <v>40280</v>
      </c>
      <c r="D1736" s="71">
        <f>YEAR(E1736)</f>
        <v>2017</v>
      </c>
      <c r="E1736" s="99" t="s">
        <v>3809</v>
      </c>
      <c r="F1736" s="41">
        <v>2734</v>
      </c>
      <c r="G1736" s="41">
        <v>146.6</v>
      </c>
      <c r="H1736" s="41">
        <v>148.5</v>
      </c>
      <c r="I1736" s="41">
        <v>103.1</v>
      </c>
      <c r="J1736" s="41">
        <v>3.36</v>
      </c>
      <c r="K1736" s="40" t="s">
        <v>3636</v>
      </c>
      <c r="L1736" s="41" t="s">
        <v>3890</v>
      </c>
      <c r="M1736" s="42">
        <v>361169</v>
      </c>
      <c r="N1736" s="43">
        <v>42844</v>
      </c>
      <c r="O1736" s="44" t="s">
        <v>0</v>
      </c>
      <c r="P1736" s="42">
        <v>6</v>
      </c>
      <c r="Q1736" s="44" t="s">
        <v>4305</v>
      </c>
      <c r="R1736" s="44" t="s">
        <v>214</v>
      </c>
      <c r="S1736" s="42">
        <v>37</v>
      </c>
      <c r="T1736" s="42">
        <v>36</v>
      </c>
      <c r="U1736" s="42">
        <v>26.877610554</v>
      </c>
      <c r="V1736" s="42">
        <v>-80.051642885999996</v>
      </c>
      <c r="W1736" s="48">
        <v>42909</v>
      </c>
      <c r="X1736" s="45">
        <f>W1736-N1736</f>
        <v>65</v>
      </c>
      <c r="Y1736" s="42">
        <v>66</v>
      </c>
      <c r="Z1736" s="46">
        <v>22</v>
      </c>
      <c r="AA1736" s="42">
        <v>1</v>
      </c>
      <c r="AB1736" s="42">
        <v>0</v>
      </c>
      <c r="AC1736" s="46">
        <v>0</v>
      </c>
      <c r="AD1736" s="46">
        <v>0</v>
      </c>
      <c r="AE1736" s="46">
        <f>SUM(Y1736,Z1736,AC1736,AD1736)</f>
        <v>88</v>
      </c>
      <c r="AF1736" s="47">
        <f>Y1736/AE1736</f>
        <v>0.75</v>
      </c>
      <c r="AG1736" s="47">
        <f>(Y1736-(AA1736+AB1736))/AE1736</f>
        <v>0.73863636363636365</v>
      </c>
      <c r="AH1736" s="44" t="s">
        <v>2</v>
      </c>
      <c r="AI1736" s="38"/>
    </row>
    <row r="1737" spans="1:35" x14ac:dyDescent="0.3">
      <c r="A1737" s="38" t="s">
        <v>2694</v>
      </c>
      <c r="B1737" s="38">
        <v>66</v>
      </c>
      <c r="C1737" s="39">
        <v>37044</v>
      </c>
      <c r="D1737" s="71">
        <f>YEAR(E1737)</f>
        <v>2007</v>
      </c>
      <c r="E1737" s="99" t="s">
        <v>3226</v>
      </c>
      <c r="F1737" s="41">
        <v>634</v>
      </c>
      <c r="G1737" s="41">
        <v>159.5</v>
      </c>
      <c r="H1737" s="41"/>
      <c r="I1737" s="41">
        <v>113</v>
      </c>
      <c r="J1737" s="41"/>
      <c r="K1737" s="40" t="s">
        <v>2422</v>
      </c>
      <c r="L1737" s="41" t="s">
        <v>3897</v>
      </c>
      <c r="M1737" s="42">
        <v>79052</v>
      </c>
      <c r="N1737" s="43">
        <v>39190</v>
      </c>
      <c r="O1737" s="44" t="s">
        <v>0</v>
      </c>
      <c r="P1737" s="42">
        <v>3</v>
      </c>
      <c r="Q1737" s="44" t="s">
        <v>4305</v>
      </c>
      <c r="R1737" s="44" t="s">
        <v>2075</v>
      </c>
      <c r="S1737" s="42">
        <v>39</v>
      </c>
      <c r="T1737" s="42">
        <v>27</v>
      </c>
      <c r="U1737" s="42">
        <v>26.901944189999998</v>
      </c>
      <c r="V1737" s="42">
        <v>-80.059376049999997</v>
      </c>
      <c r="W1737" s="124"/>
      <c r="X1737" s="45"/>
      <c r="Y1737" s="42"/>
      <c r="Z1737" s="125"/>
      <c r="AA1737" s="42"/>
      <c r="AB1737" s="42"/>
      <c r="AC1737" s="125"/>
      <c r="AD1737" s="125"/>
      <c r="AE1737" s="125"/>
      <c r="AF1737" s="125"/>
      <c r="AG1737" s="125"/>
      <c r="AH1737" s="44" t="s">
        <v>67</v>
      </c>
      <c r="AI1737" s="38"/>
    </row>
    <row r="1738" spans="1:35" x14ac:dyDescent="0.3">
      <c r="A1738" s="38" t="s">
        <v>2694</v>
      </c>
      <c r="B1738" s="38">
        <v>66</v>
      </c>
      <c r="C1738" s="39">
        <v>37044</v>
      </c>
      <c r="D1738" s="71">
        <f>YEAR(E1738)</f>
        <v>2007</v>
      </c>
      <c r="E1738" s="99" t="s">
        <v>2702</v>
      </c>
      <c r="F1738" s="41">
        <v>636</v>
      </c>
      <c r="G1738" s="41">
        <v>160</v>
      </c>
      <c r="H1738" s="41">
        <v>162.5</v>
      </c>
      <c r="I1738" s="41">
        <v>113.5</v>
      </c>
      <c r="J1738" s="41"/>
      <c r="K1738" s="40" t="s">
        <v>2718</v>
      </c>
      <c r="L1738" s="41" t="s">
        <v>3890</v>
      </c>
      <c r="M1738" s="42">
        <v>79341</v>
      </c>
      <c r="N1738" s="43">
        <v>39213</v>
      </c>
      <c r="O1738" s="44" t="s">
        <v>0</v>
      </c>
      <c r="P1738" s="42">
        <v>1</v>
      </c>
      <c r="Q1738" s="44" t="s">
        <v>4305</v>
      </c>
      <c r="R1738" s="44" t="s">
        <v>2112</v>
      </c>
      <c r="S1738" s="42">
        <v>63</v>
      </c>
      <c r="T1738" s="42">
        <v>2</v>
      </c>
      <c r="U1738" s="42">
        <v>26.9164429</v>
      </c>
      <c r="V1738" s="42">
        <v>-80.064396209999998</v>
      </c>
      <c r="W1738" s="124">
        <v>39280</v>
      </c>
      <c r="X1738" s="45">
        <f>W1738-N1738</f>
        <v>67</v>
      </c>
      <c r="Y1738" s="42">
        <v>33</v>
      </c>
      <c r="Z1738" s="42">
        <v>17</v>
      </c>
      <c r="AA1738" s="42">
        <v>0</v>
      </c>
      <c r="AB1738" s="42">
        <v>0</v>
      </c>
      <c r="AC1738" s="42">
        <v>0</v>
      </c>
      <c r="AD1738" s="42">
        <v>1</v>
      </c>
      <c r="AE1738" s="46">
        <f>SUM(Y1738,Z1738,AC1738,AD1738)</f>
        <v>51</v>
      </c>
      <c r="AF1738" s="47">
        <f>Y1738/AE1738</f>
        <v>0.6470588235294118</v>
      </c>
      <c r="AG1738" s="47">
        <f>(Y1738-(AA1738+AB1738))/AE1738</f>
        <v>0.6470588235294118</v>
      </c>
      <c r="AH1738" s="44" t="s">
        <v>2</v>
      </c>
      <c r="AI1738" s="38"/>
    </row>
    <row r="1739" spans="1:35" x14ac:dyDescent="0.3">
      <c r="A1739" s="38" t="s">
        <v>2694</v>
      </c>
      <c r="B1739" s="38">
        <v>66</v>
      </c>
      <c r="C1739" s="39">
        <v>37044</v>
      </c>
      <c r="D1739" s="71">
        <f>YEAR(E1739)</f>
        <v>2011</v>
      </c>
      <c r="E1739" s="99" t="s">
        <v>2594</v>
      </c>
      <c r="F1739" s="41">
        <v>1682</v>
      </c>
      <c r="G1739" s="41">
        <v>161.1</v>
      </c>
      <c r="H1739" s="41">
        <v>161.6</v>
      </c>
      <c r="I1739" s="41">
        <v>114</v>
      </c>
      <c r="J1739" s="41"/>
      <c r="K1739" s="40" t="s">
        <v>3473</v>
      </c>
      <c r="L1739" s="41" t="s">
        <v>3892</v>
      </c>
      <c r="M1739" s="42">
        <v>203607</v>
      </c>
      <c r="N1739" s="43">
        <v>40637</v>
      </c>
      <c r="O1739" s="44" t="s">
        <v>0</v>
      </c>
      <c r="P1739" s="42">
        <v>5</v>
      </c>
      <c r="Q1739" s="44" t="s">
        <v>4305</v>
      </c>
      <c r="R1739" s="44" t="s">
        <v>1204</v>
      </c>
      <c r="S1739" s="42">
        <v>66</v>
      </c>
      <c r="T1739" s="42">
        <v>143</v>
      </c>
      <c r="U1739" s="42">
        <v>26.890974309000001</v>
      </c>
      <c r="V1739" s="42">
        <v>-80.05606195</v>
      </c>
      <c r="W1739" s="124"/>
      <c r="X1739" s="45"/>
      <c r="Y1739" s="42">
        <v>45</v>
      </c>
      <c r="Z1739" s="42">
        <v>19</v>
      </c>
      <c r="AA1739" s="42">
        <v>0</v>
      </c>
      <c r="AB1739" s="42">
        <v>0</v>
      </c>
      <c r="AC1739" s="42">
        <v>0</v>
      </c>
      <c r="AD1739" s="42">
        <v>0</v>
      </c>
      <c r="AE1739" s="42">
        <f>SUM(Y1739,Z1739,AC1739,AD1739)</f>
        <v>64</v>
      </c>
      <c r="AF1739" s="49">
        <f>Y1739/AE1739</f>
        <v>0.703125</v>
      </c>
      <c r="AG1739" s="49">
        <f>(Y1739-(AA1739+AB1739))/AE1739</f>
        <v>0.703125</v>
      </c>
      <c r="AH1739" s="44" t="s">
        <v>8</v>
      </c>
      <c r="AI1739" s="38"/>
    </row>
    <row r="1740" spans="1:35" x14ac:dyDescent="0.3">
      <c r="A1740" s="38" t="s">
        <v>2694</v>
      </c>
      <c r="B1740" s="38">
        <v>66</v>
      </c>
      <c r="C1740" s="39">
        <v>37044</v>
      </c>
      <c r="D1740" s="71">
        <f>YEAR(E1740)</f>
        <v>2011</v>
      </c>
      <c r="E1740" s="99" t="s">
        <v>2635</v>
      </c>
      <c r="F1740" s="41">
        <v>1702</v>
      </c>
      <c r="G1740" s="41">
        <v>160</v>
      </c>
      <c r="H1740" s="41">
        <v>163</v>
      </c>
      <c r="I1740" s="41">
        <v>115</v>
      </c>
      <c r="J1740" s="41"/>
      <c r="K1740" s="40" t="s">
        <v>2488</v>
      </c>
      <c r="L1740" s="41" t="s">
        <v>3890</v>
      </c>
      <c r="M1740" s="42">
        <v>203693</v>
      </c>
      <c r="N1740" s="43">
        <v>40647</v>
      </c>
      <c r="O1740" s="44" t="s">
        <v>0</v>
      </c>
      <c r="P1740" s="42">
        <v>1</v>
      </c>
      <c r="Q1740" s="44" t="s">
        <v>4305</v>
      </c>
      <c r="R1740" s="44" t="s">
        <v>1224</v>
      </c>
      <c r="S1740" s="42">
        <v>82</v>
      </c>
      <c r="T1740" s="42">
        <v>106</v>
      </c>
      <c r="U1740" s="42">
        <v>26.917042890000001</v>
      </c>
      <c r="V1740" s="42">
        <v>-80.06421229</v>
      </c>
      <c r="W1740" s="124"/>
      <c r="X1740" s="45"/>
      <c r="Y1740" s="42">
        <v>2</v>
      </c>
      <c r="Z1740" s="42">
        <v>57</v>
      </c>
      <c r="AA1740" s="42">
        <v>0</v>
      </c>
      <c r="AB1740" s="42">
        <v>0</v>
      </c>
      <c r="AC1740" s="42">
        <v>0</v>
      </c>
      <c r="AD1740" s="42">
        <v>0</v>
      </c>
      <c r="AE1740" s="46">
        <f>SUM(Y1740,Z1740,AC1740,AD1740)</f>
        <v>59</v>
      </c>
      <c r="AF1740" s="47">
        <f>Y1740/AE1740</f>
        <v>3.3898305084745763E-2</v>
      </c>
      <c r="AG1740" s="47">
        <f>(Y1740-(AA1740+AB1740))/AE1740</f>
        <v>3.3898305084745763E-2</v>
      </c>
      <c r="AH1740" s="44" t="s">
        <v>8</v>
      </c>
      <c r="AI1740" s="38"/>
    </row>
    <row r="1741" spans="1:35" x14ac:dyDescent="0.3">
      <c r="A1741" s="38" t="s">
        <v>2694</v>
      </c>
      <c r="B1741" s="38">
        <v>66</v>
      </c>
      <c r="C1741" s="39">
        <v>37044</v>
      </c>
      <c r="D1741" s="71">
        <f>YEAR(E1741)</f>
        <v>2011</v>
      </c>
      <c r="E1741" s="99" t="s">
        <v>2571</v>
      </c>
      <c r="F1741" s="41">
        <v>1782</v>
      </c>
      <c r="G1741" s="41"/>
      <c r="H1741" s="41"/>
      <c r="I1741" s="41"/>
      <c r="J1741" s="41"/>
      <c r="K1741" s="40" t="s">
        <v>2898</v>
      </c>
      <c r="L1741" s="41" t="s">
        <v>3897</v>
      </c>
      <c r="M1741" s="42">
        <v>204754</v>
      </c>
      <c r="N1741" s="43">
        <v>40666</v>
      </c>
      <c r="O1741" s="44" t="s">
        <v>0</v>
      </c>
      <c r="P1741" s="42">
        <v>8</v>
      </c>
      <c r="Q1741" s="44" t="s">
        <v>4305</v>
      </c>
      <c r="R1741" s="44" t="s">
        <v>1263</v>
      </c>
      <c r="S1741" s="42">
        <v>50</v>
      </c>
      <c r="T1741" s="42">
        <v>9</v>
      </c>
      <c r="U1741" s="42">
        <v>26.863277629999999</v>
      </c>
      <c r="V1741" s="42">
        <v>-80.047485480000006</v>
      </c>
      <c r="W1741" s="43">
        <v>40730</v>
      </c>
      <c r="X1741" s="45">
        <f>W1741-N1741</f>
        <v>64</v>
      </c>
      <c r="Y1741" s="42">
        <v>42</v>
      </c>
      <c r="Z1741" s="42">
        <v>8</v>
      </c>
      <c r="AA1741" s="42">
        <v>0</v>
      </c>
      <c r="AB1741" s="42">
        <v>0</v>
      </c>
      <c r="AC1741" s="42">
        <v>0</v>
      </c>
      <c r="AD1741" s="42">
        <v>0</v>
      </c>
      <c r="AE1741" s="46">
        <f>SUM(Y1741,Z1741,AC1741,AD1741)</f>
        <v>50</v>
      </c>
      <c r="AF1741" s="47">
        <f>Y1741/AE1741</f>
        <v>0.84</v>
      </c>
      <c r="AG1741" s="47">
        <f>(Y1741-(AA1741+AB1741))/AE1741</f>
        <v>0.84</v>
      </c>
      <c r="AH1741" s="44" t="s">
        <v>2</v>
      </c>
      <c r="AI1741" s="38"/>
    </row>
    <row r="1742" spans="1:35" x14ac:dyDescent="0.3">
      <c r="A1742" s="38" t="s">
        <v>2694</v>
      </c>
      <c r="B1742" s="38">
        <v>66</v>
      </c>
      <c r="C1742" s="39">
        <v>37044</v>
      </c>
      <c r="D1742" s="71">
        <f>YEAR(E1742)</f>
        <v>2011</v>
      </c>
      <c r="E1742" s="99" t="s">
        <v>2411</v>
      </c>
      <c r="F1742" s="41">
        <v>1836</v>
      </c>
      <c r="G1742" s="41"/>
      <c r="H1742" s="41"/>
      <c r="I1742" s="41"/>
      <c r="J1742" s="41"/>
      <c r="K1742" s="40" t="s">
        <v>2310</v>
      </c>
      <c r="L1742" s="41" t="s">
        <v>3896</v>
      </c>
      <c r="M1742" s="42">
        <v>205688</v>
      </c>
      <c r="N1742" s="43">
        <v>40675</v>
      </c>
      <c r="O1742" s="44" t="s">
        <v>0</v>
      </c>
      <c r="P1742" s="42">
        <v>10</v>
      </c>
      <c r="Q1742" s="44" t="s">
        <v>4305</v>
      </c>
      <c r="R1742" s="44" t="s">
        <v>1293</v>
      </c>
      <c r="S1742" s="42">
        <v>20</v>
      </c>
      <c r="T1742" s="42">
        <v>10</v>
      </c>
      <c r="U1742" s="42">
        <v>26.848102260000001</v>
      </c>
      <c r="V1742" s="42">
        <v>-80.044298100000006</v>
      </c>
      <c r="W1742" s="43">
        <v>40735</v>
      </c>
      <c r="X1742" s="45">
        <f>W1742-N1742</f>
        <v>60</v>
      </c>
      <c r="Y1742" s="42">
        <v>11</v>
      </c>
      <c r="Z1742" s="42">
        <v>24</v>
      </c>
      <c r="AA1742" s="42">
        <v>3</v>
      </c>
      <c r="AB1742" s="42">
        <v>0</v>
      </c>
      <c r="AC1742" s="42">
        <v>0</v>
      </c>
      <c r="AD1742" s="42">
        <v>0</v>
      </c>
      <c r="AE1742" s="46">
        <f>SUM(Y1742,Z1742,AC1742,AD1742)</f>
        <v>35</v>
      </c>
      <c r="AF1742" s="47">
        <f>Y1742/AE1742</f>
        <v>0.31428571428571428</v>
      </c>
      <c r="AG1742" s="47">
        <f>(Y1742-(AA1742+AB1742))/AE1742</f>
        <v>0.22857142857142856</v>
      </c>
      <c r="AH1742" s="44" t="s">
        <v>2</v>
      </c>
      <c r="AI1742" s="38"/>
    </row>
    <row r="1743" spans="1:35" x14ac:dyDescent="0.3">
      <c r="A1743" s="38" t="s">
        <v>2694</v>
      </c>
      <c r="B1743" s="38">
        <v>66</v>
      </c>
      <c r="C1743" s="39">
        <v>37044</v>
      </c>
      <c r="D1743" s="71">
        <f>YEAR(E1743)</f>
        <v>2011</v>
      </c>
      <c r="E1743" s="99" t="s">
        <v>2295</v>
      </c>
      <c r="F1743" s="41">
        <v>1929</v>
      </c>
      <c r="G1743" s="41">
        <v>161</v>
      </c>
      <c r="H1743" s="41">
        <v>161.5</v>
      </c>
      <c r="I1743" s="41">
        <v>114</v>
      </c>
      <c r="J1743" s="41"/>
      <c r="K1743" s="40" t="s">
        <v>3195</v>
      </c>
      <c r="L1743" s="41" t="s">
        <v>3892</v>
      </c>
      <c r="M1743" s="42">
        <v>209143</v>
      </c>
      <c r="N1743" s="43">
        <v>40694</v>
      </c>
      <c r="O1743" s="44" t="s">
        <v>0</v>
      </c>
      <c r="P1743" s="42">
        <v>10</v>
      </c>
      <c r="Q1743" s="44" t="s">
        <v>4305</v>
      </c>
      <c r="R1743" s="44" t="s">
        <v>1346</v>
      </c>
      <c r="S1743" s="42">
        <v>58</v>
      </c>
      <c r="T1743" s="42">
        <v>10</v>
      </c>
      <c r="U1743" s="42">
        <v>26.84330306</v>
      </c>
      <c r="V1743" s="42">
        <v>-80.043146190000002</v>
      </c>
      <c r="W1743" s="43">
        <v>40753</v>
      </c>
      <c r="X1743" s="45">
        <f>W1743-N1743</f>
        <v>59</v>
      </c>
      <c r="Y1743" s="42">
        <v>36</v>
      </c>
      <c r="Z1743" s="42">
        <v>30</v>
      </c>
      <c r="AA1743" s="42">
        <v>0</v>
      </c>
      <c r="AB1743" s="42">
        <v>0</v>
      </c>
      <c r="AC1743" s="42">
        <v>0</v>
      </c>
      <c r="AD1743" s="42">
        <v>0</v>
      </c>
      <c r="AE1743" s="46">
        <f>SUM(Y1743,Z1743,AC1743,AD1743)</f>
        <v>66</v>
      </c>
      <c r="AF1743" s="47">
        <f>Y1743/AE1743</f>
        <v>0.54545454545454541</v>
      </c>
      <c r="AG1743" s="47">
        <f>(Y1743-(AA1743+AB1743))/AE1743</f>
        <v>0.54545454545454541</v>
      </c>
      <c r="AH1743" s="44" t="s">
        <v>2</v>
      </c>
      <c r="AI1743" s="38"/>
    </row>
    <row r="1744" spans="1:35" x14ac:dyDescent="0.3">
      <c r="A1744" s="38" t="s">
        <v>2694</v>
      </c>
      <c r="B1744" s="38">
        <v>66</v>
      </c>
      <c r="C1744" s="39">
        <v>37044</v>
      </c>
      <c r="D1744" s="71">
        <f>YEAR(E1744)</f>
        <v>2011</v>
      </c>
      <c r="E1744" s="99" t="s">
        <v>2370</v>
      </c>
      <c r="F1744" s="41">
        <v>1972</v>
      </c>
      <c r="G1744" s="41">
        <v>159.5</v>
      </c>
      <c r="H1744" s="41">
        <v>162</v>
      </c>
      <c r="I1744" s="41">
        <v>114</v>
      </c>
      <c r="J1744" s="41"/>
      <c r="K1744" s="40" t="s">
        <v>3628</v>
      </c>
      <c r="L1744" s="41" t="s">
        <v>3892</v>
      </c>
      <c r="M1744" s="42">
        <v>212074</v>
      </c>
      <c r="N1744" s="43">
        <v>40703</v>
      </c>
      <c r="O1744" s="44" t="s">
        <v>146</v>
      </c>
      <c r="P1744" s="42">
        <v>6</v>
      </c>
      <c r="Q1744" s="44" t="s">
        <v>4305</v>
      </c>
      <c r="R1744" s="44" t="s">
        <v>1430</v>
      </c>
      <c r="S1744" s="42">
        <v>31</v>
      </c>
      <c r="T1744" s="42">
        <v>10</v>
      </c>
      <c r="U1744" s="42">
        <v>26.928638920000001</v>
      </c>
      <c r="V1744" s="42">
        <v>-80.068079470000001</v>
      </c>
      <c r="W1744" s="124"/>
      <c r="X1744" s="45"/>
      <c r="Y1744" s="42"/>
      <c r="Z1744" s="125"/>
      <c r="AA1744" s="42"/>
      <c r="AB1744" s="42"/>
      <c r="AC1744" s="125"/>
      <c r="AD1744" s="125"/>
      <c r="AE1744" s="127"/>
      <c r="AF1744" s="127"/>
      <c r="AG1744" s="127"/>
      <c r="AH1744" s="44" t="s">
        <v>67</v>
      </c>
      <c r="AI1744" s="38"/>
    </row>
    <row r="1745" spans="1:35" x14ac:dyDescent="0.3">
      <c r="A1745" s="38" t="s">
        <v>3535</v>
      </c>
      <c r="B1745" s="38">
        <v>474</v>
      </c>
      <c r="C1745" s="39">
        <v>40309</v>
      </c>
      <c r="D1745" s="71">
        <f>YEAR(E1745)</f>
        <v>2010</v>
      </c>
      <c r="E1745" s="99" t="s">
        <v>2981</v>
      </c>
      <c r="F1745" s="41">
        <v>1471</v>
      </c>
      <c r="G1745" s="41">
        <v>154.6</v>
      </c>
      <c r="H1745" s="41">
        <v>157.5</v>
      </c>
      <c r="I1745" s="41">
        <v>107.5</v>
      </c>
      <c r="J1745" s="41"/>
      <c r="K1745" s="40" t="s">
        <v>3207</v>
      </c>
      <c r="L1745" s="41" t="s">
        <v>3891</v>
      </c>
      <c r="M1745" s="42">
        <v>168948</v>
      </c>
      <c r="N1745" s="43">
        <v>40309</v>
      </c>
      <c r="O1745" s="44" t="s">
        <v>0</v>
      </c>
      <c r="P1745" s="42">
        <v>11</v>
      </c>
      <c r="Q1745" s="44" t="s">
        <v>4305</v>
      </c>
      <c r="R1745" s="44" t="s">
        <v>1522</v>
      </c>
      <c r="S1745" s="42">
        <v>39</v>
      </c>
      <c r="T1745" s="42">
        <v>21</v>
      </c>
      <c r="U1745" s="42">
        <v>26.838583440000001</v>
      </c>
      <c r="V1745" s="42">
        <v>-80.041899869999995</v>
      </c>
      <c r="W1745" s="124">
        <v>40372</v>
      </c>
      <c r="X1745" s="45">
        <f>W1745-N1745</f>
        <v>63</v>
      </c>
      <c r="Y1745" s="42">
        <v>14</v>
      </c>
      <c r="Z1745" s="42">
        <v>78</v>
      </c>
      <c r="AA1745" s="42">
        <v>1</v>
      </c>
      <c r="AB1745" s="42">
        <v>0</v>
      </c>
      <c r="AC1745" s="42">
        <v>0</v>
      </c>
      <c r="AD1745" s="42">
        <v>0</v>
      </c>
      <c r="AE1745" s="42">
        <f>SUM(Y1745,Z1745,AC1745,AD1745)</f>
        <v>92</v>
      </c>
      <c r="AF1745" s="49">
        <f>Y1745/AE1745</f>
        <v>0.15217391304347827</v>
      </c>
      <c r="AG1745" s="49">
        <f>(Y1745-(AA1745+AB1745))/AE1745</f>
        <v>0.14130434782608695</v>
      </c>
      <c r="AH1745" s="44" t="s">
        <v>2</v>
      </c>
      <c r="AI1745" s="38"/>
    </row>
    <row r="1746" spans="1:35" x14ac:dyDescent="0.3">
      <c r="A1746" s="38" t="s">
        <v>3535</v>
      </c>
      <c r="B1746" s="38">
        <v>474</v>
      </c>
      <c r="C1746" s="39">
        <v>40309</v>
      </c>
      <c r="D1746" s="71">
        <f>YEAR(E1746)</f>
        <v>2010</v>
      </c>
      <c r="E1746" s="99" t="s">
        <v>2682</v>
      </c>
      <c r="F1746" s="41">
        <v>1555</v>
      </c>
      <c r="G1746" s="41">
        <v>154</v>
      </c>
      <c r="H1746" s="41">
        <v>156.5</v>
      </c>
      <c r="I1746" s="41">
        <v>108.5</v>
      </c>
      <c r="J1746" s="41"/>
      <c r="K1746" s="40" t="s">
        <v>3558</v>
      </c>
      <c r="L1746" s="41" t="s">
        <v>3892</v>
      </c>
      <c r="M1746" s="42">
        <v>171323</v>
      </c>
      <c r="N1746" s="43">
        <v>40331</v>
      </c>
      <c r="O1746" s="44" t="s">
        <v>0</v>
      </c>
      <c r="P1746" s="42">
        <v>5</v>
      </c>
      <c r="Q1746" s="44" t="s">
        <v>4305</v>
      </c>
      <c r="R1746" s="44" t="s">
        <v>1556</v>
      </c>
      <c r="S1746" s="42">
        <v>47</v>
      </c>
      <c r="T1746" s="42">
        <v>174</v>
      </c>
      <c r="U1746" s="42">
        <v>26.88422534</v>
      </c>
      <c r="V1746" s="42">
        <v>-80.053664990000001</v>
      </c>
      <c r="W1746" s="124"/>
      <c r="X1746" s="45"/>
      <c r="Y1746" s="42">
        <v>5</v>
      </c>
      <c r="Z1746" s="46">
        <v>90</v>
      </c>
      <c r="AA1746" s="42">
        <v>0</v>
      </c>
      <c r="AB1746" s="42">
        <v>5</v>
      </c>
      <c r="AC1746" s="46">
        <v>0</v>
      </c>
      <c r="AD1746" s="46">
        <v>0</v>
      </c>
      <c r="AE1746" s="46">
        <f>SUM(Y1746,Z1746,AC1746,AD1746)</f>
        <v>95</v>
      </c>
      <c r="AF1746" s="47">
        <f>Y1746/AE1746</f>
        <v>5.2631578947368418E-2</v>
      </c>
      <c r="AG1746" s="47">
        <f>(Y1746-(AA1746+AB1746))/AE1746</f>
        <v>0</v>
      </c>
      <c r="AH1746" s="44" t="s">
        <v>8</v>
      </c>
      <c r="AI1746" s="38"/>
    </row>
    <row r="1747" spans="1:35" x14ac:dyDescent="0.3">
      <c r="A1747" s="38" t="s">
        <v>3535</v>
      </c>
      <c r="B1747" s="38">
        <v>474</v>
      </c>
      <c r="C1747" s="39">
        <v>40309</v>
      </c>
      <c r="D1747" s="71">
        <f>YEAR(E1747)</f>
        <v>2012</v>
      </c>
      <c r="E1747" s="99" t="s">
        <v>3075</v>
      </c>
      <c r="F1747" s="41">
        <v>2090</v>
      </c>
      <c r="G1747" s="41">
        <v>155.5</v>
      </c>
      <c r="H1747" s="41">
        <v>159.5</v>
      </c>
      <c r="I1747" s="41">
        <v>110.5</v>
      </c>
      <c r="J1747" s="41"/>
      <c r="K1747" s="40" t="s">
        <v>3381</v>
      </c>
      <c r="L1747" s="41" t="s">
        <v>3892</v>
      </c>
      <c r="M1747" s="42">
        <v>235911</v>
      </c>
      <c r="N1747" s="43">
        <v>41012</v>
      </c>
      <c r="O1747" s="44" t="s">
        <v>0</v>
      </c>
      <c r="P1747" s="42">
        <v>4</v>
      </c>
      <c r="Q1747" s="44" t="s">
        <v>4305</v>
      </c>
      <c r="R1747" s="44" t="s">
        <v>970</v>
      </c>
      <c r="S1747" s="42">
        <v>30</v>
      </c>
      <c r="T1747" s="42">
        <v>71</v>
      </c>
      <c r="U1747" s="42">
        <v>26.89895546</v>
      </c>
      <c r="V1747" s="42">
        <v>-80.058343960000002</v>
      </c>
      <c r="W1747" s="48">
        <v>41082</v>
      </c>
      <c r="X1747" s="45">
        <f>W1747-N1747</f>
        <v>70</v>
      </c>
      <c r="Y1747" s="46">
        <v>93</v>
      </c>
      <c r="Z1747" s="46">
        <v>10</v>
      </c>
      <c r="AA1747" s="46">
        <v>3</v>
      </c>
      <c r="AB1747" s="46">
        <v>0</v>
      </c>
      <c r="AC1747" s="46">
        <v>0</v>
      </c>
      <c r="AD1747" s="46">
        <v>0</v>
      </c>
      <c r="AE1747" s="46">
        <f>SUM(Y1747,Z1747,AC1747,AD1747)</f>
        <v>103</v>
      </c>
      <c r="AF1747" s="47">
        <f>Y1747/AE1747</f>
        <v>0.90291262135922334</v>
      </c>
      <c r="AG1747" s="47">
        <f>(Y1747-(AA1747+AB1747))/AE1747</f>
        <v>0.87378640776699024</v>
      </c>
      <c r="AH1747" s="44" t="s">
        <v>2</v>
      </c>
      <c r="AI1747" s="38"/>
    </row>
    <row r="1748" spans="1:35" x14ac:dyDescent="0.3">
      <c r="A1748" s="38" t="s">
        <v>3535</v>
      </c>
      <c r="B1748" s="38">
        <v>474</v>
      </c>
      <c r="C1748" s="39">
        <v>40309</v>
      </c>
      <c r="D1748" s="71">
        <f>YEAR(E1748)</f>
        <v>2012</v>
      </c>
      <c r="E1748" s="99" t="s">
        <v>2371</v>
      </c>
      <c r="F1748" s="41">
        <v>2138</v>
      </c>
      <c r="G1748" s="41">
        <v>156</v>
      </c>
      <c r="H1748" s="41">
        <v>159</v>
      </c>
      <c r="I1748" s="41">
        <v>110.5</v>
      </c>
      <c r="J1748" s="41"/>
      <c r="K1748" s="40" t="s">
        <v>3231</v>
      </c>
      <c r="L1748" s="41" t="s">
        <v>3891</v>
      </c>
      <c r="M1748" s="42">
        <v>236005</v>
      </c>
      <c r="N1748" s="43">
        <v>41021</v>
      </c>
      <c r="O1748" s="44" t="s">
        <v>0</v>
      </c>
      <c r="P1748" s="42">
        <v>8</v>
      </c>
      <c r="Q1748" s="44" t="s">
        <v>4305</v>
      </c>
      <c r="R1748" s="44" t="s">
        <v>991</v>
      </c>
      <c r="S1748" s="42">
        <v>64</v>
      </c>
      <c r="T1748" s="42">
        <v>18</v>
      </c>
      <c r="U1748" s="42">
        <v>26.867864990000001</v>
      </c>
      <c r="V1748" s="42">
        <v>-80.048628120000004</v>
      </c>
      <c r="W1748" s="43">
        <v>41086</v>
      </c>
      <c r="X1748" s="45">
        <f>W1748-N1748</f>
        <v>65</v>
      </c>
      <c r="Y1748" s="42">
        <v>5</v>
      </c>
      <c r="Z1748" s="42">
        <v>17</v>
      </c>
      <c r="AA1748" s="42">
        <v>0</v>
      </c>
      <c r="AB1748" s="42">
        <v>0</v>
      </c>
      <c r="AC1748" s="42">
        <v>0</v>
      </c>
      <c r="AD1748" s="42">
        <v>1</v>
      </c>
      <c r="AE1748" s="46">
        <f>SUM(Y1748,Z1748,AC1748,AD1748)</f>
        <v>23</v>
      </c>
      <c r="AF1748" s="47">
        <f>Y1748/AE1748</f>
        <v>0.21739130434782608</v>
      </c>
      <c r="AG1748" s="47">
        <f>(Y1748-(AA1748+AB1748))/AE1748</f>
        <v>0.21739130434782608</v>
      </c>
      <c r="AH1748" s="44" t="s">
        <v>2</v>
      </c>
      <c r="AI1748" s="38"/>
    </row>
    <row r="1749" spans="1:35" x14ac:dyDescent="0.3">
      <c r="A1749" s="38" t="s">
        <v>3535</v>
      </c>
      <c r="B1749" s="38">
        <v>474</v>
      </c>
      <c r="C1749" s="39">
        <v>40309</v>
      </c>
      <c r="D1749" s="71">
        <f>YEAR(E1749)</f>
        <v>2012</v>
      </c>
      <c r="E1749" s="99" t="s">
        <v>2479</v>
      </c>
      <c r="F1749" s="41">
        <v>2220</v>
      </c>
      <c r="G1749" s="41">
        <v>157</v>
      </c>
      <c r="H1749" s="41">
        <v>159</v>
      </c>
      <c r="I1749" s="41">
        <v>110</v>
      </c>
      <c r="J1749" s="41"/>
      <c r="K1749" s="40" t="s">
        <v>2480</v>
      </c>
      <c r="L1749" s="41" t="s">
        <v>3891</v>
      </c>
      <c r="M1749" s="42">
        <v>237547</v>
      </c>
      <c r="N1749" s="43">
        <v>41039</v>
      </c>
      <c r="O1749" s="44" t="s">
        <v>146</v>
      </c>
      <c r="P1749" s="42">
        <v>9</v>
      </c>
      <c r="Q1749" s="44" t="s">
        <v>4305</v>
      </c>
      <c r="R1749" s="44" t="s">
        <v>1165</v>
      </c>
      <c r="S1749" s="42">
        <v>86</v>
      </c>
      <c r="T1749" s="42">
        <v>25</v>
      </c>
      <c r="U1749" s="42">
        <v>26.922027700000001</v>
      </c>
      <c r="V1749" s="42">
        <v>-80.066012380000004</v>
      </c>
      <c r="W1749" s="43">
        <v>41100</v>
      </c>
      <c r="X1749" s="45">
        <f>W1749-N1749</f>
        <v>61</v>
      </c>
      <c r="Y1749" s="42">
        <v>50</v>
      </c>
      <c r="Z1749" s="42">
        <v>39</v>
      </c>
      <c r="AA1749" s="42">
        <v>1</v>
      </c>
      <c r="AB1749" s="42">
        <v>2</v>
      </c>
      <c r="AC1749" s="42">
        <v>0</v>
      </c>
      <c r="AD1749" s="42">
        <v>0</v>
      </c>
      <c r="AE1749" s="42">
        <f>SUM(Y1749,Z1749,AC1749,AD1749)</f>
        <v>89</v>
      </c>
      <c r="AF1749" s="49">
        <f>Y1749/AE1749</f>
        <v>0.5617977528089888</v>
      </c>
      <c r="AG1749" s="49">
        <f>(Y1749-(AA1749+AB1749))/AE1749</f>
        <v>0.5280898876404494</v>
      </c>
      <c r="AH1749" s="44" t="s">
        <v>2</v>
      </c>
      <c r="AI1749" s="38"/>
    </row>
    <row r="1750" spans="1:35" x14ac:dyDescent="0.3">
      <c r="A1750" s="38" t="s">
        <v>3535</v>
      </c>
      <c r="B1750" s="38">
        <v>474</v>
      </c>
      <c r="C1750" s="39">
        <v>40309</v>
      </c>
      <c r="D1750" s="71">
        <f>YEAR(E1750)</f>
        <v>2012</v>
      </c>
      <c r="E1750" s="99" t="s">
        <v>2481</v>
      </c>
      <c r="F1750" s="41">
        <v>2281</v>
      </c>
      <c r="G1750" s="41">
        <v>155.5</v>
      </c>
      <c r="H1750" s="41">
        <v>158</v>
      </c>
      <c r="I1750" s="41">
        <v>109</v>
      </c>
      <c r="J1750" s="41"/>
      <c r="K1750" s="40" t="s">
        <v>3690</v>
      </c>
      <c r="L1750" s="41" t="s">
        <v>3897</v>
      </c>
      <c r="M1750" s="42">
        <v>239322</v>
      </c>
      <c r="N1750" s="43">
        <v>41048</v>
      </c>
      <c r="O1750" s="44" t="s">
        <v>0</v>
      </c>
      <c r="P1750" s="42">
        <v>1</v>
      </c>
      <c r="Q1750" s="44" t="s">
        <v>4305</v>
      </c>
      <c r="R1750" s="44" t="s">
        <v>1048</v>
      </c>
      <c r="S1750" s="42">
        <v>61</v>
      </c>
      <c r="T1750" s="42">
        <v>4</v>
      </c>
      <c r="U1750" s="42">
        <v>26.9144459</v>
      </c>
      <c r="V1750" s="42">
        <v>-80.063548909999994</v>
      </c>
      <c r="W1750" s="43">
        <v>41111</v>
      </c>
      <c r="X1750" s="45">
        <f>W1750-N1750</f>
        <v>63</v>
      </c>
      <c r="Y1750" s="42">
        <v>47</v>
      </c>
      <c r="Z1750" s="42">
        <v>41</v>
      </c>
      <c r="AA1750" s="42">
        <v>2</v>
      </c>
      <c r="AB1750" s="42">
        <v>0</v>
      </c>
      <c r="AC1750" s="42">
        <v>0</v>
      </c>
      <c r="AD1750" s="42">
        <v>7</v>
      </c>
      <c r="AE1750" s="46">
        <f>SUM(Y1750,Z1750,AC1750,AD1750)</f>
        <v>95</v>
      </c>
      <c r="AF1750" s="47">
        <f>Y1750/AE1750</f>
        <v>0.49473684210526314</v>
      </c>
      <c r="AG1750" s="47">
        <f>(Y1750-(AA1750+AB1750))/AE1750</f>
        <v>0.47368421052631576</v>
      </c>
      <c r="AH1750" s="44" t="s">
        <v>2</v>
      </c>
      <c r="AI1750" s="38"/>
    </row>
    <row r="1751" spans="1:35" x14ac:dyDescent="0.3">
      <c r="A1751" s="38" t="s">
        <v>3535</v>
      </c>
      <c r="B1751" s="38">
        <v>474</v>
      </c>
      <c r="C1751" s="39">
        <v>40309</v>
      </c>
      <c r="D1751" s="71">
        <f>YEAR(E1751)</f>
        <v>2012</v>
      </c>
      <c r="E1751" s="99" t="s">
        <v>3124</v>
      </c>
      <c r="F1751" s="41">
        <v>2316</v>
      </c>
      <c r="G1751" s="41"/>
      <c r="H1751" s="41"/>
      <c r="I1751" s="41"/>
      <c r="J1751" s="41"/>
      <c r="K1751" s="40" t="s">
        <v>2924</v>
      </c>
      <c r="L1751" s="41" t="s">
        <v>3895</v>
      </c>
      <c r="M1751" s="42">
        <v>242054</v>
      </c>
      <c r="N1751" s="43">
        <v>41056</v>
      </c>
      <c r="O1751" s="44" t="s">
        <v>0</v>
      </c>
      <c r="P1751" s="42">
        <v>10</v>
      </c>
      <c r="Q1751" s="44" t="s">
        <v>4307</v>
      </c>
      <c r="R1751" s="44" t="s">
        <v>3</v>
      </c>
      <c r="S1751" s="42">
        <v>20</v>
      </c>
      <c r="T1751" s="42">
        <v>3</v>
      </c>
      <c r="U1751" s="42">
        <v>26.84235099</v>
      </c>
      <c r="V1751" s="42">
        <v>-80.042946700000002</v>
      </c>
      <c r="W1751" s="124"/>
      <c r="X1751" s="45"/>
      <c r="Y1751" s="125"/>
      <c r="Z1751" s="127"/>
      <c r="AA1751" s="125"/>
      <c r="AB1751" s="125"/>
      <c r="AC1751" s="127"/>
      <c r="AD1751" s="127"/>
      <c r="AE1751" s="127"/>
      <c r="AF1751" s="127"/>
      <c r="AG1751" s="127"/>
      <c r="AH1751" s="44" t="s">
        <v>3</v>
      </c>
      <c r="AI1751" s="38"/>
    </row>
    <row r="1752" spans="1:35" x14ac:dyDescent="0.3">
      <c r="A1752" s="38" t="s">
        <v>3535</v>
      </c>
      <c r="B1752" s="38">
        <v>474</v>
      </c>
      <c r="C1752" s="39">
        <v>40309</v>
      </c>
      <c r="D1752" s="71">
        <f>YEAR(E1752)</f>
        <v>2012</v>
      </c>
      <c r="E1752" s="99" t="s">
        <v>2906</v>
      </c>
      <c r="F1752" s="41">
        <v>2321</v>
      </c>
      <c r="G1752" s="41"/>
      <c r="H1752" s="41"/>
      <c r="I1752" s="41"/>
      <c r="J1752" s="41"/>
      <c r="K1752" s="40" t="s">
        <v>3657</v>
      </c>
      <c r="L1752" s="41" t="s">
        <v>3897</v>
      </c>
      <c r="M1752" s="42">
        <v>242340</v>
      </c>
      <c r="N1752" s="43">
        <v>41057</v>
      </c>
      <c r="O1752" s="44" t="s">
        <v>0</v>
      </c>
      <c r="P1752" s="42">
        <v>1</v>
      </c>
      <c r="Q1752" s="44" t="s">
        <v>4305</v>
      </c>
      <c r="R1752" s="44" t="s">
        <v>1068</v>
      </c>
      <c r="S1752" s="42">
        <v>91</v>
      </c>
      <c r="T1752" s="42">
        <v>25</v>
      </c>
      <c r="U1752" s="42">
        <v>26.918275919999999</v>
      </c>
      <c r="V1752" s="42">
        <v>-80.064873969999994</v>
      </c>
      <c r="W1752" s="43">
        <v>41118</v>
      </c>
      <c r="X1752" s="45">
        <f>W1752-N1752</f>
        <v>61</v>
      </c>
      <c r="Y1752" s="42">
        <v>52</v>
      </c>
      <c r="Z1752" s="42">
        <v>16</v>
      </c>
      <c r="AA1752" s="42">
        <v>7</v>
      </c>
      <c r="AB1752" s="42">
        <v>0</v>
      </c>
      <c r="AC1752" s="42">
        <v>0</v>
      </c>
      <c r="AD1752" s="42">
        <v>2</v>
      </c>
      <c r="AE1752" s="42">
        <f>SUM(Y1752,Z1752,AC1752,AD1752)</f>
        <v>70</v>
      </c>
      <c r="AF1752" s="49">
        <f>Y1752/AE1752</f>
        <v>0.74285714285714288</v>
      </c>
      <c r="AG1752" s="49">
        <f>(Y1752-(AA1752+AB1752))/AE1752</f>
        <v>0.6428571428571429</v>
      </c>
      <c r="AH1752" s="44" t="s">
        <v>2</v>
      </c>
      <c r="AI1752" s="38"/>
    </row>
    <row r="1753" spans="1:35" x14ac:dyDescent="0.3">
      <c r="A1753" s="38" t="s">
        <v>3535</v>
      </c>
      <c r="B1753" s="38">
        <v>474</v>
      </c>
      <c r="C1753" s="39">
        <v>40309</v>
      </c>
      <c r="D1753" s="71">
        <f>YEAR(E1753)</f>
        <v>2012</v>
      </c>
      <c r="E1753" s="99" t="s">
        <v>2373</v>
      </c>
      <c r="F1753" s="41">
        <v>2382</v>
      </c>
      <c r="G1753" s="41"/>
      <c r="H1753" s="41"/>
      <c r="I1753" s="41"/>
      <c r="J1753" s="41"/>
      <c r="K1753" s="40" t="s">
        <v>2692</v>
      </c>
      <c r="L1753" s="41" t="s">
        <v>3895</v>
      </c>
      <c r="M1753" s="42">
        <v>245664</v>
      </c>
      <c r="N1753" s="43">
        <v>41067</v>
      </c>
      <c r="O1753" s="44" t="s">
        <v>0</v>
      </c>
      <c r="P1753" s="42">
        <v>9</v>
      </c>
      <c r="Q1753" s="44" t="s">
        <v>4305</v>
      </c>
      <c r="R1753" s="44" t="s">
        <v>1087</v>
      </c>
      <c r="S1753" s="42">
        <v>51</v>
      </c>
      <c r="T1753" s="42">
        <v>7</v>
      </c>
      <c r="U1753" s="42">
        <v>26.860380639999999</v>
      </c>
      <c r="V1753" s="42">
        <v>-80.046628049999995</v>
      </c>
      <c r="W1753" s="124"/>
      <c r="X1753" s="45"/>
      <c r="Y1753" s="42">
        <v>20</v>
      </c>
      <c r="Z1753" s="42">
        <v>71</v>
      </c>
      <c r="AA1753" s="42">
        <v>0</v>
      </c>
      <c r="AB1753" s="42">
        <v>0</v>
      </c>
      <c r="AC1753" s="42">
        <v>0</v>
      </c>
      <c r="AD1753" s="42">
        <v>0</v>
      </c>
      <c r="AE1753" s="42">
        <f>SUM(Y1753,Z1753,AC1753,AD1753)</f>
        <v>91</v>
      </c>
      <c r="AF1753" s="49">
        <f>Y1753/AE1753</f>
        <v>0.21978021978021978</v>
      </c>
      <c r="AG1753" s="49">
        <f>(Y1753-(AA1753+AB1753))/AE1753</f>
        <v>0.21978021978021978</v>
      </c>
      <c r="AH1753" s="44" t="s">
        <v>8</v>
      </c>
      <c r="AI1753" s="38"/>
    </row>
    <row r="1754" spans="1:35" x14ac:dyDescent="0.3">
      <c r="A1754" s="38" t="s">
        <v>3535</v>
      </c>
      <c r="B1754" s="38">
        <v>474</v>
      </c>
      <c r="C1754" s="39">
        <v>40309</v>
      </c>
      <c r="D1754" s="71">
        <f>YEAR(E1754)</f>
        <v>2014</v>
      </c>
      <c r="E1754" s="99" t="s">
        <v>3656</v>
      </c>
      <c r="F1754" s="41">
        <v>2747</v>
      </c>
      <c r="G1754" s="41">
        <v>158</v>
      </c>
      <c r="H1754" s="41"/>
      <c r="I1754" s="41">
        <v>109</v>
      </c>
      <c r="J1754" s="41"/>
      <c r="K1754" s="40" t="s">
        <v>3</v>
      </c>
      <c r="L1754" s="41" t="s">
        <v>3</v>
      </c>
      <c r="M1754" s="42">
        <v>211446</v>
      </c>
      <c r="N1754" s="43">
        <v>41818</v>
      </c>
      <c r="O1754" s="44" t="s">
        <v>0</v>
      </c>
      <c r="P1754" s="42">
        <v>7</v>
      </c>
      <c r="Q1754" s="44" t="s">
        <v>4305</v>
      </c>
      <c r="R1754" s="44" t="s">
        <v>831</v>
      </c>
      <c r="S1754" s="42">
        <v>76</v>
      </c>
      <c r="T1754" s="42">
        <v>22</v>
      </c>
      <c r="U1754" s="42">
        <v>26.875912275000001</v>
      </c>
      <c r="V1754" s="42">
        <v>-80.051104975000001</v>
      </c>
      <c r="W1754" s="48">
        <v>41875</v>
      </c>
      <c r="X1754" s="45">
        <f>W1754-N1754</f>
        <v>57</v>
      </c>
      <c r="Y1754" s="42">
        <v>55</v>
      </c>
      <c r="Z1754" s="46">
        <v>36</v>
      </c>
      <c r="AA1754" s="42">
        <v>8</v>
      </c>
      <c r="AB1754" s="42">
        <v>5</v>
      </c>
      <c r="AC1754" s="46">
        <v>1</v>
      </c>
      <c r="AD1754" s="46">
        <v>6</v>
      </c>
      <c r="AE1754" s="46">
        <f>SUM(Y1754,Z1754,AC1754,AD1754)</f>
        <v>98</v>
      </c>
      <c r="AF1754" s="47">
        <f>Y1754/AE1754</f>
        <v>0.56122448979591832</v>
      </c>
      <c r="AG1754" s="47">
        <f>(Y1754-(AA1754+AB1754))/AE1754</f>
        <v>0.42857142857142855</v>
      </c>
      <c r="AH1754" s="44" t="s">
        <v>2</v>
      </c>
      <c r="AI1754" s="38"/>
    </row>
    <row r="1755" spans="1:35" x14ac:dyDescent="0.3">
      <c r="A1755" s="38" t="s">
        <v>3751</v>
      </c>
      <c r="B1755" s="38">
        <v>656</v>
      </c>
      <c r="C1755" s="39">
        <v>42452</v>
      </c>
      <c r="D1755" s="71">
        <f>YEAR(E1755)</f>
        <v>2016</v>
      </c>
      <c r="E1755" s="99" t="s">
        <v>3750</v>
      </c>
      <c r="F1755" s="41">
        <v>2604</v>
      </c>
      <c r="G1755" s="41">
        <v>147.5</v>
      </c>
      <c r="H1755" s="41">
        <v>150</v>
      </c>
      <c r="I1755" s="41">
        <v>91</v>
      </c>
      <c r="J1755" s="41"/>
      <c r="K1755" s="40" t="s">
        <v>2408</v>
      </c>
      <c r="L1755" s="41" t="s">
        <v>3893</v>
      </c>
      <c r="M1755" s="42">
        <v>321663</v>
      </c>
      <c r="N1755" s="43">
        <v>42453</v>
      </c>
      <c r="O1755" s="44" t="s">
        <v>0</v>
      </c>
      <c r="P1755" s="42">
        <v>5</v>
      </c>
      <c r="Q1755" s="44" t="s">
        <v>4305</v>
      </c>
      <c r="R1755" s="44" t="s">
        <v>302</v>
      </c>
      <c r="S1755" s="42">
        <v>3</v>
      </c>
      <c r="T1755" s="42">
        <v>87</v>
      </c>
      <c r="U1755" s="42">
        <v>26.891845498999999</v>
      </c>
      <c r="V1755" s="42">
        <v>-80.056413082000006</v>
      </c>
      <c r="W1755" s="48">
        <v>42529</v>
      </c>
      <c r="X1755" s="45">
        <f>W1755-N1755</f>
        <v>76</v>
      </c>
      <c r="Y1755" s="42">
        <v>30</v>
      </c>
      <c r="Z1755" s="46">
        <v>14</v>
      </c>
      <c r="AA1755" s="42">
        <v>4</v>
      </c>
      <c r="AB1755" s="42">
        <v>1</v>
      </c>
      <c r="AC1755" s="46">
        <v>1</v>
      </c>
      <c r="AD1755" s="46">
        <v>0</v>
      </c>
      <c r="AE1755" s="46">
        <f>SUM(Y1755,Z1755,AC1755,AD1755)</f>
        <v>45</v>
      </c>
      <c r="AF1755" s="47">
        <f>Y1755/AE1755</f>
        <v>0.66666666666666663</v>
      </c>
      <c r="AG1755" s="47">
        <f>(Y1755-(AA1755+AB1755))/AE1755</f>
        <v>0.55555555555555558</v>
      </c>
      <c r="AH1755" s="44" t="s">
        <v>2</v>
      </c>
      <c r="AI1755" s="38"/>
    </row>
    <row r="1756" spans="1:35" x14ac:dyDescent="0.3">
      <c r="A1756" s="38" t="s">
        <v>3751</v>
      </c>
      <c r="B1756" s="38">
        <v>656</v>
      </c>
      <c r="C1756" s="39">
        <v>42452</v>
      </c>
      <c r="D1756" s="71">
        <f>YEAR(E1756)</f>
        <v>2016</v>
      </c>
      <c r="E1756" s="99" t="s">
        <v>3188</v>
      </c>
      <c r="F1756" s="41">
        <v>2607</v>
      </c>
      <c r="G1756" s="41">
        <v>145.9</v>
      </c>
      <c r="H1756" s="41">
        <v>147.69999999999999</v>
      </c>
      <c r="I1756" s="41">
        <v>105.4</v>
      </c>
      <c r="J1756" s="41"/>
      <c r="K1756" s="40" t="s">
        <v>3639</v>
      </c>
      <c r="L1756" s="41" t="s">
        <v>3890</v>
      </c>
      <c r="M1756" s="42">
        <v>321666</v>
      </c>
      <c r="N1756" s="43">
        <v>42464</v>
      </c>
      <c r="O1756" s="44" t="s">
        <v>0</v>
      </c>
      <c r="P1756" s="42">
        <v>1</v>
      </c>
      <c r="Q1756" s="44" t="s">
        <v>4305</v>
      </c>
      <c r="R1756" s="44" t="s">
        <v>305</v>
      </c>
      <c r="S1756" s="42">
        <v>42</v>
      </c>
      <c r="T1756" s="42">
        <v>18</v>
      </c>
      <c r="U1756" s="42">
        <v>26.918768647</v>
      </c>
      <c r="V1756" s="42">
        <v>-80.065097617000006</v>
      </c>
      <c r="W1756" s="124"/>
      <c r="X1756" s="45"/>
      <c r="Y1756" s="42">
        <v>26</v>
      </c>
      <c r="Z1756" s="42">
        <v>22</v>
      </c>
      <c r="AA1756" s="42">
        <v>0</v>
      </c>
      <c r="AB1756" s="42">
        <v>0</v>
      </c>
      <c r="AC1756" s="42">
        <v>0</v>
      </c>
      <c r="AD1756" s="42">
        <v>21</v>
      </c>
      <c r="AE1756" s="42">
        <f>SUM(Y1756,Z1756,AC1756,AD1756)</f>
        <v>69</v>
      </c>
      <c r="AF1756" s="49">
        <f>Y1756/AE1756</f>
        <v>0.37681159420289856</v>
      </c>
      <c r="AG1756" s="49">
        <f>(Y1756-(AA1756+AB1756))/AE1756</f>
        <v>0.37681159420289856</v>
      </c>
      <c r="AH1756" s="44" t="s">
        <v>8</v>
      </c>
      <c r="AI1756" s="38"/>
    </row>
    <row r="1757" spans="1:35" x14ac:dyDescent="0.3">
      <c r="A1757" s="147" t="s">
        <v>3751</v>
      </c>
      <c r="B1757" s="147">
        <v>656</v>
      </c>
      <c r="C1757" s="30">
        <v>42452</v>
      </c>
      <c r="D1757" s="32">
        <v>2020</v>
      </c>
      <c r="E1757" s="97">
        <v>43943</v>
      </c>
      <c r="F1757" s="31">
        <v>4003</v>
      </c>
      <c r="G1757" s="31">
        <v>152</v>
      </c>
      <c r="H1757" s="31">
        <v>154.6</v>
      </c>
      <c r="I1757" s="31">
        <v>113.3</v>
      </c>
      <c r="K1757" s="155">
        <v>0.91319444444444453</v>
      </c>
      <c r="L1757" s="31" t="s">
        <v>3892</v>
      </c>
      <c r="M1757" s="157">
        <v>496400</v>
      </c>
      <c r="N1757" s="158">
        <v>43944</v>
      </c>
      <c r="O1757" s="157" t="s">
        <v>0</v>
      </c>
      <c r="P1757" s="157">
        <v>5</v>
      </c>
      <c r="Q1757" s="157" t="s">
        <v>4305</v>
      </c>
      <c r="R1757" s="157" t="s">
        <v>4772</v>
      </c>
      <c r="S1757" s="157">
        <v>48</v>
      </c>
      <c r="T1757" s="157">
        <v>45</v>
      </c>
      <c r="U1757" s="157">
        <v>26.888127180000001</v>
      </c>
      <c r="V1757" s="157">
        <v>-80.055468189999999</v>
      </c>
      <c r="W1757" s="158">
        <v>44010</v>
      </c>
      <c r="X1757" s="45">
        <f>W1757-N1757</f>
        <v>66</v>
      </c>
      <c r="Y1757" s="157">
        <v>52</v>
      </c>
      <c r="Z1757" s="157">
        <v>22</v>
      </c>
      <c r="AA1757" s="157">
        <v>3</v>
      </c>
      <c r="AB1757" s="157">
        <v>0</v>
      </c>
      <c r="AC1757" s="157">
        <v>0</v>
      </c>
      <c r="AD1757" s="157">
        <v>0</v>
      </c>
      <c r="AE1757" s="42">
        <f>SUM(Y1757,Z1757,AC1757,AD1757)</f>
        <v>74</v>
      </c>
      <c r="AF1757" s="49">
        <f>Y1757/AE1757</f>
        <v>0.70270270270270274</v>
      </c>
      <c r="AG1757" s="49">
        <f>(Y1757-(AA1757+AB1757))/AE1757</f>
        <v>0.66216216216216217</v>
      </c>
      <c r="AH1757" s="157" t="s">
        <v>2</v>
      </c>
      <c r="AI1757" s="147"/>
    </row>
    <row r="1758" spans="1:35" x14ac:dyDescent="0.3">
      <c r="A1758" s="38" t="s">
        <v>3053</v>
      </c>
      <c r="B1758" s="38">
        <v>489</v>
      </c>
      <c r="C1758" s="39">
        <v>40326</v>
      </c>
      <c r="D1758" s="71">
        <f>YEAR(E1758)</f>
        <v>2010</v>
      </c>
      <c r="E1758" s="99" t="s">
        <v>2509</v>
      </c>
      <c r="F1758" s="41">
        <v>1531</v>
      </c>
      <c r="G1758" s="41">
        <v>154</v>
      </c>
      <c r="H1758" s="41">
        <v>156</v>
      </c>
      <c r="I1758" s="41"/>
      <c r="J1758" s="41"/>
      <c r="K1758" s="40" t="s">
        <v>2330</v>
      </c>
      <c r="L1758" s="41" t="s">
        <v>3897</v>
      </c>
      <c r="M1758" s="42">
        <v>170289</v>
      </c>
      <c r="N1758" s="43">
        <v>40326</v>
      </c>
      <c r="O1758" s="44" t="s">
        <v>0</v>
      </c>
      <c r="P1758" s="42">
        <v>10</v>
      </c>
      <c r="Q1758" s="44" t="s">
        <v>4305</v>
      </c>
      <c r="R1758" s="44" t="s">
        <v>1546</v>
      </c>
      <c r="S1758" s="42">
        <v>60</v>
      </c>
      <c r="T1758" s="42">
        <v>14</v>
      </c>
      <c r="U1758" s="42">
        <v>26.843149560000001</v>
      </c>
      <c r="V1758" s="42">
        <v>-80.043099530000006</v>
      </c>
      <c r="W1758" s="124">
        <v>40383</v>
      </c>
      <c r="X1758" s="45">
        <f>W1758-N1758</f>
        <v>57</v>
      </c>
      <c r="Y1758" s="42">
        <v>18</v>
      </c>
      <c r="Z1758" s="46">
        <v>53</v>
      </c>
      <c r="AA1758" s="42">
        <v>4</v>
      </c>
      <c r="AB1758" s="42">
        <v>7</v>
      </c>
      <c r="AC1758" s="46">
        <v>0</v>
      </c>
      <c r="AD1758" s="46">
        <v>0</v>
      </c>
      <c r="AE1758" s="46">
        <f>SUM(Y1758,Z1758,AC1758,AD1758)</f>
        <v>71</v>
      </c>
      <c r="AF1758" s="47">
        <f>Y1758/AE1758</f>
        <v>0.25352112676056338</v>
      </c>
      <c r="AG1758" s="47">
        <f>(Y1758-(AA1758+AB1758))/AE1758</f>
        <v>9.8591549295774641E-2</v>
      </c>
      <c r="AH1758" s="44" t="s">
        <v>2</v>
      </c>
      <c r="AI1758" s="38"/>
    </row>
    <row r="1759" spans="1:35" x14ac:dyDescent="0.3">
      <c r="A1759" s="38" t="s">
        <v>3053</v>
      </c>
      <c r="B1759" s="38">
        <v>489</v>
      </c>
      <c r="C1759" s="39">
        <v>40326</v>
      </c>
      <c r="D1759" s="71">
        <f>YEAR(E1759)</f>
        <v>2012</v>
      </c>
      <c r="E1759" s="99" t="s">
        <v>3694</v>
      </c>
      <c r="F1759" s="41">
        <v>2249</v>
      </c>
      <c r="G1759" s="41">
        <v>155</v>
      </c>
      <c r="H1759" s="41"/>
      <c r="I1759" s="41">
        <v>110</v>
      </c>
      <c r="J1759" s="41"/>
      <c r="K1759" s="40" t="s">
        <v>2843</v>
      </c>
      <c r="L1759" s="41" t="s">
        <v>3890</v>
      </c>
      <c r="M1759" s="42">
        <v>238316</v>
      </c>
      <c r="N1759" s="43">
        <v>41043</v>
      </c>
      <c r="O1759" s="44" t="s">
        <v>0</v>
      </c>
      <c r="P1759" s="42">
        <v>10</v>
      </c>
      <c r="Q1759" s="44" t="s">
        <v>4305</v>
      </c>
      <c r="R1759" s="44" t="s">
        <v>1035</v>
      </c>
      <c r="S1759" s="42">
        <v>18</v>
      </c>
      <c r="T1759" s="42">
        <v>7</v>
      </c>
      <c r="U1759" s="42">
        <v>26.847982630000001</v>
      </c>
      <c r="V1759" s="42">
        <v>-80.04429331</v>
      </c>
      <c r="W1759" s="126"/>
      <c r="X1759" s="45"/>
      <c r="Y1759" s="42"/>
      <c r="Z1759" s="125"/>
      <c r="AA1759" s="42"/>
      <c r="AB1759" s="42"/>
      <c r="AC1759" s="125"/>
      <c r="AD1759" s="125"/>
      <c r="AE1759" s="125"/>
      <c r="AF1759" s="125"/>
      <c r="AG1759" s="125"/>
      <c r="AH1759" s="44" t="s">
        <v>10</v>
      </c>
      <c r="AI1759" s="38"/>
    </row>
    <row r="1760" spans="1:35" x14ac:dyDescent="0.3">
      <c r="A1760" s="38" t="s">
        <v>3053</v>
      </c>
      <c r="B1760" s="38">
        <v>489</v>
      </c>
      <c r="C1760" s="39">
        <v>40326</v>
      </c>
      <c r="D1760" s="71">
        <f>YEAR(E1760)</f>
        <v>2012</v>
      </c>
      <c r="E1760" s="99" t="s">
        <v>3718</v>
      </c>
      <c r="F1760" s="41">
        <v>2427</v>
      </c>
      <c r="G1760" s="41">
        <v>154</v>
      </c>
      <c r="H1760" s="41"/>
      <c r="I1760" s="41">
        <v>110.5</v>
      </c>
      <c r="J1760" s="41"/>
      <c r="K1760" s="40" t="s">
        <v>2826</v>
      </c>
      <c r="L1760" s="41" t="s">
        <v>3897</v>
      </c>
      <c r="M1760" s="42">
        <v>254935</v>
      </c>
      <c r="N1760" s="43">
        <v>41082</v>
      </c>
      <c r="O1760" s="44" t="s">
        <v>0</v>
      </c>
      <c r="P1760" s="42">
        <v>7</v>
      </c>
      <c r="Q1760" s="44" t="s">
        <v>4305</v>
      </c>
      <c r="R1760" s="44" t="s">
        <v>1121</v>
      </c>
      <c r="S1760" s="42">
        <v>36</v>
      </c>
      <c r="T1760" s="42">
        <v>44</v>
      </c>
      <c r="U1760" s="42">
        <v>26.87616435</v>
      </c>
      <c r="V1760" s="42">
        <v>-80.051096630000004</v>
      </c>
      <c r="W1760" s="48">
        <v>41139</v>
      </c>
      <c r="X1760" s="45">
        <f>W1760-N1760</f>
        <v>57</v>
      </c>
      <c r="Y1760" s="42">
        <v>59</v>
      </c>
      <c r="Z1760" s="46">
        <v>19</v>
      </c>
      <c r="AA1760" s="42">
        <v>7</v>
      </c>
      <c r="AB1760" s="42">
        <v>7</v>
      </c>
      <c r="AC1760" s="46">
        <v>0</v>
      </c>
      <c r="AD1760" s="46">
        <v>6</v>
      </c>
      <c r="AE1760" s="46">
        <f>SUM(Y1760,Z1760,AC1760,AD1760)</f>
        <v>84</v>
      </c>
      <c r="AF1760" s="47">
        <f>Y1760/AE1760</f>
        <v>0.70238095238095233</v>
      </c>
      <c r="AG1760" s="47">
        <f>(Y1760-(AA1760+AB1760))/AE1760</f>
        <v>0.5357142857142857</v>
      </c>
      <c r="AH1760" s="44" t="s">
        <v>2</v>
      </c>
      <c r="AI1760" s="38"/>
    </row>
    <row r="1761" spans="1:35" x14ac:dyDescent="0.3">
      <c r="A1761" s="38" t="s">
        <v>3053</v>
      </c>
      <c r="B1761" s="38">
        <v>489</v>
      </c>
      <c r="C1761" s="39">
        <v>40326</v>
      </c>
      <c r="D1761" s="71">
        <f>YEAR(E1761)</f>
        <v>2015</v>
      </c>
      <c r="E1761" s="99" t="s">
        <v>3723</v>
      </c>
      <c r="F1761" s="41">
        <v>2688</v>
      </c>
      <c r="G1761" s="41">
        <v>156</v>
      </c>
      <c r="H1761" s="41"/>
      <c r="I1761" s="41">
        <v>112</v>
      </c>
      <c r="J1761" s="41"/>
      <c r="K1761" s="40" t="s">
        <v>3</v>
      </c>
      <c r="L1761" s="41" t="s">
        <v>3</v>
      </c>
      <c r="M1761" s="42">
        <v>256355</v>
      </c>
      <c r="N1761" s="43">
        <v>42124</v>
      </c>
      <c r="O1761" s="44" t="s">
        <v>0</v>
      </c>
      <c r="P1761" s="42">
        <v>5</v>
      </c>
      <c r="Q1761" s="44" t="s">
        <v>4305</v>
      </c>
      <c r="R1761" s="44" t="s">
        <v>479</v>
      </c>
      <c r="S1761" s="42">
        <v>87</v>
      </c>
      <c r="T1761" s="42">
        <v>51</v>
      </c>
      <c r="U1761" s="42">
        <v>26.890679536</v>
      </c>
      <c r="V1761" s="42">
        <v>-80.056144541999998</v>
      </c>
      <c r="W1761" s="43">
        <v>42191</v>
      </c>
      <c r="X1761" s="45">
        <f>W1761-N1761</f>
        <v>67</v>
      </c>
      <c r="Y1761" s="42">
        <v>11</v>
      </c>
      <c r="Z1761" s="42">
        <v>72</v>
      </c>
      <c r="AA1761" s="42">
        <v>0</v>
      </c>
      <c r="AB1761" s="42">
        <v>2</v>
      </c>
      <c r="AC1761" s="42">
        <v>0</v>
      </c>
      <c r="AD1761" s="42">
        <v>15</v>
      </c>
      <c r="AE1761" s="42">
        <f>SUM(Y1761,Z1761,AC1761,AD1761)</f>
        <v>98</v>
      </c>
      <c r="AF1761" s="49">
        <f>Y1761/AE1761</f>
        <v>0.11224489795918367</v>
      </c>
      <c r="AG1761" s="49">
        <f>(Y1761-(AA1761+AB1761))/AE1761</f>
        <v>9.1836734693877556E-2</v>
      </c>
      <c r="AH1761" s="44" t="s">
        <v>2</v>
      </c>
      <c r="AI1761" s="38"/>
    </row>
    <row r="1762" spans="1:35" x14ac:dyDescent="0.3">
      <c r="A1762" s="38" t="s">
        <v>3169</v>
      </c>
      <c r="B1762" s="38">
        <v>690</v>
      </c>
      <c r="C1762" s="39">
        <v>42128</v>
      </c>
      <c r="D1762" s="71">
        <f>YEAR(E1762)</f>
        <v>2015</v>
      </c>
      <c r="E1762" s="99" t="s">
        <v>3725</v>
      </c>
      <c r="F1762" s="41">
        <v>2726</v>
      </c>
      <c r="G1762" s="41">
        <v>157.19999999999999</v>
      </c>
      <c r="H1762" s="41"/>
      <c r="I1762" s="41">
        <v>114</v>
      </c>
      <c r="J1762" s="41"/>
      <c r="K1762" s="40" t="s">
        <v>3</v>
      </c>
      <c r="L1762" s="41" t="s">
        <v>3</v>
      </c>
      <c r="M1762" s="42">
        <v>256504</v>
      </c>
      <c r="N1762" s="43">
        <v>42129</v>
      </c>
      <c r="O1762" s="44" t="s">
        <v>0</v>
      </c>
      <c r="P1762" s="42">
        <v>5</v>
      </c>
      <c r="Q1762" s="44" t="s">
        <v>4305</v>
      </c>
      <c r="R1762" s="44" t="s">
        <v>489</v>
      </c>
      <c r="S1762" s="42">
        <v>58</v>
      </c>
      <c r="T1762" s="42">
        <v>72</v>
      </c>
      <c r="U1762" s="42">
        <v>26.888718526000002</v>
      </c>
      <c r="V1762" s="42">
        <v>-80.055540790999999</v>
      </c>
      <c r="W1762" s="48">
        <v>42194</v>
      </c>
      <c r="X1762" s="45">
        <f>W1762-N1762</f>
        <v>65</v>
      </c>
      <c r="Y1762" s="42">
        <v>21</v>
      </c>
      <c r="Z1762" s="46">
        <v>62</v>
      </c>
      <c r="AA1762" s="42">
        <v>0</v>
      </c>
      <c r="AB1762" s="42">
        <v>2</v>
      </c>
      <c r="AC1762" s="46">
        <v>0</v>
      </c>
      <c r="AD1762" s="46">
        <v>0</v>
      </c>
      <c r="AE1762" s="46">
        <f>SUM(Y1762,Z1762,AC1762,AD1762)</f>
        <v>83</v>
      </c>
      <c r="AF1762" s="47">
        <f>Y1762/AE1762</f>
        <v>0.25301204819277107</v>
      </c>
      <c r="AG1762" s="47">
        <f>(Y1762-(AA1762+AB1762))/AE1762</f>
        <v>0.2289156626506024</v>
      </c>
      <c r="AH1762" s="44" t="s">
        <v>2</v>
      </c>
      <c r="AI1762" s="38"/>
    </row>
    <row r="1763" spans="1:35" x14ac:dyDescent="0.3">
      <c r="A1763" s="38" t="s">
        <v>3424</v>
      </c>
      <c r="B1763" s="38">
        <v>328</v>
      </c>
      <c r="C1763" s="39">
        <v>39926</v>
      </c>
      <c r="D1763" s="71">
        <f>YEAR(E1763)</f>
        <v>2009</v>
      </c>
      <c r="E1763" s="99" t="s">
        <v>2537</v>
      </c>
      <c r="F1763" s="41">
        <v>1124</v>
      </c>
      <c r="G1763" s="41">
        <v>148</v>
      </c>
      <c r="H1763" s="41">
        <v>150</v>
      </c>
      <c r="I1763" s="41">
        <v>104</v>
      </c>
      <c r="J1763" s="41"/>
      <c r="K1763" s="40" t="s">
        <v>3036</v>
      </c>
      <c r="L1763" s="41" t="s">
        <v>3895</v>
      </c>
      <c r="M1763" s="42">
        <v>148340</v>
      </c>
      <c r="N1763" s="43">
        <v>39927</v>
      </c>
      <c r="O1763" s="44" t="s">
        <v>0</v>
      </c>
      <c r="P1763" s="42">
        <v>6</v>
      </c>
      <c r="Q1763" s="44" t="s">
        <v>4305</v>
      </c>
      <c r="R1763" s="44" t="s">
        <v>1736</v>
      </c>
      <c r="S1763" s="42">
        <v>19</v>
      </c>
      <c r="T1763" s="42">
        <v>32</v>
      </c>
      <c r="U1763" s="42">
        <v>26.87882209</v>
      </c>
      <c r="V1763" s="42">
        <v>-80.052197410000005</v>
      </c>
      <c r="W1763" s="126"/>
      <c r="X1763" s="45"/>
      <c r="Y1763" s="42"/>
      <c r="Z1763" s="127"/>
      <c r="AA1763" s="42"/>
      <c r="AB1763" s="42"/>
      <c r="AC1763" s="127"/>
      <c r="AD1763" s="127"/>
      <c r="AE1763" s="127"/>
      <c r="AF1763" s="127"/>
      <c r="AG1763" s="127"/>
      <c r="AH1763" s="44" t="s">
        <v>31</v>
      </c>
      <c r="AI1763" s="38"/>
    </row>
    <row r="1764" spans="1:35" x14ac:dyDescent="0.3">
      <c r="A1764" s="38" t="s">
        <v>3424</v>
      </c>
      <c r="B1764" s="38">
        <v>328</v>
      </c>
      <c r="C1764" s="39">
        <v>39926</v>
      </c>
      <c r="D1764" s="71">
        <f>YEAR(E1764)</f>
        <v>2009</v>
      </c>
      <c r="E1764" s="99" t="s">
        <v>2421</v>
      </c>
      <c r="F1764" s="41">
        <v>1125</v>
      </c>
      <c r="G1764" s="41">
        <v>146.5</v>
      </c>
      <c r="H1764" s="41">
        <v>149</v>
      </c>
      <c r="I1764" s="41">
        <v>102.5</v>
      </c>
      <c r="J1764" s="41"/>
      <c r="K1764" s="40" t="s">
        <v>2863</v>
      </c>
      <c r="L1764" s="41" t="s">
        <v>3892</v>
      </c>
      <c r="M1764" s="42">
        <v>151443</v>
      </c>
      <c r="N1764" s="43">
        <v>39967</v>
      </c>
      <c r="O1764" s="44" t="s">
        <v>0</v>
      </c>
      <c r="P1764" s="42">
        <v>6</v>
      </c>
      <c r="Q1764" s="44" t="s">
        <v>4305</v>
      </c>
      <c r="R1764" s="44" t="s">
        <v>1822</v>
      </c>
      <c r="S1764" s="42">
        <v>32</v>
      </c>
      <c r="T1764" s="42">
        <v>28</v>
      </c>
      <c r="U1764" s="42">
        <v>26.877703759999999</v>
      </c>
      <c r="V1764" s="42">
        <v>-80.051796539999998</v>
      </c>
      <c r="W1764" s="126">
        <v>40027</v>
      </c>
      <c r="X1764" s="45">
        <f>W1764-N1764</f>
        <v>60</v>
      </c>
      <c r="Y1764" s="42">
        <v>33</v>
      </c>
      <c r="Z1764" s="46">
        <v>16</v>
      </c>
      <c r="AA1764" s="42">
        <v>1</v>
      </c>
      <c r="AB1764" s="42">
        <v>0</v>
      </c>
      <c r="AC1764" s="46">
        <v>0</v>
      </c>
      <c r="AD1764" s="46">
        <v>0</v>
      </c>
      <c r="AE1764" s="46">
        <f>SUM(Y1764,Z1764,AC1764,AD1764)</f>
        <v>49</v>
      </c>
      <c r="AF1764" s="47">
        <f>Y1764/AE1764</f>
        <v>0.67346938775510201</v>
      </c>
      <c r="AG1764" s="47">
        <f>(Y1764-(AA1764+AB1764))/AE1764</f>
        <v>0.65306122448979587</v>
      </c>
      <c r="AH1764" s="44" t="s">
        <v>2</v>
      </c>
      <c r="AI1764" s="38"/>
    </row>
    <row r="1765" spans="1:35" x14ac:dyDescent="0.3">
      <c r="A1765" s="38" t="s">
        <v>3424</v>
      </c>
      <c r="B1765" s="38">
        <v>328</v>
      </c>
      <c r="C1765" s="39">
        <v>39926</v>
      </c>
      <c r="D1765" s="71">
        <f>YEAR(E1765)</f>
        <v>2011</v>
      </c>
      <c r="E1765" s="99" t="s">
        <v>2945</v>
      </c>
      <c r="F1765" s="41">
        <v>1831</v>
      </c>
      <c r="G1765" s="41">
        <v>152</v>
      </c>
      <c r="H1765" s="41">
        <v>154</v>
      </c>
      <c r="I1765" s="41">
        <v>106</v>
      </c>
      <c r="J1765" s="41"/>
      <c r="K1765" s="40" t="s">
        <v>3635</v>
      </c>
      <c r="L1765" s="41" t="s">
        <v>3893</v>
      </c>
      <c r="M1765" s="42">
        <v>205686</v>
      </c>
      <c r="N1765" s="43">
        <v>40675</v>
      </c>
      <c r="O1765" s="44" t="s">
        <v>0</v>
      </c>
      <c r="P1765" s="42">
        <v>10</v>
      </c>
      <c r="Q1765" s="44" t="s">
        <v>4305</v>
      </c>
      <c r="R1765" s="44" t="s">
        <v>1291</v>
      </c>
      <c r="S1765" s="42">
        <v>18</v>
      </c>
      <c r="T1765" s="42">
        <v>9</v>
      </c>
      <c r="U1765" s="42">
        <v>26.849224880000001</v>
      </c>
      <c r="V1765" s="42">
        <v>-80.044513809999998</v>
      </c>
      <c r="W1765" s="48">
        <v>40736</v>
      </c>
      <c r="X1765" s="45">
        <f>W1765-N1765</f>
        <v>61</v>
      </c>
      <c r="Y1765" s="42">
        <v>46</v>
      </c>
      <c r="Z1765" s="46">
        <v>20</v>
      </c>
      <c r="AA1765" s="42">
        <v>4</v>
      </c>
      <c r="AB1765" s="42">
        <v>1</v>
      </c>
      <c r="AC1765" s="46">
        <v>0</v>
      </c>
      <c r="AD1765" s="46">
        <v>0</v>
      </c>
      <c r="AE1765" s="46">
        <f>SUM(Y1765,Z1765,AC1765,AD1765)</f>
        <v>66</v>
      </c>
      <c r="AF1765" s="47">
        <f>Y1765/AE1765</f>
        <v>0.69696969696969702</v>
      </c>
      <c r="AG1765" s="47">
        <f>(Y1765-(AA1765+AB1765))/AE1765</f>
        <v>0.62121212121212122</v>
      </c>
      <c r="AH1765" s="44" t="s">
        <v>2</v>
      </c>
      <c r="AI1765" s="38"/>
    </row>
    <row r="1766" spans="1:35" x14ac:dyDescent="0.3">
      <c r="A1766" s="38" t="s">
        <v>3424</v>
      </c>
      <c r="B1766" s="38">
        <v>328</v>
      </c>
      <c r="C1766" s="39">
        <v>39926</v>
      </c>
      <c r="D1766" s="71">
        <f>YEAR(E1766)</f>
        <v>2011</v>
      </c>
      <c r="E1766" s="99" t="s">
        <v>2338</v>
      </c>
      <c r="F1766" s="41">
        <v>1895</v>
      </c>
      <c r="G1766" s="41"/>
      <c r="H1766" s="41"/>
      <c r="I1766" s="41"/>
      <c r="J1766" s="41"/>
      <c r="K1766" s="40" t="s">
        <v>2793</v>
      </c>
      <c r="L1766" s="41" t="s">
        <v>3890</v>
      </c>
      <c r="M1766" s="42">
        <v>207647</v>
      </c>
      <c r="N1766" s="43">
        <v>40687</v>
      </c>
      <c r="O1766" s="44" t="s">
        <v>146</v>
      </c>
      <c r="P1766" s="42">
        <v>7</v>
      </c>
      <c r="Q1766" s="44" t="s">
        <v>4305</v>
      </c>
      <c r="R1766" s="44" t="s">
        <v>1428</v>
      </c>
      <c r="S1766" s="42">
        <v>26</v>
      </c>
      <c r="T1766" s="42">
        <v>73</v>
      </c>
      <c r="U1766" s="42">
        <v>26.925041629999999</v>
      </c>
      <c r="V1766" s="42">
        <v>-80.066822079999994</v>
      </c>
      <c r="W1766" s="48">
        <v>40745</v>
      </c>
      <c r="X1766" s="45">
        <f>W1766-N1766</f>
        <v>58</v>
      </c>
      <c r="Y1766" s="46">
        <v>46</v>
      </c>
      <c r="Z1766" s="46">
        <v>8</v>
      </c>
      <c r="AA1766" s="46">
        <v>0</v>
      </c>
      <c r="AB1766" s="46">
        <v>1</v>
      </c>
      <c r="AC1766" s="46">
        <v>0</v>
      </c>
      <c r="AD1766" s="46">
        <v>0</v>
      </c>
      <c r="AE1766" s="46">
        <f>SUM(Y1766,Z1766,AC1766,AD1766)</f>
        <v>54</v>
      </c>
      <c r="AF1766" s="47">
        <f>Y1766/AE1766</f>
        <v>0.85185185185185186</v>
      </c>
      <c r="AG1766" s="47">
        <f>(Y1766-(AA1766+AB1766))/AE1766</f>
        <v>0.83333333333333337</v>
      </c>
      <c r="AH1766" s="44" t="s">
        <v>2</v>
      </c>
      <c r="AI1766" s="38"/>
    </row>
    <row r="1767" spans="1:35" x14ac:dyDescent="0.3">
      <c r="A1767" s="147" t="s">
        <v>3424</v>
      </c>
      <c r="B1767" s="147">
        <v>328</v>
      </c>
      <c r="C1767" s="30">
        <v>39926</v>
      </c>
      <c r="D1767" s="32">
        <v>2019</v>
      </c>
      <c r="E1767" s="97">
        <v>43585</v>
      </c>
      <c r="F1767" s="31">
        <v>3428</v>
      </c>
      <c r="G1767" s="31">
        <v>155.30000000000001</v>
      </c>
      <c r="H1767" s="31">
        <v>156.30000000000001</v>
      </c>
      <c r="I1767" s="31">
        <v>112.7</v>
      </c>
      <c r="K1767" s="155">
        <v>0.90069444444444446</v>
      </c>
      <c r="L1767" s="31" t="s">
        <v>3891</v>
      </c>
      <c r="M1767" s="157">
        <v>438194</v>
      </c>
      <c r="N1767" s="158">
        <v>43586</v>
      </c>
      <c r="O1767" s="157" t="s">
        <v>0</v>
      </c>
      <c r="P1767" s="157">
        <v>8</v>
      </c>
      <c r="Q1767" s="157" t="s">
        <v>4305</v>
      </c>
      <c r="R1767" s="157" t="s">
        <v>4523</v>
      </c>
      <c r="S1767" s="157">
        <v>11</v>
      </c>
      <c r="T1767" s="157">
        <v>78</v>
      </c>
      <c r="U1767" s="157">
        <v>26.864753390000001</v>
      </c>
      <c r="V1767" s="157">
        <v>-80.047552499999995</v>
      </c>
      <c r="X1767" s="45"/>
      <c r="Y1767" s="157">
        <v>0</v>
      </c>
      <c r="Z1767" s="31">
        <v>57</v>
      </c>
      <c r="AA1767" s="157">
        <v>0</v>
      </c>
      <c r="AB1767" s="157">
        <v>0</v>
      </c>
      <c r="AC1767" s="31">
        <v>0</v>
      </c>
      <c r="AD1767" s="31">
        <v>0</v>
      </c>
      <c r="AE1767" s="46">
        <f>SUM(Y1767,Z1767,AC1767,AD1767)</f>
        <v>57</v>
      </c>
      <c r="AF1767" s="47">
        <f>Y1767/AE1767</f>
        <v>0</v>
      </c>
      <c r="AG1767" s="47">
        <f>(Y1767-(AA1767+AB1767))/AE1767</f>
        <v>0</v>
      </c>
      <c r="AH1767" s="157" t="s">
        <v>8</v>
      </c>
      <c r="AI1767" s="147"/>
    </row>
    <row r="1768" spans="1:35" x14ac:dyDescent="0.3">
      <c r="A1768" s="38" t="s">
        <v>3248</v>
      </c>
      <c r="B1768" s="38">
        <v>36</v>
      </c>
      <c r="C1768" s="39">
        <v>37408</v>
      </c>
      <c r="D1768" s="71">
        <f>YEAR(E1768)</f>
        <v>2007</v>
      </c>
      <c r="E1768" s="99" t="s">
        <v>3226</v>
      </c>
      <c r="F1768" s="41">
        <v>630</v>
      </c>
      <c r="G1768" s="41">
        <v>155</v>
      </c>
      <c r="H1768" s="41"/>
      <c r="I1768" s="41"/>
      <c r="J1768" s="41"/>
      <c r="K1768" s="40" t="s">
        <v>2918</v>
      </c>
      <c r="L1768" s="41" t="s">
        <v>3897</v>
      </c>
      <c r="M1768" s="42">
        <v>79054</v>
      </c>
      <c r="N1768" s="43">
        <v>39190</v>
      </c>
      <c r="O1768" s="44" t="s">
        <v>0</v>
      </c>
      <c r="P1768" s="42">
        <v>7</v>
      </c>
      <c r="Q1768" s="44" t="s">
        <v>4305</v>
      </c>
      <c r="R1768" s="44" t="s">
        <v>2077</v>
      </c>
      <c r="S1768" s="42">
        <v>0</v>
      </c>
      <c r="T1768" s="42">
        <v>26</v>
      </c>
      <c r="U1768" s="42">
        <v>26.875907510000001</v>
      </c>
      <c r="V1768" s="42">
        <v>-80.05110766</v>
      </c>
      <c r="W1768" s="126"/>
      <c r="X1768" s="45"/>
      <c r="Y1768" s="42"/>
      <c r="Z1768" s="127"/>
      <c r="AA1768" s="42"/>
      <c r="AB1768" s="42"/>
      <c r="AC1768" s="127"/>
      <c r="AD1768" s="127"/>
      <c r="AE1768" s="127"/>
      <c r="AF1768" s="127"/>
      <c r="AG1768" s="127"/>
      <c r="AH1768" s="44" t="s">
        <v>31</v>
      </c>
      <c r="AI1768" s="38"/>
    </row>
    <row r="1769" spans="1:35" x14ac:dyDescent="0.3">
      <c r="A1769" s="38" t="s">
        <v>3248</v>
      </c>
      <c r="B1769" s="38">
        <v>36</v>
      </c>
      <c r="C1769" s="39">
        <v>37408</v>
      </c>
      <c r="D1769" s="71">
        <f>YEAR(E1769)</f>
        <v>2007</v>
      </c>
      <c r="E1769" s="99" t="s">
        <v>3259</v>
      </c>
      <c r="F1769" s="41">
        <v>631</v>
      </c>
      <c r="G1769" s="41">
        <v>154</v>
      </c>
      <c r="H1769" s="41"/>
      <c r="I1769" s="41">
        <v>113.5</v>
      </c>
      <c r="J1769" s="41"/>
      <c r="K1769" s="40" t="s">
        <v>2307</v>
      </c>
      <c r="L1769" s="41" t="s">
        <v>3897</v>
      </c>
      <c r="M1769" s="42">
        <v>79188</v>
      </c>
      <c r="N1769" s="43">
        <v>39208</v>
      </c>
      <c r="O1769" s="44" t="s">
        <v>0</v>
      </c>
      <c r="P1769" s="42">
        <v>5</v>
      </c>
      <c r="Q1769" s="44" t="s">
        <v>4305</v>
      </c>
      <c r="R1769" s="44" t="s">
        <v>2100</v>
      </c>
      <c r="S1769" s="42">
        <v>24</v>
      </c>
      <c r="T1769" s="42">
        <v>63</v>
      </c>
      <c r="U1769" s="42">
        <v>26.89125864</v>
      </c>
      <c r="V1769" s="42">
        <v>-80.05626316</v>
      </c>
      <c r="W1769" s="124"/>
      <c r="X1769" s="45"/>
      <c r="Y1769" s="42"/>
      <c r="Z1769" s="125"/>
      <c r="AA1769" s="42"/>
      <c r="AB1769" s="42"/>
      <c r="AC1769" s="125"/>
      <c r="AD1769" s="125"/>
      <c r="AE1769" s="125"/>
      <c r="AF1769" s="125"/>
      <c r="AG1769" s="125"/>
      <c r="AH1769" s="44" t="s">
        <v>31</v>
      </c>
      <c r="AI1769" s="38"/>
    </row>
    <row r="1770" spans="1:35" s="122" customFormat="1" x14ac:dyDescent="0.3">
      <c r="A1770" s="110" t="s">
        <v>3248</v>
      </c>
      <c r="B1770" s="110">
        <v>36</v>
      </c>
      <c r="C1770" s="111">
        <v>37408</v>
      </c>
      <c r="D1770" s="112">
        <f>YEAR(E1770)</f>
        <v>2007</v>
      </c>
      <c r="E1770" s="113" t="s">
        <v>2388</v>
      </c>
      <c r="F1770" s="114">
        <v>632</v>
      </c>
      <c r="G1770" s="114">
        <v>153</v>
      </c>
      <c r="H1770" s="114">
        <v>157.5</v>
      </c>
      <c r="I1770" s="114">
        <v>112.5</v>
      </c>
      <c r="J1770" s="114"/>
      <c r="K1770" s="115" t="s">
        <v>2580</v>
      </c>
      <c r="L1770" s="114" t="s">
        <v>3892</v>
      </c>
      <c r="M1770" s="116">
        <v>79535</v>
      </c>
      <c r="N1770" s="117">
        <v>39216</v>
      </c>
      <c r="O1770" s="118" t="s">
        <v>0</v>
      </c>
      <c r="P1770" s="116">
        <v>3</v>
      </c>
      <c r="Q1770" s="118" t="s">
        <v>4305</v>
      </c>
      <c r="R1770" s="118" t="s">
        <v>2124</v>
      </c>
      <c r="S1770" s="116">
        <v>41</v>
      </c>
      <c r="T1770" s="116">
        <v>52</v>
      </c>
      <c r="U1770" s="116">
        <v>26.905144700000001</v>
      </c>
      <c r="V1770" s="116">
        <v>-80.060563500000001</v>
      </c>
      <c r="W1770" s="134">
        <v>39283</v>
      </c>
      <c r="X1770" s="119">
        <f>W1770-N1770</f>
        <v>67</v>
      </c>
      <c r="Y1770" s="116">
        <v>31</v>
      </c>
      <c r="Z1770" s="116">
        <v>3</v>
      </c>
      <c r="AA1770" s="116">
        <v>3</v>
      </c>
      <c r="AB1770" s="116">
        <v>0</v>
      </c>
      <c r="AC1770" s="116">
        <v>0</v>
      </c>
      <c r="AD1770" s="116">
        <v>0</v>
      </c>
      <c r="AE1770" s="116">
        <f>SUM(Y1770,Z1770,AC1770,AD1770)</f>
        <v>34</v>
      </c>
      <c r="AF1770" s="177">
        <f>Y1770/AE1770</f>
        <v>0.91176470588235292</v>
      </c>
      <c r="AG1770" s="177">
        <f>(Y1770-(AA1770+AB1770))/AE1770</f>
        <v>0.82352941176470584</v>
      </c>
      <c r="AH1770" s="118" t="s">
        <v>2</v>
      </c>
      <c r="AI1770" s="110"/>
    </row>
    <row r="1771" spans="1:35" x14ac:dyDescent="0.3">
      <c r="A1771" s="38" t="s">
        <v>3248</v>
      </c>
      <c r="B1771" s="38">
        <v>36</v>
      </c>
      <c r="C1771" s="39">
        <v>37408</v>
      </c>
      <c r="D1771" s="71">
        <f>YEAR(E1771)</f>
        <v>2007</v>
      </c>
      <c r="E1771" s="99" t="s">
        <v>2467</v>
      </c>
      <c r="F1771" s="41">
        <v>633</v>
      </c>
      <c r="G1771" s="41">
        <v>155.5</v>
      </c>
      <c r="H1771" s="41">
        <v>158.5</v>
      </c>
      <c r="I1771" s="41">
        <v>112.5</v>
      </c>
      <c r="J1771" s="41"/>
      <c r="K1771" s="40" t="s">
        <v>2713</v>
      </c>
      <c r="L1771" s="41" t="s">
        <v>3895</v>
      </c>
      <c r="M1771" s="103">
        <v>80328</v>
      </c>
      <c r="N1771" s="104">
        <v>39224</v>
      </c>
      <c r="O1771" s="105" t="s">
        <v>0</v>
      </c>
      <c r="P1771" s="103">
        <v>1</v>
      </c>
      <c r="Q1771" s="105" t="s">
        <v>4305</v>
      </c>
      <c r="R1771" s="105" t="s">
        <v>2139</v>
      </c>
      <c r="S1771" s="103">
        <v>47</v>
      </c>
      <c r="T1771" s="103">
        <v>9</v>
      </c>
      <c r="U1771" s="103">
        <v>26.913781700000001</v>
      </c>
      <c r="V1771" s="103">
        <v>-80.063356099999993</v>
      </c>
      <c r="W1771" s="135">
        <v>39289</v>
      </c>
      <c r="X1771" s="106">
        <f>W1771-N1771</f>
        <v>65</v>
      </c>
      <c r="Y1771" s="103">
        <v>63</v>
      </c>
      <c r="Z1771" s="103">
        <v>6</v>
      </c>
      <c r="AA1771" s="103">
        <v>6</v>
      </c>
      <c r="AB1771" s="103">
        <v>2</v>
      </c>
      <c r="AC1771" s="103">
        <v>0</v>
      </c>
      <c r="AD1771" s="103">
        <v>2</v>
      </c>
      <c r="AE1771" s="46">
        <f>SUM(Y1771,Z1771,AC1771,AD1771)</f>
        <v>71</v>
      </c>
      <c r="AF1771" s="47">
        <f>Y1771/AE1771</f>
        <v>0.88732394366197187</v>
      </c>
      <c r="AG1771" s="47">
        <f>(Y1771-(AA1771+AB1771))/AE1771</f>
        <v>0.77464788732394363</v>
      </c>
      <c r="AH1771" s="105" t="s">
        <v>2</v>
      </c>
      <c r="AI1771" s="38"/>
    </row>
    <row r="1772" spans="1:35" x14ac:dyDescent="0.3">
      <c r="A1772" s="147" t="s">
        <v>4632</v>
      </c>
      <c r="B1772" s="147">
        <v>1191</v>
      </c>
      <c r="C1772" s="30">
        <v>42815</v>
      </c>
      <c r="D1772" s="32">
        <v>2019</v>
      </c>
      <c r="E1772" s="97">
        <v>43622</v>
      </c>
      <c r="F1772" s="31">
        <v>3529</v>
      </c>
      <c r="G1772" s="31">
        <v>150.6</v>
      </c>
      <c r="H1772" s="31">
        <v>153.9</v>
      </c>
      <c r="I1772" s="31">
        <v>114.4</v>
      </c>
      <c r="K1772" s="155">
        <v>0.10486111111111111</v>
      </c>
      <c r="L1772" s="31" t="s">
        <v>3892</v>
      </c>
      <c r="M1772" s="157">
        <v>451418</v>
      </c>
      <c r="N1772" s="158">
        <v>43622</v>
      </c>
      <c r="O1772" s="157" t="s">
        <v>0</v>
      </c>
      <c r="P1772" s="157">
        <v>9</v>
      </c>
      <c r="Q1772" s="157" t="s">
        <v>4305</v>
      </c>
      <c r="R1772" s="157" t="s">
        <v>4633</v>
      </c>
      <c r="S1772" s="157">
        <v>29</v>
      </c>
      <c r="T1772" s="157">
        <v>47</v>
      </c>
      <c r="U1772" s="157">
        <v>26.859333790000001</v>
      </c>
      <c r="V1772" s="157">
        <v>-80.046264210000004</v>
      </c>
      <c r="W1772" s="158"/>
      <c r="X1772" s="45"/>
      <c r="Y1772" s="157"/>
      <c r="Z1772" s="157"/>
      <c r="AA1772" s="157"/>
      <c r="AB1772" s="157"/>
      <c r="AC1772" s="157"/>
      <c r="AD1772" s="157"/>
      <c r="AE1772" s="46"/>
      <c r="AF1772" s="47"/>
      <c r="AG1772" s="47"/>
      <c r="AH1772" s="157" t="s">
        <v>10</v>
      </c>
      <c r="AI1772" s="147"/>
    </row>
    <row r="1773" spans="1:35" x14ac:dyDescent="0.3">
      <c r="A1773" s="38" t="s">
        <v>3025</v>
      </c>
      <c r="B1773" s="38">
        <v>647</v>
      </c>
      <c r="C1773" s="39">
        <v>41409</v>
      </c>
      <c r="D1773" s="71">
        <f>YEAR(E1773)</f>
        <v>2013</v>
      </c>
      <c r="E1773" s="99" t="s">
        <v>3026</v>
      </c>
      <c r="F1773" s="41">
        <v>2537</v>
      </c>
      <c r="G1773" s="41">
        <v>150.5</v>
      </c>
      <c r="H1773" s="41">
        <v>152</v>
      </c>
      <c r="I1773" s="41">
        <v>106.5</v>
      </c>
      <c r="J1773" s="41"/>
      <c r="K1773" s="40" t="s">
        <v>2577</v>
      </c>
      <c r="L1773" s="41" t="s">
        <v>3893</v>
      </c>
      <c r="M1773" s="42">
        <v>280751</v>
      </c>
      <c r="N1773" s="43">
        <v>41409</v>
      </c>
      <c r="O1773" s="44" t="s">
        <v>0</v>
      </c>
      <c r="P1773" s="42">
        <v>2</v>
      </c>
      <c r="Q1773" s="44" t="s">
        <v>4305</v>
      </c>
      <c r="R1773" s="44" t="s">
        <v>894</v>
      </c>
      <c r="S1773" s="42">
        <v>41</v>
      </c>
      <c r="T1773" s="42">
        <v>99</v>
      </c>
      <c r="U1773" s="42">
        <v>26.906775700000001</v>
      </c>
      <c r="V1773" s="42">
        <v>-80.060945720000007</v>
      </c>
      <c r="W1773" s="48">
        <v>41476</v>
      </c>
      <c r="X1773" s="45">
        <f>W1773-N1773</f>
        <v>67</v>
      </c>
      <c r="Y1773" s="42">
        <v>74</v>
      </c>
      <c r="Z1773" s="42">
        <v>19</v>
      </c>
      <c r="AA1773" s="42">
        <v>0</v>
      </c>
      <c r="AB1773" s="42">
        <v>1</v>
      </c>
      <c r="AC1773" s="42">
        <v>0</v>
      </c>
      <c r="AD1773" s="42">
        <v>9</v>
      </c>
      <c r="AE1773" s="42">
        <f>SUM(Y1773,Z1773,AC1773,AD1773)</f>
        <v>102</v>
      </c>
      <c r="AF1773" s="49">
        <f>Y1773/AE1773</f>
        <v>0.72549019607843135</v>
      </c>
      <c r="AG1773" s="49">
        <f>(Y1773-(AA1773+AB1773))/AE1773</f>
        <v>0.71568627450980393</v>
      </c>
      <c r="AH1773" s="44" t="s">
        <v>2</v>
      </c>
      <c r="AI1773" s="38"/>
    </row>
    <row r="1774" spans="1:35" x14ac:dyDescent="0.3">
      <c r="A1774" s="147" t="s">
        <v>4756</v>
      </c>
      <c r="B1774" s="147">
        <v>1575</v>
      </c>
      <c r="C1774" s="30">
        <v>43941</v>
      </c>
      <c r="D1774" s="32">
        <v>2020</v>
      </c>
      <c r="E1774" s="97">
        <v>43941</v>
      </c>
      <c r="F1774" s="31">
        <v>3994</v>
      </c>
      <c r="G1774" s="31">
        <v>140</v>
      </c>
      <c r="H1774" s="31">
        <v>143.5</v>
      </c>
      <c r="I1774" s="31">
        <v>106.2</v>
      </c>
      <c r="K1774" s="155">
        <v>3.4722222222222224E-2</v>
      </c>
      <c r="L1774" s="31" t="s">
        <v>3891</v>
      </c>
      <c r="M1774" s="157">
        <v>496354</v>
      </c>
      <c r="N1774" s="158">
        <v>43941</v>
      </c>
      <c r="O1774" s="157" t="s">
        <v>0</v>
      </c>
      <c r="P1774" s="157">
        <v>5</v>
      </c>
      <c r="Q1774" s="157" t="s">
        <v>4307</v>
      </c>
      <c r="R1774" s="157"/>
      <c r="S1774" s="157">
        <v>60</v>
      </c>
      <c r="T1774" s="157">
        <v>60</v>
      </c>
      <c r="U1774" s="157">
        <v>26.889625150000001</v>
      </c>
      <c r="V1774" s="157">
        <v>-80.055797040000002</v>
      </c>
      <c r="W1774" s="158"/>
      <c r="X1774" s="45"/>
      <c r="Y1774" s="157"/>
      <c r="Z1774" s="157"/>
      <c r="AA1774" s="157"/>
      <c r="AB1774" s="157"/>
      <c r="AC1774" s="157"/>
      <c r="AD1774" s="157"/>
      <c r="AE1774" s="46"/>
      <c r="AF1774" s="47"/>
      <c r="AG1774" s="47"/>
      <c r="AH1774" s="157"/>
      <c r="AI1774" s="147"/>
    </row>
    <row r="1775" spans="1:35" x14ac:dyDescent="0.3">
      <c r="A1775" s="147" t="s">
        <v>4574</v>
      </c>
      <c r="B1775" s="147">
        <v>1172</v>
      </c>
      <c r="C1775" s="30">
        <v>43600</v>
      </c>
      <c r="D1775" s="32">
        <v>2019</v>
      </c>
      <c r="E1775" s="97">
        <v>43600</v>
      </c>
      <c r="F1775" s="31">
        <v>3475</v>
      </c>
      <c r="G1775" s="31">
        <v>142</v>
      </c>
      <c r="H1775" s="31">
        <v>143.19999999999999</v>
      </c>
      <c r="I1775" s="31">
        <v>104.4</v>
      </c>
      <c r="K1775" s="155">
        <v>0.12013888888888889</v>
      </c>
      <c r="L1775" s="31" t="s">
        <v>3892</v>
      </c>
      <c r="M1775" s="157">
        <v>440061</v>
      </c>
      <c r="N1775" s="158">
        <v>43600</v>
      </c>
      <c r="O1775" s="157" t="s">
        <v>0</v>
      </c>
      <c r="P1775" s="157">
        <v>3</v>
      </c>
      <c r="Q1775" s="157" t="s">
        <v>4305</v>
      </c>
      <c r="R1775" s="157" t="s">
        <v>4575</v>
      </c>
      <c r="S1775" s="157">
        <v>59</v>
      </c>
      <c r="T1775" s="157">
        <v>24</v>
      </c>
      <c r="U1775" s="157">
        <v>26.90318147</v>
      </c>
      <c r="V1775" s="157">
        <v>-80.059842889999999</v>
      </c>
      <c r="W1775" s="30">
        <v>43662</v>
      </c>
      <c r="X1775" s="45">
        <f>W1775-N1775</f>
        <v>62</v>
      </c>
      <c r="Y1775" s="157">
        <v>7</v>
      </c>
      <c r="Z1775" s="31">
        <v>41</v>
      </c>
      <c r="AA1775" s="157">
        <v>0</v>
      </c>
      <c r="AB1775" s="157">
        <v>1</v>
      </c>
      <c r="AC1775" s="31">
        <v>0</v>
      </c>
      <c r="AD1775" s="31">
        <v>2</v>
      </c>
      <c r="AE1775" s="46">
        <f>SUM(Y1775,Z1775,AC1775,AD1775)</f>
        <v>50</v>
      </c>
      <c r="AF1775" s="47">
        <f>Y1775/AE1775</f>
        <v>0.14000000000000001</v>
      </c>
      <c r="AG1775" s="47">
        <f>(Y1775-(AA1775+AB1775))/AE1775</f>
        <v>0.12</v>
      </c>
      <c r="AH1775" s="157" t="s">
        <v>2</v>
      </c>
      <c r="AI1775" s="147"/>
    </row>
    <row r="1776" spans="1:35" x14ac:dyDescent="0.3">
      <c r="A1776" s="38" t="s">
        <v>3755</v>
      </c>
      <c r="B1776" s="38">
        <v>657</v>
      </c>
      <c r="C1776" s="39">
        <v>42464</v>
      </c>
      <c r="D1776" s="71">
        <f>YEAR(E1776)</f>
        <v>2016</v>
      </c>
      <c r="E1776" s="99" t="s">
        <v>3188</v>
      </c>
      <c r="F1776" s="41">
        <v>2610</v>
      </c>
      <c r="G1776" s="41">
        <v>143.30000000000001</v>
      </c>
      <c r="H1776" s="41">
        <v>144.5</v>
      </c>
      <c r="I1776" s="41">
        <v>104.5</v>
      </c>
      <c r="J1776" s="41"/>
      <c r="K1776" s="40" t="s">
        <v>2414</v>
      </c>
      <c r="L1776" s="41" t="s">
        <v>3891</v>
      </c>
      <c r="M1776" s="42">
        <v>321669</v>
      </c>
      <c r="N1776" s="43">
        <v>42465</v>
      </c>
      <c r="O1776" s="44" t="s">
        <v>0</v>
      </c>
      <c r="P1776" s="42">
        <v>5</v>
      </c>
      <c r="Q1776" s="44" t="s">
        <v>4305</v>
      </c>
      <c r="R1776" s="44" t="s">
        <v>308</v>
      </c>
      <c r="S1776" s="42">
        <v>8</v>
      </c>
      <c r="T1776" s="42">
        <v>41</v>
      </c>
      <c r="U1776" s="42">
        <v>26.889758938</v>
      </c>
      <c r="V1776" s="42">
        <v>-80.055807866999999</v>
      </c>
      <c r="W1776" s="124"/>
      <c r="X1776" s="45"/>
      <c r="Y1776" s="125"/>
      <c r="Z1776" s="125"/>
      <c r="AA1776" s="125"/>
      <c r="AB1776" s="125"/>
      <c r="AC1776" s="125"/>
      <c r="AD1776" s="125"/>
      <c r="AE1776" s="127"/>
      <c r="AF1776" s="127"/>
      <c r="AG1776" s="127"/>
      <c r="AH1776" s="44" t="s">
        <v>10</v>
      </c>
      <c r="AI1776" s="38"/>
    </row>
    <row r="1777" spans="1:35" x14ac:dyDescent="0.3">
      <c r="A1777" s="38" t="s">
        <v>3755</v>
      </c>
      <c r="B1777" s="38">
        <v>657</v>
      </c>
      <c r="C1777" s="39">
        <v>42464</v>
      </c>
      <c r="D1777" s="71">
        <f>YEAR(E1777)</f>
        <v>2016</v>
      </c>
      <c r="E1777" s="99" t="s">
        <v>3762</v>
      </c>
      <c r="F1777" s="41">
        <v>2618</v>
      </c>
      <c r="G1777" s="41">
        <v>143.80000000000001</v>
      </c>
      <c r="H1777" s="41">
        <v>144.4</v>
      </c>
      <c r="I1777" s="41">
        <v>104.3</v>
      </c>
      <c r="J1777" s="41"/>
      <c r="K1777" s="40" t="s">
        <v>2623</v>
      </c>
      <c r="L1777" s="41" t="s">
        <v>3895</v>
      </c>
      <c r="M1777" s="42">
        <v>321680</v>
      </c>
      <c r="N1777" s="43">
        <v>42475</v>
      </c>
      <c r="O1777" s="44" t="s">
        <v>0</v>
      </c>
      <c r="P1777" s="42">
        <v>6</v>
      </c>
      <c r="Q1777" s="44" t="s">
        <v>4305</v>
      </c>
      <c r="R1777" s="44" t="s">
        <v>318</v>
      </c>
      <c r="S1777" s="42">
        <v>15</v>
      </c>
      <c r="T1777" s="42">
        <v>27</v>
      </c>
      <c r="U1777" s="42">
        <v>26.882185285999999</v>
      </c>
      <c r="V1777" s="42">
        <v>-80.053290977000003</v>
      </c>
      <c r="W1777" s="124"/>
      <c r="X1777" s="45"/>
      <c r="Y1777" s="42">
        <v>0</v>
      </c>
      <c r="Z1777" s="42">
        <v>64</v>
      </c>
      <c r="AA1777" s="42">
        <v>0</v>
      </c>
      <c r="AB1777" s="42">
        <v>0</v>
      </c>
      <c r="AC1777" s="42">
        <v>0</v>
      </c>
      <c r="AD1777" s="42">
        <v>0</v>
      </c>
      <c r="AE1777" s="46">
        <f>SUM(Y1777,Z1777,AC1777,AD1777)</f>
        <v>64</v>
      </c>
      <c r="AF1777" s="47">
        <f>Y1777/AE1777</f>
        <v>0</v>
      </c>
      <c r="AG1777" s="47">
        <f>(Y1777-(AA1777+AB1777))/AE1777</f>
        <v>0</v>
      </c>
      <c r="AH1777" s="44" t="s">
        <v>8</v>
      </c>
      <c r="AI1777" s="38"/>
    </row>
    <row r="1778" spans="1:35" x14ac:dyDescent="0.3">
      <c r="A1778" s="38" t="s">
        <v>3755</v>
      </c>
      <c r="B1778" s="38">
        <v>657</v>
      </c>
      <c r="C1778" s="39">
        <v>42464</v>
      </c>
      <c r="D1778" s="71">
        <f>YEAR(E1778)</f>
        <v>2016</v>
      </c>
      <c r="E1778" s="99" t="s">
        <v>3793</v>
      </c>
      <c r="F1778" s="41">
        <v>2651</v>
      </c>
      <c r="G1778" s="41">
        <v>142.6</v>
      </c>
      <c r="H1778" s="41">
        <v>144.5</v>
      </c>
      <c r="I1778" s="41">
        <v>103.3</v>
      </c>
      <c r="J1778" s="41"/>
      <c r="K1778" s="40" t="s">
        <v>3458</v>
      </c>
      <c r="L1778" s="41" t="s">
        <v>3892</v>
      </c>
      <c r="M1778" s="42">
        <v>325775</v>
      </c>
      <c r="N1778" s="43">
        <v>42517</v>
      </c>
      <c r="O1778" s="44" t="s">
        <v>0</v>
      </c>
      <c r="P1778" s="42">
        <v>6</v>
      </c>
      <c r="Q1778" s="44" t="s">
        <v>4305</v>
      </c>
      <c r="R1778" s="44" t="s">
        <v>389</v>
      </c>
      <c r="S1778" s="42">
        <v>67</v>
      </c>
      <c r="T1778" s="42">
        <v>16</v>
      </c>
      <c r="U1778" s="42">
        <v>26.878575125000001</v>
      </c>
      <c r="V1778" s="42">
        <v>-80.052075482999996</v>
      </c>
      <c r="W1778" s="43">
        <v>42577</v>
      </c>
      <c r="X1778" s="45">
        <f>W1778-N1778</f>
        <v>60</v>
      </c>
      <c r="Y1778" s="42">
        <v>5</v>
      </c>
      <c r="Z1778" s="42">
        <v>23</v>
      </c>
      <c r="AA1778" s="42">
        <v>0</v>
      </c>
      <c r="AB1778" s="42">
        <v>3</v>
      </c>
      <c r="AC1778" s="42">
        <v>0</v>
      </c>
      <c r="AD1778" s="42">
        <v>16</v>
      </c>
      <c r="AE1778" s="46">
        <f>SUM(Y1778,Z1778,AC1778,AD1778)</f>
        <v>44</v>
      </c>
      <c r="AF1778" s="47">
        <f>Y1778/AE1778</f>
        <v>0.11363636363636363</v>
      </c>
      <c r="AG1778" s="47">
        <f>(Y1778-(AA1778+AB1778))/AE1778</f>
        <v>4.5454545454545456E-2</v>
      </c>
      <c r="AH1778" s="44" t="s">
        <v>2</v>
      </c>
      <c r="AI1778" s="38"/>
    </row>
    <row r="1779" spans="1:35" x14ac:dyDescent="0.3">
      <c r="A1779" s="38" t="s">
        <v>3674</v>
      </c>
      <c r="B1779" s="38">
        <v>562</v>
      </c>
      <c r="C1779" s="39">
        <v>41011</v>
      </c>
      <c r="D1779" s="71">
        <f>YEAR(E1779)</f>
        <v>2012</v>
      </c>
      <c r="E1779" s="99" t="s">
        <v>3075</v>
      </c>
      <c r="F1779" s="41">
        <v>2093</v>
      </c>
      <c r="G1779" s="41">
        <v>147</v>
      </c>
      <c r="H1779" s="41">
        <v>148</v>
      </c>
      <c r="I1779" s="41">
        <v>105.5</v>
      </c>
      <c r="J1779" s="41"/>
      <c r="K1779" s="40" t="s">
        <v>2307</v>
      </c>
      <c r="L1779" s="41" t="s">
        <v>3890</v>
      </c>
      <c r="M1779" s="42">
        <v>235916</v>
      </c>
      <c r="N1779" s="43">
        <v>41012</v>
      </c>
      <c r="O1779" s="44" t="s">
        <v>146</v>
      </c>
      <c r="P1779" s="42">
        <v>6</v>
      </c>
      <c r="Q1779" s="44" t="s">
        <v>4305</v>
      </c>
      <c r="R1779" s="44" t="s">
        <v>1139</v>
      </c>
      <c r="S1779" s="42">
        <v>6</v>
      </c>
      <c r="T1779" s="42">
        <v>36</v>
      </c>
      <c r="U1779" s="42">
        <v>26.929828489999998</v>
      </c>
      <c r="V1779" s="42">
        <v>-80.068341000000004</v>
      </c>
      <c r="W1779" s="48">
        <v>41092</v>
      </c>
      <c r="X1779" s="45">
        <f>W1779-N1779</f>
        <v>80</v>
      </c>
      <c r="Y1779" s="42">
        <v>71</v>
      </c>
      <c r="Z1779" s="42">
        <v>5</v>
      </c>
      <c r="AA1779" s="42">
        <v>1</v>
      </c>
      <c r="AB1779" s="42">
        <v>0</v>
      </c>
      <c r="AC1779" s="42">
        <v>0</v>
      </c>
      <c r="AD1779" s="42">
        <v>0</v>
      </c>
      <c r="AE1779" s="46">
        <f>SUM(Y1779,Z1779,AC1779,AD1779)</f>
        <v>76</v>
      </c>
      <c r="AF1779" s="47">
        <f>Y1779/AE1779</f>
        <v>0.93421052631578949</v>
      </c>
      <c r="AG1779" s="47">
        <f>(Y1779-(AA1779+AB1779))/AE1779</f>
        <v>0.92105263157894735</v>
      </c>
      <c r="AH1779" s="44" t="s">
        <v>2</v>
      </c>
      <c r="AI1779" s="38"/>
    </row>
    <row r="1780" spans="1:35" x14ac:dyDescent="0.3">
      <c r="A1780" s="38" t="s">
        <v>3674</v>
      </c>
      <c r="B1780" s="38">
        <v>562</v>
      </c>
      <c r="C1780" s="39">
        <v>41011</v>
      </c>
      <c r="D1780" s="71">
        <f>YEAR(E1780)</f>
        <v>2012</v>
      </c>
      <c r="E1780" s="99" t="s">
        <v>3203</v>
      </c>
      <c r="F1780" s="41">
        <v>2182</v>
      </c>
      <c r="G1780" s="41">
        <v>146</v>
      </c>
      <c r="H1780" s="41">
        <v>147.5</v>
      </c>
      <c r="I1780" s="41">
        <v>104.5</v>
      </c>
      <c r="J1780" s="41"/>
      <c r="K1780" s="40" t="s">
        <v>2752</v>
      </c>
      <c r="L1780" s="41" t="s">
        <v>3890</v>
      </c>
      <c r="M1780" s="42">
        <v>236207</v>
      </c>
      <c r="N1780" s="43">
        <v>41029</v>
      </c>
      <c r="O1780" s="44" t="s">
        <v>0</v>
      </c>
      <c r="P1780" s="42">
        <v>7</v>
      </c>
      <c r="Q1780" s="44" t="s">
        <v>4305</v>
      </c>
      <c r="R1780" s="44" t="s">
        <v>1005</v>
      </c>
      <c r="S1780" s="42">
        <v>27</v>
      </c>
      <c r="T1780" s="42">
        <v>79</v>
      </c>
      <c r="U1780" s="42">
        <v>26.870460749999999</v>
      </c>
      <c r="V1780" s="42">
        <v>-80.049191559999997</v>
      </c>
      <c r="W1780" s="124"/>
      <c r="X1780" s="45"/>
      <c r="Y1780" s="42">
        <v>8</v>
      </c>
      <c r="Z1780" s="42">
        <v>63</v>
      </c>
      <c r="AA1780" s="42">
        <v>0</v>
      </c>
      <c r="AB1780" s="42">
        <v>0</v>
      </c>
      <c r="AC1780" s="42">
        <v>0</v>
      </c>
      <c r="AD1780" s="42">
        <v>0</v>
      </c>
      <c r="AE1780" s="46">
        <f>SUM(Y1780,Z1780,AC1780,AD1780)</f>
        <v>71</v>
      </c>
      <c r="AF1780" s="47">
        <f>Y1780/AE1780</f>
        <v>0.11267605633802817</v>
      </c>
      <c r="AG1780" s="47">
        <f>(Y1780-(AA1780+AB1780))/AE1780</f>
        <v>0.11267605633802817</v>
      </c>
      <c r="AH1780" s="44" t="s">
        <v>8</v>
      </c>
      <c r="AI1780" s="38"/>
    </row>
    <row r="1781" spans="1:35" x14ac:dyDescent="0.3">
      <c r="A1781" s="38" t="s">
        <v>3674</v>
      </c>
      <c r="B1781" s="38">
        <v>562</v>
      </c>
      <c r="C1781" s="39">
        <v>41011</v>
      </c>
      <c r="D1781" s="71">
        <f>YEAR(E1781)</f>
        <v>2012</v>
      </c>
      <c r="E1781" s="99" t="s">
        <v>2582</v>
      </c>
      <c r="F1781" s="41">
        <v>2215</v>
      </c>
      <c r="G1781" s="41">
        <v>147</v>
      </c>
      <c r="H1781" s="41">
        <v>149</v>
      </c>
      <c r="I1781" s="41">
        <v>107</v>
      </c>
      <c r="J1781" s="41"/>
      <c r="K1781" s="40" t="s">
        <v>2937</v>
      </c>
      <c r="L1781" s="41" t="s">
        <v>3891</v>
      </c>
      <c r="M1781" s="42">
        <v>237397</v>
      </c>
      <c r="N1781" s="43">
        <v>41038</v>
      </c>
      <c r="O1781" s="44" t="s">
        <v>0</v>
      </c>
      <c r="P1781" s="42">
        <v>10</v>
      </c>
      <c r="Q1781" s="44" t="s">
        <v>4305</v>
      </c>
      <c r="R1781" s="44" t="s">
        <v>1023</v>
      </c>
      <c r="S1781" s="42">
        <v>16</v>
      </c>
      <c r="T1781" s="42">
        <v>8</v>
      </c>
      <c r="U1781" s="42">
        <v>26.84773508</v>
      </c>
      <c r="V1781" s="42">
        <v>-80.044224259999993</v>
      </c>
      <c r="W1781" s="48"/>
      <c r="X1781" s="45"/>
      <c r="Y1781" s="42"/>
      <c r="Z1781" s="125"/>
      <c r="AA1781" s="42"/>
      <c r="AB1781" s="42"/>
      <c r="AC1781" s="125"/>
      <c r="AD1781" s="125"/>
      <c r="AE1781" s="125"/>
      <c r="AF1781" s="125"/>
      <c r="AG1781" s="125"/>
      <c r="AH1781" s="44" t="s">
        <v>10</v>
      </c>
      <c r="AI1781" s="38"/>
    </row>
    <row r="1782" spans="1:35" x14ac:dyDescent="0.3">
      <c r="A1782" s="38" t="s">
        <v>3674</v>
      </c>
      <c r="B1782" s="38">
        <v>562</v>
      </c>
      <c r="C1782" s="39">
        <v>41011</v>
      </c>
      <c r="D1782" s="71">
        <f>YEAR(E1782)</f>
        <v>2012</v>
      </c>
      <c r="E1782" s="99" t="s">
        <v>2983</v>
      </c>
      <c r="F1782" s="41">
        <v>2397</v>
      </c>
      <c r="G1782" s="41">
        <v>146</v>
      </c>
      <c r="H1782" s="41">
        <v>148</v>
      </c>
      <c r="I1782" s="41">
        <v>105.5</v>
      </c>
      <c r="J1782" s="41"/>
      <c r="K1782" s="40" t="s">
        <v>2619</v>
      </c>
      <c r="L1782" s="41" t="s">
        <v>3890</v>
      </c>
      <c r="M1782" s="42">
        <v>248198</v>
      </c>
      <c r="N1782" s="43">
        <v>41070</v>
      </c>
      <c r="O1782" s="44" t="s">
        <v>0</v>
      </c>
      <c r="P1782" s="42">
        <v>6</v>
      </c>
      <c r="Q1782" s="44" t="s">
        <v>4305</v>
      </c>
      <c r="R1782" s="44" t="s">
        <v>1094</v>
      </c>
      <c r="S1782" s="42">
        <v>20</v>
      </c>
      <c r="T1782" s="42">
        <v>105</v>
      </c>
      <c r="U1782" s="42">
        <v>26.880200800000001</v>
      </c>
      <c r="V1782" s="42">
        <v>-80.052410750000007</v>
      </c>
      <c r="W1782" s="124"/>
      <c r="X1782" s="45"/>
      <c r="Y1782" s="42"/>
      <c r="Z1782" s="125"/>
      <c r="AA1782" s="42"/>
      <c r="AB1782" s="42"/>
      <c r="AC1782" s="125"/>
      <c r="AD1782" s="125"/>
      <c r="AE1782" s="127"/>
      <c r="AF1782" s="127"/>
      <c r="AG1782" s="127"/>
      <c r="AH1782" s="44" t="s">
        <v>10</v>
      </c>
      <c r="AI1782" s="38"/>
    </row>
    <row r="1783" spans="1:35" x14ac:dyDescent="0.3">
      <c r="A1783" s="38" t="s">
        <v>3151</v>
      </c>
      <c r="B1783" s="38">
        <v>700</v>
      </c>
      <c r="C1783" s="39">
        <v>42875</v>
      </c>
      <c r="D1783" s="71">
        <f>YEAR(E1783)</f>
        <v>2017</v>
      </c>
      <c r="E1783" s="99" t="s">
        <v>3822</v>
      </c>
      <c r="F1783" s="41">
        <v>2758</v>
      </c>
      <c r="G1783" s="41">
        <v>153.6</v>
      </c>
      <c r="H1783" s="41">
        <v>156.1</v>
      </c>
      <c r="I1783" s="41">
        <v>108</v>
      </c>
      <c r="J1783" s="41">
        <v>0.98</v>
      </c>
      <c r="K1783" s="40" t="s">
        <v>2458</v>
      </c>
      <c r="L1783" s="41" t="s">
        <v>3899</v>
      </c>
      <c r="M1783" s="42">
        <v>363892</v>
      </c>
      <c r="N1783" s="43">
        <v>42875</v>
      </c>
      <c r="O1783" s="44" t="s">
        <v>0</v>
      </c>
      <c r="P1783" s="42">
        <v>4</v>
      </c>
      <c r="Q1783" s="44" t="s">
        <v>4305</v>
      </c>
      <c r="R1783" s="44" t="s">
        <v>242</v>
      </c>
      <c r="S1783" s="42">
        <v>21</v>
      </c>
      <c r="T1783" s="42">
        <v>99</v>
      </c>
      <c r="U1783" s="42">
        <v>26.897268204</v>
      </c>
      <c r="V1783" s="42">
        <v>-80.057788952999999</v>
      </c>
      <c r="W1783" s="48">
        <v>42937</v>
      </c>
      <c r="X1783" s="45">
        <f>W1783-N1783</f>
        <v>62</v>
      </c>
      <c r="Y1783" s="42">
        <v>17</v>
      </c>
      <c r="Z1783" s="42">
        <v>77</v>
      </c>
      <c r="AA1783" s="42">
        <v>1</v>
      </c>
      <c r="AB1783" s="42">
        <v>0</v>
      </c>
      <c r="AC1783" s="42">
        <v>0</v>
      </c>
      <c r="AD1783" s="42">
        <v>1</v>
      </c>
      <c r="AE1783" s="42">
        <f>SUM(Y1783,Z1783,AC1783,AD1783)</f>
        <v>95</v>
      </c>
      <c r="AF1783" s="49">
        <f>Y1783/AE1783</f>
        <v>0.17894736842105263</v>
      </c>
      <c r="AG1783" s="49">
        <f>(Y1783-(AA1783+AB1783))/AE1783</f>
        <v>0.16842105263157894</v>
      </c>
      <c r="AH1783" s="44" t="s">
        <v>2</v>
      </c>
      <c r="AI1783" s="38"/>
    </row>
    <row r="1784" spans="1:35" x14ac:dyDescent="0.3">
      <c r="A1784" s="50" t="s">
        <v>3208</v>
      </c>
      <c r="B1784" s="51">
        <v>668</v>
      </c>
      <c r="C1784" s="52">
        <v>41718</v>
      </c>
      <c r="D1784" s="94">
        <f>YEAR(E1784)</f>
        <v>2014</v>
      </c>
      <c r="E1784" s="52" t="s">
        <v>3213</v>
      </c>
      <c r="F1784" s="54">
        <v>2665</v>
      </c>
      <c r="G1784" s="56"/>
      <c r="H1784" s="56"/>
      <c r="I1784" s="56"/>
      <c r="J1784" s="56"/>
      <c r="K1784" s="55" t="s">
        <v>3</v>
      </c>
      <c r="L1784" s="56" t="s">
        <v>3</v>
      </c>
      <c r="M1784" s="57"/>
      <c r="N1784" s="57"/>
      <c r="O1784" s="57" t="s">
        <v>0</v>
      </c>
      <c r="P1784" s="57"/>
      <c r="Q1784" s="57" t="s">
        <v>4305</v>
      </c>
      <c r="R1784" s="57"/>
      <c r="S1784" s="57"/>
      <c r="T1784" s="57"/>
      <c r="U1784" s="57"/>
      <c r="V1784" s="57"/>
      <c r="W1784" s="60"/>
      <c r="X1784" s="164"/>
      <c r="Y1784" s="57"/>
      <c r="Z1784" s="58"/>
      <c r="AA1784" s="57"/>
      <c r="AB1784" s="57"/>
      <c r="AC1784" s="58"/>
      <c r="AD1784" s="58"/>
      <c r="AE1784" s="58"/>
      <c r="AF1784" s="58"/>
      <c r="AG1784" s="58"/>
      <c r="AH1784" s="57"/>
      <c r="AI1784" s="95" t="s">
        <v>3908</v>
      </c>
    </row>
    <row r="1785" spans="1:35" x14ac:dyDescent="0.3">
      <c r="A1785" s="38" t="s">
        <v>3208</v>
      </c>
      <c r="B1785" s="38">
        <v>668</v>
      </c>
      <c r="C1785" s="39">
        <v>41718</v>
      </c>
      <c r="D1785" s="71">
        <f>YEAR(E1785)</f>
        <v>2016</v>
      </c>
      <c r="E1785" s="99" t="s">
        <v>3757</v>
      </c>
      <c r="F1785" s="41">
        <v>2666</v>
      </c>
      <c r="G1785" s="41">
        <v>144.5</v>
      </c>
      <c r="H1785" s="41">
        <v>147.69999999999999</v>
      </c>
      <c r="I1785" s="41">
        <v>104.4</v>
      </c>
      <c r="J1785" s="41"/>
      <c r="K1785" s="40" t="s">
        <v>3667</v>
      </c>
      <c r="L1785" s="41" t="s">
        <v>3892</v>
      </c>
      <c r="M1785" s="42">
        <v>321672</v>
      </c>
      <c r="N1785" s="43">
        <v>42467</v>
      </c>
      <c r="O1785" s="44" t="s">
        <v>0</v>
      </c>
      <c r="P1785" s="42">
        <v>5</v>
      </c>
      <c r="Q1785" s="44" t="s">
        <v>4305</v>
      </c>
      <c r="R1785" s="44" t="s">
        <v>311</v>
      </c>
      <c r="S1785" s="42">
        <v>24</v>
      </c>
      <c r="T1785" s="42">
        <v>30</v>
      </c>
      <c r="U1785" s="42">
        <v>26.888285127</v>
      </c>
      <c r="V1785" s="42">
        <v>-80.055458677999994</v>
      </c>
      <c r="W1785" s="43">
        <v>42534</v>
      </c>
      <c r="X1785" s="45">
        <f>W1785-N1785</f>
        <v>67</v>
      </c>
      <c r="Y1785" s="42">
        <v>64</v>
      </c>
      <c r="Z1785" s="42">
        <v>11</v>
      </c>
      <c r="AA1785" s="42">
        <v>4</v>
      </c>
      <c r="AB1785" s="42">
        <v>0</v>
      </c>
      <c r="AC1785" s="42">
        <v>0</v>
      </c>
      <c r="AD1785" s="42">
        <v>16</v>
      </c>
      <c r="AE1785" s="46">
        <f>SUM(Y1785,Z1785,AC1785,AD1785)</f>
        <v>91</v>
      </c>
      <c r="AF1785" s="47">
        <f>Y1785/AE1785</f>
        <v>0.70329670329670335</v>
      </c>
      <c r="AG1785" s="47">
        <f>(Y1785-(AA1785+AB1785))/AE1785</f>
        <v>0.65934065934065933</v>
      </c>
      <c r="AH1785" s="44" t="s">
        <v>2</v>
      </c>
      <c r="AI1785" s="38"/>
    </row>
    <row r="1786" spans="1:35" x14ac:dyDescent="0.3">
      <c r="A1786" s="38" t="s">
        <v>3208</v>
      </c>
      <c r="B1786" s="38">
        <v>668</v>
      </c>
      <c r="C1786" s="39">
        <v>41718</v>
      </c>
      <c r="D1786" s="71">
        <f>YEAR(E1786)</f>
        <v>2018</v>
      </c>
      <c r="E1786" s="99" t="s">
        <v>3162</v>
      </c>
      <c r="F1786" s="41">
        <v>2904</v>
      </c>
      <c r="G1786" s="41">
        <v>147.9</v>
      </c>
      <c r="H1786" s="41">
        <v>149.9</v>
      </c>
      <c r="I1786" s="41">
        <v>107.8</v>
      </c>
      <c r="J1786" s="41"/>
      <c r="K1786" s="40" t="s">
        <v>2830</v>
      </c>
      <c r="L1786" s="41" t="s">
        <v>3891</v>
      </c>
      <c r="M1786" s="42">
        <v>411838</v>
      </c>
      <c r="N1786" s="43">
        <v>43202</v>
      </c>
      <c r="O1786" s="44" t="s">
        <v>0</v>
      </c>
      <c r="P1786" s="42">
        <v>6</v>
      </c>
      <c r="Q1786" s="44" t="s">
        <v>4305</v>
      </c>
      <c r="R1786" s="44" t="s">
        <v>35</v>
      </c>
      <c r="S1786" s="42">
        <v>63</v>
      </c>
      <c r="T1786" s="42">
        <v>0</v>
      </c>
      <c r="U1786" s="42">
        <v>26.882016983</v>
      </c>
      <c r="V1786" s="42">
        <v>-80.053327065999994</v>
      </c>
      <c r="W1786" s="43">
        <v>43270</v>
      </c>
      <c r="X1786" s="45">
        <f>W1786-N1786</f>
        <v>68</v>
      </c>
      <c r="Y1786" s="42">
        <v>48</v>
      </c>
      <c r="Z1786" s="42">
        <v>13</v>
      </c>
      <c r="AA1786" s="42">
        <v>2</v>
      </c>
      <c r="AB1786" s="42">
        <v>0</v>
      </c>
      <c r="AC1786" s="42">
        <v>0</v>
      </c>
      <c r="AD1786" s="42">
        <v>6</v>
      </c>
      <c r="AE1786" s="46">
        <f>SUM(Y1786,Z1786,AC1786,AD1786)</f>
        <v>67</v>
      </c>
      <c r="AF1786" s="47">
        <f>Y1786/AE1786</f>
        <v>0.71641791044776115</v>
      </c>
      <c r="AG1786" s="47">
        <f>(Y1786-(AA1786+AB1786))/AE1786</f>
        <v>0.68656716417910446</v>
      </c>
      <c r="AH1786" s="44" t="s">
        <v>2</v>
      </c>
      <c r="AI1786" s="38"/>
    </row>
    <row r="1787" spans="1:35" x14ac:dyDescent="0.3">
      <c r="A1787" s="38" t="s">
        <v>3208</v>
      </c>
      <c r="B1787" s="38">
        <v>668</v>
      </c>
      <c r="C1787" s="39">
        <v>41718</v>
      </c>
      <c r="D1787" s="71">
        <f>YEAR(E1787)</f>
        <v>2018</v>
      </c>
      <c r="E1787" s="99" t="s">
        <v>2430</v>
      </c>
      <c r="F1787" s="41">
        <v>2945</v>
      </c>
      <c r="G1787" s="41">
        <v>147.9</v>
      </c>
      <c r="H1787" s="41">
        <v>149.80000000000001</v>
      </c>
      <c r="I1787" s="41">
        <v>108.4</v>
      </c>
      <c r="J1787" s="41"/>
      <c r="K1787" s="40" t="s">
        <v>3132</v>
      </c>
      <c r="L1787" s="41" t="s">
        <v>3891</v>
      </c>
      <c r="M1787" s="42">
        <v>411992</v>
      </c>
      <c r="N1787" s="43">
        <v>43222</v>
      </c>
      <c r="O1787" s="44" t="s">
        <v>0</v>
      </c>
      <c r="P1787" s="42">
        <v>9</v>
      </c>
      <c r="Q1787" s="44" t="s">
        <v>4305</v>
      </c>
      <c r="R1787" s="44" t="s">
        <v>64</v>
      </c>
      <c r="S1787" s="42">
        <v>107</v>
      </c>
      <c r="T1787" s="42">
        <v>-10</v>
      </c>
      <c r="U1787" s="42">
        <v>26.862367366000001</v>
      </c>
      <c r="V1787" s="42">
        <v>-80.047226519000006</v>
      </c>
      <c r="W1787" s="126"/>
      <c r="X1787" s="45"/>
      <c r="Y1787" s="42">
        <v>16</v>
      </c>
      <c r="Z1787" s="46">
        <v>65</v>
      </c>
      <c r="AA1787" s="42">
        <v>0</v>
      </c>
      <c r="AB1787" s="42">
        <v>0</v>
      </c>
      <c r="AC1787" s="46">
        <v>0</v>
      </c>
      <c r="AD1787" s="46">
        <v>0</v>
      </c>
      <c r="AE1787" s="46">
        <f>SUM(Y1787,Z1787,AC1787,AD1787)</f>
        <v>81</v>
      </c>
      <c r="AF1787" s="47">
        <f>Y1787/AE1787</f>
        <v>0.19753086419753085</v>
      </c>
      <c r="AG1787" s="47">
        <f>(Y1787-(AA1787+AB1787))/AE1787</f>
        <v>0.19753086419753085</v>
      </c>
      <c r="AH1787" s="44" t="s">
        <v>8</v>
      </c>
      <c r="AI1787" s="38"/>
    </row>
    <row r="1788" spans="1:35" x14ac:dyDescent="0.3">
      <c r="A1788" s="38" t="s">
        <v>3208</v>
      </c>
      <c r="B1788" s="38">
        <v>668</v>
      </c>
      <c r="C1788" s="39">
        <v>41718</v>
      </c>
      <c r="D1788" s="71">
        <f>YEAR(E1788)</f>
        <v>2018</v>
      </c>
      <c r="E1788" s="99" t="s">
        <v>3856</v>
      </c>
      <c r="F1788" s="41">
        <v>2955</v>
      </c>
      <c r="G1788" s="41">
        <v>148.6</v>
      </c>
      <c r="H1788" s="41">
        <v>149.9</v>
      </c>
      <c r="I1788" s="41">
        <v>107.4</v>
      </c>
      <c r="J1788" s="41"/>
      <c r="K1788" s="40" t="s">
        <v>2890</v>
      </c>
      <c r="L1788" s="41" t="s">
        <v>3890</v>
      </c>
      <c r="M1788" s="42">
        <v>412523</v>
      </c>
      <c r="N1788" s="43">
        <v>43231</v>
      </c>
      <c r="O1788" s="44" t="s">
        <v>0</v>
      </c>
      <c r="P1788" s="42">
        <v>5</v>
      </c>
      <c r="Q1788" s="44" t="s">
        <v>4305</v>
      </c>
      <c r="R1788" s="44" t="s">
        <v>78</v>
      </c>
      <c r="S1788" s="42">
        <v>49</v>
      </c>
      <c r="T1788" s="42">
        <v>8</v>
      </c>
      <c r="U1788" s="42">
        <v>26.888675632000002</v>
      </c>
      <c r="V1788" s="42">
        <v>-80.055699336999993</v>
      </c>
      <c r="W1788" s="43">
        <v>43296</v>
      </c>
      <c r="X1788" s="45">
        <f>W1788-N1788</f>
        <v>65</v>
      </c>
      <c r="Y1788" s="42">
        <v>24</v>
      </c>
      <c r="Z1788" s="42">
        <v>14</v>
      </c>
      <c r="AA1788" s="42">
        <v>0</v>
      </c>
      <c r="AB1788" s="42">
        <v>0</v>
      </c>
      <c r="AC1788" s="42">
        <v>0</v>
      </c>
      <c r="AD1788" s="42">
        <v>3</v>
      </c>
      <c r="AE1788" s="46">
        <f>SUM(Y1788,Z1788,AC1788,AD1788)</f>
        <v>41</v>
      </c>
      <c r="AF1788" s="47">
        <f>Y1788/AE1788</f>
        <v>0.58536585365853655</v>
      </c>
      <c r="AG1788" s="47">
        <f>(Y1788-(AA1788+AB1788))/AE1788</f>
        <v>0.58536585365853655</v>
      </c>
      <c r="AH1788" s="44" t="s">
        <v>15</v>
      </c>
      <c r="AI1788" s="38"/>
    </row>
    <row r="1789" spans="1:35" x14ac:dyDescent="0.3">
      <c r="A1789" s="38" t="s">
        <v>3208</v>
      </c>
      <c r="B1789" s="38">
        <v>668</v>
      </c>
      <c r="C1789" s="39">
        <v>41718</v>
      </c>
      <c r="D1789" s="71">
        <f>YEAR(E1789)</f>
        <v>2018</v>
      </c>
      <c r="E1789" s="99" t="s">
        <v>2381</v>
      </c>
      <c r="F1789" s="41">
        <v>3047</v>
      </c>
      <c r="G1789" s="41"/>
      <c r="H1789" s="41"/>
      <c r="I1789" s="41"/>
      <c r="J1789" s="41"/>
      <c r="K1789" s="40" t="s">
        <v>2692</v>
      </c>
      <c r="L1789" s="41" t="s">
        <v>3894</v>
      </c>
      <c r="M1789" s="42">
        <v>416200</v>
      </c>
      <c r="N1789" s="43">
        <v>43253</v>
      </c>
      <c r="O1789" s="44" t="s">
        <v>0</v>
      </c>
      <c r="P1789" s="42">
        <v>10</v>
      </c>
      <c r="Q1789" s="44" t="s">
        <v>4305</v>
      </c>
      <c r="R1789" s="44" t="s">
        <v>121</v>
      </c>
      <c r="S1789" s="42">
        <v>16</v>
      </c>
      <c r="T1789" s="42">
        <v>44</v>
      </c>
      <c r="U1789" s="42">
        <v>26.851988545000001</v>
      </c>
      <c r="V1789" s="42">
        <v>-80.045081639000003</v>
      </c>
      <c r="W1789" s="124"/>
      <c r="X1789" s="45"/>
      <c r="Y1789" s="125"/>
      <c r="Z1789" s="125"/>
      <c r="AA1789" s="125"/>
      <c r="AB1789" s="125"/>
      <c r="AC1789" s="125"/>
      <c r="AD1789" s="125"/>
      <c r="AE1789" s="127"/>
      <c r="AF1789" s="127"/>
      <c r="AG1789" s="127"/>
      <c r="AH1789" s="44" t="s">
        <v>10</v>
      </c>
      <c r="AI1789" s="38"/>
    </row>
    <row r="1790" spans="1:35" x14ac:dyDescent="0.3">
      <c r="A1790" s="147" t="s">
        <v>3208</v>
      </c>
      <c r="B1790" s="147">
        <v>668</v>
      </c>
      <c r="C1790" s="30">
        <v>41718</v>
      </c>
      <c r="D1790" s="32">
        <v>2020</v>
      </c>
      <c r="E1790" s="97">
        <v>43972</v>
      </c>
      <c r="F1790" s="31">
        <v>4134</v>
      </c>
      <c r="G1790" s="31">
        <v>149.5</v>
      </c>
      <c r="H1790" s="31">
        <v>151.30000000000001</v>
      </c>
      <c r="I1790" s="31">
        <v>110.7</v>
      </c>
      <c r="K1790" s="155">
        <v>6.8749999999999992E-2</v>
      </c>
      <c r="L1790" s="31" t="s">
        <v>3891</v>
      </c>
      <c r="M1790" s="157">
        <v>501224</v>
      </c>
      <c r="N1790" s="158">
        <v>43972</v>
      </c>
      <c r="O1790" s="157" t="s">
        <v>0</v>
      </c>
      <c r="P1790" s="157">
        <v>5</v>
      </c>
      <c r="Q1790" s="157" t="s">
        <v>4305</v>
      </c>
      <c r="R1790" s="157" t="s">
        <v>4892</v>
      </c>
      <c r="S1790" s="157">
        <v>40</v>
      </c>
      <c r="T1790" s="157">
        <v>14</v>
      </c>
      <c r="U1790" s="157">
        <v>26.887264030000001</v>
      </c>
      <c r="V1790" s="157">
        <v>-80.055290200000002</v>
      </c>
      <c r="W1790" s="161"/>
      <c r="X1790" s="45"/>
      <c r="Y1790" s="157">
        <v>38</v>
      </c>
      <c r="Z1790" s="157">
        <v>56</v>
      </c>
      <c r="AA1790" s="157">
        <v>0</v>
      </c>
      <c r="AB1790" s="157">
        <v>0</v>
      </c>
      <c r="AC1790" s="157">
        <v>0</v>
      </c>
      <c r="AD1790" s="157">
        <v>0</v>
      </c>
      <c r="AE1790" s="46">
        <f>SUM(Y1790,Z1790,AC1790,AD1790)</f>
        <v>94</v>
      </c>
      <c r="AF1790" s="47">
        <f>Y1790/AE1790</f>
        <v>0.40425531914893614</v>
      </c>
      <c r="AG1790" s="47">
        <f>(Y1790-(AA1790+AB1790))/AE1790</f>
        <v>0.40425531914893614</v>
      </c>
      <c r="AH1790" s="157" t="s">
        <v>8</v>
      </c>
      <c r="AI1790" s="147"/>
    </row>
    <row r="1791" spans="1:35" x14ac:dyDescent="0.3">
      <c r="A1791" s="147" t="s">
        <v>3208</v>
      </c>
      <c r="B1791" s="147">
        <v>668</v>
      </c>
      <c r="C1791" s="30">
        <v>41718</v>
      </c>
      <c r="D1791" s="32">
        <v>2020</v>
      </c>
      <c r="E1791" s="97">
        <v>43981</v>
      </c>
      <c r="F1791" s="31">
        <v>4161</v>
      </c>
      <c r="G1791" s="31">
        <v>149.80000000000001</v>
      </c>
      <c r="H1791" s="31">
        <v>150.6</v>
      </c>
      <c r="I1791" s="31">
        <v>109.7</v>
      </c>
      <c r="K1791" s="155">
        <v>5.5555555555555552E-2</v>
      </c>
      <c r="L1791" s="31" t="s">
        <v>3891</v>
      </c>
      <c r="M1791" s="157">
        <v>504927</v>
      </c>
      <c r="N1791" s="158">
        <v>43981</v>
      </c>
      <c r="O1791" s="157" t="s">
        <v>0</v>
      </c>
      <c r="P1791" s="157">
        <v>1</v>
      </c>
      <c r="Q1791" s="157" t="s">
        <v>4305</v>
      </c>
      <c r="R1791" s="157" t="s">
        <v>4918</v>
      </c>
      <c r="S1791" s="157">
        <v>50</v>
      </c>
      <c r="T1791" s="157">
        <v>8</v>
      </c>
      <c r="U1791" s="157">
        <v>26.916139449999999</v>
      </c>
      <c r="V1791" s="157">
        <v>-80.064244259999995</v>
      </c>
      <c r="W1791" s="158"/>
      <c r="X1791" s="45"/>
      <c r="Y1791" s="157">
        <v>0</v>
      </c>
      <c r="Z1791" s="157">
        <v>102</v>
      </c>
      <c r="AA1791" s="157">
        <v>0</v>
      </c>
      <c r="AB1791" s="157">
        <v>0</v>
      </c>
      <c r="AC1791" s="157">
        <v>0</v>
      </c>
      <c r="AD1791" s="157">
        <v>0</v>
      </c>
      <c r="AE1791" s="42">
        <f>SUM(Y1791,Z1791,AC1791,AD1791)</f>
        <v>102</v>
      </c>
      <c r="AF1791" s="49">
        <f>Y1791/AE1791</f>
        <v>0</v>
      </c>
      <c r="AG1791" s="49">
        <f>(Y1791-(AA1791+AB1791))/AE1791</f>
        <v>0</v>
      </c>
      <c r="AH1791" s="157" t="s">
        <v>8</v>
      </c>
      <c r="AI1791" s="147"/>
    </row>
    <row r="1792" spans="1:35" x14ac:dyDescent="0.3">
      <c r="A1792" s="147" t="s">
        <v>3208</v>
      </c>
      <c r="B1792" s="147">
        <v>668</v>
      </c>
      <c r="C1792" s="30">
        <v>41718</v>
      </c>
      <c r="D1792" s="32">
        <v>2020</v>
      </c>
      <c r="E1792" s="97">
        <v>43990</v>
      </c>
      <c r="F1792" s="31">
        <v>4209</v>
      </c>
      <c r="G1792" s="31">
        <v>148.9</v>
      </c>
      <c r="H1792" s="31">
        <v>150.30000000000001</v>
      </c>
      <c r="I1792" s="31">
        <v>109</v>
      </c>
      <c r="K1792" s="155">
        <v>0.99791666666666667</v>
      </c>
      <c r="L1792" s="31" t="s">
        <v>3891</v>
      </c>
      <c r="M1792" s="157">
        <v>508307</v>
      </c>
      <c r="N1792" s="158">
        <v>43991</v>
      </c>
      <c r="O1792" s="157" t="s">
        <v>146</v>
      </c>
      <c r="P1792" s="157">
        <v>7</v>
      </c>
      <c r="Q1792" s="157" t="s">
        <v>4305</v>
      </c>
      <c r="R1792" s="157" t="s">
        <v>4952</v>
      </c>
      <c r="S1792" s="157">
        <v>39</v>
      </c>
      <c r="T1792" s="157">
        <v>161</v>
      </c>
      <c r="U1792" s="157">
        <v>26.926770380000001</v>
      </c>
      <c r="V1792" s="157">
        <v>-80.067215910000002</v>
      </c>
      <c r="W1792" s="158"/>
      <c r="X1792" s="45"/>
      <c r="Y1792" s="157">
        <v>3</v>
      </c>
      <c r="Z1792" s="157">
        <v>68</v>
      </c>
      <c r="AA1792" s="157">
        <v>0</v>
      </c>
      <c r="AB1792" s="157">
        <v>0</v>
      </c>
      <c r="AC1792" s="157">
        <v>0</v>
      </c>
      <c r="AD1792" s="157">
        <v>0</v>
      </c>
      <c r="AE1792" s="46">
        <f>SUM(Y1792,Z1792,AC1792,AD1792)</f>
        <v>71</v>
      </c>
      <c r="AF1792" s="47">
        <f>Y1792/AE1792</f>
        <v>4.2253521126760563E-2</v>
      </c>
      <c r="AG1792" s="47">
        <f>(Y1792-(AA1792+AB1792))/AE1792</f>
        <v>4.2253521126760563E-2</v>
      </c>
      <c r="AH1792" s="157" t="s">
        <v>8</v>
      </c>
      <c r="AI1792" s="147"/>
    </row>
    <row r="1793" spans="1:35" x14ac:dyDescent="0.3">
      <c r="A1793" s="38" t="s">
        <v>3144</v>
      </c>
      <c r="B1793" s="38">
        <v>574</v>
      </c>
      <c r="C1793" s="39">
        <v>41022</v>
      </c>
      <c r="D1793" s="71">
        <f>YEAR(E1793)</f>
        <v>2012</v>
      </c>
      <c r="E1793" s="99" t="s">
        <v>2661</v>
      </c>
      <c r="F1793" s="41">
        <v>2197</v>
      </c>
      <c r="G1793" s="41">
        <v>152</v>
      </c>
      <c r="H1793" s="41">
        <v>155</v>
      </c>
      <c r="I1793" s="41">
        <v>114.5</v>
      </c>
      <c r="J1793" s="41"/>
      <c r="K1793" s="40" t="s">
        <v>2859</v>
      </c>
      <c r="L1793" s="41" t="s">
        <v>3893</v>
      </c>
      <c r="M1793" s="42">
        <v>236523</v>
      </c>
      <c r="N1793" s="43">
        <v>41032</v>
      </c>
      <c r="O1793" s="44" t="s">
        <v>0</v>
      </c>
      <c r="P1793" s="42">
        <v>7</v>
      </c>
      <c r="Q1793" s="44" t="s">
        <v>4305</v>
      </c>
      <c r="R1793" s="44" t="s">
        <v>1010</v>
      </c>
      <c r="S1793" s="42">
        <v>46</v>
      </c>
      <c r="T1793" s="42">
        <v>51</v>
      </c>
      <c r="U1793" s="42">
        <v>26.875691889999999</v>
      </c>
      <c r="V1793" s="42">
        <v>-80.050948419999997</v>
      </c>
      <c r="W1793" s="43">
        <v>41097</v>
      </c>
      <c r="X1793" s="45">
        <f>W1793-N1793</f>
        <v>65</v>
      </c>
      <c r="Y1793" s="42">
        <v>23</v>
      </c>
      <c r="Z1793" s="42">
        <v>69</v>
      </c>
      <c r="AA1793" s="42">
        <v>0</v>
      </c>
      <c r="AB1793" s="42">
        <v>0</v>
      </c>
      <c r="AC1793" s="42">
        <v>0</v>
      </c>
      <c r="AD1793" s="42">
        <v>1</v>
      </c>
      <c r="AE1793" s="46">
        <f>SUM(Y1793,Z1793,AC1793,AD1793)</f>
        <v>93</v>
      </c>
      <c r="AF1793" s="47">
        <f>Y1793/AE1793</f>
        <v>0.24731182795698925</v>
      </c>
      <c r="AG1793" s="47">
        <f>(Y1793-(AA1793+AB1793))/AE1793</f>
        <v>0.24731182795698925</v>
      </c>
      <c r="AH1793" s="44" t="s">
        <v>2</v>
      </c>
      <c r="AI1793" s="38"/>
    </row>
    <row r="1794" spans="1:35" x14ac:dyDescent="0.3">
      <c r="A1794" s="38" t="s">
        <v>3308</v>
      </c>
      <c r="B1794" s="38">
        <v>77</v>
      </c>
      <c r="C1794" s="39">
        <v>37711</v>
      </c>
      <c r="D1794" s="71">
        <f>YEAR(E1794)</f>
        <v>2007</v>
      </c>
      <c r="E1794" s="99" t="s">
        <v>2553</v>
      </c>
      <c r="F1794" s="41">
        <v>746</v>
      </c>
      <c r="G1794" s="41">
        <v>153.9</v>
      </c>
      <c r="H1794" s="41">
        <v>155.9</v>
      </c>
      <c r="I1794" s="41">
        <v>113.7</v>
      </c>
      <c r="J1794" s="41"/>
      <c r="K1794" s="40" t="s">
        <v>3309</v>
      </c>
      <c r="L1794" s="41" t="s">
        <v>3890</v>
      </c>
      <c r="M1794" s="42">
        <v>83477</v>
      </c>
      <c r="N1794" s="43">
        <v>39247</v>
      </c>
      <c r="O1794" s="44" t="s">
        <v>0</v>
      </c>
      <c r="P1794" s="42">
        <v>5</v>
      </c>
      <c r="Q1794" s="44" t="s">
        <v>4305</v>
      </c>
      <c r="R1794" s="44" t="s">
        <v>2178</v>
      </c>
      <c r="S1794" s="42">
        <v>45</v>
      </c>
      <c r="T1794" s="42">
        <v>42</v>
      </c>
      <c r="U1794" s="42">
        <v>26.88385525</v>
      </c>
      <c r="V1794" s="42">
        <v>-80.05392664</v>
      </c>
      <c r="W1794" s="126">
        <v>39307</v>
      </c>
      <c r="X1794" s="45">
        <f>W1794-N1794</f>
        <v>60</v>
      </c>
      <c r="Y1794" s="42">
        <v>30</v>
      </c>
      <c r="Z1794" s="42">
        <v>16</v>
      </c>
      <c r="AA1794" s="42">
        <v>14</v>
      </c>
      <c r="AB1794" s="42">
        <v>1</v>
      </c>
      <c r="AC1794" s="42">
        <v>0</v>
      </c>
      <c r="AD1794" s="42">
        <v>10</v>
      </c>
      <c r="AE1794" s="42">
        <f>SUM(Y1794,Z1794,AC1794,AD1794)</f>
        <v>56</v>
      </c>
      <c r="AF1794" s="49">
        <f>Y1794/AE1794</f>
        <v>0.5357142857142857</v>
      </c>
      <c r="AG1794" s="49">
        <f>(Y1794-(AA1794+AB1794))/AE1794</f>
        <v>0.26785714285714285</v>
      </c>
      <c r="AH1794" s="44" t="s">
        <v>2</v>
      </c>
      <c r="AI1794" s="38"/>
    </row>
    <row r="1795" spans="1:35" x14ac:dyDescent="0.3">
      <c r="A1795" s="147" t="s">
        <v>3308</v>
      </c>
      <c r="B1795" s="147">
        <v>77</v>
      </c>
      <c r="C1795" s="30">
        <v>37711</v>
      </c>
      <c r="D1795" s="32">
        <v>2019</v>
      </c>
      <c r="E1795" s="97">
        <v>43577</v>
      </c>
      <c r="F1795" s="31">
        <v>3413</v>
      </c>
      <c r="G1795" s="31">
        <v>155.6</v>
      </c>
      <c r="H1795" s="31">
        <v>156.1</v>
      </c>
      <c r="I1795" s="31">
        <v>114</v>
      </c>
      <c r="K1795" s="155">
        <v>0.97916666666666663</v>
      </c>
      <c r="L1795" s="31" t="s">
        <v>3891</v>
      </c>
      <c r="M1795" s="157">
        <v>437927</v>
      </c>
      <c r="N1795" s="158">
        <v>43578</v>
      </c>
      <c r="O1795" s="157" t="s">
        <v>0</v>
      </c>
      <c r="P1795" s="157">
        <v>9</v>
      </c>
      <c r="Q1795" s="157" t="s">
        <v>4305</v>
      </c>
      <c r="R1795" s="157" t="s">
        <v>4500</v>
      </c>
      <c r="S1795" s="157">
        <v>48</v>
      </c>
      <c r="T1795" s="157">
        <v>71</v>
      </c>
      <c r="U1795" s="157">
        <v>26.861494929999999</v>
      </c>
      <c r="V1795" s="157">
        <v>-80.046746639999995</v>
      </c>
      <c r="W1795" s="158"/>
      <c r="X1795" s="45"/>
      <c r="Y1795" s="157"/>
      <c r="Z1795" s="157"/>
      <c r="AA1795" s="157"/>
      <c r="AB1795" s="157"/>
      <c r="AC1795" s="157"/>
      <c r="AD1795" s="157"/>
      <c r="AE1795" s="46"/>
      <c r="AF1795" s="47"/>
      <c r="AG1795" s="47"/>
      <c r="AH1795" s="157" t="s">
        <v>81</v>
      </c>
      <c r="AI1795" s="147"/>
    </row>
    <row r="1796" spans="1:35" x14ac:dyDescent="0.3">
      <c r="A1796" s="147" t="s">
        <v>3308</v>
      </c>
      <c r="B1796" s="147">
        <v>77</v>
      </c>
      <c r="C1796" s="30">
        <v>37711</v>
      </c>
      <c r="D1796" s="32">
        <v>2019</v>
      </c>
      <c r="E1796" s="97">
        <v>43588</v>
      </c>
      <c r="F1796" s="31">
        <v>3437</v>
      </c>
      <c r="G1796" s="31">
        <v>156.5</v>
      </c>
      <c r="H1796" s="31">
        <v>157.80000000000001</v>
      </c>
      <c r="I1796" s="31">
        <v>115</v>
      </c>
      <c r="K1796" s="155">
        <v>4.1666666666666666E-3</v>
      </c>
      <c r="L1796" s="31" t="s">
        <v>3891</v>
      </c>
      <c r="M1796" s="157">
        <v>438332</v>
      </c>
      <c r="N1796" s="158">
        <v>43588</v>
      </c>
      <c r="O1796" s="157" t="s">
        <v>0</v>
      </c>
      <c r="P1796" s="157">
        <v>2</v>
      </c>
      <c r="Q1796" s="157" t="s">
        <v>4305</v>
      </c>
      <c r="R1796" s="157" t="s">
        <v>4534</v>
      </c>
      <c r="S1796" s="157">
        <v>31</v>
      </c>
      <c r="T1796" s="157">
        <v>18</v>
      </c>
      <c r="U1796" s="157">
        <v>26.908768439999999</v>
      </c>
      <c r="V1796" s="157">
        <v>-80.061783059999996</v>
      </c>
      <c r="W1796" s="158">
        <v>43650</v>
      </c>
      <c r="X1796" s="45">
        <f>W1796-N1796</f>
        <v>62</v>
      </c>
      <c r="Y1796" s="157">
        <v>60</v>
      </c>
      <c r="Z1796" s="157">
        <v>7</v>
      </c>
      <c r="AA1796" s="157">
        <v>2</v>
      </c>
      <c r="AB1796" s="157">
        <v>1</v>
      </c>
      <c r="AC1796" s="157">
        <v>0</v>
      </c>
      <c r="AD1796" s="157">
        <v>7</v>
      </c>
      <c r="AE1796" s="46">
        <f>SUM(Y1796,Z1796,AC1796,AD1796)</f>
        <v>74</v>
      </c>
      <c r="AF1796" s="47">
        <f>Y1796/AE1796</f>
        <v>0.81081081081081086</v>
      </c>
      <c r="AG1796" s="47">
        <f>(Y1796-(AA1796+AB1796))/AE1796</f>
        <v>0.77027027027027029</v>
      </c>
      <c r="AH1796" s="157" t="s">
        <v>2</v>
      </c>
      <c r="AI1796" s="147"/>
    </row>
    <row r="1797" spans="1:35" x14ac:dyDescent="0.3">
      <c r="A1797" s="38" t="s">
        <v>3157</v>
      </c>
      <c r="B1797" s="38">
        <v>693</v>
      </c>
      <c r="C1797" s="39">
        <v>42157</v>
      </c>
      <c r="D1797" s="71">
        <f>YEAR(E1797)</f>
        <v>2015</v>
      </c>
      <c r="E1797" s="99" t="s">
        <v>3732</v>
      </c>
      <c r="F1797" s="41">
        <v>2729</v>
      </c>
      <c r="G1797" s="41">
        <v>144.19999999999999</v>
      </c>
      <c r="H1797" s="41"/>
      <c r="I1797" s="41">
        <v>108</v>
      </c>
      <c r="J1797" s="41"/>
      <c r="K1797" s="40" t="s">
        <v>3</v>
      </c>
      <c r="L1797" s="41" t="s">
        <v>3</v>
      </c>
      <c r="M1797" s="42">
        <v>261742</v>
      </c>
      <c r="N1797" s="43">
        <v>42158</v>
      </c>
      <c r="O1797" s="44" t="s">
        <v>0</v>
      </c>
      <c r="P1797" s="42">
        <v>3</v>
      </c>
      <c r="Q1797" s="44" t="s">
        <v>4305</v>
      </c>
      <c r="R1797" s="44" t="s">
        <v>544</v>
      </c>
      <c r="S1797" s="42">
        <v>66</v>
      </c>
      <c r="T1797" s="42">
        <v>63</v>
      </c>
      <c r="U1797" s="42">
        <v>26.899744517999999</v>
      </c>
      <c r="V1797" s="42">
        <v>-80.058623933000007</v>
      </c>
      <c r="W1797" s="43">
        <v>42220</v>
      </c>
      <c r="X1797" s="45">
        <f>W1797-N1797</f>
        <v>62</v>
      </c>
      <c r="Y1797" s="42">
        <v>17</v>
      </c>
      <c r="Z1797" s="42">
        <v>45</v>
      </c>
      <c r="AA1797" s="42">
        <v>4</v>
      </c>
      <c r="AB1797" s="42">
        <v>0</v>
      </c>
      <c r="AC1797" s="42">
        <v>0</v>
      </c>
      <c r="AD1797" s="42">
        <v>1</v>
      </c>
      <c r="AE1797" s="46">
        <f>SUM(Y1797,Z1797,AC1797,AD1797)</f>
        <v>63</v>
      </c>
      <c r="AF1797" s="47">
        <f>Y1797/AE1797</f>
        <v>0.26984126984126983</v>
      </c>
      <c r="AG1797" s="47">
        <f>(Y1797-(AA1797+AB1797))/AE1797</f>
        <v>0.20634920634920634</v>
      </c>
      <c r="AH1797" s="44" t="s">
        <v>2</v>
      </c>
      <c r="AI1797" s="38"/>
    </row>
    <row r="1798" spans="1:35" x14ac:dyDescent="0.3">
      <c r="A1798" s="38" t="s">
        <v>3552</v>
      </c>
      <c r="B1798" s="38">
        <v>491</v>
      </c>
      <c r="C1798" s="39">
        <v>40327</v>
      </c>
      <c r="D1798" s="71">
        <f>YEAR(E1798)</f>
        <v>2010</v>
      </c>
      <c r="E1798" s="99" t="s">
        <v>3550</v>
      </c>
      <c r="F1798" s="41">
        <v>1535</v>
      </c>
      <c r="G1798" s="41">
        <v>145.5</v>
      </c>
      <c r="H1798" s="41">
        <v>148</v>
      </c>
      <c r="I1798" s="41">
        <v>112</v>
      </c>
      <c r="J1798" s="41"/>
      <c r="K1798" s="40" t="s">
        <v>2344</v>
      </c>
      <c r="L1798" s="41" t="s">
        <v>3892</v>
      </c>
      <c r="M1798" s="42">
        <v>170353</v>
      </c>
      <c r="N1798" s="43">
        <v>40327</v>
      </c>
      <c r="O1798" s="44" t="s">
        <v>146</v>
      </c>
      <c r="P1798" s="42">
        <v>7</v>
      </c>
      <c r="Q1798" s="44" t="s">
        <v>4305</v>
      </c>
      <c r="R1798" s="44" t="s">
        <v>1596</v>
      </c>
      <c r="S1798" s="42">
        <v>55</v>
      </c>
      <c r="T1798" s="42">
        <v>57</v>
      </c>
      <c r="U1798" s="42">
        <v>26.927350990000001</v>
      </c>
      <c r="V1798" s="42">
        <v>-80.067616009999995</v>
      </c>
      <c r="W1798" s="126">
        <v>40389</v>
      </c>
      <c r="X1798" s="45">
        <f>W1798-N1798</f>
        <v>62</v>
      </c>
      <c r="Y1798" s="42">
        <v>25</v>
      </c>
      <c r="Z1798" s="42">
        <v>42</v>
      </c>
      <c r="AA1798" s="42">
        <v>4</v>
      </c>
      <c r="AB1798" s="42">
        <v>0</v>
      </c>
      <c r="AC1798" s="42">
        <v>0</v>
      </c>
      <c r="AD1798" s="42">
        <v>7</v>
      </c>
      <c r="AE1798" s="46">
        <f>SUM(Y1798,Z1798,AC1798,AD1798)</f>
        <v>74</v>
      </c>
      <c r="AF1798" s="47">
        <f>Y1798/AE1798</f>
        <v>0.33783783783783783</v>
      </c>
      <c r="AG1798" s="47">
        <f>(Y1798-(AA1798+AB1798))/AE1798</f>
        <v>0.28378378378378377</v>
      </c>
      <c r="AH1798" s="44" t="s">
        <v>2</v>
      </c>
      <c r="AI1798" s="38"/>
    </row>
    <row r="1799" spans="1:35" x14ac:dyDescent="0.3">
      <c r="A1799" s="61" t="s">
        <v>3552</v>
      </c>
      <c r="B1799" s="61">
        <v>491</v>
      </c>
      <c r="C1799" s="60">
        <v>40327</v>
      </c>
      <c r="D1799" s="71">
        <f>YEAR(E1799)</f>
        <v>2010</v>
      </c>
      <c r="E1799" s="100" t="s">
        <v>2306</v>
      </c>
      <c r="F1799" s="58">
        <v>1578</v>
      </c>
      <c r="G1799" s="58">
        <v>145</v>
      </c>
      <c r="H1799" s="58">
        <v>146.19999999999999</v>
      </c>
      <c r="I1799" s="58">
        <v>112.3</v>
      </c>
      <c r="J1799" s="41"/>
      <c r="K1799" s="62" t="s">
        <v>3492</v>
      </c>
      <c r="L1799" s="58" t="s">
        <v>3897</v>
      </c>
      <c r="M1799" s="42">
        <v>172819</v>
      </c>
      <c r="N1799" s="43">
        <v>40338</v>
      </c>
      <c r="O1799" s="44" t="s">
        <v>0</v>
      </c>
      <c r="P1799" s="42">
        <v>10</v>
      </c>
      <c r="Q1799" s="44" t="s">
        <v>4305</v>
      </c>
      <c r="R1799" s="44" t="s">
        <v>1454</v>
      </c>
      <c r="S1799" s="42">
        <v>36</v>
      </c>
      <c r="T1799" s="42">
        <v>45</v>
      </c>
      <c r="U1799" s="42">
        <v>26.841366879999999</v>
      </c>
      <c r="V1799" s="42">
        <v>-80.042533460000001</v>
      </c>
      <c r="W1799" s="124"/>
      <c r="X1799" s="45"/>
      <c r="Y1799" s="42"/>
      <c r="Z1799" s="125"/>
      <c r="AA1799" s="42"/>
      <c r="AB1799" s="42"/>
      <c r="AC1799" s="125"/>
      <c r="AD1799" s="125"/>
      <c r="AE1799" s="127"/>
      <c r="AF1799" s="127"/>
      <c r="AG1799" s="127"/>
      <c r="AH1799" s="44" t="s">
        <v>10</v>
      </c>
      <c r="AI1799" s="38"/>
    </row>
    <row r="1800" spans="1:35" x14ac:dyDescent="0.3">
      <c r="A1800" s="38" t="s">
        <v>3552</v>
      </c>
      <c r="B1800" s="38">
        <v>491</v>
      </c>
      <c r="C1800" s="39">
        <v>40327</v>
      </c>
      <c r="D1800" s="71">
        <f>YEAR(E1800)</f>
        <v>2018</v>
      </c>
      <c r="E1800" s="99" t="s">
        <v>3888</v>
      </c>
      <c r="F1800" s="41">
        <v>3059</v>
      </c>
      <c r="G1800" s="41">
        <v>152.80000000000001</v>
      </c>
      <c r="H1800" s="41">
        <v>154</v>
      </c>
      <c r="I1800" s="41">
        <v>119.2</v>
      </c>
      <c r="J1800" s="41"/>
      <c r="K1800" s="40" t="s">
        <v>3641</v>
      </c>
      <c r="L1800" s="41" t="s">
        <v>3890</v>
      </c>
      <c r="M1800" s="42">
        <v>476289</v>
      </c>
      <c r="N1800" s="43">
        <v>43258</v>
      </c>
      <c r="O1800" s="44" t="s">
        <v>146</v>
      </c>
      <c r="P1800" s="42">
        <v>3</v>
      </c>
      <c r="Q1800" s="44" t="s">
        <v>4305</v>
      </c>
      <c r="R1800" s="44" t="s">
        <v>163</v>
      </c>
      <c r="S1800" s="42">
        <v>35</v>
      </c>
      <c r="T1800" s="42">
        <v>50</v>
      </c>
      <c r="U1800" s="42">
        <v>26.936653553999999</v>
      </c>
      <c r="V1800" s="42">
        <v>-80.069592903</v>
      </c>
      <c r="W1800" s="43">
        <v>43317</v>
      </c>
      <c r="X1800" s="45">
        <f>W1800-N1800</f>
        <v>59</v>
      </c>
      <c r="Y1800" s="42">
        <v>28</v>
      </c>
      <c r="Z1800" s="42">
        <v>12</v>
      </c>
      <c r="AA1800" s="42">
        <v>1</v>
      </c>
      <c r="AB1800" s="42">
        <v>2</v>
      </c>
      <c r="AC1800" s="42">
        <v>0</v>
      </c>
      <c r="AD1800" s="42">
        <v>5</v>
      </c>
      <c r="AE1800" s="46">
        <f>SUM(Y1800,Z1800,AC1800,AD1800)</f>
        <v>45</v>
      </c>
      <c r="AF1800" s="47">
        <f>Y1800/AE1800</f>
        <v>0.62222222222222223</v>
      </c>
      <c r="AG1800" s="47">
        <f>(Y1800-(AA1800+AB1800))/AE1800</f>
        <v>0.55555555555555558</v>
      </c>
      <c r="AH1800" s="44" t="s">
        <v>2</v>
      </c>
      <c r="AI1800" s="38"/>
    </row>
    <row r="1801" spans="1:35" x14ac:dyDescent="0.3">
      <c r="A1801" s="38" t="s">
        <v>3082</v>
      </c>
      <c r="B1801" s="38">
        <v>505</v>
      </c>
      <c r="C1801" s="39">
        <v>40628</v>
      </c>
      <c r="D1801" s="71">
        <f>YEAR(E1801)</f>
        <v>2011</v>
      </c>
      <c r="E1801" s="99" t="s">
        <v>3611</v>
      </c>
      <c r="F1801" s="41">
        <v>1741</v>
      </c>
      <c r="G1801" s="41">
        <v>138</v>
      </c>
      <c r="H1801" s="41">
        <v>140</v>
      </c>
      <c r="I1801" s="41">
        <v>104</v>
      </c>
      <c r="J1801" s="41"/>
      <c r="K1801" s="40" t="s">
        <v>3458</v>
      </c>
      <c r="L1801" s="41" t="s">
        <v>3897</v>
      </c>
      <c r="M1801" s="42">
        <v>204261</v>
      </c>
      <c r="N1801" s="43">
        <v>40655</v>
      </c>
      <c r="O1801" s="44" t="s">
        <v>0</v>
      </c>
      <c r="P1801" s="42">
        <v>6</v>
      </c>
      <c r="Q1801" s="44" t="s">
        <v>4305</v>
      </c>
      <c r="R1801" s="44" t="s">
        <v>1246</v>
      </c>
      <c r="S1801" s="42">
        <v>26</v>
      </c>
      <c r="T1801" s="42">
        <v>126</v>
      </c>
      <c r="U1801" s="42">
        <v>26.878397639999999</v>
      </c>
      <c r="V1801" s="42">
        <v>-80.05169368</v>
      </c>
      <c r="W1801" s="48">
        <v>40716</v>
      </c>
      <c r="X1801" s="45">
        <f>W1801-N1801</f>
        <v>61</v>
      </c>
      <c r="Y1801" s="46">
        <v>71</v>
      </c>
      <c r="Z1801" s="46">
        <v>29</v>
      </c>
      <c r="AA1801" s="46">
        <v>9</v>
      </c>
      <c r="AB1801" s="46">
        <v>10</v>
      </c>
      <c r="AC1801" s="46">
        <v>0</v>
      </c>
      <c r="AD1801" s="46">
        <v>1</v>
      </c>
      <c r="AE1801" s="46">
        <f>SUM(Y1801,Z1801,AC1801,AD1801)</f>
        <v>101</v>
      </c>
      <c r="AF1801" s="47">
        <f>Y1801/AE1801</f>
        <v>0.70297029702970293</v>
      </c>
      <c r="AG1801" s="47">
        <f>(Y1801-(AA1801+AB1801))/AE1801</f>
        <v>0.51485148514851486</v>
      </c>
      <c r="AH1801" s="44" t="s">
        <v>2</v>
      </c>
      <c r="AI1801" s="38"/>
    </row>
    <row r="1802" spans="1:35" x14ac:dyDescent="0.3">
      <c r="A1802" s="108" t="s">
        <v>3082</v>
      </c>
      <c r="B1802" s="108">
        <v>505</v>
      </c>
      <c r="C1802" s="161">
        <v>40628</v>
      </c>
      <c r="D1802" s="163">
        <v>2019</v>
      </c>
      <c r="E1802" s="165">
        <v>43563</v>
      </c>
      <c r="F1802" s="160">
        <v>3396</v>
      </c>
      <c r="G1802" s="160">
        <v>138.4</v>
      </c>
      <c r="H1802" s="160">
        <v>141.9</v>
      </c>
      <c r="I1802" s="160">
        <v>105.6</v>
      </c>
      <c r="K1802" s="167">
        <v>0.93611111111111101</v>
      </c>
      <c r="L1802" s="31" t="s">
        <v>3891</v>
      </c>
      <c r="M1802" s="157">
        <v>437820</v>
      </c>
      <c r="N1802" s="158">
        <v>43564</v>
      </c>
      <c r="O1802" s="157" t="s">
        <v>0</v>
      </c>
      <c r="P1802" s="157">
        <v>8</v>
      </c>
      <c r="Q1802" s="157" t="s">
        <v>4305</v>
      </c>
      <c r="R1802" s="157" t="s">
        <v>4474</v>
      </c>
      <c r="S1802" s="157">
        <v>72</v>
      </c>
      <c r="T1802" s="157">
        <v>16</v>
      </c>
      <c r="U1802" s="157">
        <v>26.866562439999999</v>
      </c>
      <c r="V1802" s="157">
        <v>-80.048224410000003</v>
      </c>
      <c r="W1802" s="158">
        <v>43627</v>
      </c>
      <c r="X1802" s="45">
        <f>W1802-N1802</f>
        <v>63</v>
      </c>
      <c r="Y1802" s="157">
        <v>35</v>
      </c>
      <c r="Z1802" s="157">
        <v>61</v>
      </c>
      <c r="AA1802" s="157">
        <v>1</v>
      </c>
      <c r="AB1802" s="157">
        <v>3</v>
      </c>
      <c r="AC1802" s="157">
        <v>0</v>
      </c>
      <c r="AD1802" s="157">
        <v>5</v>
      </c>
      <c r="AE1802" s="46">
        <f>SUM(Y1802,Z1802,AC1802,AD1802)</f>
        <v>101</v>
      </c>
      <c r="AF1802" s="47">
        <f>Y1802/AE1802</f>
        <v>0.34653465346534651</v>
      </c>
      <c r="AG1802" s="47">
        <f>(Y1802-(AA1802+AB1802))/AE1802</f>
        <v>0.30693069306930693</v>
      </c>
      <c r="AH1802" s="157" t="s">
        <v>2</v>
      </c>
      <c r="AI1802" s="147"/>
    </row>
    <row r="1803" spans="1:35" x14ac:dyDescent="0.3">
      <c r="A1803" s="147" t="s">
        <v>3082</v>
      </c>
      <c r="B1803" s="147">
        <v>505</v>
      </c>
      <c r="C1803" s="30">
        <v>40628</v>
      </c>
      <c r="D1803" s="32">
        <v>2019</v>
      </c>
      <c r="E1803" s="97">
        <v>43620</v>
      </c>
      <c r="F1803" s="31">
        <v>3521</v>
      </c>
      <c r="G1803" s="31">
        <v>140.9</v>
      </c>
      <c r="H1803" s="31">
        <v>143.69999999999999</v>
      </c>
      <c r="I1803" s="31">
        <v>106.5</v>
      </c>
      <c r="K1803" s="155">
        <v>7.2916666666666671E-2</v>
      </c>
      <c r="L1803" s="31" t="s">
        <v>3892</v>
      </c>
      <c r="M1803" s="157">
        <v>449418</v>
      </c>
      <c r="N1803" s="158">
        <v>43620</v>
      </c>
      <c r="O1803" s="157" t="s">
        <v>0</v>
      </c>
      <c r="P1803" s="157">
        <v>6</v>
      </c>
      <c r="Q1803" s="157" t="s">
        <v>4305</v>
      </c>
      <c r="R1803" s="157" t="s">
        <v>4623</v>
      </c>
      <c r="S1803" s="157">
        <v>66</v>
      </c>
      <c r="T1803" s="157">
        <v>15</v>
      </c>
      <c r="U1803" s="157">
        <v>26.882678219999999</v>
      </c>
      <c r="V1803" s="157">
        <v>-80.053487950000005</v>
      </c>
      <c r="W1803" s="30">
        <v>43681</v>
      </c>
      <c r="X1803" s="45">
        <f>W1803-N1803</f>
        <v>61</v>
      </c>
      <c r="Y1803" s="31">
        <v>3</v>
      </c>
      <c r="Z1803" s="31">
        <v>59</v>
      </c>
      <c r="AA1803" s="31">
        <v>0</v>
      </c>
      <c r="AB1803" s="31">
        <v>0</v>
      </c>
      <c r="AC1803" s="31">
        <v>0</v>
      </c>
      <c r="AD1803" s="31">
        <v>0</v>
      </c>
      <c r="AE1803" s="46">
        <f>SUM(Y1803,Z1803,AC1803,AD1803)</f>
        <v>62</v>
      </c>
      <c r="AF1803" s="47">
        <f>Y1803/AE1803</f>
        <v>4.8387096774193547E-2</v>
      </c>
      <c r="AG1803" s="47">
        <f>(Y1803-(AA1803+AB1803))/AE1803</f>
        <v>4.8387096774193547E-2</v>
      </c>
      <c r="AH1803" s="157" t="s">
        <v>2</v>
      </c>
      <c r="AI1803" s="147"/>
    </row>
    <row r="1804" spans="1:35" x14ac:dyDescent="0.3">
      <c r="A1804" s="38" t="s">
        <v>2883</v>
      </c>
      <c r="B1804" s="38">
        <v>128</v>
      </c>
      <c r="C1804" s="39">
        <v>38076</v>
      </c>
      <c r="D1804" s="71">
        <f>YEAR(E1804)</f>
        <v>2009</v>
      </c>
      <c r="E1804" s="99" t="s">
        <v>2795</v>
      </c>
      <c r="F1804" s="41">
        <v>1087</v>
      </c>
      <c r="G1804" s="41">
        <v>160</v>
      </c>
      <c r="H1804" s="41">
        <v>162</v>
      </c>
      <c r="I1804" s="41">
        <v>110.5</v>
      </c>
      <c r="J1804" s="41"/>
      <c r="K1804" s="40" t="s">
        <v>2583</v>
      </c>
      <c r="L1804" s="41" t="s">
        <v>3893</v>
      </c>
      <c r="M1804" s="42">
        <v>148401</v>
      </c>
      <c r="N1804" s="43">
        <v>39932</v>
      </c>
      <c r="O1804" s="44" t="s">
        <v>146</v>
      </c>
      <c r="P1804" s="42">
        <v>1</v>
      </c>
      <c r="Q1804" s="44" t="s">
        <v>4305</v>
      </c>
      <c r="R1804" s="44" t="s">
        <v>1896</v>
      </c>
      <c r="S1804" s="42">
        <v>162</v>
      </c>
      <c r="T1804" s="42">
        <v>42</v>
      </c>
      <c r="U1804" s="42">
        <v>26.94142978</v>
      </c>
      <c r="V1804" s="42">
        <v>-80.071675189999993</v>
      </c>
      <c r="W1804" s="124">
        <v>40000</v>
      </c>
      <c r="X1804" s="45">
        <f>W1804-N1804</f>
        <v>68</v>
      </c>
      <c r="Y1804" s="42">
        <v>43</v>
      </c>
      <c r="Z1804" s="42">
        <v>35</v>
      </c>
      <c r="AA1804" s="42">
        <v>5</v>
      </c>
      <c r="AB1804" s="42">
        <v>4</v>
      </c>
      <c r="AC1804" s="42">
        <v>2</v>
      </c>
      <c r="AD1804" s="42">
        <v>8</v>
      </c>
      <c r="AE1804" s="42">
        <f>SUM(Y1804,Z1804,AC1804,AD1804)</f>
        <v>88</v>
      </c>
      <c r="AF1804" s="49">
        <f>Y1804/AE1804</f>
        <v>0.48863636363636365</v>
      </c>
      <c r="AG1804" s="49">
        <f>(Y1804-(AA1804+AB1804))/AE1804</f>
        <v>0.38636363636363635</v>
      </c>
      <c r="AH1804" s="44" t="s">
        <v>2</v>
      </c>
      <c r="AI1804" s="38"/>
    </row>
    <row r="1805" spans="1:35" x14ac:dyDescent="0.3">
      <c r="A1805" s="38" t="s">
        <v>2883</v>
      </c>
      <c r="B1805" s="38">
        <v>128</v>
      </c>
      <c r="C1805" s="39">
        <v>38076</v>
      </c>
      <c r="D1805" s="71">
        <f>YEAR(E1805)</f>
        <v>2009</v>
      </c>
      <c r="E1805" s="99" t="s">
        <v>2297</v>
      </c>
      <c r="F1805" s="41">
        <v>1088</v>
      </c>
      <c r="G1805" s="41">
        <v>157</v>
      </c>
      <c r="H1805" s="41">
        <v>159</v>
      </c>
      <c r="I1805" s="41">
        <v>110</v>
      </c>
      <c r="J1805" s="41"/>
      <c r="K1805" s="40" t="s">
        <v>2384</v>
      </c>
      <c r="L1805" s="41" t="s">
        <v>3893</v>
      </c>
      <c r="M1805" s="42">
        <v>149034</v>
      </c>
      <c r="N1805" s="43">
        <v>39948</v>
      </c>
      <c r="O1805" s="44" t="s">
        <v>0</v>
      </c>
      <c r="P1805" s="42">
        <v>9</v>
      </c>
      <c r="Q1805" s="44" t="s">
        <v>4305</v>
      </c>
      <c r="R1805" s="44" t="s">
        <v>1775</v>
      </c>
      <c r="S1805" s="42">
        <v>47</v>
      </c>
      <c r="T1805" s="42">
        <v>25</v>
      </c>
      <c r="U1805" s="42">
        <v>26.859558629999999</v>
      </c>
      <c r="V1805" s="42">
        <v>-80.046379860000002</v>
      </c>
      <c r="W1805" s="126">
        <v>40009</v>
      </c>
      <c r="X1805" s="45">
        <f>W1805-N1805</f>
        <v>61</v>
      </c>
      <c r="Y1805" s="42">
        <v>57</v>
      </c>
      <c r="Z1805" s="46">
        <v>36</v>
      </c>
      <c r="AA1805" s="42">
        <v>1</v>
      </c>
      <c r="AB1805" s="42">
        <v>2</v>
      </c>
      <c r="AC1805" s="46">
        <v>0</v>
      </c>
      <c r="AD1805" s="46">
        <v>0</v>
      </c>
      <c r="AE1805" s="46">
        <f>SUM(Y1805,Z1805,AC1805,AD1805)</f>
        <v>93</v>
      </c>
      <c r="AF1805" s="47">
        <f>Y1805/AE1805</f>
        <v>0.61290322580645162</v>
      </c>
      <c r="AG1805" s="47">
        <f>(Y1805-(AA1805+AB1805))/AE1805</f>
        <v>0.58064516129032262</v>
      </c>
      <c r="AH1805" s="44" t="s">
        <v>2</v>
      </c>
      <c r="AI1805" s="38"/>
    </row>
    <row r="1806" spans="1:35" x14ac:dyDescent="0.3">
      <c r="A1806" s="38" t="s">
        <v>3107</v>
      </c>
      <c r="B1806" s="38">
        <v>520</v>
      </c>
      <c r="C1806" s="39">
        <v>40646</v>
      </c>
      <c r="D1806" s="71">
        <f>YEAR(E1806)</f>
        <v>2018</v>
      </c>
      <c r="E1806" s="99" t="s">
        <v>2946</v>
      </c>
      <c r="F1806" s="41">
        <v>2977</v>
      </c>
      <c r="G1806" s="41">
        <v>161</v>
      </c>
      <c r="H1806" s="41">
        <v>163</v>
      </c>
      <c r="I1806" s="41">
        <v>118.2</v>
      </c>
      <c r="J1806" s="41"/>
      <c r="K1806" s="40" t="s">
        <v>2789</v>
      </c>
      <c r="L1806" s="41" t="s">
        <v>3891</v>
      </c>
      <c r="M1806" s="42">
        <v>413307</v>
      </c>
      <c r="N1806" s="43">
        <v>43236</v>
      </c>
      <c r="O1806" s="44" t="s">
        <v>0</v>
      </c>
      <c r="P1806" s="42">
        <v>3</v>
      </c>
      <c r="Q1806" s="44" t="s">
        <v>4305</v>
      </c>
      <c r="R1806" s="44" t="s">
        <v>97</v>
      </c>
      <c r="S1806" s="42">
        <v>63</v>
      </c>
      <c r="T1806" s="42">
        <v>15</v>
      </c>
      <c r="U1806" s="42">
        <v>26.906631574999999</v>
      </c>
      <c r="V1806" s="42">
        <v>-80.061095484999996</v>
      </c>
      <c r="W1806" s="43">
        <v>43304</v>
      </c>
      <c r="X1806" s="45">
        <f>W1806-N1806</f>
        <v>68</v>
      </c>
      <c r="Y1806" s="42">
        <v>60</v>
      </c>
      <c r="Z1806" s="42">
        <v>14</v>
      </c>
      <c r="AA1806" s="42">
        <v>6</v>
      </c>
      <c r="AB1806" s="42">
        <v>10</v>
      </c>
      <c r="AC1806" s="42">
        <v>0</v>
      </c>
      <c r="AD1806" s="42">
        <v>1</v>
      </c>
      <c r="AE1806" s="42">
        <f>SUM(Y1806,Z1806,AC1806,AD1806)</f>
        <v>75</v>
      </c>
      <c r="AF1806" s="49">
        <f>Y1806/AE1806</f>
        <v>0.8</v>
      </c>
      <c r="AG1806" s="49">
        <f>(Y1806-(AA1806+AB1806))/AE1806</f>
        <v>0.58666666666666667</v>
      </c>
      <c r="AH1806" s="44" t="s">
        <v>2</v>
      </c>
      <c r="AI1806" s="38"/>
    </row>
    <row r="1807" spans="1:35" x14ac:dyDescent="0.3">
      <c r="A1807" s="147" t="s">
        <v>4531</v>
      </c>
      <c r="B1807" s="147">
        <v>1151</v>
      </c>
      <c r="C1807" s="30">
        <v>42839</v>
      </c>
      <c r="D1807" s="32">
        <v>2019</v>
      </c>
      <c r="E1807" s="97">
        <v>43588</v>
      </c>
      <c r="F1807" s="31">
        <v>3439</v>
      </c>
      <c r="G1807" s="31">
        <v>158.19999999999999</v>
      </c>
      <c r="H1807" s="31">
        <v>159.5</v>
      </c>
      <c r="I1807" s="31">
        <v>111.3</v>
      </c>
      <c r="K1807" s="155">
        <v>4.8611111111111112E-2</v>
      </c>
      <c r="L1807" s="31" t="s">
        <v>3893</v>
      </c>
      <c r="M1807" s="157">
        <v>438330</v>
      </c>
      <c r="N1807" s="158">
        <v>43588</v>
      </c>
      <c r="O1807" s="157" t="s">
        <v>0</v>
      </c>
      <c r="P1807" s="157">
        <v>1</v>
      </c>
      <c r="Q1807" s="157" t="s">
        <v>4305</v>
      </c>
      <c r="R1807" s="157" t="s">
        <v>4532</v>
      </c>
      <c r="S1807" s="157">
        <v>51</v>
      </c>
      <c r="T1807" s="157">
        <v>35</v>
      </c>
      <c r="U1807" s="157">
        <v>26.91635458</v>
      </c>
      <c r="V1807" s="157">
        <v>-80.064210770000003</v>
      </c>
      <c r="X1807" s="45"/>
      <c r="Y1807" s="157">
        <v>0</v>
      </c>
      <c r="Z1807" s="31">
        <v>98</v>
      </c>
      <c r="AA1807" s="157">
        <v>0</v>
      </c>
      <c r="AB1807" s="157">
        <v>0</v>
      </c>
      <c r="AC1807" s="31">
        <v>0</v>
      </c>
      <c r="AD1807" s="31">
        <v>0</v>
      </c>
      <c r="AE1807" s="46">
        <f>SUM(Y1807,Z1807,AC1807,AD1807)</f>
        <v>98</v>
      </c>
      <c r="AF1807" s="47">
        <f>Y1807/AE1807</f>
        <v>0</v>
      </c>
      <c r="AG1807" s="47">
        <f>(Y1807-(AA1807+AB1807))/AE1807</f>
        <v>0</v>
      </c>
      <c r="AH1807" s="157" t="s">
        <v>8</v>
      </c>
      <c r="AI1807" s="147"/>
    </row>
    <row r="1808" spans="1:35" x14ac:dyDescent="0.3">
      <c r="A1808" s="38" t="s">
        <v>3089</v>
      </c>
      <c r="B1808" s="38">
        <v>483</v>
      </c>
      <c r="C1808" s="39">
        <v>40321</v>
      </c>
      <c r="D1808" s="71">
        <f>YEAR(E1808)</f>
        <v>2010</v>
      </c>
      <c r="E1808" s="99" t="s">
        <v>2869</v>
      </c>
      <c r="F1808" s="41">
        <v>1510</v>
      </c>
      <c r="G1808" s="41">
        <v>159</v>
      </c>
      <c r="H1808" s="41">
        <v>162.5</v>
      </c>
      <c r="I1808" s="41">
        <v>111</v>
      </c>
      <c r="J1808" s="41"/>
      <c r="K1808" s="40" t="s">
        <v>2446</v>
      </c>
      <c r="L1808" s="41" t="s">
        <v>3892</v>
      </c>
      <c r="M1808" s="42">
        <v>169522</v>
      </c>
      <c r="N1808" s="43">
        <v>40321</v>
      </c>
      <c r="O1808" s="44" t="s">
        <v>0</v>
      </c>
      <c r="P1808" s="42">
        <v>2</v>
      </c>
      <c r="Q1808" s="44" t="s">
        <v>4305</v>
      </c>
      <c r="R1808" s="44" t="s">
        <v>1535</v>
      </c>
      <c r="S1808" s="42">
        <v>25</v>
      </c>
      <c r="T1808" s="42">
        <v>10</v>
      </c>
      <c r="U1808" s="42">
        <v>26.911602290000001</v>
      </c>
      <c r="V1808" s="42">
        <v>-80.062732299999993</v>
      </c>
      <c r="W1808" s="124">
        <v>40379</v>
      </c>
      <c r="X1808" s="45">
        <f>W1808-N1808</f>
        <v>58</v>
      </c>
      <c r="Y1808" s="42">
        <v>63</v>
      </c>
      <c r="Z1808" s="42">
        <v>9</v>
      </c>
      <c r="AA1808" s="42">
        <v>6</v>
      </c>
      <c r="AB1808" s="42">
        <v>7</v>
      </c>
      <c r="AC1808" s="42">
        <v>0</v>
      </c>
      <c r="AD1808" s="42">
        <v>0</v>
      </c>
      <c r="AE1808" s="46">
        <f>SUM(Y1808,Z1808,AC1808,AD1808)</f>
        <v>72</v>
      </c>
      <c r="AF1808" s="47">
        <f>Y1808/AE1808</f>
        <v>0.875</v>
      </c>
      <c r="AG1808" s="47">
        <f>(Y1808-(AA1808+AB1808))/AE1808</f>
        <v>0.69444444444444442</v>
      </c>
      <c r="AH1808" s="44" t="s">
        <v>2</v>
      </c>
      <c r="AI1808" s="38"/>
    </row>
    <row r="1809" spans="1:35" x14ac:dyDescent="0.3">
      <c r="A1809" s="50" t="s">
        <v>3089</v>
      </c>
      <c r="B1809" s="51">
        <v>483</v>
      </c>
      <c r="C1809" s="52">
        <v>40321</v>
      </c>
      <c r="D1809" s="94">
        <f>YEAR(E1809)</f>
        <v>2010</v>
      </c>
      <c r="E1809" s="52" t="s">
        <v>2409</v>
      </c>
      <c r="F1809" s="54">
        <v>1561</v>
      </c>
      <c r="G1809" s="56"/>
      <c r="H1809" s="56"/>
      <c r="I1809" s="56"/>
      <c r="J1809" s="139"/>
      <c r="K1809" s="55" t="s">
        <v>2344</v>
      </c>
      <c r="L1809" s="56" t="s">
        <v>3892</v>
      </c>
      <c r="M1809" s="57"/>
      <c r="N1809" s="57"/>
      <c r="O1809" s="57" t="s">
        <v>0</v>
      </c>
      <c r="P1809" s="42">
        <v>1</v>
      </c>
      <c r="Q1809" s="57" t="s">
        <v>4305</v>
      </c>
      <c r="R1809" s="57"/>
      <c r="S1809" s="57"/>
      <c r="T1809" s="57"/>
      <c r="U1809" s="57"/>
      <c r="V1809" s="57"/>
      <c r="W1809" s="60"/>
      <c r="X1809" s="164"/>
      <c r="Y1809" s="58"/>
      <c r="Z1809" s="58"/>
      <c r="AA1809" s="58"/>
      <c r="AB1809" s="58"/>
      <c r="AC1809" s="58"/>
      <c r="AD1809" s="58"/>
      <c r="AE1809" s="58"/>
      <c r="AF1809" s="58"/>
      <c r="AG1809" s="58"/>
      <c r="AH1809" s="57"/>
      <c r="AI1809" s="38" t="s">
        <v>3903</v>
      </c>
    </row>
    <row r="1810" spans="1:35" x14ac:dyDescent="0.3">
      <c r="A1810" s="38" t="s">
        <v>3089</v>
      </c>
      <c r="B1810" s="38">
        <v>483</v>
      </c>
      <c r="C1810" s="39">
        <v>40321</v>
      </c>
      <c r="D1810" s="71">
        <f>YEAR(E1810)</f>
        <v>2012</v>
      </c>
      <c r="E1810" s="99" t="s">
        <v>2761</v>
      </c>
      <c r="F1810" s="41">
        <v>2165</v>
      </c>
      <c r="G1810" s="41">
        <v>162</v>
      </c>
      <c r="H1810" s="41">
        <v>164.5</v>
      </c>
      <c r="I1810" s="41">
        <v>111.5</v>
      </c>
      <c r="J1810" s="41"/>
      <c r="K1810" s="40" t="s">
        <v>3667</v>
      </c>
      <c r="L1810" s="41" t="s">
        <v>3892</v>
      </c>
      <c r="M1810" s="42">
        <v>236118</v>
      </c>
      <c r="N1810" s="43">
        <v>41026</v>
      </c>
      <c r="O1810" s="44" t="s">
        <v>0</v>
      </c>
      <c r="P1810" s="42">
        <v>9</v>
      </c>
      <c r="Q1810" s="44" t="s">
        <v>4305</v>
      </c>
      <c r="R1810" s="44" t="s">
        <v>1000</v>
      </c>
      <c r="S1810" s="42">
        <v>60</v>
      </c>
      <c r="T1810" s="42">
        <v>15</v>
      </c>
      <c r="U1810" s="42">
        <v>26.862482610000001</v>
      </c>
      <c r="V1810" s="42">
        <v>-80.047237530000004</v>
      </c>
      <c r="W1810" s="43">
        <v>41094</v>
      </c>
      <c r="X1810" s="45">
        <f>W1810-N1810</f>
        <v>68</v>
      </c>
      <c r="Y1810" s="42">
        <v>39</v>
      </c>
      <c r="Z1810" s="42">
        <v>21</v>
      </c>
      <c r="AA1810" s="42">
        <v>3</v>
      </c>
      <c r="AB1810" s="42">
        <v>1</v>
      </c>
      <c r="AC1810" s="42">
        <v>0</v>
      </c>
      <c r="AD1810" s="42">
        <v>1</v>
      </c>
      <c r="AE1810" s="46">
        <f>SUM(Y1810,Z1810,AC1810,AD1810)</f>
        <v>61</v>
      </c>
      <c r="AF1810" s="47">
        <f>Y1810/AE1810</f>
        <v>0.63934426229508201</v>
      </c>
      <c r="AG1810" s="47">
        <f>(Y1810-(AA1810+AB1810))/AE1810</f>
        <v>0.57377049180327866</v>
      </c>
      <c r="AH1810" s="44" t="s">
        <v>2</v>
      </c>
      <c r="AI1810" s="38"/>
    </row>
    <row r="1811" spans="1:35" x14ac:dyDescent="0.3">
      <c r="A1811" s="38" t="s">
        <v>3400</v>
      </c>
      <c r="B1811" s="38">
        <v>304</v>
      </c>
      <c r="C1811" s="39">
        <v>39910</v>
      </c>
      <c r="D1811" s="71">
        <f>YEAR(E1811)</f>
        <v>2009</v>
      </c>
      <c r="E1811" s="99" t="s">
        <v>2912</v>
      </c>
      <c r="F1811" s="41">
        <v>1009</v>
      </c>
      <c r="G1811" s="41">
        <v>153</v>
      </c>
      <c r="H1811" s="41">
        <v>155</v>
      </c>
      <c r="I1811" s="41">
        <v>111.5</v>
      </c>
      <c r="J1811" s="41"/>
      <c r="K1811" s="40" t="s">
        <v>3031</v>
      </c>
      <c r="L1811" s="41" t="s">
        <v>3892</v>
      </c>
      <c r="M1811" s="42">
        <v>148211</v>
      </c>
      <c r="N1811" s="43">
        <v>39911</v>
      </c>
      <c r="O1811" s="44" t="s">
        <v>0</v>
      </c>
      <c r="P1811" s="42">
        <v>8</v>
      </c>
      <c r="Q1811" s="44" t="s">
        <v>4305</v>
      </c>
      <c r="R1811" s="44" t="s">
        <v>1689</v>
      </c>
      <c r="S1811" s="42">
        <v>39</v>
      </c>
      <c r="T1811" s="42">
        <v>11</v>
      </c>
      <c r="U1811" s="42">
        <v>26.86655331</v>
      </c>
      <c r="V1811" s="42">
        <v>-80.048295789999997</v>
      </c>
      <c r="W1811" s="124">
        <v>39985</v>
      </c>
      <c r="X1811" s="45">
        <f>W1811-N1811</f>
        <v>74</v>
      </c>
      <c r="Y1811" s="42">
        <v>48</v>
      </c>
      <c r="Z1811" s="46">
        <v>6</v>
      </c>
      <c r="AA1811" s="42">
        <v>2</v>
      </c>
      <c r="AB1811" s="42">
        <v>0</v>
      </c>
      <c r="AC1811" s="46">
        <v>0</v>
      </c>
      <c r="AD1811" s="46">
        <v>1</v>
      </c>
      <c r="AE1811" s="46">
        <f>SUM(Y1811,Z1811,AC1811,AD1811)</f>
        <v>55</v>
      </c>
      <c r="AF1811" s="47">
        <f>Y1811/AE1811</f>
        <v>0.87272727272727268</v>
      </c>
      <c r="AG1811" s="47">
        <f>(Y1811-(AA1811+AB1811))/AE1811</f>
        <v>0.83636363636363631</v>
      </c>
      <c r="AH1811" s="44" t="s">
        <v>2</v>
      </c>
      <c r="AI1811" s="38"/>
    </row>
    <row r="1812" spans="1:35" x14ac:dyDescent="0.3">
      <c r="A1812" s="38" t="s">
        <v>3400</v>
      </c>
      <c r="B1812" s="38">
        <v>304</v>
      </c>
      <c r="C1812" s="39">
        <v>39910</v>
      </c>
      <c r="D1812" s="71">
        <f>YEAR(E1812)</f>
        <v>2009</v>
      </c>
      <c r="E1812" s="99" t="s">
        <v>2730</v>
      </c>
      <c r="F1812" s="41">
        <v>1010</v>
      </c>
      <c r="G1812" s="41">
        <v>152.5</v>
      </c>
      <c r="H1812" s="41">
        <v>154</v>
      </c>
      <c r="I1812" s="41">
        <v>112</v>
      </c>
      <c r="J1812" s="41"/>
      <c r="K1812" s="40" t="s">
        <v>2919</v>
      </c>
      <c r="L1812" s="41" t="s">
        <v>3893</v>
      </c>
      <c r="M1812" s="42">
        <v>148298</v>
      </c>
      <c r="N1812" s="43">
        <v>39922</v>
      </c>
      <c r="O1812" s="44" t="s">
        <v>0</v>
      </c>
      <c r="P1812" s="42">
        <v>11</v>
      </c>
      <c r="Q1812" s="44" t="s">
        <v>4305</v>
      </c>
      <c r="R1812" s="44" t="s">
        <v>1716</v>
      </c>
      <c r="S1812" s="42">
        <v>11</v>
      </c>
      <c r="T1812" s="42">
        <v>18</v>
      </c>
      <c r="U1812" s="42">
        <v>26.83911303</v>
      </c>
      <c r="V1812" s="42">
        <v>-80.042062119999997</v>
      </c>
      <c r="W1812" s="126"/>
      <c r="X1812" s="45"/>
      <c r="Y1812" s="42"/>
      <c r="Z1812" s="127"/>
      <c r="AA1812" s="42"/>
      <c r="AB1812" s="42"/>
      <c r="AC1812" s="127"/>
      <c r="AD1812" s="127"/>
      <c r="AE1812" s="127"/>
      <c r="AF1812" s="127"/>
      <c r="AG1812" s="127"/>
      <c r="AH1812" s="44" t="s">
        <v>81</v>
      </c>
      <c r="AI1812" s="38"/>
    </row>
    <row r="1813" spans="1:35" x14ac:dyDescent="0.3">
      <c r="A1813" s="38" t="s">
        <v>3367</v>
      </c>
      <c r="B1813" s="38">
        <v>14</v>
      </c>
      <c r="C1813" s="39">
        <v>37385</v>
      </c>
      <c r="D1813" s="71">
        <f>YEAR(E1813)</f>
        <v>2008</v>
      </c>
      <c r="E1813" s="99" t="s">
        <v>2781</v>
      </c>
      <c r="F1813" s="41">
        <v>915</v>
      </c>
      <c r="G1813" s="41"/>
      <c r="H1813" s="41">
        <v>152.30000000000001</v>
      </c>
      <c r="I1813" s="41"/>
      <c r="J1813" s="41"/>
      <c r="K1813" s="40" t="s">
        <v>3368</v>
      </c>
      <c r="L1813" s="41" t="s">
        <v>3897</v>
      </c>
      <c r="M1813" s="42">
        <v>105623</v>
      </c>
      <c r="N1813" s="43">
        <v>39588</v>
      </c>
      <c r="O1813" s="44" t="s">
        <v>0</v>
      </c>
      <c r="P1813" s="42">
        <v>7</v>
      </c>
      <c r="Q1813" s="44" t="s">
        <v>4305</v>
      </c>
      <c r="R1813" s="44" t="s">
        <v>1941</v>
      </c>
      <c r="S1813" s="42">
        <v>29</v>
      </c>
      <c r="T1813" s="42">
        <v>5</v>
      </c>
      <c r="U1813" s="42">
        <v>26.874327149999999</v>
      </c>
      <c r="V1813" s="42">
        <v>-80.05065596</v>
      </c>
      <c r="W1813" s="126">
        <v>39651</v>
      </c>
      <c r="X1813" s="45">
        <f>W1813-N1813</f>
        <v>63</v>
      </c>
      <c r="Y1813" s="46">
        <v>68</v>
      </c>
      <c r="Z1813" s="46">
        <v>10</v>
      </c>
      <c r="AA1813" s="46">
        <v>0</v>
      </c>
      <c r="AB1813" s="46">
        <v>1</v>
      </c>
      <c r="AC1813" s="46">
        <v>0</v>
      </c>
      <c r="AD1813" s="46">
        <v>1</v>
      </c>
      <c r="AE1813" s="46">
        <f>SUM(Y1813,Z1813,AC1813,AD1813)</f>
        <v>79</v>
      </c>
      <c r="AF1813" s="47">
        <f>Y1813/AE1813</f>
        <v>0.86075949367088611</v>
      </c>
      <c r="AG1813" s="47">
        <f>(Y1813-(AA1813+AB1813))/AE1813</f>
        <v>0.84810126582278478</v>
      </c>
      <c r="AH1813" s="44" t="s">
        <v>2</v>
      </c>
      <c r="AI1813" s="38"/>
    </row>
    <row r="1814" spans="1:35" x14ac:dyDescent="0.3">
      <c r="A1814" s="38" t="s">
        <v>2976</v>
      </c>
      <c r="B1814" s="38">
        <v>444</v>
      </c>
      <c r="C1814" s="39">
        <v>40280</v>
      </c>
      <c r="D1814" s="71">
        <f>YEAR(E1814)</f>
        <v>2010</v>
      </c>
      <c r="E1814" s="99" t="s">
        <v>2600</v>
      </c>
      <c r="F1814" s="41">
        <v>1383</v>
      </c>
      <c r="G1814" s="41">
        <v>152</v>
      </c>
      <c r="H1814" s="41">
        <v>153</v>
      </c>
      <c r="I1814" s="41">
        <v>106</v>
      </c>
      <c r="J1814" s="41"/>
      <c r="K1814" s="40" t="s">
        <v>2692</v>
      </c>
      <c r="L1814" s="41" t="s">
        <v>3891</v>
      </c>
      <c r="M1814" s="42">
        <v>168758</v>
      </c>
      <c r="N1814" s="43">
        <v>40280</v>
      </c>
      <c r="O1814" s="44" t="s">
        <v>146</v>
      </c>
      <c r="P1814" s="42">
        <v>7</v>
      </c>
      <c r="Q1814" s="44" t="s">
        <v>4305</v>
      </c>
      <c r="R1814" s="44" t="s">
        <v>1580</v>
      </c>
      <c r="S1814" s="42">
        <v>84</v>
      </c>
      <c r="T1814" s="42">
        <v>31</v>
      </c>
      <c r="U1814" s="42">
        <v>26.925727859999999</v>
      </c>
      <c r="V1814" s="42">
        <v>-80.067157600000002</v>
      </c>
      <c r="W1814" s="124">
        <v>40352</v>
      </c>
      <c r="X1814" s="45">
        <f>W1814-N1814</f>
        <v>72</v>
      </c>
      <c r="Y1814" s="42">
        <v>31</v>
      </c>
      <c r="Z1814" s="46">
        <v>54</v>
      </c>
      <c r="AA1814" s="42">
        <v>7</v>
      </c>
      <c r="AB1814" s="42">
        <v>2</v>
      </c>
      <c r="AC1814" s="46">
        <v>0</v>
      </c>
      <c r="AD1814" s="46">
        <v>0</v>
      </c>
      <c r="AE1814" s="46">
        <f>SUM(Y1814,Z1814,AC1814,AD1814)</f>
        <v>85</v>
      </c>
      <c r="AF1814" s="47">
        <f>Y1814/AE1814</f>
        <v>0.36470588235294116</v>
      </c>
      <c r="AG1814" s="47">
        <f>(Y1814-(AA1814+AB1814))/AE1814</f>
        <v>0.25882352941176473</v>
      </c>
      <c r="AH1814" s="44" t="s">
        <v>2</v>
      </c>
      <c r="AI1814" s="38"/>
    </row>
    <row r="1815" spans="1:35" x14ac:dyDescent="0.3">
      <c r="A1815" s="61" t="s">
        <v>2976</v>
      </c>
      <c r="B1815" s="61">
        <v>444</v>
      </c>
      <c r="C1815" s="60">
        <v>40280</v>
      </c>
      <c r="D1815" s="71">
        <f>YEAR(E1815)</f>
        <v>2013</v>
      </c>
      <c r="E1815" s="100" t="s">
        <v>3012</v>
      </c>
      <c r="F1815" s="58">
        <v>2444</v>
      </c>
      <c r="G1815" s="58"/>
      <c r="H1815" s="58"/>
      <c r="I1815" s="58"/>
      <c r="J1815" s="41"/>
      <c r="K1815" s="62" t="s">
        <v>2793</v>
      </c>
      <c r="L1815" s="58" t="s">
        <v>3895</v>
      </c>
      <c r="M1815" s="42">
        <v>278946</v>
      </c>
      <c r="N1815" s="43">
        <v>41363</v>
      </c>
      <c r="O1815" s="44" t="s">
        <v>0</v>
      </c>
      <c r="P1815" s="42">
        <v>2</v>
      </c>
      <c r="Q1815" s="44" t="s">
        <v>4307</v>
      </c>
      <c r="R1815" s="44" t="s">
        <v>3</v>
      </c>
      <c r="S1815" s="42">
        <v>65</v>
      </c>
      <c r="T1815" s="42">
        <v>65</v>
      </c>
      <c r="U1815" s="42">
        <v>26.90710842</v>
      </c>
      <c r="V1815" s="42">
        <v>-80.061161319999997</v>
      </c>
      <c r="W1815" s="126"/>
      <c r="X1815" s="45"/>
      <c r="Y1815" s="125"/>
      <c r="Z1815" s="127"/>
      <c r="AA1815" s="125"/>
      <c r="AB1815" s="125"/>
      <c r="AC1815" s="127"/>
      <c r="AD1815" s="127"/>
      <c r="AE1815" s="127"/>
      <c r="AF1815" s="127"/>
      <c r="AG1815" s="127"/>
      <c r="AH1815" s="44" t="s">
        <v>3</v>
      </c>
      <c r="AI1815" s="38"/>
    </row>
    <row r="1816" spans="1:35" x14ac:dyDescent="0.3">
      <c r="A1816" s="38" t="s">
        <v>2976</v>
      </c>
      <c r="B1816" s="38">
        <v>444</v>
      </c>
      <c r="C1816" s="39">
        <v>40280</v>
      </c>
      <c r="D1816" s="71">
        <f>YEAR(E1816)</f>
        <v>2013</v>
      </c>
      <c r="E1816" s="99" t="s">
        <v>2971</v>
      </c>
      <c r="F1816" s="41">
        <v>2445</v>
      </c>
      <c r="G1816" s="41">
        <v>153</v>
      </c>
      <c r="H1816" s="41">
        <v>158</v>
      </c>
      <c r="I1816" s="41">
        <v>107</v>
      </c>
      <c r="J1816" s="41"/>
      <c r="K1816" s="40" t="s">
        <v>2598</v>
      </c>
      <c r="L1816" s="41" t="s">
        <v>3890</v>
      </c>
      <c r="M1816" s="42">
        <v>278947</v>
      </c>
      <c r="N1816" s="43">
        <v>41363</v>
      </c>
      <c r="O1816" s="44" t="s">
        <v>146</v>
      </c>
      <c r="P1816" s="42">
        <v>6</v>
      </c>
      <c r="Q1816" s="44" t="s">
        <v>4305</v>
      </c>
      <c r="R1816" s="44" t="s">
        <v>850</v>
      </c>
      <c r="S1816" s="42">
        <v>67</v>
      </c>
      <c r="T1816" s="42">
        <v>11</v>
      </c>
      <c r="U1816" s="42">
        <v>26.929928149999999</v>
      </c>
      <c r="V1816" s="42">
        <v>-80.068404229999999</v>
      </c>
      <c r="W1816" s="48">
        <v>41444</v>
      </c>
      <c r="X1816" s="45">
        <f>W1816-N1816</f>
        <v>81</v>
      </c>
      <c r="Y1816" s="42">
        <v>59</v>
      </c>
      <c r="Z1816" s="46">
        <v>30</v>
      </c>
      <c r="AA1816" s="42">
        <v>1</v>
      </c>
      <c r="AB1816" s="42">
        <v>1</v>
      </c>
      <c r="AC1816" s="46">
        <v>0</v>
      </c>
      <c r="AD1816" s="46">
        <v>0</v>
      </c>
      <c r="AE1816" s="46">
        <f>SUM(Y1816,Z1816,AC1816,AD1816)</f>
        <v>89</v>
      </c>
      <c r="AF1816" s="47">
        <f>Y1816/AE1816</f>
        <v>0.6629213483146067</v>
      </c>
      <c r="AG1816" s="47">
        <f>(Y1816-(AA1816+AB1816))/AE1816</f>
        <v>0.6404494382022472</v>
      </c>
      <c r="AH1816" s="44" t="s">
        <v>2</v>
      </c>
      <c r="AI1816" s="38"/>
    </row>
    <row r="1817" spans="1:35" x14ac:dyDescent="0.3">
      <c r="A1817" s="50" t="s">
        <v>2976</v>
      </c>
      <c r="B1817" s="51">
        <v>444</v>
      </c>
      <c r="C1817" s="52">
        <v>40280</v>
      </c>
      <c r="D1817" s="94">
        <f>YEAR(E1817)</f>
        <v>2013</v>
      </c>
      <c r="E1817" s="52" t="s">
        <v>2977</v>
      </c>
      <c r="F1817" s="54">
        <v>2570</v>
      </c>
      <c r="G1817" s="54">
        <v>152</v>
      </c>
      <c r="H1817" s="54">
        <v>156</v>
      </c>
      <c r="I1817" s="54">
        <v>108</v>
      </c>
      <c r="J1817" s="139"/>
      <c r="K1817" s="55" t="s">
        <v>2877</v>
      </c>
      <c r="L1817" s="56" t="s">
        <v>3892</v>
      </c>
      <c r="M1817" s="57"/>
      <c r="N1817" s="57"/>
      <c r="O1817" s="57" t="s">
        <v>0</v>
      </c>
      <c r="P1817" s="42">
        <v>3</v>
      </c>
      <c r="Q1817" s="57" t="s">
        <v>4305</v>
      </c>
      <c r="R1817" s="57"/>
      <c r="S1817" s="57"/>
      <c r="T1817" s="57"/>
      <c r="U1817" s="57"/>
      <c r="V1817" s="57"/>
      <c r="W1817" s="60"/>
      <c r="X1817" s="164"/>
      <c r="Y1817" s="57"/>
      <c r="Z1817" s="58"/>
      <c r="AA1817" s="57"/>
      <c r="AB1817" s="57"/>
      <c r="AC1817" s="58"/>
      <c r="AD1817" s="58"/>
      <c r="AE1817" s="41"/>
      <c r="AF1817" s="41"/>
      <c r="AG1817" s="41"/>
      <c r="AH1817" s="57"/>
      <c r="AI1817" s="59" t="s">
        <v>3915</v>
      </c>
    </row>
    <row r="1818" spans="1:35" x14ac:dyDescent="0.3">
      <c r="A1818" s="147" t="s">
        <v>2976</v>
      </c>
      <c r="B1818" s="147">
        <v>444</v>
      </c>
      <c r="C1818" s="30">
        <v>40280</v>
      </c>
      <c r="D1818" s="32">
        <v>2020</v>
      </c>
      <c r="E1818" s="97">
        <v>43959</v>
      </c>
      <c r="F1818" s="31">
        <v>4064</v>
      </c>
      <c r="G1818" s="31">
        <v>158</v>
      </c>
      <c r="H1818" s="31">
        <v>161</v>
      </c>
      <c r="I1818" s="31">
        <v>111.5</v>
      </c>
      <c r="K1818" s="155">
        <v>0.15</v>
      </c>
      <c r="L1818" s="31" t="s">
        <v>3892</v>
      </c>
      <c r="M1818" s="157">
        <v>497786</v>
      </c>
      <c r="N1818" s="158">
        <v>43959</v>
      </c>
      <c r="O1818" s="157" t="s">
        <v>0</v>
      </c>
      <c r="P1818" s="157">
        <v>4</v>
      </c>
      <c r="Q1818" s="157" t="s">
        <v>4305</v>
      </c>
      <c r="R1818" s="157" t="s">
        <v>4835</v>
      </c>
      <c r="S1818" s="157">
        <v>43</v>
      </c>
      <c r="T1818" s="157">
        <v>45</v>
      </c>
      <c r="U1818" s="157">
        <v>26.89643307</v>
      </c>
      <c r="V1818" s="157">
        <v>-80.057781919999996</v>
      </c>
      <c r="W1818" s="30">
        <v>44028</v>
      </c>
      <c r="X1818" s="45">
        <f>W1818-N1818</f>
        <v>69</v>
      </c>
      <c r="Y1818" s="160">
        <v>52</v>
      </c>
      <c r="Z1818" s="31">
        <v>33</v>
      </c>
      <c r="AA1818" s="160">
        <v>21</v>
      </c>
      <c r="AB1818" s="160">
        <v>25</v>
      </c>
      <c r="AC1818" s="31">
        <v>0</v>
      </c>
      <c r="AD1818" s="31">
        <v>16</v>
      </c>
      <c r="AE1818" s="46">
        <f>SUM(Y1818,Z1818,AC1818,AD1818)</f>
        <v>101</v>
      </c>
      <c r="AF1818" s="47">
        <f>Y1818/AE1818</f>
        <v>0.51485148514851486</v>
      </c>
      <c r="AG1818" s="47">
        <f>(Y1818-(AA1818+AB1818))/AE1818</f>
        <v>5.9405940594059403E-2</v>
      </c>
      <c r="AH1818" s="157" t="s">
        <v>2</v>
      </c>
      <c r="AI1818" s="147"/>
    </row>
    <row r="1819" spans="1:35" x14ac:dyDescent="0.3">
      <c r="A1819" s="147" t="s">
        <v>2976</v>
      </c>
      <c r="B1819" s="147">
        <v>444</v>
      </c>
      <c r="C1819" s="30">
        <v>40280</v>
      </c>
      <c r="D1819" s="32">
        <v>2020</v>
      </c>
      <c r="E1819" s="97">
        <v>43968</v>
      </c>
      <c r="F1819" s="31">
        <v>4119</v>
      </c>
      <c r="G1819" s="31">
        <v>157.9</v>
      </c>
      <c r="H1819" s="31">
        <v>160.1</v>
      </c>
      <c r="I1819" s="31">
        <v>111.9</v>
      </c>
      <c r="K1819" s="155">
        <v>0.96319444444444446</v>
      </c>
      <c r="L1819" s="31" t="s">
        <v>3895</v>
      </c>
      <c r="M1819" s="157">
        <v>499879</v>
      </c>
      <c r="N1819" s="158">
        <v>43969</v>
      </c>
      <c r="O1819" s="157" t="s">
        <v>0</v>
      </c>
      <c r="P1819" s="157">
        <v>4</v>
      </c>
      <c r="Q1819" s="157" t="s">
        <v>4305</v>
      </c>
      <c r="R1819" s="157" t="s">
        <v>4880</v>
      </c>
      <c r="S1819" s="157">
        <v>66</v>
      </c>
      <c r="T1819" s="157">
        <v>20</v>
      </c>
      <c r="U1819" s="157">
        <v>26.895928170000001</v>
      </c>
      <c r="V1819" s="157">
        <v>-80.057700359999998</v>
      </c>
      <c r="W1819" s="30">
        <v>44037</v>
      </c>
      <c r="X1819" s="45">
        <f>W1819-N1819</f>
        <v>68</v>
      </c>
      <c r="Y1819" s="31">
        <v>27</v>
      </c>
      <c r="Z1819" s="31">
        <v>77</v>
      </c>
      <c r="AA1819" s="31">
        <v>4</v>
      </c>
      <c r="AB1819" s="31">
        <v>3</v>
      </c>
      <c r="AC1819" s="31">
        <v>0</v>
      </c>
      <c r="AD1819" s="31">
        <v>1</v>
      </c>
      <c r="AE1819" s="46">
        <f>SUM(Y1819,Z1819,AC1819,AD1819)</f>
        <v>105</v>
      </c>
      <c r="AF1819" s="47">
        <f>Y1819/AE1819</f>
        <v>0.25714285714285712</v>
      </c>
      <c r="AG1819" s="47">
        <f>(Y1819-(AA1819+AB1819))/AE1819</f>
        <v>0.19047619047619047</v>
      </c>
      <c r="AH1819" s="157" t="s">
        <v>2</v>
      </c>
      <c r="AI1819" s="147"/>
    </row>
    <row r="1820" spans="1:35" x14ac:dyDescent="0.3">
      <c r="A1820" s="38"/>
      <c r="B1820" s="38"/>
      <c r="C1820" s="39"/>
      <c r="D1820" s="71"/>
      <c r="E1820" s="99"/>
      <c r="F1820" s="41"/>
      <c r="G1820" s="41"/>
      <c r="H1820" s="41"/>
      <c r="I1820" s="41"/>
      <c r="J1820" s="41"/>
      <c r="K1820" s="40"/>
      <c r="L1820" s="41"/>
      <c r="M1820" s="42">
        <v>79066</v>
      </c>
      <c r="N1820" s="43">
        <v>39152</v>
      </c>
      <c r="O1820" s="44" t="s">
        <v>0</v>
      </c>
      <c r="P1820" s="42">
        <v>3</v>
      </c>
      <c r="Q1820" s="44" t="s">
        <v>4305</v>
      </c>
      <c r="R1820" s="44" t="s">
        <v>2084</v>
      </c>
      <c r="S1820" s="42">
        <v>29</v>
      </c>
      <c r="T1820" s="42">
        <v>123</v>
      </c>
      <c r="U1820" s="42">
        <v>26.903347029999999</v>
      </c>
      <c r="V1820" s="42">
        <v>-80.059686819999996</v>
      </c>
      <c r="W1820" s="126"/>
      <c r="X1820" s="45"/>
      <c r="Y1820" s="42"/>
      <c r="Z1820" s="125"/>
      <c r="AA1820" s="42"/>
      <c r="AB1820" s="42"/>
      <c r="AC1820" s="125"/>
      <c r="AD1820" s="125"/>
      <c r="AE1820" s="127"/>
      <c r="AF1820" s="127"/>
      <c r="AG1820" s="127"/>
      <c r="AH1820" s="44" t="s">
        <v>31</v>
      </c>
      <c r="AI1820" s="38"/>
    </row>
    <row r="1821" spans="1:35" x14ac:dyDescent="0.3">
      <c r="A1821" s="38"/>
      <c r="B1821" s="38"/>
      <c r="C1821" s="39"/>
      <c r="D1821" s="71"/>
      <c r="E1821" s="99"/>
      <c r="F1821" s="41"/>
      <c r="G1821" s="41"/>
      <c r="H1821" s="41"/>
      <c r="I1821" s="41"/>
      <c r="J1821" s="41"/>
      <c r="K1821" s="40"/>
      <c r="L1821" s="41"/>
      <c r="M1821" s="42">
        <v>79005</v>
      </c>
      <c r="N1821" s="43">
        <v>39155</v>
      </c>
      <c r="O1821" s="44" t="s">
        <v>0</v>
      </c>
      <c r="P1821" s="42">
        <v>9</v>
      </c>
      <c r="Q1821" s="44" t="s">
        <v>4305</v>
      </c>
      <c r="R1821" s="44" t="s">
        <v>2046</v>
      </c>
      <c r="S1821" s="42">
        <v>32</v>
      </c>
      <c r="T1821" s="42">
        <v>27</v>
      </c>
      <c r="U1821" s="42">
        <v>26.861232999999999</v>
      </c>
      <c r="V1821" s="42">
        <v>-80.046824999999998</v>
      </c>
      <c r="W1821" s="126"/>
      <c r="X1821" s="45"/>
      <c r="Y1821" s="42">
        <v>5</v>
      </c>
      <c r="Z1821" s="42">
        <v>43</v>
      </c>
      <c r="AA1821" s="42">
        <v>0</v>
      </c>
      <c r="AB1821" s="42">
        <v>5</v>
      </c>
      <c r="AC1821" s="42">
        <v>0</v>
      </c>
      <c r="AD1821" s="42">
        <v>15</v>
      </c>
      <c r="AE1821" s="46">
        <f>SUM(Y1821,Z1821,AC1821,AD1821)</f>
        <v>63</v>
      </c>
      <c r="AF1821" s="47">
        <f>Y1821/AE1821</f>
        <v>7.9365079365079361E-2</v>
      </c>
      <c r="AG1821" s="47">
        <f>(Y1821-(AA1821+AB1821))/AE1821</f>
        <v>0</v>
      </c>
      <c r="AH1821" s="44" t="s">
        <v>8</v>
      </c>
      <c r="AI1821" s="38"/>
    </row>
    <row r="1822" spans="1:35" x14ac:dyDescent="0.3">
      <c r="A1822" s="38"/>
      <c r="B1822" s="38"/>
      <c r="C1822" s="39"/>
      <c r="D1822" s="71"/>
      <c r="E1822" s="99"/>
      <c r="F1822" s="41"/>
      <c r="G1822" s="41"/>
      <c r="H1822" s="41"/>
      <c r="I1822" s="41"/>
      <c r="J1822" s="41"/>
      <c r="K1822" s="40"/>
      <c r="L1822" s="41"/>
      <c r="M1822" s="42">
        <v>79009</v>
      </c>
      <c r="N1822" s="43">
        <v>39157</v>
      </c>
      <c r="O1822" s="44" t="s">
        <v>0</v>
      </c>
      <c r="P1822" s="42">
        <v>10</v>
      </c>
      <c r="Q1822" s="44" t="s">
        <v>4305</v>
      </c>
      <c r="R1822" s="44" t="s">
        <v>2047</v>
      </c>
      <c r="S1822" s="42">
        <v>46</v>
      </c>
      <c r="T1822" s="42">
        <v>22</v>
      </c>
      <c r="U1822" s="42">
        <v>26.841712000000001</v>
      </c>
      <c r="V1822" s="42">
        <v>-80.042756999999995</v>
      </c>
      <c r="W1822" s="126"/>
      <c r="X1822" s="45"/>
      <c r="Y1822" s="42">
        <v>0</v>
      </c>
      <c r="Z1822" s="42">
        <v>49</v>
      </c>
      <c r="AA1822" s="42">
        <v>0</v>
      </c>
      <c r="AB1822" s="42">
        <v>0</v>
      </c>
      <c r="AC1822" s="42">
        <v>0</v>
      </c>
      <c r="AD1822" s="42">
        <v>17</v>
      </c>
      <c r="AE1822" s="46">
        <f>SUM(Y1822,Z1822,AC1822,AD1822)</f>
        <v>66</v>
      </c>
      <c r="AF1822" s="47">
        <f>Y1822/AE1822</f>
        <v>0</v>
      </c>
      <c r="AG1822" s="47">
        <f>(Y1822-(AA1822+AB1822))/AE1822</f>
        <v>0</v>
      </c>
      <c r="AH1822" s="44" t="s">
        <v>8</v>
      </c>
      <c r="AI1822" s="38"/>
    </row>
    <row r="1823" spans="1:35" x14ac:dyDescent="0.3">
      <c r="A1823" s="38"/>
      <c r="B1823" s="38"/>
      <c r="C1823" s="39"/>
      <c r="D1823" s="71"/>
      <c r="E1823" s="99"/>
      <c r="F1823" s="41"/>
      <c r="G1823" s="41"/>
      <c r="H1823" s="41"/>
      <c r="I1823" s="41"/>
      <c r="J1823" s="41"/>
      <c r="K1823" s="40"/>
      <c r="L1823" s="41"/>
      <c r="M1823" s="42">
        <v>78849</v>
      </c>
      <c r="N1823" s="43">
        <v>39161</v>
      </c>
      <c r="O1823" s="44" t="s">
        <v>5</v>
      </c>
      <c r="P1823" s="42">
        <v>10</v>
      </c>
      <c r="Q1823" s="44" t="s">
        <v>4305</v>
      </c>
      <c r="R1823" s="44" t="s">
        <v>2244</v>
      </c>
      <c r="S1823" s="42">
        <v>15</v>
      </c>
      <c r="T1823" s="42">
        <v>65</v>
      </c>
      <c r="U1823" s="42">
        <v>26.951514</v>
      </c>
      <c r="V1823" s="42">
        <v>-80.074185330000006</v>
      </c>
      <c r="W1823" s="126"/>
      <c r="X1823" s="45"/>
      <c r="Y1823" s="46">
        <v>16</v>
      </c>
      <c r="Z1823" s="46">
        <v>37</v>
      </c>
      <c r="AA1823" s="46">
        <v>1</v>
      </c>
      <c r="AB1823" s="46">
        <v>2</v>
      </c>
      <c r="AC1823" s="46">
        <v>0</v>
      </c>
      <c r="AD1823" s="46">
        <v>3</v>
      </c>
      <c r="AE1823" s="46">
        <f>SUM(Y1823,Z1823,AC1823,AD1823)</f>
        <v>56</v>
      </c>
      <c r="AF1823" s="47">
        <f>Y1823/AE1823</f>
        <v>0.2857142857142857</v>
      </c>
      <c r="AG1823" s="47">
        <f>(Y1823-(AA1823+AB1823))/AE1823</f>
        <v>0.23214285714285715</v>
      </c>
      <c r="AH1823" s="44" t="s">
        <v>8</v>
      </c>
      <c r="AI1823" s="38"/>
    </row>
    <row r="1824" spans="1:35" x14ac:dyDescent="0.3">
      <c r="A1824" s="38"/>
      <c r="B1824" s="38"/>
      <c r="C1824" s="39"/>
      <c r="D1824" s="71"/>
      <c r="E1824" s="99"/>
      <c r="F1824" s="41"/>
      <c r="G1824" s="41"/>
      <c r="H1824" s="41"/>
      <c r="I1824" s="41"/>
      <c r="J1824" s="41"/>
      <c r="K1824" s="40"/>
      <c r="L1824" s="41"/>
      <c r="M1824" s="42">
        <v>78854</v>
      </c>
      <c r="N1824" s="43">
        <v>39166</v>
      </c>
      <c r="O1824" s="44" t="s">
        <v>5</v>
      </c>
      <c r="P1824" s="42">
        <v>11</v>
      </c>
      <c r="Q1824" s="44" t="s">
        <v>4305</v>
      </c>
      <c r="R1824" s="44" t="s">
        <v>2245</v>
      </c>
      <c r="S1824" s="42">
        <v>5</v>
      </c>
      <c r="T1824" s="42">
        <v>99</v>
      </c>
      <c r="U1824" s="42">
        <v>26.950115</v>
      </c>
      <c r="V1824" s="42">
        <v>-80.073401000000004</v>
      </c>
      <c r="W1824" s="126"/>
      <c r="X1824" s="45"/>
      <c r="Y1824" s="42"/>
      <c r="Z1824" s="125"/>
      <c r="AA1824" s="42"/>
      <c r="AB1824" s="42"/>
      <c r="AC1824" s="125"/>
      <c r="AD1824" s="125"/>
      <c r="AE1824" s="127"/>
      <c r="AF1824" s="127"/>
      <c r="AG1824" s="127"/>
      <c r="AH1824" s="44" t="s">
        <v>31</v>
      </c>
      <c r="AI1824" s="38"/>
    </row>
    <row r="1825" spans="1:35" x14ac:dyDescent="0.3">
      <c r="A1825" s="38"/>
      <c r="B1825" s="38"/>
      <c r="C1825" s="39"/>
      <c r="D1825" s="71"/>
      <c r="E1825" s="99"/>
      <c r="F1825" s="41"/>
      <c r="G1825" s="41"/>
      <c r="H1825" s="41"/>
      <c r="I1825" s="41"/>
      <c r="J1825" s="41"/>
      <c r="K1825" s="40"/>
      <c r="L1825" s="41"/>
      <c r="M1825" s="42">
        <v>78858</v>
      </c>
      <c r="N1825" s="43">
        <v>39167</v>
      </c>
      <c r="O1825" s="44" t="s">
        <v>5</v>
      </c>
      <c r="P1825" s="42">
        <v>12</v>
      </c>
      <c r="Q1825" s="44" t="s">
        <v>4305</v>
      </c>
      <c r="R1825" s="44" t="s">
        <v>2246</v>
      </c>
      <c r="S1825" s="42">
        <v>20</v>
      </c>
      <c r="T1825" s="42">
        <v>60</v>
      </c>
      <c r="U1825" s="42">
        <v>26.947239</v>
      </c>
      <c r="V1825" s="42">
        <v>-80.072221999999996</v>
      </c>
      <c r="W1825" s="126"/>
      <c r="X1825" s="45"/>
      <c r="Y1825" s="42"/>
      <c r="Z1825" s="125"/>
      <c r="AA1825" s="42"/>
      <c r="AB1825" s="42"/>
      <c r="AC1825" s="125"/>
      <c r="AD1825" s="125"/>
      <c r="AE1825" s="125"/>
      <c r="AF1825" s="125"/>
      <c r="AG1825" s="125"/>
      <c r="AH1825" s="44" t="s">
        <v>10</v>
      </c>
      <c r="AI1825" s="38"/>
    </row>
    <row r="1826" spans="1:35" x14ac:dyDescent="0.3">
      <c r="A1826" s="38"/>
      <c r="B1826" s="38"/>
      <c r="C1826" s="39"/>
      <c r="D1826" s="71"/>
      <c r="E1826" s="99"/>
      <c r="F1826" s="41"/>
      <c r="G1826" s="41"/>
      <c r="H1826" s="41"/>
      <c r="I1826" s="41"/>
      <c r="J1826" s="41"/>
      <c r="K1826" s="40"/>
      <c r="L1826" s="41"/>
      <c r="M1826" s="42">
        <v>79014</v>
      </c>
      <c r="N1826" s="43">
        <v>39168</v>
      </c>
      <c r="O1826" s="44" t="s">
        <v>0</v>
      </c>
      <c r="P1826" s="42">
        <v>10</v>
      </c>
      <c r="Q1826" s="44" t="s">
        <v>4305</v>
      </c>
      <c r="R1826" s="44" t="s">
        <v>2051</v>
      </c>
      <c r="S1826" s="42">
        <v>34</v>
      </c>
      <c r="T1826" s="42">
        <v>31</v>
      </c>
      <c r="U1826" s="42">
        <v>26.848659000000001</v>
      </c>
      <c r="V1826" s="42">
        <v>-80.044383999999994</v>
      </c>
      <c r="W1826" s="126"/>
      <c r="X1826" s="45"/>
      <c r="Y1826" s="42"/>
      <c r="Z1826" s="125"/>
      <c r="AA1826" s="42"/>
      <c r="AB1826" s="42"/>
      <c r="AC1826" s="125"/>
      <c r="AD1826" s="125"/>
      <c r="AE1826" s="127"/>
      <c r="AF1826" s="127"/>
      <c r="AG1826" s="127"/>
      <c r="AH1826" s="44" t="s">
        <v>81</v>
      </c>
      <c r="AI1826" s="38"/>
    </row>
    <row r="1827" spans="1:35" x14ac:dyDescent="0.3">
      <c r="A1827" s="38"/>
      <c r="B1827" s="38"/>
      <c r="C1827" s="39"/>
      <c r="D1827" s="71"/>
      <c r="E1827" s="99"/>
      <c r="F1827" s="41"/>
      <c r="G1827" s="41"/>
      <c r="H1827" s="41"/>
      <c r="I1827" s="41"/>
      <c r="J1827" s="41"/>
      <c r="K1827" s="40"/>
      <c r="L1827" s="41"/>
      <c r="M1827" s="42">
        <v>79015</v>
      </c>
      <c r="N1827" s="43">
        <v>39168</v>
      </c>
      <c r="O1827" s="44" t="s">
        <v>0</v>
      </c>
      <c r="P1827" s="42">
        <v>8</v>
      </c>
      <c r="Q1827" s="44" t="s">
        <v>4305</v>
      </c>
      <c r="R1827" s="44" t="s">
        <v>2052</v>
      </c>
      <c r="S1827" s="42">
        <v>26</v>
      </c>
      <c r="T1827" s="42">
        <v>12</v>
      </c>
      <c r="U1827" s="42">
        <v>26.863817000000001</v>
      </c>
      <c r="V1827" s="42">
        <v>-80.047646</v>
      </c>
      <c r="W1827" s="126">
        <v>39253</v>
      </c>
      <c r="X1827" s="45">
        <f>W1827-N1827</f>
        <v>85</v>
      </c>
      <c r="Y1827" s="42">
        <v>55</v>
      </c>
      <c r="Z1827" s="42">
        <v>24</v>
      </c>
      <c r="AA1827" s="42">
        <v>1</v>
      </c>
      <c r="AB1827" s="42">
        <v>0</v>
      </c>
      <c r="AC1827" s="42">
        <v>0</v>
      </c>
      <c r="AD1827" s="42">
        <v>3</v>
      </c>
      <c r="AE1827" s="42">
        <f>SUM(Y1827,Z1827,AC1827,AD1827)</f>
        <v>82</v>
      </c>
      <c r="AF1827" s="49">
        <f>Y1827/AE1827</f>
        <v>0.67073170731707321</v>
      </c>
      <c r="AG1827" s="49">
        <f>(Y1827-(AA1827+AB1827))/AE1827</f>
        <v>0.65853658536585369</v>
      </c>
      <c r="AH1827" s="44" t="s">
        <v>2</v>
      </c>
      <c r="AI1827" s="38"/>
    </row>
    <row r="1828" spans="1:35" x14ac:dyDescent="0.3">
      <c r="A1828" s="38"/>
      <c r="B1828" s="38"/>
      <c r="C1828" s="39"/>
      <c r="D1828" s="71"/>
      <c r="E1828" s="99"/>
      <c r="F1828" s="41"/>
      <c r="G1828" s="41"/>
      <c r="H1828" s="41"/>
      <c r="I1828" s="41"/>
      <c r="J1828" s="41"/>
      <c r="K1828" s="40"/>
      <c r="L1828" s="41"/>
      <c r="M1828" s="42">
        <v>78889</v>
      </c>
      <c r="N1828" s="43">
        <v>39178</v>
      </c>
      <c r="O1828" s="44" t="s">
        <v>5</v>
      </c>
      <c r="P1828" s="42">
        <v>13</v>
      </c>
      <c r="Q1828" s="44" t="s">
        <v>4305</v>
      </c>
      <c r="R1828" s="44" t="s">
        <v>2247</v>
      </c>
      <c r="S1828" s="42">
        <v>26</v>
      </c>
      <c r="T1828" s="42">
        <v>105</v>
      </c>
      <c r="U1828" s="42">
        <v>26.944904506</v>
      </c>
      <c r="V1828" s="42">
        <v>-80.071145270000002</v>
      </c>
      <c r="W1828" s="126"/>
      <c r="X1828" s="45"/>
      <c r="Y1828" s="42"/>
      <c r="Z1828" s="125"/>
      <c r="AA1828" s="42"/>
      <c r="AB1828" s="42"/>
      <c r="AC1828" s="125"/>
      <c r="AD1828" s="125"/>
      <c r="AE1828" s="125"/>
      <c r="AF1828" s="125"/>
      <c r="AG1828" s="125"/>
      <c r="AH1828" s="44" t="s">
        <v>31</v>
      </c>
      <c r="AI1828" s="38"/>
    </row>
    <row r="1829" spans="1:35" x14ac:dyDescent="0.3">
      <c r="A1829" s="38"/>
      <c r="B1829" s="38"/>
      <c r="C1829" s="39"/>
      <c r="D1829" s="71"/>
      <c r="E1829" s="99"/>
      <c r="F1829" s="41"/>
      <c r="G1829" s="41"/>
      <c r="H1829" s="41"/>
      <c r="I1829" s="41"/>
      <c r="J1829" s="41"/>
      <c r="K1829" s="40"/>
      <c r="L1829" s="41"/>
      <c r="M1829" s="42">
        <v>78888</v>
      </c>
      <c r="N1829" s="43">
        <v>39178</v>
      </c>
      <c r="O1829" s="44" t="s">
        <v>146</v>
      </c>
      <c r="P1829" s="42">
        <v>7</v>
      </c>
      <c r="Q1829" s="44" t="s">
        <v>4305</v>
      </c>
      <c r="R1829" s="44" t="s">
        <v>2203</v>
      </c>
      <c r="S1829" s="42">
        <v>29</v>
      </c>
      <c r="T1829" s="42">
        <v>79</v>
      </c>
      <c r="U1829" s="42">
        <v>26.927011153999999</v>
      </c>
      <c r="V1829" s="42">
        <v>-80.067330720000001</v>
      </c>
      <c r="W1829" s="126"/>
      <c r="X1829" s="45"/>
      <c r="Y1829" s="42">
        <v>40</v>
      </c>
      <c r="Z1829" s="42">
        <v>19</v>
      </c>
      <c r="AA1829" s="42">
        <v>0</v>
      </c>
      <c r="AB1829" s="42">
        <v>0</v>
      </c>
      <c r="AC1829" s="42">
        <v>0</v>
      </c>
      <c r="AD1829" s="42">
        <v>0</v>
      </c>
      <c r="AE1829" s="46">
        <f>SUM(Y1829,Z1829,AC1829,AD1829)</f>
        <v>59</v>
      </c>
      <c r="AF1829" s="47">
        <f>Y1829/AE1829</f>
        <v>0.67796610169491522</v>
      </c>
      <c r="AG1829" s="47">
        <f>(Y1829-(AA1829+AB1829))/AE1829</f>
        <v>0.67796610169491522</v>
      </c>
      <c r="AH1829" s="44" t="s">
        <v>8</v>
      </c>
      <c r="AI1829" s="38"/>
    </row>
    <row r="1830" spans="1:35" x14ac:dyDescent="0.3">
      <c r="A1830" s="38"/>
      <c r="B1830" s="38"/>
      <c r="C1830" s="39"/>
      <c r="D1830" s="71"/>
      <c r="E1830" s="99"/>
      <c r="F1830" s="41"/>
      <c r="G1830" s="41"/>
      <c r="H1830" s="41"/>
      <c r="I1830" s="41"/>
      <c r="J1830" s="41"/>
      <c r="K1830" s="40"/>
      <c r="L1830" s="41"/>
      <c r="M1830" s="42">
        <v>79033</v>
      </c>
      <c r="N1830" s="43">
        <v>39179</v>
      </c>
      <c r="O1830" s="44" t="s">
        <v>0</v>
      </c>
      <c r="P1830" s="42">
        <v>10</v>
      </c>
      <c r="Q1830" s="44" t="s">
        <v>4305</v>
      </c>
      <c r="R1830" s="44" t="s">
        <v>2062</v>
      </c>
      <c r="S1830" s="42">
        <v>54</v>
      </c>
      <c r="T1830" s="42">
        <v>19</v>
      </c>
      <c r="U1830" s="42">
        <v>26.842907969999999</v>
      </c>
      <c r="V1830" s="42">
        <v>-80.043063599999996</v>
      </c>
      <c r="W1830" s="126">
        <v>39258</v>
      </c>
      <c r="X1830" s="45">
        <f>W1830-N1830</f>
        <v>79</v>
      </c>
      <c r="Y1830" s="42">
        <v>60</v>
      </c>
      <c r="Z1830" s="42">
        <v>10</v>
      </c>
      <c r="AA1830" s="42">
        <v>0</v>
      </c>
      <c r="AB1830" s="42">
        <v>0</v>
      </c>
      <c r="AC1830" s="42">
        <v>0</v>
      </c>
      <c r="AD1830" s="42">
        <v>4</v>
      </c>
      <c r="AE1830" s="46">
        <f>SUM(Y1830,Z1830,AC1830,AD1830)</f>
        <v>74</v>
      </c>
      <c r="AF1830" s="47">
        <f>Y1830/AE1830</f>
        <v>0.81081081081081086</v>
      </c>
      <c r="AG1830" s="47">
        <f>(Y1830-(AA1830+AB1830))/AE1830</f>
        <v>0.81081081081081086</v>
      </c>
      <c r="AH1830" s="44" t="s">
        <v>2</v>
      </c>
      <c r="AI1830" s="38"/>
    </row>
    <row r="1831" spans="1:35" x14ac:dyDescent="0.3">
      <c r="A1831" s="38"/>
      <c r="B1831" s="38"/>
      <c r="C1831" s="39"/>
      <c r="D1831" s="71"/>
      <c r="E1831" s="99"/>
      <c r="F1831" s="41"/>
      <c r="G1831" s="41"/>
      <c r="H1831" s="41"/>
      <c r="I1831" s="41"/>
      <c r="J1831" s="41"/>
      <c r="K1831" s="40"/>
      <c r="L1831" s="41"/>
      <c r="M1831" s="42">
        <v>79034</v>
      </c>
      <c r="N1831" s="43">
        <v>39180</v>
      </c>
      <c r="O1831" s="44" t="s">
        <v>0</v>
      </c>
      <c r="P1831" s="42">
        <v>8</v>
      </c>
      <c r="Q1831" s="44" t="s">
        <v>4305</v>
      </c>
      <c r="R1831" s="44" t="s">
        <v>2063</v>
      </c>
      <c r="S1831" s="42">
        <v>17</v>
      </c>
      <c r="T1831" s="42">
        <v>27</v>
      </c>
      <c r="U1831" s="42">
        <v>26.863662789999999</v>
      </c>
      <c r="V1831" s="42">
        <v>-80.047554270000006</v>
      </c>
      <c r="W1831" s="126"/>
      <c r="X1831" s="45"/>
      <c r="Y1831" s="42"/>
      <c r="Z1831" s="125"/>
      <c r="AA1831" s="42"/>
      <c r="AB1831" s="42"/>
      <c r="AC1831" s="125"/>
      <c r="AD1831" s="125"/>
      <c r="AE1831" s="127"/>
      <c r="AF1831" s="127"/>
      <c r="AG1831" s="127"/>
      <c r="AH1831" s="44" t="s">
        <v>67</v>
      </c>
      <c r="AI1831" s="38"/>
    </row>
    <row r="1832" spans="1:35" x14ac:dyDescent="0.3">
      <c r="A1832" s="38"/>
      <c r="B1832" s="38"/>
      <c r="C1832" s="39"/>
      <c r="D1832" s="71"/>
      <c r="E1832" s="99"/>
      <c r="F1832" s="41"/>
      <c r="G1832" s="41"/>
      <c r="H1832" s="41"/>
      <c r="I1832" s="41"/>
      <c r="J1832" s="41"/>
      <c r="K1832" s="40"/>
      <c r="L1832" s="41"/>
      <c r="M1832" s="42">
        <v>79036</v>
      </c>
      <c r="N1832" s="43">
        <v>39181</v>
      </c>
      <c r="O1832" s="44" t="s">
        <v>0</v>
      </c>
      <c r="P1832" s="42">
        <v>8</v>
      </c>
      <c r="Q1832" s="44" t="s">
        <v>4308</v>
      </c>
      <c r="R1832" s="44" t="s">
        <v>3</v>
      </c>
      <c r="S1832" s="42">
        <v>-2</v>
      </c>
      <c r="T1832" s="42">
        <v>39</v>
      </c>
      <c r="U1832" s="42">
        <v>26.865924360000001</v>
      </c>
      <c r="V1832" s="42">
        <v>-80.047951769999997</v>
      </c>
      <c r="W1832" s="126"/>
      <c r="X1832" s="45"/>
      <c r="Y1832" s="125"/>
      <c r="Z1832" s="125"/>
      <c r="AA1832" s="125"/>
      <c r="AB1832" s="125"/>
      <c r="AC1832" s="125"/>
      <c r="AD1832" s="125"/>
      <c r="AE1832" s="127"/>
      <c r="AF1832" s="127"/>
      <c r="AG1832" s="127"/>
      <c r="AH1832" s="44" t="s">
        <v>3</v>
      </c>
      <c r="AI1832" s="38"/>
    </row>
    <row r="1833" spans="1:35" x14ac:dyDescent="0.3">
      <c r="A1833" s="38"/>
      <c r="B1833" s="38"/>
      <c r="C1833" s="39"/>
      <c r="D1833" s="71"/>
      <c r="E1833" s="99"/>
      <c r="F1833" s="41"/>
      <c r="G1833" s="41"/>
      <c r="H1833" s="41"/>
      <c r="I1833" s="41"/>
      <c r="J1833" s="41"/>
      <c r="K1833" s="40"/>
      <c r="L1833" s="41"/>
      <c r="M1833" s="42">
        <v>78904</v>
      </c>
      <c r="N1833" s="43">
        <v>39186</v>
      </c>
      <c r="O1833" s="44" t="s">
        <v>5</v>
      </c>
      <c r="P1833" s="42">
        <v>13</v>
      </c>
      <c r="Q1833" s="44" t="s">
        <v>4305</v>
      </c>
      <c r="R1833" s="44" t="s">
        <v>2248</v>
      </c>
      <c r="S1833" s="42">
        <v>75</v>
      </c>
      <c r="T1833" s="42">
        <v>56</v>
      </c>
      <c r="U1833" s="42">
        <v>26.945440959999999</v>
      </c>
      <c r="V1833" s="42">
        <v>-80.07141129</v>
      </c>
      <c r="W1833" s="126"/>
      <c r="X1833" s="45"/>
      <c r="Y1833" s="42">
        <v>38</v>
      </c>
      <c r="Z1833" s="42">
        <v>14</v>
      </c>
      <c r="AA1833" s="42">
        <v>0</v>
      </c>
      <c r="AB1833" s="42">
        <v>15</v>
      </c>
      <c r="AC1833" s="42">
        <v>0</v>
      </c>
      <c r="AD1833" s="42">
        <v>0</v>
      </c>
      <c r="AE1833" s="46">
        <f>SUM(Y1833,Z1833,AC1833,AD1833)</f>
        <v>52</v>
      </c>
      <c r="AF1833" s="47">
        <f>Y1833/AE1833</f>
        <v>0.73076923076923073</v>
      </c>
      <c r="AG1833" s="47">
        <f>(Y1833-(AA1833+AB1833))/AE1833</f>
        <v>0.44230769230769229</v>
      </c>
      <c r="AH1833" s="44" t="s">
        <v>8</v>
      </c>
      <c r="AI1833" s="38"/>
    </row>
    <row r="1834" spans="1:35" x14ac:dyDescent="0.3">
      <c r="A1834" s="38"/>
      <c r="B1834" s="38"/>
      <c r="C1834" s="39"/>
      <c r="D1834" s="71"/>
      <c r="E1834" s="99"/>
      <c r="F1834" s="41"/>
      <c r="G1834" s="41"/>
      <c r="H1834" s="41"/>
      <c r="I1834" s="41"/>
      <c r="J1834" s="41"/>
      <c r="K1834" s="40"/>
      <c r="L1834" s="41"/>
      <c r="M1834" s="42">
        <v>79061</v>
      </c>
      <c r="N1834" s="43">
        <v>39187</v>
      </c>
      <c r="O1834" s="44" t="s">
        <v>0</v>
      </c>
      <c r="P1834" s="42">
        <v>2</v>
      </c>
      <c r="Q1834" s="44" t="s">
        <v>4305</v>
      </c>
      <c r="R1834" s="44" t="s">
        <v>2082</v>
      </c>
      <c r="S1834" s="42">
        <v>45</v>
      </c>
      <c r="T1834" s="42">
        <v>28</v>
      </c>
      <c r="U1834" s="42">
        <v>26.907840319999998</v>
      </c>
      <c r="V1834" s="42">
        <v>-80.061531329999994</v>
      </c>
      <c r="W1834" s="126"/>
      <c r="X1834" s="45"/>
      <c r="Y1834" s="42"/>
      <c r="Z1834" s="127"/>
      <c r="AA1834" s="42"/>
      <c r="AB1834" s="42"/>
      <c r="AC1834" s="127"/>
      <c r="AD1834" s="127"/>
      <c r="AE1834" s="127"/>
      <c r="AF1834" s="127"/>
      <c r="AG1834" s="127"/>
      <c r="AH1834" s="44" t="s">
        <v>31</v>
      </c>
      <c r="AI1834" s="38"/>
    </row>
    <row r="1835" spans="1:35" x14ac:dyDescent="0.3">
      <c r="A1835" s="38"/>
      <c r="B1835" s="38"/>
      <c r="C1835" s="39"/>
      <c r="D1835" s="71"/>
      <c r="E1835" s="99"/>
      <c r="F1835" s="41"/>
      <c r="G1835" s="41"/>
      <c r="H1835" s="41"/>
      <c r="I1835" s="41"/>
      <c r="J1835" s="41"/>
      <c r="K1835" s="40"/>
      <c r="L1835" s="41"/>
      <c r="M1835" s="42">
        <v>79058</v>
      </c>
      <c r="N1835" s="43">
        <v>39188</v>
      </c>
      <c r="O1835" s="44" t="s">
        <v>0</v>
      </c>
      <c r="P1835" s="42">
        <v>1</v>
      </c>
      <c r="Q1835" s="44" t="s">
        <v>4305</v>
      </c>
      <c r="R1835" s="44" t="s">
        <v>2079</v>
      </c>
      <c r="S1835" s="42">
        <v>51</v>
      </c>
      <c r="T1835" s="42">
        <v>75</v>
      </c>
      <c r="U1835" s="42">
        <v>26.918943339999998</v>
      </c>
      <c r="V1835" s="42">
        <v>-80.065041199999996</v>
      </c>
      <c r="W1835" s="126"/>
      <c r="X1835" s="45"/>
      <c r="Y1835" s="42"/>
      <c r="Z1835" s="127"/>
      <c r="AA1835" s="42"/>
      <c r="AB1835" s="42"/>
      <c r="AC1835" s="127"/>
      <c r="AD1835" s="127"/>
      <c r="AE1835" s="127"/>
      <c r="AF1835" s="127"/>
      <c r="AG1835" s="127"/>
      <c r="AH1835" s="44" t="s">
        <v>31</v>
      </c>
      <c r="AI1835" s="38"/>
    </row>
    <row r="1836" spans="1:35" x14ac:dyDescent="0.3">
      <c r="A1836" s="38"/>
      <c r="B1836" s="38"/>
      <c r="C1836" s="39"/>
      <c r="D1836" s="71"/>
      <c r="E1836" s="99"/>
      <c r="F1836" s="41"/>
      <c r="G1836" s="41"/>
      <c r="H1836" s="41"/>
      <c r="I1836" s="41"/>
      <c r="J1836" s="41"/>
      <c r="K1836" s="40"/>
      <c r="L1836" s="41"/>
      <c r="M1836" s="42">
        <v>78911</v>
      </c>
      <c r="N1836" s="43">
        <v>39189</v>
      </c>
      <c r="O1836" s="44" t="s">
        <v>5</v>
      </c>
      <c r="P1836" s="42">
        <v>10</v>
      </c>
      <c r="Q1836" s="44" t="s">
        <v>4305</v>
      </c>
      <c r="R1836" s="44" t="s">
        <v>2250</v>
      </c>
      <c r="S1836" s="42">
        <v>18</v>
      </c>
      <c r="T1836" s="42">
        <v>34</v>
      </c>
      <c r="U1836" s="42">
        <v>26.953505580000002</v>
      </c>
      <c r="V1836" s="42">
        <v>-80.075030499999997</v>
      </c>
      <c r="W1836" s="126"/>
      <c r="X1836" s="45"/>
      <c r="Y1836" s="42"/>
      <c r="Z1836" s="125"/>
      <c r="AA1836" s="42"/>
      <c r="AB1836" s="42"/>
      <c r="AC1836" s="125"/>
      <c r="AD1836" s="125"/>
      <c r="AE1836" s="127"/>
      <c r="AF1836" s="127"/>
      <c r="AG1836" s="127"/>
      <c r="AH1836" s="44" t="s">
        <v>10</v>
      </c>
      <c r="AI1836" s="38"/>
    </row>
    <row r="1837" spans="1:35" x14ac:dyDescent="0.3">
      <c r="A1837" s="38"/>
      <c r="B1837" s="38"/>
      <c r="C1837" s="39"/>
      <c r="D1837" s="71"/>
      <c r="E1837" s="99"/>
      <c r="F1837" s="41"/>
      <c r="G1837" s="41"/>
      <c r="H1837" s="41"/>
      <c r="I1837" s="41"/>
      <c r="J1837" s="41"/>
      <c r="K1837" s="40"/>
      <c r="L1837" s="41"/>
      <c r="M1837" s="42">
        <v>78912</v>
      </c>
      <c r="N1837" s="43">
        <v>39189</v>
      </c>
      <c r="O1837" s="44" t="s">
        <v>5</v>
      </c>
      <c r="P1837" s="42">
        <v>11</v>
      </c>
      <c r="Q1837" s="44" t="s">
        <v>4305</v>
      </c>
      <c r="R1837" s="44" t="s">
        <v>2251</v>
      </c>
      <c r="S1837" s="42">
        <v>35</v>
      </c>
      <c r="T1837" s="42">
        <v>44</v>
      </c>
      <c r="U1837" s="42">
        <v>26.950266490000001</v>
      </c>
      <c r="V1837" s="42">
        <v>-80.073653280000002</v>
      </c>
      <c r="W1837" s="126"/>
      <c r="X1837" s="45"/>
      <c r="Y1837" s="42"/>
      <c r="Z1837" s="125"/>
      <c r="AA1837" s="42"/>
      <c r="AB1837" s="42"/>
      <c r="AC1837" s="125"/>
      <c r="AD1837" s="125"/>
      <c r="AE1837" s="125"/>
      <c r="AF1837" s="125"/>
      <c r="AG1837" s="125"/>
      <c r="AH1837" s="44" t="s">
        <v>10</v>
      </c>
      <c r="AI1837" s="38"/>
    </row>
    <row r="1838" spans="1:35" x14ac:dyDescent="0.3">
      <c r="A1838" s="38"/>
      <c r="B1838" s="38"/>
      <c r="C1838" s="39"/>
      <c r="D1838" s="71"/>
      <c r="E1838" s="99"/>
      <c r="F1838" s="41"/>
      <c r="G1838" s="41"/>
      <c r="H1838" s="41"/>
      <c r="I1838" s="41"/>
      <c r="J1838" s="41"/>
      <c r="K1838" s="40"/>
      <c r="L1838" s="41"/>
      <c r="M1838" s="42">
        <v>78910</v>
      </c>
      <c r="N1838" s="43">
        <v>39189</v>
      </c>
      <c r="O1838" s="44" t="s">
        <v>5</v>
      </c>
      <c r="P1838" s="42">
        <v>12</v>
      </c>
      <c r="Q1838" s="44" t="s">
        <v>4305</v>
      </c>
      <c r="R1838" s="44" t="s">
        <v>2249</v>
      </c>
      <c r="S1838" s="42">
        <v>50</v>
      </c>
      <c r="T1838" s="42">
        <v>0</v>
      </c>
      <c r="U1838" s="42">
        <v>26.946313159999999</v>
      </c>
      <c r="V1838" s="42">
        <v>-80.071919579999999</v>
      </c>
      <c r="W1838" s="126">
        <v>39266</v>
      </c>
      <c r="X1838" s="45">
        <f>W1838-N1838</f>
        <v>77</v>
      </c>
      <c r="Y1838" s="46">
        <v>51</v>
      </c>
      <c r="Z1838" s="46">
        <v>17</v>
      </c>
      <c r="AA1838" s="46">
        <v>2</v>
      </c>
      <c r="AB1838" s="46">
        <v>6</v>
      </c>
      <c r="AC1838" s="46">
        <v>0</v>
      </c>
      <c r="AD1838" s="46">
        <v>9</v>
      </c>
      <c r="AE1838" s="46">
        <f>SUM(Y1838,Z1838,AC1838,AD1838)</f>
        <v>77</v>
      </c>
      <c r="AF1838" s="47">
        <f>Y1838/AE1838</f>
        <v>0.66233766233766234</v>
      </c>
      <c r="AG1838" s="47">
        <f>(Y1838-(AA1838+AB1838))/AE1838</f>
        <v>0.55844155844155841</v>
      </c>
      <c r="AH1838" s="44" t="s">
        <v>2</v>
      </c>
      <c r="AI1838" s="38"/>
    </row>
    <row r="1839" spans="1:35" x14ac:dyDescent="0.3">
      <c r="A1839" s="38"/>
      <c r="B1839" s="38"/>
      <c r="C1839" s="39"/>
      <c r="D1839" s="71"/>
      <c r="E1839" s="99"/>
      <c r="F1839" s="41"/>
      <c r="G1839" s="41"/>
      <c r="H1839" s="41"/>
      <c r="I1839" s="41"/>
      <c r="J1839" s="41"/>
      <c r="K1839" s="40"/>
      <c r="L1839" s="41"/>
      <c r="M1839" s="42">
        <v>79062</v>
      </c>
      <c r="N1839" s="43">
        <v>39191</v>
      </c>
      <c r="O1839" s="44" t="s">
        <v>0</v>
      </c>
      <c r="P1839" s="42">
        <v>10</v>
      </c>
      <c r="Q1839" s="44" t="s">
        <v>4305</v>
      </c>
      <c r="R1839" s="44" t="s">
        <v>2083</v>
      </c>
      <c r="S1839" s="42">
        <v>10</v>
      </c>
      <c r="T1839" s="42">
        <v>38</v>
      </c>
      <c r="U1839" s="42">
        <v>26.84937085</v>
      </c>
      <c r="V1839" s="42">
        <v>-80.044486919999997</v>
      </c>
      <c r="W1839" s="126"/>
      <c r="X1839" s="45"/>
      <c r="Y1839" s="42"/>
      <c r="Z1839" s="125"/>
      <c r="AA1839" s="42"/>
      <c r="AB1839" s="42"/>
      <c r="AC1839" s="125"/>
      <c r="AD1839" s="125"/>
      <c r="AE1839" s="125"/>
      <c r="AF1839" s="125"/>
      <c r="AG1839" s="125"/>
      <c r="AH1839" s="44" t="s">
        <v>31</v>
      </c>
      <c r="AI1839" s="38"/>
    </row>
    <row r="1840" spans="1:35" x14ac:dyDescent="0.3">
      <c r="A1840" s="38"/>
      <c r="B1840" s="38"/>
      <c r="C1840" s="39"/>
      <c r="D1840" s="71"/>
      <c r="E1840" s="99"/>
      <c r="F1840" s="41"/>
      <c r="G1840" s="41"/>
      <c r="H1840" s="41"/>
      <c r="I1840" s="41"/>
      <c r="J1840" s="41"/>
      <c r="K1840" s="40"/>
      <c r="L1840" s="41"/>
      <c r="M1840" s="42">
        <v>79050</v>
      </c>
      <c r="N1840" s="43">
        <v>39192</v>
      </c>
      <c r="O1840" s="44" t="s">
        <v>0</v>
      </c>
      <c r="P1840" s="42">
        <v>1</v>
      </c>
      <c r="Q1840" s="44" t="s">
        <v>4305</v>
      </c>
      <c r="R1840" s="44" t="s">
        <v>2073</v>
      </c>
      <c r="S1840" s="42">
        <v>12</v>
      </c>
      <c r="T1840" s="42">
        <v>34</v>
      </c>
      <c r="U1840" s="42">
        <v>26.916775049999998</v>
      </c>
      <c r="V1840" s="42">
        <v>-80.064389500000004</v>
      </c>
      <c r="W1840" s="126"/>
      <c r="X1840" s="45"/>
      <c r="Y1840" s="42"/>
      <c r="Z1840" s="125"/>
      <c r="AA1840" s="42"/>
      <c r="AB1840" s="42"/>
      <c r="AC1840" s="125"/>
      <c r="AD1840" s="125"/>
      <c r="AE1840" s="127"/>
      <c r="AF1840" s="127"/>
      <c r="AG1840" s="127"/>
      <c r="AH1840" s="44" t="s">
        <v>31</v>
      </c>
      <c r="AI1840" s="38"/>
    </row>
    <row r="1841" spans="1:35" x14ac:dyDescent="0.3">
      <c r="A1841" s="38"/>
      <c r="B1841" s="38"/>
      <c r="C1841" s="39"/>
      <c r="D1841" s="71"/>
      <c r="E1841" s="99"/>
      <c r="F1841" s="41"/>
      <c r="G1841" s="41"/>
      <c r="H1841" s="41"/>
      <c r="I1841" s="41"/>
      <c r="J1841" s="41"/>
      <c r="K1841" s="40"/>
      <c r="L1841" s="41"/>
      <c r="M1841" s="42">
        <v>79051</v>
      </c>
      <c r="N1841" s="43">
        <v>39192</v>
      </c>
      <c r="O1841" s="44" t="s">
        <v>0</v>
      </c>
      <c r="P1841" s="42">
        <v>1</v>
      </c>
      <c r="Q1841" s="44" t="s">
        <v>4305</v>
      </c>
      <c r="R1841" s="44" t="s">
        <v>2074</v>
      </c>
      <c r="S1841" s="42">
        <v>12</v>
      </c>
      <c r="T1841" s="42">
        <v>33</v>
      </c>
      <c r="U1841" s="42">
        <v>26.917975940000002</v>
      </c>
      <c r="V1841" s="42">
        <v>-80.064787890000005</v>
      </c>
      <c r="W1841" s="126"/>
      <c r="X1841" s="45"/>
      <c r="Y1841" s="42"/>
      <c r="Z1841" s="125"/>
      <c r="AA1841" s="42"/>
      <c r="AB1841" s="42"/>
      <c r="AC1841" s="125"/>
      <c r="AD1841" s="125"/>
      <c r="AE1841" s="127"/>
      <c r="AF1841" s="127"/>
      <c r="AG1841" s="127"/>
      <c r="AH1841" s="44" t="s">
        <v>31</v>
      </c>
      <c r="AI1841" s="38"/>
    </row>
    <row r="1842" spans="1:35" x14ac:dyDescent="0.3">
      <c r="A1842" s="61"/>
      <c r="B1842" s="61"/>
      <c r="C1842" s="60"/>
      <c r="D1842" s="94"/>
      <c r="E1842" s="100"/>
      <c r="F1842" s="58"/>
      <c r="G1842" s="58"/>
      <c r="H1842" s="58"/>
      <c r="I1842" s="58"/>
      <c r="J1842" s="41"/>
      <c r="K1842" s="62"/>
      <c r="L1842" s="41"/>
      <c r="M1842" s="42">
        <v>78925</v>
      </c>
      <c r="N1842" s="43">
        <v>39192</v>
      </c>
      <c r="O1842" s="44" t="s">
        <v>5</v>
      </c>
      <c r="P1842" s="42">
        <v>11</v>
      </c>
      <c r="Q1842" s="44" t="s">
        <v>4306</v>
      </c>
      <c r="R1842" s="44" t="s">
        <v>2252</v>
      </c>
      <c r="S1842" s="42">
        <v>-15</v>
      </c>
      <c r="T1842" s="42">
        <v>78</v>
      </c>
      <c r="U1842" s="42">
        <v>26.949627850999999</v>
      </c>
      <c r="V1842" s="42">
        <v>-80.073223010000007</v>
      </c>
      <c r="W1842" s="126"/>
      <c r="X1842" s="45"/>
      <c r="Y1842" s="42"/>
      <c r="Z1842" s="125"/>
      <c r="AA1842" s="42"/>
      <c r="AB1842" s="42"/>
      <c r="AC1842" s="125"/>
      <c r="AD1842" s="125"/>
      <c r="AE1842" s="127"/>
      <c r="AF1842" s="127"/>
      <c r="AG1842" s="127"/>
      <c r="AH1842" s="44" t="s">
        <v>31</v>
      </c>
      <c r="AI1842" s="38"/>
    </row>
    <row r="1843" spans="1:35" x14ac:dyDescent="0.3">
      <c r="A1843" s="38"/>
      <c r="B1843" s="38"/>
      <c r="C1843" s="39"/>
      <c r="D1843" s="71"/>
      <c r="E1843" s="99"/>
      <c r="F1843" s="41"/>
      <c r="G1843" s="41"/>
      <c r="H1843" s="41"/>
      <c r="I1843" s="41"/>
      <c r="J1843" s="41"/>
      <c r="K1843" s="40"/>
      <c r="L1843" s="41"/>
      <c r="M1843" s="42">
        <v>78932</v>
      </c>
      <c r="N1843" s="43">
        <v>39194</v>
      </c>
      <c r="O1843" s="44" t="s">
        <v>5</v>
      </c>
      <c r="P1843" s="42">
        <v>13</v>
      </c>
      <c r="Q1843" s="44" t="s">
        <v>4305</v>
      </c>
      <c r="R1843" s="44" t="s">
        <v>2253</v>
      </c>
      <c r="S1843" s="42">
        <v>36</v>
      </c>
      <c r="T1843" s="42">
        <v>2</v>
      </c>
      <c r="U1843" s="42">
        <v>26.945991240000001</v>
      </c>
      <c r="V1843" s="42">
        <v>-80.07179395</v>
      </c>
      <c r="W1843" s="126">
        <v>39268</v>
      </c>
      <c r="X1843" s="45">
        <f>W1843-N1843</f>
        <v>74</v>
      </c>
      <c r="Y1843" s="46">
        <v>50</v>
      </c>
      <c r="Z1843" s="46">
        <v>7</v>
      </c>
      <c r="AA1843" s="46">
        <v>1</v>
      </c>
      <c r="AB1843" s="46">
        <v>2</v>
      </c>
      <c r="AC1843" s="46">
        <v>0</v>
      </c>
      <c r="AD1843" s="46">
        <v>9</v>
      </c>
      <c r="AE1843" s="46">
        <f>SUM(Y1843,Z1843,AC1843,AD1843)</f>
        <v>66</v>
      </c>
      <c r="AF1843" s="47">
        <f>Y1843/AE1843</f>
        <v>0.75757575757575757</v>
      </c>
      <c r="AG1843" s="47">
        <f>(Y1843-(AA1843+AB1843))/AE1843</f>
        <v>0.71212121212121215</v>
      </c>
      <c r="AH1843" s="44" t="s">
        <v>2</v>
      </c>
      <c r="AI1843" s="38"/>
    </row>
    <row r="1844" spans="1:35" x14ac:dyDescent="0.3">
      <c r="A1844" s="38"/>
      <c r="B1844" s="38"/>
      <c r="C1844" s="39"/>
      <c r="D1844" s="71"/>
      <c r="E1844" s="99"/>
      <c r="F1844" s="41"/>
      <c r="G1844" s="41"/>
      <c r="H1844" s="41"/>
      <c r="I1844" s="41"/>
      <c r="J1844" s="41"/>
      <c r="K1844" s="40"/>
      <c r="L1844" s="41"/>
      <c r="M1844" s="42">
        <v>78936</v>
      </c>
      <c r="N1844" s="43">
        <v>39195</v>
      </c>
      <c r="O1844" s="44" t="s">
        <v>5</v>
      </c>
      <c r="P1844" s="42">
        <v>12</v>
      </c>
      <c r="Q1844" s="44" t="s">
        <v>4305</v>
      </c>
      <c r="R1844" s="44" t="s">
        <v>2254</v>
      </c>
      <c r="S1844" s="42">
        <v>25</v>
      </c>
      <c r="T1844" s="42">
        <v>39</v>
      </c>
      <c r="U1844" s="42">
        <v>26.946873549999999</v>
      </c>
      <c r="V1844" s="42">
        <v>-80.072085529999995</v>
      </c>
      <c r="W1844" s="126"/>
      <c r="X1844" s="45"/>
      <c r="Y1844" s="42">
        <v>20</v>
      </c>
      <c r="Z1844" s="42">
        <v>29</v>
      </c>
      <c r="AA1844" s="42">
        <v>0</v>
      </c>
      <c r="AB1844" s="42">
        <v>3</v>
      </c>
      <c r="AC1844" s="42">
        <v>0</v>
      </c>
      <c r="AD1844" s="42">
        <v>0</v>
      </c>
      <c r="AE1844" s="42">
        <f>SUM(Y1844,Z1844,AC1844,AD1844)</f>
        <v>49</v>
      </c>
      <c r="AF1844" s="49">
        <f>Y1844/AE1844</f>
        <v>0.40816326530612246</v>
      </c>
      <c r="AG1844" s="49">
        <f>(Y1844-(AA1844+AB1844))/AE1844</f>
        <v>0.34693877551020408</v>
      </c>
      <c r="AH1844" s="44" t="s">
        <v>8</v>
      </c>
      <c r="AI1844" s="38"/>
    </row>
    <row r="1845" spans="1:35" x14ac:dyDescent="0.3">
      <c r="A1845" s="38"/>
      <c r="B1845" s="38"/>
      <c r="C1845" s="39"/>
      <c r="D1845" s="71"/>
      <c r="E1845" s="99"/>
      <c r="F1845" s="41"/>
      <c r="G1845" s="41"/>
      <c r="H1845" s="41"/>
      <c r="I1845" s="41"/>
      <c r="J1845" s="41"/>
      <c r="K1845" s="40"/>
      <c r="L1845" s="41"/>
      <c r="M1845" s="42">
        <v>78937</v>
      </c>
      <c r="N1845" s="43">
        <v>39195</v>
      </c>
      <c r="O1845" s="44" t="s">
        <v>5</v>
      </c>
      <c r="P1845" s="42">
        <v>12</v>
      </c>
      <c r="Q1845" s="44" t="s">
        <v>4305</v>
      </c>
      <c r="R1845" s="44" t="s">
        <v>2255</v>
      </c>
      <c r="S1845" s="42">
        <v>74</v>
      </c>
      <c r="T1845" s="42">
        <v>3</v>
      </c>
      <c r="U1845" s="42">
        <v>26.948145409999999</v>
      </c>
      <c r="V1845" s="42">
        <v>-80.072826430000006</v>
      </c>
      <c r="W1845" s="126">
        <v>39267</v>
      </c>
      <c r="X1845" s="45">
        <f>W1845-N1845</f>
        <v>72</v>
      </c>
      <c r="Y1845" s="46">
        <v>61</v>
      </c>
      <c r="Z1845" s="46">
        <v>4</v>
      </c>
      <c r="AA1845" s="46">
        <v>1</v>
      </c>
      <c r="AB1845" s="46">
        <v>6</v>
      </c>
      <c r="AC1845" s="46">
        <v>0</v>
      </c>
      <c r="AD1845" s="46">
        <v>14</v>
      </c>
      <c r="AE1845" s="46">
        <f>SUM(Y1845,Z1845,AC1845,AD1845)</f>
        <v>79</v>
      </c>
      <c r="AF1845" s="47">
        <f>Y1845/AE1845</f>
        <v>0.77215189873417722</v>
      </c>
      <c r="AG1845" s="47">
        <f>(Y1845-(AA1845+AB1845))/AE1845</f>
        <v>0.68354430379746833</v>
      </c>
      <c r="AH1845" s="44" t="s">
        <v>2</v>
      </c>
      <c r="AI1845" s="38"/>
    </row>
    <row r="1846" spans="1:35" x14ac:dyDescent="0.3">
      <c r="A1846" s="38"/>
      <c r="B1846" s="38"/>
      <c r="C1846" s="39"/>
      <c r="D1846" s="71"/>
      <c r="E1846" s="99"/>
      <c r="F1846" s="41"/>
      <c r="G1846" s="41"/>
      <c r="H1846" s="41"/>
      <c r="I1846" s="41"/>
      <c r="J1846" s="41"/>
      <c r="K1846" s="40"/>
      <c r="L1846" s="41"/>
      <c r="M1846" s="42">
        <v>78947</v>
      </c>
      <c r="N1846" s="43">
        <v>39196</v>
      </c>
      <c r="O1846" s="44" t="s">
        <v>0</v>
      </c>
      <c r="P1846" s="42">
        <v>1</v>
      </c>
      <c r="Q1846" s="44" t="s">
        <v>4305</v>
      </c>
      <c r="R1846" s="44" t="s">
        <v>2043</v>
      </c>
      <c r="S1846" s="42">
        <v>0</v>
      </c>
      <c r="T1846" s="42">
        <v>64</v>
      </c>
      <c r="U1846" s="42">
        <v>26.918008579999999</v>
      </c>
      <c r="V1846" s="42">
        <v>-80.064715539999995</v>
      </c>
      <c r="W1846" s="126"/>
      <c r="X1846" s="45"/>
      <c r="Y1846" s="42"/>
      <c r="Z1846" s="125"/>
      <c r="AA1846" s="42"/>
      <c r="AB1846" s="42"/>
      <c r="AC1846" s="125"/>
      <c r="AD1846" s="125"/>
      <c r="AE1846" s="127"/>
      <c r="AF1846" s="127"/>
      <c r="AG1846" s="127"/>
      <c r="AH1846" s="44" t="s">
        <v>31</v>
      </c>
      <c r="AI1846" s="38"/>
    </row>
    <row r="1847" spans="1:35" x14ac:dyDescent="0.3">
      <c r="A1847" s="38"/>
      <c r="B1847" s="38"/>
      <c r="C1847" s="39"/>
      <c r="D1847" s="71"/>
      <c r="E1847" s="99"/>
      <c r="F1847" s="41"/>
      <c r="G1847" s="41"/>
      <c r="H1847" s="41"/>
      <c r="I1847" s="41"/>
      <c r="J1847" s="41"/>
      <c r="K1847" s="40"/>
      <c r="L1847" s="41"/>
      <c r="M1847" s="42">
        <v>78950</v>
      </c>
      <c r="N1847" s="43">
        <v>39196</v>
      </c>
      <c r="O1847" s="44" t="s">
        <v>146</v>
      </c>
      <c r="P1847" s="42">
        <v>6</v>
      </c>
      <c r="Q1847" s="44" t="s">
        <v>4305</v>
      </c>
      <c r="R1847" s="44" t="s">
        <v>2210</v>
      </c>
      <c r="S1847" s="42">
        <v>11</v>
      </c>
      <c r="T1847" s="42">
        <v>108</v>
      </c>
      <c r="U1847" s="42">
        <v>26.92961197</v>
      </c>
      <c r="V1847" s="42">
        <v>-80.067932889999994</v>
      </c>
      <c r="W1847" s="126"/>
      <c r="X1847" s="45"/>
      <c r="Y1847" s="42"/>
      <c r="Z1847" s="127"/>
      <c r="AA1847" s="42"/>
      <c r="AB1847" s="42"/>
      <c r="AC1847" s="127"/>
      <c r="AD1847" s="127"/>
      <c r="AE1847" s="127"/>
      <c r="AF1847" s="127"/>
      <c r="AG1847" s="127"/>
      <c r="AH1847" s="44" t="s">
        <v>31</v>
      </c>
      <c r="AI1847" s="38"/>
    </row>
    <row r="1848" spans="1:35" x14ac:dyDescent="0.3">
      <c r="A1848" s="61"/>
      <c r="B1848" s="61"/>
      <c r="C1848" s="60"/>
      <c r="D1848" s="94"/>
      <c r="E1848" s="100"/>
      <c r="F1848" s="58"/>
      <c r="G1848" s="58"/>
      <c r="H1848" s="41"/>
      <c r="I1848" s="41"/>
      <c r="J1848" s="41"/>
      <c r="K1848" s="62"/>
      <c r="L1848" s="41"/>
      <c r="M1848" s="42">
        <v>78944</v>
      </c>
      <c r="N1848" s="43">
        <v>39196</v>
      </c>
      <c r="O1848" s="44" t="s">
        <v>5</v>
      </c>
      <c r="P1848" s="42">
        <v>11</v>
      </c>
      <c r="Q1848" s="44" t="s">
        <v>4306</v>
      </c>
      <c r="R1848" s="44" t="s">
        <v>2256</v>
      </c>
      <c r="S1848" s="42">
        <v>-2</v>
      </c>
      <c r="T1848" s="42">
        <v>69</v>
      </c>
      <c r="U1848" s="42">
        <v>26.948891110000002</v>
      </c>
      <c r="V1848" s="42">
        <v>-80.072967969999993</v>
      </c>
      <c r="W1848" s="126"/>
      <c r="X1848" s="45"/>
      <c r="Y1848" s="42">
        <v>0</v>
      </c>
      <c r="Z1848" s="42">
        <v>52</v>
      </c>
      <c r="AA1848" s="42">
        <v>0</v>
      </c>
      <c r="AB1848" s="42">
        <v>0</v>
      </c>
      <c r="AC1848" s="42">
        <v>0</v>
      </c>
      <c r="AD1848" s="42">
        <v>16</v>
      </c>
      <c r="AE1848" s="46">
        <f>SUM(Y1848,Z1848,AC1848,AD1848)</f>
        <v>68</v>
      </c>
      <c r="AF1848" s="47">
        <f>Y1848/AE1848</f>
        <v>0</v>
      </c>
      <c r="AG1848" s="47">
        <f>(Y1848-(AA1848+AB1848))/AE1848</f>
        <v>0</v>
      </c>
      <c r="AH1848" s="44" t="s">
        <v>8</v>
      </c>
      <c r="AI1848" s="38"/>
    </row>
    <row r="1849" spans="1:35" x14ac:dyDescent="0.3">
      <c r="A1849" s="38"/>
      <c r="B1849" s="38"/>
      <c r="C1849" s="39"/>
      <c r="D1849" s="71"/>
      <c r="E1849" s="99"/>
      <c r="F1849" s="41"/>
      <c r="G1849" s="41"/>
      <c r="H1849" s="41"/>
      <c r="I1849" s="41"/>
      <c r="J1849" s="41"/>
      <c r="K1849" s="40"/>
      <c r="L1849" s="41"/>
      <c r="M1849" s="42">
        <v>79086</v>
      </c>
      <c r="N1849" s="43">
        <v>39200</v>
      </c>
      <c r="O1849" s="44" t="s">
        <v>5</v>
      </c>
      <c r="P1849" s="42">
        <v>10</v>
      </c>
      <c r="Q1849" s="44" t="s">
        <v>4305</v>
      </c>
      <c r="R1849" s="44" t="s">
        <v>2257</v>
      </c>
      <c r="S1849" s="42">
        <v>40</v>
      </c>
      <c r="T1849" s="42">
        <v>36</v>
      </c>
      <c r="U1849" s="42">
        <v>26.95204648</v>
      </c>
      <c r="V1849" s="42">
        <v>-80.074403070000002</v>
      </c>
      <c r="W1849" s="126"/>
      <c r="X1849" s="45"/>
      <c r="Y1849" s="42"/>
      <c r="Z1849" s="125"/>
      <c r="AA1849" s="42"/>
      <c r="AB1849" s="42"/>
      <c r="AC1849" s="125"/>
      <c r="AD1849" s="125"/>
      <c r="AE1849" s="125"/>
      <c r="AF1849" s="125"/>
      <c r="AG1849" s="125"/>
      <c r="AH1849" s="44" t="s">
        <v>10</v>
      </c>
      <c r="AI1849" s="38"/>
    </row>
    <row r="1850" spans="1:35" x14ac:dyDescent="0.3">
      <c r="A1850" s="38"/>
      <c r="B1850" s="38"/>
      <c r="C1850" s="39"/>
      <c r="D1850" s="71"/>
      <c r="E1850" s="99"/>
      <c r="F1850" s="41"/>
      <c r="G1850" s="41"/>
      <c r="H1850" s="41"/>
      <c r="I1850" s="41"/>
      <c r="J1850" s="41"/>
      <c r="K1850" s="40"/>
      <c r="L1850" s="41"/>
      <c r="M1850" s="42">
        <v>79117</v>
      </c>
      <c r="N1850" s="43">
        <v>39203</v>
      </c>
      <c r="O1850" s="44" t="s">
        <v>0</v>
      </c>
      <c r="P1850" s="42">
        <v>4</v>
      </c>
      <c r="Q1850" s="44" t="s">
        <v>4305</v>
      </c>
      <c r="R1850" s="44" t="s">
        <v>2090</v>
      </c>
      <c r="S1850" s="42">
        <v>37</v>
      </c>
      <c r="T1850" s="42">
        <v>6</v>
      </c>
      <c r="U1850" s="42">
        <v>26.896751139999999</v>
      </c>
      <c r="V1850" s="42">
        <v>-80.057942069999996</v>
      </c>
      <c r="W1850" s="126"/>
      <c r="X1850" s="45"/>
      <c r="Y1850" s="42"/>
      <c r="Z1850" s="125"/>
      <c r="AA1850" s="42"/>
      <c r="AB1850" s="42"/>
      <c r="AC1850" s="125"/>
      <c r="AD1850" s="125"/>
      <c r="AE1850" s="125"/>
      <c r="AF1850" s="125"/>
      <c r="AG1850" s="125"/>
      <c r="AH1850" s="44" t="s">
        <v>10</v>
      </c>
      <c r="AI1850" s="38"/>
    </row>
    <row r="1851" spans="1:35" x14ac:dyDescent="0.3">
      <c r="A1851" s="38"/>
      <c r="B1851" s="38"/>
      <c r="C1851" s="39"/>
      <c r="D1851" s="71"/>
      <c r="E1851" s="99"/>
      <c r="F1851" s="41"/>
      <c r="G1851" s="41"/>
      <c r="H1851" s="41"/>
      <c r="I1851" s="41"/>
      <c r="J1851" s="41"/>
      <c r="K1851" s="40"/>
      <c r="L1851" s="41"/>
      <c r="M1851" s="42">
        <v>79129</v>
      </c>
      <c r="N1851" s="43">
        <v>39204</v>
      </c>
      <c r="O1851" s="44" t="s">
        <v>0</v>
      </c>
      <c r="P1851" s="42">
        <v>5</v>
      </c>
      <c r="Q1851" s="44" t="s">
        <v>4308</v>
      </c>
      <c r="R1851" s="44" t="s">
        <v>3</v>
      </c>
      <c r="S1851" s="42">
        <v>-6</v>
      </c>
      <c r="T1851" s="42">
        <v>60</v>
      </c>
      <c r="U1851" s="42">
        <v>26.885971720000001</v>
      </c>
      <c r="V1851" s="42">
        <v>-80.05453541</v>
      </c>
      <c r="W1851" s="126"/>
      <c r="X1851" s="45"/>
      <c r="Y1851" s="125"/>
      <c r="Z1851" s="127"/>
      <c r="AA1851" s="125"/>
      <c r="AB1851" s="125"/>
      <c r="AC1851" s="127"/>
      <c r="AD1851" s="127"/>
      <c r="AE1851" s="127"/>
      <c r="AF1851" s="127"/>
      <c r="AG1851" s="127"/>
      <c r="AH1851" s="44" t="s">
        <v>3</v>
      </c>
      <c r="AI1851" s="38"/>
    </row>
    <row r="1852" spans="1:35" x14ac:dyDescent="0.3">
      <c r="A1852" s="38"/>
      <c r="B1852" s="38"/>
      <c r="C1852" s="39"/>
      <c r="D1852" s="71"/>
      <c r="E1852" s="99"/>
      <c r="F1852" s="41"/>
      <c r="G1852" s="41"/>
      <c r="H1852" s="41"/>
      <c r="I1852" s="41"/>
      <c r="J1852" s="41"/>
      <c r="K1852" s="40"/>
      <c r="L1852" s="41"/>
      <c r="M1852" s="42">
        <v>79143</v>
      </c>
      <c r="N1852" s="43">
        <v>39205</v>
      </c>
      <c r="O1852" s="44" t="s">
        <v>146</v>
      </c>
      <c r="P1852" s="42">
        <v>9</v>
      </c>
      <c r="Q1852" s="44" t="s">
        <v>4305</v>
      </c>
      <c r="R1852" s="44" t="s">
        <v>2212</v>
      </c>
      <c r="S1852" s="42">
        <v>52</v>
      </c>
      <c r="T1852" s="42">
        <v>97</v>
      </c>
      <c r="U1852" s="42">
        <v>26.922226980000001</v>
      </c>
      <c r="V1852" s="42">
        <v>-80.065905229999998</v>
      </c>
      <c r="W1852" s="126"/>
      <c r="X1852" s="45"/>
      <c r="Y1852" s="42"/>
      <c r="Z1852" s="125"/>
      <c r="AA1852" s="42"/>
      <c r="AB1852" s="42"/>
      <c r="AC1852" s="125"/>
      <c r="AD1852" s="125"/>
      <c r="AE1852" s="127"/>
      <c r="AF1852" s="127"/>
      <c r="AG1852" s="127"/>
      <c r="AH1852" s="44" t="s">
        <v>10</v>
      </c>
      <c r="AI1852" s="38"/>
    </row>
    <row r="1853" spans="1:35" x14ac:dyDescent="0.3">
      <c r="A1853" s="38"/>
      <c r="B1853" s="38"/>
      <c r="C1853" s="39"/>
      <c r="D1853" s="71"/>
      <c r="E1853" s="99"/>
      <c r="F1853" s="41"/>
      <c r="G1853" s="41"/>
      <c r="H1853" s="41"/>
      <c r="I1853" s="41"/>
      <c r="J1853" s="41"/>
      <c r="K1853" s="40"/>
      <c r="L1853" s="41"/>
      <c r="M1853" s="42">
        <v>79167</v>
      </c>
      <c r="N1853" s="43">
        <v>39207</v>
      </c>
      <c r="O1853" s="44" t="s">
        <v>0</v>
      </c>
      <c r="P1853" s="42">
        <v>3</v>
      </c>
      <c r="Q1853" s="44" t="s">
        <v>4305</v>
      </c>
      <c r="R1853" s="44" t="s">
        <v>2095</v>
      </c>
      <c r="S1853" s="42">
        <v>43</v>
      </c>
      <c r="T1853" s="42">
        <v>106</v>
      </c>
      <c r="U1853" s="42">
        <v>26.904716530000002</v>
      </c>
      <c r="V1853" s="42">
        <v>-80.060214090000002</v>
      </c>
      <c r="W1853" s="126"/>
      <c r="X1853" s="45"/>
      <c r="Y1853" s="42"/>
      <c r="Z1853" s="125"/>
      <c r="AA1853" s="42"/>
      <c r="AB1853" s="42"/>
      <c r="AC1853" s="125"/>
      <c r="AD1853" s="125"/>
      <c r="AE1853" s="127"/>
      <c r="AF1853" s="127"/>
      <c r="AG1853" s="127"/>
      <c r="AH1853" s="44" t="s">
        <v>31</v>
      </c>
      <c r="AI1853" s="38"/>
    </row>
    <row r="1854" spans="1:35" x14ac:dyDescent="0.3">
      <c r="A1854" s="38"/>
      <c r="B1854" s="38"/>
      <c r="C1854" s="39"/>
      <c r="D1854" s="71"/>
      <c r="E1854" s="99"/>
      <c r="F1854" s="41"/>
      <c r="G1854" s="41"/>
      <c r="H1854" s="41"/>
      <c r="I1854" s="41"/>
      <c r="J1854" s="41"/>
      <c r="K1854" s="40"/>
      <c r="L1854" s="41"/>
      <c r="M1854" s="42">
        <v>79170</v>
      </c>
      <c r="N1854" s="43">
        <v>39207</v>
      </c>
      <c r="O1854" s="44" t="s">
        <v>0</v>
      </c>
      <c r="P1854" s="42">
        <v>2</v>
      </c>
      <c r="Q1854" s="44" t="s">
        <v>4305</v>
      </c>
      <c r="R1854" s="44" t="s">
        <v>2096</v>
      </c>
      <c r="S1854" s="42">
        <v>40</v>
      </c>
      <c r="T1854" s="42">
        <v>13</v>
      </c>
      <c r="U1854" s="42">
        <v>26.9103168</v>
      </c>
      <c r="V1854" s="42">
        <v>-80.062308869999995</v>
      </c>
      <c r="W1854" s="126"/>
      <c r="X1854" s="45"/>
      <c r="Y1854" s="42"/>
      <c r="Z1854" s="125"/>
      <c r="AA1854" s="42"/>
      <c r="AB1854" s="42"/>
      <c r="AC1854" s="125"/>
      <c r="AD1854" s="125"/>
      <c r="AE1854" s="125"/>
      <c r="AF1854" s="125"/>
      <c r="AG1854" s="125"/>
      <c r="AH1854" s="44" t="s">
        <v>31</v>
      </c>
      <c r="AI1854" s="38"/>
    </row>
    <row r="1855" spans="1:35" x14ac:dyDescent="0.3">
      <c r="A1855" s="38"/>
      <c r="B1855" s="38"/>
      <c r="C1855" s="39"/>
      <c r="D1855" s="71"/>
      <c r="E1855" s="99"/>
      <c r="F1855" s="41"/>
      <c r="G1855" s="41"/>
      <c r="H1855" s="41"/>
      <c r="I1855" s="41"/>
      <c r="J1855" s="41"/>
      <c r="K1855" s="40"/>
      <c r="L1855" s="41"/>
      <c r="M1855" s="42">
        <v>79173</v>
      </c>
      <c r="N1855" s="43">
        <v>39207</v>
      </c>
      <c r="O1855" s="44" t="s">
        <v>0</v>
      </c>
      <c r="P1855" s="42">
        <v>10</v>
      </c>
      <c r="Q1855" s="44" t="s">
        <v>4305</v>
      </c>
      <c r="R1855" s="44" t="s">
        <v>2097</v>
      </c>
      <c r="S1855" s="42">
        <v>48</v>
      </c>
      <c r="T1855" s="42">
        <v>23</v>
      </c>
      <c r="U1855" s="42">
        <v>26.85029475</v>
      </c>
      <c r="V1855" s="42">
        <v>-80.044729340000004</v>
      </c>
      <c r="W1855" s="126"/>
      <c r="X1855" s="45"/>
      <c r="Y1855" s="42"/>
      <c r="Z1855" s="125"/>
      <c r="AA1855" s="42"/>
      <c r="AB1855" s="42"/>
      <c r="AC1855" s="125"/>
      <c r="AD1855" s="125"/>
      <c r="AE1855" s="127"/>
      <c r="AF1855" s="127"/>
      <c r="AG1855" s="127"/>
      <c r="AH1855" s="44" t="s">
        <v>31</v>
      </c>
      <c r="AI1855" s="38"/>
    </row>
    <row r="1856" spans="1:35" x14ac:dyDescent="0.3">
      <c r="A1856" s="38"/>
      <c r="B1856" s="38"/>
      <c r="C1856" s="39"/>
      <c r="D1856" s="71"/>
      <c r="E1856" s="99"/>
      <c r="F1856" s="41"/>
      <c r="G1856" s="41"/>
      <c r="H1856" s="41"/>
      <c r="I1856" s="41"/>
      <c r="J1856" s="41"/>
      <c r="K1856" s="40"/>
      <c r="L1856" s="41"/>
      <c r="M1856" s="42">
        <v>79175</v>
      </c>
      <c r="N1856" s="43">
        <v>39207</v>
      </c>
      <c r="O1856" s="44" t="s">
        <v>0</v>
      </c>
      <c r="P1856" s="42">
        <v>10</v>
      </c>
      <c r="Q1856" s="44" t="s">
        <v>4305</v>
      </c>
      <c r="R1856" s="44" t="s">
        <v>2098</v>
      </c>
      <c r="S1856" s="42">
        <v>28</v>
      </c>
      <c r="T1856" s="42">
        <v>56</v>
      </c>
      <c r="U1856" s="42">
        <v>26.843441550000001</v>
      </c>
      <c r="V1856" s="42">
        <v>-80.043066479999993</v>
      </c>
      <c r="W1856" s="126"/>
      <c r="X1856" s="45"/>
      <c r="Y1856" s="42"/>
      <c r="Z1856" s="125"/>
      <c r="AA1856" s="42"/>
      <c r="AB1856" s="42"/>
      <c r="AC1856" s="125"/>
      <c r="AD1856" s="125"/>
      <c r="AE1856" s="125"/>
      <c r="AF1856" s="125"/>
      <c r="AG1856" s="125"/>
      <c r="AH1856" s="44" t="s">
        <v>31</v>
      </c>
      <c r="AI1856" s="38"/>
    </row>
    <row r="1857" spans="1:35" x14ac:dyDescent="0.3">
      <c r="A1857" s="61"/>
      <c r="B1857" s="61"/>
      <c r="C1857" s="60"/>
      <c r="D1857" s="94"/>
      <c r="E1857" s="100"/>
      <c r="F1857" s="58"/>
      <c r="G1857" s="58"/>
      <c r="H1857" s="58"/>
      <c r="I1857" s="58"/>
      <c r="J1857" s="58"/>
      <c r="K1857" s="62"/>
      <c r="L1857" s="58"/>
      <c r="M1857" s="42">
        <v>79186</v>
      </c>
      <c r="N1857" s="43">
        <v>39207</v>
      </c>
      <c r="O1857" s="44" t="s">
        <v>5</v>
      </c>
      <c r="P1857" s="42">
        <v>12</v>
      </c>
      <c r="Q1857" s="44" t="s">
        <v>4305</v>
      </c>
      <c r="R1857" s="44" t="s">
        <v>2258</v>
      </c>
      <c r="S1857" s="42">
        <v>19</v>
      </c>
      <c r="T1857" s="42">
        <v>51</v>
      </c>
      <c r="U1857" s="42">
        <v>26.94646324</v>
      </c>
      <c r="V1857" s="42">
        <v>-80.071760019999999</v>
      </c>
      <c r="W1857" s="126"/>
      <c r="X1857" s="45"/>
      <c r="Y1857" s="42"/>
      <c r="Z1857" s="127"/>
      <c r="AA1857" s="42"/>
      <c r="AB1857" s="42"/>
      <c r="AC1857" s="127"/>
      <c r="AD1857" s="127"/>
      <c r="AE1857" s="127"/>
      <c r="AF1857" s="127"/>
      <c r="AG1857" s="127"/>
      <c r="AH1857" s="44" t="s">
        <v>31</v>
      </c>
      <c r="AI1857" s="61"/>
    </row>
    <row r="1858" spans="1:35" x14ac:dyDescent="0.3">
      <c r="A1858" s="38"/>
      <c r="B1858" s="38"/>
      <c r="C1858" s="39"/>
      <c r="D1858" s="71"/>
      <c r="E1858" s="99"/>
      <c r="F1858" s="41"/>
      <c r="G1858" s="41"/>
      <c r="H1858" s="41"/>
      <c r="I1858" s="41"/>
      <c r="J1858" s="41"/>
      <c r="K1858" s="40"/>
      <c r="L1858" s="41"/>
      <c r="M1858" s="42">
        <v>79187</v>
      </c>
      <c r="N1858" s="43">
        <v>39208</v>
      </c>
      <c r="O1858" s="44" t="s">
        <v>0</v>
      </c>
      <c r="P1858" s="42">
        <v>5</v>
      </c>
      <c r="Q1858" s="44" t="s">
        <v>4305</v>
      </c>
      <c r="R1858" s="44" t="s">
        <v>2099</v>
      </c>
      <c r="S1858" s="42">
        <v>21</v>
      </c>
      <c r="T1858" s="42">
        <v>50</v>
      </c>
      <c r="U1858" s="42">
        <v>26.88702486</v>
      </c>
      <c r="V1858" s="42">
        <v>-80.055043949999998</v>
      </c>
      <c r="W1858" s="126"/>
      <c r="X1858" s="45"/>
      <c r="Y1858" s="42"/>
      <c r="Z1858" s="125"/>
      <c r="AA1858" s="42"/>
      <c r="AB1858" s="42"/>
      <c r="AC1858" s="125"/>
      <c r="AD1858" s="125"/>
      <c r="AE1858" s="125"/>
      <c r="AF1858" s="125"/>
      <c r="AG1858" s="125"/>
      <c r="AH1858" s="44" t="s">
        <v>31</v>
      </c>
      <c r="AI1858" s="38"/>
    </row>
    <row r="1859" spans="1:35" x14ac:dyDescent="0.3">
      <c r="A1859" s="38"/>
      <c r="B1859" s="38"/>
      <c r="C1859" s="39"/>
      <c r="D1859" s="71"/>
      <c r="E1859" s="99"/>
      <c r="F1859" s="41"/>
      <c r="G1859" s="41"/>
      <c r="H1859" s="41"/>
      <c r="I1859" s="41"/>
      <c r="J1859" s="41"/>
      <c r="K1859" s="40"/>
      <c r="L1859" s="41"/>
      <c r="M1859" s="42">
        <v>79228</v>
      </c>
      <c r="N1859" s="43">
        <v>39209</v>
      </c>
      <c r="O1859" s="44" t="s">
        <v>146</v>
      </c>
      <c r="P1859" s="42">
        <v>7</v>
      </c>
      <c r="Q1859" s="44" t="s">
        <v>4305</v>
      </c>
      <c r="R1859" s="44" t="s">
        <v>2213</v>
      </c>
      <c r="S1859" s="42">
        <v>24</v>
      </c>
      <c r="T1859" s="42">
        <v>109</v>
      </c>
      <c r="U1859" s="42">
        <v>26.925065350000001</v>
      </c>
      <c r="V1859" s="42">
        <v>-80.066747960000001</v>
      </c>
      <c r="W1859" s="126"/>
      <c r="X1859" s="45"/>
      <c r="Y1859" s="46"/>
      <c r="Z1859" s="127"/>
      <c r="AA1859" s="46"/>
      <c r="AB1859" s="46"/>
      <c r="AC1859" s="127"/>
      <c r="AD1859" s="127"/>
      <c r="AE1859" s="127"/>
      <c r="AF1859" s="127"/>
      <c r="AG1859" s="127"/>
      <c r="AH1859" s="44" t="s">
        <v>31</v>
      </c>
      <c r="AI1859" s="38"/>
    </row>
    <row r="1860" spans="1:35" x14ac:dyDescent="0.3">
      <c r="A1860" s="38"/>
      <c r="B1860" s="38"/>
      <c r="C1860" s="39"/>
      <c r="D1860" s="71"/>
      <c r="E1860" s="99"/>
      <c r="F1860" s="41"/>
      <c r="G1860" s="41"/>
      <c r="H1860" s="41"/>
      <c r="I1860" s="41"/>
      <c r="J1860" s="41"/>
      <c r="K1860" s="40"/>
      <c r="L1860" s="41"/>
      <c r="M1860" s="42">
        <v>79317</v>
      </c>
      <c r="N1860" s="43">
        <v>39211</v>
      </c>
      <c r="O1860" s="44" t="s">
        <v>5</v>
      </c>
      <c r="P1860" s="42">
        <v>6</v>
      </c>
      <c r="Q1860" s="44" t="s">
        <v>4305</v>
      </c>
      <c r="R1860" s="44" t="s">
        <v>2261</v>
      </c>
      <c r="S1860" s="42">
        <v>38</v>
      </c>
      <c r="T1860" s="42">
        <v>4</v>
      </c>
      <c r="U1860" s="42">
        <v>26.960522421</v>
      </c>
      <c r="V1860" s="42">
        <v>-80.077482880000005</v>
      </c>
      <c r="W1860" s="126"/>
      <c r="X1860" s="45"/>
      <c r="Y1860" s="42">
        <v>0</v>
      </c>
      <c r="Z1860" s="42">
        <v>57</v>
      </c>
      <c r="AA1860" s="42">
        <v>0</v>
      </c>
      <c r="AB1860" s="42">
        <v>0</v>
      </c>
      <c r="AC1860" s="42">
        <v>0</v>
      </c>
      <c r="AD1860" s="42">
        <v>0</v>
      </c>
      <c r="AE1860" s="46">
        <f>SUM(Y1860,Z1860,AC1860,AD1860)</f>
        <v>57</v>
      </c>
      <c r="AF1860" s="47">
        <f>Y1860/AE1860</f>
        <v>0</v>
      </c>
      <c r="AG1860" s="47">
        <f>(Y1860-(AA1860+AB1860))/AE1860</f>
        <v>0</v>
      </c>
      <c r="AH1860" s="44" t="s">
        <v>8</v>
      </c>
      <c r="AI1860" s="38"/>
    </row>
    <row r="1861" spans="1:35" x14ac:dyDescent="0.3">
      <c r="A1861" s="38"/>
      <c r="B1861" s="38"/>
      <c r="C1861" s="39"/>
      <c r="D1861" s="71"/>
      <c r="E1861" s="99"/>
      <c r="F1861" s="41"/>
      <c r="G1861" s="41"/>
      <c r="H1861" s="41"/>
      <c r="I1861" s="41"/>
      <c r="J1861" s="41"/>
      <c r="K1861" s="40"/>
      <c r="L1861" s="41"/>
      <c r="M1861" s="42">
        <v>79321</v>
      </c>
      <c r="N1861" s="43">
        <v>39211</v>
      </c>
      <c r="O1861" s="44" t="s">
        <v>0</v>
      </c>
      <c r="P1861" s="42">
        <v>10</v>
      </c>
      <c r="Q1861" s="44" t="s">
        <v>4305</v>
      </c>
      <c r="R1861" s="44" t="s">
        <v>2111</v>
      </c>
      <c r="S1861" s="42">
        <v>0</v>
      </c>
      <c r="T1861" s="42">
        <v>6</v>
      </c>
      <c r="U1861" s="42">
        <v>26.84213519</v>
      </c>
      <c r="V1861" s="42">
        <v>-80.042906380000005</v>
      </c>
      <c r="W1861" s="126"/>
      <c r="X1861" s="45"/>
      <c r="Y1861" s="42">
        <v>22</v>
      </c>
      <c r="Z1861" s="42">
        <v>30</v>
      </c>
      <c r="AA1861" s="42">
        <v>0</v>
      </c>
      <c r="AB1861" s="42">
        <v>1</v>
      </c>
      <c r="AC1861" s="42">
        <v>0</v>
      </c>
      <c r="AD1861" s="42">
        <v>2</v>
      </c>
      <c r="AE1861" s="42">
        <f>SUM(Y1861,Z1861,AC1861,AD1861)</f>
        <v>54</v>
      </c>
      <c r="AF1861" s="49">
        <f>Y1861/AE1861</f>
        <v>0.40740740740740738</v>
      </c>
      <c r="AG1861" s="49">
        <f>(Y1861-(AA1861+AB1861))/AE1861</f>
        <v>0.3888888888888889</v>
      </c>
      <c r="AH1861" s="44" t="s">
        <v>8</v>
      </c>
      <c r="AI1861" s="38"/>
    </row>
    <row r="1862" spans="1:35" x14ac:dyDescent="0.3">
      <c r="A1862" s="38"/>
      <c r="B1862" s="38"/>
      <c r="C1862" s="39"/>
      <c r="D1862" s="71"/>
      <c r="E1862" s="99"/>
      <c r="F1862" s="41"/>
      <c r="G1862" s="41"/>
      <c r="H1862" s="41"/>
      <c r="I1862" s="41"/>
      <c r="J1862" s="41"/>
      <c r="K1862" s="40"/>
      <c r="L1862" s="41"/>
      <c r="M1862" s="42">
        <v>79270</v>
      </c>
      <c r="N1862" s="43">
        <v>39212</v>
      </c>
      <c r="O1862" s="44" t="s">
        <v>0</v>
      </c>
      <c r="P1862" s="42">
        <v>4</v>
      </c>
      <c r="Q1862" s="44" t="s">
        <v>4307</v>
      </c>
      <c r="R1862" s="44" t="s">
        <v>3</v>
      </c>
      <c r="S1862" s="42">
        <v>40</v>
      </c>
      <c r="T1862" s="42">
        <v>5</v>
      </c>
      <c r="U1862" s="42">
        <v>26.898880900000002</v>
      </c>
      <c r="V1862" s="42">
        <v>-80.05859993</v>
      </c>
      <c r="W1862" s="128"/>
      <c r="X1862" s="45"/>
      <c r="Y1862" s="125"/>
      <c r="Z1862" s="125"/>
      <c r="AA1862" s="125"/>
      <c r="AB1862" s="125"/>
      <c r="AC1862" s="125"/>
      <c r="AD1862" s="125"/>
      <c r="AE1862" s="129"/>
      <c r="AF1862" s="129"/>
      <c r="AG1862" s="129"/>
      <c r="AH1862" s="44" t="s">
        <v>3</v>
      </c>
      <c r="AI1862" s="38"/>
    </row>
    <row r="1863" spans="1:35" x14ac:dyDescent="0.3">
      <c r="A1863" s="38"/>
      <c r="B1863" s="38"/>
      <c r="C1863" s="39"/>
      <c r="D1863" s="71"/>
      <c r="E1863" s="99"/>
      <c r="F1863" s="41"/>
      <c r="G1863" s="41"/>
      <c r="H1863" s="41"/>
      <c r="I1863" s="41"/>
      <c r="J1863" s="41"/>
      <c r="K1863" s="40"/>
      <c r="L1863" s="41"/>
      <c r="M1863" s="42">
        <v>79310</v>
      </c>
      <c r="N1863" s="43">
        <v>39212</v>
      </c>
      <c r="O1863" s="44" t="s">
        <v>146</v>
      </c>
      <c r="P1863" s="42">
        <v>6</v>
      </c>
      <c r="Q1863" s="44" t="s">
        <v>4307</v>
      </c>
      <c r="R1863" s="44" t="s">
        <v>3</v>
      </c>
      <c r="S1863" s="42">
        <v>40</v>
      </c>
      <c r="T1863" s="42">
        <v>45</v>
      </c>
      <c r="U1863" s="42">
        <v>26.9284207</v>
      </c>
      <c r="V1863" s="42">
        <v>-80.067844579999999</v>
      </c>
      <c r="W1863" s="126"/>
      <c r="X1863" s="45"/>
      <c r="Y1863" s="125"/>
      <c r="Z1863" s="125"/>
      <c r="AA1863" s="125"/>
      <c r="AB1863" s="125"/>
      <c r="AC1863" s="125"/>
      <c r="AD1863" s="125"/>
      <c r="AE1863" s="125"/>
      <c r="AF1863" s="125"/>
      <c r="AG1863" s="125"/>
      <c r="AH1863" s="44" t="s">
        <v>3</v>
      </c>
      <c r="AI1863" s="38"/>
    </row>
    <row r="1864" spans="1:35" x14ac:dyDescent="0.3">
      <c r="A1864" s="38"/>
      <c r="B1864" s="38"/>
      <c r="C1864" s="39"/>
      <c r="D1864" s="71"/>
      <c r="E1864" s="99"/>
      <c r="F1864" s="41"/>
      <c r="G1864" s="41"/>
      <c r="H1864" s="41"/>
      <c r="I1864" s="41"/>
      <c r="J1864" s="41"/>
      <c r="K1864" s="40"/>
      <c r="L1864" s="41"/>
      <c r="M1864" s="42">
        <v>79311</v>
      </c>
      <c r="N1864" s="43">
        <v>39212</v>
      </c>
      <c r="O1864" s="44" t="s">
        <v>146</v>
      </c>
      <c r="P1864" s="42">
        <v>6</v>
      </c>
      <c r="Q1864" s="44" t="s">
        <v>4307</v>
      </c>
      <c r="R1864" s="44" t="s">
        <v>3</v>
      </c>
      <c r="S1864" s="42">
        <v>90</v>
      </c>
      <c r="T1864" s="42">
        <v>5</v>
      </c>
      <c r="U1864" s="42">
        <v>26.92833289</v>
      </c>
      <c r="V1864" s="42">
        <v>-80.067970540000005</v>
      </c>
      <c r="W1864" s="126"/>
      <c r="X1864" s="45"/>
      <c r="Y1864" s="127"/>
      <c r="Z1864" s="127"/>
      <c r="AA1864" s="127"/>
      <c r="AB1864" s="127"/>
      <c r="AC1864" s="127"/>
      <c r="AD1864" s="127"/>
      <c r="AE1864" s="127"/>
      <c r="AF1864" s="127"/>
      <c r="AG1864" s="127"/>
      <c r="AH1864" s="44" t="s">
        <v>3</v>
      </c>
      <c r="AI1864" s="38"/>
    </row>
    <row r="1865" spans="1:35" x14ac:dyDescent="0.3">
      <c r="A1865" s="38"/>
      <c r="B1865" s="38"/>
      <c r="C1865" s="39"/>
      <c r="D1865" s="71"/>
      <c r="E1865" s="99"/>
      <c r="F1865" s="41"/>
      <c r="G1865" s="41"/>
      <c r="H1865" s="41"/>
      <c r="I1865" s="41"/>
      <c r="J1865" s="41"/>
      <c r="K1865" s="40"/>
      <c r="L1865" s="41"/>
      <c r="M1865" s="42">
        <v>79306</v>
      </c>
      <c r="N1865" s="43">
        <v>39212</v>
      </c>
      <c r="O1865" s="44" t="s">
        <v>146</v>
      </c>
      <c r="P1865" s="42">
        <v>9</v>
      </c>
      <c r="Q1865" s="44" t="s">
        <v>4305</v>
      </c>
      <c r="R1865" s="44" t="s">
        <v>2215</v>
      </c>
      <c r="S1865" s="42">
        <v>61</v>
      </c>
      <c r="T1865" s="42">
        <v>38</v>
      </c>
      <c r="U1865" s="42">
        <v>26.92157276</v>
      </c>
      <c r="V1865" s="42">
        <v>-80.065933119999997</v>
      </c>
      <c r="W1865" s="126"/>
      <c r="X1865" s="45"/>
      <c r="Y1865" s="42">
        <v>0</v>
      </c>
      <c r="Z1865" s="42">
        <v>71</v>
      </c>
      <c r="AA1865" s="42">
        <v>0</v>
      </c>
      <c r="AB1865" s="42">
        <v>0</v>
      </c>
      <c r="AC1865" s="42">
        <v>0</v>
      </c>
      <c r="AD1865" s="42">
        <v>0</v>
      </c>
      <c r="AE1865" s="42">
        <f>SUM(Y1865,Z1865,AC1865,AD1865)</f>
        <v>71</v>
      </c>
      <c r="AF1865" s="49">
        <f>Y1865/AE1865</f>
        <v>0</v>
      </c>
      <c r="AG1865" s="49">
        <f>(Y1865-(AA1865+AB1865))/AE1865</f>
        <v>0</v>
      </c>
      <c r="AH1865" s="44" t="s">
        <v>8</v>
      </c>
      <c r="AI1865" s="38"/>
    </row>
    <row r="1866" spans="1:35" x14ac:dyDescent="0.3">
      <c r="A1866" s="38"/>
      <c r="B1866" s="38"/>
      <c r="C1866" s="39"/>
      <c r="D1866" s="71"/>
      <c r="E1866" s="99"/>
      <c r="F1866" s="41"/>
      <c r="G1866" s="41"/>
      <c r="H1866" s="41"/>
      <c r="I1866" s="41"/>
      <c r="J1866" s="41"/>
      <c r="K1866" s="40"/>
      <c r="L1866" s="41"/>
      <c r="M1866" s="42">
        <v>79292</v>
      </c>
      <c r="N1866" s="43">
        <v>39212</v>
      </c>
      <c r="O1866" s="44" t="s">
        <v>0</v>
      </c>
      <c r="P1866" s="42">
        <v>8</v>
      </c>
      <c r="Q1866" s="44" t="s">
        <v>4305</v>
      </c>
      <c r="R1866" s="44" t="s">
        <v>2109</v>
      </c>
      <c r="S1866" s="42">
        <v>84</v>
      </c>
      <c r="T1866" s="42">
        <v>8</v>
      </c>
      <c r="U1866" s="42">
        <v>26.868513</v>
      </c>
      <c r="V1866" s="42">
        <v>-80.048870820000005</v>
      </c>
      <c r="W1866" s="126"/>
      <c r="X1866" s="45"/>
      <c r="Y1866" s="42"/>
      <c r="Z1866" s="125"/>
      <c r="AA1866" s="42"/>
      <c r="AB1866" s="42"/>
      <c r="AC1866" s="125"/>
      <c r="AD1866" s="125"/>
      <c r="AE1866" s="125"/>
      <c r="AF1866" s="125"/>
      <c r="AG1866" s="125"/>
      <c r="AH1866" s="44" t="s">
        <v>10</v>
      </c>
      <c r="AI1866" s="38"/>
    </row>
    <row r="1867" spans="1:35" x14ac:dyDescent="0.3">
      <c r="A1867" s="38"/>
      <c r="B1867" s="38"/>
      <c r="C1867" s="39"/>
      <c r="D1867" s="71"/>
      <c r="E1867" s="99"/>
      <c r="F1867" s="41"/>
      <c r="G1867" s="41"/>
      <c r="H1867" s="41"/>
      <c r="I1867" s="41"/>
      <c r="J1867" s="41"/>
      <c r="K1867" s="40"/>
      <c r="L1867" s="41"/>
      <c r="M1867" s="42">
        <v>79282</v>
      </c>
      <c r="N1867" s="43">
        <v>39212</v>
      </c>
      <c r="O1867" s="44" t="s">
        <v>0</v>
      </c>
      <c r="P1867" s="42">
        <v>1</v>
      </c>
      <c r="Q1867" s="44" t="s">
        <v>4305</v>
      </c>
      <c r="R1867" s="44" t="s">
        <v>2108</v>
      </c>
      <c r="S1867" s="42">
        <v>64</v>
      </c>
      <c r="T1867" s="42">
        <v>50</v>
      </c>
      <c r="U1867" s="42">
        <v>26.919431280000001</v>
      </c>
      <c r="V1867" s="42">
        <v>-80.06528308</v>
      </c>
      <c r="W1867" s="126">
        <v>39275</v>
      </c>
      <c r="X1867" s="45">
        <f>W1867-N1867</f>
        <v>63</v>
      </c>
      <c r="Y1867" s="42">
        <v>40</v>
      </c>
      <c r="Z1867" s="42">
        <v>38</v>
      </c>
      <c r="AA1867" s="42">
        <v>0</v>
      </c>
      <c r="AB1867" s="42">
        <v>1</v>
      </c>
      <c r="AC1867" s="42">
        <v>0</v>
      </c>
      <c r="AD1867" s="42">
        <v>2</v>
      </c>
      <c r="AE1867" s="42">
        <f>SUM(Y1867,Z1867,AC1867,AD1867)</f>
        <v>80</v>
      </c>
      <c r="AF1867" s="49">
        <f>Y1867/AE1867</f>
        <v>0.5</v>
      </c>
      <c r="AG1867" s="49">
        <f>(Y1867-(AA1867+AB1867))/AE1867</f>
        <v>0.48749999999999999</v>
      </c>
      <c r="AH1867" s="44" t="s">
        <v>2</v>
      </c>
      <c r="AI1867" s="38"/>
    </row>
    <row r="1868" spans="1:35" x14ac:dyDescent="0.3">
      <c r="A1868" s="38"/>
      <c r="B1868" s="38"/>
      <c r="C1868" s="39"/>
      <c r="D1868" s="71"/>
      <c r="E1868" s="99"/>
      <c r="F1868" s="41"/>
      <c r="G1868" s="41"/>
      <c r="H1868" s="41"/>
      <c r="I1868" s="41"/>
      <c r="J1868" s="41"/>
      <c r="K1868" s="40"/>
      <c r="L1868" s="41"/>
      <c r="M1868" s="42">
        <v>79251</v>
      </c>
      <c r="N1868" s="43">
        <v>39212</v>
      </c>
      <c r="O1868" s="44" t="s">
        <v>5</v>
      </c>
      <c r="P1868" s="42">
        <v>12</v>
      </c>
      <c r="Q1868" s="44" t="s">
        <v>4305</v>
      </c>
      <c r="R1868" s="44" t="s">
        <v>2259</v>
      </c>
      <c r="S1868" s="42">
        <v>54</v>
      </c>
      <c r="T1868" s="42">
        <v>10</v>
      </c>
      <c r="U1868" s="42">
        <v>26.948101950000002</v>
      </c>
      <c r="V1868" s="42">
        <v>-80.072809329999998</v>
      </c>
      <c r="W1868" s="126">
        <v>39279</v>
      </c>
      <c r="X1868" s="45">
        <f>W1868-N1868</f>
        <v>67</v>
      </c>
      <c r="Y1868" s="42">
        <v>47</v>
      </c>
      <c r="Z1868" s="42">
        <v>21</v>
      </c>
      <c r="AA1868" s="42">
        <v>1</v>
      </c>
      <c r="AB1868" s="42">
        <v>17</v>
      </c>
      <c r="AC1868" s="42">
        <v>2</v>
      </c>
      <c r="AD1868" s="42">
        <v>9</v>
      </c>
      <c r="AE1868" s="46">
        <f>SUM(Y1868,Z1868,AC1868,AD1868)</f>
        <v>79</v>
      </c>
      <c r="AF1868" s="47">
        <f>Y1868/AE1868</f>
        <v>0.59493670886075944</v>
      </c>
      <c r="AG1868" s="47">
        <f>(Y1868-(AA1868+AB1868))/AE1868</f>
        <v>0.36708860759493672</v>
      </c>
      <c r="AH1868" s="44" t="s">
        <v>2</v>
      </c>
      <c r="AI1868" s="38"/>
    </row>
    <row r="1869" spans="1:35" x14ac:dyDescent="0.3">
      <c r="A1869" s="38"/>
      <c r="B1869" s="38"/>
      <c r="C1869" s="39"/>
      <c r="D1869" s="71"/>
      <c r="E1869" s="99"/>
      <c r="F1869" s="41"/>
      <c r="G1869" s="41"/>
      <c r="H1869" s="41"/>
      <c r="I1869" s="41"/>
      <c r="J1869" s="41"/>
      <c r="K1869" s="40"/>
      <c r="L1869" s="41"/>
      <c r="M1869" s="42">
        <v>79262</v>
      </c>
      <c r="N1869" s="43">
        <v>39212</v>
      </c>
      <c r="O1869" s="44" t="s">
        <v>0</v>
      </c>
      <c r="P1869" s="42">
        <v>5</v>
      </c>
      <c r="Q1869" s="44" t="s">
        <v>4305</v>
      </c>
      <c r="R1869" s="44" t="s">
        <v>2106</v>
      </c>
      <c r="S1869" s="42">
        <v>26</v>
      </c>
      <c r="T1869" s="42">
        <v>14</v>
      </c>
      <c r="U1869" s="42">
        <v>26.890240080000002</v>
      </c>
      <c r="V1869" s="42">
        <v>-80.056122990000006</v>
      </c>
      <c r="W1869" s="126">
        <v>39277</v>
      </c>
      <c r="X1869" s="45">
        <f>W1869-N1869</f>
        <v>65</v>
      </c>
      <c r="Y1869" s="46">
        <v>51</v>
      </c>
      <c r="Z1869" s="46">
        <v>19</v>
      </c>
      <c r="AA1869" s="46">
        <v>0</v>
      </c>
      <c r="AB1869" s="46">
        <v>17</v>
      </c>
      <c r="AC1869" s="46">
        <v>0</v>
      </c>
      <c r="AD1869" s="46">
        <v>5</v>
      </c>
      <c r="AE1869" s="46">
        <f>SUM(Y1869,Z1869,AC1869,AD1869)</f>
        <v>75</v>
      </c>
      <c r="AF1869" s="47">
        <f>Y1869/AE1869</f>
        <v>0.68</v>
      </c>
      <c r="AG1869" s="47">
        <f>(Y1869-(AA1869+AB1869))/AE1869</f>
        <v>0.45333333333333331</v>
      </c>
      <c r="AH1869" s="44" t="s">
        <v>2</v>
      </c>
      <c r="AI1869" s="38"/>
    </row>
    <row r="1870" spans="1:35" x14ac:dyDescent="0.3">
      <c r="A1870" s="38"/>
      <c r="B1870" s="38"/>
      <c r="C1870" s="39"/>
      <c r="D1870" s="71"/>
      <c r="E1870" s="99"/>
      <c r="F1870" s="41"/>
      <c r="G1870" s="41"/>
      <c r="H1870" s="41"/>
      <c r="I1870" s="41"/>
      <c r="J1870" s="41"/>
      <c r="K1870" s="40"/>
      <c r="L1870" s="41"/>
      <c r="M1870" s="42">
        <v>79252</v>
      </c>
      <c r="N1870" s="43">
        <v>39212</v>
      </c>
      <c r="O1870" s="44" t="s">
        <v>5</v>
      </c>
      <c r="P1870" s="42">
        <v>12</v>
      </c>
      <c r="Q1870" s="44" t="s">
        <v>4305</v>
      </c>
      <c r="R1870" s="44" t="s">
        <v>2260</v>
      </c>
      <c r="S1870" s="42">
        <v>23</v>
      </c>
      <c r="T1870" s="42">
        <v>3</v>
      </c>
      <c r="U1870" s="42">
        <v>26.946107000000001</v>
      </c>
      <c r="V1870" s="42">
        <v>-80.071840249999994</v>
      </c>
      <c r="W1870" s="126">
        <v>39275</v>
      </c>
      <c r="X1870" s="45">
        <f>W1870-N1870</f>
        <v>63</v>
      </c>
      <c r="Y1870" s="42">
        <v>52</v>
      </c>
      <c r="Z1870" s="42">
        <v>11</v>
      </c>
      <c r="AA1870" s="42">
        <v>0</v>
      </c>
      <c r="AB1870" s="42">
        <v>14</v>
      </c>
      <c r="AC1870" s="42">
        <v>0</v>
      </c>
      <c r="AD1870" s="42">
        <v>3</v>
      </c>
      <c r="AE1870" s="46">
        <f>SUM(Y1870,Z1870,AC1870,AD1870)</f>
        <v>66</v>
      </c>
      <c r="AF1870" s="47">
        <f>Y1870/AE1870</f>
        <v>0.78787878787878785</v>
      </c>
      <c r="AG1870" s="47">
        <f>(Y1870-(AA1870+AB1870))/AE1870</f>
        <v>0.5757575757575758</v>
      </c>
      <c r="AH1870" s="44" t="s">
        <v>2</v>
      </c>
      <c r="AI1870" s="38"/>
    </row>
    <row r="1871" spans="1:35" x14ac:dyDescent="0.3">
      <c r="A1871" s="38"/>
      <c r="B1871" s="38"/>
      <c r="C1871" s="39"/>
      <c r="D1871" s="71"/>
      <c r="E1871" s="99"/>
      <c r="F1871" s="41"/>
      <c r="G1871" s="41"/>
      <c r="H1871" s="41"/>
      <c r="I1871" s="41"/>
      <c r="J1871" s="41"/>
      <c r="K1871" s="40"/>
      <c r="L1871" s="41"/>
      <c r="M1871" s="42">
        <v>79258</v>
      </c>
      <c r="N1871" s="43">
        <v>39212</v>
      </c>
      <c r="O1871" s="44" t="s">
        <v>0</v>
      </c>
      <c r="P1871" s="42">
        <v>5</v>
      </c>
      <c r="Q1871" s="44" t="s">
        <v>4305</v>
      </c>
      <c r="R1871" s="44" t="s">
        <v>2105</v>
      </c>
      <c r="S1871" s="42">
        <v>79</v>
      </c>
      <c r="T1871" s="42">
        <v>4</v>
      </c>
      <c r="U1871" s="42">
        <v>26.88508921</v>
      </c>
      <c r="V1871" s="42">
        <v>-80.05458059</v>
      </c>
      <c r="W1871" s="126">
        <v>39275</v>
      </c>
      <c r="X1871" s="45">
        <f>W1871-N1871</f>
        <v>63</v>
      </c>
      <c r="Y1871" s="42">
        <v>62</v>
      </c>
      <c r="Z1871" s="42">
        <v>10</v>
      </c>
      <c r="AA1871" s="42">
        <v>0</v>
      </c>
      <c r="AB1871" s="42">
        <v>4</v>
      </c>
      <c r="AC1871" s="42">
        <v>0</v>
      </c>
      <c r="AD1871" s="42">
        <v>1</v>
      </c>
      <c r="AE1871" s="46">
        <f>SUM(Y1871,Z1871,AC1871,AD1871)</f>
        <v>73</v>
      </c>
      <c r="AF1871" s="47">
        <f>Y1871/AE1871</f>
        <v>0.84931506849315064</v>
      </c>
      <c r="AG1871" s="47">
        <f>(Y1871-(AA1871+AB1871))/AE1871</f>
        <v>0.79452054794520544</v>
      </c>
      <c r="AH1871" s="44" t="s">
        <v>2</v>
      </c>
      <c r="AI1871" s="38"/>
    </row>
    <row r="1872" spans="1:35" x14ac:dyDescent="0.3">
      <c r="A1872" s="38"/>
      <c r="B1872" s="38"/>
      <c r="C1872" s="39"/>
      <c r="D1872" s="71"/>
      <c r="E1872" s="99"/>
      <c r="F1872" s="41"/>
      <c r="G1872" s="41"/>
      <c r="H1872" s="41"/>
      <c r="I1872" s="41"/>
      <c r="J1872" s="41"/>
      <c r="K1872" s="40"/>
      <c r="L1872" s="41"/>
      <c r="M1872" s="42">
        <v>79295</v>
      </c>
      <c r="N1872" s="43">
        <v>39212</v>
      </c>
      <c r="O1872" s="44" t="s">
        <v>0</v>
      </c>
      <c r="P1872" s="42">
        <v>9</v>
      </c>
      <c r="Q1872" s="44" t="s">
        <v>4305</v>
      </c>
      <c r="R1872" s="44" t="s">
        <v>2110</v>
      </c>
      <c r="S1872" s="42">
        <v>39</v>
      </c>
      <c r="T1872" s="42">
        <v>6</v>
      </c>
      <c r="U1872" s="42">
        <v>26.862002820000001</v>
      </c>
      <c r="V1872" s="42">
        <v>-80.047134249999999</v>
      </c>
      <c r="W1872" s="126">
        <v>39277</v>
      </c>
      <c r="X1872" s="45">
        <f>W1872-N1872</f>
        <v>65</v>
      </c>
      <c r="Y1872" s="46">
        <v>69</v>
      </c>
      <c r="Z1872" s="46">
        <v>18</v>
      </c>
      <c r="AA1872" s="46">
        <v>0</v>
      </c>
      <c r="AB1872" s="46">
        <v>1</v>
      </c>
      <c r="AC1872" s="46">
        <v>0</v>
      </c>
      <c r="AD1872" s="46">
        <v>1</v>
      </c>
      <c r="AE1872" s="46">
        <f>SUM(Y1872,Z1872,AC1872,AD1872)</f>
        <v>88</v>
      </c>
      <c r="AF1872" s="47">
        <f>Y1872/AE1872</f>
        <v>0.78409090909090906</v>
      </c>
      <c r="AG1872" s="47">
        <f>(Y1872-(AA1872+AB1872))/AE1872</f>
        <v>0.77272727272727271</v>
      </c>
      <c r="AH1872" s="44" t="s">
        <v>2</v>
      </c>
      <c r="AI1872" s="38"/>
    </row>
    <row r="1873" spans="1:35" x14ac:dyDescent="0.3">
      <c r="A1873" s="38"/>
      <c r="B1873" s="38"/>
      <c r="C1873" s="39"/>
      <c r="D1873" s="71"/>
      <c r="E1873" s="99"/>
      <c r="F1873" s="41"/>
      <c r="G1873" s="41"/>
      <c r="H1873" s="41"/>
      <c r="I1873" s="41"/>
      <c r="J1873" s="41"/>
      <c r="K1873" s="40"/>
      <c r="L1873" s="41"/>
      <c r="M1873" s="42">
        <v>79345</v>
      </c>
      <c r="N1873" s="43">
        <v>39213</v>
      </c>
      <c r="O1873" s="44" t="s">
        <v>0</v>
      </c>
      <c r="P1873" s="42">
        <v>1</v>
      </c>
      <c r="Q1873" s="44" t="s">
        <v>4305</v>
      </c>
      <c r="R1873" s="44" t="s">
        <v>2114</v>
      </c>
      <c r="S1873" s="42">
        <v>54</v>
      </c>
      <c r="T1873" s="42">
        <v>6</v>
      </c>
      <c r="U1873" s="42">
        <v>26.918785459999999</v>
      </c>
      <c r="V1873" s="42">
        <v>-80.065148530000002</v>
      </c>
      <c r="W1873" s="126">
        <v>39277</v>
      </c>
      <c r="X1873" s="45">
        <f>W1873-N1873</f>
        <v>64</v>
      </c>
      <c r="Y1873" s="42">
        <v>68</v>
      </c>
      <c r="Z1873" s="42">
        <v>6</v>
      </c>
      <c r="AA1873" s="42">
        <v>3</v>
      </c>
      <c r="AB1873" s="42">
        <v>22</v>
      </c>
      <c r="AC1873" s="42">
        <v>0</v>
      </c>
      <c r="AD1873" s="42">
        <v>8</v>
      </c>
      <c r="AE1873" s="46">
        <f>SUM(Y1873,Z1873,AC1873,AD1873)</f>
        <v>82</v>
      </c>
      <c r="AF1873" s="47">
        <f>Y1873/AE1873</f>
        <v>0.82926829268292679</v>
      </c>
      <c r="AG1873" s="47">
        <f>(Y1873-(AA1873+AB1873))/AE1873</f>
        <v>0.52439024390243905</v>
      </c>
      <c r="AH1873" s="44" t="s">
        <v>2</v>
      </c>
      <c r="AI1873" s="38"/>
    </row>
    <row r="1874" spans="1:35" x14ac:dyDescent="0.3">
      <c r="A1874" s="38"/>
      <c r="B1874" s="38"/>
      <c r="C1874" s="39"/>
      <c r="D1874" s="71"/>
      <c r="E1874" s="99"/>
      <c r="F1874" s="41"/>
      <c r="G1874" s="41"/>
      <c r="H1874" s="41"/>
      <c r="I1874" s="41"/>
      <c r="J1874" s="41"/>
      <c r="K1874" s="40"/>
      <c r="L1874" s="41"/>
      <c r="M1874" s="42">
        <v>79495</v>
      </c>
      <c r="N1874" s="43">
        <v>39214</v>
      </c>
      <c r="O1874" s="44" t="s">
        <v>146</v>
      </c>
      <c r="P1874" s="42">
        <v>6</v>
      </c>
      <c r="Q1874" s="44" t="s">
        <v>4305</v>
      </c>
      <c r="R1874" s="44" t="s">
        <v>2216</v>
      </c>
      <c r="S1874" s="42">
        <v>24</v>
      </c>
      <c r="T1874" s="42">
        <v>76</v>
      </c>
      <c r="U1874" s="42">
        <v>26.929398920000001</v>
      </c>
      <c r="V1874" s="42">
        <v>-80.068029150000001</v>
      </c>
      <c r="W1874" s="126">
        <v>39279</v>
      </c>
      <c r="X1874" s="45">
        <f>W1874-N1874</f>
        <v>65</v>
      </c>
      <c r="Y1874" s="46">
        <v>77</v>
      </c>
      <c r="Z1874" s="46">
        <v>18</v>
      </c>
      <c r="AA1874" s="46">
        <v>4</v>
      </c>
      <c r="AB1874" s="46">
        <v>3</v>
      </c>
      <c r="AC1874" s="46">
        <v>0</v>
      </c>
      <c r="AD1874" s="46">
        <v>0</v>
      </c>
      <c r="AE1874" s="46">
        <f>SUM(Y1874,Z1874,AC1874,AD1874)</f>
        <v>95</v>
      </c>
      <c r="AF1874" s="47">
        <f>Y1874/AE1874</f>
        <v>0.81052631578947365</v>
      </c>
      <c r="AG1874" s="47">
        <f>(Y1874-(AA1874+AB1874))/AE1874</f>
        <v>0.73684210526315785</v>
      </c>
      <c r="AH1874" s="44" t="s">
        <v>2</v>
      </c>
      <c r="AI1874" s="38"/>
    </row>
    <row r="1875" spans="1:35" x14ac:dyDescent="0.3">
      <c r="A1875" s="38"/>
      <c r="B1875" s="38"/>
      <c r="C1875" s="39"/>
      <c r="D1875" s="71"/>
      <c r="E1875" s="99"/>
      <c r="F1875" s="41"/>
      <c r="G1875" s="41"/>
      <c r="H1875" s="41"/>
      <c r="I1875" s="41"/>
      <c r="J1875" s="41"/>
      <c r="K1875" s="40"/>
      <c r="L1875" s="41"/>
      <c r="M1875" s="42">
        <v>79439</v>
      </c>
      <c r="N1875" s="43">
        <v>39215</v>
      </c>
      <c r="O1875" s="44" t="s">
        <v>0</v>
      </c>
      <c r="P1875" s="42">
        <v>10</v>
      </c>
      <c r="Q1875" s="44" t="s">
        <v>4307</v>
      </c>
      <c r="R1875" s="44" t="s">
        <v>3</v>
      </c>
      <c r="S1875" s="42">
        <v>10</v>
      </c>
      <c r="T1875" s="42">
        <v>25</v>
      </c>
      <c r="U1875" s="42">
        <v>26.85168182</v>
      </c>
      <c r="V1875" s="42">
        <v>-80.045072140000002</v>
      </c>
      <c r="W1875" s="128"/>
      <c r="X1875" s="45"/>
      <c r="Y1875" s="125"/>
      <c r="Z1875" s="125"/>
      <c r="AA1875" s="125"/>
      <c r="AB1875" s="125"/>
      <c r="AC1875" s="125"/>
      <c r="AD1875" s="125"/>
      <c r="AE1875" s="127"/>
      <c r="AF1875" s="127"/>
      <c r="AG1875" s="127"/>
      <c r="AH1875" s="44" t="s">
        <v>3</v>
      </c>
      <c r="AI1875" s="38"/>
    </row>
    <row r="1876" spans="1:35" x14ac:dyDescent="0.3">
      <c r="A1876" s="38"/>
      <c r="B1876" s="38"/>
      <c r="C1876" s="39"/>
      <c r="D1876" s="71"/>
      <c r="E1876" s="99"/>
      <c r="F1876" s="41"/>
      <c r="G1876" s="41"/>
      <c r="H1876" s="41"/>
      <c r="I1876" s="41"/>
      <c r="J1876" s="41"/>
      <c r="K1876" s="40"/>
      <c r="L1876" s="41"/>
      <c r="M1876" s="42">
        <v>79443</v>
      </c>
      <c r="N1876" s="43">
        <v>39215</v>
      </c>
      <c r="O1876" s="44" t="s">
        <v>0</v>
      </c>
      <c r="P1876" s="42">
        <v>10</v>
      </c>
      <c r="Q1876" s="44" t="s">
        <v>4307</v>
      </c>
      <c r="R1876" s="44" t="s">
        <v>3</v>
      </c>
      <c r="S1876" s="42">
        <v>25</v>
      </c>
      <c r="T1876" s="42">
        <v>70</v>
      </c>
      <c r="U1876" s="42">
        <v>26.847101349999999</v>
      </c>
      <c r="V1876" s="42">
        <v>-80.043941849999996</v>
      </c>
      <c r="W1876" s="126"/>
      <c r="X1876" s="45"/>
      <c r="Y1876" s="125"/>
      <c r="Z1876" s="125"/>
      <c r="AA1876" s="125"/>
      <c r="AB1876" s="125"/>
      <c r="AC1876" s="125"/>
      <c r="AD1876" s="125"/>
      <c r="AE1876" s="127"/>
      <c r="AF1876" s="127"/>
      <c r="AG1876" s="127"/>
      <c r="AH1876" s="44" t="s">
        <v>3</v>
      </c>
      <c r="AI1876" s="38"/>
    </row>
    <row r="1877" spans="1:35" x14ac:dyDescent="0.3">
      <c r="A1877" s="38"/>
      <c r="B1877" s="38"/>
      <c r="C1877" s="39"/>
      <c r="D1877" s="71"/>
      <c r="E1877" s="99"/>
      <c r="F1877" s="41"/>
      <c r="G1877" s="41"/>
      <c r="H1877" s="41"/>
      <c r="I1877" s="41"/>
      <c r="J1877" s="41"/>
      <c r="K1877" s="40"/>
      <c r="L1877" s="41"/>
      <c r="M1877" s="42">
        <v>79523</v>
      </c>
      <c r="N1877" s="43">
        <v>39216</v>
      </c>
      <c r="O1877" s="44" t="s">
        <v>5</v>
      </c>
      <c r="P1877" s="42">
        <v>12</v>
      </c>
      <c r="Q1877" s="44" t="s">
        <v>4305</v>
      </c>
      <c r="R1877" s="44" t="s">
        <v>2262</v>
      </c>
      <c r="S1877" s="42">
        <v>42</v>
      </c>
      <c r="T1877" s="42">
        <v>30</v>
      </c>
      <c r="U1877" s="42">
        <v>26.94721097</v>
      </c>
      <c r="V1877" s="42">
        <v>-80.072291910000004</v>
      </c>
      <c r="W1877" s="126">
        <v>39280</v>
      </c>
      <c r="X1877" s="45">
        <f>W1877-N1877</f>
        <v>64</v>
      </c>
      <c r="Y1877" s="42">
        <v>64</v>
      </c>
      <c r="Z1877" s="42">
        <v>6</v>
      </c>
      <c r="AA1877" s="42">
        <v>1</v>
      </c>
      <c r="AB1877" s="42">
        <v>0</v>
      </c>
      <c r="AC1877" s="42">
        <v>0</v>
      </c>
      <c r="AD1877" s="42">
        <v>2</v>
      </c>
      <c r="AE1877" s="42">
        <f>SUM(Y1877,Z1877,AC1877,AD1877)</f>
        <v>72</v>
      </c>
      <c r="AF1877" s="49">
        <f>Y1877/AE1877</f>
        <v>0.88888888888888884</v>
      </c>
      <c r="AG1877" s="49">
        <f>(Y1877-(AA1877+AB1877))/AE1877</f>
        <v>0.875</v>
      </c>
      <c r="AH1877" s="44" t="s">
        <v>2</v>
      </c>
      <c r="AI1877" s="38"/>
    </row>
    <row r="1878" spans="1:35" x14ac:dyDescent="0.3">
      <c r="A1878" s="38"/>
      <c r="B1878" s="38"/>
      <c r="C1878" s="39"/>
      <c r="D1878" s="71"/>
      <c r="E1878" s="99"/>
      <c r="F1878" s="41"/>
      <c r="G1878" s="41"/>
      <c r="H1878" s="41"/>
      <c r="I1878" s="41"/>
      <c r="J1878" s="41"/>
      <c r="K1878" s="40"/>
      <c r="L1878" s="41"/>
      <c r="M1878" s="42">
        <v>79595</v>
      </c>
      <c r="N1878" s="43">
        <v>39217</v>
      </c>
      <c r="O1878" s="44" t="s">
        <v>0</v>
      </c>
      <c r="P1878" s="42">
        <v>7</v>
      </c>
      <c r="Q1878" s="44" t="s">
        <v>4305</v>
      </c>
      <c r="R1878" s="44" t="s">
        <v>2055</v>
      </c>
      <c r="S1878" s="42">
        <v>7</v>
      </c>
      <c r="T1878" s="42">
        <v>9</v>
      </c>
      <c r="U1878" s="42">
        <v>26.874251139999998</v>
      </c>
      <c r="V1878" s="42">
        <v>-80.050555259999996</v>
      </c>
      <c r="W1878" s="126"/>
      <c r="X1878" s="45"/>
      <c r="Y1878" s="42"/>
      <c r="Z1878" s="125"/>
      <c r="AA1878" s="42"/>
      <c r="AB1878" s="42"/>
      <c r="AC1878" s="125"/>
      <c r="AD1878" s="125"/>
      <c r="AE1878" s="127"/>
      <c r="AF1878" s="127"/>
      <c r="AG1878" s="127"/>
      <c r="AH1878" s="44" t="s">
        <v>67</v>
      </c>
      <c r="AI1878" s="38"/>
    </row>
    <row r="1879" spans="1:35" x14ac:dyDescent="0.3">
      <c r="A1879" s="38"/>
      <c r="B1879" s="38"/>
      <c r="C1879" s="39"/>
      <c r="D1879" s="71"/>
      <c r="E1879" s="99"/>
      <c r="F1879" s="41"/>
      <c r="G1879" s="41"/>
      <c r="H1879" s="41"/>
      <c r="I1879" s="41"/>
      <c r="J1879" s="41"/>
      <c r="K1879" s="40"/>
      <c r="L1879" s="41"/>
      <c r="M1879" s="42">
        <v>79606</v>
      </c>
      <c r="N1879" s="43">
        <v>39217</v>
      </c>
      <c r="O1879" s="44" t="s">
        <v>0</v>
      </c>
      <c r="P1879" s="42">
        <v>11</v>
      </c>
      <c r="Q1879" s="44" t="s">
        <v>4305</v>
      </c>
      <c r="R1879" s="44" t="s">
        <v>2057</v>
      </c>
      <c r="S1879" s="42">
        <v>22</v>
      </c>
      <c r="T1879" s="42">
        <v>13</v>
      </c>
      <c r="U1879" s="42">
        <v>26.840012160000001</v>
      </c>
      <c r="V1879" s="42">
        <v>-80.042357429999996</v>
      </c>
      <c r="W1879" s="126">
        <v>39283</v>
      </c>
      <c r="X1879" s="45">
        <f>W1879-N1879</f>
        <v>66</v>
      </c>
      <c r="Y1879" s="42">
        <v>39</v>
      </c>
      <c r="Z1879" s="42">
        <v>13</v>
      </c>
      <c r="AA1879" s="42">
        <v>0</v>
      </c>
      <c r="AB1879" s="42">
        <v>3</v>
      </c>
      <c r="AC1879" s="42">
        <v>0</v>
      </c>
      <c r="AD1879" s="42">
        <v>5</v>
      </c>
      <c r="AE1879" s="42">
        <f>SUM(Y1879,Z1879,AC1879,AD1879)</f>
        <v>57</v>
      </c>
      <c r="AF1879" s="49">
        <f>Y1879/AE1879</f>
        <v>0.68421052631578949</v>
      </c>
      <c r="AG1879" s="49">
        <f>(Y1879-(AA1879+AB1879))/AE1879</f>
        <v>0.63157894736842102</v>
      </c>
      <c r="AH1879" s="44" t="s">
        <v>2</v>
      </c>
      <c r="AI1879" s="38"/>
    </row>
    <row r="1880" spans="1:35" x14ac:dyDescent="0.3">
      <c r="A1880" s="38"/>
      <c r="B1880" s="38"/>
      <c r="C1880" s="39"/>
      <c r="D1880" s="71"/>
      <c r="E1880" s="99"/>
      <c r="F1880" s="41"/>
      <c r="G1880" s="41"/>
      <c r="H1880" s="41"/>
      <c r="I1880" s="41"/>
      <c r="J1880" s="41"/>
      <c r="K1880" s="40"/>
      <c r="L1880" s="41"/>
      <c r="M1880" s="42">
        <v>79626</v>
      </c>
      <c r="N1880" s="43">
        <v>39217</v>
      </c>
      <c r="O1880" s="44" t="s">
        <v>5</v>
      </c>
      <c r="P1880" s="42">
        <v>12</v>
      </c>
      <c r="Q1880" s="44" t="s">
        <v>4305</v>
      </c>
      <c r="R1880" s="44" t="s">
        <v>2264</v>
      </c>
      <c r="S1880" s="42">
        <v>42</v>
      </c>
      <c r="T1880" s="42">
        <v>8</v>
      </c>
      <c r="U1880" s="42">
        <v>26.9477923</v>
      </c>
      <c r="V1880" s="42">
        <v>-80.072623120000003</v>
      </c>
      <c r="W1880" s="126">
        <v>39282</v>
      </c>
      <c r="X1880" s="45">
        <f>W1880-N1880</f>
        <v>65</v>
      </c>
      <c r="Y1880" s="42">
        <v>41</v>
      </c>
      <c r="Z1880" s="42">
        <v>8</v>
      </c>
      <c r="AA1880" s="42">
        <v>0</v>
      </c>
      <c r="AB1880" s="42">
        <v>19</v>
      </c>
      <c r="AC1880" s="42">
        <v>0</v>
      </c>
      <c r="AD1880" s="42">
        <v>6</v>
      </c>
      <c r="AE1880" s="46">
        <f>SUM(Y1880,Z1880,AC1880,AD1880)</f>
        <v>55</v>
      </c>
      <c r="AF1880" s="47">
        <f>Y1880/AE1880</f>
        <v>0.74545454545454548</v>
      </c>
      <c r="AG1880" s="47">
        <f>(Y1880-(AA1880+AB1880))/AE1880</f>
        <v>0.4</v>
      </c>
      <c r="AH1880" s="44" t="s">
        <v>2</v>
      </c>
      <c r="AI1880" s="38"/>
    </row>
    <row r="1881" spans="1:35" x14ac:dyDescent="0.3">
      <c r="A1881" s="38"/>
      <c r="B1881" s="38"/>
      <c r="C1881" s="39"/>
      <c r="D1881" s="71"/>
      <c r="E1881" s="99"/>
      <c r="F1881" s="41"/>
      <c r="G1881" s="41"/>
      <c r="H1881" s="41"/>
      <c r="I1881" s="41"/>
      <c r="J1881" s="41"/>
      <c r="K1881" s="40"/>
      <c r="L1881" s="41"/>
      <c r="M1881" s="42">
        <v>79622</v>
      </c>
      <c r="N1881" s="43">
        <v>39217</v>
      </c>
      <c r="O1881" s="44" t="s">
        <v>5</v>
      </c>
      <c r="P1881" s="42">
        <v>11</v>
      </c>
      <c r="Q1881" s="44" t="s">
        <v>4305</v>
      </c>
      <c r="R1881" s="44" t="s">
        <v>2263</v>
      </c>
      <c r="S1881" s="42">
        <v>55</v>
      </c>
      <c r="T1881" s="42">
        <v>22</v>
      </c>
      <c r="U1881" s="42">
        <v>26.94941412</v>
      </c>
      <c r="V1881" s="42">
        <v>-80.073350590000004</v>
      </c>
      <c r="W1881" s="126">
        <v>39282</v>
      </c>
      <c r="X1881" s="45">
        <f>W1881-N1881</f>
        <v>65</v>
      </c>
      <c r="Y1881" s="42">
        <v>47</v>
      </c>
      <c r="Z1881" s="42">
        <v>36</v>
      </c>
      <c r="AA1881" s="42">
        <v>0</v>
      </c>
      <c r="AB1881" s="42">
        <v>16</v>
      </c>
      <c r="AC1881" s="42">
        <v>0</v>
      </c>
      <c r="AD1881" s="42">
        <v>3</v>
      </c>
      <c r="AE1881" s="42">
        <f>SUM(Y1881,Z1881,AC1881,AD1881)</f>
        <v>86</v>
      </c>
      <c r="AF1881" s="49">
        <f>Y1881/AE1881</f>
        <v>0.54651162790697672</v>
      </c>
      <c r="AG1881" s="49">
        <f>(Y1881-(AA1881+AB1881))/AE1881</f>
        <v>0.36046511627906974</v>
      </c>
      <c r="AH1881" s="44" t="s">
        <v>2</v>
      </c>
      <c r="AI1881" s="38"/>
    </row>
    <row r="1882" spans="1:35" x14ac:dyDescent="0.3">
      <c r="A1882" s="38"/>
      <c r="B1882" s="38"/>
      <c r="C1882" s="39"/>
      <c r="D1882" s="71"/>
      <c r="E1882" s="99"/>
      <c r="F1882" s="41"/>
      <c r="G1882" s="41"/>
      <c r="H1882" s="41"/>
      <c r="I1882" s="41"/>
      <c r="J1882" s="41"/>
      <c r="K1882" s="40"/>
      <c r="L1882" s="41"/>
      <c r="M1882" s="42">
        <v>79688</v>
      </c>
      <c r="N1882" s="43">
        <v>39218</v>
      </c>
      <c r="O1882" s="44" t="s">
        <v>146</v>
      </c>
      <c r="P1882" s="42">
        <v>6</v>
      </c>
      <c r="Q1882" s="44" t="s">
        <v>4305</v>
      </c>
      <c r="R1882" s="44" t="s">
        <v>2218</v>
      </c>
      <c r="S1882" s="42">
        <v>13</v>
      </c>
      <c r="T1882" s="42">
        <v>64</v>
      </c>
      <c r="U1882" s="42">
        <v>26.92810712</v>
      </c>
      <c r="V1882" s="42">
        <v>-80.067718429999999</v>
      </c>
      <c r="W1882" s="126">
        <v>39275</v>
      </c>
      <c r="X1882" s="45">
        <f>W1882-N1882</f>
        <v>57</v>
      </c>
      <c r="Y1882" s="42">
        <v>41</v>
      </c>
      <c r="Z1882" s="42">
        <v>17</v>
      </c>
      <c r="AA1882" s="42">
        <v>0</v>
      </c>
      <c r="AB1882" s="42">
        <v>9</v>
      </c>
      <c r="AC1882" s="42">
        <v>0</v>
      </c>
      <c r="AD1882" s="42">
        <v>3</v>
      </c>
      <c r="AE1882" s="42">
        <f>SUM(Y1882,Z1882,AC1882,AD1882)</f>
        <v>61</v>
      </c>
      <c r="AF1882" s="49">
        <f>Y1882/AE1882</f>
        <v>0.67213114754098358</v>
      </c>
      <c r="AG1882" s="49">
        <f>(Y1882-(AA1882+AB1882))/AE1882</f>
        <v>0.52459016393442626</v>
      </c>
      <c r="AH1882" s="44" t="s">
        <v>2</v>
      </c>
      <c r="AI1882" s="38"/>
    </row>
    <row r="1883" spans="1:35" x14ac:dyDescent="0.3">
      <c r="A1883" s="38"/>
      <c r="B1883" s="38"/>
      <c r="C1883" s="39"/>
      <c r="D1883" s="71"/>
      <c r="E1883" s="99"/>
      <c r="F1883" s="41"/>
      <c r="G1883" s="41"/>
      <c r="H1883" s="41"/>
      <c r="I1883" s="41"/>
      <c r="J1883" s="41"/>
      <c r="K1883" s="40"/>
      <c r="L1883" s="41"/>
      <c r="M1883" s="42">
        <v>79783</v>
      </c>
      <c r="N1883" s="43">
        <v>39219</v>
      </c>
      <c r="O1883" s="44" t="s">
        <v>0</v>
      </c>
      <c r="P1883" s="42">
        <v>4</v>
      </c>
      <c r="Q1883" s="44" t="s">
        <v>4307</v>
      </c>
      <c r="R1883" s="44" t="s">
        <v>3</v>
      </c>
      <c r="S1883" s="42">
        <v>10</v>
      </c>
      <c r="T1883" s="42">
        <v>0</v>
      </c>
      <c r="U1883" s="42">
        <v>26.895254770000001</v>
      </c>
      <c r="V1883" s="42">
        <v>-80.057580849999994</v>
      </c>
      <c r="W1883" s="126"/>
      <c r="X1883" s="45"/>
      <c r="Y1883" s="125"/>
      <c r="Z1883" s="125"/>
      <c r="AA1883" s="125"/>
      <c r="AB1883" s="125"/>
      <c r="AC1883" s="125"/>
      <c r="AD1883" s="125"/>
      <c r="AE1883" s="125"/>
      <c r="AF1883" s="125"/>
      <c r="AG1883" s="125"/>
      <c r="AH1883" s="44" t="s">
        <v>3</v>
      </c>
      <c r="AI1883" s="38"/>
    </row>
    <row r="1884" spans="1:35" x14ac:dyDescent="0.3">
      <c r="A1884" s="38"/>
      <c r="B1884" s="38"/>
      <c r="C1884" s="39"/>
      <c r="D1884" s="71"/>
      <c r="E1884" s="99"/>
      <c r="F1884" s="41"/>
      <c r="G1884" s="41"/>
      <c r="H1884" s="41"/>
      <c r="I1884" s="41"/>
      <c r="J1884" s="41"/>
      <c r="K1884" s="40"/>
      <c r="L1884" s="41"/>
      <c r="M1884" s="42">
        <v>79794</v>
      </c>
      <c r="N1884" s="43">
        <v>39219</v>
      </c>
      <c r="O1884" s="44" t="s">
        <v>0</v>
      </c>
      <c r="P1884" s="42">
        <v>1</v>
      </c>
      <c r="Q1884" s="44" t="s">
        <v>4305</v>
      </c>
      <c r="R1884" s="44" t="s">
        <v>2155</v>
      </c>
      <c r="S1884" s="42">
        <v>20</v>
      </c>
      <c r="T1884" s="42">
        <v>10</v>
      </c>
      <c r="U1884" s="42">
        <v>26.917375069999999</v>
      </c>
      <c r="V1884" s="42">
        <v>-80.064636840000006</v>
      </c>
      <c r="W1884" s="126"/>
      <c r="X1884" s="45"/>
      <c r="Y1884" s="42"/>
      <c r="Z1884" s="125"/>
      <c r="AA1884" s="42"/>
      <c r="AB1884" s="42"/>
      <c r="AC1884" s="125"/>
      <c r="AD1884" s="125"/>
      <c r="AE1884" s="127"/>
      <c r="AF1884" s="127"/>
      <c r="AG1884" s="127"/>
      <c r="AH1884" s="44" t="s">
        <v>10</v>
      </c>
      <c r="AI1884" s="38"/>
    </row>
    <row r="1885" spans="1:35" x14ac:dyDescent="0.3">
      <c r="A1885" s="38"/>
      <c r="B1885" s="38"/>
      <c r="C1885" s="39"/>
      <c r="D1885" s="71"/>
      <c r="E1885" s="99"/>
      <c r="F1885" s="41"/>
      <c r="G1885" s="41"/>
      <c r="H1885" s="41"/>
      <c r="I1885" s="41"/>
      <c r="J1885" s="41"/>
      <c r="K1885" s="40"/>
      <c r="L1885" s="41"/>
      <c r="M1885" s="42">
        <v>79810</v>
      </c>
      <c r="N1885" s="43">
        <v>39219</v>
      </c>
      <c r="O1885" s="44" t="s">
        <v>0</v>
      </c>
      <c r="P1885" s="42">
        <v>9</v>
      </c>
      <c r="Q1885" s="44" t="s">
        <v>4305</v>
      </c>
      <c r="R1885" s="44" t="s">
        <v>2157</v>
      </c>
      <c r="S1885" s="42">
        <v>59</v>
      </c>
      <c r="T1885" s="42">
        <v>13</v>
      </c>
      <c r="U1885" s="42">
        <v>26.861015909999999</v>
      </c>
      <c r="V1885" s="42">
        <v>-80.046801049999999</v>
      </c>
      <c r="W1885" s="126">
        <v>39282</v>
      </c>
      <c r="X1885" s="45">
        <f>W1885-N1885</f>
        <v>63</v>
      </c>
      <c r="Y1885" s="46">
        <v>58</v>
      </c>
      <c r="Z1885" s="46">
        <v>0</v>
      </c>
      <c r="AA1885" s="46">
        <v>2</v>
      </c>
      <c r="AB1885" s="46">
        <v>5</v>
      </c>
      <c r="AC1885" s="46">
        <v>0</v>
      </c>
      <c r="AD1885" s="46">
        <v>0</v>
      </c>
      <c r="AE1885" s="46">
        <f>SUM(Y1885,Z1885,AC1885,AD1885)</f>
        <v>58</v>
      </c>
      <c r="AF1885" s="47">
        <f>Y1885/AE1885</f>
        <v>1</v>
      </c>
      <c r="AG1885" s="47">
        <f>(Y1885-(AA1885+AB1885))/AE1885</f>
        <v>0.87931034482758619</v>
      </c>
      <c r="AH1885" s="44" t="s">
        <v>2</v>
      </c>
      <c r="AI1885" s="38"/>
    </row>
    <row r="1886" spans="1:35" x14ac:dyDescent="0.3">
      <c r="A1886" s="38"/>
      <c r="B1886" s="38"/>
      <c r="C1886" s="39"/>
      <c r="D1886" s="71"/>
      <c r="E1886" s="99"/>
      <c r="F1886" s="41"/>
      <c r="G1886" s="41"/>
      <c r="H1886" s="41"/>
      <c r="I1886" s="41"/>
      <c r="J1886" s="41"/>
      <c r="K1886" s="40"/>
      <c r="L1886" s="41"/>
      <c r="M1886" s="42">
        <v>80159</v>
      </c>
      <c r="N1886" s="43">
        <v>39220</v>
      </c>
      <c r="O1886" s="44" t="s">
        <v>0</v>
      </c>
      <c r="P1886" s="42">
        <v>4</v>
      </c>
      <c r="Q1886" s="44" t="s">
        <v>4305</v>
      </c>
      <c r="R1886" s="44" t="s">
        <v>2131</v>
      </c>
      <c r="S1886" s="42">
        <v>49</v>
      </c>
      <c r="T1886" s="42">
        <v>29</v>
      </c>
      <c r="U1886" s="42">
        <v>26.89946754</v>
      </c>
      <c r="V1886" s="42">
        <v>-80.058741859999998</v>
      </c>
      <c r="W1886" s="126">
        <v>39283</v>
      </c>
      <c r="X1886" s="45">
        <f>W1886-N1886</f>
        <v>63</v>
      </c>
      <c r="Y1886" s="46">
        <v>51</v>
      </c>
      <c r="Z1886" s="46">
        <v>11</v>
      </c>
      <c r="AA1886" s="46">
        <v>0</v>
      </c>
      <c r="AB1886" s="46">
        <v>5</v>
      </c>
      <c r="AC1886" s="46">
        <v>0</v>
      </c>
      <c r="AD1886" s="46">
        <v>4</v>
      </c>
      <c r="AE1886" s="46">
        <f>SUM(Y1886,Z1886,AC1886,AD1886)</f>
        <v>66</v>
      </c>
      <c r="AF1886" s="47">
        <f>Y1886/AE1886</f>
        <v>0.77272727272727271</v>
      </c>
      <c r="AG1886" s="47">
        <f>(Y1886-(AA1886+AB1886))/AE1886</f>
        <v>0.69696969696969702</v>
      </c>
      <c r="AH1886" s="44" t="s">
        <v>2</v>
      </c>
      <c r="AI1886" s="38"/>
    </row>
    <row r="1887" spans="1:35" x14ac:dyDescent="0.3">
      <c r="A1887" s="38"/>
      <c r="B1887" s="38"/>
      <c r="C1887" s="39"/>
      <c r="D1887" s="71"/>
      <c r="E1887" s="99"/>
      <c r="F1887" s="41"/>
      <c r="G1887" s="41"/>
      <c r="H1887" s="41"/>
      <c r="I1887" s="41"/>
      <c r="J1887" s="41"/>
      <c r="K1887" s="40"/>
      <c r="L1887" s="41"/>
      <c r="M1887" s="42">
        <v>80148</v>
      </c>
      <c r="N1887" s="43">
        <v>39222</v>
      </c>
      <c r="O1887" s="44" t="s">
        <v>5</v>
      </c>
      <c r="P1887" s="42">
        <v>10</v>
      </c>
      <c r="Q1887" s="44" t="s">
        <v>4305</v>
      </c>
      <c r="R1887" s="44" t="s">
        <v>2266</v>
      </c>
      <c r="S1887" s="42">
        <v>59</v>
      </c>
      <c r="T1887" s="42">
        <v>21</v>
      </c>
      <c r="U1887" s="42">
        <v>26.9527997</v>
      </c>
      <c r="V1887" s="42">
        <v>-80.074877900000004</v>
      </c>
      <c r="W1887" s="126"/>
      <c r="X1887" s="45"/>
      <c r="Y1887" s="46"/>
      <c r="Z1887" s="127"/>
      <c r="AA1887" s="46"/>
      <c r="AB1887" s="46"/>
      <c r="AC1887" s="127"/>
      <c r="AD1887" s="127"/>
      <c r="AE1887" s="127"/>
      <c r="AF1887" s="127"/>
      <c r="AG1887" s="127"/>
      <c r="AH1887" s="44" t="s">
        <v>10</v>
      </c>
      <c r="AI1887" s="38"/>
    </row>
    <row r="1888" spans="1:35" x14ac:dyDescent="0.3">
      <c r="A1888" s="38"/>
      <c r="B1888" s="38"/>
      <c r="C1888" s="39"/>
      <c r="D1888" s="71"/>
      <c r="E1888" s="99"/>
      <c r="F1888" s="41"/>
      <c r="G1888" s="41"/>
      <c r="H1888" s="41"/>
      <c r="I1888" s="41"/>
      <c r="J1888" s="41"/>
      <c r="K1888" s="40"/>
      <c r="L1888" s="41"/>
      <c r="M1888" s="42">
        <v>80190</v>
      </c>
      <c r="N1888" s="43">
        <v>39222</v>
      </c>
      <c r="O1888" s="44" t="s">
        <v>146</v>
      </c>
      <c r="P1888" s="42">
        <v>7</v>
      </c>
      <c r="Q1888" s="44" t="s">
        <v>4305</v>
      </c>
      <c r="R1888" s="44" t="s">
        <v>2220</v>
      </c>
      <c r="S1888" s="42">
        <v>70</v>
      </c>
      <c r="T1888" s="42">
        <v>42</v>
      </c>
      <c r="U1888" s="42">
        <v>26.926135479999999</v>
      </c>
      <c r="V1888" s="42">
        <v>-80.067278880000003</v>
      </c>
      <c r="W1888" s="126"/>
      <c r="X1888" s="45"/>
      <c r="Y1888" s="46">
        <v>8</v>
      </c>
      <c r="Z1888" s="46">
        <v>51</v>
      </c>
      <c r="AA1888" s="46">
        <v>0</v>
      </c>
      <c r="AB1888" s="46">
        <v>8</v>
      </c>
      <c r="AC1888" s="46">
        <v>0</v>
      </c>
      <c r="AD1888" s="46">
        <v>0</v>
      </c>
      <c r="AE1888" s="46">
        <f>SUM(Y1888,Z1888,AC1888,AD1888)</f>
        <v>59</v>
      </c>
      <c r="AF1888" s="47">
        <f>Y1888/AE1888</f>
        <v>0.13559322033898305</v>
      </c>
      <c r="AG1888" s="47">
        <f>(Y1888-(AA1888+AB1888))/AE1888</f>
        <v>0</v>
      </c>
      <c r="AH1888" s="44" t="s">
        <v>8</v>
      </c>
      <c r="AI1888" s="38"/>
    </row>
    <row r="1889" spans="1:35" x14ac:dyDescent="0.3">
      <c r="A1889" s="38"/>
      <c r="B1889" s="38"/>
      <c r="C1889" s="39"/>
      <c r="D1889" s="71"/>
      <c r="E1889" s="99"/>
      <c r="F1889" s="41"/>
      <c r="G1889" s="41"/>
      <c r="H1889" s="41"/>
      <c r="I1889" s="41"/>
      <c r="J1889" s="41"/>
      <c r="K1889" s="40"/>
      <c r="L1889" s="41"/>
      <c r="M1889" s="42">
        <v>80144</v>
      </c>
      <c r="N1889" s="43">
        <v>39222</v>
      </c>
      <c r="O1889" s="44" t="s">
        <v>5</v>
      </c>
      <c r="P1889" s="42">
        <v>13</v>
      </c>
      <c r="Q1889" s="44" t="s">
        <v>4305</v>
      </c>
      <c r="R1889" s="44" t="s">
        <v>2265</v>
      </c>
      <c r="S1889" s="42">
        <v>51</v>
      </c>
      <c r="T1889" s="42">
        <v>4</v>
      </c>
      <c r="U1889" s="42">
        <v>26.945910949999998</v>
      </c>
      <c r="V1889" s="42">
        <v>-80.071739679999993</v>
      </c>
      <c r="W1889" s="126">
        <v>39290</v>
      </c>
      <c r="X1889" s="45">
        <f>W1889-N1889</f>
        <v>68</v>
      </c>
      <c r="Y1889" s="42">
        <v>9</v>
      </c>
      <c r="Z1889" s="42">
        <v>18</v>
      </c>
      <c r="AA1889" s="42">
        <v>0</v>
      </c>
      <c r="AB1889" s="42">
        <v>6</v>
      </c>
      <c r="AC1889" s="42">
        <v>0</v>
      </c>
      <c r="AD1889" s="42">
        <v>17</v>
      </c>
      <c r="AE1889" s="46">
        <f>SUM(Y1889,Z1889,AC1889,AD1889)</f>
        <v>44</v>
      </c>
      <c r="AF1889" s="47">
        <f>Y1889/AE1889</f>
        <v>0.20454545454545456</v>
      </c>
      <c r="AG1889" s="47">
        <f>(Y1889-(AA1889+AB1889))/AE1889</f>
        <v>6.8181818181818177E-2</v>
      </c>
      <c r="AH1889" s="44" t="s">
        <v>2</v>
      </c>
      <c r="AI1889" s="38"/>
    </row>
    <row r="1890" spans="1:35" x14ac:dyDescent="0.3">
      <c r="A1890" s="38"/>
      <c r="B1890" s="38"/>
      <c r="C1890" s="39"/>
      <c r="D1890" s="71"/>
      <c r="E1890" s="99"/>
      <c r="F1890" s="41"/>
      <c r="G1890" s="41"/>
      <c r="H1890" s="41"/>
      <c r="I1890" s="41"/>
      <c r="J1890" s="41"/>
      <c r="K1890" s="40"/>
      <c r="L1890" s="41"/>
      <c r="M1890" s="42">
        <v>80471</v>
      </c>
      <c r="N1890" s="43">
        <v>39226</v>
      </c>
      <c r="O1890" s="44" t="s">
        <v>0</v>
      </c>
      <c r="P1890" s="42">
        <v>2</v>
      </c>
      <c r="Q1890" s="44" t="s">
        <v>4305</v>
      </c>
      <c r="R1890" s="44" t="s">
        <v>2146</v>
      </c>
      <c r="S1890" s="42">
        <v>18</v>
      </c>
      <c r="T1890" s="42">
        <v>7</v>
      </c>
      <c r="U1890" s="42">
        <v>26.911122209999998</v>
      </c>
      <c r="V1890" s="42">
        <v>-80.062184569999999</v>
      </c>
      <c r="W1890" s="126"/>
      <c r="X1890" s="45"/>
      <c r="Y1890" s="42">
        <v>0</v>
      </c>
      <c r="Z1890" s="42">
        <v>41</v>
      </c>
      <c r="AA1890" s="42">
        <v>0</v>
      </c>
      <c r="AB1890" s="42">
        <v>0</v>
      </c>
      <c r="AC1890" s="42">
        <v>0</v>
      </c>
      <c r="AD1890" s="42">
        <v>0</v>
      </c>
      <c r="AE1890" s="46">
        <f>SUM(Y1890,Z1890,AC1890,AD1890)</f>
        <v>41</v>
      </c>
      <c r="AF1890" s="47">
        <f>Y1890/AE1890</f>
        <v>0</v>
      </c>
      <c r="AG1890" s="47">
        <f>(Y1890-(AA1890+AB1890))/AE1890</f>
        <v>0</v>
      </c>
      <c r="AH1890" s="44" t="s">
        <v>8</v>
      </c>
      <c r="AI1890" s="38"/>
    </row>
    <row r="1891" spans="1:35" x14ac:dyDescent="0.3">
      <c r="A1891" s="38"/>
      <c r="B1891" s="38"/>
      <c r="C1891" s="39"/>
      <c r="D1891" s="71"/>
      <c r="E1891" s="99"/>
      <c r="F1891" s="41"/>
      <c r="G1891" s="41"/>
      <c r="H1891" s="41"/>
      <c r="I1891" s="41"/>
      <c r="J1891" s="41"/>
      <c r="K1891" s="40"/>
      <c r="L1891" s="41"/>
      <c r="M1891" s="42">
        <v>80555</v>
      </c>
      <c r="N1891" s="43">
        <v>39227</v>
      </c>
      <c r="O1891" s="44" t="s">
        <v>146</v>
      </c>
      <c r="P1891" s="42">
        <v>6</v>
      </c>
      <c r="Q1891" s="44" t="s">
        <v>4307</v>
      </c>
      <c r="R1891" s="44" t="s">
        <v>3</v>
      </c>
      <c r="S1891" s="42">
        <v>5</v>
      </c>
      <c r="T1891" s="42">
        <v>70</v>
      </c>
      <c r="U1891" s="42">
        <v>26.92890787</v>
      </c>
      <c r="V1891" s="42">
        <v>-80.067849620000004</v>
      </c>
      <c r="W1891" s="126"/>
      <c r="X1891" s="45"/>
      <c r="Y1891" s="125"/>
      <c r="Z1891" s="125"/>
      <c r="AA1891" s="125"/>
      <c r="AB1891" s="125"/>
      <c r="AC1891" s="125"/>
      <c r="AD1891" s="125"/>
      <c r="AE1891" s="127"/>
      <c r="AF1891" s="127"/>
      <c r="AG1891" s="127"/>
      <c r="AH1891" s="44" t="s">
        <v>3</v>
      </c>
      <c r="AI1891" s="38"/>
    </row>
    <row r="1892" spans="1:35" x14ac:dyDescent="0.3">
      <c r="A1892" s="38"/>
      <c r="B1892" s="38"/>
      <c r="C1892" s="39"/>
      <c r="D1892" s="71"/>
      <c r="E1892" s="99"/>
      <c r="F1892" s="41"/>
      <c r="G1892" s="41"/>
      <c r="H1892" s="41"/>
      <c r="I1892" s="41"/>
      <c r="J1892" s="41"/>
      <c r="K1892" s="40"/>
      <c r="L1892" s="41"/>
      <c r="M1892" s="42">
        <v>81152</v>
      </c>
      <c r="N1892" s="43">
        <v>39232</v>
      </c>
      <c r="O1892" s="44" t="s">
        <v>5</v>
      </c>
      <c r="P1892" s="42">
        <v>12</v>
      </c>
      <c r="Q1892" s="44" t="s">
        <v>4305</v>
      </c>
      <c r="R1892" s="44" t="s">
        <v>2267</v>
      </c>
      <c r="S1892" s="42">
        <v>32</v>
      </c>
      <c r="T1892" s="42">
        <v>41</v>
      </c>
      <c r="U1892" s="42">
        <v>26.948190270000001</v>
      </c>
      <c r="V1892" s="42">
        <v>-80.072698959999997</v>
      </c>
      <c r="W1892" s="126">
        <v>39294</v>
      </c>
      <c r="X1892" s="45">
        <f>W1892-N1892</f>
        <v>62</v>
      </c>
      <c r="Y1892" s="42">
        <v>57</v>
      </c>
      <c r="Z1892" s="42">
        <v>15</v>
      </c>
      <c r="AA1892" s="42">
        <v>2</v>
      </c>
      <c r="AB1892" s="42">
        <v>1</v>
      </c>
      <c r="AC1892" s="42">
        <v>0</v>
      </c>
      <c r="AD1892" s="42">
        <v>1</v>
      </c>
      <c r="AE1892" s="46">
        <f>SUM(Y1892,Z1892,AC1892,AD1892)</f>
        <v>73</v>
      </c>
      <c r="AF1892" s="47">
        <f>Y1892/AE1892</f>
        <v>0.78082191780821919</v>
      </c>
      <c r="AG1892" s="47">
        <f>(Y1892-(AA1892+AB1892))/AE1892</f>
        <v>0.73972602739726023</v>
      </c>
      <c r="AH1892" s="44" t="s">
        <v>2</v>
      </c>
      <c r="AI1892" s="38"/>
    </row>
    <row r="1893" spans="1:35" x14ac:dyDescent="0.3">
      <c r="A1893" s="38"/>
      <c r="B1893" s="38"/>
      <c r="C1893" s="39"/>
      <c r="D1893" s="71"/>
      <c r="E1893" s="99"/>
      <c r="F1893" s="41"/>
      <c r="G1893" s="41"/>
      <c r="H1893" s="41"/>
      <c r="I1893" s="41"/>
      <c r="J1893" s="41"/>
      <c r="K1893" s="40"/>
      <c r="L1893" s="41"/>
      <c r="M1893" s="42">
        <v>81824</v>
      </c>
      <c r="N1893" s="43">
        <v>39236</v>
      </c>
      <c r="O1893" s="44" t="s">
        <v>5</v>
      </c>
      <c r="P1893" s="42">
        <v>3</v>
      </c>
      <c r="Q1893" s="44" t="s">
        <v>4305</v>
      </c>
      <c r="R1893" s="44" t="s">
        <v>2268</v>
      </c>
      <c r="S1893" s="42">
        <v>41</v>
      </c>
      <c r="T1893" s="42">
        <v>15</v>
      </c>
      <c r="U1893" s="42">
        <v>26.964385530000001</v>
      </c>
      <c r="V1893" s="42">
        <v>-80.078745979999994</v>
      </c>
      <c r="W1893" s="126">
        <v>39299</v>
      </c>
      <c r="X1893" s="45">
        <f>W1893-N1893</f>
        <v>63</v>
      </c>
      <c r="Y1893" s="42">
        <v>19</v>
      </c>
      <c r="Z1893" s="46">
        <v>69</v>
      </c>
      <c r="AA1893" s="42">
        <v>0</v>
      </c>
      <c r="AB1893" s="42">
        <v>0</v>
      </c>
      <c r="AC1893" s="46">
        <v>0</v>
      </c>
      <c r="AD1893" s="46">
        <v>0</v>
      </c>
      <c r="AE1893" s="46">
        <f>SUM(Y1893,Z1893,AC1893,AD1893)</f>
        <v>88</v>
      </c>
      <c r="AF1893" s="47">
        <f>Y1893/AE1893</f>
        <v>0.21590909090909091</v>
      </c>
      <c r="AG1893" s="47">
        <f>(Y1893-(AA1893+AB1893))/AE1893</f>
        <v>0.21590909090909091</v>
      </c>
      <c r="AH1893" s="44" t="s">
        <v>2</v>
      </c>
      <c r="AI1893" s="38"/>
    </row>
    <row r="1894" spans="1:35" x14ac:dyDescent="0.3">
      <c r="A1894" s="38"/>
      <c r="B1894" s="38"/>
      <c r="C1894" s="39"/>
      <c r="D1894" s="71"/>
      <c r="E1894" s="99"/>
      <c r="F1894" s="41"/>
      <c r="G1894" s="41"/>
      <c r="H1894" s="41"/>
      <c r="I1894" s="41"/>
      <c r="J1894" s="41"/>
      <c r="K1894" s="40"/>
      <c r="L1894" s="41"/>
      <c r="M1894" s="42">
        <v>81808</v>
      </c>
      <c r="N1894" s="43">
        <v>39238</v>
      </c>
      <c r="O1894" s="44" t="s">
        <v>146</v>
      </c>
      <c r="P1894" s="42">
        <v>4</v>
      </c>
      <c r="Q1894" s="44" t="s">
        <v>4308</v>
      </c>
      <c r="R1894" s="44" t="s">
        <v>3</v>
      </c>
      <c r="S1894" s="42">
        <v>-4</v>
      </c>
      <c r="T1894" s="42">
        <v>25</v>
      </c>
      <c r="U1894" s="42">
        <v>26.934935960000001</v>
      </c>
      <c r="V1894" s="42">
        <v>-80.069134230000003</v>
      </c>
      <c r="W1894" s="126"/>
      <c r="X1894" s="45"/>
      <c r="Y1894" s="127"/>
      <c r="Z1894" s="127"/>
      <c r="AA1894" s="127"/>
      <c r="AB1894" s="127"/>
      <c r="AC1894" s="127"/>
      <c r="AD1894" s="127"/>
      <c r="AE1894" s="127"/>
      <c r="AF1894" s="127"/>
      <c r="AG1894" s="127"/>
      <c r="AH1894" s="44" t="s">
        <v>3</v>
      </c>
      <c r="AI1894" s="38"/>
    </row>
    <row r="1895" spans="1:35" x14ac:dyDescent="0.3">
      <c r="A1895" s="38"/>
      <c r="B1895" s="38"/>
      <c r="C1895" s="39"/>
      <c r="D1895" s="71"/>
      <c r="E1895" s="99"/>
      <c r="F1895" s="41"/>
      <c r="G1895" s="41"/>
      <c r="H1895" s="41"/>
      <c r="I1895" s="41"/>
      <c r="J1895" s="41"/>
      <c r="K1895" s="40"/>
      <c r="L1895" s="41"/>
      <c r="M1895" s="42">
        <v>81994</v>
      </c>
      <c r="N1895" s="43">
        <v>39239</v>
      </c>
      <c r="O1895" s="44" t="s">
        <v>5</v>
      </c>
      <c r="P1895" s="42">
        <v>10</v>
      </c>
      <c r="Q1895" s="44" t="s">
        <v>4305</v>
      </c>
      <c r="R1895" s="44" t="s">
        <v>2269</v>
      </c>
      <c r="S1895" s="42">
        <v>101</v>
      </c>
      <c r="T1895" s="42">
        <v>45</v>
      </c>
      <c r="U1895" s="42">
        <v>26.953682100000002</v>
      </c>
      <c r="V1895" s="42">
        <v>-80.075114299999996</v>
      </c>
      <c r="W1895" s="126">
        <v>39299</v>
      </c>
      <c r="X1895" s="45">
        <f>W1895-N1895</f>
        <v>60</v>
      </c>
      <c r="Y1895" s="42">
        <v>26</v>
      </c>
      <c r="Z1895" s="42">
        <v>7</v>
      </c>
      <c r="AA1895" s="42">
        <v>1</v>
      </c>
      <c r="AB1895" s="42">
        <v>4</v>
      </c>
      <c r="AC1895" s="42">
        <v>0</v>
      </c>
      <c r="AD1895" s="42">
        <v>39</v>
      </c>
      <c r="AE1895" s="46">
        <f>SUM(Y1895,Z1895,AC1895,AD1895)</f>
        <v>72</v>
      </c>
      <c r="AF1895" s="47">
        <f>Y1895/AE1895</f>
        <v>0.3611111111111111</v>
      </c>
      <c r="AG1895" s="47">
        <f>(Y1895-(AA1895+AB1895))/AE1895</f>
        <v>0.29166666666666669</v>
      </c>
      <c r="AH1895" s="44" t="s">
        <v>2</v>
      </c>
      <c r="AI1895" s="38"/>
    </row>
    <row r="1896" spans="1:35" x14ac:dyDescent="0.3">
      <c r="A1896" s="38"/>
      <c r="B1896" s="38"/>
      <c r="C1896" s="39"/>
      <c r="D1896" s="71"/>
      <c r="E1896" s="99"/>
      <c r="F1896" s="41"/>
      <c r="G1896" s="41"/>
      <c r="H1896" s="41"/>
      <c r="I1896" s="41"/>
      <c r="J1896" s="41"/>
      <c r="K1896" s="40"/>
      <c r="L1896" s="41"/>
      <c r="M1896" s="42">
        <v>82184</v>
      </c>
      <c r="N1896" s="43">
        <v>39241</v>
      </c>
      <c r="O1896" s="44" t="s">
        <v>5</v>
      </c>
      <c r="P1896" s="42">
        <v>10</v>
      </c>
      <c r="Q1896" s="44" t="s">
        <v>4305</v>
      </c>
      <c r="R1896" s="44" t="s">
        <v>2270</v>
      </c>
      <c r="S1896" s="42">
        <v>25</v>
      </c>
      <c r="T1896" s="42">
        <v>65</v>
      </c>
      <c r="U1896" s="42">
        <v>26.952694149999999</v>
      </c>
      <c r="V1896" s="42">
        <v>-80.074576289999996</v>
      </c>
      <c r="W1896" s="126"/>
      <c r="X1896" s="45"/>
      <c r="Y1896" s="42"/>
      <c r="Z1896" s="125"/>
      <c r="AA1896" s="42"/>
      <c r="AB1896" s="42"/>
      <c r="AC1896" s="125"/>
      <c r="AD1896" s="125"/>
      <c r="AE1896" s="127"/>
      <c r="AF1896" s="127"/>
      <c r="AG1896" s="127"/>
      <c r="AH1896" s="44" t="s">
        <v>10</v>
      </c>
      <c r="AI1896" s="38"/>
    </row>
    <row r="1897" spans="1:35" x14ac:dyDescent="0.3">
      <c r="A1897" s="38"/>
      <c r="B1897" s="38"/>
      <c r="C1897" s="39"/>
      <c r="D1897" s="71"/>
      <c r="E1897" s="99"/>
      <c r="F1897" s="41"/>
      <c r="G1897" s="41"/>
      <c r="H1897" s="41"/>
      <c r="I1897" s="41"/>
      <c r="J1897" s="41"/>
      <c r="K1897" s="40"/>
      <c r="L1897" s="41"/>
      <c r="M1897" s="42">
        <v>82469</v>
      </c>
      <c r="N1897" s="43">
        <v>39243</v>
      </c>
      <c r="O1897" s="44" t="s">
        <v>0</v>
      </c>
      <c r="P1897" s="42">
        <v>1</v>
      </c>
      <c r="Q1897" s="44" t="s">
        <v>4307</v>
      </c>
      <c r="R1897" s="44" t="s">
        <v>3</v>
      </c>
      <c r="S1897" s="42">
        <v>5</v>
      </c>
      <c r="T1897" s="42">
        <v>110</v>
      </c>
      <c r="U1897" s="42">
        <v>26.918733929999998</v>
      </c>
      <c r="V1897" s="42">
        <v>-80.064743629999995</v>
      </c>
      <c r="W1897" s="128"/>
      <c r="X1897" s="45"/>
      <c r="Y1897" s="125"/>
      <c r="Z1897" s="125"/>
      <c r="AA1897" s="125"/>
      <c r="AB1897" s="125"/>
      <c r="AC1897" s="125"/>
      <c r="AD1897" s="125"/>
      <c r="AE1897" s="127"/>
      <c r="AF1897" s="127"/>
      <c r="AG1897" s="127"/>
      <c r="AH1897" s="44" t="s">
        <v>3</v>
      </c>
      <c r="AI1897" s="38"/>
    </row>
    <row r="1898" spans="1:35" x14ac:dyDescent="0.3">
      <c r="A1898" s="38"/>
      <c r="B1898" s="38"/>
      <c r="C1898" s="39"/>
      <c r="D1898" s="71"/>
      <c r="E1898" s="99"/>
      <c r="F1898" s="41"/>
      <c r="G1898" s="41"/>
      <c r="H1898" s="41"/>
      <c r="I1898" s="41"/>
      <c r="J1898" s="41"/>
      <c r="K1898" s="40"/>
      <c r="L1898" s="41"/>
      <c r="M1898" s="42">
        <v>82768</v>
      </c>
      <c r="N1898" s="43">
        <v>39244</v>
      </c>
      <c r="O1898" s="44" t="s">
        <v>5</v>
      </c>
      <c r="P1898" s="42">
        <v>11</v>
      </c>
      <c r="Q1898" s="44" t="s">
        <v>4305</v>
      </c>
      <c r="R1898" s="44" t="s">
        <v>2271</v>
      </c>
      <c r="S1898" s="42">
        <v>76</v>
      </c>
      <c r="T1898" s="42">
        <v>43</v>
      </c>
      <c r="U1898" s="42">
        <v>26.948581860000001</v>
      </c>
      <c r="V1898" s="42">
        <v>-80.072933890000002</v>
      </c>
      <c r="W1898" s="126"/>
      <c r="X1898" s="45"/>
      <c r="Y1898" s="42">
        <v>25</v>
      </c>
      <c r="Z1898" s="42">
        <v>24</v>
      </c>
      <c r="AA1898" s="42">
        <v>0</v>
      </c>
      <c r="AB1898" s="42">
        <v>4</v>
      </c>
      <c r="AC1898" s="42">
        <v>0</v>
      </c>
      <c r="AD1898" s="42">
        <v>3</v>
      </c>
      <c r="AE1898" s="46">
        <f>SUM(Y1898,Z1898,AC1898,AD1898)</f>
        <v>52</v>
      </c>
      <c r="AF1898" s="47">
        <f>Y1898/AE1898</f>
        <v>0.48076923076923078</v>
      </c>
      <c r="AG1898" s="47">
        <f>(Y1898-(AA1898+AB1898))/AE1898</f>
        <v>0.40384615384615385</v>
      </c>
      <c r="AH1898" s="44" t="s">
        <v>8</v>
      </c>
      <c r="AI1898" s="38"/>
    </row>
    <row r="1899" spans="1:35" x14ac:dyDescent="0.3">
      <c r="A1899" s="38"/>
      <c r="B1899" s="38"/>
      <c r="C1899" s="39"/>
      <c r="D1899" s="71"/>
      <c r="E1899" s="99"/>
      <c r="F1899" s="41"/>
      <c r="G1899" s="41"/>
      <c r="H1899" s="41"/>
      <c r="I1899" s="41"/>
      <c r="J1899" s="41"/>
      <c r="K1899" s="40"/>
      <c r="L1899" s="41"/>
      <c r="M1899" s="42">
        <v>83192</v>
      </c>
      <c r="N1899" s="43">
        <v>39246</v>
      </c>
      <c r="O1899" s="44" t="s">
        <v>5</v>
      </c>
      <c r="P1899" s="42">
        <v>12</v>
      </c>
      <c r="Q1899" s="44" t="s">
        <v>4305</v>
      </c>
      <c r="R1899" s="44" t="s">
        <v>2272</v>
      </c>
      <c r="S1899" s="42">
        <v>44</v>
      </c>
      <c r="T1899" s="42">
        <v>45</v>
      </c>
      <c r="U1899" s="42">
        <v>26.947985920000001</v>
      </c>
      <c r="V1899" s="42">
        <v>-80.072583730000005</v>
      </c>
      <c r="W1899" s="126"/>
      <c r="X1899" s="45"/>
      <c r="Y1899" s="42"/>
      <c r="Z1899" s="125"/>
      <c r="AA1899" s="42"/>
      <c r="AB1899" s="42"/>
      <c r="AC1899" s="125"/>
      <c r="AD1899" s="125"/>
      <c r="AE1899" s="127"/>
      <c r="AF1899" s="127"/>
      <c r="AG1899" s="127"/>
      <c r="AH1899" s="44" t="s">
        <v>10</v>
      </c>
      <c r="AI1899" s="38"/>
    </row>
    <row r="1900" spans="1:35" x14ac:dyDescent="0.3">
      <c r="A1900" s="38"/>
      <c r="B1900" s="38"/>
      <c r="C1900" s="39"/>
      <c r="D1900" s="71"/>
      <c r="E1900" s="99"/>
      <c r="F1900" s="41"/>
      <c r="G1900" s="41"/>
      <c r="H1900" s="41"/>
      <c r="I1900" s="41"/>
      <c r="J1900" s="41"/>
      <c r="K1900" s="40"/>
      <c r="L1900" s="41"/>
      <c r="M1900" s="42">
        <v>83549</v>
      </c>
      <c r="N1900" s="43">
        <v>39247</v>
      </c>
      <c r="O1900" s="44" t="s">
        <v>0</v>
      </c>
      <c r="P1900" s="42">
        <v>9</v>
      </c>
      <c r="Q1900" s="44" t="s">
        <v>4307</v>
      </c>
      <c r="R1900" s="44" t="s">
        <v>3</v>
      </c>
      <c r="S1900" s="42">
        <v>5</v>
      </c>
      <c r="T1900" s="42">
        <v>100</v>
      </c>
      <c r="U1900" s="42">
        <v>26.860662600000001</v>
      </c>
      <c r="V1900" s="42">
        <v>-80.046463250000002</v>
      </c>
      <c r="W1900" s="126"/>
      <c r="X1900" s="45"/>
      <c r="Y1900" s="127"/>
      <c r="Z1900" s="127"/>
      <c r="AA1900" s="127"/>
      <c r="AB1900" s="127"/>
      <c r="AC1900" s="127"/>
      <c r="AD1900" s="127"/>
      <c r="AE1900" s="127"/>
      <c r="AF1900" s="127"/>
      <c r="AG1900" s="127"/>
      <c r="AH1900" s="44" t="s">
        <v>3</v>
      </c>
      <c r="AI1900" s="38"/>
    </row>
    <row r="1901" spans="1:35" x14ac:dyDescent="0.3">
      <c r="A1901" s="38"/>
      <c r="B1901" s="38"/>
      <c r="C1901" s="39"/>
      <c r="D1901" s="71"/>
      <c r="E1901" s="99"/>
      <c r="F1901" s="41"/>
      <c r="G1901" s="41"/>
      <c r="H1901" s="41"/>
      <c r="I1901" s="41"/>
      <c r="J1901" s="41"/>
      <c r="K1901" s="40"/>
      <c r="L1901" s="41"/>
      <c r="M1901" s="42">
        <v>84001</v>
      </c>
      <c r="N1901" s="43">
        <v>39249</v>
      </c>
      <c r="O1901" s="44" t="s">
        <v>5</v>
      </c>
      <c r="P1901" s="42">
        <v>12</v>
      </c>
      <c r="Q1901" s="44" t="s">
        <v>4305</v>
      </c>
      <c r="R1901" s="44" t="s">
        <v>2273</v>
      </c>
      <c r="S1901" s="42">
        <v>18</v>
      </c>
      <c r="T1901" s="42">
        <v>55</v>
      </c>
      <c r="U1901" s="42">
        <v>26.947535479999999</v>
      </c>
      <c r="V1901" s="42">
        <v>-80.072408699999997</v>
      </c>
      <c r="W1901" s="128"/>
      <c r="X1901" s="45"/>
      <c r="Y1901" s="42"/>
      <c r="Z1901" s="125"/>
      <c r="AA1901" s="42"/>
      <c r="AB1901" s="42"/>
      <c r="AC1901" s="125"/>
      <c r="AD1901" s="125"/>
      <c r="AE1901" s="127"/>
      <c r="AF1901" s="127"/>
      <c r="AG1901" s="127"/>
      <c r="AH1901" s="44" t="s">
        <v>10</v>
      </c>
      <c r="AI1901" s="38"/>
    </row>
    <row r="1902" spans="1:35" x14ac:dyDescent="0.3">
      <c r="A1902" s="38"/>
      <c r="B1902" s="38"/>
      <c r="C1902" s="39"/>
      <c r="D1902" s="71"/>
      <c r="E1902" s="99"/>
      <c r="F1902" s="41"/>
      <c r="G1902" s="41"/>
      <c r="H1902" s="41"/>
      <c r="I1902" s="41"/>
      <c r="J1902" s="41"/>
      <c r="K1902" s="40"/>
      <c r="L1902" s="41"/>
      <c r="M1902" s="42">
        <v>84470</v>
      </c>
      <c r="N1902" s="43">
        <v>39252</v>
      </c>
      <c r="O1902" s="44" t="s">
        <v>0</v>
      </c>
      <c r="P1902" s="42">
        <v>9</v>
      </c>
      <c r="Q1902" s="44" t="s">
        <v>4305</v>
      </c>
      <c r="R1902" s="44" t="s">
        <v>2190</v>
      </c>
      <c r="S1902" s="42">
        <v>29</v>
      </c>
      <c r="T1902" s="42">
        <v>17</v>
      </c>
      <c r="U1902" s="42">
        <v>26.858849540000001</v>
      </c>
      <c r="V1902" s="42">
        <v>-80.046256130000003</v>
      </c>
      <c r="W1902" s="126">
        <v>39311</v>
      </c>
      <c r="X1902" s="45">
        <f>W1902-N1902</f>
        <v>59</v>
      </c>
      <c r="Y1902" s="42">
        <v>50</v>
      </c>
      <c r="Z1902" s="42">
        <v>12</v>
      </c>
      <c r="AA1902" s="42">
        <v>1</v>
      </c>
      <c r="AB1902" s="42">
        <v>2</v>
      </c>
      <c r="AC1902" s="42">
        <v>0</v>
      </c>
      <c r="AD1902" s="42">
        <v>14</v>
      </c>
      <c r="AE1902" s="46">
        <f>SUM(Y1902,Z1902,AC1902,AD1902)</f>
        <v>76</v>
      </c>
      <c r="AF1902" s="47">
        <f>Y1902/AE1902</f>
        <v>0.65789473684210531</v>
      </c>
      <c r="AG1902" s="47">
        <f>(Y1902-(AA1902+AB1902))/AE1902</f>
        <v>0.61842105263157898</v>
      </c>
      <c r="AH1902" s="44" t="s">
        <v>2</v>
      </c>
      <c r="AI1902" s="38"/>
    </row>
    <row r="1903" spans="1:35" x14ac:dyDescent="0.3">
      <c r="A1903" s="38"/>
      <c r="B1903" s="38"/>
      <c r="C1903" s="39"/>
      <c r="D1903" s="71"/>
      <c r="E1903" s="99"/>
      <c r="F1903" s="41"/>
      <c r="G1903" s="41"/>
      <c r="H1903" s="41"/>
      <c r="I1903" s="41"/>
      <c r="J1903" s="41"/>
      <c r="K1903" s="40"/>
      <c r="L1903" s="41"/>
      <c r="M1903" s="42">
        <v>84646</v>
      </c>
      <c r="N1903" s="43">
        <v>39253</v>
      </c>
      <c r="O1903" s="44" t="s">
        <v>146</v>
      </c>
      <c r="P1903" s="42">
        <v>1</v>
      </c>
      <c r="Q1903" s="44" t="s">
        <v>4307</v>
      </c>
      <c r="R1903" s="44" t="s">
        <v>3</v>
      </c>
      <c r="S1903" s="42">
        <v>13</v>
      </c>
      <c r="T1903" s="42">
        <v>60</v>
      </c>
      <c r="U1903" s="42">
        <v>26.942732209999999</v>
      </c>
      <c r="V1903" s="42">
        <v>-80.071879929999994</v>
      </c>
      <c r="W1903" s="126"/>
      <c r="X1903" s="45"/>
      <c r="Y1903" s="125"/>
      <c r="Z1903" s="125"/>
      <c r="AA1903" s="125"/>
      <c r="AB1903" s="125"/>
      <c r="AC1903" s="125"/>
      <c r="AD1903" s="125"/>
      <c r="AE1903" s="127"/>
      <c r="AF1903" s="127"/>
      <c r="AG1903" s="127"/>
      <c r="AH1903" s="44" t="s">
        <v>3</v>
      </c>
      <c r="AI1903" s="38"/>
    </row>
    <row r="1904" spans="1:35" x14ac:dyDescent="0.3">
      <c r="A1904" s="38"/>
      <c r="B1904" s="38"/>
      <c r="C1904" s="39"/>
      <c r="D1904" s="71"/>
      <c r="E1904" s="99"/>
      <c r="F1904" s="41"/>
      <c r="G1904" s="41"/>
      <c r="H1904" s="41"/>
      <c r="I1904" s="41"/>
      <c r="J1904" s="41"/>
      <c r="K1904" s="40"/>
      <c r="L1904" s="41"/>
      <c r="M1904" s="42">
        <v>84649</v>
      </c>
      <c r="N1904" s="43">
        <v>39253</v>
      </c>
      <c r="O1904" s="44" t="s">
        <v>146</v>
      </c>
      <c r="P1904" s="42">
        <v>6</v>
      </c>
      <c r="Q1904" s="44" t="s">
        <v>4305</v>
      </c>
      <c r="R1904" s="44" t="s">
        <v>2237</v>
      </c>
      <c r="S1904" s="42">
        <v>47</v>
      </c>
      <c r="T1904" s="42">
        <v>73</v>
      </c>
      <c r="U1904" s="42">
        <v>26.929194379999998</v>
      </c>
      <c r="V1904" s="42">
        <v>-80.067952629999994</v>
      </c>
      <c r="W1904" s="126">
        <v>39311</v>
      </c>
      <c r="X1904" s="45">
        <f>W1904-N1904</f>
        <v>58</v>
      </c>
      <c r="Y1904" s="42">
        <v>47</v>
      </c>
      <c r="Z1904" s="42">
        <v>9</v>
      </c>
      <c r="AA1904" s="42">
        <v>0</v>
      </c>
      <c r="AB1904" s="42">
        <v>3</v>
      </c>
      <c r="AC1904" s="42">
        <v>1</v>
      </c>
      <c r="AD1904" s="42">
        <v>0</v>
      </c>
      <c r="AE1904" s="46">
        <f>SUM(Y1904,Z1904,AC1904,AD1904)</f>
        <v>57</v>
      </c>
      <c r="AF1904" s="47">
        <f>Y1904/AE1904</f>
        <v>0.82456140350877194</v>
      </c>
      <c r="AG1904" s="47">
        <f>(Y1904-(AA1904+AB1904))/AE1904</f>
        <v>0.77192982456140347</v>
      </c>
      <c r="AH1904" s="44" t="s">
        <v>2</v>
      </c>
      <c r="AI1904" s="38"/>
    </row>
    <row r="1905" spans="1:35" x14ac:dyDescent="0.3">
      <c r="A1905" s="38"/>
      <c r="B1905" s="38"/>
      <c r="C1905" s="39"/>
      <c r="D1905" s="71"/>
      <c r="E1905" s="99"/>
      <c r="F1905" s="41"/>
      <c r="G1905" s="41"/>
      <c r="H1905" s="41"/>
      <c r="I1905" s="41"/>
      <c r="J1905" s="41"/>
      <c r="K1905" s="40"/>
      <c r="L1905" s="41"/>
      <c r="M1905" s="42">
        <v>85786</v>
      </c>
      <c r="N1905" s="43">
        <v>39256</v>
      </c>
      <c r="O1905" s="44" t="s">
        <v>5</v>
      </c>
      <c r="P1905" s="42">
        <v>12</v>
      </c>
      <c r="Q1905" s="44" t="s">
        <v>4305</v>
      </c>
      <c r="R1905" s="44" t="s">
        <v>2274</v>
      </c>
      <c r="S1905" s="42">
        <v>64</v>
      </c>
      <c r="T1905" s="42">
        <v>56</v>
      </c>
      <c r="U1905" s="42">
        <v>26.946166779999999</v>
      </c>
      <c r="V1905" s="42">
        <v>-80.071686959999994</v>
      </c>
      <c r="W1905" s="126"/>
      <c r="X1905" s="45"/>
      <c r="Y1905" s="42"/>
      <c r="Z1905" s="125"/>
      <c r="AA1905" s="42"/>
      <c r="AB1905" s="42"/>
      <c r="AC1905" s="125"/>
      <c r="AD1905" s="125"/>
      <c r="AE1905" s="125"/>
      <c r="AF1905" s="125"/>
      <c r="AG1905" s="125"/>
      <c r="AH1905" s="44" t="s">
        <v>10</v>
      </c>
      <c r="AI1905" s="38"/>
    </row>
    <row r="1906" spans="1:35" x14ac:dyDescent="0.3">
      <c r="A1906" s="38"/>
      <c r="B1906" s="38"/>
      <c r="C1906" s="39"/>
      <c r="D1906" s="71"/>
      <c r="E1906" s="99"/>
      <c r="F1906" s="41"/>
      <c r="G1906" s="41"/>
      <c r="H1906" s="41"/>
      <c r="I1906" s="41"/>
      <c r="J1906" s="41"/>
      <c r="K1906" s="40"/>
      <c r="L1906" s="41"/>
      <c r="M1906" s="42">
        <v>85788</v>
      </c>
      <c r="N1906" s="43">
        <v>39256</v>
      </c>
      <c r="O1906" s="44" t="s">
        <v>5</v>
      </c>
      <c r="P1906" s="42">
        <v>13</v>
      </c>
      <c r="Q1906" s="44" t="s">
        <v>4305</v>
      </c>
      <c r="R1906" s="44" t="s">
        <v>2275</v>
      </c>
      <c r="S1906" s="42">
        <v>74</v>
      </c>
      <c r="T1906" s="42">
        <v>83</v>
      </c>
      <c r="U1906" s="42">
        <v>26.945052929999999</v>
      </c>
      <c r="V1906" s="42">
        <v>-80.071229329999994</v>
      </c>
      <c r="W1906" s="126"/>
      <c r="X1906" s="45"/>
      <c r="Y1906" s="42"/>
      <c r="Z1906" s="125"/>
      <c r="AA1906" s="42"/>
      <c r="AB1906" s="42"/>
      <c r="AC1906" s="125"/>
      <c r="AD1906" s="125"/>
      <c r="AE1906" s="127"/>
      <c r="AF1906" s="127"/>
      <c r="AG1906" s="127"/>
      <c r="AH1906" s="44" t="s">
        <v>10</v>
      </c>
      <c r="AI1906" s="38"/>
    </row>
    <row r="1907" spans="1:35" x14ac:dyDescent="0.3">
      <c r="A1907" s="38"/>
      <c r="B1907" s="38"/>
      <c r="C1907" s="39"/>
      <c r="D1907" s="71"/>
      <c r="E1907" s="99"/>
      <c r="F1907" s="41"/>
      <c r="G1907" s="41"/>
      <c r="H1907" s="41"/>
      <c r="I1907" s="41"/>
      <c r="J1907" s="41"/>
      <c r="K1907" s="40"/>
      <c r="L1907" s="41"/>
      <c r="M1907" s="42">
        <v>85832</v>
      </c>
      <c r="N1907" s="43">
        <v>39257</v>
      </c>
      <c r="O1907" s="44" t="s">
        <v>5</v>
      </c>
      <c r="P1907" s="42">
        <v>11</v>
      </c>
      <c r="Q1907" s="44" t="s">
        <v>4307</v>
      </c>
      <c r="R1907" s="44" t="s">
        <v>3</v>
      </c>
      <c r="S1907" s="42">
        <v>100</v>
      </c>
      <c r="T1907" s="42">
        <v>15</v>
      </c>
      <c r="U1907" s="42">
        <v>26.95034077</v>
      </c>
      <c r="V1907" s="42">
        <v>-80.073776010000003</v>
      </c>
      <c r="W1907" s="126"/>
      <c r="X1907" s="45"/>
      <c r="Y1907" s="125"/>
      <c r="Z1907" s="125"/>
      <c r="AA1907" s="125"/>
      <c r="AB1907" s="125"/>
      <c r="AC1907" s="125"/>
      <c r="AD1907" s="125"/>
      <c r="AE1907" s="127"/>
      <c r="AF1907" s="127"/>
      <c r="AG1907" s="127"/>
      <c r="AH1907" s="44" t="s">
        <v>3</v>
      </c>
      <c r="AI1907" s="38"/>
    </row>
    <row r="1908" spans="1:35" x14ac:dyDescent="0.3">
      <c r="A1908" s="38"/>
      <c r="B1908" s="38"/>
      <c r="C1908" s="39"/>
      <c r="D1908" s="71"/>
      <c r="E1908" s="99"/>
      <c r="F1908" s="41"/>
      <c r="G1908" s="41"/>
      <c r="H1908" s="41"/>
      <c r="I1908" s="41"/>
      <c r="J1908" s="41"/>
      <c r="K1908" s="40"/>
      <c r="L1908" s="41"/>
      <c r="M1908" s="42">
        <v>85828</v>
      </c>
      <c r="N1908" s="43">
        <v>39257</v>
      </c>
      <c r="O1908" s="44" t="s">
        <v>5</v>
      </c>
      <c r="P1908" s="42">
        <v>10</v>
      </c>
      <c r="Q1908" s="44" t="s">
        <v>4305</v>
      </c>
      <c r="R1908" s="44" t="s">
        <v>2276</v>
      </c>
      <c r="S1908" s="42">
        <v>46</v>
      </c>
      <c r="T1908" s="42">
        <v>57</v>
      </c>
      <c r="U1908" s="42">
        <v>26.952179600000001</v>
      </c>
      <c r="V1908" s="42">
        <v>-80.074421380000004</v>
      </c>
      <c r="W1908" s="126"/>
      <c r="X1908" s="45"/>
      <c r="Y1908" s="42"/>
      <c r="Z1908" s="125"/>
      <c r="AA1908" s="42"/>
      <c r="AB1908" s="42"/>
      <c r="AC1908" s="125"/>
      <c r="AD1908" s="125"/>
      <c r="AE1908" s="127"/>
      <c r="AF1908" s="127"/>
      <c r="AG1908" s="127"/>
      <c r="AH1908" s="44" t="s">
        <v>10</v>
      </c>
      <c r="AI1908" s="38"/>
    </row>
    <row r="1909" spans="1:35" x14ac:dyDescent="0.3">
      <c r="A1909" s="38"/>
      <c r="B1909" s="38"/>
      <c r="C1909" s="39"/>
      <c r="D1909" s="71"/>
      <c r="E1909" s="99"/>
      <c r="F1909" s="41"/>
      <c r="G1909" s="41"/>
      <c r="H1909" s="41"/>
      <c r="I1909" s="41"/>
      <c r="J1909" s="41"/>
      <c r="K1909" s="40"/>
      <c r="L1909" s="41"/>
      <c r="M1909" s="42">
        <v>85725</v>
      </c>
      <c r="N1909" s="43">
        <v>39258</v>
      </c>
      <c r="O1909" s="44" t="s">
        <v>146</v>
      </c>
      <c r="P1909" s="42">
        <v>4</v>
      </c>
      <c r="Q1909" s="44" t="s">
        <v>4305</v>
      </c>
      <c r="R1909" s="44" t="s">
        <v>2238</v>
      </c>
      <c r="S1909" s="42">
        <v>43</v>
      </c>
      <c r="T1909" s="42">
        <v>6</v>
      </c>
      <c r="U1909" s="42">
        <v>26.934777520000001</v>
      </c>
      <c r="V1909" s="42">
        <v>-80.069187020000001</v>
      </c>
      <c r="W1909" s="126"/>
      <c r="X1909" s="45"/>
      <c r="Y1909" s="42"/>
      <c r="Z1909" s="125"/>
      <c r="AA1909" s="42"/>
      <c r="AB1909" s="42"/>
      <c r="AC1909" s="125"/>
      <c r="AD1909" s="125"/>
      <c r="AE1909" s="127"/>
      <c r="AF1909" s="127"/>
      <c r="AG1909" s="127"/>
      <c r="AH1909" s="44" t="s">
        <v>67</v>
      </c>
      <c r="AI1909" s="38"/>
    </row>
    <row r="1910" spans="1:35" x14ac:dyDescent="0.3">
      <c r="A1910" s="38"/>
      <c r="B1910" s="38"/>
      <c r="C1910" s="39"/>
      <c r="D1910" s="71"/>
      <c r="E1910" s="99"/>
      <c r="F1910" s="41"/>
      <c r="G1910" s="41"/>
      <c r="H1910" s="41"/>
      <c r="I1910" s="41"/>
      <c r="J1910" s="41"/>
      <c r="K1910" s="40"/>
      <c r="L1910" s="41"/>
      <c r="M1910" s="42">
        <v>86031</v>
      </c>
      <c r="N1910" s="43">
        <v>39258</v>
      </c>
      <c r="O1910" s="44" t="s">
        <v>5</v>
      </c>
      <c r="P1910" s="42">
        <v>11</v>
      </c>
      <c r="Q1910" s="44" t="s">
        <v>4305</v>
      </c>
      <c r="R1910" s="44" t="s">
        <v>2277</v>
      </c>
      <c r="S1910" s="42">
        <v>58</v>
      </c>
      <c r="T1910" s="42">
        <v>73</v>
      </c>
      <c r="U1910" s="42">
        <v>26.951350609999999</v>
      </c>
      <c r="V1910" s="42">
        <v>-80.074079069999996</v>
      </c>
      <c r="W1910" s="126"/>
      <c r="X1910" s="45"/>
      <c r="Y1910" s="42"/>
      <c r="Z1910" s="125"/>
      <c r="AA1910" s="42"/>
      <c r="AB1910" s="42"/>
      <c r="AC1910" s="125"/>
      <c r="AD1910" s="125"/>
      <c r="AE1910" s="125"/>
      <c r="AF1910" s="125"/>
      <c r="AG1910" s="125"/>
      <c r="AH1910" s="44" t="s">
        <v>10</v>
      </c>
      <c r="AI1910" s="38"/>
    </row>
    <row r="1911" spans="1:35" x14ac:dyDescent="0.3">
      <c r="A1911" s="38"/>
      <c r="B1911" s="38"/>
      <c r="C1911" s="39"/>
      <c r="D1911" s="71"/>
      <c r="E1911" s="99"/>
      <c r="F1911" s="41"/>
      <c r="G1911" s="41"/>
      <c r="H1911" s="41"/>
      <c r="I1911" s="41"/>
      <c r="J1911" s="41"/>
      <c r="K1911" s="40"/>
      <c r="L1911" s="41"/>
      <c r="M1911" s="42">
        <v>86099</v>
      </c>
      <c r="N1911" s="43">
        <v>39259</v>
      </c>
      <c r="O1911" s="44" t="s">
        <v>5</v>
      </c>
      <c r="P1911" s="42">
        <v>11</v>
      </c>
      <c r="Q1911" s="44" t="s">
        <v>4305</v>
      </c>
      <c r="R1911" s="44" t="s">
        <v>2279</v>
      </c>
      <c r="S1911" s="42">
        <v>66</v>
      </c>
      <c r="T1911" s="42">
        <v>54</v>
      </c>
      <c r="U1911" s="42">
        <v>26.95146957</v>
      </c>
      <c r="V1911" s="42">
        <v>-80.074155959999999</v>
      </c>
      <c r="W1911" s="126"/>
      <c r="X1911" s="45"/>
      <c r="Y1911" s="42"/>
      <c r="Z1911" s="125"/>
      <c r="AA1911" s="42"/>
      <c r="AB1911" s="42"/>
      <c r="AC1911" s="125"/>
      <c r="AD1911" s="125"/>
      <c r="AE1911" s="127"/>
      <c r="AF1911" s="127"/>
      <c r="AG1911" s="127"/>
      <c r="AH1911" s="44" t="s">
        <v>10</v>
      </c>
      <c r="AI1911" s="38"/>
    </row>
    <row r="1912" spans="1:35" x14ac:dyDescent="0.3">
      <c r="A1912" s="38"/>
      <c r="B1912" s="38"/>
      <c r="C1912" s="39"/>
      <c r="D1912" s="71"/>
      <c r="E1912" s="99"/>
      <c r="F1912" s="41"/>
      <c r="G1912" s="41"/>
      <c r="H1912" s="41"/>
      <c r="I1912" s="41"/>
      <c r="J1912" s="41"/>
      <c r="K1912" s="40"/>
      <c r="L1912" s="41"/>
      <c r="M1912" s="42">
        <v>86097</v>
      </c>
      <c r="N1912" s="43">
        <v>39259</v>
      </c>
      <c r="O1912" s="44" t="s">
        <v>5</v>
      </c>
      <c r="P1912" s="42">
        <v>10</v>
      </c>
      <c r="Q1912" s="44" t="s">
        <v>4305</v>
      </c>
      <c r="R1912" s="44" t="s">
        <v>2278</v>
      </c>
      <c r="S1912" s="42">
        <v>38</v>
      </c>
      <c r="T1912" s="42">
        <v>94</v>
      </c>
      <c r="U1912" s="42">
        <v>26.952330549999999</v>
      </c>
      <c r="V1912" s="42">
        <v>-80.074423150000001</v>
      </c>
      <c r="W1912" s="126">
        <v>39323</v>
      </c>
      <c r="X1912" s="45">
        <f>W1912-N1912</f>
        <v>64</v>
      </c>
      <c r="Y1912" s="42">
        <v>13</v>
      </c>
      <c r="Z1912" s="42">
        <v>54</v>
      </c>
      <c r="AA1912" s="42">
        <v>0</v>
      </c>
      <c r="AB1912" s="42">
        <v>1</v>
      </c>
      <c r="AC1912" s="42">
        <v>0</v>
      </c>
      <c r="AD1912" s="42">
        <v>4</v>
      </c>
      <c r="AE1912" s="46">
        <f>SUM(Y1912,Z1912,AC1912,AD1912)</f>
        <v>71</v>
      </c>
      <c r="AF1912" s="47">
        <f>Y1912/AE1912</f>
        <v>0.18309859154929578</v>
      </c>
      <c r="AG1912" s="47">
        <f>(Y1912-(AA1912+AB1912))/AE1912</f>
        <v>0.16901408450704225</v>
      </c>
      <c r="AH1912" s="44" t="s">
        <v>2</v>
      </c>
      <c r="AI1912" s="38"/>
    </row>
    <row r="1913" spans="1:35" x14ac:dyDescent="0.3">
      <c r="A1913" s="38"/>
      <c r="B1913" s="38"/>
      <c r="C1913" s="39"/>
      <c r="D1913" s="71"/>
      <c r="E1913" s="99"/>
      <c r="F1913" s="41"/>
      <c r="G1913" s="41"/>
      <c r="H1913" s="41"/>
      <c r="I1913" s="41"/>
      <c r="J1913" s="41"/>
      <c r="K1913" s="40"/>
      <c r="L1913" s="41"/>
      <c r="M1913" s="42">
        <v>86108</v>
      </c>
      <c r="N1913" s="43">
        <v>39259</v>
      </c>
      <c r="O1913" s="44" t="s">
        <v>5</v>
      </c>
      <c r="P1913" s="42">
        <v>12</v>
      </c>
      <c r="Q1913" s="44" t="s">
        <v>4305</v>
      </c>
      <c r="R1913" s="44" t="s">
        <v>2280</v>
      </c>
      <c r="S1913" s="42">
        <v>122</v>
      </c>
      <c r="T1913" s="42">
        <v>0</v>
      </c>
      <c r="U1913" s="42">
        <v>26.947533549999999</v>
      </c>
      <c r="V1913" s="42">
        <v>-80.072567300000003</v>
      </c>
      <c r="W1913" s="126"/>
      <c r="X1913" s="45"/>
      <c r="Y1913" s="42">
        <v>25</v>
      </c>
      <c r="Z1913" s="42">
        <v>32</v>
      </c>
      <c r="AA1913" s="42">
        <v>0</v>
      </c>
      <c r="AB1913" s="42">
        <v>0</v>
      </c>
      <c r="AC1913" s="42">
        <v>0</v>
      </c>
      <c r="AD1913" s="42">
        <v>0</v>
      </c>
      <c r="AE1913" s="46">
        <f>SUM(Y1913,Z1913,AC1913,AD1913)</f>
        <v>57</v>
      </c>
      <c r="AF1913" s="47">
        <f>Y1913/AE1913</f>
        <v>0.43859649122807015</v>
      </c>
      <c r="AG1913" s="47">
        <f>(Y1913-(AA1913+AB1913))/AE1913</f>
        <v>0.43859649122807015</v>
      </c>
      <c r="AH1913" s="44" t="s">
        <v>8</v>
      </c>
      <c r="AI1913" s="38"/>
    </row>
    <row r="1914" spans="1:35" x14ac:dyDescent="0.3">
      <c r="A1914" s="38"/>
      <c r="B1914" s="38"/>
      <c r="C1914" s="39"/>
      <c r="D1914" s="71"/>
      <c r="E1914" s="99"/>
      <c r="F1914" s="41"/>
      <c r="G1914" s="41"/>
      <c r="H1914" s="41"/>
      <c r="I1914" s="41"/>
      <c r="J1914" s="41"/>
      <c r="K1914" s="40"/>
      <c r="L1914" s="41"/>
      <c r="M1914" s="42">
        <v>86130</v>
      </c>
      <c r="N1914" s="43">
        <v>39259</v>
      </c>
      <c r="O1914" s="44" t="s">
        <v>146</v>
      </c>
      <c r="P1914" s="42">
        <v>5</v>
      </c>
      <c r="Q1914" s="44" t="s">
        <v>4305</v>
      </c>
      <c r="R1914" s="44" t="s">
        <v>2239</v>
      </c>
      <c r="S1914" s="42">
        <v>52</v>
      </c>
      <c r="T1914" s="42">
        <v>37</v>
      </c>
      <c r="U1914" s="42">
        <v>26.932279950000002</v>
      </c>
      <c r="V1914" s="42">
        <v>-80.068544430000003</v>
      </c>
      <c r="W1914" s="126">
        <v>39317</v>
      </c>
      <c r="X1914" s="45">
        <f>W1914-N1914</f>
        <v>58</v>
      </c>
      <c r="Y1914" s="42">
        <v>36</v>
      </c>
      <c r="Z1914" s="42">
        <v>3</v>
      </c>
      <c r="AA1914" s="42">
        <v>2</v>
      </c>
      <c r="AB1914" s="42">
        <v>0</v>
      </c>
      <c r="AC1914" s="42">
        <v>0</v>
      </c>
      <c r="AD1914" s="42">
        <v>0</v>
      </c>
      <c r="AE1914" s="46">
        <f>SUM(Y1914,Z1914,AC1914,AD1914)</f>
        <v>39</v>
      </c>
      <c r="AF1914" s="47">
        <f>Y1914/AE1914</f>
        <v>0.92307692307692313</v>
      </c>
      <c r="AG1914" s="47">
        <f>(Y1914-(AA1914+AB1914))/AE1914</f>
        <v>0.87179487179487181</v>
      </c>
      <c r="AH1914" s="44" t="s">
        <v>2</v>
      </c>
      <c r="AI1914" s="38"/>
    </row>
    <row r="1915" spans="1:35" x14ac:dyDescent="0.3">
      <c r="A1915" s="38"/>
      <c r="B1915" s="38"/>
      <c r="C1915" s="39"/>
      <c r="D1915" s="71"/>
      <c r="E1915" s="99"/>
      <c r="F1915" s="41"/>
      <c r="G1915" s="41"/>
      <c r="H1915" s="41"/>
      <c r="I1915" s="41"/>
      <c r="J1915" s="41"/>
      <c r="K1915" s="40"/>
      <c r="L1915" s="41"/>
      <c r="M1915" s="42">
        <v>86509</v>
      </c>
      <c r="N1915" s="43">
        <v>39260</v>
      </c>
      <c r="O1915" s="44" t="s">
        <v>5</v>
      </c>
      <c r="P1915" s="42">
        <v>9</v>
      </c>
      <c r="Q1915" s="44" t="s">
        <v>4305</v>
      </c>
      <c r="R1915" s="44" t="s">
        <v>2281</v>
      </c>
      <c r="S1915" s="42">
        <v>30</v>
      </c>
      <c r="T1915" s="42">
        <v>62</v>
      </c>
      <c r="U1915" s="42">
        <v>26.954993250000001</v>
      </c>
      <c r="V1915" s="42">
        <v>-80.075565539999999</v>
      </c>
      <c r="W1915" s="126"/>
      <c r="X1915" s="45"/>
      <c r="Y1915" s="42"/>
      <c r="Z1915" s="125"/>
      <c r="AA1915" s="42"/>
      <c r="AB1915" s="42"/>
      <c r="AC1915" s="125"/>
      <c r="AD1915" s="125"/>
      <c r="AE1915" s="127"/>
      <c r="AF1915" s="127"/>
      <c r="AG1915" s="127"/>
      <c r="AH1915" s="44" t="s">
        <v>67</v>
      </c>
      <c r="AI1915" s="38"/>
    </row>
    <row r="1916" spans="1:35" x14ac:dyDescent="0.3">
      <c r="A1916" s="38"/>
      <c r="B1916" s="38"/>
      <c r="C1916" s="39"/>
      <c r="D1916" s="71"/>
      <c r="E1916" s="99"/>
      <c r="F1916" s="41"/>
      <c r="G1916" s="41"/>
      <c r="H1916" s="41"/>
      <c r="I1916" s="41"/>
      <c r="J1916" s="41"/>
      <c r="K1916" s="40"/>
      <c r="L1916" s="41"/>
      <c r="M1916" s="42">
        <v>86530</v>
      </c>
      <c r="N1916" s="43">
        <v>39260</v>
      </c>
      <c r="O1916" s="44" t="s">
        <v>5</v>
      </c>
      <c r="P1916" s="42">
        <v>11</v>
      </c>
      <c r="Q1916" s="44" t="s">
        <v>4305</v>
      </c>
      <c r="R1916" s="44" t="s">
        <v>2282</v>
      </c>
      <c r="S1916" s="42">
        <v>58</v>
      </c>
      <c r="T1916" s="42">
        <v>64</v>
      </c>
      <c r="U1916" s="42">
        <v>26.948787280000001</v>
      </c>
      <c r="V1916" s="42">
        <v>-80.072978739999996</v>
      </c>
      <c r="W1916" s="126">
        <v>39323</v>
      </c>
      <c r="X1916" s="45">
        <f>W1916-N1916</f>
        <v>63</v>
      </c>
      <c r="Y1916" s="42">
        <v>16</v>
      </c>
      <c r="Z1916" s="42">
        <v>57</v>
      </c>
      <c r="AA1916" s="42">
        <v>0</v>
      </c>
      <c r="AB1916" s="42">
        <v>1</v>
      </c>
      <c r="AC1916" s="42">
        <v>0</v>
      </c>
      <c r="AD1916" s="42">
        <v>5</v>
      </c>
      <c r="AE1916" s="46">
        <f>SUM(Y1916,Z1916,AC1916,AD1916)</f>
        <v>78</v>
      </c>
      <c r="AF1916" s="47">
        <f>Y1916/AE1916</f>
        <v>0.20512820512820512</v>
      </c>
      <c r="AG1916" s="47">
        <f>(Y1916-(AA1916+AB1916))/AE1916</f>
        <v>0.19230769230769232</v>
      </c>
      <c r="AH1916" s="44" t="s">
        <v>2</v>
      </c>
      <c r="AI1916" s="38"/>
    </row>
    <row r="1917" spans="1:35" x14ac:dyDescent="0.3">
      <c r="A1917" s="38"/>
      <c r="B1917" s="38"/>
      <c r="C1917" s="39"/>
      <c r="D1917" s="71"/>
      <c r="E1917" s="99"/>
      <c r="F1917" s="41"/>
      <c r="G1917" s="41"/>
      <c r="H1917" s="41"/>
      <c r="I1917" s="41"/>
      <c r="J1917" s="41"/>
      <c r="K1917" s="40"/>
      <c r="L1917" s="41"/>
      <c r="M1917" s="42">
        <v>86589</v>
      </c>
      <c r="N1917" s="43">
        <v>39260</v>
      </c>
      <c r="O1917" s="44" t="s">
        <v>0</v>
      </c>
      <c r="P1917" s="42">
        <v>2</v>
      </c>
      <c r="Q1917" s="44" t="s">
        <v>4305</v>
      </c>
      <c r="R1917" s="44" t="s">
        <v>2194</v>
      </c>
      <c r="S1917" s="42">
        <v>55</v>
      </c>
      <c r="T1917" s="42">
        <v>38</v>
      </c>
      <c r="U1917" s="42">
        <v>26.908449950000001</v>
      </c>
      <c r="V1917" s="42">
        <v>-80.061691569999994</v>
      </c>
      <c r="W1917" s="126">
        <v>39323</v>
      </c>
      <c r="X1917" s="45">
        <f>W1917-N1917</f>
        <v>63</v>
      </c>
      <c r="Y1917" s="42">
        <v>45</v>
      </c>
      <c r="Z1917" s="42">
        <v>30</v>
      </c>
      <c r="AA1917" s="42">
        <v>0</v>
      </c>
      <c r="AB1917" s="42">
        <v>0</v>
      </c>
      <c r="AC1917" s="42">
        <v>0</v>
      </c>
      <c r="AD1917" s="42">
        <v>2</v>
      </c>
      <c r="AE1917" s="46">
        <f>SUM(Y1917,Z1917,AC1917,AD1917)</f>
        <v>77</v>
      </c>
      <c r="AF1917" s="47">
        <f>Y1917/AE1917</f>
        <v>0.58441558441558439</v>
      </c>
      <c r="AG1917" s="47">
        <f>(Y1917-(AA1917+AB1917))/AE1917</f>
        <v>0.58441558441558439</v>
      </c>
      <c r="AH1917" s="44" t="s">
        <v>2</v>
      </c>
      <c r="AI1917" s="38"/>
    </row>
    <row r="1918" spans="1:35" x14ac:dyDescent="0.3">
      <c r="A1918" s="38"/>
      <c r="B1918" s="38"/>
      <c r="C1918" s="39"/>
      <c r="D1918" s="71"/>
      <c r="E1918" s="99"/>
      <c r="F1918" s="41"/>
      <c r="G1918" s="41"/>
      <c r="H1918" s="41"/>
      <c r="I1918" s="41"/>
      <c r="J1918" s="41"/>
      <c r="K1918" s="40"/>
      <c r="L1918" s="41"/>
      <c r="M1918" s="42">
        <v>86810</v>
      </c>
      <c r="N1918" s="43">
        <v>39261</v>
      </c>
      <c r="O1918" s="44" t="s">
        <v>0</v>
      </c>
      <c r="P1918" s="42">
        <v>2</v>
      </c>
      <c r="Q1918" s="44" t="s">
        <v>4305</v>
      </c>
      <c r="R1918" s="44" t="s">
        <v>2195</v>
      </c>
      <c r="S1918" s="42">
        <v>35</v>
      </c>
      <c r="T1918" s="42">
        <v>25</v>
      </c>
      <c r="U1918" s="42">
        <v>26.91216932</v>
      </c>
      <c r="V1918" s="42">
        <v>-80.062792029999997</v>
      </c>
      <c r="W1918" s="126">
        <v>39318</v>
      </c>
      <c r="X1918" s="45">
        <f>W1918-N1918</f>
        <v>57</v>
      </c>
      <c r="Y1918" s="42">
        <v>17</v>
      </c>
      <c r="Z1918" s="42">
        <v>38</v>
      </c>
      <c r="AA1918" s="42">
        <v>0</v>
      </c>
      <c r="AB1918" s="42">
        <v>4</v>
      </c>
      <c r="AC1918" s="42">
        <v>0</v>
      </c>
      <c r="AD1918" s="42">
        <v>2</v>
      </c>
      <c r="AE1918" s="46">
        <f>SUM(Y1918,Z1918,AC1918,AD1918)</f>
        <v>57</v>
      </c>
      <c r="AF1918" s="47">
        <f>Y1918/AE1918</f>
        <v>0.2982456140350877</v>
      </c>
      <c r="AG1918" s="47">
        <f>(Y1918-(AA1918+AB1918))/AE1918</f>
        <v>0.22807017543859648</v>
      </c>
      <c r="AH1918" s="44" t="s">
        <v>2</v>
      </c>
      <c r="AI1918" s="38"/>
    </row>
    <row r="1919" spans="1:35" x14ac:dyDescent="0.3">
      <c r="A1919" s="38"/>
      <c r="B1919" s="38"/>
      <c r="C1919" s="39"/>
      <c r="D1919" s="71"/>
      <c r="E1919" s="99"/>
      <c r="F1919" s="41"/>
      <c r="G1919" s="41"/>
      <c r="H1919" s="41"/>
      <c r="I1919" s="41"/>
      <c r="J1919" s="41"/>
      <c r="K1919" s="40"/>
      <c r="L1919" s="41"/>
      <c r="M1919" s="42">
        <v>87351</v>
      </c>
      <c r="N1919" s="43">
        <v>39262</v>
      </c>
      <c r="O1919" s="44" t="s">
        <v>0</v>
      </c>
      <c r="P1919" s="42">
        <v>7</v>
      </c>
      <c r="Q1919" s="44" t="s">
        <v>4305</v>
      </c>
      <c r="R1919" s="44" t="s">
        <v>2196</v>
      </c>
      <c r="S1919" s="42">
        <v>72</v>
      </c>
      <c r="T1919" s="42">
        <v>15</v>
      </c>
      <c r="U1919" s="42">
        <v>26.872179589999998</v>
      </c>
      <c r="V1919" s="42">
        <v>-80.049921870000006</v>
      </c>
      <c r="W1919" s="126"/>
      <c r="X1919" s="45"/>
      <c r="Y1919" s="42"/>
      <c r="Z1919" s="127"/>
      <c r="AA1919" s="42"/>
      <c r="AB1919" s="42"/>
      <c r="AC1919" s="127"/>
      <c r="AD1919" s="127"/>
      <c r="AE1919" s="127"/>
      <c r="AF1919" s="127"/>
      <c r="AG1919" s="127"/>
      <c r="AH1919" s="44" t="s">
        <v>81</v>
      </c>
      <c r="AI1919" s="38"/>
    </row>
    <row r="1920" spans="1:35" x14ac:dyDescent="0.3">
      <c r="A1920" s="38"/>
      <c r="B1920" s="38"/>
      <c r="C1920" s="39"/>
      <c r="D1920" s="71"/>
      <c r="E1920" s="99"/>
      <c r="F1920" s="41"/>
      <c r="G1920" s="41"/>
      <c r="H1920" s="41"/>
      <c r="I1920" s="41"/>
      <c r="J1920" s="41"/>
      <c r="K1920" s="40"/>
      <c r="L1920" s="41"/>
      <c r="M1920" s="42">
        <v>87032</v>
      </c>
      <c r="N1920" s="43">
        <v>39262</v>
      </c>
      <c r="O1920" s="44" t="s">
        <v>146</v>
      </c>
      <c r="P1920" s="42">
        <v>6</v>
      </c>
      <c r="Q1920" s="44" t="s">
        <v>4305</v>
      </c>
      <c r="R1920" s="44" t="s">
        <v>2240</v>
      </c>
      <c r="S1920" s="42">
        <v>57</v>
      </c>
      <c r="T1920" s="42">
        <v>67</v>
      </c>
      <c r="U1920" s="42">
        <v>26.928387090000001</v>
      </c>
      <c r="V1920" s="42">
        <v>-80.067788179999994</v>
      </c>
      <c r="W1920" s="126"/>
      <c r="X1920" s="45"/>
      <c r="Y1920" s="42"/>
      <c r="Z1920" s="125"/>
      <c r="AA1920" s="42"/>
      <c r="AB1920" s="42"/>
      <c r="AC1920" s="125"/>
      <c r="AD1920" s="125"/>
      <c r="AE1920" s="127"/>
      <c r="AF1920" s="127"/>
      <c r="AG1920" s="127"/>
      <c r="AH1920" s="44" t="s">
        <v>10</v>
      </c>
      <c r="AI1920" s="38"/>
    </row>
    <row r="1921" spans="1:35" x14ac:dyDescent="0.3">
      <c r="A1921" s="38"/>
      <c r="B1921" s="38"/>
      <c r="C1921" s="39"/>
      <c r="D1921" s="71"/>
      <c r="E1921" s="99"/>
      <c r="F1921" s="41"/>
      <c r="G1921" s="41"/>
      <c r="H1921" s="41"/>
      <c r="I1921" s="41"/>
      <c r="J1921" s="41"/>
      <c r="K1921" s="40"/>
      <c r="L1921" s="41"/>
      <c r="M1921" s="42">
        <v>88802</v>
      </c>
      <c r="N1921" s="43">
        <v>39267</v>
      </c>
      <c r="O1921" s="44" t="s">
        <v>146</v>
      </c>
      <c r="P1921" s="42">
        <v>7</v>
      </c>
      <c r="Q1921" s="44" t="s">
        <v>4305</v>
      </c>
      <c r="R1921" s="44" t="s">
        <v>2241</v>
      </c>
      <c r="S1921" s="42">
        <v>44</v>
      </c>
      <c r="T1921" s="42">
        <v>81</v>
      </c>
      <c r="U1921" s="42">
        <v>26.926450070000001</v>
      </c>
      <c r="V1921" s="42">
        <v>-80.067251740000003</v>
      </c>
      <c r="W1921" s="126">
        <v>39326</v>
      </c>
      <c r="X1921" s="45">
        <f>W1921-N1921</f>
        <v>59</v>
      </c>
      <c r="Y1921" s="42">
        <v>32</v>
      </c>
      <c r="Z1921" s="42">
        <v>10</v>
      </c>
      <c r="AA1921" s="42">
        <v>2</v>
      </c>
      <c r="AB1921" s="42">
        <v>7</v>
      </c>
      <c r="AC1921" s="42">
        <v>0</v>
      </c>
      <c r="AD1921" s="42">
        <v>6</v>
      </c>
      <c r="AE1921" s="42">
        <f>SUM(Y1921,Z1921,AC1921,AD1921)</f>
        <v>48</v>
      </c>
      <c r="AF1921" s="49">
        <f>Y1921/AE1921</f>
        <v>0.66666666666666663</v>
      </c>
      <c r="AG1921" s="49">
        <f>(Y1921-(AA1921+AB1921))/AE1921</f>
        <v>0.47916666666666669</v>
      </c>
      <c r="AH1921" s="44" t="s">
        <v>2</v>
      </c>
      <c r="AI1921" s="38"/>
    </row>
    <row r="1922" spans="1:35" x14ac:dyDescent="0.3">
      <c r="A1922" s="61"/>
      <c r="B1922" s="61"/>
      <c r="C1922" s="60"/>
      <c r="D1922" s="94"/>
      <c r="E1922" s="100"/>
      <c r="F1922" s="58"/>
      <c r="G1922" s="58"/>
      <c r="H1922" s="58"/>
      <c r="I1922" s="58"/>
      <c r="J1922" s="58"/>
      <c r="K1922" s="62"/>
      <c r="L1922" s="58"/>
      <c r="M1922" s="42">
        <v>89014</v>
      </c>
      <c r="N1922" s="43">
        <v>39267</v>
      </c>
      <c r="O1922" s="44" t="s">
        <v>5</v>
      </c>
      <c r="P1922" s="42">
        <v>10</v>
      </c>
      <c r="Q1922" s="44" t="s">
        <v>4305</v>
      </c>
      <c r="R1922" s="44" t="s">
        <v>2283</v>
      </c>
      <c r="S1922" s="42">
        <v>34</v>
      </c>
      <c r="T1922" s="42">
        <v>60</v>
      </c>
      <c r="U1922" s="42">
        <v>26.951835979999998</v>
      </c>
      <c r="V1922" s="42">
        <v>-80.07428419</v>
      </c>
      <c r="W1922" s="126">
        <v>39328</v>
      </c>
      <c r="X1922" s="45">
        <f>W1922-N1922</f>
        <v>61</v>
      </c>
      <c r="Y1922" s="42">
        <v>49</v>
      </c>
      <c r="Z1922" s="42">
        <v>12</v>
      </c>
      <c r="AA1922" s="42">
        <v>0</v>
      </c>
      <c r="AB1922" s="42">
        <v>1</v>
      </c>
      <c r="AC1922" s="42">
        <v>0</v>
      </c>
      <c r="AD1922" s="42">
        <v>3</v>
      </c>
      <c r="AE1922" s="42">
        <f>SUM(Y1922,Z1922,AC1922,AD1922)</f>
        <v>64</v>
      </c>
      <c r="AF1922" s="49">
        <f>Y1922/AE1922</f>
        <v>0.765625</v>
      </c>
      <c r="AG1922" s="49">
        <f>(Y1922-(AA1922+AB1922))/AE1922</f>
        <v>0.75</v>
      </c>
      <c r="AH1922" s="44" t="s">
        <v>2</v>
      </c>
      <c r="AI1922" s="61"/>
    </row>
    <row r="1923" spans="1:35" x14ac:dyDescent="0.3">
      <c r="A1923" s="61"/>
      <c r="B1923" s="61"/>
      <c r="C1923" s="60"/>
      <c r="D1923" s="94"/>
      <c r="E1923" s="100"/>
      <c r="F1923" s="58"/>
      <c r="G1923" s="58"/>
      <c r="H1923" s="58"/>
      <c r="I1923" s="58"/>
      <c r="J1923" s="58"/>
      <c r="K1923" s="62"/>
      <c r="L1923" s="58"/>
      <c r="M1923" s="42">
        <v>89299</v>
      </c>
      <c r="N1923" s="43">
        <v>39268</v>
      </c>
      <c r="O1923" s="44" t="s">
        <v>0</v>
      </c>
      <c r="P1923" s="42">
        <v>9</v>
      </c>
      <c r="Q1923" s="44" t="s">
        <v>4305</v>
      </c>
      <c r="R1923" s="44" t="s">
        <v>2197</v>
      </c>
      <c r="S1923" s="42">
        <v>19</v>
      </c>
      <c r="T1923" s="42">
        <v>57</v>
      </c>
      <c r="U1923" s="42">
        <v>26.862095759999999</v>
      </c>
      <c r="V1923" s="42">
        <v>-80.047021799999996</v>
      </c>
      <c r="W1923" s="126"/>
      <c r="X1923" s="45"/>
      <c r="Y1923" s="42"/>
      <c r="Z1923" s="125"/>
      <c r="AA1923" s="42"/>
      <c r="AB1923" s="42"/>
      <c r="AC1923" s="125"/>
      <c r="AD1923" s="125"/>
      <c r="AE1923" s="125"/>
      <c r="AF1923" s="125"/>
      <c r="AG1923" s="125"/>
      <c r="AH1923" s="44" t="s">
        <v>10</v>
      </c>
      <c r="AI1923" s="61"/>
    </row>
    <row r="1924" spans="1:35" x14ac:dyDescent="0.3">
      <c r="A1924" s="61"/>
      <c r="B1924" s="61"/>
      <c r="C1924" s="60"/>
      <c r="D1924" s="94"/>
      <c r="E1924" s="100"/>
      <c r="F1924" s="58"/>
      <c r="G1924" s="58"/>
      <c r="H1924" s="58"/>
      <c r="I1924" s="58"/>
      <c r="J1924" s="58"/>
      <c r="K1924" s="62"/>
      <c r="L1924" s="58"/>
      <c r="M1924" s="42">
        <v>89472</v>
      </c>
      <c r="N1924" s="43">
        <v>39269</v>
      </c>
      <c r="O1924" s="44" t="s">
        <v>0</v>
      </c>
      <c r="P1924" s="42">
        <v>5</v>
      </c>
      <c r="Q1924" s="44" t="s">
        <v>4305</v>
      </c>
      <c r="R1924" s="44" t="s">
        <v>2198</v>
      </c>
      <c r="S1924" s="42">
        <v>48</v>
      </c>
      <c r="T1924" s="42">
        <v>12</v>
      </c>
      <c r="U1924" s="42">
        <v>26.889313340000001</v>
      </c>
      <c r="V1924" s="42">
        <v>-80.055844649999997</v>
      </c>
      <c r="W1924" s="126">
        <v>39327</v>
      </c>
      <c r="X1924" s="45">
        <f>W1924-N1924</f>
        <v>58</v>
      </c>
      <c r="Y1924" s="42">
        <v>58</v>
      </c>
      <c r="Z1924" s="42">
        <v>6</v>
      </c>
      <c r="AA1924" s="42">
        <v>1</v>
      </c>
      <c r="AB1924" s="42">
        <v>1</v>
      </c>
      <c r="AC1924" s="42">
        <v>0</v>
      </c>
      <c r="AD1924" s="42">
        <v>1</v>
      </c>
      <c r="AE1924" s="42">
        <f>SUM(Y1924,Z1924,AC1924,AD1924)</f>
        <v>65</v>
      </c>
      <c r="AF1924" s="49">
        <f>Y1924/AE1924</f>
        <v>0.89230769230769236</v>
      </c>
      <c r="AG1924" s="49">
        <f>(Y1924-(AA1924+AB1924))/AE1924</f>
        <v>0.86153846153846159</v>
      </c>
      <c r="AH1924" s="44" t="s">
        <v>2</v>
      </c>
      <c r="AI1924" s="61"/>
    </row>
    <row r="1925" spans="1:35" x14ac:dyDescent="0.3">
      <c r="A1925" s="38"/>
      <c r="B1925" s="38"/>
      <c r="C1925" s="39"/>
      <c r="D1925" s="71"/>
      <c r="E1925" s="99"/>
      <c r="F1925" s="41"/>
      <c r="G1925" s="41"/>
      <c r="H1925" s="41"/>
      <c r="I1925" s="41"/>
      <c r="J1925" s="41"/>
      <c r="K1925" s="40"/>
      <c r="L1925" s="41"/>
      <c r="M1925" s="42">
        <v>89815</v>
      </c>
      <c r="N1925" s="43">
        <v>39271</v>
      </c>
      <c r="O1925" s="44" t="s">
        <v>146</v>
      </c>
      <c r="P1925" s="42">
        <v>7</v>
      </c>
      <c r="Q1925" s="44" t="s">
        <v>4305</v>
      </c>
      <c r="R1925" s="44" t="s">
        <v>2242</v>
      </c>
      <c r="S1925" s="42">
        <v>60</v>
      </c>
      <c r="T1925" s="42">
        <v>113</v>
      </c>
      <c r="U1925" s="42">
        <v>26.925523210000001</v>
      </c>
      <c r="V1925" s="42">
        <v>-80.066839279999996</v>
      </c>
      <c r="W1925" s="126"/>
      <c r="X1925" s="45"/>
      <c r="Y1925" s="42"/>
      <c r="Z1925" s="125"/>
      <c r="AA1925" s="42"/>
      <c r="AB1925" s="42"/>
      <c r="AC1925" s="125"/>
      <c r="AD1925" s="125"/>
      <c r="AE1925" s="125"/>
      <c r="AF1925" s="125"/>
      <c r="AG1925" s="125"/>
      <c r="AH1925" s="44" t="s">
        <v>10</v>
      </c>
      <c r="AI1925" s="38"/>
    </row>
    <row r="1926" spans="1:35" x14ac:dyDescent="0.3">
      <c r="A1926" s="38"/>
      <c r="B1926" s="38"/>
      <c r="C1926" s="39"/>
      <c r="D1926" s="71"/>
      <c r="E1926" s="99"/>
      <c r="F1926" s="41"/>
      <c r="G1926" s="41"/>
      <c r="H1926" s="41"/>
      <c r="I1926" s="41"/>
      <c r="J1926" s="41"/>
      <c r="K1926" s="40"/>
      <c r="L1926" s="41"/>
      <c r="M1926" s="42">
        <v>89934</v>
      </c>
      <c r="N1926" s="43">
        <v>39272</v>
      </c>
      <c r="O1926" s="44" t="s">
        <v>146</v>
      </c>
      <c r="P1926" s="42">
        <v>7</v>
      </c>
      <c r="Q1926" s="44" t="s">
        <v>4305</v>
      </c>
      <c r="R1926" s="44" t="s">
        <v>2243</v>
      </c>
      <c r="S1926" s="42">
        <v>50</v>
      </c>
      <c r="T1926" s="42">
        <v>108</v>
      </c>
      <c r="U1926" s="42">
        <v>26.92592844</v>
      </c>
      <c r="V1926" s="42">
        <v>-80.066965170000003</v>
      </c>
      <c r="W1926" s="126"/>
      <c r="X1926" s="45"/>
      <c r="Y1926" s="42"/>
      <c r="Z1926" s="125"/>
      <c r="AA1926" s="42"/>
      <c r="AB1926" s="42"/>
      <c r="AC1926" s="125"/>
      <c r="AD1926" s="125"/>
      <c r="AE1926" s="125"/>
      <c r="AF1926" s="125"/>
      <c r="AG1926" s="125"/>
      <c r="AH1926" s="44" t="s">
        <v>67</v>
      </c>
      <c r="AI1926" s="38"/>
    </row>
    <row r="1927" spans="1:35" x14ac:dyDescent="0.3">
      <c r="A1927" s="38"/>
      <c r="B1927" s="38"/>
      <c r="C1927" s="39"/>
      <c r="D1927" s="71"/>
      <c r="E1927" s="99"/>
      <c r="F1927" s="41"/>
      <c r="G1927" s="41"/>
      <c r="H1927" s="41"/>
      <c r="I1927" s="41"/>
      <c r="J1927" s="41"/>
      <c r="K1927" s="40"/>
      <c r="L1927" s="41"/>
      <c r="M1927" s="42">
        <v>93858</v>
      </c>
      <c r="N1927" s="43">
        <v>39279</v>
      </c>
      <c r="O1927" s="44" t="s">
        <v>0</v>
      </c>
      <c r="P1927" s="42">
        <v>8</v>
      </c>
      <c r="Q1927" s="44" t="s">
        <v>4305</v>
      </c>
      <c r="R1927" s="44" t="s">
        <v>2199</v>
      </c>
      <c r="S1927" s="42">
        <v>87</v>
      </c>
      <c r="T1927" s="42">
        <v>16</v>
      </c>
      <c r="U1927" s="42">
        <v>26.866428970000001</v>
      </c>
      <c r="V1927" s="42">
        <v>-80.048234149999999</v>
      </c>
      <c r="W1927" s="126"/>
      <c r="X1927" s="45"/>
      <c r="Y1927" s="42"/>
      <c r="Z1927" s="125"/>
      <c r="AA1927" s="42"/>
      <c r="AB1927" s="42"/>
      <c r="AC1927" s="125"/>
      <c r="AD1927" s="125"/>
      <c r="AE1927" s="125"/>
      <c r="AF1927" s="125"/>
      <c r="AG1927" s="125"/>
      <c r="AH1927" s="44" t="s">
        <v>10</v>
      </c>
      <c r="AI1927" s="38"/>
    </row>
    <row r="1928" spans="1:35" x14ac:dyDescent="0.3">
      <c r="A1928" s="38"/>
      <c r="B1928" s="38"/>
      <c r="C1928" s="39"/>
      <c r="D1928" s="71"/>
      <c r="E1928" s="99"/>
      <c r="F1928" s="41"/>
      <c r="G1928" s="41"/>
      <c r="H1928" s="41"/>
      <c r="I1928" s="41"/>
      <c r="J1928" s="41"/>
      <c r="K1928" s="40"/>
      <c r="L1928" s="41"/>
      <c r="M1928" s="42">
        <v>94203</v>
      </c>
      <c r="N1928" s="43">
        <v>39280</v>
      </c>
      <c r="O1928" s="44" t="s">
        <v>5</v>
      </c>
      <c r="P1928" s="42">
        <v>11</v>
      </c>
      <c r="Q1928" s="44" t="s">
        <v>4305</v>
      </c>
      <c r="R1928" s="44" t="s">
        <v>2284</v>
      </c>
      <c r="S1928" s="42">
        <v>38</v>
      </c>
      <c r="T1928" s="42">
        <v>86</v>
      </c>
      <c r="U1928" s="42">
        <v>26.949881260000002</v>
      </c>
      <c r="V1928" s="42">
        <v>-80.073355149999998</v>
      </c>
      <c r="W1928" s="126"/>
      <c r="X1928" s="45"/>
      <c r="Y1928" s="42"/>
      <c r="Z1928" s="125"/>
      <c r="AA1928" s="42"/>
      <c r="AB1928" s="42"/>
      <c r="AC1928" s="125"/>
      <c r="AD1928" s="125"/>
      <c r="AE1928" s="125"/>
      <c r="AF1928" s="125"/>
      <c r="AG1928" s="125"/>
      <c r="AH1928" s="44" t="s">
        <v>67</v>
      </c>
      <c r="AI1928" s="38"/>
    </row>
    <row r="1929" spans="1:35" x14ac:dyDescent="0.3">
      <c r="A1929" s="38"/>
      <c r="B1929" s="38"/>
      <c r="C1929" s="39"/>
      <c r="D1929" s="71"/>
      <c r="E1929" s="99"/>
      <c r="F1929" s="41"/>
      <c r="G1929" s="41"/>
      <c r="H1929" s="41"/>
      <c r="I1929" s="41"/>
      <c r="J1929" s="41"/>
      <c r="K1929" s="40"/>
      <c r="L1929" s="41"/>
      <c r="M1929" s="42">
        <v>96011</v>
      </c>
      <c r="N1929" s="43">
        <v>39283</v>
      </c>
      <c r="O1929" s="44" t="s">
        <v>0</v>
      </c>
      <c r="P1929" s="42">
        <v>5</v>
      </c>
      <c r="Q1929" s="44" t="s">
        <v>4305</v>
      </c>
      <c r="R1929" s="44" t="s">
        <v>2200</v>
      </c>
      <c r="S1929" s="42">
        <v>59</v>
      </c>
      <c r="T1929" s="42">
        <v>32</v>
      </c>
      <c r="U1929" s="42">
        <v>26.88786524</v>
      </c>
      <c r="V1929" s="42">
        <v>-80.055412250000003</v>
      </c>
      <c r="W1929" s="126">
        <v>39342</v>
      </c>
      <c r="X1929" s="45">
        <f>W1929-N1929</f>
        <v>59</v>
      </c>
      <c r="Y1929" s="42">
        <v>11</v>
      </c>
      <c r="Z1929" s="42">
        <v>42</v>
      </c>
      <c r="AA1929" s="42">
        <v>1</v>
      </c>
      <c r="AB1929" s="42">
        <v>0</v>
      </c>
      <c r="AC1929" s="42">
        <v>0</v>
      </c>
      <c r="AD1929" s="42">
        <v>2</v>
      </c>
      <c r="AE1929" s="42">
        <f>SUM(Y1929,Z1929,AC1929,AD1929)</f>
        <v>55</v>
      </c>
      <c r="AF1929" s="49">
        <f>Y1929/AE1929</f>
        <v>0.2</v>
      </c>
      <c r="AG1929" s="49">
        <f>(Y1929-(AA1929+AB1929))/AE1929</f>
        <v>0.18181818181818182</v>
      </c>
      <c r="AH1929" s="44" t="s">
        <v>2</v>
      </c>
      <c r="AI1929" s="38"/>
    </row>
    <row r="1930" spans="1:35" x14ac:dyDescent="0.3">
      <c r="A1930" s="38"/>
      <c r="B1930" s="38"/>
      <c r="C1930" s="39"/>
      <c r="D1930" s="71"/>
      <c r="E1930" s="99"/>
      <c r="F1930" s="41"/>
      <c r="G1930" s="41"/>
      <c r="H1930" s="41"/>
      <c r="I1930" s="41"/>
      <c r="J1930" s="41"/>
      <c r="K1930" s="40"/>
      <c r="L1930" s="41"/>
      <c r="M1930" s="42">
        <v>97383</v>
      </c>
      <c r="N1930" s="43">
        <v>39286</v>
      </c>
      <c r="O1930" s="44" t="s">
        <v>0</v>
      </c>
      <c r="P1930" s="42">
        <v>6</v>
      </c>
      <c r="Q1930" s="44" t="s">
        <v>4305</v>
      </c>
      <c r="R1930" s="44" t="s">
        <v>2201</v>
      </c>
      <c r="S1930" s="42">
        <v>59</v>
      </c>
      <c r="T1930" s="42">
        <v>24</v>
      </c>
      <c r="U1930" s="42">
        <v>26.88243722</v>
      </c>
      <c r="V1930" s="42">
        <v>-80.05349751</v>
      </c>
      <c r="W1930" s="126"/>
      <c r="X1930" s="45"/>
      <c r="Y1930" s="42"/>
      <c r="Z1930" s="125"/>
      <c r="AA1930" s="42"/>
      <c r="AB1930" s="42"/>
      <c r="AC1930" s="125"/>
      <c r="AD1930" s="125"/>
      <c r="AE1930" s="125"/>
      <c r="AF1930" s="125"/>
      <c r="AG1930" s="125"/>
      <c r="AH1930" s="44" t="s">
        <v>10</v>
      </c>
      <c r="AI1930" s="38"/>
    </row>
    <row r="1931" spans="1:35" x14ac:dyDescent="0.3">
      <c r="A1931" s="61"/>
      <c r="B1931" s="61"/>
      <c r="C1931" s="60"/>
      <c r="D1931" s="94"/>
      <c r="E1931" s="100"/>
      <c r="F1931" s="58"/>
      <c r="G1931" s="58"/>
      <c r="H1931" s="58"/>
      <c r="I1931" s="58"/>
      <c r="J1931" s="58"/>
      <c r="K1931" s="62"/>
      <c r="L1931" s="58"/>
      <c r="M1931" s="42">
        <v>103992</v>
      </c>
      <c r="N1931" s="43">
        <v>39516</v>
      </c>
      <c r="O1931" s="44" t="s">
        <v>0</v>
      </c>
      <c r="P1931" s="42">
        <v>2</v>
      </c>
      <c r="Q1931" s="44" t="s">
        <v>4305</v>
      </c>
      <c r="R1931" s="44" t="s">
        <v>2005</v>
      </c>
      <c r="S1931" s="42">
        <v>47</v>
      </c>
      <c r="T1931" s="42">
        <v>62</v>
      </c>
      <c r="U1931" s="42">
        <v>26.907665545</v>
      </c>
      <c r="V1931" s="42">
        <v>-80.061377089999993</v>
      </c>
      <c r="W1931" s="126"/>
      <c r="X1931" s="45"/>
      <c r="Y1931" s="42"/>
      <c r="Z1931" s="125"/>
      <c r="AA1931" s="42"/>
      <c r="AB1931" s="42"/>
      <c r="AC1931" s="125"/>
      <c r="AD1931" s="125"/>
      <c r="AE1931" s="127"/>
      <c r="AF1931" s="127"/>
      <c r="AG1931" s="127"/>
      <c r="AH1931" s="44" t="s">
        <v>31</v>
      </c>
      <c r="AI1931" s="61"/>
    </row>
    <row r="1932" spans="1:35" x14ac:dyDescent="0.3">
      <c r="A1932" s="38"/>
      <c r="B1932" s="38"/>
      <c r="C1932" s="39"/>
      <c r="D1932" s="71"/>
      <c r="E1932" s="99"/>
      <c r="F1932" s="41"/>
      <c r="G1932" s="41"/>
      <c r="H1932" s="41"/>
      <c r="I1932" s="41"/>
      <c r="J1932" s="41"/>
      <c r="K1932" s="40"/>
      <c r="L1932" s="41"/>
      <c r="M1932" s="42">
        <v>103993</v>
      </c>
      <c r="N1932" s="43">
        <v>39519</v>
      </c>
      <c r="O1932" s="44" t="s">
        <v>0</v>
      </c>
      <c r="P1932" s="42">
        <v>3</v>
      </c>
      <c r="Q1932" s="44" t="s">
        <v>4307</v>
      </c>
      <c r="R1932" s="44" t="s">
        <v>3</v>
      </c>
      <c r="S1932" s="42">
        <v>61</v>
      </c>
      <c r="T1932" s="42">
        <v>71</v>
      </c>
      <c r="U1932" s="42">
        <v>26.906132052</v>
      </c>
      <c r="V1932" s="42">
        <v>-80.060921960000002</v>
      </c>
      <c r="W1932" s="126"/>
      <c r="X1932" s="45"/>
      <c r="Y1932" s="125"/>
      <c r="Z1932" s="125"/>
      <c r="AA1932" s="125"/>
      <c r="AB1932" s="125"/>
      <c r="AC1932" s="125"/>
      <c r="AD1932" s="125"/>
      <c r="AE1932" s="127"/>
      <c r="AF1932" s="127"/>
      <c r="AG1932" s="127"/>
      <c r="AH1932" s="44" t="s">
        <v>3</v>
      </c>
      <c r="AI1932" s="38"/>
    </row>
    <row r="1933" spans="1:35" x14ac:dyDescent="0.3">
      <c r="A1933" s="61"/>
      <c r="B1933" s="61"/>
      <c r="C1933" s="60"/>
      <c r="D1933" s="94"/>
      <c r="E1933" s="100"/>
      <c r="F1933" s="58"/>
      <c r="G1933" s="58"/>
      <c r="H1933" s="58"/>
      <c r="I1933" s="58"/>
      <c r="J1933" s="58"/>
      <c r="K1933" s="62"/>
      <c r="L1933" s="58"/>
      <c r="M1933" s="42">
        <v>103994</v>
      </c>
      <c r="N1933" s="43">
        <v>39529</v>
      </c>
      <c r="O1933" s="44" t="s">
        <v>0</v>
      </c>
      <c r="P1933" s="42">
        <v>6</v>
      </c>
      <c r="Q1933" s="44" t="s">
        <v>4305</v>
      </c>
      <c r="R1933" s="44" t="s">
        <v>2006</v>
      </c>
      <c r="S1933" s="42">
        <v>38</v>
      </c>
      <c r="T1933" s="42">
        <v>4</v>
      </c>
      <c r="U1933" s="42">
        <v>26.876592376000001</v>
      </c>
      <c r="V1933" s="42">
        <v>-80.051462799999996</v>
      </c>
      <c r="W1933" s="126"/>
      <c r="X1933" s="45"/>
      <c r="Y1933" s="42"/>
      <c r="Z1933" s="125"/>
      <c r="AA1933" s="42"/>
      <c r="AB1933" s="42"/>
      <c r="AC1933" s="125"/>
      <c r="AD1933" s="125"/>
      <c r="AE1933" s="127"/>
      <c r="AF1933" s="127"/>
      <c r="AG1933" s="127"/>
      <c r="AH1933" s="44" t="s">
        <v>10</v>
      </c>
      <c r="AI1933" s="61"/>
    </row>
    <row r="1934" spans="1:35" x14ac:dyDescent="0.3">
      <c r="A1934" s="38"/>
      <c r="B1934" s="38"/>
      <c r="C1934" s="39"/>
      <c r="D1934" s="71"/>
      <c r="E1934" s="99"/>
      <c r="F1934" s="41"/>
      <c r="G1934" s="41"/>
      <c r="H1934" s="41"/>
      <c r="I1934" s="41"/>
      <c r="J1934" s="41"/>
      <c r="K1934" s="40"/>
      <c r="L1934" s="41"/>
      <c r="M1934" s="42">
        <v>103995</v>
      </c>
      <c r="N1934" s="43">
        <v>39529</v>
      </c>
      <c r="O1934" s="44" t="s">
        <v>0</v>
      </c>
      <c r="P1934" s="42">
        <v>8</v>
      </c>
      <c r="Q1934" s="44" t="s">
        <v>4305</v>
      </c>
      <c r="R1934" s="44" t="s">
        <v>2007</v>
      </c>
      <c r="S1934" s="42">
        <v>58</v>
      </c>
      <c r="T1934" s="42">
        <v>24</v>
      </c>
      <c r="U1934" s="42">
        <v>26.869564295</v>
      </c>
      <c r="V1934" s="42">
        <v>-80.049118800000002</v>
      </c>
      <c r="W1934" s="126"/>
      <c r="X1934" s="45"/>
      <c r="Y1934" s="42"/>
      <c r="Z1934" s="125"/>
      <c r="AA1934" s="42"/>
      <c r="AB1934" s="42"/>
      <c r="AC1934" s="125"/>
      <c r="AD1934" s="125"/>
      <c r="AE1934" s="127"/>
      <c r="AF1934" s="127"/>
      <c r="AG1934" s="127"/>
      <c r="AH1934" s="44" t="s">
        <v>15</v>
      </c>
      <c r="AI1934" s="38"/>
    </row>
    <row r="1935" spans="1:35" x14ac:dyDescent="0.3">
      <c r="A1935" s="38"/>
      <c r="B1935" s="38"/>
      <c r="C1935" s="39"/>
      <c r="D1935" s="71"/>
      <c r="E1935" s="99"/>
      <c r="F1935" s="41"/>
      <c r="G1935" s="41"/>
      <c r="H1935" s="41"/>
      <c r="I1935" s="41"/>
      <c r="J1935" s="41"/>
      <c r="K1935" s="40"/>
      <c r="L1935" s="41"/>
      <c r="M1935" s="42">
        <v>103996</v>
      </c>
      <c r="N1935" s="43">
        <v>39530</v>
      </c>
      <c r="O1935" s="44" t="s">
        <v>0</v>
      </c>
      <c r="P1935" s="42">
        <v>4</v>
      </c>
      <c r="Q1935" s="44" t="s">
        <v>4305</v>
      </c>
      <c r="R1935" s="44" t="s">
        <v>2008</v>
      </c>
      <c r="S1935" s="42">
        <v>135</v>
      </c>
      <c r="T1935" s="42">
        <v>12</v>
      </c>
      <c r="U1935" s="42">
        <v>26.899526824999999</v>
      </c>
      <c r="V1935" s="42">
        <v>-80.058806399999995</v>
      </c>
      <c r="W1935" s="126"/>
      <c r="X1935" s="45"/>
      <c r="Y1935" s="42"/>
      <c r="Z1935" s="125"/>
      <c r="AA1935" s="42"/>
      <c r="AB1935" s="42"/>
      <c r="AC1935" s="125"/>
      <c r="AD1935" s="125"/>
      <c r="AE1935" s="127"/>
      <c r="AF1935" s="127"/>
      <c r="AG1935" s="127"/>
      <c r="AH1935" s="44" t="s">
        <v>10</v>
      </c>
      <c r="AI1935" s="38"/>
    </row>
    <row r="1936" spans="1:35" x14ac:dyDescent="0.3">
      <c r="A1936" s="38"/>
      <c r="B1936" s="38"/>
      <c r="C1936" s="39"/>
      <c r="D1936" s="71"/>
      <c r="E1936" s="99"/>
      <c r="F1936" s="41"/>
      <c r="G1936" s="41"/>
      <c r="H1936" s="41"/>
      <c r="I1936" s="41"/>
      <c r="J1936" s="41"/>
      <c r="K1936" s="40"/>
      <c r="L1936" s="41"/>
      <c r="M1936" s="42">
        <v>103997</v>
      </c>
      <c r="N1936" s="43">
        <v>39532</v>
      </c>
      <c r="O1936" s="44" t="s">
        <v>0</v>
      </c>
      <c r="P1936" s="42">
        <v>5</v>
      </c>
      <c r="Q1936" s="44" t="s">
        <v>4305</v>
      </c>
      <c r="R1936" s="44" t="s">
        <v>2009</v>
      </c>
      <c r="S1936" s="42">
        <v>50</v>
      </c>
      <c r="T1936" s="42">
        <v>-6</v>
      </c>
      <c r="U1936" s="42">
        <v>26.886246079999999</v>
      </c>
      <c r="V1936" s="42">
        <v>-80.054938960000001</v>
      </c>
      <c r="W1936" s="126"/>
      <c r="X1936" s="45"/>
      <c r="Y1936" s="42"/>
      <c r="Z1936" s="127"/>
      <c r="AA1936" s="42"/>
      <c r="AB1936" s="42"/>
      <c r="AC1936" s="127"/>
      <c r="AD1936" s="127"/>
      <c r="AE1936" s="127"/>
      <c r="AF1936" s="127"/>
      <c r="AG1936" s="127"/>
      <c r="AH1936" s="44" t="s">
        <v>15</v>
      </c>
      <c r="AI1936" s="38"/>
    </row>
    <row r="1937" spans="1:35" x14ac:dyDescent="0.3">
      <c r="A1937" s="38"/>
      <c r="B1937" s="38"/>
      <c r="C1937" s="39"/>
      <c r="D1937" s="71"/>
      <c r="E1937" s="99"/>
      <c r="F1937" s="41"/>
      <c r="G1937" s="41"/>
      <c r="H1937" s="41"/>
      <c r="I1937" s="41"/>
      <c r="J1937" s="41"/>
      <c r="K1937" s="40"/>
      <c r="L1937" s="41"/>
      <c r="M1937" s="42">
        <v>104004</v>
      </c>
      <c r="N1937" s="43">
        <v>39535</v>
      </c>
      <c r="O1937" s="44" t="s">
        <v>5</v>
      </c>
      <c r="P1937" s="42">
        <v>11</v>
      </c>
      <c r="Q1937" s="44" t="s">
        <v>4305</v>
      </c>
      <c r="R1937" s="44" t="s">
        <v>1990</v>
      </c>
      <c r="S1937" s="42">
        <v>19</v>
      </c>
      <c r="T1937" s="42">
        <v>41</v>
      </c>
      <c r="U1937" s="42">
        <v>26.951350028</v>
      </c>
      <c r="V1937" s="42">
        <v>-80.074176589999993</v>
      </c>
      <c r="W1937" s="126"/>
      <c r="X1937" s="45"/>
      <c r="Y1937" s="42">
        <v>0</v>
      </c>
      <c r="Z1937" s="42">
        <v>23</v>
      </c>
      <c r="AA1937" s="42">
        <v>0</v>
      </c>
      <c r="AB1937" s="42">
        <v>0</v>
      </c>
      <c r="AC1937" s="42">
        <v>0</v>
      </c>
      <c r="AD1937" s="42">
        <v>0</v>
      </c>
      <c r="AE1937" s="46">
        <f>SUM(Y1937,Z1937,AC1937,AD1937)</f>
        <v>23</v>
      </c>
      <c r="AF1937" s="47">
        <f>Y1937/AE1937</f>
        <v>0</v>
      </c>
      <c r="AG1937" s="47">
        <f>(Y1937-(AA1937+AB1937))/AE1937</f>
        <v>0</v>
      </c>
      <c r="AH1937" s="44" t="s">
        <v>8</v>
      </c>
      <c r="AI1937" s="38"/>
    </row>
    <row r="1938" spans="1:35" x14ac:dyDescent="0.3">
      <c r="A1938" s="38"/>
      <c r="B1938" s="38"/>
      <c r="C1938" s="39"/>
      <c r="D1938" s="71"/>
      <c r="E1938" s="99"/>
      <c r="F1938" s="41"/>
      <c r="G1938" s="41"/>
      <c r="H1938" s="41"/>
      <c r="I1938" s="41"/>
      <c r="J1938" s="41"/>
      <c r="K1938" s="40"/>
      <c r="L1938" s="41"/>
      <c r="M1938" s="42">
        <v>104022</v>
      </c>
      <c r="N1938" s="43">
        <v>39540</v>
      </c>
      <c r="O1938" s="44" t="s">
        <v>0</v>
      </c>
      <c r="P1938" s="42">
        <v>9</v>
      </c>
      <c r="Q1938" s="44" t="s">
        <v>4307</v>
      </c>
      <c r="R1938" s="44" t="s">
        <v>3</v>
      </c>
      <c r="S1938" s="42">
        <v>75</v>
      </c>
      <c r="T1938" s="42">
        <v>5</v>
      </c>
      <c r="U1938" s="42">
        <v>26.859111067000001</v>
      </c>
      <c r="V1938" s="42">
        <v>-80.046342019999997</v>
      </c>
      <c r="W1938" s="126"/>
      <c r="X1938" s="45"/>
      <c r="Y1938" s="125"/>
      <c r="Z1938" s="125"/>
      <c r="AA1938" s="125"/>
      <c r="AB1938" s="125"/>
      <c r="AC1938" s="125"/>
      <c r="AD1938" s="125"/>
      <c r="AE1938" s="127"/>
      <c r="AF1938" s="127"/>
      <c r="AG1938" s="127"/>
      <c r="AH1938" s="44" t="s">
        <v>3</v>
      </c>
      <c r="AI1938" s="38"/>
    </row>
    <row r="1939" spans="1:35" x14ac:dyDescent="0.3">
      <c r="A1939" s="38"/>
      <c r="B1939" s="38"/>
      <c r="C1939" s="39"/>
      <c r="D1939" s="71"/>
      <c r="E1939" s="99"/>
      <c r="F1939" s="41"/>
      <c r="G1939" s="41"/>
      <c r="H1939" s="41"/>
      <c r="I1939" s="41"/>
      <c r="J1939" s="41"/>
      <c r="K1939" s="40"/>
      <c r="L1939" s="41"/>
      <c r="M1939" s="42">
        <v>104042</v>
      </c>
      <c r="N1939" s="43">
        <v>39551</v>
      </c>
      <c r="O1939" s="44" t="s">
        <v>0</v>
      </c>
      <c r="P1939" s="42">
        <v>7</v>
      </c>
      <c r="Q1939" s="44" t="s">
        <v>4307</v>
      </c>
      <c r="R1939" s="44" t="s">
        <v>3</v>
      </c>
      <c r="S1939" s="42">
        <v>30</v>
      </c>
      <c r="T1939" s="42">
        <v>0</v>
      </c>
      <c r="U1939" s="42">
        <v>26.874633736</v>
      </c>
      <c r="V1939" s="42">
        <v>-80.050791860000004</v>
      </c>
      <c r="W1939" s="126"/>
      <c r="X1939" s="45"/>
      <c r="Y1939" s="125"/>
      <c r="Z1939" s="125"/>
      <c r="AA1939" s="125"/>
      <c r="AB1939" s="125"/>
      <c r="AC1939" s="125"/>
      <c r="AD1939" s="125"/>
      <c r="AE1939" s="127"/>
      <c r="AF1939" s="127"/>
      <c r="AG1939" s="127"/>
      <c r="AH1939" s="44" t="s">
        <v>3</v>
      </c>
      <c r="AI1939" s="38"/>
    </row>
    <row r="1940" spans="1:35" x14ac:dyDescent="0.3">
      <c r="A1940" s="38"/>
      <c r="B1940" s="38"/>
      <c r="C1940" s="39"/>
      <c r="D1940" s="71"/>
      <c r="E1940" s="99"/>
      <c r="F1940" s="41"/>
      <c r="G1940" s="41"/>
      <c r="H1940" s="41"/>
      <c r="I1940" s="41"/>
      <c r="J1940" s="41"/>
      <c r="K1940" s="40"/>
      <c r="L1940" s="41"/>
      <c r="M1940" s="42">
        <v>104047</v>
      </c>
      <c r="N1940" s="43">
        <v>39556</v>
      </c>
      <c r="O1940" s="44" t="s">
        <v>5</v>
      </c>
      <c r="P1940" s="42">
        <v>12</v>
      </c>
      <c r="Q1940" s="44" t="s">
        <v>4305</v>
      </c>
      <c r="R1940" s="44" t="s">
        <v>1991</v>
      </c>
      <c r="S1940" s="42">
        <v>18</v>
      </c>
      <c r="T1940" s="42">
        <v>23</v>
      </c>
      <c r="U1940" s="42">
        <v>26.948140837</v>
      </c>
      <c r="V1940" s="42">
        <v>-80.072768710000005</v>
      </c>
      <c r="W1940" s="126">
        <v>39635</v>
      </c>
      <c r="X1940" s="45">
        <f>W1940-N1940</f>
        <v>79</v>
      </c>
      <c r="Y1940" s="42">
        <v>41</v>
      </c>
      <c r="Z1940" s="42">
        <v>42</v>
      </c>
      <c r="AA1940" s="42">
        <v>0</v>
      </c>
      <c r="AB1940" s="42">
        <v>0</v>
      </c>
      <c r="AC1940" s="42">
        <v>0</v>
      </c>
      <c r="AD1940" s="42">
        <v>0</v>
      </c>
      <c r="AE1940" s="46">
        <f>SUM(Y1940,Z1940,AC1940,AD1940)</f>
        <v>83</v>
      </c>
      <c r="AF1940" s="47">
        <f>Y1940/AE1940</f>
        <v>0.49397590361445781</v>
      </c>
      <c r="AG1940" s="47">
        <f>(Y1940-(AA1940+AB1940))/AE1940</f>
        <v>0.49397590361445781</v>
      </c>
      <c r="AH1940" s="44" t="s">
        <v>2</v>
      </c>
      <c r="AI1940" s="38"/>
    </row>
    <row r="1941" spans="1:35" x14ac:dyDescent="0.3">
      <c r="A1941" s="38"/>
      <c r="B1941" s="38"/>
      <c r="C1941" s="39"/>
      <c r="D1941" s="71"/>
      <c r="E1941" s="99"/>
      <c r="F1941" s="41"/>
      <c r="G1941" s="41"/>
      <c r="H1941" s="41"/>
      <c r="I1941" s="41"/>
      <c r="J1941" s="41"/>
      <c r="K1941" s="40"/>
      <c r="L1941" s="41"/>
      <c r="M1941" s="42">
        <v>104098</v>
      </c>
      <c r="N1941" s="43">
        <v>39565</v>
      </c>
      <c r="O1941" s="44" t="s">
        <v>146</v>
      </c>
      <c r="P1941" s="42">
        <v>6</v>
      </c>
      <c r="Q1941" s="44" t="s">
        <v>4307</v>
      </c>
      <c r="R1941" s="44" t="s">
        <v>3</v>
      </c>
      <c r="S1941" s="42">
        <v>1</v>
      </c>
      <c r="T1941" s="42">
        <v>50</v>
      </c>
      <c r="U1941" s="42">
        <v>26.929995442999999</v>
      </c>
      <c r="V1941" s="42">
        <v>-80.06814885</v>
      </c>
      <c r="W1941" s="126"/>
      <c r="X1941" s="45"/>
      <c r="Y1941" s="125"/>
      <c r="Z1941" s="125"/>
      <c r="AA1941" s="125"/>
      <c r="AB1941" s="125"/>
      <c r="AC1941" s="125"/>
      <c r="AD1941" s="125"/>
      <c r="AE1941" s="127"/>
      <c r="AF1941" s="127"/>
      <c r="AG1941" s="127"/>
      <c r="AH1941" s="44" t="s">
        <v>3</v>
      </c>
      <c r="AI1941" s="38"/>
    </row>
    <row r="1942" spans="1:35" x14ac:dyDescent="0.3">
      <c r="A1942" s="38"/>
      <c r="B1942" s="38"/>
      <c r="C1942" s="39"/>
      <c r="D1942" s="71"/>
      <c r="E1942" s="99"/>
      <c r="F1942" s="41"/>
      <c r="G1942" s="41"/>
      <c r="H1942" s="41"/>
      <c r="I1942" s="41"/>
      <c r="J1942" s="41"/>
      <c r="K1942" s="40"/>
      <c r="L1942" s="41"/>
      <c r="M1942" s="42">
        <v>104117</v>
      </c>
      <c r="N1942" s="43">
        <v>39568</v>
      </c>
      <c r="O1942" s="44" t="s">
        <v>5</v>
      </c>
      <c r="P1942" s="42">
        <v>11</v>
      </c>
      <c r="Q1942" s="44" t="s">
        <v>4305</v>
      </c>
      <c r="R1942" s="44" t="s">
        <v>1992</v>
      </c>
      <c r="S1942" s="42">
        <v>26</v>
      </c>
      <c r="T1942" s="42">
        <v>8</v>
      </c>
      <c r="U1942" s="42">
        <v>26.949504182999998</v>
      </c>
      <c r="V1942" s="42">
        <v>-80.073410300000006</v>
      </c>
      <c r="W1942" s="126"/>
      <c r="X1942" s="45"/>
      <c r="Y1942" s="46"/>
      <c r="Z1942" s="127"/>
      <c r="AA1942" s="46"/>
      <c r="AB1942" s="46"/>
      <c r="AC1942" s="127"/>
      <c r="AD1942" s="127"/>
      <c r="AE1942" s="127"/>
      <c r="AF1942" s="127"/>
      <c r="AG1942" s="127"/>
      <c r="AH1942" s="44" t="s">
        <v>10</v>
      </c>
      <c r="AI1942" s="38"/>
    </row>
    <row r="1943" spans="1:35" x14ac:dyDescent="0.3">
      <c r="A1943" s="38"/>
      <c r="B1943" s="38"/>
      <c r="C1943" s="39"/>
      <c r="D1943" s="71"/>
      <c r="E1943" s="99"/>
      <c r="F1943" s="41"/>
      <c r="G1943" s="41"/>
      <c r="H1943" s="41"/>
      <c r="I1943" s="41"/>
      <c r="J1943" s="41"/>
      <c r="K1943" s="40"/>
      <c r="L1943" s="41"/>
      <c r="M1943" s="42">
        <v>104212</v>
      </c>
      <c r="N1943" s="43">
        <v>39571</v>
      </c>
      <c r="O1943" s="44" t="s">
        <v>5</v>
      </c>
      <c r="P1943" s="42">
        <v>12</v>
      </c>
      <c r="Q1943" s="44" t="s">
        <v>4305</v>
      </c>
      <c r="R1943" s="44" t="s">
        <v>1993</v>
      </c>
      <c r="S1943" s="42">
        <v>35</v>
      </c>
      <c r="T1943" s="42">
        <v>41</v>
      </c>
      <c r="U1943" s="42">
        <v>26.94801236</v>
      </c>
      <c r="V1943" s="42">
        <v>-80.072625169999995</v>
      </c>
      <c r="W1943" s="126"/>
      <c r="X1943" s="45"/>
      <c r="Y1943" s="42"/>
      <c r="Z1943" s="125"/>
      <c r="AA1943" s="42"/>
      <c r="AB1943" s="42"/>
      <c r="AC1943" s="125"/>
      <c r="AD1943" s="125"/>
      <c r="AE1943" s="127"/>
      <c r="AF1943" s="127"/>
      <c r="AG1943" s="127"/>
      <c r="AH1943" s="44" t="s">
        <v>10</v>
      </c>
      <c r="AI1943" s="38"/>
    </row>
    <row r="1944" spans="1:35" x14ac:dyDescent="0.3">
      <c r="A1944" s="38"/>
      <c r="B1944" s="38"/>
      <c r="C1944" s="39"/>
      <c r="D1944" s="71"/>
      <c r="E1944" s="99"/>
      <c r="F1944" s="41"/>
      <c r="G1944" s="41"/>
      <c r="H1944" s="41"/>
      <c r="I1944" s="41"/>
      <c r="J1944" s="41"/>
      <c r="K1944" s="40"/>
      <c r="L1944" s="41"/>
      <c r="M1944" s="42">
        <v>104441</v>
      </c>
      <c r="N1944" s="43">
        <v>39576</v>
      </c>
      <c r="O1944" s="44" t="s">
        <v>0</v>
      </c>
      <c r="P1944" s="42">
        <v>4</v>
      </c>
      <c r="Q1944" s="44" t="s">
        <v>4307</v>
      </c>
      <c r="R1944" s="44" t="s">
        <v>3</v>
      </c>
      <c r="S1944" s="42">
        <v>50</v>
      </c>
      <c r="T1944" s="42">
        <v>85</v>
      </c>
      <c r="U1944" s="42">
        <v>26.89780421</v>
      </c>
      <c r="V1944" s="42">
        <v>-80.058047450000004</v>
      </c>
      <c r="W1944" s="126"/>
      <c r="X1944" s="45"/>
      <c r="Y1944" s="125"/>
      <c r="Z1944" s="125"/>
      <c r="AA1944" s="125"/>
      <c r="AB1944" s="125"/>
      <c r="AC1944" s="125"/>
      <c r="AD1944" s="125"/>
      <c r="AE1944" s="127"/>
      <c r="AF1944" s="127"/>
      <c r="AG1944" s="127"/>
      <c r="AH1944" s="44" t="s">
        <v>3</v>
      </c>
      <c r="AI1944" s="38"/>
    </row>
    <row r="1945" spans="1:35" x14ac:dyDescent="0.3">
      <c r="A1945" s="38"/>
      <c r="B1945" s="38"/>
      <c r="C1945" s="39"/>
      <c r="D1945" s="71"/>
      <c r="E1945" s="99"/>
      <c r="F1945" s="41"/>
      <c r="G1945" s="41"/>
      <c r="H1945" s="41"/>
      <c r="I1945" s="41"/>
      <c r="J1945" s="41"/>
      <c r="K1945" s="40"/>
      <c r="L1945" s="41"/>
      <c r="M1945" s="42">
        <v>104381</v>
      </c>
      <c r="N1945" s="43">
        <v>39576</v>
      </c>
      <c r="O1945" s="44" t="s">
        <v>5</v>
      </c>
      <c r="P1945" s="42">
        <v>11</v>
      </c>
      <c r="Q1945" s="44" t="s">
        <v>4305</v>
      </c>
      <c r="R1945" s="44" t="s">
        <v>1994</v>
      </c>
      <c r="S1945" s="42">
        <v>32</v>
      </c>
      <c r="T1945" s="42">
        <v>27</v>
      </c>
      <c r="U1945" s="42">
        <v>26.950963529999999</v>
      </c>
      <c r="V1945" s="42">
        <v>-80.074065259999998</v>
      </c>
      <c r="W1945" s="126">
        <v>39637</v>
      </c>
      <c r="X1945" s="45">
        <f>W1945-N1945</f>
        <v>61</v>
      </c>
      <c r="Y1945" s="42">
        <v>51</v>
      </c>
      <c r="Z1945" s="42">
        <v>16</v>
      </c>
      <c r="AA1945" s="42">
        <v>0</v>
      </c>
      <c r="AB1945" s="42">
        <v>3</v>
      </c>
      <c r="AC1945" s="42">
        <v>0</v>
      </c>
      <c r="AD1945" s="42">
        <v>7</v>
      </c>
      <c r="AE1945" s="46">
        <f>SUM(Y1945,Z1945,AC1945,AD1945)</f>
        <v>74</v>
      </c>
      <c r="AF1945" s="47">
        <f>Y1945/AE1945</f>
        <v>0.68918918918918914</v>
      </c>
      <c r="AG1945" s="47">
        <f>(Y1945-(AA1945+AB1945))/AE1945</f>
        <v>0.64864864864864868</v>
      </c>
      <c r="AH1945" s="44" t="s">
        <v>2</v>
      </c>
      <c r="AI1945" s="38"/>
    </row>
    <row r="1946" spans="1:35" x14ac:dyDescent="0.3">
      <c r="A1946" s="38"/>
      <c r="B1946" s="38"/>
      <c r="C1946" s="39"/>
      <c r="D1946" s="71"/>
      <c r="E1946" s="99"/>
      <c r="F1946" s="41"/>
      <c r="G1946" s="41"/>
      <c r="H1946" s="41"/>
      <c r="I1946" s="41"/>
      <c r="J1946" s="41"/>
      <c r="K1946" s="40"/>
      <c r="L1946" s="41"/>
      <c r="M1946" s="42">
        <v>104571</v>
      </c>
      <c r="N1946" s="43">
        <v>39578</v>
      </c>
      <c r="O1946" s="44" t="s">
        <v>5</v>
      </c>
      <c r="P1946" s="42">
        <v>11</v>
      </c>
      <c r="Q1946" s="44" t="s">
        <v>4305</v>
      </c>
      <c r="R1946" s="44" t="s">
        <v>1995</v>
      </c>
      <c r="S1946" s="42">
        <v>60</v>
      </c>
      <c r="T1946" s="42">
        <v>12</v>
      </c>
      <c r="U1946" s="42">
        <v>26.950142069999998</v>
      </c>
      <c r="V1946" s="42">
        <v>-80.073677059999994</v>
      </c>
      <c r="W1946" s="126">
        <v>39640</v>
      </c>
      <c r="X1946" s="45">
        <f>W1946-N1946</f>
        <v>62</v>
      </c>
      <c r="Y1946" s="42">
        <v>67</v>
      </c>
      <c r="Z1946" s="42">
        <v>18</v>
      </c>
      <c r="AA1946" s="42">
        <v>3</v>
      </c>
      <c r="AB1946" s="42">
        <v>3</v>
      </c>
      <c r="AC1946" s="42">
        <v>0</v>
      </c>
      <c r="AD1946" s="42">
        <v>2</v>
      </c>
      <c r="AE1946" s="46">
        <f>SUM(Y1946,Z1946,AC1946,AD1946)</f>
        <v>87</v>
      </c>
      <c r="AF1946" s="47">
        <f>Y1946/AE1946</f>
        <v>0.77011494252873558</v>
      </c>
      <c r="AG1946" s="47">
        <f>(Y1946-(AA1946+AB1946))/AE1946</f>
        <v>0.70114942528735635</v>
      </c>
      <c r="AH1946" s="44" t="s">
        <v>2</v>
      </c>
      <c r="AI1946" s="38"/>
    </row>
    <row r="1947" spans="1:35" x14ac:dyDescent="0.3">
      <c r="A1947" s="38"/>
      <c r="B1947" s="38"/>
      <c r="C1947" s="39"/>
      <c r="D1947" s="71"/>
      <c r="E1947" s="99"/>
      <c r="F1947" s="41"/>
      <c r="G1947" s="41"/>
      <c r="H1947" s="41"/>
      <c r="I1947" s="41"/>
      <c r="J1947" s="41"/>
      <c r="K1947" s="40"/>
      <c r="L1947" s="41"/>
      <c r="M1947" s="42">
        <v>105178</v>
      </c>
      <c r="N1947" s="43">
        <v>39584</v>
      </c>
      <c r="O1947" s="44" t="s">
        <v>5</v>
      </c>
      <c r="P1947" s="42">
        <v>12</v>
      </c>
      <c r="Q1947" s="44" t="s">
        <v>4305</v>
      </c>
      <c r="R1947" s="44" t="s">
        <v>1996</v>
      </c>
      <c r="S1947" s="42">
        <v>3</v>
      </c>
      <c r="T1947" s="42">
        <v>17</v>
      </c>
      <c r="U1947" s="42">
        <v>26.94679283</v>
      </c>
      <c r="V1947" s="42">
        <v>-80.072105710000002</v>
      </c>
      <c r="W1947" s="126"/>
      <c r="X1947" s="45"/>
      <c r="Y1947" s="46"/>
      <c r="Z1947" s="127"/>
      <c r="AA1947" s="46"/>
      <c r="AB1947" s="46"/>
      <c r="AC1947" s="127"/>
      <c r="AD1947" s="127"/>
      <c r="AE1947" s="127"/>
      <c r="AF1947" s="127"/>
      <c r="AG1947" s="127"/>
      <c r="AH1947" s="44" t="s">
        <v>10</v>
      </c>
      <c r="AI1947" s="38"/>
    </row>
    <row r="1948" spans="1:35" x14ac:dyDescent="0.3">
      <c r="A1948" s="38"/>
      <c r="B1948" s="38"/>
      <c r="C1948" s="39"/>
      <c r="D1948" s="71"/>
      <c r="E1948" s="99"/>
      <c r="F1948" s="41"/>
      <c r="G1948" s="41"/>
      <c r="H1948" s="41"/>
      <c r="I1948" s="41"/>
      <c r="J1948" s="41"/>
      <c r="K1948" s="40"/>
      <c r="L1948" s="41"/>
      <c r="M1948" s="42">
        <v>105194</v>
      </c>
      <c r="N1948" s="43">
        <v>39585</v>
      </c>
      <c r="O1948" s="44" t="s">
        <v>5</v>
      </c>
      <c r="P1948" s="42">
        <v>12</v>
      </c>
      <c r="Q1948" s="44" t="s">
        <v>4305</v>
      </c>
      <c r="R1948" s="44" t="s">
        <v>1997</v>
      </c>
      <c r="S1948" s="42">
        <v>78</v>
      </c>
      <c r="T1948" s="42">
        <v>4</v>
      </c>
      <c r="U1948" s="42">
        <v>26.947198279999999</v>
      </c>
      <c r="V1948" s="42">
        <v>-80.072374060000001</v>
      </c>
      <c r="W1948" s="126">
        <v>39648</v>
      </c>
      <c r="X1948" s="45">
        <f>W1948-N1948</f>
        <v>63</v>
      </c>
      <c r="Y1948" s="46">
        <v>47</v>
      </c>
      <c r="Z1948" s="46">
        <v>3</v>
      </c>
      <c r="AA1948" s="46">
        <v>4</v>
      </c>
      <c r="AB1948" s="46">
        <v>1</v>
      </c>
      <c r="AC1948" s="46">
        <v>0</v>
      </c>
      <c r="AD1948" s="46">
        <v>4</v>
      </c>
      <c r="AE1948" s="46">
        <f>SUM(Y1948,Z1948,AC1948,AD1948)</f>
        <v>54</v>
      </c>
      <c r="AF1948" s="47">
        <f>Y1948/AE1948</f>
        <v>0.87037037037037035</v>
      </c>
      <c r="AG1948" s="47">
        <f>(Y1948-(AA1948+AB1948))/AE1948</f>
        <v>0.77777777777777779</v>
      </c>
      <c r="AH1948" s="44" t="s">
        <v>2</v>
      </c>
      <c r="AI1948" s="38"/>
    </row>
    <row r="1949" spans="1:35" x14ac:dyDescent="0.3">
      <c r="A1949" s="38"/>
      <c r="B1949" s="38"/>
      <c r="C1949" s="39"/>
      <c r="D1949" s="71"/>
      <c r="E1949" s="99"/>
      <c r="F1949" s="41"/>
      <c r="G1949" s="41"/>
      <c r="H1949" s="41"/>
      <c r="I1949" s="41"/>
      <c r="J1949" s="41"/>
      <c r="K1949" s="40"/>
      <c r="L1949" s="41"/>
      <c r="M1949" s="42">
        <v>105705</v>
      </c>
      <c r="N1949" s="43">
        <v>39588</v>
      </c>
      <c r="O1949" s="44" t="s">
        <v>5</v>
      </c>
      <c r="P1949" s="42">
        <v>12</v>
      </c>
      <c r="Q1949" s="44" t="s">
        <v>4305</v>
      </c>
      <c r="R1949" s="44" t="s">
        <v>1998</v>
      </c>
      <c r="S1949" s="42">
        <v>108</v>
      </c>
      <c r="T1949" s="42">
        <v>16</v>
      </c>
      <c r="U1949" s="42">
        <v>26.94718495</v>
      </c>
      <c r="V1949" s="42">
        <v>-80.072319680000007</v>
      </c>
      <c r="W1949" s="126">
        <v>39655</v>
      </c>
      <c r="X1949" s="45">
        <f>W1949-N1949</f>
        <v>67</v>
      </c>
      <c r="Y1949" s="42">
        <v>28</v>
      </c>
      <c r="Z1949" s="46">
        <v>50</v>
      </c>
      <c r="AA1949" s="42">
        <v>0</v>
      </c>
      <c r="AB1949" s="42">
        <v>0</v>
      </c>
      <c r="AC1949" s="46">
        <v>0</v>
      </c>
      <c r="AD1949" s="46">
        <v>0</v>
      </c>
      <c r="AE1949" s="46">
        <f>SUM(Y1949,Z1949,AC1949,AD1949)</f>
        <v>78</v>
      </c>
      <c r="AF1949" s="47">
        <f>Y1949/AE1949</f>
        <v>0.35897435897435898</v>
      </c>
      <c r="AG1949" s="47">
        <f>(Y1949-(AA1949+AB1949))/AE1949</f>
        <v>0.35897435897435898</v>
      </c>
      <c r="AH1949" s="44" t="s">
        <v>2</v>
      </c>
      <c r="AI1949" s="38"/>
    </row>
    <row r="1950" spans="1:35" x14ac:dyDescent="0.3">
      <c r="A1950" s="38"/>
      <c r="B1950" s="38"/>
      <c r="C1950" s="39"/>
      <c r="D1950" s="71"/>
      <c r="E1950" s="99"/>
      <c r="F1950" s="41"/>
      <c r="G1950" s="41"/>
      <c r="H1950" s="41"/>
      <c r="I1950" s="41"/>
      <c r="J1950" s="41"/>
      <c r="K1950" s="40"/>
      <c r="L1950" s="41"/>
      <c r="M1950" s="42">
        <v>106767</v>
      </c>
      <c r="N1950" s="43">
        <v>39594</v>
      </c>
      <c r="O1950" s="44" t="s">
        <v>5</v>
      </c>
      <c r="P1950" s="42">
        <v>11</v>
      </c>
      <c r="Q1950" s="44" t="s">
        <v>4305</v>
      </c>
      <c r="R1950" s="44" t="s">
        <v>1999</v>
      </c>
      <c r="S1950" s="42">
        <v>32</v>
      </c>
      <c r="T1950" s="42">
        <v>22</v>
      </c>
      <c r="U1950" s="42">
        <v>26.949705269999999</v>
      </c>
      <c r="V1950" s="42">
        <v>-80.073483809999999</v>
      </c>
      <c r="W1950" s="126"/>
      <c r="X1950" s="45"/>
      <c r="Y1950" s="42"/>
      <c r="Z1950" s="125"/>
      <c r="AA1950" s="42"/>
      <c r="AB1950" s="42"/>
      <c r="AC1950" s="125"/>
      <c r="AD1950" s="125"/>
      <c r="AE1950" s="127"/>
      <c r="AF1950" s="127"/>
      <c r="AG1950" s="127"/>
      <c r="AH1950" s="44" t="s">
        <v>10</v>
      </c>
      <c r="AI1950" s="38"/>
    </row>
    <row r="1951" spans="1:35" x14ac:dyDescent="0.3">
      <c r="A1951" s="38"/>
      <c r="B1951" s="38"/>
      <c r="C1951" s="39"/>
      <c r="D1951" s="71"/>
      <c r="E1951" s="99"/>
      <c r="F1951" s="41"/>
      <c r="G1951" s="41"/>
      <c r="H1951" s="41"/>
      <c r="I1951" s="41"/>
      <c r="J1951" s="41"/>
      <c r="K1951" s="40"/>
      <c r="L1951" s="41"/>
      <c r="M1951" s="42">
        <v>107051</v>
      </c>
      <c r="N1951" s="43">
        <v>39595</v>
      </c>
      <c r="O1951" s="44" t="s">
        <v>146</v>
      </c>
      <c r="P1951" s="42">
        <v>6</v>
      </c>
      <c r="Q1951" s="44" t="s">
        <v>4305</v>
      </c>
      <c r="R1951" s="44" t="s">
        <v>1981</v>
      </c>
      <c r="S1951" s="42">
        <v>34</v>
      </c>
      <c r="T1951" s="42">
        <v>16</v>
      </c>
      <c r="U1951" s="42">
        <v>26.92819896</v>
      </c>
      <c r="V1951" s="42">
        <v>-80.06790891</v>
      </c>
      <c r="W1951" s="126">
        <v>39656</v>
      </c>
      <c r="X1951" s="45">
        <f>W1951-N1951</f>
        <v>61</v>
      </c>
      <c r="Y1951" s="42">
        <v>30</v>
      </c>
      <c r="Z1951" s="42">
        <v>40</v>
      </c>
      <c r="AA1951" s="42">
        <v>1</v>
      </c>
      <c r="AB1951" s="42">
        <v>0</v>
      </c>
      <c r="AC1951" s="42">
        <v>0</v>
      </c>
      <c r="AD1951" s="42">
        <v>0</v>
      </c>
      <c r="AE1951" s="46">
        <f>SUM(Y1951,Z1951,AC1951,AD1951)</f>
        <v>70</v>
      </c>
      <c r="AF1951" s="47">
        <f>Y1951/AE1951</f>
        <v>0.42857142857142855</v>
      </c>
      <c r="AG1951" s="47">
        <f>(Y1951-(AA1951+AB1951))/AE1951</f>
        <v>0.41428571428571431</v>
      </c>
      <c r="AH1951" s="44" t="s">
        <v>2</v>
      </c>
      <c r="AI1951" s="38"/>
    </row>
    <row r="1952" spans="1:35" x14ac:dyDescent="0.3">
      <c r="A1952" s="38"/>
      <c r="B1952" s="38"/>
      <c r="C1952" s="39"/>
      <c r="D1952" s="71"/>
      <c r="E1952" s="99"/>
      <c r="F1952" s="41"/>
      <c r="G1952" s="41"/>
      <c r="H1952" s="41"/>
      <c r="I1952" s="41"/>
      <c r="J1952" s="41"/>
      <c r="K1952" s="40"/>
      <c r="L1952" s="41"/>
      <c r="M1952" s="42">
        <v>107191</v>
      </c>
      <c r="N1952" s="43">
        <v>39596</v>
      </c>
      <c r="O1952" s="44" t="s">
        <v>5</v>
      </c>
      <c r="P1952" s="42">
        <v>10</v>
      </c>
      <c r="Q1952" s="44" t="s">
        <v>4305</v>
      </c>
      <c r="R1952" s="44" t="s">
        <v>2000</v>
      </c>
      <c r="S1952" s="42">
        <v>23</v>
      </c>
      <c r="T1952" s="42">
        <v>18</v>
      </c>
      <c r="U1952" s="42">
        <v>26.95219792</v>
      </c>
      <c r="V1952" s="42">
        <v>-80.074518780000005</v>
      </c>
      <c r="W1952" s="126"/>
      <c r="X1952" s="45"/>
      <c r="Y1952" s="46"/>
      <c r="Z1952" s="127"/>
      <c r="AA1952" s="46"/>
      <c r="AB1952" s="46"/>
      <c r="AC1952" s="127"/>
      <c r="AD1952" s="127"/>
      <c r="AE1952" s="127"/>
      <c r="AF1952" s="127"/>
      <c r="AG1952" s="127"/>
      <c r="AH1952" s="44" t="s">
        <v>10</v>
      </c>
      <c r="AI1952" s="38"/>
    </row>
    <row r="1953" spans="1:35" x14ac:dyDescent="0.3">
      <c r="A1953" s="38"/>
      <c r="B1953" s="38"/>
      <c r="C1953" s="39"/>
      <c r="D1953" s="71"/>
      <c r="E1953" s="99"/>
      <c r="F1953" s="41"/>
      <c r="G1953" s="41"/>
      <c r="H1953" s="41"/>
      <c r="I1953" s="41"/>
      <c r="J1953" s="41"/>
      <c r="K1953" s="40"/>
      <c r="L1953" s="41"/>
      <c r="M1953" s="42">
        <v>109209</v>
      </c>
      <c r="N1953" s="43">
        <v>39604</v>
      </c>
      <c r="O1953" s="44" t="s">
        <v>5</v>
      </c>
      <c r="P1953" s="42">
        <v>10</v>
      </c>
      <c r="Q1953" s="44" t="s">
        <v>4305</v>
      </c>
      <c r="R1953" s="44" t="s">
        <v>2001</v>
      </c>
      <c r="S1953" s="42">
        <v>49</v>
      </c>
      <c r="T1953" s="42">
        <v>11</v>
      </c>
      <c r="U1953" s="42">
        <v>26.95192304</v>
      </c>
      <c r="V1953" s="42">
        <v>-80.074433529999993</v>
      </c>
      <c r="W1953" s="126">
        <v>39662</v>
      </c>
      <c r="X1953" s="45">
        <f>W1953-N1953</f>
        <v>58</v>
      </c>
      <c r="Y1953" s="42">
        <v>31</v>
      </c>
      <c r="Z1953" s="42">
        <v>47</v>
      </c>
      <c r="AA1953" s="42">
        <v>3</v>
      </c>
      <c r="AB1953" s="42">
        <v>0</v>
      </c>
      <c r="AC1953" s="42">
        <v>0</v>
      </c>
      <c r="AD1953" s="42">
        <v>0</v>
      </c>
      <c r="AE1953" s="46">
        <f>SUM(Y1953,Z1953,AC1953,AD1953)</f>
        <v>78</v>
      </c>
      <c r="AF1953" s="47">
        <f>Y1953/AE1953</f>
        <v>0.39743589743589741</v>
      </c>
      <c r="AG1953" s="47">
        <f>(Y1953-(AA1953+AB1953))/AE1953</f>
        <v>0.35897435897435898</v>
      </c>
      <c r="AH1953" s="44" t="s">
        <v>2</v>
      </c>
      <c r="AI1953" s="38"/>
    </row>
    <row r="1954" spans="1:35" x14ac:dyDescent="0.3">
      <c r="A1954" s="38"/>
      <c r="B1954" s="38"/>
      <c r="C1954" s="39"/>
      <c r="D1954" s="71"/>
      <c r="E1954" s="99"/>
      <c r="F1954" s="41"/>
      <c r="G1954" s="41"/>
      <c r="H1954" s="41"/>
      <c r="I1954" s="41"/>
      <c r="J1954" s="41"/>
      <c r="K1954" s="40"/>
      <c r="L1954" s="41"/>
      <c r="M1954" s="42">
        <v>110432</v>
      </c>
      <c r="N1954" s="43">
        <v>39606</v>
      </c>
      <c r="O1954" s="44" t="s">
        <v>0</v>
      </c>
      <c r="P1954" s="42">
        <v>9</v>
      </c>
      <c r="Q1954" s="44" t="s">
        <v>4307</v>
      </c>
      <c r="R1954" s="44" t="s">
        <v>3</v>
      </c>
      <c r="S1954" s="42">
        <v>79</v>
      </c>
      <c r="T1954" s="42">
        <v>7</v>
      </c>
      <c r="U1954" s="42">
        <v>26.862565239999999</v>
      </c>
      <c r="V1954" s="42">
        <v>-80.047314080000007</v>
      </c>
      <c r="W1954" s="126"/>
      <c r="X1954" s="45"/>
      <c r="Y1954" s="125"/>
      <c r="Z1954" s="125"/>
      <c r="AA1954" s="125"/>
      <c r="AB1954" s="125"/>
      <c r="AC1954" s="125"/>
      <c r="AD1954" s="125"/>
      <c r="AE1954" s="127"/>
      <c r="AF1954" s="127"/>
      <c r="AG1954" s="127"/>
      <c r="AH1954" s="44" t="s">
        <v>3</v>
      </c>
      <c r="AI1954" s="38"/>
    </row>
    <row r="1955" spans="1:35" x14ac:dyDescent="0.3">
      <c r="A1955" s="38"/>
      <c r="B1955" s="38"/>
      <c r="C1955" s="39"/>
      <c r="D1955" s="71"/>
      <c r="E1955" s="99"/>
      <c r="F1955" s="41"/>
      <c r="G1955" s="41"/>
      <c r="H1955" s="41"/>
      <c r="I1955" s="41"/>
      <c r="J1955" s="41"/>
      <c r="K1955" s="40"/>
      <c r="L1955" s="41"/>
      <c r="M1955" s="42">
        <v>110360</v>
      </c>
      <c r="N1955" s="43">
        <v>39606</v>
      </c>
      <c r="O1955" s="44" t="s">
        <v>0</v>
      </c>
      <c r="P1955" s="42">
        <v>5</v>
      </c>
      <c r="Q1955" s="44" t="s">
        <v>4305</v>
      </c>
      <c r="R1955" s="44" t="s">
        <v>1964</v>
      </c>
      <c r="S1955" s="42">
        <v>36</v>
      </c>
      <c r="T1955" s="42">
        <v>5</v>
      </c>
      <c r="U1955" s="42">
        <v>26.891059129999999</v>
      </c>
      <c r="V1955" s="42">
        <v>-80.056478130000002</v>
      </c>
      <c r="W1955" s="126">
        <v>39666</v>
      </c>
      <c r="X1955" s="45">
        <f>W1955-N1955</f>
        <v>60</v>
      </c>
      <c r="Y1955" s="42">
        <v>29</v>
      </c>
      <c r="Z1955" s="42">
        <v>23</v>
      </c>
      <c r="AA1955" s="42">
        <v>0</v>
      </c>
      <c r="AB1955" s="42">
        <v>0</v>
      </c>
      <c r="AC1955" s="42">
        <v>0</v>
      </c>
      <c r="AD1955" s="42">
        <v>5</v>
      </c>
      <c r="AE1955" s="46">
        <f>SUM(Y1955,Z1955,AC1955,AD1955)</f>
        <v>57</v>
      </c>
      <c r="AF1955" s="47">
        <f>Y1955/AE1955</f>
        <v>0.50877192982456143</v>
      </c>
      <c r="AG1955" s="47">
        <f>(Y1955-(AA1955+AB1955))/AE1955</f>
        <v>0.50877192982456143</v>
      </c>
      <c r="AH1955" s="44" t="s">
        <v>2</v>
      </c>
      <c r="AI1955" s="38"/>
    </row>
    <row r="1956" spans="1:35" x14ac:dyDescent="0.3">
      <c r="A1956" s="38"/>
      <c r="B1956" s="38"/>
      <c r="C1956" s="39"/>
      <c r="D1956" s="71"/>
      <c r="E1956" s="99"/>
      <c r="F1956" s="41"/>
      <c r="G1956" s="41"/>
      <c r="H1956" s="41"/>
      <c r="I1956" s="41"/>
      <c r="J1956" s="41"/>
      <c r="K1956" s="40"/>
      <c r="L1956" s="41"/>
      <c r="M1956" s="42">
        <v>111480</v>
      </c>
      <c r="N1956" s="43">
        <v>39610</v>
      </c>
      <c r="O1956" s="44" t="s">
        <v>5</v>
      </c>
      <c r="P1956" s="42">
        <v>11</v>
      </c>
      <c r="Q1956" s="44" t="s">
        <v>4305</v>
      </c>
      <c r="R1956" s="44" t="s">
        <v>2003</v>
      </c>
      <c r="S1956" s="42">
        <v>63</v>
      </c>
      <c r="T1956" s="42">
        <v>17</v>
      </c>
      <c r="U1956" s="42">
        <v>26.949289390000001</v>
      </c>
      <c r="V1956" s="42">
        <v>-80.073310329999998</v>
      </c>
      <c r="W1956" s="126"/>
      <c r="X1956" s="45"/>
      <c r="Y1956" s="42"/>
      <c r="Z1956" s="125"/>
      <c r="AA1956" s="42"/>
      <c r="AB1956" s="42"/>
      <c r="AC1956" s="125"/>
      <c r="AD1956" s="125"/>
      <c r="AE1956" s="125"/>
      <c r="AF1956" s="125"/>
      <c r="AG1956" s="125"/>
      <c r="AH1956" s="44" t="s">
        <v>10</v>
      </c>
      <c r="AI1956" s="38"/>
    </row>
    <row r="1957" spans="1:35" x14ac:dyDescent="0.3">
      <c r="A1957" s="38"/>
      <c r="B1957" s="38"/>
      <c r="C1957" s="39"/>
      <c r="D1957" s="71"/>
      <c r="E1957" s="99"/>
      <c r="F1957" s="41"/>
      <c r="G1957" s="41"/>
      <c r="H1957" s="41"/>
      <c r="I1957" s="41"/>
      <c r="J1957" s="41"/>
      <c r="K1957" s="40"/>
      <c r="L1957" s="41"/>
      <c r="M1957" s="42">
        <v>111478</v>
      </c>
      <c r="N1957" s="43">
        <v>39610</v>
      </c>
      <c r="O1957" s="44" t="s">
        <v>5</v>
      </c>
      <c r="P1957" s="42">
        <v>11</v>
      </c>
      <c r="Q1957" s="44" t="s">
        <v>4305</v>
      </c>
      <c r="R1957" s="44" t="s">
        <v>2002</v>
      </c>
      <c r="S1957" s="42">
        <v>34</v>
      </c>
      <c r="T1957" s="42">
        <v>31</v>
      </c>
      <c r="U1957" s="42">
        <v>26.949756449999999</v>
      </c>
      <c r="V1957" s="42">
        <v>-80.073447720000004</v>
      </c>
      <c r="W1957" s="126">
        <v>39668</v>
      </c>
      <c r="X1957" s="45">
        <f>W1957-N1957</f>
        <v>58</v>
      </c>
      <c r="Y1957" s="46">
        <v>33</v>
      </c>
      <c r="Z1957" s="46">
        <v>33</v>
      </c>
      <c r="AA1957" s="46">
        <v>1</v>
      </c>
      <c r="AB1957" s="46">
        <v>4</v>
      </c>
      <c r="AC1957" s="46">
        <v>0</v>
      </c>
      <c r="AD1957" s="46">
        <v>1</v>
      </c>
      <c r="AE1957" s="46">
        <f>SUM(Y1957,Z1957,AC1957,AD1957)</f>
        <v>67</v>
      </c>
      <c r="AF1957" s="47">
        <f>Y1957/AE1957</f>
        <v>0.4925373134328358</v>
      </c>
      <c r="AG1957" s="47">
        <f>(Y1957-(AA1957+AB1957))/AE1957</f>
        <v>0.41791044776119401</v>
      </c>
      <c r="AH1957" s="44" t="s">
        <v>2</v>
      </c>
      <c r="AI1957" s="38"/>
    </row>
    <row r="1958" spans="1:35" x14ac:dyDescent="0.3">
      <c r="A1958" s="38"/>
      <c r="B1958" s="38"/>
      <c r="C1958" s="39"/>
      <c r="D1958" s="71"/>
      <c r="E1958" s="99"/>
      <c r="F1958" s="41"/>
      <c r="G1958" s="41"/>
      <c r="H1958" s="41"/>
      <c r="I1958" s="41"/>
      <c r="J1958" s="41"/>
      <c r="K1958" s="40"/>
      <c r="L1958" s="41"/>
      <c r="M1958" s="42">
        <v>112683</v>
      </c>
      <c r="N1958" s="43">
        <v>39613</v>
      </c>
      <c r="O1958" s="44" t="s">
        <v>0</v>
      </c>
      <c r="P1958" s="42">
        <v>7</v>
      </c>
      <c r="Q1958" s="44" t="s">
        <v>4305</v>
      </c>
      <c r="R1958" s="44" t="s">
        <v>1969</v>
      </c>
      <c r="S1958" s="42">
        <v>66</v>
      </c>
      <c r="T1958" s="42">
        <v>13</v>
      </c>
      <c r="U1958" s="42">
        <v>26.871340050000001</v>
      </c>
      <c r="V1958" s="42">
        <v>-80.049677579999994</v>
      </c>
      <c r="W1958" s="126">
        <v>39672</v>
      </c>
      <c r="X1958" s="45">
        <f>W1958-N1958</f>
        <v>59</v>
      </c>
      <c r="Y1958" s="42">
        <v>28</v>
      </c>
      <c r="Z1958" s="42">
        <v>35</v>
      </c>
      <c r="AA1958" s="42">
        <v>4</v>
      </c>
      <c r="AB1958" s="42">
        <v>2</v>
      </c>
      <c r="AC1958" s="42">
        <v>0</v>
      </c>
      <c r="AD1958" s="42">
        <v>0</v>
      </c>
      <c r="AE1958" s="46">
        <f>SUM(Y1958,Z1958,AC1958,AD1958)</f>
        <v>63</v>
      </c>
      <c r="AF1958" s="47">
        <f>Y1958/AE1958</f>
        <v>0.44444444444444442</v>
      </c>
      <c r="AG1958" s="47">
        <f>(Y1958-(AA1958+AB1958))/AE1958</f>
        <v>0.34920634920634919</v>
      </c>
      <c r="AH1958" s="44" t="s">
        <v>2</v>
      </c>
      <c r="AI1958" s="38"/>
    </row>
    <row r="1959" spans="1:35" x14ac:dyDescent="0.3">
      <c r="A1959" s="38"/>
      <c r="B1959" s="38"/>
      <c r="C1959" s="39"/>
      <c r="D1959" s="71"/>
      <c r="E1959" s="99"/>
      <c r="F1959" s="41"/>
      <c r="G1959" s="41"/>
      <c r="H1959" s="41"/>
      <c r="I1959" s="41"/>
      <c r="J1959" s="41"/>
      <c r="K1959" s="40"/>
      <c r="L1959" s="41"/>
      <c r="M1959" s="42">
        <v>112946</v>
      </c>
      <c r="N1959" s="43">
        <v>39614</v>
      </c>
      <c r="O1959" s="44" t="s">
        <v>5</v>
      </c>
      <c r="P1959" s="42">
        <v>12</v>
      </c>
      <c r="Q1959" s="44" t="s">
        <v>4305</v>
      </c>
      <c r="R1959" s="44" t="s">
        <v>2004</v>
      </c>
      <c r="S1959" s="42">
        <v>61</v>
      </c>
      <c r="T1959" s="42">
        <v>39</v>
      </c>
      <c r="U1959" s="42">
        <v>26.94773408</v>
      </c>
      <c r="V1959" s="42">
        <v>-80.072484430000003</v>
      </c>
      <c r="W1959" s="126"/>
      <c r="X1959" s="45"/>
      <c r="Y1959" s="42"/>
      <c r="Z1959" s="125"/>
      <c r="AA1959" s="42"/>
      <c r="AB1959" s="42"/>
      <c r="AC1959" s="125"/>
      <c r="AD1959" s="125"/>
      <c r="AE1959" s="127"/>
      <c r="AF1959" s="127"/>
      <c r="AG1959" s="127"/>
      <c r="AH1959" s="44" t="s">
        <v>67</v>
      </c>
      <c r="AI1959" s="38"/>
    </row>
    <row r="1960" spans="1:35" x14ac:dyDescent="0.3">
      <c r="A1960" s="38"/>
      <c r="B1960" s="38"/>
      <c r="C1960" s="39"/>
      <c r="D1960" s="71"/>
      <c r="E1960" s="99"/>
      <c r="F1960" s="41"/>
      <c r="G1960" s="41"/>
      <c r="H1960" s="41"/>
      <c r="I1960" s="41"/>
      <c r="J1960" s="41"/>
      <c r="K1960" s="40"/>
      <c r="L1960" s="41"/>
      <c r="M1960" s="42">
        <v>114179</v>
      </c>
      <c r="N1960" s="43">
        <v>39617</v>
      </c>
      <c r="O1960" s="44" t="s">
        <v>0</v>
      </c>
      <c r="P1960" s="42">
        <v>5</v>
      </c>
      <c r="Q1960" s="44" t="s">
        <v>4305</v>
      </c>
      <c r="R1960" s="44" t="s">
        <v>1970</v>
      </c>
      <c r="S1960" s="42">
        <v>66</v>
      </c>
      <c r="T1960" s="42">
        <v>-6</v>
      </c>
      <c r="U1960" s="42">
        <v>26.887022559999998</v>
      </c>
      <c r="V1960" s="42">
        <v>-80.055247710000003</v>
      </c>
      <c r="W1960" s="126">
        <v>39686</v>
      </c>
      <c r="X1960" s="45">
        <f>W1960-N1960</f>
        <v>69</v>
      </c>
      <c r="Y1960" s="42">
        <v>39</v>
      </c>
      <c r="Z1960" s="42">
        <v>31</v>
      </c>
      <c r="AA1960" s="42">
        <v>0</v>
      </c>
      <c r="AB1960" s="42">
        <v>4</v>
      </c>
      <c r="AC1960" s="42">
        <v>0</v>
      </c>
      <c r="AD1960" s="42">
        <v>5</v>
      </c>
      <c r="AE1960" s="46">
        <f>SUM(Y1960,Z1960,AC1960,AD1960)</f>
        <v>75</v>
      </c>
      <c r="AF1960" s="47">
        <f>Y1960/AE1960</f>
        <v>0.52</v>
      </c>
      <c r="AG1960" s="47">
        <f>(Y1960-(AA1960+AB1960))/AE1960</f>
        <v>0.46666666666666667</v>
      </c>
      <c r="AH1960" s="44" t="s">
        <v>2</v>
      </c>
      <c r="AI1960" s="38"/>
    </row>
    <row r="1961" spans="1:35" x14ac:dyDescent="0.3">
      <c r="A1961" s="61"/>
      <c r="B1961" s="61"/>
      <c r="C1961" s="60"/>
      <c r="D1961" s="94"/>
      <c r="E1961" s="100"/>
      <c r="F1961" s="58"/>
      <c r="G1961" s="58"/>
      <c r="H1961" s="58"/>
      <c r="I1961" s="58"/>
      <c r="J1961" s="58"/>
      <c r="K1961" s="62"/>
      <c r="L1961" s="58"/>
      <c r="M1961" s="42">
        <v>116632</v>
      </c>
      <c r="N1961" s="43">
        <v>39623</v>
      </c>
      <c r="O1961" s="44" t="s">
        <v>0</v>
      </c>
      <c r="P1961" s="42">
        <v>8</v>
      </c>
      <c r="Q1961" s="44" t="s">
        <v>4305</v>
      </c>
      <c r="R1961" s="44" t="s">
        <v>1971</v>
      </c>
      <c r="S1961" s="42">
        <v>85</v>
      </c>
      <c r="T1961" s="42">
        <v>10</v>
      </c>
      <c r="U1961" s="42">
        <v>26.869087990000001</v>
      </c>
      <c r="V1961" s="42">
        <v>-80.04902774</v>
      </c>
      <c r="W1961" s="126">
        <v>39684</v>
      </c>
      <c r="X1961" s="45">
        <f>W1961-N1961</f>
        <v>61</v>
      </c>
      <c r="Y1961" s="46">
        <v>35</v>
      </c>
      <c r="Z1961" s="46">
        <v>46</v>
      </c>
      <c r="AA1961" s="46">
        <v>3</v>
      </c>
      <c r="AB1961" s="46">
        <v>4</v>
      </c>
      <c r="AC1961" s="46">
        <v>0</v>
      </c>
      <c r="AD1961" s="46">
        <v>1</v>
      </c>
      <c r="AE1961" s="46">
        <f>SUM(Y1961,Z1961,AC1961,AD1961)</f>
        <v>82</v>
      </c>
      <c r="AF1961" s="47">
        <f>Y1961/AE1961</f>
        <v>0.42682926829268292</v>
      </c>
      <c r="AG1961" s="47">
        <f>(Y1961-(AA1961+AB1961))/AE1961</f>
        <v>0.34146341463414637</v>
      </c>
      <c r="AH1961" s="44" t="s">
        <v>2</v>
      </c>
      <c r="AI1961" s="61"/>
    </row>
    <row r="1962" spans="1:35" x14ac:dyDescent="0.3">
      <c r="A1962" s="61"/>
      <c r="B1962" s="61"/>
      <c r="C1962" s="60"/>
      <c r="D1962" s="94"/>
      <c r="E1962" s="100"/>
      <c r="F1962" s="58"/>
      <c r="G1962" s="58"/>
      <c r="H1962" s="58"/>
      <c r="I1962" s="58"/>
      <c r="J1962" s="58"/>
      <c r="K1962" s="62"/>
      <c r="L1962" s="58"/>
      <c r="M1962" s="42">
        <v>148175</v>
      </c>
      <c r="N1962" s="43">
        <v>39875</v>
      </c>
      <c r="O1962" s="44" t="s">
        <v>0</v>
      </c>
      <c r="P1962" s="42">
        <v>5</v>
      </c>
      <c r="Q1962" s="44" t="s">
        <v>4305</v>
      </c>
      <c r="R1962" s="44" t="s">
        <v>1663</v>
      </c>
      <c r="S1962" s="42">
        <v>66</v>
      </c>
      <c r="T1962" s="42">
        <v>53</v>
      </c>
      <c r="U1962" s="42">
        <v>26.892111570000001</v>
      </c>
      <c r="V1962" s="42">
        <v>-80.056572299999999</v>
      </c>
      <c r="W1962" s="126"/>
      <c r="X1962" s="45"/>
      <c r="Y1962" s="42"/>
      <c r="Z1962" s="125"/>
      <c r="AA1962" s="42"/>
      <c r="AB1962" s="42"/>
      <c r="AC1962" s="125"/>
      <c r="AD1962" s="125"/>
      <c r="AE1962" s="125"/>
      <c r="AF1962" s="125"/>
      <c r="AG1962" s="125"/>
      <c r="AH1962" s="44" t="s">
        <v>31</v>
      </c>
      <c r="AI1962" s="61"/>
    </row>
    <row r="1963" spans="1:35" x14ac:dyDescent="0.3">
      <c r="A1963" s="38"/>
      <c r="B1963" s="38"/>
      <c r="C1963" s="39"/>
      <c r="D1963" s="71"/>
      <c r="E1963" s="99"/>
      <c r="F1963" s="41"/>
      <c r="G1963" s="41"/>
      <c r="H1963" s="41"/>
      <c r="I1963" s="41"/>
      <c r="J1963" s="41"/>
      <c r="K1963" s="40"/>
      <c r="L1963" s="41"/>
      <c r="M1963" s="42">
        <v>148177</v>
      </c>
      <c r="N1963" s="43">
        <v>39875</v>
      </c>
      <c r="O1963" s="44" t="s">
        <v>0</v>
      </c>
      <c r="P1963" s="42">
        <v>9</v>
      </c>
      <c r="Q1963" s="44" t="s">
        <v>4305</v>
      </c>
      <c r="R1963" s="44" t="s">
        <v>1665</v>
      </c>
      <c r="S1963" s="42">
        <v>5</v>
      </c>
      <c r="T1963" s="42">
        <v>52</v>
      </c>
      <c r="U1963" s="42">
        <v>26.858159749999999</v>
      </c>
      <c r="V1963" s="42">
        <v>-80.045915620000002</v>
      </c>
      <c r="W1963" s="126"/>
      <c r="X1963" s="45"/>
      <c r="Y1963" s="42"/>
      <c r="Z1963" s="125"/>
      <c r="AA1963" s="42"/>
      <c r="AB1963" s="42"/>
      <c r="AC1963" s="125"/>
      <c r="AD1963" s="125"/>
      <c r="AE1963" s="125"/>
      <c r="AF1963" s="125"/>
      <c r="AG1963" s="125"/>
      <c r="AH1963" s="44" t="s">
        <v>31</v>
      </c>
      <c r="AI1963" s="38"/>
    </row>
    <row r="1964" spans="1:35" x14ac:dyDescent="0.3">
      <c r="A1964" s="38"/>
      <c r="B1964" s="38"/>
      <c r="C1964" s="39"/>
      <c r="D1964" s="71"/>
      <c r="E1964" s="99"/>
      <c r="F1964" s="41"/>
      <c r="G1964" s="41"/>
      <c r="H1964" s="41"/>
      <c r="I1964" s="41"/>
      <c r="J1964" s="41"/>
      <c r="K1964" s="40"/>
      <c r="L1964" s="41"/>
      <c r="M1964" s="42">
        <v>148176</v>
      </c>
      <c r="N1964" s="43">
        <v>39875</v>
      </c>
      <c r="O1964" s="44" t="s">
        <v>0</v>
      </c>
      <c r="P1964" s="42">
        <v>2</v>
      </c>
      <c r="Q1964" s="44" t="s">
        <v>4305</v>
      </c>
      <c r="R1964" s="44" t="s">
        <v>1664</v>
      </c>
      <c r="S1964" s="42">
        <v>35</v>
      </c>
      <c r="T1964" s="42">
        <v>35</v>
      </c>
      <c r="U1964" s="42">
        <v>26.906772060000002</v>
      </c>
      <c r="V1964" s="42">
        <v>-80.061225550000003</v>
      </c>
      <c r="W1964" s="126">
        <v>39977</v>
      </c>
      <c r="X1964" s="45">
        <f>W1964-N1964</f>
        <v>102</v>
      </c>
      <c r="Y1964" s="42">
        <v>23</v>
      </c>
      <c r="Z1964" s="42">
        <v>17</v>
      </c>
      <c r="AA1964" s="42">
        <v>1</v>
      </c>
      <c r="AB1964" s="42">
        <v>2</v>
      </c>
      <c r="AC1964" s="42">
        <v>0</v>
      </c>
      <c r="AD1964" s="42">
        <v>0</v>
      </c>
      <c r="AE1964" s="42">
        <f>SUM(Y1964,Z1964,AC1964,AD1964)</f>
        <v>40</v>
      </c>
      <c r="AF1964" s="49">
        <f>Y1964/AE1964</f>
        <v>0.57499999999999996</v>
      </c>
      <c r="AG1964" s="49">
        <f>(Y1964-(AA1964+AB1964))/AE1964</f>
        <v>0.5</v>
      </c>
      <c r="AH1964" s="44" t="s">
        <v>2</v>
      </c>
      <c r="AI1964" s="38"/>
    </row>
    <row r="1965" spans="1:35" x14ac:dyDescent="0.3">
      <c r="A1965" s="38"/>
      <c r="B1965" s="38"/>
      <c r="C1965" s="39"/>
      <c r="D1965" s="71"/>
      <c r="E1965" s="99"/>
      <c r="F1965" s="41"/>
      <c r="G1965" s="41"/>
      <c r="H1965" s="41"/>
      <c r="I1965" s="41"/>
      <c r="J1965" s="41"/>
      <c r="K1965" s="40"/>
      <c r="L1965" s="41"/>
      <c r="M1965" s="42">
        <v>148188</v>
      </c>
      <c r="N1965" s="43">
        <v>39896</v>
      </c>
      <c r="O1965" s="44" t="s">
        <v>0</v>
      </c>
      <c r="P1965" s="42">
        <v>2</v>
      </c>
      <c r="Q1965" s="44" t="s">
        <v>4305</v>
      </c>
      <c r="R1965" s="44" t="s">
        <v>1672</v>
      </c>
      <c r="S1965" s="42">
        <v>9</v>
      </c>
      <c r="T1965" s="42">
        <v>0</v>
      </c>
      <c r="U1965" s="42">
        <v>26.91102716</v>
      </c>
      <c r="V1965" s="42">
        <v>-80.0625711</v>
      </c>
      <c r="W1965" s="126">
        <v>39979</v>
      </c>
      <c r="X1965" s="45">
        <f>W1965-N1965</f>
        <v>83</v>
      </c>
      <c r="Y1965" s="42">
        <v>43</v>
      </c>
      <c r="Z1965" s="42">
        <v>23</v>
      </c>
      <c r="AA1965" s="42">
        <v>4</v>
      </c>
      <c r="AB1965" s="42">
        <v>1</v>
      </c>
      <c r="AC1965" s="42">
        <v>0</v>
      </c>
      <c r="AD1965" s="42">
        <v>0</v>
      </c>
      <c r="AE1965" s="46">
        <f>SUM(Y1965,Z1965,AC1965,AD1965)</f>
        <v>66</v>
      </c>
      <c r="AF1965" s="47">
        <f>Y1965/AE1965</f>
        <v>0.65151515151515149</v>
      </c>
      <c r="AG1965" s="47">
        <f>(Y1965-(AA1965+AB1965))/AE1965</f>
        <v>0.5757575757575758</v>
      </c>
      <c r="AH1965" s="44" t="s">
        <v>2</v>
      </c>
      <c r="AI1965" s="38"/>
    </row>
    <row r="1966" spans="1:35" x14ac:dyDescent="0.3">
      <c r="A1966" s="38"/>
      <c r="B1966" s="38"/>
      <c r="C1966" s="39"/>
      <c r="D1966" s="71"/>
      <c r="E1966" s="99"/>
      <c r="F1966" s="41"/>
      <c r="G1966" s="41"/>
      <c r="H1966" s="41"/>
      <c r="I1966" s="41"/>
      <c r="J1966" s="41"/>
      <c r="K1966" s="40"/>
      <c r="L1966" s="41"/>
      <c r="M1966" s="42">
        <v>148193</v>
      </c>
      <c r="N1966" s="43">
        <v>39900</v>
      </c>
      <c r="O1966" s="44" t="s">
        <v>0</v>
      </c>
      <c r="P1966" s="42">
        <v>3</v>
      </c>
      <c r="Q1966" s="44" t="s">
        <v>4305</v>
      </c>
      <c r="R1966" s="44" t="s">
        <v>1676</v>
      </c>
      <c r="S1966" s="42">
        <v>90</v>
      </c>
      <c r="T1966" s="42">
        <v>33</v>
      </c>
      <c r="U1966" s="42">
        <v>26.90103826</v>
      </c>
      <c r="V1966" s="42">
        <v>-80.059207450000002</v>
      </c>
      <c r="W1966" s="126">
        <v>39974</v>
      </c>
      <c r="X1966" s="45">
        <f>W1966-N1966</f>
        <v>74</v>
      </c>
      <c r="Y1966" s="42">
        <v>7</v>
      </c>
      <c r="Z1966" s="46">
        <v>39</v>
      </c>
      <c r="AA1966" s="42">
        <v>0</v>
      </c>
      <c r="AB1966" s="42">
        <v>0</v>
      </c>
      <c r="AC1966" s="46">
        <v>0</v>
      </c>
      <c r="AD1966" s="46">
        <v>0</v>
      </c>
      <c r="AE1966" s="46">
        <f>SUM(Y1966,Z1966,AC1966,AD1966)</f>
        <v>46</v>
      </c>
      <c r="AF1966" s="47">
        <f>Y1966/AE1966</f>
        <v>0.15217391304347827</v>
      </c>
      <c r="AG1966" s="47">
        <f>(Y1966-(AA1966+AB1966))/AE1966</f>
        <v>0.15217391304347827</v>
      </c>
      <c r="AH1966" s="44" t="s">
        <v>2</v>
      </c>
      <c r="AI1966" s="38"/>
    </row>
    <row r="1967" spans="1:35" x14ac:dyDescent="0.3">
      <c r="A1967" s="38"/>
      <c r="B1967" s="38"/>
      <c r="C1967" s="39"/>
      <c r="D1967" s="71"/>
      <c r="E1967" s="99"/>
      <c r="F1967" s="41"/>
      <c r="G1967" s="41"/>
      <c r="H1967" s="41"/>
      <c r="I1967" s="41"/>
      <c r="J1967" s="41"/>
      <c r="K1967" s="40"/>
      <c r="L1967" s="41"/>
      <c r="M1967" s="42">
        <v>148197</v>
      </c>
      <c r="N1967" s="43">
        <v>39903</v>
      </c>
      <c r="O1967" s="44" t="s">
        <v>0</v>
      </c>
      <c r="P1967" s="42">
        <v>4</v>
      </c>
      <c r="Q1967" s="44" t="s">
        <v>4305</v>
      </c>
      <c r="R1967" s="44" t="s">
        <v>1678</v>
      </c>
      <c r="S1967" s="42">
        <v>124</v>
      </c>
      <c r="T1967" s="42">
        <v>44</v>
      </c>
      <c r="U1967" s="42">
        <v>26.895816270000001</v>
      </c>
      <c r="V1967" s="42">
        <v>-80.057599839999995</v>
      </c>
      <c r="W1967" s="126">
        <v>39976</v>
      </c>
      <c r="X1967" s="45">
        <f>W1967-N1967</f>
        <v>73</v>
      </c>
      <c r="Y1967" s="42">
        <v>60</v>
      </c>
      <c r="Z1967" s="42">
        <v>15</v>
      </c>
      <c r="AA1967" s="42">
        <v>0</v>
      </c>
      <c r="AB1967" s="42">
        <v>0</v>
      </c>
      <c r="AC1967" s="42">
        <v>0</v>
      </c>
      <c r="AD1967" s="42">
        <v>1</v>
      </c>
      <c r="AE1967" s="46">
        <f>SUM(Y1967,Z1967,AC1967,AD1967)</f>
        <v>76</v>
      </c>
      <c r="AF1967" s="47">
        <f>Y1967/AE1967</f>
        <v>0.78947368421052633</v>
      </c>
      <c r="AG1967" s="47">
        <f>(Y1967-(AA1967+AB1967))/AE1967</f>
        <v>0.78947368421052633</v>
      </c>
      <c r="AH1967" s="44" t="s">
        <v>2</v>
      </c>
      <c r="AI1967" s="38"/>
    </row>
    <row r="1968" spans="1:35" x14ac:dyDescent="0.3">
      <c r="A1968" s="38"/>
      <c r="B1968" s="38"/>
      <c r="C1968" s="39"/>
      <c r="D1968" s="71"/>
      <c r="E1968" s="99"/>
      <c r="F1968" s="41"/>
      <c r="G1968" s="41"/>
      <c r="H1968" s="41"/>
      <c r="I1968" s="41"/>
      <c r="J1968" s="41"/>
      <c r="K1968" s="40"/>
      <c r="L1968" s="41"/>
      <c r="M1968" s="42">
        <v>148198</v>
      </c>
      <c r="N1968" s="43">
        <v>39903</v>
      </c>
      <c r="O1968" s="44" t="s">
        <v>0</v>
      </c>
      <c r="P1968" s="42">
        <v>10</v>
      </c>
      <c r="Q1968" s="44" t="s">
        <v>4305</v>
      </c>
      <c r="R1968" s="44" t="s">
        <v>1679</v>
      </c>
      <c r="S1968" s="42">
        <v>52</v>
      </c>
      <c r="T1968" s="42">
        <v>27</v>
      </c>
      <c r="U1968" s="42">
        <v>26.842546129999999</v>
      </c>
      <c r="V1968" s="42">
        <v>-80.042925299999993</v>
      </c>
      <c r="W1968" s="126">
        <v>39977</v>
      </c>
      <c r="X1968" s="45">
        <f>W1968-N1968</f>
        <v>74</v>
      </c>
      <c r="Y1968" s="42">
        <v>64</v>
      </c>
      <c r="Z1968" s="42">
        <v>5</v>
      </c>
      <c r="AA1968" s="42">
        <v>0</v>
      </c>
      <c r="AB1968" s="42">
        <v>0</v>
      </c>
      <c r="AC1968" s="42">
        <v>0</v>
      </c>
      <c r="AD1968" s="42">
        <v>0</v>
      </c>
      <c r="AE1968" s="46">
        <f>SUM(Y1968,Z1968,AC1968,AD1968)</f>
        <v>69</v>
      </c>
      <c r="AF1968" s="47">
        <f>Y1968/AE1968</f>
        <v>0.92753623188405798</v>
      </c>
      <c r="AG1968" s="47">
        <f>(Y1968-(AA1968+AB1968))/AE1968</f>
        <v>0.92753623188405798</v>
      </c>
      <c r="AH1968" s="44" t="s">
        <v>2</v>
      </c>
      <c r="AI1968" s="38"/>
    </row>
    <row r="1969" spans="1:35" x14ac:dyDescent="0.3">
      <c r="A1969" s="38"/>
      <c r="B1969" s="38"/>
      <c r="C1969" s="39"/>
      <c r="D1969" s="71"/>
      <c r="E1969" s="99"/>
      <c r="F1969" s="41"/>
      <c r="G1969" s="41"/>
      <c r="H1969" s="41"/>
      <c r="I1969" s="41"/>
      <c r="J1969" s="41"/>
      <c r="K1969" s="40"/>
      <c r="L1969" s="41"/>
      <c r="M1969" s="42">
        <v>148202</v>
      </c>
      <c r="N1969" s="43">
        <v>39906</v>
      </c>
      <c r="O1969" s="44" t="s">
        <v>0</v>
      </c>
      <c r="P1969" s="42">
        <v>10</v>
      </c>
      <c r="Q1969" s="44" t="s">
        <v>4305</v>
      </c>
      <c r="R1969" s="44" t="s">
        <v>1682</v>
      </c>
      <c r="S1969" s="42">
        <v>75</v>
      </c>
      <c r="T1969" s="42">
        <v>31</v>
      </c>
      <c r="U1969" s="42">
        <v>26.852345140000001</v>
      </c>
      <c r="V1969" s="42">
        <v>-80.045218039999995</v>
      </c>
      <c r="W1969" s="126">
        <v>39981</v>
      </c>
      <c r="X1969" s="45">
        <f>W1969-N1969</f>
        <v>75</v>
      </c>
      <c r="Y1969" s="42">
        <v>31</v>
      </c>
      <c r="Z1969" s="42">
        <v>39</v>
      </c>
      <c r="AA1969" s="42">
        <v>1</v>
      </c>
      <c r="AB1969" s="42">
        <v>1</v>
      </c>
      <c r="AC1969" s="42">
        <v>1</v>
      </c>
      <c r="AD1969" s="42">
        <v>11</v>
      </c>
      <c r="AE1969" s="42">
        <f>SUM(Y1969,Z1969,AC1969,AD1969)</f>
        <v>82</v>
      </c>
      <c r="AF1969" s="49">
        <f>Y1969/AE1969</f>
        <v>0.37804878048780488</v>
      </c>
      <c r="AG1969" s="49">
        <f>(Y1969-(AA1969+AB1969))/AE1969</f>
        <v>0.35365853658536583</v>
      </c>
      <c r="AH1969" s="44" t="s">
        <v>2</v>
      </c>
      <c r="AI1969" s="38"/>
    </row>
    <row r="1970" spans="1:35" x14ac:dyDescent="0.3">
      <c r="A1970" s="38"/>
      <c r="B1970" s="38"/>
      <c r="C1970" s="39"/>
      <c r="D1970" s="71"/>
      <c r="E1970" s="99"/>
      <c r="F1970" s="41"/>
      <c r="G1970" s="41"/>
      <c r="H1970" s="41"/>
      <c r="I1970" s="41"/>
      <c r="J1970" s="41"/>
      <c r="K1970" s="40"/>
      <c r="L1970" s="41"/>
      <c r="M1970" s="42">
        <v>148203</v>
      </c>
      <c r="N1970" s="43">
        <v>39907</v>
      </c>
      <c r="O1970" s="44" t="s">
        <v>0</v>
      </c>
      <c r="P1970" s="42">
        <v>5</v>
      </c>
      <c r="Q1970" s="44" t="s">
        <v>4307</v>
      </c>
      <c r="R1970" s="44" t="s">
        <v>3</v>
      </c>
      <c r="S1970" s="42">
        <v>30</v>
      </c>
      <c r="T1970" s="42">
        <v>10</v>
      </c>
      <c r="U1970" s="42">
        <v>26.88662944</v>
      </c>
      <c r="V1970" s="42">
        <v>-80.055055580000001</v>
      </c>
      <c r="W1970" s="126"/>
      <c r="X1970" s="45"/>
      <c r="Y1970" s="127"/>
      <c r="Z1970" s="127"/>
      <c r="AA1970" s="127"/>
      <c r="AB1970" s="127"/>
      <c r="AC1970" s="127"/>
      <c r="AD1970" s="127"/>
      <c r="AE1970" s="127"/>
      <c r="AF1970" s="127"/>
      <c r="AG1970" s="127"/>
      <c r="AH1970" s="44" t="s">
        <v>3</v>
      </c>
      <c r="AI1970" s="38"/>
    </row>
    <row r="1971" spans="1:35" x14ac:dyDescent="0.3">
      <c r="A1971" s="38"/>
      <c r="B1971" s="38"/>
      <c r="C1971" s="39"/>
      <c r="D1971" s="71"/>
      <c r="E1971" s="99"/>
      <c r="F1971" s="41"/>
      <c r="G1971" s="41"/>
      <c r="H1971" s="41"/>
      <c r="I1971" s="41"/>
      <c r="J1971" s="41"/>
      <c r="K1971" s="40"/>
      <c r="L1971" s="41"/>
      <c r="M1971" s="42">
        <v>148210</v>
      </c>
      <c r="N1971" s="43">
        <v>39910</v>
      </c>
      <c r="O1971" s="44" t="s">
        <v>0</v>
      </c>
      <c r="P1971" s="42">
        <v>10</v>
      </c>
      <c r="Q1971" s="44" t="s">
        <v>4305</v>
      </c>
      <c r="R1971" s="44" t="s">
        <v>1688</v>
      </c>
      <c r="S1971" s="42">
        <v>95</v>
      </c>
      <c r="T1971" s="42">
        <v>15</v>
      </c>
      <c r="U1971" s="42">
        <v>26.852329449999999</v>
      </c>
      <c r="V1971" s="42">
        <v>-80.045266280000007</v>
      </c>
      <c r="W1971" s="126">
        <v>39984</v>
      </c>
      <c r="X1971" s="45">
        <f>W1971-N1971</f>
        <v>74</v>
      </c>
      <c r="Y1971" s="42">
        <v>48</v>
      </c>
      <c r="Z1971" s="46">
        <v>15</v>
      </c>
      <c r="AA1971" s="42">
        <v>1</v>
      </c>
      <c r="AB1971" s="42">
        <v>0</v>
      </c>
      <c r="AC1971" s="46">
        <v>0</v>
      </c>
      <c r="AD1971" s="46">
        <v>0</v>
      </c>
      <c r="AE1971" s="46">
        <f>SUM(Y1971,Z1971,AC1971,AD1971)</f>
        <v>63</v>
      </c>
      <c r="AF1971" s="47">
        <f>Y1971/AE1971</f>
        <v>0.76190476190476186</v>
      </c>
      <c r="AG1971" s="47">
        <f>(Y1971-(AA1971+AB1971))/AE1971</f>
        <v>0.74603174603174605</v>
      </c>
      <c r="AH1971" s="44" t="s">
        <v>2</v>
      </c>
      <c r="AI1971" s="38"/>
    </row>
    <row r="1972" spans="1:35" x14ac:dyDescent="0.3">
      <c r="A1972" s="38"/>
      <c r="B1972" s="38"/>
      <c r="C1972" s="39"/>
      <c r="D1972" s="71"/>
      <c r="E1972" s="99"/>
      <c r="F1972" s="41"/>
      <c r="G1972" s="41"/>
      <c r="H1972" s="41"/>
      <c r="I1972" s="41"/>
      <c r="J1972" s="41"/>
      <c r="K1972" s="40"/>
      <c r="L1972" s="41"/>
      <c r="M1972" s="42">
        <v>148226</v>
      </c>
      <c r="N1972" s="43">
        <v>39914</v>
      </c>
      <c r="O1972" s="44" t="s">
        <v>0</v>
      </c>
      <c r="P1972" s="42">
        <v>7</v>
      </c>
      <c r="Q1972" s="44" t="s">
        <v>4307</v>
      </c>
      <c r="R1972" s="44" t="s">
        <v>3</v>
      </c>
      <c r="S1972" s="42">
        <v>25</v>
      </c>
      <c r="T1972" s="42">
        <v>8</v>
      </c>
      <c r="U1972" s="42">
        <v>26.872808760000002</v>
      </c>
      <c r="V1972" s="42">
        <v>-80.050151279999994</v>
      </c>
      <c r="W1972" s="126"/>
      <c r="X1972" s="45"/>
      <c r="Y1972" s="125"/>
      <c r="Z1972" s="127"/>
      <c r="AA1972" s="125"/>
      <c r="AB1972" s="125"/>
      <c r="AC1972" s="127"/>
      <c r="AD1972" s="127"/>
      <c r="AE1972" s="127"/>
      <c r="AF1972" s="127"/>
      <c r="AG1972" s="127"/>
      <c r="AH1972" s="44" t="s">
        <v>3</v>
      </c>
      <c r="AI1972" s="38"/>
    </row>
    <row r="1973" spans="1:35" x14ac:dyDescent="0.3">
      <c r="A1973" s="38"/>
      <c r="B1973" s="38"/>
      <c r="C1973" s="39"/>
      <c r="D1973" s="71"/>
      <c r="E1973" s="99"/>
      <c r="F1973" s="41"/>
      <c r="G1973" s="41"/>
      <c r="H1973" s="41"/>
      <c r="I1973" s="41"/>
      <c r="J1973" s="41"/>
      <c r="K1973" s="40"/>
      <c r="L1973" s="41"/>
      <c r="M1973" s="42">
        <v>148259</v>
      </c>
      <c r="N1973" s="43">
        <v>39916</v>
      </c>
      <c r="O1973" s="44" t="s">
        <v>0</v>
      </c>
      <c r="P1973" s="42">
        <v>6</v>
      </c>
      <c r="Q1973" s="44" t="s">
        <v>4308</v>
      </c>
      <c r="R1973" s="44" t="s">
        <v>3</v>
      </c>
      <c r="S1973" s="42">
        <v>-1</v>
      </c>
      <c r="T1973" s="42">
        <v>40</v>
      </c>
      <c r="U1973" s="42">
        <v>26.87847155</v>
      </c>
      <c r="V1973" s="42">
        <v>-80.052017509999999</v>
      </c>
      <c r="W1973" s="126"/>
      <c r="X1973" s="45"/>
      <c r="Y1973" s="127"/>
      <c r="Z1973" s="127"/>
      <c r="AA1973" s="127"/>
      <c r="AB1973" s="127"/>
      <c r="AC1973" s="127"/>
      <c r="AD1973" s="127"/>
      <c r="AE1973" s="127"/>
      <c r="AF1973" s="127"/>
      <c r="AG1973" s="127"/>
      <c r="AH1973" s="44" t="s">
        <v>3</v>
      </c>
      <c r="AI1973" s="38"/>
    </row>
    <row r="1974" spans="1:35" x14ac:dyDescent="0.3">
      <c r="A1974" s="38"/>
      <c r="B1974" s="38"/>
      <c r="C1974" s="39"/>
      <c r="D1974" s="71"/>
      <c r="E1974" s="99"/>
      <c r="F1974" s="41"/>
      <c r="G1974" s="41"/>
      <c r="H1974" s="41"/>
      <c r="I1974" s="41"/>
      <c r="J1974" s="41"/>
      <c r="K1974" s="40"/>
      <c r="L1974" s="41"/>
      <c r="M1974" s="42">
        <v>148260</v>
      </c>
      <c r="N1974" s="43">
        <v>39916</v>
      </c>
      <c r="O1974" s="44" t="s">
        <v>0</v>
      </c>
      <c r="P1974" s="42">
        <v>8</v>
      </c>
      <c r="Q1974" s="44" t="s">
        <v>4305</v>
      </c>
      <c r="R1974" s="44" t="s">
        <v>1701</v>
      </c>
      <c r="S1974" s="42">
        <v>38</v>
      </c>
      <c r="T1974" s="42">
        <v>19</v>
      </c>
      <c r="U1974" s="42">
        <v>26.867105779999999</v>
      </c>
      <c r="V1974" s="42">
        <v>-80.04843726</v>
      </c>
      <c r="W1974" s="126"/>
      <c r="X1974" s="45"/>
      <c r="Y1974" s="46">
        <v>0</v>
      </c>
      <c r="Z1974" s="46">
        <v>81</v>
      </c>
      <c r="AA1974" s="46">
        <v>0</v>
      </c>
      <c r="AB1974" s="46">
        <v>0</v>
      </c>
      <c r="AC1974" s="46">
        <v>0</v>
      </c>
      <c r="AD1974" s="46">
        <v>0</v>
      </c>
      <c r="AE1974" s="46">
        <f>SUM(Y1974,Z1974,AC1974,AD1974)</f>
        <v>81</v>
      </c>
      <c r="AF1974" s="47">
        <f>Y1974/AE1974</f>
        <v>0</v>
      </c>
      <c r="AG1974" s="47">
        <f>(Y1974-(AA1974+AB1974))/AE1974</f>
        <v>0</v>
      </c>
      <c r="AH1974" s="44" t="s">
        <v>8</v>
      </c>
      <c r="AI1974" s="38"/>
    </row>
    <row r="1975" spans="1:35" x14ac:dyDescent="0.3">
      <c r="A1975" s="38"/>
      <c r="B1975" s="38"/>
      <c r="C1975" s="39"/>
      <c r="D1975" s="71"/>
      <c r="E1975" s="99"/>
      <c r="F1975" s="41"/>
      <c r="G1975" s="41"/>
      <c r="H1975" s="41"/>
      <c r="I1975" s="41"/>
      <c r="J1975" s="41"/>
      <c r="K1975" s="40"/>
      <c r="L1975" s="41"/>
      <c r="M1975" s="42">
        <v>148258</v>
      </c>
      <c r="N1975" s="43">
        <v>39916</v>
      </c>
      <c r="O1975" s="44" t="s">
        <v>0</v>
      </c>
      <c r="P1975" s="42">
        <v>6</v>
      </c>
      <c r="Q1975" s="44" t="s">
        <v>4305</v>
      </c>
      <c r="R1975" s="44" t="s">
        <v>1700</v>
      </c>
      <c r="S1975" s="42">
        <v>12</v>
      </c>
      <c r="T1975" s="42">
        <v>4</v>
      </c>
      <c r="U1975" s="42">
        <v>26.882774210000001</v>
      </c>
      <c r="V1975" s="42">
        <v>-80.053671800000004</v>
      </c>
      <c r="W1975" s="126"/>
      <c r="X1975" s="45"/>
      <c r="Y1975" s="46"/>
      <c r="Z1975" s="127"/>
      <c r="AA1975" s="46"/>
      <c r="AB1975" s="46"/>
      <c r="AC1975" s="127"/>
      <c r="AD1975" s="127"/>
      <c r="AE1975" s="127"/>
      <c r="AF1975" s="127"/>
      <c r="AG1975" s="127"/>
      <c r="AH1975" s="44" t="s">
        <v>31</v>
      </c>
      <c r="AI1975" s="38"/>
    </row>
    <row r="1976" spans="1:35" x14ac:dyDescent="0.3">
      <c r="A1976" s="38"/>
      <c r="B1976" s="38"/>
      <c r="C1976" s="39"/>
      <c r="D1976" s="71"/>
      <c r="E1976" s="99"/>
      <c r="F1976" s="41"/>
      <c r="G1976" s="41"/>
      <c r="H1976" s="41"/>
      <c r="I1976" s="41"/>
      <c r="J1976" s="41"/>
      <c r="K1976" s="40"/>
      <c r="L1976" s="41"/>
      <c r="M1976" s="42">
        <v>148252</v>
      </c>
      <c r="N1976" s="43">
        <v>39916</v>
      </c>
      <c r="O1976" s="44" t="s">
        <v>146</v>
      </c>
      <c r="P1976" s="42">
        <v>6</v>
      </c>
      <c r="Q1976" s="44" t="s">
        <v>4305</v>
      </c>
      <c r="R1976" s="44" t="s">
        <v>1889</v>
      </c>
      <c r="S1976" s="42">
        <v>38</v>
      </c>
      <c r="T1976" s="42">
        <v>42</v>
      </c>
      <c r="U1976" s="42">
        <v>26.927796789999999</v>
      </c>
      <c r="V1976" s="42">
        <v>-80.067775960000006</v>
      </c>
      <c r="W1976" s="126"/>
      <c r="X1976" s="45"/>
      <c r="Y1976" s="42"/>
      <c r="Z1976" s="125"/>
      <c r="AA1976" s="42"/>
      <c r="AB1976" s="42"/>
      <c r="AC1976" s="125"/>
      <c r="AD1976" s="125"/>
      <c r="AE1976" s="127"/>
      <c r="AF1976" s="127"/>
      <c r="AG1976" s="127"/>
      <c r="AH1976" s="44" t="s">
        <v>10</v>
      </c>
      <c r="AI1976" s="38"/>
    </row>
    <row r="1977" spans="1:35" x14ac:dyDescent="0.3">
      <c r="A1977" s="38"/>
      <c r="B1977" s="38"/>
      <c r="C1977" s="39"/>
      <c r="D1977" s="71"/>
      <c r="E1977" s="99"/>
      <c r="F1977" s="41"/>
      <c r="G1977" s="41"/>
      <c r="H1977" s="41"/>
      <c r="I1977" s="41"/>
      <c r="J1977" s="41"/>
      <c r="K1977" s="40"/>
      <c r="L1977" s="41"/>
      <c r="M1977" s="42">
        <v>148271</v>
      </c>
      <c r="N1977" s="43">
        <v>39918</v>
      </c>
      <c r="O1977" s="44" t="s">
        <v>0</v>
      </c>
      <c r="P1977" s="42">
        <v>7</v>
      </c>
      <c r="Q1977" s="44" t="s">
        <v>4307</v>
      </c>
      <c r="R1977" s="44" t="s">
        <v>3</v>
      </c>
      <c r="S1977" s="42">
        <v>15</v>
      </c>
      <c r="T1977" s="42">
        <v>0</v>
      </c>
      <c r="U1977" s="42">
        <v>26.87339498</v>
      </c>
      <c r="V1977" s="42">
        <v>-80.050367910000006</v>
      </c>
      <c r="W1977" s="126"/>
      <c r="X1977" s="45"/>
      <c r="Y1977" s="125"/>
      <c r="Z1977" s="127"/>
      <c r="AA1977" s="125"/>
      <c r="AB1977" s="125"/>
      <c r="AC1977" s="127"/>
      <c r="AD1977" s="127"/>
      <c r="AE1977" s="127"/>
      <c r="AF1977" s="127"/>
      <c r="AG1977" s="127"/>
      <c r="AH1977" s="44" t="s">
        <v>3</v>
      </c>
      <c r="AI1977" s="38"/>
    </row>
    <row r="1978" spans="1:35" x14ac:dyDescent="0.3">
      <c r="A1978" s="38"/>
      <c r="B1978" s="38"/>
      <c r="C1978" s="39"/>
      <c r="D1978" s="71"/>
      <c r="E1978" s="99"/>
      <c r="F1978" s="41"/>
      <c r="G1978" s="41"/>
      <c r="H1978" s="41"/>
      <c r="I1978" s="41"/>
      <c r="J1978" s="41"/>
      <c r="K1978" s="40"/>
      <c r="L1978" s="41"/>
      <c r="M1978" s="42">
        <v>148296</v>
      </c>
      <c r="N1978" s="43">
        <v>39922</v>
      </c>
      <c r="O1978" s="44" t="s">
        <v>0</v>
      </c>
      <c r="P1978" s="42">
        <v>9</v>
      </c>
      <c r="Q1978" s="44" t="s">
        <v>4305</v>
      </c>
      <c r="R1978" s="44" t="s">
        <v>1714</v>
      </c>
      <c r="S1978" s="42">
        <v>37</v>
      </c>
      <c r="T1978" s="42">
        <v>3</v>
      </c>
      <c r="U1978" s="42">
        <v>26.860680479999999</v>
      </c>
      <c r="V1978" s="42">
        <v>-80.046735999999996</v>
      </c>
      <c r="W1978" s="126">
        <v>39989</v>
      </c>
      <c r="X1978" s="45">
        <f>W1978-N1978</f>
        <v>67</v>
      </c>
      <c r="Y1978" s="46">
        <v>49</v>
      </c>
      <c r="Z1978" s="46">
        <v>19</v>
      </c>
      <c r="AA1978" s="46">
        <v>1</v>
      </c>
      <c r="AB1978" s="46">
        <v>0</v>
      </c>
      <c r="AC1978" s="46">
        <v>0</v>
      </c>
      <c r="AD1978" s="46">
        <v>0</v>
      </c>
      <c r="AE1978" s="46">
        <f>SUM(Y1978,Z1978,AC1978,AD1978)</f>
        <v>68</v>
      </c>
      <c r="AF1978" s="47">
        <f>Y1978/AE1978</f>
        <v>0.72058823529411764</v>
      </c>
      <c r="AG1978" s="47">
        <f>(Y1978-(AA1978+AB1978))/AE1978</f>
        <v>0.70588235294117652</v>
      </c>
      <c r="AH1978" s="44" t="s">
        <v>2</v>
      </c>
      <c r="AI1978" s="38"/>
    </row>
    <row r="1979" spans="1:35" x14ac:dyDescent="0.3">
      <c r="A1979" s="38"/>
      <c r="B1979" s="38"/>
      <c r="C1979" s="39"/>
      <c r="D1979" s="71"/>
      <c r="E1979" s="99"/>
      <c r="F1979" s="41"/>
      <c r="G1979" s="41"/>
      <c r="H1979" s="41"/>
      <c r="I1979" s="41"/>
      <c r="J1979" s="41"/>
      <c r="K1979" s="40"/>
      <c r="L1979" s="41"/>
      <c r="M1979" s="42">
        <v>148320</v>
      </c>
      <c r="N1979" s="43">
        <v>39926</v>
      </c>
      <c r="O1979" s="44" t="s">
        <v>0</v>
      </c>
      <c r="P1979" s="42">
        <v>8</v>
      </c>
      <c r="Q1979" s="44" t="s">
        <v>4305</v>
      </c>
      <c r="R1979" s="44" t="s">
        <v>1728</v>
      </c>
      <c r="S1979" s="42">
        <v>29</v>
      </c>
      <c r="T1979" s="42">
        <v>27</v>
      </c>
      <c r="U1979" s="42">
        <v>26.86967361</v>
      </c>
      <c r="V1979" s="42">
        <v>-80.049149709999995</v>
      </c>
      <c r="W1979" s="126"/>
      <c r="X1979" s="45"/>
      <c r="Y1979" s="42"/>
      <c r="Z1979" s="125"/>
      <c r="AA1979" s="42"/>
      <c r="AB1979" s="42"/>
      <c r="AC1979" s="125"/>
      <c r="AD1979" s="125"/>
      <c r="AE1979" s="125"/>
      <c r="AF1979" s="125"/>
      <c r="AG1979" s="125"/>
      <c r="AH1979" s="44" t="s">
        <v>31</v>
      </c>
      <c r="AI1979" s="38"/>
    </row>
    <row r="1980" spans="1:35" x14ac:dyDescent="0.3">
      <c r="A1980" s="38"/>
      <c r="B1980" s="38"/>
      <c r="C1980" s="39"/>
      <c r="D1980" s="71"/>
      <c r="E1980" s="99"/>
      <c r="F1980" s="41"/>
      <c r="G1980" s="41"/>
      <c r="H1980" s="41"/>
      <c r="I1980" s="41"/>
      <c r="J1980" s="41"/>
      <c r="K1980" s="40"/>
      <c r="L1980" s="41"/>
      <c r="M1980" s="42">
        <v>148324</v>
      </c>
      <c r="N1980" s="43">
        <v>39926</v>
      </c>
      <c r="O1980" s="44" t="s">
        <v>0</v>
      </c>
      <c r="P1980" s="42">
        <v>9</v>
      </c>
      <c r="Q1980" s="44" t="s">
        <v>4305</v>
      </c>
      <c r="R1980" s="44" t="s">
        <v>1731</v>
      </c>
      <c r="S1980" s="42">
        <v>43</v>
      </c>
      <c r="T1980" s="42">
        <v>47</v>
      </c>
      <c r="U1980" s="42">
        <v>26.85754305</v>
      </c>
      <c r="V1980" s="42">
        <v>-80.045894180000005</v>
      </c>
      <c r="W1980" s="126">
        <v>39997</v>
      </c>
      <c r="X1980" s="45">
        <f>W1980-N1980</f>
        <v>71</v>
      </c>
      <c r="Y1980" s="42">
        <v>58</v>
      </c>
      <c r="Z1980" s="42">
        <v>12</v>
      </c>
      <c r="AA1980" s="42">
        <v>7</v>
      </c>
      <c r="AB1980" s="42">
        <v>6</v>
      </c>
      <c r="AC1980" s="42">
        <v>1</v>
      </c>
      <c r="AD1980" s="42">
        <v>8</v>
      </c>
      <c r="AE1980" s="46">
        <f>SUM(Y1980,Z1980,AC1980,AD1980)</f>
        <v>79</v>
      </c>
      <c r="AF1980" s="47">
        <f>Y1980/AE1980</f>
        <v>0.73417721518987344</v>
      </c>
      <c r="AG1980" s="47">
        <f>(Y1980-(AA1980+AB1980))/AE1980</f>
        <v>0.569620253164557</v>
      </c>
      <c r="AH1980" s="44" t="s">
        <v>2</v>
      </c>
      <c r="AI1980" s="38"/>
    </row>
    <row r="1981" spans="1:35" x14ac:dyDescent="0.3">
      <c r="A1981" s="38"/>
      <c r="B1981" s="38"/>
      <c r="C1981" s="39"/>
      <c r="D1981" s="71"/>
      <c r="E1981" s="99"/>
      <c r="F1981" s="41"/>
      <c r="G1981" s="41"/>
      <c r="H1981" s="41"/>
      <c r="I1981" s="41"/>
      <c r="J1981" s="41"/>
      <c r="K1981" s="40"/>
      <c r="L1981" s="41"/>
      <c r="M1981" s="42">
        <v>148312</v>
      </c>
      <c r="N1981" s="43">
        <v>39926</v>
      </c>
      <c r="O1981" s="44" t="s">
        <v>0</v>
      </c>
      <c r="P1981" s="42">
        <v>3</v>
      </c>
      <c r="Q1981" s="44" t="s">
        <v>4305</v>
      </c>
      <c r="R1981" s="44" t="s">
        <v>1723</v>
      </c>
      <c r="S1981" s="42">
        <v>63</v>
      </c>
      <c r="T1981" s="42">
        <v>81</v>
      </c>
      <c r="U1981" s="42">
        <v>26.900707189999999</v>
      </c>
      <c r="V1981" s="42">
        <v>-80.05891982</v>
      </c>
      <c r="W1981" s="126">
        <v>39992</v>
      </c>
      <c r="X1981" s="45">
        <f>W1981-N1981</f>
        <v>66</v>
      </c>
      <c r="Y1981" s="42">
        <v>68</v>
      </c>
      <c r="Z1981" s="42">
        <v>4</v>
      </c>
      <c r="AA1981" s="42">
        <v>0</v>
      </c>
      <c r="AB1981" s="42">
        <v>0</v>
      </c>
      <c r="AC1981" s="42">
        <v>0</v>
      </c>
      <c r="AD1981" s="42">
        <v>0</v>
      </c>
      <c r="AE1981" s="42">
        <f>SUM(Y1981,Z1981,AC1981,AD1981)</f>
        <v>72</v>
      </c>
      <c r="AF1981" s="49">
        <f>Y1981/AE1981</f>
        <v>0.94444444444444442</v>
      </c>
      <c r="AG1981" s="49">
        <f>(Y1981-(AA1981+AB1981))/AE1981</f>
        <v>0.94444444444444442</v>
      </c>
      <c r="AH1981" s="44" t="s">
        <v>2</v>
      </c>
      <c r="AI1981" s="38"/>
    </row>
    <row r="1982" spans="1:35" x14ac:dyDescent="0.3">
      <c r="A1982" s="38"/>
      <c r="B1982" s="38"/>
      <c r="C1982" s="39"/>
      <c r="D1982" s="71"/>
      <c r="E1982" s="99"/>
      <c r="F1982" s="41"/>
      <c r="G1982" s="41"/>
      <c r="H1982" s="41"/>
      <c r="I1982" s="41"/>
      <c r="J1982" s="41"/>
      <c r="K1982" s="40"/>
      <c r="L1982" s="41"/>
      <c r="M1982" s="42">
        <v>4</v>
      </c>
      <c r="N1982" s="43">
        <v>39927</v>
      </c>
      <c r="O1982" s="44" t="s">
        <v>5</v>
      </c>
      <c r="P1982" s="42">
        <v>11</v>
      </c>
      <c r="Q1982" s="44" t="s">
        <v>4305</v>
      </c>
      <c r="R1982" s="44" t="s">
        <v>3</v>
      </c>
      <c r="S1982" s="42">
        <v>29</v>
      </c>
      <c r="T1982" s="42">
        <v>15</v>
      </c>
      <c r="U1982" s="57"/>
      <c r="V1982" s="57"/>
      <c r="W1982" s="60"/>
      <c r="X1982" s="45"/>
      <c r="Y1982" s="57"/>
      <c r="Z1982" s="57"/>
      <c r="AA1982" s="57"/>
      <c r="AB1982" s="57"/>
      <c r="AC1982" s="57"/>
      <c r="AD1982" s="57"/>
      <c r="AE1982" s="57"/>
      <c r="AF1982" s="57"/>
      <c r="AG1982" s="57"/>
      <c r="AH1982" s="57"/>
      <c r="AI1982" s="38"/>
    </row>
    <row r="1983" spans="1:35" x14ac:dyDescent="0.3">
      <c r="A1983" s="38"/>
      <c r="B1983" s="38"/>
      <c r="C1983" s="39"/>
      <c r="D1983" s="71"/>
      <c r="E1983" s="99"/>
      <c r="F1983" s="41"/>
      <c r="G1983" s="41"/>
      <c r="H1983" s="41"/>
      <c r="I1983" s="41"/>
      <c r="J1983" s="41"/>
      <c r="K1983" s="40"/>
      <c r="L1983" s="41"/>
      <c r="M1983" s="42">
        <v>5</v>
      </c>
      <c r="N1983" s="43">
        <v>39927</v>
      </c>
      <c r="O1983" s="44" t="s">
        <v>5</v>
      </c>
      <c r="P1983" s="42">
        <v>11</v>
      </c>
      <c r="Q1983" s="44" t="s">
        <v>4305</v>
      </c>
      <c r="R1983" s="44" t="s">
        <v>3</v>
      </c>
      <c r="S1983" s="42">
        <v>17</v>
      </c>
      <c r="T1983" s="42">
        <v>2</v>
      </c>
      <c r="U1983" s="57"/>
      <c r="V1983" s="57"/>
      <c r="W1983" s="60"/>
      <c r="X1983" s="45"/>
      <c r="Y1983" s="57"/>
      <c r="Z1983" s="57"/>
      <c r="AA1983" s="57"/>
      <c r="AB1983" s="57"/>
      <c r="AC1983" s="57"/>
      <c r="AD1983" s="57"/>
      <c r="AE1983" s="58"/>
      <c r="AF1983" s="58"/>
      <c r="AG1983" s="58"/>
      <c r="AH1983" s="57"/>
      <c r="AI1983" s="38"/>
    </row>
    <row r="1984" spans="1:35" x14ac:dyDescent="0.3">
      <c r="A1984" s="38"/>
      <c r="B1984" s="38"/>
      <c r="C1984" s="39"/>
      <c r="D1984" s="71"/>
      <c r="E1984" s="99"/>
      <c r="F1984" s="41"/>
      <c r="G1984" s="41"/>
      <c r="H1984" s="41"/>
      <c r="I1984" s="41"/>
      <c r="J1984" s="41"/>
      <c r="K1984" s="40"/>
      <c r="L1984" s="41"/>
      <c r="M1984" s="42">
        <v>148350</v>
      </c>
      <c r="N1984" s="43">
        <v>39928</v>
      </c>
      <c r="O1984" s="44" t="s">
        <v>0</v>
      </c>
      <c r="P1984" s="42">
        <v>2</v>
      </c>
      <c r="Q1984" s="44" t="s">
        <v>4307</v>
      </c>
      <c r="R1984" s="44" t="s">
        <v>3</v>
      </c>
      <c r="S1984" s="42">
        <v>25</v>
      </c>
      <c r="T1984" s="42">
        <v>0</v>
      </c>
      <c r="U1984" s="42">
        <v>26.910371269999999</v>
      </c>
      <c r="V1984" s="42">
        <v>-80.062359420000007</v>
      </c>
      <c r="W1984" s="126"/>
      <c r="X1984" s="45"/>
      <c r="Y1984" s="125"/>
      <c r="Z1984" s="125"/>
      <c r="AA1984" s="125"/>
      <c r="AB1984" s="125"/>
      <c r="AC1984" s="125"/>
      <c r="AD1984" s="125"/>
      <c r="AE1984" s="127"/>
      <c r="AF1984" s="127"/>
      <c r="AG1984" s="127"/>
      <c r="AH1984" s="44" t="s">
        <v>3</v>
      </c>
      <c r="AI1984" s="38"/>
    </row>
    <row r="1985" spans="1:35" x14ac:dyDescent="0.3">
      <c r="A1985" s="38"/>
      <c r="B1985" s="38"/>
      <c r="C1985" s="39"/>
      <c r="D1985" s="71"/>
      <c r="E1985" s="99"/>
      <c r="F1985" s="41"/>
      <c r="G1985" s="41"/>
      <c r="H1985" s="41"/>
      <c r="I1985" s="41"/>
      <c r="J1985" s="41"/>
      <c r="K1985" s="40"/>
      <c r="L1985" s="41"/>
      <c r="M1985" s="42">
        <v>148359</v>
      </c>
      <c r="N1985" s="43">
        <v>39929</v>
      </c>
      <c r="O1985" s="44" t="s">
        <v>146</v>
      </c>
      <c r="P1985" s="42">
        <v>6</v>
      </c>
      <c r="Q1985" s="44" t="s">
        <v>4305</v>
      </c>
      <c r="R1985" s="44" t="s">
        <v>1894</v>
      </c>
      <c r="S1985" s="42">
        <v>13</v>
      </c>
      <c r="T1985" s="42">
        <v>5</v>
      </c>
      <c r="U1985" s="42">
        <v>26.930910789999999</v>
      </c>
      <c r="V1985" s="42">
        <v>-80.068418690000001</v>
      </c>
      <c r="W1985" s="126"/>
      <c r="X1985" s="45"/>
      <c r="Y1985" s="42"/>
      <c r="Z1985" s="125"/>
      <c r="AA1985" s="42"/>
      <c r="AB1985" s="42"/>
      <c r="AC1985" s="125"/>
      <c r="AD1985" s="125"/>
      <c r="AE1985" s="125"/>
      <c r="AF1985" s="125"/>
      <c r="AG1985" s="125"/>
      <c r="AH1985" s="44" t="s">
        <v>67</v>
      </c>
      <c r="AI1985" s="38"/>
    </row>
    <row r="1986" spans="1:35" x14ac:dyDescent="0.3">
      <c r="A1986" s="38"/>
      <c r="B1986" s="38"/>
      <c r="C1986" s="39"/>
      <c r="D1986" s="71"/>
      <c r="E1986" s="99"/>
      <c r="F1986" s="41"/>
      <c r="G1986" s="41"/>
      <c r="H1986" s="41"/>
      <c r="I1986" s="41"/>
      <c r="J1986" s="41"/>
      <c r="K1986" s="40"/>
      <c r="L1986" s="41"/>
      <c r="M1986" s="42">
        <v>148358</v>
      </c>
      <c r="N1986" s="43">
        <v>39929</v>
      </c>
      <c r="O1986" s="44" t="s">
        <v>146</v>
      </c>
      <c r="P1986" s="42">
        <v>6</v>
      </c>
      <c r="Q1986" s="44" t="s">
        <v>4305</v>
      </c>
      <c r="R1986" s="44" t="s">
        <v>1893</v>
      </c>
      <c r="S1986" s="42">
        <v>24</v>
      </c>
      <c r="T1986" s="42">
        <v>7</v>
      </c>
      <c r="U1986" s="42">
        <v>26.92958114</v>
      </c>
      <c r="V1986" s="42">
        <v>-80.068235000000001</v>
      </c>
      <c r="W1986" s="126">
        <v>39996</v>
      </c>
      <c r="X1986" s="45">
        <f>W1986-N1986</f>
        <v>67</v>
      </c>
      <c r="Y1986" s="42">
        <v>52</v>
      </c>
      <c r="Z1986" s="42">
        <v>34</v>
      </c>
      <c r="AA1986" s="42">
        <v>5</v>
      </c>
      <c r="AB1986" s="42">
        <v>1</v>
      </c>
      <c r="AC1986" s="42">
        <v>2</v>
      </c>
      <c r="AD1986" s="42">
        <v>2</v>
      </c>
      <c r="AE1986" s="46">
        <f>SUM(Y1986,Z1986,AC1986,AD1986)</f>
        <v>90</v>
      </c>
      <c r="AF1986" s="47">
        <f>Y1986/AE1986</f>
        <v>0.57777777777777772</v>
      </c>
      <c r="AG1986" s="47">
        <f>(Y1986-(AA1986+AB1986))/AE1986</f>
        <v>0.51111111111111107</v>
      </c>
      <c r="AH1986" s="44" t="s">
        <v>2</v>
      </c>
      <c r="AI1986" s="38"/>
    </row>
    <row r="1987" spans="1:35" x14ac:dyDescent="0.3">
      <c r="A1987" s="38"/>
      <c r="B1987" s="38"/>
      <c r="C1987" s="39"/>
      <c r="D1987" s="71"/>
      <c r="E1987" s="99"/>
      <c r="F1987" s="41"/>
      <c r="G1987" s="41"/>
      <c r="H1987" s="41"/>
      <c r="I1987" s="41"/>
      <c r="J1987" s="41"/>
      <c r="K1987" s="40"/>
      <c r="L1987" s="41"/>
      <c r="M1987" s="42">
        <v>148371</v>
      </c>
      <c r="N1987" s="43">
        <v>39931</v>
      </c>
      <c r="O1987" s="44" t="s">
        <v>0</v>
      </c>
      <c r="P1987" s="42">
        <v>1</v>
      </c>
      <c r="Q1987" s="44" t="s">
        <v>4307</v>
      </c>
      <c r="R1987" s="44" t="s">
        <v>3</v>
      </c>
      <c r="S1987" s="42">
        <v>0</v>
      </c>
      <c r="T1987" s="42">
        <v>50</v>
      </c>
      <c r="U1987" s="42">
        <v>26.917409559999999</v>
      </c>
      <c r="V1987" s="42">
        <v>-80.064450730000004</v>
      </c>
      <c r="W1987" s="126"/>
      <c r="X1987" s="45"/>
      <c r="Y1987" s="125"/>
      <c r="Z1987" s="125"/>
      <c r="AA1987" s="125"/>
      <c r="AB1987" s="125"/>
      <c r="AC1987" s="125"/>
      <c r="AD1987" s="125"/>
      <c r="AE1987" s="127"/>
      <c r="AF1987" s="127"/>
      <c r="AG1987" s="127"/>
      <c r="AH1987" s="44" t="s">
        <v>3</v>
      </c>
      <c r="AI1987" s="38"/>
    </row>
    <row r="1988" spans="1:35" x14ac:dyDescent="0.3">
      <c r="A1988" s="38"/>
      <c r="B1988" s="38"/>
      <c r="C1988" s="39"/>
      <c r="D1988" s="71"/>
      <c r="E1988" s="99"/>
      <c r="F1988" s="41"/>
      <c r="G1988" s="41"/>
      <c r="H1988" s="41"/>
      <c r="I1988" s="41"/>
      <c r="J1988" s="41"/>
      <c r="K1988" s="40"/>
      <c r="L1988" s="41"/>
      <c r="M1988" s="42">
        <v>148375</v>
      </c>
      <c r="N1988" s="43">
        <v>39931</v>
      </c>
      <c r="O1988" s="44" t="s">
        <v>0</v>
      </c>
      <c r="P1988" s="42">
        <v>7</v>
      </c>
      <c r="Q1988" s="44" t="s">
        <v>4307</v>
      </c>
      <c r="R1988" s="44" t="s">
        <v>3</v>
      </c>
      <c r="S1988" s="42">
        <v>5</v>
      </c>
      <c r="T1988" s="42">
        <v>2</v>
      </c>
      <c r="U1988" s="42">
        <v>26.873014269999999</v>
      </c>
      <c r="V1988" s="42">
        <v>-80.050220150000001</v>
      </c>
      <c r="W1988" s="126"/>
      <c r="X1988" s="45"/>
      <c r="Y1988" s="125"/>
      <c r="Z1988" s="125"/>
      <c r="AA1988" s="125"/>
      <c r="AB1988" s="125"/>
      <c r="AC1988" s="125"/>
      <c r="AD1988" s="125"/>
      <c r="AE1988" s="127"/>
      <c r="AF1988" s="127"/>
      <c r="AG1988" s="127"/>
      <c r="AH1988" s="44" t="s">
        <v>3</v>
      </c>
      <c r="AI1988" s="38"/>
    </row>
    <row r="1989" spans="1:35" x14ac:dyDescent="0.3">
      <c r="A1989" s="38"/>
      <c r="B1989" s="38"/>
      <c r="C1989" s="39"/>
      <c r="D1989" s="71"/>
      <c r="E1989" s="99"/>
      <c r="F1989" s="41"/>
      <c r="G1989" s="41"/>
      <c r="H1989" s="41"/>
      <c r="I1989" s="41"/>
      <c r="J1989" s="41"/>
      <c r="K1989" s="40"/>
      <c r="L1989" s="41"/>
      <c r="M1989" s="42">
        <v>11</v>
      </c>
      <c r="N1989" s="43">
        <v>39931</v>
      </c>
      <c r="O1989" s="44" t="s">
        <v>5</v>
      </c>
      <c r="P1989" s="42">
        <v>12</v>
      </c>
      <c r="Q1989" s="44" t="s">
        <v>4305</v>
      </c>
      <c r="R1989" s="44" t="s">
        <v>3</v>
      </c>
      <c r="S1989" s="42">
        <v>22</v>
      </c>
      <c r="T1989" s="42">
        <v>18</v>
      </c>
      <c r="U1989" s="57"/>
      <c r="V1989" s="57"/>
      <c r="W1989" s="60"/>
      <c r="X1989" s="45"/>
      <c r="Y1989" s="58"/>
      <c r="Z1989" s="58"/>
      <c r="AA1989" s="58"/>
      <c r="AB1989" s="58"/>
      <c r="AC1989" s="58"/>
      <c r="AD1989" s="58"/>
      <c r="AE1989" s="58"/>
      <c r="AF1989" s="58"/>
      <c r="AG1989" s="58"/>
      <c r="AH1989" s="57"/>
      <c r="AI1989" s="38"/>
    </row>
    <row r="1990" spans="1:35" x14ac:dyDescent="0.3">
      <c r="A1990" s="38"/>
      <c r="B1990" s="38"/>
      <c r="C1990" s="39"/>
      <c r="D1990" s="71"/>
      <c r="E1990" s="99"/>
      <c r="F1990" s="41"/>
      <c r="G1990" s="41"/>
      <c r="H1990" s="41"/>
      <c r="I1990" s="41"/>
      <c r="J1990" s="41"/>
      <c r="K1990" s="40"/>
      <c r="L1990" s="41"/>
      <c r="M1990" s="42">
        <v>148396</v>
      </c>
      <c r="N1990" s="43">
        <v>39932</v>
      </c>
      <c r="O1990" s="44" t="s">
        <v>0</v>
      </c>
      <c r="P1990" s="42">
        <v>5</v>
      </c>
      <c r="Q1990" s="44" t="s">
        <v>4307</v>
      </c>
      <c r="R1990" s="44" t="s">
        <v>3</v>
      </c>
      <c r="S1990" s="42">
        <v>7</v>
      </c>
      <c r="T1990" s="42">
        <v>80</v>
      </c>
      <c r="U1990" s="42">
        <v>26.891215290000002</v>
      </c>
      <c r="V1990" s="42">
        <v>-80.056300210000003</v>
      </c>
      <c r="W1990" s="126"/>
      <c r="X1990" s="45"/>
      <c r="Y1990" s="127"/>
      <c r="Z1990" s="127"/>
      <c r="AA1990" s="127"/>
      <c r="AB1990" s="127"/>
      <c r="AC1990" s="127"/>
      <c r="AD1990" s="127"/>
      <c r="AE1990" s="127"/>
      <c r="AF1990" s="127"/>
      <c r="AG1990" s="127"/>
      <c r="AH1990" s="44" t="s">
        <v>3</v>
      </c>
      <c r="AI1990" s="38"/>
    </row>
    <row r="1991" spans="1:35" x14ac:dyDescent="0.3">
      <c r="A1991" s="38"/>
      <c r="B1991" s="38"/>
      <c r="C1991" s="39"/>
      <c r="D1991" s="71"/>
      <c r="E1991" s="99"/>
      <c r="F1991" s="41"/>
      <c r="G1991" s="41"/>
      <c r="H1991" s="41"/>
      <c r="I1991" s="41"/>
      <c r="J1991" s="41"/>
      <c r="K1991" s="40"/>
      <c r="L1991" s="41"/>
      <c r="M1991" s="42">
        <v>1</v>
      </c>
      <c r="N1991" s="43">
        <v>39932</v>
      </c>
      <c r="O1991" s="44" t="s">
        <v>5</v>
      </c>
      <c r="P1991" s="42">
        <v>11</v>
      </c>
      <c r="Q1991" s="44" t="s">
        <v>4305</v>
      </c>
      <c r="R1991" s="44" t="s">
        <v>3</v>
      </c>
      <c r="S1991" s="42">
        <v>2</v>
      </c>
      <c r="T1991" s="42">
        <v>30</v>
      </c>
      <c r="U1991" s="57"/>
      <c r="V1991" s="57"/>
      <c r="W1991" s="60"/>
      <c r="X1991" s="45"/>
      <c r="Y1991" s="57"/>
      <c r="Z1991" s="57"/>
      <c r="AA1991" s="57"/>
      <c r="AB1991" s="57"/>
      <c r="AC1991" s="57"/>
      <c r="AD1991" s="57"/>
      <c r="AE1991" s="58"/>
      <c r="AF1991" s="58"/>
      <c r="AG1991" s="58"/>
      <c r="AH1991" s="57"/>
      <c r="AI1991" s="38"/>
    </row>
    <row r="1992" spans="1:35" x14ac:dyDescent="0.3">
      <c r="A1992" s="61"/>
      <c r="B1992" s="61"/>
      <c r="C1992" s="60"/>
      <c r="D1992" s="94"/>
      <c r="E1992" s="100"/>
      <c r="F1992" s="58"/>
      <c r="G1992" s="58"/>
      <c r="H1992" s="58"/>
      <c r="I1992" s="58"/>
      <c r="J1992" s="58"/>
      <c r="K1992" s="62"/>
      <c r="L1992" s="58"/>
      <c r="M1992" s="42">
        <v>148405</v>
      </c>
      <c r="N1992" s="43">
        <v>39933</v>
      </c>
      <c r="O1992" s="44" t="s">
        <v>0</v>
      </c>
      <c r="P1992" s="42">
        <v>5</v>
      </c>
      <c r="Q1992" s="44" t="s">
        <v>4305</v>
      </c>
      <c r="R1992" s="44" t="s">
        <v>1756</v>
      </c>
      <c r="S1992" s="42">
        <v>31</v>
      </c>
      <c r="T1992" s="42">
        <v>70</v>
      </c>
      <c r="U1992" s="42">
        <v>26.891441480000001</v>
      </c>
      <c r="V1992" s="42">
        <v>-80.056377029999993</v>
      </c>
      <c r="W1992" s="126">
        <v>40001</v>
      </c>
      <c r="X1992" s="45">
        <f>W1992-N1992</f>
        <v>68</v>
      </c>
      <c r="Y1992" s="42">
        <v>58</v>
      </c>
      <c r="Z1992" s="46">
        <v>20</v>
      </c>
      <c r="AA1992" s="42">
        <v>3</v>
      </c>
      <c r="AB1992" s="42">
        <v>0</v>
      </c>
      <c r="AC1992" s="46">
        <v>0</v>
      </c>
      <c r="AD1992" s="46">
        <v>1</v>
      </c>
      <c r="AE1992" s="46">
        <f>SUM(Y1992,Z1992,AC1992,AD1992)</f>
        <v>79</v>
      </c>
      <c r="AF1992" s="47">
        <f>Y1992/AE1992</f>
        <v>0.73417721518987344</v>
      </c>
      <c r="AG1992" s="47">
        <f>(Y1992-(AA1992+AB1992))/AE1992</f>
        <v>0.69620253164556967</v>
      </c>
      <c r="AH1992" s="44" t="s">
        <v>2</v>
      </c>
      <c r="AI1992" s="61"/>
    </row>
    <row r="1993" spans="1:35" x14ac:dyDescent="0.3">
      <c r="A1993" s="38"/>
      <c r="B1993" s="38"/>
      <c r="C1993" s="39"/>
      <c r="D1993" s="71"/>
      <c r="E1993" s="99"/>
      <c r="F1993" s="41"/>
      <c r="G1993" s="41"/>
      <c r="H1993" s="41"/>
      <c r="I1993" s="41"/>
      <c r="J1993" s="41"/>
      <c r="K1993" s="40"/>
      <c r="L1993" s="41"/>
      <c r="M1993" s="42">
        <v>148429</v>
      </c>
      <c r="N1993" s="43">
        <v>39935</v>
      </c>
      <c r="O1993" s="44" t="s">
        <v>0</v>
      </c>
      <c r="P1993" s="42">
        <v>10</v>
      </c>
      <c r="Q1993" s="44" t="s">
        <v>4305</v>
      </c>
      <c r="R1993" s="44" t="s">
        <v>1612</v>
      </c>
      <c r="S1993" s="42">
        <v>26</v>
      </c>
      <c r="T1993" s="42">
        <v>47</v>
      </c>
      <c r="U1993" s="42">
        <v>26.855052619999999</v>
      </c>
      <c r="V1993" s="42">
        <v>-80.045377970000004</v>
      </c>
      <c r="W1993" s="126"/>
      <c r="X1993" s="45"/>
      <c r="Y1993" s="46"/>
      <c r="Z1993" s="127"/>
      <c r="AA1993" s="46"/>
      <c r="AB1993" s="46"/>
      <c r="AC1993" s="127"/>
      <c r="AD1993" s="127"/>
      <c r="AE1993" s="127"/>
      <c r="AF1993" s="127"/>
      <c r="AG1993" s="127"/>
      <c r="AH1993" s="44" t="s">
        <v>31</v>
      </c>
      <c r="AI1993" s="38"/>
    </row>
    <row r="1994" spans="1:35" x14ac:dyDescent="0.3">
      <c r="A1994" s="38"/>
      <c r="B1994" s="38"/>
      <c r="C1994" s="39"/>
      <c r="D1994" s="71"/>
      <c r="E1994" s="99"/>
      <c r="F1994" s="41"/>
      <c r="G1994" s="41"/>
      <c r="H1994" s="41"/>
      <c r="I1994" s="41"/>
      <c r="J1994" s="41"/>
      <c r="K1994" s="40"/>
      <c r="L1994" s="41"/>
      <c r="M1994" s="42">
        <v>2680</v>
      </c>
      <c r="N1994" s="43">
        <v>39937</v>
      </c>
      <c r="O1994" s="44" t="s">
        <v>5</v>
      </c>
      <c r="P1994" s="42">
        <v>12</v>
      </c>
      <c r="Q1994" s="44" t="s">
        <v>4305</v>
      </c>
      <c r="R1994" s="44" t="s">
        <v>3</v>
      </c>
      <c r="S1994" s="42">
        <v>44</v>
      </c>
      <c r="T1994" s="42">
        <v>17</v>
      </c>
      <c r="U1994" s="57"/>
      <c r="V1994" s="57"/>
      <c r="W1994" s="60"/>
      <c r="X1994" s="45"/>
      <c r="Y1994" s="57"/>
      <c r="Z1994" s="57"/>
      <c r="AA1994" s="57"/>
      <c r="AB1994" s="57"/>
      <c r="AC1994" s="57"/>
      <c r="AD1994" s="57"/>
      <c r="AE1994" s="58"/>
      <c r="AF1994" s="58"/>
      <c r="AG1994" s="58"/>
      <c r="AH1994" s="57"/>
      <c r="AI1994" s="38"/>
    </row>
    <row r="1995" spans="1:35" x14ac:dyDescent="0.3">
      <c r="A1995" s="38"/>
      <c r="B1995" s="38"/>
      <c r="C1995" s="39"/>
      <c r="D1995" s="71"/>
      <c r="E1995" s="99"/>
      <c r="F1995" s="41"/>
      <c r="G1995" s="41"/>
      <c r="H1995" s="41"/>
      <c r="I1995" s="41"/>
      <c r="J1995" s="41"/>
      <c r="K1995" s="40"/>
      <c r="L1995" s="41"/>
      <c r="M1995" s="42">
        <v>148476</v>
      </c>
      <c r="N1995" s="43">
        <v>39938</v>
      </c>
      <c r="O1995" s="44" t="s">
        <v>146</v>
      </c>
      <c r="P1995" s="42">
        <v>9</v>
      </c>
      <c r="Q1995" s="44" t="s">
        <v>4305</v>
      </c>
      <c r="R1995" s="44" t="s">
        <v>1899</v>
      </c>
      <c r="S1995" s="42">
        <v>66</v>
      </c>
      <c r="T1995" s="42">
        <v>66</v>
      </c>
      <c r="U1995" s="42">
        <v>26.92198831</v>
      </c>
      <c r="V1995" s="42">
        <v>-80.065930870000003</v>
      </c>
      <c r="W1995" s="126">
        <v>40003</v>
      </c>
      <c r="X1995" s="45">
        <f>W1995-N1995</f>
        <v>65</v>
      </c>
      <c r="Y1995" s="46">
        <v>59</v>
      </c>
      <c r="Z1995" s="46">
        <v>3</v>
      </c>
      <c r="AA1995" s="46">
        <v>6</v>
      </c>
      <c r="AB1995" s="46">
        <v>0</v>
      </c>
      <c r="AC1995" s="46">
        <v>0</v>
      </c>
      <c r="AD1995" s="46">
        <v>4</v>
      </c>
      <c r="AE1995" s="46">
        <f>SUM(Y1995,Z1995,AC1995,AD1995)</f>
        <v>66</v>
      </c>
      <c r="AF1995" s="47">
        <f>Y1995/AE1995</f>
        <v>0.89393939393939392</v>
      </c>
      <c r="AG1995" s="47">
        <f>(Y1995-(AA1995+AB1995))/AE1995</f>
        <v>0.80303030303030298</v>
      </c>
      <c r="AH1995" s="44" t="s">
        <v>2</v>
      </c>
      <c r="AI1995" s="38"/>
    </row>
    <row r="1996" spans="1:35" x14ac:dyDescent="0.3">
      <c r="A1996" s="38"/>
      <c r="B1996" s="38"/>
      <c r="C1996" s="39"/>
      <c r="D1996" s="71"/>
      <c r="E1996" s="99"/>
      <c r="F1996" s="41"/>
      <c r="G1996" s="41"/>
      <c r="H1996" s="41"/>
      <c r="I1996" s="41"/>
      <c r="J1996" s="41"/>
      <c r="K1996" s="40"/>
      <c r="L1996" s="41"/>
      <c r="M1996" s="42">
        <v>148567</v>
      </c>
      <c r="N1996" s="43">
        <v>39941</v>
      </c>
      <c r="O1996" s="44" t="s">
        <v>146</v>
      </c>
      <c r="P1996" s="42">
        <v>7</v>
      </c>
      <c r="Q1996" s="44" t="s">
        <v>4307</v>
      </c>
      <c r="R1996" s="44" t="s">
        <v>3</v>
      </c>
      <c r="S1996" s="42">
        <v>2</v>
      </c>
      <c r="T1996" s="42">
        <v>60</v>
      </c>
      <c r="U1996" s="42">
        <v>26.927457029999999</v>
      </c>
      <c r="V1996" s="42">
        <v>-80.067570090000004</v>
      </c>
      <c r="W1996" s="126"/>
      <c r="X1996" s="45"/>
      <c r="Y1996" s="125"/>
      <c r="Z1996" s="125"/>
      <c r="AA1996" s="125"/>
      <c r="AB1996" s="125"/>
      <c r="AC1996" s="125"/>
      <c r="AD1996" s="125"/>
      <c r="AE1996" s="127"/>
      <c r="AF1996" s="127"/>
      <c r="AG1996" s="127"/>
      <c r="AH1996" s="44" t="s">
        <v>3</v>
      </c>
      <c r="AI1996" s="38"/>
    </row>
    <row r="1997" spans="1:35" x14ac:dyDescent="0.3">
      <c r="A1997" s="38"/>
      <c r="B1997" s="38"/>
      <c r="C1997" s="39"/>
      <c r="D1997" s="71"/>
      <c r="E1997" s="99"/>
      <c r="F1997" s="41"/>
      <c r="G1997" s="41"/>
      <c r="H1997" s="41"/>
      <c r="I1997" s="41"/>
      <c r="J1997" s="41"/>
      <c r="K1997" s="40"/>
      <c r="L1997" s="41"/>
      <c r="M1997" s="42">
        <v>148612</v>
      </c>
      <c r="N1997" s="43">
        <v>39942</v>
      </c>
      <c r="O1997" s="44" t="s">
        <v>0</v>
      </c>
      <c r="P1997" s="42">
        <v>1</v>
      </c>
      <c r="Q1997" s="44" t="s">
        <v>4308</v>
      </c>
      <c r="R1997" s="44" t="s">
        <v>3</v>
      </c>
      <c r="S1997" s="42">
        <v>-20</v>
      </c>
      <c r="T1997" s="42">
        <v>70</v>
      </c>
      <c r="U1997" s="42">
        <v>26.915930809999999</v>
      </c>
      <c r="V1997" s="42">
        <v>-80.063916660000004</v>
      </c>
      <c r="W1997" s="126"/>
      <c r="X1997" s="45"/>
      <c r="Y1997" s="125"/>
      <c r="Z1997" s="127"/>
      <c r="AA1997" s="125"/>
      <c r="AB1997" s="125"/>
      <c r="AC1997" s="127"/>
      <c r="AD1997" s="127"/>
      <c r="AE1997" s="127"/>
      <c r="AF1997" s="127"/>
      <c r="AG1997" s="127"/>
      <c r="AH1997" s="44" t="s">
        <v>3</v>
      </c>
      <c r="AI1997" s="38"/>
    </row>
    <row r="1998" spans="1:35" x14ac:dyDescent="0.3">
      <c r="A1998" s="38"/>
      <c r="B1998" s="38"/>
      <c r="C1998" s="39"/>
      <c r="D1998" s="71"/>
      <c r="E1998" s="99"/>
      <c r="F1998" s="41"/>
      <c r="G1998" s="41"/>
      <c r="H1998" s="41"/>
      <c r="I1998" s="41"/>
      <c r="J1998" s="41"/>
      <c r="K1998" s="40"/>
      <c r="L1998" s="41"/>
      <c r="M1998" s="42">
        <v>4636</v>
      </c>
      <c r="N1998" s="43">
        <v>39945</v>
      </c>
      <c r="O1998" s="44" t="s">
        <v>5</v>
      </c>
      <c r="P1998" s="42">
        <v>11</v>
      </c>
      <c r="Q1998" s="44" t="s">
        <v>4305</v>
      </c>
      <c r="R1998" s="44" t="s">
        <v>3</v>
      </c>
      <c r="S1998" s="42">
        <v>0</v>
      </c>
      <c r="T1998" s="42">
        <v>25</v>
      </c>
      <c r="U1998" s="57"/>
      <c r="V1998" s="57"/>
      <c r="W1998" s="60"/>
      <c r="X1998" s="45"/>
      <c r="Y1998" s="57"/>
      <c r="Z1998" s="57"/>
      <c r="AA1998" s="57"/>
      <c r="AB1998" s="57"/>
      <c r="AC1998" s="57"/>
      <c r="AD1998" s="57"/>
      <c r="AE1998" s="57"/>
      <c r="AF1998" s="57"/>
      <c r="AG1998" s="57"/>
      <c r="AH1998" s="57"/>
      <c r="AI1998" s="38"/>
    </row>
    <row r="1999" spans="1:35" x14ac:dyDescent="0.3">
      <c r="A1999" s="38"/>
      <c r="B1999" s="38"/>
      <c r="C1999" s="39"/>
      <c r="D1999" s="71"/>
      <c r="E1999" s="99"/>
      <c r="F1999" s="41"/>
      <c r="G1999" s="41"/>
      <c r="H1999" s="41"/>
      <c r="I1999" s="41"/>
      <c r="J1999" s="41"/>
      <c r="K1999" s="40"/>
      <c r="L1999" s="41"/>
      <c r="M1999" s="42">
        <v>4637</v>
      </c>
      <c r="N1999" s="43">
        <v>39945</v>
      </c>
      <c r="O1999" s="44" t="s">
        <v>5</v>
      </c>
      <c r="P1999" s="42">
        <v>11</v>
      </c>
      <c r="Q1999" s="44" t="s">
        <v>4305</v>
      </c>
      <c r="R1999" s="44" t="s">
        <v>3</v>
      </c>
      <c r="S1999" s="42">
        <v>20</v>
      </c>
      <c r="T1999" s="42">
        <v>35</v>
      </c>
      <c r="U1999" s="57"/>
      <c r="V1999" s="57"/>
      <c r="W1999" s="60"/>
      <c r="X1999" s="45"/>
      <c r="Y1999" s="57"/>
      <c r="Z1999" s="57"/>
      <c r="AA1999" s="57"/>
      <c r="AB1999" s="57"/>
      <c r="AC1999" s="57"/>
      <c r="AD1999" s="57"/>
      <c r="AE1999" s="58"/>
      <c r="AF1999" s="58"/>
      <c r="AG1999" s="58"/>
      <c r="AH1999" s="57"/>
      <c r="AI1999" s="38"/>
    </row>
    <row r="2000" spans="1:35" x14ac:dyDescent="0.3">
      <c r="A2000" s="38"/>
      <c r="B2000" s="38"/>
      <c r="C2000" s="39"/>
      <c r="D2000" s="71"/>
      <c r="E2000" s="99"/>
      <c r="F2000" s="41"/>
      <c r="G2000" s="41"/>
      <c r="H2000" s="41"/>
      <c r="I2000" s="41"/>
      <c r="J2000" s="41"/>
      <c r="K2000" s="40"/>
      <c r="L2000" s="41"/>
      <c r="M2000" s="42">
        <v>148769</v>
      </c>
      <c r="N2000" s="43">
        <v>39945</v>
      </c>
      <c r="O2000" s="44" t="s">
        <v>0</v>
      </c>
      <c r="P2000" s="42">
        <v>1</v>
      </c>
      <c r="Q2000" s="44" t="s">
        <v>4305</v>
      </c>
      <c r="R2000" s="44" t="s">
        <v>1644</v>
      </c>
      <c r="S2000" s="42">
        <v>53</v>
      </c>
      <c r="T2000" s="42">
        <v>31</v>
      </c>
      <c r="U2000" s="42">
        <v>26.912891030000001</v>
      </c>
      <c r="V2000" s="42">
        <v>-80.062966329999995</v>
      </c>
      <c r="W2000" s="126">
        <v>40009</v>
      </c>
      <c r="X2000" s="45">
        <f>W2000-N2000</f>
        <v>64</v>
      </c>
      <c r="Y2000" s="42">
        <v>88</v>
      </c>
      <c r="Z2000" s="42">
        <v>9</v>
      </c>
      <c r="AA2000" s="42">
        <v>3</v>
      </c>
      <c r="AB2000" s="42">
        <v>3</v>
      </c>
      <c r="AC2000" s="42">
        <v>0</v>
      </c>
      <c r="AD2000" s="42">
        <v>2</v>
      </c>
      <c r="AE2000" s="46">
        <f>SUM(Y2000,Z2000,AC2000,AD2000)</f>
        <v>99</v>
      </c>
      <c r="AF2000" s="47">
        <f>Y2000/AE2000</f>
        <v>0.88888888888888884</v>
      </c>
      <c r="AG2000" s="47">
        <f>(Y2000-(AA2000+AB2000))/AE2000</f>
        <v>0.82828282828282829</v>
      </c>
      <c r="AH2000" s="44" t="s">
        <v>2</v>
      </c>
      <c r="AI2000" s="38"/>
    </row>
    <row r="2001" spans="1:35" x14ac:dyDescent="0.3">
      <c r="A2001" s="38"/>
      <c r="B2001" s="38"/>
      <c r="C2001" s="39"/>
      <c r="D2001" s="71"/>
      <c r="E2001" s="99"/>
      <c r="F2001" s="41"/>
      <c r="G2001" s="41"/>
      <c r="H2001" s="41"/>
      <c r="I2001" s="41"/>
      <c r="J2001" s="41"/>
      <c r="K2001" s="40"/>
      <c r="L2001" s="41"/>
      <c r="M2001" s="42">
        <v>148833</v>
      </c>
      <c r="N2001" s="43">
        <v>39946</v>
      </c>
      <c r="O2001" s="44" t="s">
        <v>0</v>
      </c>
      <c r="P2001" s="42">
        <v>6</v>
      </c>
      <c r="Q2001" s="44" t="s">
        <v>4307</v>
      </c>
      <c r="R2001" s="44" t="s">
        <v>3</v>
      </c>
      <c r="S2001" s="42">
        <v>9</v>
      </c>
      <c r="T2001" s="42">
        <v>3</v>
      </c>
      <c r="U2001" s="42">
        <v>26.882014080000001</v>
      </c>
      <c r="V2001" s="42">
        <v>-80.053426479999999</v>
      </c>
      <c r="W2001" s="126"/>
      <c r="X2001" s="45"/>
      <c r="Y2001" s="125"/>
      <c r="Z2001" s="125"/>
      <c r="AA2001" s="125"/>
      <c r="AB2001" s="125"/>
      <c r="AC2001" s="125"/>
      <c r="AD2001" s="125"/>
      <c r="AE2001" s="127"/>
      <c r="AF2001" s="127"/>
      <c r="AG2001" s="127"/>
      <c r="AH2001" s="44" t="s">
        <v>3</v>
      </c>
      <c r="AI2001" s="38"/>
    </row>
    <row r="2002" spans="1:35" x14ac:dyDescent="0.3">
      <c r="A2002" s="38"/>
      <c r="B2002" s="38"/>
      <c r="C2002" s="39"/>
      <c r="D2002" s="71"/>
      <c r="E2002" s="99"/>
      <c r="F2002" s="41"/>
      <c r="G2002" s="41"/>
      <c r="H2002" s="41"/>
      <c r="I2002" s="41"/>
      <c r="J2002" s="41"/>
      <c r="K2002" s="40"/>
      <c r="L2002" s="41"/>
      <c r="M2002" s="42">
        <v>148850</v>
      </c>
      <c r="N2002" s="43">
        <v>39946</v>
      </c>
      <c r="O2002" s="44" t="s">
        <v>0</v>
      </c>
      <c r="P2002" s="42">
        <v>10</v>
      </c>
      <c r="Q2002" s="44" t="s">
        <v>4307</v>
      </c>
      <c r="R2002" s="44" t="s">
        <v>3</v>
      </c>
      <c r="S2002" s="42">
        <v>0</v>
      </c>
      <c r="T2002" s="42">
        <v>90</v>
      </c>
      <c r="U2002" s="42">
        <v>26.84789803</v>
      </c>
      <c r="V2002" s="42">
        <v>-80.043945649999998</v>
      </c>
      <c r="W2002" s="126"/>
      <c r="X2002" s="45"/>
      <c r="Y2002" s="127"/>
      <c r="Z2002" s="127"/>
      <c r="AA2002" s="127"/>
      <c r="AB2002" s="127"/>
      <c r="AC2002" s="127"/>
      <c r="AD2002" s="127"/>
      <c r="AE2002" s="127"/>
      <c r="AF2002" s="127"/>
      <c r="AG2002" s="127"/>
      <c r="AH2002" s="44" t="s">
        <v>3</v>
      </c>
      <c r="AI2002" s="38"/>
    </row>
    <row r="2003" spans="1:35" x14ac:dyDescent="0.3">
      <c r="A2003" s="38"/>
      <c r="B2003" s="38"/>
      <c r="C2003" s="39"/>
      <c r="D2003" s="71"/>
      <c r="E2003" s="99"/>
      <c r="F2003" s="41"/>
      <c r="G2003" s="41"/>
      <c r="H2003" s="41"/>
      <c r="I2003" s="41"/>
      <c r="J2003" s="41"/>
      <c r="K2003" s="40"/>
      <c r="L2003" s="41"/>
      <c r="M2003" s="42">
        <v>148835</v>
      </c>
      <c r="N2003" s="43">
        <v>39946</v>
      </c>
      <c r="O2003" s="44" t="s">
        <v>0</v>
      </c>
      <c r="P2003" s="42">
        <v>7</v>
      </c>
      <c r="Q2003" s="44" t="s">
        <v>4308</v>
      </c>
      <c r="R2003" s="44" t="s">
        <v>3</v>
      </c>
      <c r="S2003" s="42">
        <v>-1</v>
      </c>
      <c r="T2003" s="42">
        <v>20</v>
      </c>
      <c r="U2003" s="42">
        <v>26.873214059999999</v>
      </c>
      <c r="V2003" s="42">
        <v>-80.050228020000006</v>
      </c>
      <c r="W2003" s="126"/>
      <c r="X2003" s="45"/>
      <c r="Y2003" s="125"/>
      <c r="Z2003" s="125"/>
      <c r="AA2003" s="125"/>
      <c r="AB2003" s="125"/>
      <c r="AC2003" s="125"/>
      <c r="AD2003" s="125"/>
      <c r="AE2003" s="125"/>
      <c r="AF2003" s="125"/>
      <c r="AG2003" s="125"/>
      <c r="AH2003" s="44" t="s">
        <v>3</v>
      </c>
      <c r="AI2003" s="38"/>
    </row>
    <row r="2004" spans="1:35" x14ac:dyDescent="0.3">
      <c r="A2004" s="38"/>
      <c r="B2004" s="38"/>
      <c r="C2004" s="39"/>
      <c r="D2004" s="71"/>
      <c r="E2004" s="99"/>
      <c r="F2004" s="41"/>
      <c r="G2004" s="41"/>
      <c r="H2004" s="41"/>
      <c r="I2004" s="41"/>
      <c r="J2004" s="41"/>
      <c r="K2004" s="40"/>
      <c r="L2004" s="41"/>
      <c r="M2004" s="42">
        <v>148839</v>
      </c>
      <c r="N2004" s="43">
        <v>39946</v>
      </c>
      <c r="O2004" s="44" t="s">
        <v>0</v>
      </c>
      <c r="P2004" s="42">
        <v>9</v>
      </c>
      <c r="Q2004" s="44" t="s">
        <v>4308</v>
      </c>
      <c r="R2004" s="44" t="s">
        <v>3</v>
      </c>
      <c r="S2004" s="42">
        <v>-3</v>
      </c>
      <c r="T2004" s="42">
        <v>65</v>
      </c>
      <c r="U2004" s="42">
        <v>26.86081896</v>
      </c>
      <c r="V2004" s="42">
        <v>-80.046537889999996</v>
      </c>
      <c r="W2004" s="126"/>
      <c r="X2004" s="45"/>
      <c r="Y2004" s="125"/>
      <c r="Z2004" s="125"/>
      <c r="AA2004" s="125"/>
      <c r="AB2004" s="125"/>
      <c r="AC2004" s="125"/>
      <c r="AD2004" s="125"/>
      <c r="AE2004" s="125"/>
      <c r="AF2004" s="125"/>
      <c r="AG2004" s="125"/>
      <c r="AH2004" s="44" t="s">
        <v>3</v>
      </c>
      <c r="AI2004" s="38"/>
    </row>
    <row r="2005" spans="1:35" x14ac:dyDescent="0.3">
      <c r="A2005" s="38"/>
      <c r="B2005" s="38"/>
      <c r="C2005" s="39"/>
      <c r="D2005" s="71"/>
      <c r="E2005" s="99"/>
      <c r="F2005" s="41"/>
      <c r="G2005" s="41"/>
      <c r="H2005" s="41"/>
      <c r="I2005" s="41"/>
      <c r="J2005" s="41"/>
      <c r="K2005" s="40"/>
      <c r="L2005" s="41"/>
      <c r="M2005" s="42">
        <v>4649</v>
      </c>
      <c r="N2005" s="43">
        <v>39946</v>
      </c>
      <c r="O2005" s="44" t="s">
        <v>5</v>
      </c>
      <c r="P2005" s="42">
        <v>11</v>
      </c>
      <c r="Q2005" s="44" t="s">
        <v>4305</v>
      </c>
      <c r="R2005" s="44" t="s">
        <v>3</v>
      </c>
      <c r="S2005" s="42">
        <v>7</v>
      </c>
      <c r="T2005" s="42">
        <v>18</v>
      </c>
      <c r="U2005" s="57"/>
      <c r="V2005" s="57"/>
      <c r="W2005" s="60"/>
      <c r="X2005" s="45"/>
      <c r="Y2005" s="57"/>
      <c r="Z2005" s="57"/>
      <c r="AA2005" s="57"/>
      <c r="AB2005" s="57"/>
      <c r="AC2005" s="57"/>
      <c r="AD2005" s="57"/>
      <c r="AE2005" s="57"/>
      <c r="AF2005" s="57"/>
      <c r="AG2005" s="57"/>
      <c r="AH2005" s="57"/>
      <c r="AI2005" s="38"/>
    </row>
    <row r="2006" spans="1:35" x14ac:dyDescent="0.3">
      <c r="A2006" s="38"/>
      <c r="B2006" s="38"/>
      <c r="C2006" s="39"/>
      <c r="D2006" s="71"/>
      <c r="E2006" s="99"/>
      <c r="F2006" s="41"/>
      <c r="G2006" s="41"/>
      <c r="H2006" s="41"/>
      <c r="I2006" s="41"/>
      <c r="J2006" s="41"/>
      <c r="K2006" s="40"/>
      <c r="L2006" s="41"/>
      <c r="M2006" s="42">
        <v>148965</v>
      </c>
      <c r="N2006" s="43">
        <v>39947</v>
      </c>
      <c r="O2006" s="44" t="s">
        <v>146</v>
      </c>
      <c r="P2006" s="42">
        <v>10</v>
      </c>
      <c r="Q2006" s="44" t="s">
        <v>4305</v>
      </c>
      <c r="R2006" s="44" t="s">
        <v>1903</v>
      </c>
      <c r="S2006" s="42">
        <v>25</v>
      </c>
      <c r="T2006" s="42">
        <v>1</v>
      </c>
      <c r="U2006" s="42">
        <v>26.921161494</v>
      </c>
      <c r="V2006" s="42">
        <v>-80.065581570000006</v>
      </c>
      <c r="W2006" s="126">
        <v>40013</v>
      </c>
      <c r="X2006" s="45">
        <f>W2006-N2006</f>
        <v>66</v>
      </c>
      <c r="Y2006" s="42">
        <v>13</v>
      </c>
      <c r="Z2006" s="42">
        <v>65</v>
      </c>
      <c r="AA2006" s="42">
        <v>2</v>
      </c>
      <c r="AB2006" s="42">
        <v>1</v>
      </c>
      <c r="AC2006" s="42">
        <v>0</v>
      </c>
      <c r="AD2006" s="42">
        <v>0</v>
      </c>
      <c r="AE2006" s="42">
        <f>SUM(Y2006,Z2006,AC2006,AD2006)</f>
        <v>78</v>
      </c>
      <c r="AF2006" s="49">
        <f>Y2006/AE2006</f>
        <v>0.16666666666666666</v>
      </c>
      <c r="AG2006" s="49">
        <f>(Y2006-(AA2006+AB2006))/AE2006</f>
        <v>0.12820512820512819</v>
      </c>
      <c r="AH2006" s="44" t="s">
        <v>2</v>
      </c>
      <c r="AI2006" s="38"/>
    </row>
    <row r="2007" spans="1:35" x14ac:dyDescent="0.3">
      <c r="A2007" s="38"/>
      <c r="B2007" s="38"/>
      <c r="C2007" s="39"/>
      <c r="D2007" s="71"/>
      <c r="E2007" s="99"/>
      <c r="F2007" s="41"/>
      <c r="G2007" s="41"/>
      <c r="H2007" s="41"/>
      <c r="I2007" s="41"/>
      <c r="J2007" s="41"/>
      <c r="K2007" s="40"/>
      <c r="L2007" s="41"/>
      <c r="M2007" s="42">
        <v>4667</v>
      </c>
      <c r="N2007" s="43">
        <v>39947</v>
      </c>
      <c r="O2007" s="44" t="s">
        <v>5</v>
      </c>
      <c r="P2007" s="42">
        <v>11</v>
      </c>
      <c r="Q2007" s="44" t="s">
        <v>4305</v>
      </c>
      <c r="R2007" s="44" t="s">
        <v>3</v>
      </c>
      <c r="S2007" s="42">
        <v>6</v>
      </c>
      <c r="T2007" s="42">
        <v>20</v>
      </c>
      <c r="U2007" s="57"/>
      <c r="V2007" s="57"/>
      <c r="W2007" s="60"/>
      <c r="X2007" s="45"/>
      <c r="Y2007" s="57"/>
      <c r="Z2007" s="58"/>
      <c r="AA2007" s="57"/>
      <c r="AB2007" s="57"/>
      <c r="AC2007" s="58"/>
      <c r="AD2007" s="58"/>
      <c r="AE2007" s="58"/>
      <c r="AF2007" s="58"/>
      <c r="AG2007" s="58"/>
      <c r="AH2007" s="57"/>
      <c r="AI2007" s="38"/>
    </row>
    <row r="2008" spans="1:35" x14ac:dyDescent="0.3">
      <c r="A2008" s="38"/>
      <c r="B2008" s="38"/>
      <c r="C2008" s="39"/>
      <c r="D2008" s="71"/>
      <c r="E2008" s="99"/>
      <c r="F2008" s="41"/>
      <c r="G2008" s="41"/>
      <c r="H2008" s="41"/>
      <c r="I2008" s="41"/>
      <c r="J2008" s="41"/>
      <c r="K2008" s="40"/>
      <c r="L2008" s="41"/>
      <c r="M2008" s="42">
        <v>4669</v>
      </c>
      <c r="N2008" s="43">
        <v>39947</v>
      </c>
      <c r="O2008" s="44" t="s">
        <v>5</v>
      </c>
      <c r="P2008" s="42">
        <v>11</v>
      </c>
      <c r="Q2008" s="44" t="s">
        <v>4305</v>
      </c>
      <c r="R2008" s="44" t="s">
        <v>3</v>
      </c>
      <c r="S2008" s="42">
        <v>2</v>
      </c>
      <c r="T2008" s="42">
        <v>40</v>
      </c>
      <c r="U2008" s="57"/>
      <c r="V2008" s="57"/>
      <c r="W2008" s="60"/>
      <c r="X2008" s="45"/>
      <c r="Y2008" s="57"/>
      <c r="Z2008" s="57"/>
      <c r="AA2008" s="57"/>
      <c r="AB2008" s="57"/>
      <c r="AC2008" s="57"/>
      <c r="AD2008" s="57"/>
      <c r="AE2008" s="57"/>
      <c r="AF2008" s="57"/>
      <c r="AG2008" s="57"/>
      <c r="AH2008" s="57"/>
      <c r="AI2008" s="38"/>
    </row>
    <row r="2009" spans="1:35" x14ac:dyDescent="0.3">
      <c r="A2009" s="38"/>
      <c r="B2009" s="38"/>
      <c r="C2009" s="39"/>
      <c r="D2009" s="71"/>
      <c r="E2009" s="99"/>
      <c r="F2009" s="41"/>
      <c r="G2009" s="41"/>
      <c r="H2009" s="41"/>
      <c r="I2009" s="41"/>
      <c r="J2009" s="41"/>
      <c r="K2009" s="40"/>
      <c r="L2009" s="41"/>
      <c r="M2009" s="42">
        <v>148939</v>
      </c>
      <c r="N2009" s="43">
        <v>39947</v>
      </c>
      <c r="O2009" s="44" t="s">
        <v>0</v>
      </c>
      <c r="P2009" s="42">
        <v>2</v>
      </c>
      <c r="Q2009" s="44" t="s">
        <v>4305</v>
      </c>
      <c r="R2009" s="44" t="s">
        <v>1769</v>
      </c>
      <c r="S2009" s="42">
        <v>16</v>
      </c>
      <c r="T2009" s="42">
        <v>7</v>
      </c>
      <c r="U2009" s="42">
        <v>26.911406289999999</v>
      </c>
      <c r="V2009" s="42">
        <v>-80.062650759999997</v>
      </c>
      <c r="W2009" s="126">
        <v>40011</v>
      </c>
      <c r="X2009" s="45">
        <f>W2009-N2009</f>
        <v>64</v>
      </c>
      <c r="Y2009" s="42">
        <v>73</v>
      </c>
      <c r="Z2009" s="42">
        <v>17</v>
      </c>
      <c r="AA2009" s="42">
        <v>4</v>
      </c>
      <c r="AB2009" s="42">
        <v>40</v>
      </c>
      <c r="AC2009" s="42">
        <v>0</v>
      </c>
      <c r="AD2009" s="42">
        <v>0</v>
      </c>
      <c r="AE2009" s="42">
        <f>SUM(Y2009,Z2009,AC2009,AD2009)</f>
        <v>90</v>
      </c>
      <c r="AF2009" s="49">
        <f>Y2009/AE2009</f>
        <v>0.81111111111111112</v>
      </c>
      <c r="AG2009" s="49">
        <f>(Y2009-(AA2009+AB2009))/AE2009</f>
        <v>0.32222222222222224</v>
      </c>
      <c r="AH2009" s="44" t="s">
        <v>2</v>
      </c>
      <c r="AI2009" s="38"/>
    </row>
    <row r="2010" spans="1:35" x14ac:dyDescent="0.3">
      <c r="A2010" s="38"/>
      <c r="B2010" s="38"/>
      <c r="C2010" s="39"/>
      <c r="D2010" s="71"/>
      <c r="E2010" s="99"/>
      <c r="F2010" s="41"/>
      <c r="G2010" s="41"/>
      <c r="H2010" s="41"/>
      <c r="I2010" s="41"/>
      <c r="J2010" s="41"/>
      <c r="K2010" s="40"/>
      <c r="L2010" s="41"/>
      <c r="M2010" s="42">
        <v>148940</v>
      </c>
      <c r="N2010" s="43">
        <v>39947</v>
      </c>
      <c r="O2010" s="44" t="s">
        <v>0</v>
      </c>
      <c r="P2010" s="42">
        <v>2</v>
      </c>
      <c r="Q2010" s="44" t="s">
        <v>4305</v>
      </c>
      <c r="R2010" s="44" t="s">
        <v>1770</v>
      </c>
      <c r="S2010" s="42">
        <v>20</v>
      </c>
      <c r="T2010" s="42">
        <v>8</v>
      </c>
      <c r="U2010" s="42">
        <v>26.911862930000002</v>
      </c>
      <c r="V2010" s="42">
        <v>-80.062743800000007</v>
      </c>
      <c r="W2010" s="126">
        <v>40012</v>
      </c>
      <c r="X2010" s="45">
        <f>W2010-N2010</f>
        <v>65</v>
      </c>
      <c r="Y2010" s="42">
        <v>74</v>
      </c>
      <c r="Z2010" s="42">
        <v>20</v>
      </c>
      <c r="AA2010" s="42">
        <v>1</v>
      </c>
      <c r="AB2010" s="42">
        <v>1</v>
      </c>
      <c r="AC2010" s="42">
        <v>0</v>
      </c>
      <c r="AD2010" s="42">
        <v>0</v>
      </c>
      <c r="AE2010" s="46">
        <f>SUM(Y2010,Z2010,AC2010,AD2010)</f>
        <v>94</v>
      </c>
      <c r="AF2010" s="47">
        <f>Y2010/AE2010</f>
        <v>0.78723404255319152</v>
      </c>
      <c r="AG2010" s="47">
        <f>(Y2010-(AA2010+AB2010))/AE2010</f>
        <v>0.76595744680851063</v>
      </c>
      <c r="AH2010" s="44" t="s">
        <v>2</v>
      </c>
      <c r="AI2010" s="38"/>
    </row>
    <row r="2011" spans="1:35" x14ac:dyDescent="0.3">
      <c r="A2011" s="38"/>
      <c r="B2011" s="38"/>
      <c r="C2011" s="39"/>
      <c r="D2011" s="71"/>
      <c r="E2011" s="99"/>
      <c r="F2011" s="41"/>
      <c r="G2011" s="41"/>
      <c r="H2011" s="41"/>
      <c r="I2011" s="41"/>
      <c r="J2011" s="41"/>
      <c r="K2011" s="40"/>
      <c r="L2011" s="41"/>
      <c r="M2011" s="42">
        <v>4673</v>
      </c>
      <c r="N2011" s="43">
        <v>39948</v>
      </c>
      <c r="O2011" s="44" t="s">
        <v>5</v>
      </c>
      <c r="P2011" s="42">
        <v>11</v>
      </c>
      <c r="Q2011" s="44" t="s">
        <v>4305</v>
      </c>
      <c r="R2011" s="44" t="s">
        <v>3</v>
      </c>
      <c r="S2011" s="42">
        <v>16</v>
      </c>
      <c r="T2011" s="42">
        <v>4</v>
      </c>
      <c r="U2011" s="57"/>
      <c r="V2011" s="57"/>
      <c r="W2011" s="39"/>
      <c r="X2011" s="45"/>
      <c r="Y2011" s="57"/>
      <c r="Z2011" s="57"/>
      <c r="AA2011" s="57"/>
      <c r="AB2011" s="57"/>
      <c r="AC2011" s="57"/>
      <c r="AD2011" s="57"/>
      <c r="AE2011" s="58"/>
      <c r="AF2011" s="58"/>
      <c r="AG2011" s="58"/>
      <c r="AH2011" s="57"/>
      <c r="AI2011" s="38"/>
    </row>
    <row r="2012" spans="1:35" x14ac:dyDescent="0.3">
      <c r="A2012" s="38"/>
      <c r="B2012" s="38"/>
      <c r="C2012" s="39"/>
      <c r="D2012" s="71"/>
      <c r="E2012" s="99"/>
      <c r="F2012" s="41"/>
      <c r="G2012" s="41"/>
      <c r="H2012" s="41"/>
      <c r="I2012" s="41"/>
      <c r="J2012" s="41"/>
      <c r="K2012" s="40"/>
      <c r="L2012" s="41"/>
      <c r="M2012" s="42">
        <v>149075</v>
      </c>
      <c r="N2012" s="43">
        <v>39949</v>
      </c>
      <c r="O2012" s="44" t="s">
        <v>0</v>
      </c>
      <c r="P2012" s="42">
        <v>8</v>
      </c>
      <c r="Q2012" s="44" t="s">
        <v>4305</v>
      </c>
      <c r="R2012" s="44" t="s">
        <v>1778</v>
      </c>
      <c r="S2012" s="42">
        <v>24</v>
      </c>
      <c r="T2012" s="42">
        <v>36</v>
      </c>
      <c r="U2012" s="42">
        <v>26.867518789999998</v>
      </c>
      <c r="V2012" s="42">
        <v>-80.048500020000006</v>
      </c>
      <c r="W2012" s="126"/>
      <c r="X2012" s="45"/>
      <c r="Y2012" s="42"/>
      <c r="Z2012" s="125"/>
      <c r="AA2012" s="42"/>
      <c r="AB2012" s="42"/>
      <c r="AC2012" s="125"/>
      <c r="AD2012" s="125"/>
      <c r="AE2012" s="125"/>
      <c r="AF2012" s="125"/>
      <c r="AG2012" s="125"/>
      <c r="AH2012" s="44" t="s">
        <v>10</v>
      </c>
      <c r="AI2012" s="38"/>
    </row>
    <row r="2013" spans="1:35" x14ac:dyDescent="0.3">
      <c r="A2013" s="38"/>
      <c r="B2013" s="38"/>
      <c r="C2013" s="39"/>
      <c r="D2013" s="71"/>
      <c r="E2013" s="99"/>
      <c r="F2013" s="41"/>
      <c r="G2013" s="41"/>
      <c r="H2013" s="41"/>
      <c r="I2013" s="41"/>
      <c r="J2013" s="41"/>
      <c r="K2013" s="40"/>
      <c r="L2013" s="41"/>
      <c r="M2013" s="42">
        <v>149104</v>
      </c>
      <c r="N2013" s="43">
        <v>39950</v>
      </c>
      <c r="O2013" s="44" t="s">
        <v>0</v>
      </c>
      <c r="P2013" s="42">
        <v>7</v>
      </c>
      <c r="Q2013" s="44" t="s">
        <v>4308</v>
      </c>
      <c r="R2013" s="44" t="s">
        <v>3</v>
      </c>
      <c r="S2013" s="42">
        <v>-20</v>
      </c>
      <c r="T2013" s="42">
        <v>40</v>
      </c>
      <c r="U2013" s="42">
        <v>26.871182610000002</v>
      </c>
      <c r="V2013" s="42">
        <v>-80.0494494</v>
      </c>
      <c r="W2013" s="126"/>
      <c r="X2013" s="45"/>
      <c r="Y2013" s="125"/>
      <c r="Z2013" s="125"/>
      <c r="AA2013" s="125"/>
      <c r="AB2013" s="125"/>
      <c r="AC2013" s="125"/>
      <c r="AD2013" s="125"/>
      <c r="AE2013" s="127"/>
      <c r="AF2013" s="127"/>
      <c r="AG2013" s="127"/>
      <c r="AH2013" s="44" t="s">
        <v>3</v>
      </c>
      <c r="AI2013" s="38"/>
    </row>
    <row r="2014" spans="1:35" x14ac:dyDescent="0.3">
      <c r="A2014" s="38"/>
      <c r="B2014" s="38"/>
      <c r="C2014" s="39"/>
      <c r="D2014" s="71"/>
      <c r="E2014" s="99"/>
      <c r="F2014" s="41"/>
      <c r="G2014" s="41"/>
      <c r="H2014" s="41"/>
      <c r="I2014" s="41"/>
      <c r="J2014" s="41"/>
      <c r="K2014" s="40"/>
      <c r="L2014" s="41"/>
      <c r="M2014" s="42">
        <v>149109</v>
      </c>
      <c r="N2014" s="43">
        <v>39950</v>
      </c>
      <c r="O2014" s="44" t="s">
        <v>0</v>
      </c>
      <c r="P2014" s="42">
        <v>10</v>
      </c>
      <c r="Q2014" s="44" t="s">
        <v>4305</v>
      </c>
      <c r="R2014" s="44" t="s">
        <v>1646</v>
      </c>
      <c r="S2014" s="42">
        <v>21</v>
      </c>
      <c r="T2014" s="42">
        <v>44</v>
      </c>
      <c r="U2014" s="42">
        <v>26.846092179999999</v>
      </c>
      <c r="V2014" s="42">
        <v>-80.043741639999993</v>
      </c>
      <c r="W2014" s="126">
        <v>40014</v>
      </c>
      <c r="X2014" s="45">
        <f>W2014-N2014</f>
        <v>64</v>
      </c>
      <c r="Y2014" s="42">
        <v>7</v>
      </c>
      <c r="Z2014" s="42">
        <v>99</v>
      </c>
      <c r="AA2014" s="42">
        <v>1</v>
      </c>
      <c r="AB2014" s="42">
        <v>0</v>
      </c>
      <c r="AC2014" s="42">
        <v>0</v>
      </c>
      <c r="AD2014" s="42">
        <v>0</v>
      </c>
      <c r="AE2014" s="46">
        <f>SUM(Y2014,Z2014,AC2014,AD2014)</f>
        <v>106</v>
      </c>
      <c r="AF2014" s="47">
        <f>Y2014/AE2014</f>
        <v>6.6037735849056603E-2</v>
      </c>
      <c r="AG2014" s="47">
        <f>(Y2014-(AA2014+AB2014))/AE2014</f>
        <v>5.6603773584905662E-2</v>
      </c>
      <c r="AH2014" s="44" t="s">
        <v>2</v>
      </c>
      <c r="AI2014" s="38"/>
    </row>
    <row r="2015" spans="1:35" x14ac:dyDescent="0.3">
      <c r="A2015" s="38"/>
      <c r="B2015" s="38"/>
      <c r="C2015" s="39"/>
      <c r="D2015" s="71"/>
      <c r="E2015" s="99"/>
      <c r="F2015" s="41"/>
      <c r="G2015" s="41"/>
      <c r="H2015" s="41"/>
      <c r="I2015" s="41"/>
      <c r="J2015" s="41"/>
      <c r="K2015" s="40"/>
      <c r="L2015" s="41"/>
      <c r="M2015" s="42">
        <v>149161</v>
      </c>
      <c r="N2015" s="43">
        <v>39951</v>
      </c>
      <c r="O2015" s="44" t="s">
        <v>146</v>
      </c>
      <c r="P2015" s="42">
        <v>7</v>
      </c>
      <c r="Q2015" s="44" t="s">
        <v>4305</v>
      </c>
      <c r="R2015" s="44" t="s">
        <v>1904</v>
      </c>
      <c r="S2015" s="42">
        <v>57</v>
      </c>
      <c r="T2015" s="42">
        <v>3</v>
      </c>
      <c r="U2015" s="42">
        <v>26.927019309999999</v>
      </c>
      <c r="V2015" s="42">
        <v>-80.067647289999996</v>
      </c>
      <c r="W2015" s="126">
        <v>40017</v>
      </c>
      <c r="X2015" s="45">
        <f>W2015-N2015</f>
        <v>66</v>
      </c>
      <c r="Y2015" s="42">
        <v>38</v>
      </c>
      <c r="Z2015" s="46">
        <v>11</v>
      </c>
      <c r="AA2015" s="42">
        <v>3</v>
      </c>
      <c r="AB2015" s="42">
        <v>1</v>
      </c>
      <c r="AC2015" s="46">
        <v>0</v>
      </c>
      <c r="AD2015" s="46">
        <v>0</v>
      </c>
      <c r="AE2015" s="46">
        <f>SUM(Y2015,Z2015,AC2015,AD2015)</f>
        <v>49</v>
      </c>
      <c r="AF2015" s="47">
        <f>Y2015/AE2015</f>
        <v>0.77551020408163263</v>
      </c>
      <c r="AG2015" s="47">
        <f>(Y2015-(AA2015+AB2015))/AE2015</f>
        <v>0.69387755102040816</v>
      </c>
      <c r="AH2015" s="44" t="s">
        <v>2</v>
      </c>
      <c r="AI2015" s="38"/>
    </row>
    <row r="2016" spans="1:35" x14ac:dyDescent="0.3">
      <c r="A2016" s="38"/>
      <c r="B2016" s="38"/>
      <c r="C2016" s="39"/>
      <c r="D2016" s="71"/>
      <c r="E2016" s="99"/>
      <c r="F2016" s="41"/>
      <c r="G2016" s="41"/>
      <c r="H2016" s="41"/>
      <c r="I2016" s="41"/>
      <c r="J2016" s="41"/>
      <c r="K2016" s="40"/>
      <c r="L2016" s="41"/>
      <c r="M2016" s="42">
        <v>149278</v>
      </c>
      <c r="N2016" s="43">
        <v>39952</v>
      </c>
      <c r="O2016" s="44" t="s">
        <v>0</v>
      </c>
      <c r="P2016" s="42">
        <v>11</v>
      </c>
      <c r="Q2016" s="44" t="s">
        <v>4305</v>
      </c>
      <c r="R2016" s="44" t="s">
        <v>1781</v>
      </c>
      <c r="S2016" s="42">
        <v>41</v>
      </c>
      <c r="T2016" s="42">
        <v>25</v>
      </c>
      <c r="U2016" s="42">
        <v>26.837278690000002</v>
      </c>
      <c r="V2016" s="42">
        <v>-80.041572709999997</v>
      </c>
      <c r="W2016" s="126">
        <v>40017</v>
      </c>
      <c r="X2016" s="45">
        <f>W2016-N2016</f>
        <v>65</v>
      </c>
      <c r="Y2016" s="42">
        <v>51</v>
      </c>
      <c r="Z2016" s="42">
        <v>16</v>
      </c>
      <c r="AA2016" s="42">
        <v>0</v>
      </c>
      <c r="AB2016" s="42">
        <v>7</v>
      </c>
      <c r="AC2016" s="42">
        <v>0</v>
      </c>
      <c r="AD2016" s="42">
        <v>8</v>
      </c>
      <c r="AE2016" s="42">
        <f>SUM(Y2016,Z2016,AC2016,AD2016)</f>
        <v>75</v>
      </c>
      <c r="AF2016" s="49">
        <f>Y2016/AE2016</f>
        <v>0.68</v>
      </c>
      <c r="AG2016" s="49">
        <f>(Y2016-(AA2016+AB2016))/AE2016</f>
        <v>0.58666666666666667</v>
      </c>
      <c r="AH2016" s="44" t="s">
        <v>2</v>
      </c>
      <c r="AI2016" s="38"/>
    </row>
    <row r="2017" spans="1:35" x14ac:dyDescent="0.3">
      <c r="A2017" s="38"/>
      <c r="B2017" s="38"/>
      <c r="C2017" s="39"/>
      <c r="D2017" s="71"/>
      <c r="E2017" s="99"/>
      <c r="F2017" s="41"/>
      <c r="G2017" s="41"/>
      <c r="H2017" s="41"/>
      <c r="I2017" s="41"/>
      <c r="J2017" s="41"/>
      <c r="K2017" s="40"/>
      <c r="L2017" s="41"/>
      <c r="M2017" s="42">
        <v>4708</v>
      </c>
      <c r="N2017" s="43">
        <v>39953</v>
      </c>
      <c r="O2017" s="44" t="s">
        <v>5</v>
      </c>
      <c r="P2017" s="42">
        <v>11</v>
      </c>
      <c r="Q2017" s="44" t="s">
        <v>4305</v>
      </c>
      <c r="R2017" s="44" t="s">
        <v>3</v>
      </c>
      <c r="S2017" s="42">
        <v>10</v>
      </c>
      <c r="T2017" s="42">
        <v>15</v>
      </c>
      <c r="U2017" s="57"/>
      <c r="V2017" s="57"/>
      <c r="W2017" s="60"/>
      <c r="X2017" s="45"/>
      <c r="Y2017" s="58"/>
      <c r="Z2017" s="58"/>
      <c r="AA2017" s="58"/>
      <c r="AB2017" s="58"/>
      <c r="AC2017" s="58"/>
      <c r="AD2017" s="58"/>
      <c r="AE2017" s="58"/>
      <c r="AF2017" s="58"/>
      <c r="AG2017" s="58"/>
      <c r="AH2017" s="57"/>
      <c r="AI2017" s="38"/>
    </row>
    <row r="2018" spans="1:35" x14ac:dyDescent="0.3">
      <c r="A2018" s="38"/>
      <c r="B2018" s="38"/>
      <c r="C2018" s="39"/>
      <c r="D2018" s="71"/>
      <c r="E2018" s="99"/>
      <c r="F2018" s="41"/>
      <c r="G2018" s="41"/>
      <c r="H2018" s="41"/>
      <c r="I2018" s="41"/>
      <c r="J2018" s="41"/>
      <c r="K2018" s="40"/>
      <c r="L2018" s="41"/>
      <c r="M2018" s="42">
        <v>4709</v>
      </c>
      <c r="N2018" s="43">
        <v>39953</v>
      </c>
      <c r="O2018" s="44" t="s">
        <v>5</v>
      </c>
      <c r="P2018" s="42">
        <v>11</v>
      </c>
      <c r="Q2018" s="44" t="s">
        <v>4305</v>
      </c>
      <c r="R2018" s="44" t="s">
        <v>3</v>
      </c>
      <c r="S2018" s="42">
        <v>15</v>
      </c>
      <c r="T2018" s="42">
        <v>7</v>
      </c>
      <c r="U2018" s="57"/>
      <c r="V2018" s="57"/>
      <c r="W2018" s="60"/>
      <c r="X2018" s="45"/>
      <c r="Y2018" s="57"/>
      <c r="Z2018" s="57"/>
      <c r="AA2018" s="57"/>
      <c r="AB2018" s="57"/>
      <c r="AC2018" s="57"/>
      <c r="AD2018" s="57"/>
      <c r="AE2018" s="57"/>
      <c r="AF2018" s="57"/>
      <c r="AG2018" s="57"/>
      <c r="AH2018" s="57"/>
      <c r="AI2018" s="38"/>
    </row>
    <row r="2019" spans="1:35" x14ac:dyDescent="0.3">
      <c r="A2019" s="61"/>
      <c r="B2019" s="61"/>
      <c r="C2019" s="60"/>
      <c r="D2019" s="94"/>
      <c r="E2019" s="100"/>
      <c r="F2019" s="58"/>
      <c r="G2019" s="58"/>
      <c r="H2019" s="58"/>
      <c r="I2019" s="58"/>
      <c r="J2019" s="41"/>
      <c r="K2019" s="62"/>
      <c r="L2019" s="41"/>
      <c r="M2019" s="42">
        <v>149323</v>
      </c>
      <c r="N2019" s="43">
        <v>39953</v>
      </c>
      <c r="O2019" s="44" t="s">
        <v>0</v>
      </c>
      <c r="P2019" s="42">
        <v>2</v>
      </c>
      <c r="Q2019" s="44" t="s">
        <v>4306</v>
      </c>
      <c r="R2019" s="44" t="s">
        <v>1782</v>
      </c>
      <c r="S2019" s="42">
        <v>-10</v>
      </c>
      <c r="T2019" s="42">
        <v>1</v>
      </c>
      <c r="U2019" s="42">
        <v>26.90988677</v>
      </c>
      <c r="V2019" s="42">
        <v>-80.062223799999998</v>
      </c>
      <c r="W2019" s="126">
        <v>40016</v>
      </c>
      <c r="X2019" s="45">
        <f>W2019-N2019</f>
        <v>63</v>
      </c>
      <c r="Y2019" s="42">
        <v>55</v>
      </c>
      <c r="Z2019" s="42">
        <v>18</v>
      </c>
      <c r="AA2019" s="42">
        <v>1</v>
      </c>
      <c r="AB2019" s="42">
        <v>1</v>
      </c>
      <c r="AC2019" s="42">
        <v>0</v>
      </c>
      <c r="AD2019" s="42">
        <v>0</v>
      </c>
      <c r="AE2019" s="46">
        <f>SUM(Y2019,Z2019,AC2019,AD2019)</f>
        <v>73</v>
      </c>
      <c r="AF2019" s="47">
        <f>Y2019/AE2019</f>
        <v>0.75342465753424659</v>
      </c>
      <c r="AG2019" s="47">
        <f>(Y2019-(AA2019+AB2019))/AE2019</f>
        <v>0.72602739726027399</v>
      </c>
      <c r="AH2019" s="44" t="s">
        <v>2</v>
      </c>
      <c r="AI2019" s="38"/>
    </row>
    <row r="2020" spans="1:35" x14ac:dyDescent="0.3">
      <c r="A2020" s="38"/>
      <c r="B2020" s="38"/>
      <c r="C2020" s="39"/>
      <c r="D2020" s="71"/>
      <c r="E2020" s="99"/>
      <c r="F2020" s="41"/>
      <c r="G2020" s="41"/>
      <c r="H2020" s="41"/>
      <c r="I2020" s="41"/>
      <c r="J2020" s="41"/>
      <c r="K2020" s="40"/>
      <c r="L2020" s="41"/>
      <c r="M2020" s="42">
        <v>4718</v>
      </c>
      <c r="N2020" s="43">
        <v>39954</v>
      </c>
      <c r="O2020" s="44" t="s">
        <v>5</v>
      </c>
      <c r="P2020" s="42">
        <v>11</v>
      </c>
      <c r="Q2020" s="44" t="s">
        <v>4305</v>
      </c>
      <c r="R2020" s="44" t="s">
        <v>3</v>
      </c>
      <c r="S2020" s="42">
        <v>0</v>
      </c>
      <c r="T2020" s="42">
        <v>10</v>
      </c>
      <c r="U2020" s="57"/>
      <c r="V2020" s="57"/>
      <c r="W2020" s="60"/>
      <c r="X2020" s="45"/>
      <c r="Y2020" s="57"/>
      <c r="Z2020" s="58"/>
      <c r="AA2020" s="57"/>
      <c r="AB2020" s="57"/>
      <c r="AC2020" s="58"/>
      <c r="AD2020" s="58"/>
      <c r="AE2020" s="58"/>
      <c r="AF2020" s="58"/>
      <c r="AG2020" s="58"/>
      <c r="AH2020" s="57"/>
      <c r="AI2020" s="38"/>
    </row>
    <row r="2021" spans="1:35" x14ac:dyDescent="0.3">
      <c r="A2021" s="38"/>
      <c r="B2021" s="38"/>
      <c r="C2021" s="39"/>
      <c r="D2021" s="71"/>
      <c r="E2021" s="99"/>
      <c r="F2021" s="41"/>
      <c r="G2021" s="41"/>
      <c r="H2021" s="41"/>
      <c r="I2021" s="41"/>
      <c r="J2021" s="41"/>
      <c r="K2021" s="40"/>
      <c r="L2021" s="41"/>
      <c r="M2021" s="42">
        <v>149366</v>
      </c>
      <c r="N2021" s="43">
        <v>39954</v>
      </c>
      <c r="O2021" s="44" t="s">
        <v>0</v>
      </c>
      <c r="P2021" s="42">
        <v>4</v>
      </c>
      <c r="Q2021" s="44" t="s">
        <v>4305</v>
      </c>
      <c r="R2021" s="44" t="s">
        <v>1785</v>
      </c>
      <c r="S2021" s="42">
        <v>28</v>
      </c>
      <c r="T2021" s="42">
        <v>76</v>
      </c>
      <c r="U2021" s="42">
        <v>26.899635010000001</v>
      </c>
      <c r="V2021" s="42">
        <v>-80.058604369999998</v>
      </c>
      <c r="W2021" s="126">
        <v>40018</v>
      </c>
      <c r="X2021" s="45">
        <f>W2021-N2021</f>
        <v>64</v>
      </c>
      <c r="Y2021" s="42">
        <v>33</v>
      </c>
      <c r="Z2021" s="46">
        <v>26</v>
      </c>
      <c r="AA2021" s="42">
        <v>5</v>
      </c>
      <c r="AB2021" s="42">
        <v>5</v>
      </c>
      <c r="AC2021" s="46">
        <v>0</v>
      </c>
      <c r="AD2021" s="46">
        <v>1</v>
      </c>
      <c r="AE2021" s="46">
        <f>SUM(Y2021,Z2021,AC2021,AD2021)</f>
        <v>60</v>
      </c>
      <c r="AF2021" s="47">
        <f>Y2021/AE2021</f>
        <v>0.55000000000000004</v>
      </c>
      <c r="AG2021" s="47">
        <f>(Y2021-(AA2021+AB2021))/AE2021</f>
        <v>0.38333333333333336</v>
      </c>
      <c r="AH2021" s="44" t="s">
        <v>2</v>
      </c>
      <c r="AI2021" s="38"/>
    </row>
    <row r="2022" spans="1:35" x14ac:dyDescent="0.3">
      <c r="A2022" s="61"/>
      <c r="B2022" s="61"/>
      <c r="C2022" s="60"/>
      <c r="D2022" s="94"/>
      <c r="E2022" s="100"/>
      <c r="F2022" s="58"/>
      <c r="G2022" s="41"/>
      <c r="H2022" s="41"/>
      <c r="I2022" s="41"/>
      <c r="J2022" s="41"/>
      <c r="K2022" s="62"/>
      <c r="L2022" s="41"/>
      <c r="M2022" s="42">
        <v>4721</v>
      </c>
      <c r="N2022" s="43">
        <v>39954</v>
      </c>
      <c r="O2022" s="44" t="s">
        <v>5</v>
      </c>
      <c r="P2022" s="42">
        <v>11</v>
      </c>
      <c r="Q2022" s="44" t="s">
        <v>4306</v>
      </c>
      <c r="R2022" s="44" t="s">
        <v>3</v>
      </c>
      <c r="S2022" s="42">
        <v>-5</v>
      </c>
      <c r="T2022" s="42">
        <v>10</v>
      </c>
      <c r="U2022" s="57"/>
      <c r="V2022" s="57"/>
      <c r="W2022" s="60"/>
      <c r="X2022" s="45"/>
      <c r="Y2022" s="57"/>
      <c r="Z2022" s="58"/>
      <c r="AA2022" s="57"/>
      <c r="AB2022" s="57"/>
      <c r="AC2022" s="58"/>
      <c r="AD2022" s="58"/>
      <c r="AE2022" s="58"/>
      <c r="AF2022" s="58"/>
      <c r="AG2022" s="58"/>
      <c r="AH2022" s="57"/>
      <c r="AI2022" s="38"/>
    </row>
    <row r="2023" spans="1:35" x14ac:dyDescent="0.3">
      <c r="A2023" s="38"/>
      <c r="B2023" s="38"/>
      <c r="C2023" s="39"/>
      <c r="D2023" s="71"/>
      <c r="E2023" s="99"/>
      <c r="F2023" s="41"/>
      <c r="G2023" s="41"/>
      <c r="H2023" s="41"/>
      <c r="I2023" s="41"/>
      <c r="J2023" s="41"/>
      <c r="K2023" s="40"/>
      <c r="L2023" s="41"/>
      <c r="M2023" s="42">
        <v>149423</v>
      </c>
      <c r="N2023" s="43">
        <v>39955</v>
      </c>
      <c r="O2023" s="44" t="s">
        <v>0</v>
      </c>
      <c r="P2023" s="42">
        <v>5</v>
      </c>
      <c r="Q2023" s="44" t="s">
        <v>4307</v>
      </c>
      <c r="R2023" s="44" t="s">
        <v>3</v>
      </c>
      <c r="S2023" s="42">
        <v>18</v>
      </c>
      <c r="T2023" s="42">
        <v>25</v>
      </c>
      <c r="U2023" s="42">
        <v>26.887249489999999</v>
      </c>
      <c r="V2023" s="42">
        <v>-80.055225129999997</v>
      </c>
      <c r="W2023" s="126"/>
      <c r="X2023" s="45"/>
      <c r="Y2023" s="125"/>
      <c r="Z2023" s="125"/>
      <c r="AA2023" s="125"/>
      <c r="AB2023" s="125"/>
      <c r="AC2023" s="125"/>
      <c r="AD2023" s="125"/>
      <c r="AE2023" s="125"/>
      <c r="AF2023" s="125"/>
      <c r="AG2023" s="125"/>
      <c r="AH2023" s="44" t="s">
        <v>3</v>
      </c>
      <c r="AI2023" s="38"/>
    </row>
    <row r="2024" spans="1:35" x14ac:dyDescent="0.3">
      <c r="A2024" s="38"/>
      <c r="B2024" s="38"/>
      <c r="C2024" s="39"/>
      <c r="D2024" s="71"/>
      <c r="E2024" s="99"/>
      <c r="F2024" s="41"/>
      <c r="G2024" s="41"/>
      <c r="H2024" s="41"/>
      <c r="I2024" s="41"/>
      <c r="J2024" s="41"/>
      <c r="K2024" s="40"/>
      <c r="L2024" s="41"/>
      <c r="M2024" s="42">
        <v>149511</v>
      </c>
      <c r="N2024" s="43">
        <v>39956</v>
      </c>
      <c r="O2024" s="44" t="s">
        <v>0</v>
      </c>
      <c r="P2024" s="42">
        <v>4</v>
      </c>
      <c r="Q2024" s="44" t="s">
        <v>4307</v>
      </c>
      <c r="R2024" s="44" t="s">
        <v>3</v>
      </c>
      <c r="S2024" s="42">
        <v>9</v>
      </c>
      <c r="T2024" s="42">
        <v>130</v>
      </c>
      <c r="U2024" s="42">
        <v>26.894895609999999</v>
      </c>
      <c r="V2024" s="42">
        <v>-80.057044579999996</v>
      </c>
      <c r="W2024" s="126"/>
      <c r="X2024" s="45"/>
      <c r="Y2024" s="125"/>
      <c r="Z2024" s="125"/>
      <c r="AA2024" s="125"/>
      <c r="AB2024" s="125"/>
      <c r="AC2024" s="125"/>
      <c r="AD2024" s="125"/>
      <c r="AE2024" s="125"/>
      <c r="AF2024" s="125"/>
      <c r="AG2024" s="125"/>
      <c r="AH2024" s="44" t="s">
        <v>3</v>
      </c>
      <c r="AI2024" s="38"/>
    </row>
    <row r="2025" spans="1:35" x14ac:dyDescent="0.3">
      <c r="A2025" s="38"/>
      <c r="B2025" s="38"/>
      <c r="C2025" s="39"/>
      <c r="D2025" s="71"/>
      <c r="E2025" s="99"/>
      <c r="F2025" s="41"/>
      <c r="G2025" s="41"/>
      <c r="H2025" s="41"/>
      <c r="I2025" s="41"/>
      <c r="J2025" s="41"/>
      <c r="K2025" s="40"/>
      <c r="L2025" s="41"/>
      <c r="M2025" s="42">
        <v>149521</v>
      </c>
      <c r="N2025" s="43">
        <v>39956</v>
      </c>
      <c r="O2025" s="44" t="s">
        <v>0</v>
      </c>
      <c r="P2025" s="42">
        <v>2</v>
      </c>
      <c r="Q2025" s="44" t="s">
        <v>4307</v>
      </c>
      <c r="R2025" s="44" t="s">
        <v>3</v>
      </c>
      <c r="S2025" s="42">
        <v>1</v>
      </c>
      <c r="T2025" s="42">
        <v>3</v>
      </c>
      <c r="U2025" s="42">
        <v>26.910242700000001</v>
      </c>
      <c r="V2025" s="42">
        <v>-80.062306980000002</v>
      </c>
      <c r="W2025" s="126"/>
      <c r="X2025" s="45"/>
      <c r="Y2025" s="125"/>
      <c r="Z2025" s="127"/>
      <c r="AA2025" s="125"/>
      <c r="AB2025" s="125"/>
      <c r="AC2025" s="127"/>
      <c r="AD2025" s="127"/>
      <c r="AE2025" s="127"/>
      <c r="AF2025" s="127"/>
      <c r="AG2025" s="127"/>
      <c r="AH2025" s="44" t="s">
        <v>3</v>
      </c>
      <c r="AI2025" s="38"/>
    </row>
    <row r="2026" spans="1:35" x14ac:dyDescent="0.3">
      <c r="A2026" s="38"/>
      <c r="B2026" s="38"/>
      <c r="C2026" s="39"/>
      <c r="D2026" s="71"/>
      <c r="E2026" s="99"/>
      <c r="F2026" s="41"/>
      <c r="G2026" s="41"/>
      <c r="H2026" s="41"/>
      <c r="I2026" s="41"/>
      <c r="J2026" s="41"/>
      <c r="K2026" s="40"/>
      <c r="L2026" s="41"/>
      <c r="M2026" s="42">
        <v>149525</v>
      </c>
      <c r="N2026" s="43">
        <v>39956</v>
      </c>
      <c r="O2026" s="44" t="s">
        <v>0</v>
      </c>
      <c r="P2026" s="42">
        <v>1</v>
      </c>
      <c r="Q2026" s="44" t="s">
        <v>4307</v>
      </c>
      <c r="R2026" s="44" t="s">
        <v>3</v>
      </c>
      <c r="S2026" s="42">
        <v>18</v>
      </c>
      <c r="T2026" s="42">
        <v>60</v>
      </c>
      <c r="U2026" s="42">
        <v>26.91999027</v>
      </c>
      <c r="V2026" s="42">
        <v>-80.065334289999996</v>
      </c>
      <c r="W2026" s="126"/>
      <c r="X2026" s="45"/>
      <c r="Y2026" s="125"/>
      <c r="Z2026" s="127"/>
      <c r="AA2026" s="125"/>
      <c r="AB2026" s="125"/>
      <c r="AC2026" s="127"/>
      <c r="AD2026" s="127"/>
      <c r="AE2026" s="127"/>
      <c r="AF2026" s="127"/>
      <c r="AG2026" s="127"/>
      <c r="AH2026" s="44" t="s">
        <v>3</v>
      </c>
      <c r="AI2026" s="38"/>
    </row>
    <row r="2027" spans="1:35" x14ac:dyDescent="0.3">
      <c r="A2027" s="38"/>
      <c r="B2027" s="38"/>
      <c r="C2027" s="39"/>
      <c r="D2027" s="71"/>
      <c r="E2027" s="99"/>
      <c r="F2027" s="41"/>
      <c r="G2027" s="41"/>
      <c r="H2027" s="41"/>
      <c r="I2027" s="41"/>
      <c r="J2027" s="41"/>
      <c r="K2027" s="40"/>
      <c r="L2027" s="41"/>
      <c r="M2027" s="42">
        <v>149526</v>
      </c>
      <c r="N2027" s="43">
        <v>39956</v>
      </c>
      <c r="O2027" s="44" t="s">
        <v>0</v>
      </c>
      <c r="P2027" s="42">
        <v>1</v>
      </c>
      <c r="Q2027" s="44" t="s">
        <v>4307</v>
      </c>
      <c r="R2027" s="44" t="s">
        <v>3</v>
      </c>
      <c r="S2027" s="42">
        <v>12</v>
      </c>
      <c r="T2027" s="42">
        <v>55</v>
      </c>
      <c r="U2027" s="42">
        <v>26.920361029999999</v>
      </c>
      <c r="V2027" s="42">
        <v>-80.065415459999997</v>
      </c>
      <c r="W2027" s="126"/>
      <c r="X2027" s="45"/>
      <c r="Y2027" s="125"/>
      <c r="Z2027" s="125"/>
      <c r="AA2027" s="125"/>
      <c r="AB2027" s="125"/>
      <c r="AC2027" s="125"/>
      <c r="AD2027" s="125"/>
      <c r="AE2027" s="127"/>
      <c r="AF2027" s="127"/>
      <c r="AG2027" s="127"/>
      <c r="AH2027" s="44" t="s">
        <v>3</v>
      </c>
      <c r="AI2027" s="38"/>
    </row>
    <row r="2028" spans="1:35" x14ac:dyDescent="0.3">
      <c r="A2028" s="38"/>
      <c r="B2028" s="38"/>
      <c r="C2028" s="39"/>
      <c r="D2028" s="71"/>
      <c r="E2028" s="99"/>
      <c r="F2028" s="41"/>
      <c r="G2028" s="41"/>
      <c r="H2028" s="41"/>
      <c r="I2028" s="41"/>
      <c r="J2028" s="41"/>
      <c r="K2028" s="40"/>
      <c r="L2028" s="41"/>
      <c r="M2028" s="42">
        <v>149621</v>
      </c>
      <c r="N2028" s="43">
        <v>39957</v>
      </c>
      <c r="O2028" s="44" t="s">
        <v>146</v>
      </c>
      <c r="P2028" s="42">
        <v>6</v>
      </c>
      <c r="Q2028" s="44" t="s">
        <v>4307</v>
      </c>
      <c r="R2028" s="44" t="s">
        <v>3</v>
      </c>
      <c r="S2028" s="42">
        <v>3</v>
      </c>
      <c r="T2028" s="42">
        <v>15</v>
      </c>
      <c r="U2028" s="42">
        <v>26.930659590000001</v>
      </c>
      <c r="V2028" s="42">
        <v>-80.068338190000006</v>
      </c>
      <c r="W2028" s="126"/>
      <c r="X2028" s="45"/>
      <c r="Y2028" s="125"/>
      <c r="Z2028" s="125"/>
      <c r="AA2028" s="125"/>
      <c r="AB2028" s="125"/>
      <c r="AC2028" s="125"/>
      <c r="AD2028" s="125"/>
      <c r="AE2028" s="125"/>
      <c r="AF2028" s="125"/>
      <c r="AG2028" s="125"/>
      <c r="AH2028" s="44" t="s">
        <v>3</v>
      </c>
      <c r="AI2028" s="38"/>
    </row>
    <row r="2029" spans="1:35" x14ac:dyDescent="0.3">
      <c r="A2029" s="38"/>
      <c r="B2029" s="38"/>
      <c r="C2029" s="39"/>
      <c r="D2029" s="71"/>
      <c r="E2029" s="99"/>
      <c r="F2029" s="41"/>
      <c r="G2029" s="41"/>
      <c r="H2029" s="41"/>
      <c r="I2029" s="41"/>
      <c r="J2029" s="41"/>
      <c r="K2029" s="40"/>
      <c r="L2029" s="41"/>
      <c r="M2029" s="42">
        <v>149626</v>
      </c>
      <c r="N2029" s="43">
        <v>39957</v>
      </c>
      <c r="O2029" s="44" t="s">
        <v>146</v>
      </c>
      <c r="P2029" s="42">
        <v>3</v>
      </c>
      <c r="Q2029" s="44" t="s">
        <v>4305</v>
      </c>
      <c r="R2029" s="44" t="s">
        <v>1909</v>
      </c>
      <c r="S2029" s="42">
        <v>3</v>
      </c>
      <c r="T2029" s="42">
        <v>16</v>
      </c>
      <c r="U2029" s="42">
        <v>26.937701199999999</v>
      </c>
      <c r="V2029" s="42">
        <v>-80.070040829999996</v>
      </c>
      <c r="W2029" s="126">
        <v>40021</v>
      </c>
      <c r="X2029" s="45">
        <f>W2029-N2029</f>
        <v>64</v>
      </c>
      <c r="Y2029" s="42">
        <v>17</v>
      </c>
      <c r="Z2029" s="42">
        <v>63</v>
      </c>
      <c r="AA2029" s="42">
        <v>0</v>
      </c>
      <c r="AB2029" s="42">
        <v>0</v>
      </c>
      <c r="AC2029" s="42">
        <v>0</v>
      </c>
      <c r="AD2029" s="42">
        <v>0</v>
      </c>
      <c r="AE2029" s="46">
        <f>SUM(Y2029,Z2029,AC2029,AD2029)</f>
        <v>80</v>
      </c>
      <c r="AF2029" s="47">
        <f>Y2029/AE2029</f>
        <v>0.21249999999999999</v>
      </c>
      <c r="AG2029" s="47">
        <f>(Y2029-(AA2029+AB2029))/AE2029</f>
        <v>0.21249999999999999</v>
      </c>
      <c r="AH2029" s="44" t="s">
        <v>2</v>
      </c>
      <c r="AI2029" s="38"/>
    </row>
    <row r="2030" spans="1:35" x14ac:dyDescent="0.3">
      <c r="A2030" s="38"/>
      <c r="B2030" s="38"/>
      <c r="C2030" s="39"/>
      <c r="D2030" s="71"/>
      <c r="E2030" s="99"/>
      <c r="F2030" s="41"/>
      <c r="G2030" s="41"/>
      <c r="H2030" s="41"/>
      <c r="I2030" s="41"/>
      <c r="J2030" s="41"/>
      <c r="K2030" s="40"/>
      <c r="L2030" s="41"/>
      <c r="M2030" s="42">
        <v>150312</v>
      </c>
      <c r="N2030" s="43">
        <v>39961</v>
      </c>
      <c r="O2030" s="44" t="s">
        <v>0</v>
      </c>
      <c r="P2030" s="42">
        <v>5</v>
      </c>
      <c r="Q2030" s="44" t="s">
        <v>4307</v>
      </c>
      <c r="R2030" s="44" t="s">
        <v>3</v>
      </c>
      <c r="S2030" s="42">
        <v>30</v>
      </c>
      <c r="T2030" s="42">
        <v>0</v>
      </c>
      <c r="U2030" s="42">
        <v>26.88421984</v>
      </c>
      <c r="V2030" s="42">
        <v>-80.054221089999999</v>
      </c>
      <c r="W2030" s="126"/>
      <c r="X2030" s="45"/>
      <c r="Y2030" s="125"/>
      <c r="Z2030" s="125"/>
      <c r="AA2030" s="125"/>
      <c r="AB2030" s="125"/>
      <c r="AC2030" s="125"/>
      <c r="AD2030" s="125"/>
      <c r="AE2030" s="127"/>
      <c r="AF2030" s="127"/>
      <c r="AG2030" s="127"/>
      <c r="AH2030" s="44" t="s">
        <v>3</v>
      </c>
      <c r="AI2030" s="38"/>
    </row>
    <row r="2031" spans="1:35" x14ac:dyDescent="0.3">
      <c r="A2031" s="38"/>
      <c r="B2031" s="38"/>
      <c r="C2031" s="39"/>
      <c r="D2031" s="71"/>
      <c r="E2031" s="99"/>
      <c r="F2031" s="41"/>
      <c r="G2031" s="41"/>
      <c r="H2031" s="41"/>
      <c r="I2031" s="41"/>
      <c r="J2031" s="41"/>
      <c r="K2031" s="40"/>
      <c r="L2031" s="41"/>
      <c r="M2031" s="42">
        <v>150763</v>
      </c>
      <c r="N2031" s="43">
        <v>39963</v>
      </c>
      <c r="O2031" s="44" t="s">
        <v>0</v>
      </c>
      <c r="P2031" s="42">
        <v>5</v>
      </c>
      <c r="Q2031" s="44" t="s">
        <v>4307</v>
      </c>
      <c r="R2031" s="44" t="s">
        <v>3</v>
      </c>
      <c r="S2031" s="42">
        <v>15</v>
      </c>
      <c r="T2031" s="42">
        <v>65</v>
      </c>
      <c r="U2031" s="42">
        <v>26.886796539999999</v>
      </c>
      <c r="V2031" s="42">
        <v>-80.054919069999997</v>
      </c>
      <c r="W2031" s="126"/>
      <c r="X2031" s="45"/>
      <c r="Y2031" s="125"/>
      <c r="Z2031" s="125"/>
      <c r="AA2031" s="125"/>
      <c r="AB2031" s="125"/>
      <c r="AC2031" s="125"/>
      <c r="AD2031" s="125"/>
      <c r="AE2031" s="127"/>
      <c r="AF2031" s="127"/>
      <c r="AG2031" s="127"/>
      <c r="AH2031" s="44" t="s">
        <v>3</v>
      </c>
      <c r="AI2031" s="38"/>
    </row>
    <row r="2032" spans="1:35" x14ac:dyDescent="0.3">
      <c r="A2032" s="38"/>
      <c r="B2032" s="38"/>
      <c r="C2032" s="39"/>
      <c r="D2032" s="71"/>
      <c r="E2032" s="99"/>
      <c r="F2032" s="41"/>
      <c r="G2032" s="41"/>
      <c r="H2032" s="41"/>
      <c r="I2032" s="41"/>
      <c r="J2032" s="41"/>
      <c r="K2032" s="40"/>
      <c r="L2032" s="41"/>
      <c r="M2032" s="42">
        <v>150970</v>
      </c>
      <c r="N2032" s="43">
        <v>39964</v>
      </c>
      <c r="O2032" s="44" t="s">
        <v>0</v>
      </c>
      <c r="P2032" s="42">
        <v>6</v>
      </c>
      <c r="Q2032" s="44" t="s">
        <v>4307</v>
      </c>
      <c r="R2032" s="44" t="s">
        <v>3</v>
      </c>
      <c r="S2032" s="42">
        <v>55</v>
      </c>
      <c r="T2032" s="42">
        <v>0</v>
      </c>
      <c r="U2032" s="42">
        <v>26.883221070000001</v>
      </c>
      <c r="V2032" s="42">
        <v>-80.053868519999995</v>
      </c>
      <c r="W2032" s="126"/>
      <c r="X2032" s="45"/>
      <c r="Y2032" s="125"/>
      <c r="Z2032" s="125"/>
      <c r="AA2032" s="125"/>
      <c r="AB2032" s="125"/>
      <c r="AC2032" s="125"/>
      <c r="AD2032" s="125"/>
      <c r="AE2032" s="127"/>
      <c r="AF2032" s="127"/>
      <c r="AG2032" s="127"/>
      <c r="AH2032" s="44" t="s">
        <v>3</v>
      </c>
      <c r="AI2032" s="38"/>
    </row>
    <row r="2033" spans="1:35" x14ac:dyDescent="0.3">
      <c r="A2033" s="38"/>
      <c r="B2033" s="38"/>
      <c r="C2033" s="39"/>
      <c r="D2033" s="71"/>
      <c r="E2033" s="99"/>
      <c r="F2033" s="41"/>
      <c r="G2033" s="41"/>
      <c r="H2033" s="41"/>
      <c r="I2033" s="41"/>
      <c r="J2033" s="41"/>
      <c r="K2033" s="40"/>
      <c r="L2033" s="41"/>
      <c r="M2033" s="42">
        <v>4969</v>
      </c>
      <c r="N2033" s="43">
        <v>39964</v>
      </c>
      <c r="O2033" s="44" t="s">
        <v>5</v>
      </c>
      <c r="P2033" s="42">
        <v>11</v>
      </c>
      <c r="Q2033" s="44" t="s">
        <v>4305</v>
      </c>
      <c r="R2033" s="44" t="s">
        <v>3</v>
      </c>
      <c r="S2033" s="42">
        <v>80</v>
      </c>
      <c r="T2033" s="42">
        <v>0</v>
      </c>
      <c r="U2033" s="57"/>
      <c r="V2033" s="57"/>
      <c r="W2033" s="60"/>
      <c r="X2033" s="45"/>
      <c r="Y2033" s="57"/>
      <c r="Z2033" s="57"/>
      <c r="AA2033" s="57"/>
      <c r="AB2033" s="57"/>
      <c r="AC2033" s="57"/>
      <c r="AD2033" s="57"/>
      <c r="AE2033" s="58"/>
      <c r="AF2033" s="58"/>
      <c r="AG2033" s="58"/>
      <c r="AH2033" s="57"/>
      <c r="AI2033" s="38"/>
    </row>
    <row r="2034" spans="1:35" x14ac:dyDescent="0.3">
      <c r="A2034" s="38"/>
      <c r="B2034" s="38"/>
      <c r="C2034" s="39"/>
      <c r="D2034" s="71"/>
      <c r="E2034" s="99"/>
      <c r="F2034" s="41"/>
      <c r="G2034" s="41"/>
      <c r="H2034" s="41"/>
      <c r="I2034" s="41"/>
      <c r="J2034" s="41"/>
      <c r="K2034" s="40"/>
      <c r="L2034" s="41"/>
      <c r="M2034" s="42">
        <v>150936</v>
      </c>
      <c r="N2034" s="43">
        <v>39964</v>
      </c>
      <c r="O2034" s="44" t="s">
        <v>146</v>
      </c>
      <c r="P2034" s="42">
        <v>5</v>
      </c>
      <c r="Q2034" s="44" t="s">
        <v>4305</v>
      </c>
      <c r="R2034" s="44" t="s">
        <v>1911</v>
      </c>
      <c r="S2034" s="42">
        <v>30</v>
      </c>
      <c r="T2034" s="42">
        <v>11</v>
      </c>
      <c r="U2034" s="42">
        <v>26.93153714</v>
      </c>
      <c r="V2034" s="42">
        <v>-80.068488669999994</v>
      </c>
      <c r="W2034" s="126">
        <v>40027</v>
      </c>
      <c r="X2034" s="45">
        <f>W2034-N2034</f>
        <v>63</v>
      </c>
      <c r="Y2034" s="42">
        <v>36</v>
      </c>
      <c r="Z2034" s="42">
        <v>61</v>
      </c>
      <c r="AA2034" s="42">
        <v>1</v>
      </c>
      <c r="AB2034" s="42">
        <v>0</v>
      </c>
      <c r="AC2034" s="42">
        <v>0</v>
      </c>
      <c r="AD2034" s="42">
        <v>0</v>
      </c>
      <c r="AE2034" s="46">
        <f>SUM(Y2034,Z2034,AC2034,AD2034)</f>
        <v>97</v>
      </c>
      <c r="AF2034" s="47">
        <f>Y2034/AE2034</f>
        <v>0.37113402061855671</v>
      </c>
      <c r="AG2034" s="47">
        <f>(Y2034-(AA2034+AB2034))/AE2034</f>
        <v>0.36082474226804123</v>
      </c>
      <c r="AH2034" s="44" t="s">
        <v>2</v>
      </c>
      <c r="AI2034" s="38"/>
    </row>
    <row r="2035" spans="1:35" x14ac:dyDescent="0.3">
      <c r="A2035" s="38"/>
      <c r="B2035" s="38"/>
      <c r="C2035" s="39"/>
      <c r="D2035" s="71"/>
      <c r="E2035" s="99"/>
      <c r="F2035" s="41"/>
      <c r="G2035" s="41"/>
      <c r="H2035" s="41"/>
      <c r="I2035" s="41"/>
      <c r="J2035" s="41"/>
      <c r="K2035" s="40"/>
      <c r="L2035" s="41"/>
      <c r="M2035" s="42">
        <v>151073</v>
      </c>
      <c r="N2035" s="43">
        <v>39965</v>
      </c>
      <c r="O2035" s="44" t="s">
        <v>0</v>
      </c>
      <c r="P2035" s="42">
        <v>4</v>
      </c>
      <c r="Q2035" s="44" t="s">
        <v>4305</v>
      </c>
      <c r="R2035" s="44" t="s">
        <v>1655</v>
      </c>
      <c r="S2035" s="42">
        <v>89</v>
      </c>
      <c r="T2035" s="42">
        <v>58</v>
      </c>
      <c r="U2035" s="42">
        <v>26.893791220000001</v>
      </c>
      <c r="V2035" s="42">
        <v>-80.056987599999999</v>
      </c>
      <c r="W2035" s="126"/>
      <c r="X2035" s="45"/>
      <c r="Y2035" s="42"/>
      <c r="Z2035" s="125"/>
      <c r="AA2035" s="42"/>
      <c r="AB2035" s="42"/>
      <c r="AC2035" s="125"/>
      <c r="AD2035" s="125"/>
      <c r="AE2035" s="127"/>
      <c r="AF2035" s="127"/>
      <c r="AG2035" s="127"/>
      <c r="AH2035" s="44" t="s">
        <v>10</v>
      </c>
      <c r="AI2035" s="38"/>
    </row>
    <row r="2036" spans="1:35" x14ac:dyDescent="0.3">
      <c r="A2036" s="38"/>
      <c r="B2036" s="38"/>
      <c r="C2036" s="39"/>
      <c r="D2036" s="71"/>
      <c r="E2036" s="99"/>
      <c r="F2036" s="41"/>
      <c r="G2036" s="41"/>
      <c r="H2036" s="41"/>
      <c r="I2036" s="41"/>
      <c r="J2036" s="41"/>
      <c r="K2036" s="40"/>
      <c r="L2036" s="41"/>
      <c r="M2036" s="42">
        <v>151285</v>
      </c>
      <c r="N2036" s="43">
        <v>39966</v>
      </c>
      <c r="O2036" s="44" t="s">
        <v>0</v>
      </c>
      <c r="P2036" s="42">
        <v>10</v>
      </c>
      <c r="Q2036" s="44" t="s">
        <v>4305</v>
      </c>
      <c r="R2036" s="44" t="s">
        <v>1659</v>
      </c>
      <c r="S2036" s="42">
        <v>66</v>
      </c>
      <c r="T2036" s="42">
        <v>42</v>
      </c>
      <c r="U2036" s="42">
        <v>26.851859019999999</v>
      </c>
      <c r="V2036" s="42">
        <v>-80.045018580000004</v>
      </c>
      <c r="W2036" s="128"/>
      <c r="X2036" s="45"/>
      <c r="Y2036" s="42">
        <v>0</v>
      </c>
      <c r="Z2036" s="46">
        <v>10</v>
      </c>
      <c r="AA2036" s="42">
        <v>0</v>
      </c>
      <c r="AB2036" s="42">
        <v>0</v>
      </c>
      <c r="AC2036" s="46">
        <v>0</v>
      </c>
      <c r="AD2036" s="46">
        <v>0</v>
      </c>
      <c r="AE2036" s="46">
        <f>SUM(Y2036,Z2036,AC2036,AD2036)</f>
        <v>10</v>
      </c>
      <c r="AF2036" s="47">
        <f>Y2036/AE2036</f>
        <v>0</v>
      </c>
      <c r="AG2036" s="47">
        <f>(Y2036-(AA2036+AB2036))/AE2036</f>
        <v>0</v>
      </c>
      <c r="AH2036" s="44" t="s">
        <v>8</v>
      </c>
      <c r="AI2036" s="38"/>
    </row>
    <row r="2037" spans="1:35" x14ac:dyDescent="0.3">
      <c r="A2037" s="38"/>
      <c r="B2037" s="38"/>
      <c r="C2037" s="39"/>
      <c r="D2037" s="71"/>
      <c r="E2037" s="99"/>
      <c r="F2037" s="41"/>
      <c r="G2037" s="41"/>
      <c r="H2037" s="41"/>
      <c r="I2037" s="41"/>
      <c r="J2037" s="41"/>
      <c r="K2037" s="40"/>
      <c r="L2037" s="41"/>
      <c r="M2037" s="42">
        <v>151286</v>
      </c>
      <c r="N2037" s="43">
        <v>39966</v>
      </c>
      <c r="O2037" s="44" t="s">
        <v>0</v>
      </c>
      <c r="P2037" s="42">
        <v>10</v>
      </c>
      <c r="Q2037" s="44" t="s">
        <v>4305</v>
      </c>
      <c r="R2037" s="44" t="s">
        <v>1660</v>
      </c>
      <c r="S2037" s="42">
        <v>83</v>
      </c>
      <c r="T2037" s="42">
        <v>24</v>
      </c>
      <c r="U2037" s="42">
        <v>26.851497599999998</v>
      </c>
      <c r="V2037" s="42">
        <v>-80.045004939999998</v>
      </c>
      <c r="W2037" s="126">
        <v>40027</v>
      </c>
      <c r="X2037" s="45">
        <f>W2037-N2037</f>
        <v>61</v>
      </c>
      <c r="Y2037" s="42">
        <v>37</v>
      </c>
      <c r="Z2037" s="42">
        <v>42</v>
      </c>
      <c r="AA2037" s="42">
        <v>1</v>
      </c>
      <c r="AB2037" s="42">
        <v>2</v>
      </c>
      <c r="AC2037" s="42">
        <v>0</v>
      </c>
      <c r="AD2037" s="42">
        <v>1</v>
      </c>
      <c r="AE2037" s="46">
        <f>SUM(Y2037,Z2037,AC2037,AD2037)</f>
        <v>80</v>
      </c>
      <c r="AF2037" s="47">
        <f>Y2037/AE2037</f>
        <v>0.46250000000000002</v>
      </c>
      <c r="AG2037" s="47">
        <f>(Y2037-(AA2037+AB2037))/AE2037</f>
        <v>0.42499999999999999</v>
      </c>
      <c r="AH2037" s="44" t="s">
        <v>2</v>
      </c>
      <c r="AI2037" s="38"/>
    </row>
    <row r="2038" spans="1:35" x14ac:dyDescent="0.3">
      <c r="A2038" s="38"/>
      <c r="B2038" s="38"/>
      <c r="C2038" s="39"/>
      <c r="D2038" s="71"/>
      <c r="E2038" s="99"/>
      <c r="F2038" s="41"/>
      <c r="G2038" s="41"/>
      <c r="H2038" s="41"/>
      <c r="I2038" s="41"/>
      <c r="J2038" s="41"/>
      <c r="K2038" s="40"/>
      <c r="L2038" s="41"/>
      <c r="M2038" s="42">
        <v>151448</v>
      </c>
      <c r="N2038" s="43">
        <v>39967</v>
      </c>
      <c r="O2038" s="44" t="s">
        <v>0</v>
      </c>
      <c r="P2038" s="42">
        <v>8</v>
      </c>
      <c r="Q2038" s="44" t="s">
        <v>4308</v>
      </c>
      <c r="R2038" s="44" t="s">
        <v>3</v>
      </c>
      <c r="S2038" s="42">
        <v>-5</v>
      </c>
      <c r="T2038" s="42">
        <v>25</v>
      </c>
      <c r="U2038" s="42">
        <v>26.869266440000001</v>
      </c>
      <c r="V2038" s="42">
        <v>-80.048933289999994</v>
      </c>
      <c r="W2038" s="126"/>
      <c r="X2038" s="45"/>
      <c r="Y2038" s="125"/>
      <c r="Z2038" s="127"/>
      <c r="AA2038" s="125"/>
      <c r="AB2038" s="125"/>
      <c r="AC2038" s="127"/>
      <c r="AD2038" s="127"/>
      <c r="AE2038" s="127"/>
      <c r="AF2038" s="127"/>
      <c r="AG2038" s="127"/>
      <c r="AH2038" s="44" t="s">
        <v>3</v>
      </c>
      <c r="AI2038" s="38"/>
    </row>
    <row r="2039" spans="1:35" x14ac:dyDescent="0.3">
      <c r="A2039" s="38"/>
      <c r="B2039" s="38"/>
      <c r="C2039" s="39"/>
      <c r="D2039" s="71"/>
      <c r="E2039" s="99"/>
      <c r="F2039" s="41"/>
      <c r="G2039" s="41"/>
      <c r="H2039" s="41"/>
      <c r="I2039" s="41"/>
      <c r="J2039" s="41"/>
      <c r="K2039" s="40"/>
      <c r="L2039" s="41"/>
      <c r="M2039" s="42">
        <v>144</v>
      </c>
      <c r="N2039" s="43">
        <v>39967</v>
      </c>
      <c r="O2039" s="44" t="s">
        <v>5</v>
      </c>
      <c r="P2039" s="42">
        <v>10</v>
      </c>
      <c r="Q2039" s="44" t="s">
        <v>4305</v>
      </c>
      <c r="R2039" s="44" t="s">
        <v>3</v>
      </c>
      <c r="S2039" s="42">
        <v>20</v>
      </c>
      <c r="T2039" s="42">
        <v>20</v>
      </c>
      <c r="U2039" s="57"/>
      <c r="V2039" s="57"/>
      <c r="W2039" s="60"/>
      <c r="X2039" s="45"/>
      <c r="Y2039" s="57"/>
      <c r="Z2039" s="58"/>
      <c r="AA2039" s="57"/>
      <c r="AB2039" s="57"/>
      <c r="AC2039" s="58"/>
      <c r="AD2039" s="58"/>
      <c r="AE2039" s="58"/>
      <c r="AF2039" s="58"/>
      <c r="AG2039" s="58"/>
      <c r="AH2039" s="57"/>
      <c r="AI2039" s="38"/>
    </row>
    <row r="2040" spans="1:35" x14ac:dyDescent="0.3">
      <c r="A2040" s="38"/>
      <c r="B2040" s="38"/>
      <c r="C2040" s="39"/>
      <c r="D2040" s="71"/>
      <c r="E2040" s="99"/>
      <c r="F2040" s="41"/>
      <c r="G2040" s="41"/>
      <c r="H2040" s="41"/>
      <c r="I2040" s="41"/>
      <c r="J2040" s="41"/>
      <c r="K2040" s="40"/>
      <c r="L2040" s="41"/>
      <c r="M2040" s="42">
        <v>151379</v>
      </c>
      <c r="N2040" s="43">
        <v>39967</v>
      </c>
      <c r="O2040" s="44" t="s">
        <v>146</v>
      </c>
      <c r="P2040" s="42">
        <v>2</v>
      </c>
      <c r="Q2040" s="44" t="s">
        <v>4305</v>
      </c>
      <c r="R2040" s="44" t="s">
        <v>1913</v>
      </c>
      <c r="S2040" s="42">
        <v>70</v>
      </c>
      <c r="T2040" s="42">
        <v>35</v>
      </c>
      <c r="U2040" s="42">
        <v>26.93884164</v>
      </c>
      <c r="V2040" s="42">
        <v>-80.070485219999995</v>
      </c>
      <c r="W2040" s="126">
        <v>40027</v>
      </c>
      <c r="X2040" s="45">
        <f>W2040-N2040</f>
        <v>60</v>
      </c>
      <c r="Y2040" s="42">
        <v>46</v>
      </c>
      <c r="Z2040" s="42">
        <v>18</v>
      </c>
      <c r="AA2040" s="42">
        <v>0</v>
      </c>
      <c r="AB2040" s="42">
        <v>2</v>
      </c>
      <c r="AC2040" s="42">
        <v>0</v>
      </c>
      <c r="AD2040" s="42">
        <v>0</v>
      </c>
      <c r="AE2040" s="46">
        <f>SUM(Y2040,Z2040,AC2040,AD2040)</f>
        <v>64</v>
      </c>
      <c r="AF2040" s="47">
        <f>Y2040/AE2040</f>
        <v>0.71875</v>
      </c>
      <c r="AG2040" s="47">
        <f>(Y2040-(AA2040+AB2040))/AE2040</f>
        <v>0.6875</v>
      </c>
      <c r="AH2040" s="44" t="s">
        <v>2</v>
      </c>
      <c r="AI2040" s="38"/>
    </row>
    <row r="2041" spans="1:35" x14ac:dyDescent="0.3">
      <c r="A2041" s="38"/>
      <c r="B2041" s="38"/>
      <c r="C2041" s="39"/>
      <c r="D2041" s="71"/>
      <c r="E2041" s="99"/>
      <c r="F2041" s="41"/>
      <c r="G2041" s="41"/>
      <c r="H2041" s="41"/>
      <c r="I2041" s="41"/>
      <c r="J2041" s="41"/>
      <c r="K2041" s="40"/>
      <c r="L2041" s="41"/>
      <c r="M2041" s="42">
        <v>151674</v>
      </c>
      <c r="N2041" s="43">
        <v>39968</v>
      </c>
      <c r="O2041" s="44" t="s">
        <v>0</v>
      </c>
      <c r="P2041" s="42">
        <v>10</v>
      </c>
      <c r="Q2041" s="44" t="s">
        <v>4307</v>
      </c>
      <c r="R2041" s="44" t="s">
        <v>3</v>
      </c>
      <c r="S2041" s="42">
        <v>10</v>
      </c>
      <c r="T2041" s="42">
        <v>85</v>
      </c>
      <c r="U2041" s="42">
        <v>26.84681806</v>
      </c>
      <c r="V2041" s="42">
        <v>-80.04376757</v>
      </c>
      <c r="W2041" s="126"/>
      <c r="X2041" s="45"/>
      <c r="Y2041" s="125"/>
      <c r="Z2041" s="125"/>
      <c r="AA2041" s="125"/>
      <c r="AB2041" s="125"/>
      <c r="AC2041" s="125"/>
      <c r="AD2041" s="125"/>
      <c r="AE2041" s="125"/>
      <c r="AF2041" s="125"/>
      <c r="AG2041" s="125"/>
      <c r="AH2041" s="44" t="s">
        <v>3</v>
      </c>
      <c r="AI2041" s="38"/>
    </row>
    <row r="2042" spans="1:35" x14ac:dyDescent="0.3">
      <c r="A2042" s="38"/>
      <c r="B2042" s="38"/>
      <c r="C2042" s="39"/>
      <c r="D2042" s="71"/>
      <c r="E2042" s="99"/>
      <c r="F2042" s="41"/>
      <c r="G2042" s="41"/>
      <c r="H2042" s="41"/>
      <c r="I2042" s="41"/>
      <c r="J2042" s="41"/>
      <c r="K2042" s="40"/>
      <c r="L2042" s="41"/>
      <c r="M2042" s="42">
        <v>247</v>
      </c>
      <c r="N2042" s="43">
        <v>39970</v>
      </c>
      <c r="O2042" s="44" t="s">
        <v>5</v>
      </c>
      <c r="P2042" s="42">
        <v>12</v>
      </c>
      <c r="Q2042" s="44" t="s">
        <v>4305</v>
      </c>
      <c r="R2042" s="44" t="s">
        <v>3</v>
      </c>
      <c r="S2042" s="42">
        <v>30</v>
      </c>
      <c r="T2042" s="42">
        <v>50</v>
      </c>
      <c r="U2042" s="57"/>
      <c r="V2042" s="57"/>
      <c r="W2042" s="60"/>
      <c r="X2042" s="45"/>
      <c r="Y2042" s="57"/>
      <c r="Z2042" s="57"/>
      <c r="AA2042" s="57"/>
      <c r="AB2042" s="57"/>
      <c r="AC2042" s="57"/>
      <c r="AD2042" s="57"/>
      <c r="AE2042" s="57"/>
      <c r="AF2042" s="57"/>
      <c r="AG2042" s="57"/>
      <c r="AH2042" s="57"/>
      <c r="AI2042" s="38"/>
    </row>
    <row r="2043" spans="1:35" x14ac:dyDescent="0.3">
      <c r="A2043" s="38"/>
      <c r="B2043" s="38"/>
      <c r="C2043" s="39"/>
      <c r="D2043" s="71"/>
      <c r="E2043" s="99"/>
      <c r="F2043" s="41"/>
      <c r="G2043" s="41"/>
      <c r="H2043" s="41"/>
      <c r="I2043" s="41"/>
      <c r="J2043" s="41"/>
      <c r="K2043" s="40"/>
      <c r="L2043" s="41"/>
      <c r="M2043" s="42">
        <v>152742</v>
      </c>
      <c r="N2043" s="43">
        <v>39972</v>
      </c>
      <c r="O2043" s="44" t="s">
        <v>146</v>
      </c>
      <c r="P2043" s="42">
        <v>7</v>
      </c>
      <c r="Q2043" s="44" t="s">
        <v>4307</v>
      </c>
      <c r="R2043" s="44" t="s">
        <v>3</v>
      </c>
      <c r="S2043" s="42">
        <v>23</v>
      </c>
      <c r="T2043" s="42">
        <v>75</v>
      </c>
      <c r="U2043" s="42">
        <v>26.927032319999999</v>
      </c>
      <c r="V2043" s="42">
        <v>-80.067428449999994</v>
      </c>
      <c r="W2043" s="126"/>
      <c r="X2043" s="45"/>
      <c r="Y2043" s="125"/>
      <c r="Z2043" s="125"/>
      <c r="AA2043" s="125"/>
      <c r="AB2043" s="125"/>
      <c r="AC2043" s="125"/>
      <c r="AD2043" s="125"/>
      <c r="AE2043" s="127"/>
      <c r="AF2043" s="127"/>
      <c r="AG2043" s="127"/>
      <c r="AH2043" s="44" t="s">
        <v>3</v>
      </c>
      <c r="AI2043" s="38"/>
    </row>
    <row r="2044" spans="1:35" x14ac:dyDescent="0.3">
      <c r="A2044" s="38"/>
      <c r="B2044" s="38"/>
      <c r="C2044" s="39"/>
      <c r="D2044" s="71"/>
      <c r="E2044" s="99"/>
      <c r="F2044" s="41"/>
      <c r="G2044" s="41"/>
      <c r="H2044" s="41"/>
      <c r="I2044" s="41"/>
      <c r="J2044" s="41"/>
      <c r="K2044" s="40"/>
      <c r="L2044" s="41"/>
      <c r="M2044" s="42">
        <v>152787</v>
      </c>
      <c r="N2044" s="43">
        <v>39972</v>
      </c>
      <c r="O2044" s="44" t="s">
        <v>0</v>
      </c>
      <c r="P2044" s="42">
        <v>4</v>
      </c>
      <c r="Q2044" s="44" t="s">
        <v>4305</v>
      </c>
      <c r="R2044" s="44" t="s">
        <v>1837</v>
      </c>
      <c r="S2044" s="42">
        <v>49</v>
      </c>
      <c r="T2044" s="42">
        <v>129</v>
      </c>
      <c r="U2044" s="42">
        <v>26.89910888</v>
      </c>
      <c r="V2044" s="42">
        <v>-80.058268650000002</v>
      </c>
      <c r="W2044" s="128"/>
      <c r="X2044" s="45"/>
      <c r="Y2044" s="42"/>
      <c r="Z2044" s="125"/>
      <c r="AA2044" s="42"/>
      <c r="AB2044" s="42"/>
      <c r="AC2044" s="125"/>
      <c r="AD2044" s="125"/>
      <c r="AE2044" s="127"/>
      <c r="AF2044" s="127"/>
      <c r="AG2044" s="127"/>
      <c r="AH2044" s="44" t="s">
        <v>10</v>
      </c>
      <c r="AI2044" s="38"/>
    </row>
    <row r="2045" spans="1:35" x14ac:dyDescent="0.3">
      <c r="A2045" s="61"/>
      <c r="B2045" s="61"/>
      <c r="C2045" s="60"/>
      <c r="D2045" s="94"/>
      <c r="E2045" s="100"/>
      <c r="F2045" s="58"/>
      <c r="G2045" s="58"/>
      <c r="H2045" s="58"/>
      <c r="I2045" s="58"/>
      <c r="J2045" s="58"/>
      <c r="K2045" s="62"/>
      <c r="L2045" s="58"/>
      <c r="M2045" s="42">
        <v>152738</v>
      </c>
      <c r="N2045" s="43">
        <v>39972</v>
      </c>
      <c r="O2045" s="44" t="s">
        <v>146</v>
      </c>
      <c r="P2045" s="42">
        <v>9</v>
      </c>
      <c r="Q2045" s="44" t="s">
        <v>4305</v>
      </c>
      <c r="R2045" s="44" t="s">
        <v>1916</v>
      </c>
      <c r="S2045" s="42">
        <v>46</v>
      </c>
      <c r="T2045" s="42">
        <v>68</v>
      </c>
      <c r="U2045" s="42">
        <v>26.922227899999999</v>
      </c>
      <c r="V2045" s="42">
        <v>-80.065978569999999</v>
      </c>
      <c r="W2045" s="126">
        <v>40031</v>
      </c>
      <c r="X2045" s="45">
        <f>W2045-N2045</f>
        <v>59</v>
      </c>
      <c r="Y2045" s="42">
        <v>23</v>
      </c>
      <c r="Z2045" s="42">
        <v>18</v>
      </c>
      <c r="AA2045" s="42">
        <v>0</v>
      </c>
      <c r="AB2045" s="42">
        <v>5</v>
      </c>
      <c r="AC2045" s="42">
        <v>0</v>
      </c>
      <c r="AD2045" s="42">
        <v>16</v>
      </c>
      <c r="AE2045" s="46">
        <f>SUM(Y2045,Z2045,AC2045,AD2045)</f>
        <v>57</v>
      </c>
      <c r="AF2045" s="47">
        <f>Y2045/AE2045</f>
        <v>0.40350877192982454</v>
      </c>
      <c r="AG2045" s="47">
        <f>(Y2045-(AA2045+AB2045))/AE2045</f>
        <v>0.31578947368421051</v>
      </c>
      <c r="AH2045" s="44" t="s">
        <v>2</v>
      </c>
      <c r="AI2045" s="61"/>
    </row>
    <row r="2046" spans="1:35" x14ac:dyDescent="0.3">
      <c r="A2046" s="38"/>
      <c r="B2046" s="38"/>
      <c r="C2046" s="39"/>
      <c r="D2046" s="71"/>
      <c r="E2046" s="99"/>
      <c r="F2046" s="41"/>
      <c r="G2046" s="41"/>
      <c r="H2046" s="41"/>
      <c r="I2046" s="41"/>
      <c r="J2046" s="41"/>
      <c r="K2046" s="40"/>
      <c r="L2046" s="41"/>
      <c r="M2046" s="42">
        <v>448</v>
      </c>
      <c r="N2046" s="43">
        <v>39975</v>
      </c>
      <c r="O2046" s="44" t="s">
        <v>5</v>
      </c>
      <c r="P2046" s="42">
        <v>8</v>
      </c>
      <c r="Q2046" s="44" t="s">
        <v>4305</v>
      </c>
      <c r="R2046" s="44" t="s">
        <v>3</v>
      </c>
      <c r="S2046" s="42">
        <v>40</v>
      </c>
      <c r="T2046" s="42">
        <v>0</v>
      </c>
      <c r="U2046" s="57"/>
      <c r="V2046" s="57"/>
      <c r="W2046" s="60"/>
      <c r="X2046" s="45"/>
      <c r="Y2046" s="57"/>
      <c r="Z2046" s="58"/>
      <c r="AA2046" s="57"/>
      <c r="AB2046" s="57"/>
      <c r="AC2046" s="58"/>
      <c r="AD2046" s="58"/>
      <c r="AE2046" s="58"/>
      <c r="AF2046" s="58"/>
      <c r="AG2046" s="58"/>
      <c r="AH2046" s="57"/>
      <c r="AI2046" s="38"/>
    </row>
    <row r="2047" spans="1:35" x14ac:dyDescent="0.3">
      <c r="A2047" s="38"/>
      <c r="B2047" s="38"/>
      <c r="C2047" s="39"/>
      <c r="D2047" s="71"/>
      <c r="E2047" s="99"/>
      <c r="F2047" s="41"/>
      <c r="G2047" s="41"/>
      <c r="H2047" s="41"/>
      <c r="I2047" s="41"/>
      <c r="J2047" s="41"/>
      <c r="K2047" s="40"/>
      <c r="L2047" s="41"/>
      <c r="M2047" s="42">
        <v>461</v>
      </c>
      <c r="N2047" s="43">
        <v>39975</v>
      </c>
      <c r="O2047" s="44" t="s">
        <v>5</v>
      </c>
      <c r="P2047" s="42">
        <v>11</v>
      </c>
      <c r="Q2047" s="44" t="s">
        <v>4305</v>
      </c>
      <c r="R2047" s="44" t="s">
        <v>3</v>
      </c>
      <c r="S2047" s="42">
        <v>12</v>
      </c>
      <c r="T2047" s="42">
        <v>5</v>
      </c>
      <c r="U2047" s="57"/>
      <c r="V2047" s="57"/>
      <c r="W2047" s="60"/>
      <c r="X2047" s="45"/>
      <c r="Y2047" s="57"/>
      <c r="Z2047" s="58"/>
      <c r="AA2047" s="57"/>
      <c r="AB2047" s="57"/>
      <c r="AC2047" s="58"/>
      <c r="AD2047" s="58"/>
      <c r="AE2047" s="58"/>
      <c r="AF2047" s="58"/>
      <c r="AG2047" s="58"/>
      <c r="AH2047" s="57"/>
      <c r="AI2047" s="38"/>
    </row>
    <row r="2048" spans="1:35" x14ac:dyDescent="0.3">
      <c r="A2048" s="38"/>
      <c r="B2048" s="38"/>
      <c r="C2048" s="39"/>
      <c r="D2048" s="71"/>
      <c r="E2048" s="99"/>
      <c r="F2048" s="41"/>
      <c r="G2048" s="41"/>
      <c r="H2048" s="41"/>
      <c r="I2048" s="41"/>
      <c r="J2048" s="41"/>
      <c r="K2048" s="40"/>
      <c r="L2048" s="41"/>
      <c r="M2048" s="42">
        <v>154474</v>
      </c>
      <c r="N2048" s="43">
        <v>39975</v>
      </c>
      <c r="O2048" s="44" t="s">
        <v>0</v>
      </c>
      <c r="P2048" s="42">
        <v>3</v>
      </c>
      <c r="Q2048" s="44" t="s">
        <v>4305</v>
      </c>
      <c r="R2048" s="44" t="s">
        <v>1847</v>
      </c>
      <c r="S2048" s="42">
        <v>155</v>
      </c>
      <c r="T2048" s="42">
        <v>0</v>
      </c>
      <c r="U2048" s="42">
        <v>26.900392310000001</v>
      </c>
      <c r="V2048" s="42">
        <v>-80.059069410000006</v>
      </c>
      <c r="W2048" s="126"/>
      <c r="X2048" s="45"/>
      <c r="Y2048" s="46"/>
      <c r="Z2048" s="127"/>
      <c r="AA2048" s="46"/>
      <c r="AB2048" s="46"/>
      <c r="AC2048" s="127"/>
      <c r="AD2048" s="127"/>
      <c r="AE2048" s="127"/>
      <c r="AF2048" s="127"/>
      <c r="AG2048" s="127"/>
      <c r="AH2048" s="44" t="s">
        <v>10</v>
      </c>
      <c r="AI2048" s="38"/>
    </row>
    <row r="2049" spans="1:35" x14ac:dyDescent="0.3">
      <c r="A2049" s="38"/>
      <c r="B2049" s="38"/>
      <c r="C2049" s="39"/>
      <c r="D2049" s="71"/>
      <c r="E2049" s="99"/>
      <c r="F2049" s="41"/>
      <c r="G2049" s="41"/>
      <c r="H2049" s="41"/>
      <c r="I2049" s="41"/>
      <c r="J2049" s="41"/>
      <c r="K2049" s="40"/>
      <c r="L2049" s="41"/>
      <c r="M2049" s="42">
        <v>154528</v>
      </c>
      <c r="N2049" s="43">
        <v>39975</v>
      </c>
      <c r="O2049" s="44" t="s">
        <v>0</v>
      </c>
      <c r="P2049" s="42">
        <v>11</v>
      </c>
      <c r="Q2049" s="44" t="s">
        <v>4305</v>
      </c>
      <c r="R2049" s="44" t="s">
        <v>1853</v>
      </c>
      <c r="S2049" s="42">
        <v>87</v>
      </c>
      <c r="T2049" s="42">
        <v>7</v>
      </c>
      <c r="U2049" s="42">
        <v>26.839980109999999</v>
      </c>
      <c r="V2049" s="42">
        <v>-80.042344490000005</v>
      </c>
      <c r="W2049" s="126"/>
      <c r="X2049" s="45"/>
      <c r="Y2049" s="42"/>
      <c r="Z2049" s="125"/>
      <c r="AA2049" s="42"/>
      <c r="AB2049" s="42"/>
      <c r="AC2049" s="125"/>
      <c r="AD2049" s="125"/>
      <c r="AE2049" s="125"/>
      <c r="AF2049" s="125"/>
      <c r="AG2049" s="125"/>
      <c r="AH2049" s="44" t="s">
        <v>10</v>
      </c>
      <c r="AI2049" s="38"/>
    </row>
    <row r="2050" spans="1:35" x14ac:dyDescent="0.3">
      <c r="A2050" s="38"/>
      <c r="B2050" s="38"/>
      <c r="C2050" s="39"/>
      <c r="D2050" s="71"/>
      <c r="E2050" s="99"/>
      <c r="F2050" s="41"/>
      <c r="G2050" s="41"/>
      <c r="H2050" s="41"/>
      <c r="I2050" s="41"/>
      <c r="J2050" s="41"/>
      <c r="K2050" s="40"/>
      <c r="L2050" s="41"/>
      <c r="M2050" s="42">
        <v>517</v>
      </c>
      <c r="N2050" s="43">
        <v>39976</v>
      </c>
      <c r="O2050" s="44" t="s">
        <v>5</v>
      </c>
      <c r="P2050" s="42">
        <v>10</v>
      </c>
      <c r="Q2050" s="44" t="s">
        <v>4305</v>
      </c>
      <c r="R2050" s="44" t="s">
        <v>3</v>
      </c>
      <c r="S2050" s="42">
        <v>6</v>
      </c>
      <c r="T2050" s="42">
        <v>6</v>
      </c>
      <c r="U2050" s="57"/>
      <c r="V2050" s="57"/>
      <c r="W2050" s="60"/>
      <c r="X2050" s="45"/>
      <c r="Y2050" s="57"/>
      <c r="Z2050" s="57"/>
      <c r="AA2050" s="57"/>
      <c r="AB2050" s="57"/>
      <c r="AC2050" s="57"/>
      <c r="AD2050" s="57"/>
      <c r="AE2050" s="57"/>
      <c r="AF2050" s="57"/>
      <c r="AG2050" s="57"/>
      <c r="AH2050" s="57"/>
      <c r="AI2050" s="38"/>
    </row>
    <row r="2051" spans="1:35" x14ac:dyDescent="0.3">
      <c r="A2051" s="61"/>
      <c r="B2051" s="61"/>
      <c r="C2051" s="60"/>
      <c r="D2051" s="71"/>
      <c r="E2051" s="100"/>
      <c r="F2051" s="58"/>
      <c r="G2051" s="58"/>
      <c r="H2051" s="58"/>
      <c r="I2051" s="58"/>
      <c r="J2051" s="41"/>
      <c r="K2051" s="62"/>
      <c r="L2051" s="58"/>
      <c r="M2051" s="42">
        <v>154841</v>
      </c>
      <c r="N2051" s="43">
        <v>39979</v>
      </c>
      <c r="O2051" s="44" t="s">
        <v>0</v>
      </c>
      <c r="P2051" s="42">
        <v>8</v>
      </c>
      <c r="Q2051" s="44" t="s">
        <v>4307</v>
      </c>
      <c r="R2051" s="44" t="s">
        <v>3</v>
      </c>
      <c r="S2051" s="42">
        <v>15</v>
      </c>
      <c r="T2051" s="42">
        <v>30</v>
      </c>
      <c r="U2051" s="42">
        <v>26.868966579999999</v>
      </c>
      <c r="V2051" s="42">
        <v>-80.048855590000002</v>
      </c>
      <c r="W2051" s="126"/>
      <c r="X2051" s="45"/>
      <c r="Y2051" s="125"/>
      <c r="Z2051" s="125"/>
      <c r="AA2051" s="125"/>
      <c r="AB2051" s="125"/>
      <c r="AC2051" s="125"/>
      <c r="AD2051" s="125"/>
      <c r="AE2051" s="125"/>
      <c r="AF2051" s="125"/>
      <c r="AG2051" s="125"/>
      <c r="AH2051" s="44" t="s">
        <v>3</v>
      </c>
      <c r="AI2051" s="38"/>
    </row>
    <row r="2052" spans="1:35" x14ac:dyDescent="0.3">
      <c r="A2052" s="61"/>
      <c r="B2052" s="61"/>
      <c r="C2052" s="60"/>
      <c r="D2052" s="71"/>
      <c r="E2052" s="100"/>
      <c r="F2052" s="58"/>
      <c r="G2052" s="58"/>
      <c r="H2052" s="58"/>
      <c r="I2052" s="58"/>
      <c r="J2052" s="41"/>
      <c r="K2052" s="62"/>
      <c r="L2052" s="58"/>
      <c r="M2052" s="42">
        <v>154883</v>
      </c>
      <c r="N2052" s="43">
        <v>39979</v>
      </c>
      <c r="O2052" s="44" t="s">
        <v>0</v>
      </c>
      <c r="P2052" s="42">
        <v>10</v>
      </c>
      <c r="Q2052" s="44" t="s">
        <v>4305</v>
      </c>
      <c r="R2052" s="44" t="s">
        <v>1861</v>
      </c>
      <c r="S2052" s="42">
        <v>50</v>
      </c>
      <c r="T2052" s="42">
        <v>43</v>
      </c>
      <c r="U2052" s="42">
        <v>26.84401768</v>
      </c>
      <c r="V2052" s="42">
        <v>-80.043223159999997</v>
      </c>
      <c r="W2052" s="126">
        <v>40038</v>
      </c>
      <c r="X2052" s="45">
        <f>W2052-N2052</f>
        <v>59</v>
      </c>
      <c r="Y2052" s="42">
        <v>2</v>
      </c>
      <c r="Z2052" s="42">
        <v>77</v>
      </c>
      <c r="AA2052" s="42">
        <v>0</v>
      </c>
      <c r="AB2052" s="42">
        <v>1</v>
      </c>
      <c r="AC2052" s="42">
        <v>0</v>
      </c>
      <c r="AD2052" s="42">
        <v>0</v>
      </c>
      <c r="AE2052" s="46">
        <f>SUM(Y2052,Z2052,AC2052,AD2052)</f>
        <v>79</v>
      </c>
      <c r="AF2052" s="47">
        <f>Y2052/AE2052</f>
        <v>2.5316455696202531E-2</v>
      </c>
      <c r="AG2052" s="47">
        <f>(Y2052-(AA2052+AB2052))/AE2052</f>
        <v>1.2658227848101266E-2</v>
      </c>
      <c r="AH2052" s="44" t="s">
        <v>2</v>
      </c>
      <c r="AI2052" s="38"/>
    </row>
    <row r="2053" spans="1:35" x14ac:dyDescent="0.3">
      <c r="A2053" s="38"/>
      <c r="B2053" s="38"/>
      <c r="C2053" s="39"/>
      <c r="D2053" s="71"/>
      <c r="E2053" s="99"/>
      <c r="F2053" s="41"/>
      <c r="G2053" s="41"/>
      <c r="H2053" s="41"/>
      <c r="I2053" s="41"/>
      <c r="J2053" s="41"/>
      <c r="K2053" s="40"/>
      <c r="L2053" s="41"/>
      <c r="M2053" s="42">
        <v>681</v>
      </c>
      <c r="N2053" s="43">
        <v>39979</v>
      </c>
      <c r="O2053" s="44" t="s">
        <v>5</v>
      </c>
      <c r="P2053" s="42">
        <v>3</v>
      </c>
      <c r="Q2053" s="44" t="s">
        <v>4305</v>
      </c>
      <c r="R2053" s="44" t="s">
        <v>3</v>
      </c>
      <c r="S2053" s="42">
        <v>80</v>
      </c>
      <c r="T2053" s="42">
        <v>5</v>
      </c>
      <c r="U2053" s="57"/>
      <c r="V2053" s="57"/>
      <c r="W2053" s="60"/>
      <c r="X2053" s="45"/>
      <c r="Y2053" s="57"/>
      <c r="Z2053" s="57"/>
      <c r="AA2053" s="57"/>
      <c r="AB2053" s="57"/>
      <c r="AC2053" s="57"/>
      <c r="AD2053" s="57"/>
      <c r="AE2053" s="58"/>
      <c r="AF2053" s="58"/>
      <c r="AG2053" s="58"/>
      <c r="AH2053" s="57"/>
      <c r="AI2053" s="38"/>
    </row>
    <row r="2054" spans="1:35" x14ac:dyDescent="0.3">
      <c r="A2054" s="38"/>
      <c r="B2054" s="38"/>
      <c r="C2054" s="39"/>
      <c r="D2054" s="71"/>
      <c r="E2054" s="99"/>
      <c r="F2054" s="41"/>
      <c r="G2054" s="41"/>
      <c r="H2054" s="41"/>
      <c r="I2054" s="41"/>
      <c r="J2054" s="41"/>
      <c r="K2054" s="40"/>
      <c r="L2054" s="41"/>
      <c r="M2054" s="42">
        <v>155045</v>
      </c>
      <c r="N2054" s="43">
        <v>39980</v>
      </c>
      <c r="O2054" s="44" t="s">
        <v>0</v>
      </c>
      <c r="P2054" s="42">
        <v>1</v>
      </c>
      <c r="Q2054" s="44" t="s">
        <v>4305</v>
      </c>
      <c r="R2054" s="44" t="s">
        <v>1862</v>
      </c>
      <c r="S2054" s="42">
        <v>64</v>
      </c>
      <c r="T2054" s="42">
        <v>78</v>
      </c>
      <c r="U2054" s="42">
        <v>26.919317329999998</v>
      </c>
      <c r="V2054" s="42">
        <v>-80.065135920000003</v>
      </c>
      <c r="W2054" s="126"/>
      <c r="X2054" s="45"/>
      <c r="Y2054" s="42">
        <v>0</v>
      </c>
      <c r="Z2054" s="42">
        <v>81</v>
      </c>
      <c r="AA2054" s="42">
        <v>0</v>
      </c>
      <c r="AB2054" s="42">
        <v>0</v>
      </c>
      <c r="AC2054" s="42">
        <v>0</v>
      </c>
      <c r="AD2054" s="42">
        <v>0</v>
      </c>
      <c r="AE2054" s="42">
        <f>SUM(Y2054,Z2054,AC2054,AD2054)</f>
        <v>81</v>
      </c>
      <c r="AF2054" s="49">
        <f>Y2054/AE2054</f>
        <v>0</v>
      </c>
      <c r="AG2054" s="49">
        <f>(Y2054-(AA2054+AB2054))/AE2054</f>
        <v>0</v>
      </c>
      <c r="AH2054" s="44" t="s">
        <v>8</v>
      </c>
      <c r="AI2054" s="38"/>
    </row>
    <row r="2055" spans="1:35" x14ac:dyDescent="0.3">
      <c r="A2055" s="38"/>
      <c r="B2055" s="38"/>
      <c r="C2055" s="39"/>
      <c r="D2055" s="71"/>
      <c r="E2055" s="99"/>
      <c r="F2055" s="41"/>
      <c r="G2055" s="41"/>
      <c r="H2055" s="41"/>
      <c r="I2055" s="41"/>
      <c r="J2055" s="41"/>
      <c r="K2055" s="40"/>
      <c r="L2055" s="41"/>
      <c r="M2055" s="42">
        <v>155209</v>
      </c>
      <c r="N2055" s="43">
        <v>39981</v>
      </c>
      <c r="O2055" s="44" t="s">
        <v>0</v>
      </c>
      <c r="P2055" s="42">
        <v>5</v>
      </c>
      <c r="Q2055" s="44" t="s">
        <v>4307</v>
      </c>
      <c r="R2055" s="44" t="s">
        <v>3</v>
      </c>
      <c r="S2055" s="42">
        <v>20</v>
      </c>
      <c r="T2055" s="42">
        <v>115</v>
      </c>
      <c r="U2055" s="42">
        <v>26.890669979999998</v>
      </c>
      <c r="V2055" s="42">
        <v>-80.05610136</v>
      </c>
      <c r="W2055" s="126"/>
      <c r="X2055" s="45"/>
      <c r="Y2055" s="125"/>
      <c r="Z2055" s="125"/>
      <c r="AA2055" s="125"/>
      <c r="AB2055" s="125"/>
      <c r="AC2055" s="125"/>
      <c r="AD2055" s="125"/>
      <c r="AE2055" s="125"/>
      <c r="AF2055" s="125"/>
      <c r="AG2055" s="125"/>
      <c r="AH2055" s="44" t="s">
        <v>3</v>
      </c>
      <c r="AI2055" s="38"/>
    </row>
    <row r="2056" spans="1:35" x14ac:dyDescent="0.3">
      <c r="A2056" s="38"/>
      <c r="B2056" s="38"/>
      <c r="C2056" s="39"/>
      <c r="D2056" s="71"/>
      <c r="E2056" s="99"/>
      <c r="F2056" s="41"/>
      <c r="G2056" s="41"/>
      <c r="H2056" s="41"/>
      <c r="I2056" s="41"/>
      <c r="J2056" s="41"/>
      <c r="K2056" s="40"/>
      <c r="L2056" s="41"/>
      <c r="M2056" s="42">
        <v>155200</v>
      </c>
      <c r="N2056" s="43">
        <v>39981</v>
      </c>
      <c r="O2056" s="44" t="s">
        <v>146</v>
      </c>
      <c r="P2056" s="42">
        <v>1</v>
      </c>
      <c r="Q2056" s="44" t="s">
        <v>4305</v>
      </c>
      <c r="R2056" s="44" t="s">
        <v>1921</v>
      </c>
      <c r="S2056" s="42">
        <v>56</v>
      </c>
      <c r="T2056" s="42">
        <v>175</v>
      </c>
      <c r="U2056" s="42">
        <v>26.941787529999999</v>
      </c>
      <c r="V2056" s="42">
        <v>-80.071378940000002</v>
      </c>
      <c r="W2056" s="126">
        <v>40038</v>
      </c>
      <c r="X2056" s="45">
        <f>W2056-N2056</f>
        <v>57</v>
      </c>
      <c r="Y2056" s="42">
        <v>13</v>
      </c>
      <c r="Z2056" s="42">
        <v>35</v>
      </c>
      <c r="AA2056" s="42">
        <v>1</v>
      </c>
      <c r="AB2056" s="42">
        <v>0</v>
      </c>
      <c r="AC2056" s="42">
        <v>0</v>
      </c>
      <c r="AD2056" s="42">
        <v>3</v>
      </c>
      <c r="AE2056" s="42">
        <f>SUM(Y2056,Z2056,AC2056,AD2056)</f>
        <v>51</v>
      </c>
      <c r="AF2056" s="49">
        <f>Y2056/AE2056</f>
        <v>0.25490196078431371</v>
      </c>
      <c r="AG2056" s="49">
        <f>(Y2056-(AA2056+AB2056))/AE2056</f>
        <v>0.23529411764705882</v>
      </c>
      <c r="AH2056" s="44" t="s">
        <v>2</v>
      </c>
      <c r="AI2056" s="38"/>
    </row>
    <row r="2057" spans="1:35" x14ac:dyDescent="0.3">
      <c r="A2057" s="38"/>
      <c r="B2057" s="38"/>
      <c r="C2057" s="39"/>
      <c r="D2057" s="71"/>
      <c r="E2057" s="99"/>
      <c r="F2057" s="41"/>
      <c r="G2057" s="41"/>
      <c r="H2057" s="41"/>
      <c r="I2057" s="41"/>
      <c r="J2057" s="41"/>
      <c r="K2057" s="40"/>
      <c r="L2057" s="41"/>
      <c r="M2057" s="42">
        <v>156164</v>
      </c>
      <c r="N2057" s="43">
        <v>39984</v>
      </c>
      <c r="O2057" s="44" t="s">
        <v>0</v>
      </c>
      <c r="P2057" s="42">
        <v>1</v>
      </c>
      <c r="Q2057" s="44" t="s">
        <v>4305</v>
      </c>
      <c r="R2057" s="44" t="s">
        <v>1865</v>
      </c>
      <c r="S2057" s="42">
        <v>51</v>
      </c>
      <c r="T2057" s="42">
        <v>9</v>
      </c>
      <c r="U2057" s="42">
        <v>26.91793792</v>
      </c>
      <c r="V2057" s="42">
        <v>-80.064813340000001</v>
      </c>
      <c r="W2057" s="126"/>
      <c r="X2057" s="45"/>
      <c r="Y2057" s="42"/>
      <c r="Z2057" s="125"/>
      <c r="AA2057" s="42"/>
      <c r="AB2057" s="42"/>
      <c r="AC2057" s="125"/>
      <c r="AD2057" s="125"/>
      <c r="AE2057" s="127"/>
      <c r="AF2057" s="127"/>
      <c r="AG2057" s="127"/>
      <c r="AH2057" s="44" t="s">
        <v>10</v>
      </c>
      <c r="AI2057" s="38"/>
    </row>
    <row r="2058" spans="1:35" x14ac:dyDescent="0.3">
      <c r="A2058" s="38"/>
      <c r="B2058" s="38"/>
      <c r="C2058" s="39"/>
      <c r="D2058" s="71"/>
      <c r="E2058" s="99"/>
      <c r="F2058" s="41"/>
      <c r="G2058" s="41"/>
      <c r="H2058" s="41"/>
      <c r="I2058" s="41"/>
      <c r="J2058" s="41"/>
      <c r="K2058" s="40"/>
      <c r="L2058" s="41"/>
      <c r="M2058" s="42">
        <v>156521</v>
      </c>
      <c r="N2058" s="43">
        <v>39985</v>
      </c>
      <c r="O2058" s="44" t="s">
        <v>0</v>
      </c>
      <c r="P2058" s="42">
        <v>9</v>
      </c>
      <c r="Q2058" s="44" t="s">
        <v>4305</v>
      </c>
      <c r="R2058" s="44" t="s">
        <v>1866</v>
      </c>
      <c r="S2058" s="42">
        <v>57</v>
      </c>
      <c r="T2058" s="42">
        <v>30</v>
      </c>
      <c r="U2058" s="42">
        <v>26.858534469999999</v>
      </c>
      <c r="V2058" s="42">
        <v>-80.046106879999996</v>
      </c>
      <c r="W2058" s="126"/>
      <c r="X2058" s="45"/>
      <c r="Y2058" s="42"/>
      <c r="Z2058" s="125"/>
      <c r="AA2058" s="42"/>
      <c r="AB2058" s="42"/>
      <c r="AC2058" s="125"/>
      <c r="AD2058" s="125"/>
      <c r="AE2058" s="125"/>
      <c r="AF2058" s="125"/>
      <c r="AG2058" s="125"/>
      <c r="AH2058" s="44" t="s">
        <v>10</v>
      </c>
      <c r="AI2058" s="38"/>
    </row>
    <row r="2059" spans="1:35" x14ac:dyDescent="0.3">
      <c r="A2059" s="38"/>
      <c r="B2059" s="38"/>
      <c r="C2059" s="39"/>
      <c r="D2059" s="71"/>
      <c r="E2059" s="99"/>
      <c r="F2059" s="41"/>
      <c r="G2059" s="41"/>
      <c r="H2059" s="41"/>
      <c r="I2059" s="41"/>
      <c r="J2059" s="41"/>
      <c r="K2059" s="40"/>
      <c r="L2059" s="41"/>
      <c r="M2059" s="42">
        <v>157007</v>
      </c>
      <c r="N2059" s="43">
        <v>39986</v>
      </c>
      <c r="O2059" s="44" t="s">
        <v>0</v>
      </c>
      <c r="P2059" s="42">
        <v>8</v>
      </c>
      <c r="Q2059" s="44" t="s">
        <v>4307</v>
      </c>
      <c r="R2059" s="44" t="s">
        <v>3</v>
      </c>
      <c r="S2059" s="42">
        <v>10</v>
      </c>
      <c r="T2059" s="42">
        <v>35</v>
      </c>
      <c r="U2059" s="42">
        <v>26.869135020000002</v>
      </c>
      <c r="V2059" s="42">
        <v>-80.048913690000006</v>
      </c>
      <c r="W2059" s="126"/>
      <c r="X2059" s="45"/>
      <c r="Y2059" s="125"/>
      <c r="Z2059" s="125"/>
      <c r="AA2059" s="125"/>
      <c r="AB2059" s="125"/>
      <c r="AC2059" s="125"/>
      <c r="AD2059" s="125"/>
      <c r="AE2059" s="125"/>
      <c r="AF2059" s="125"/>
      <c r="AG2059" s="125"/>
      <c r="AH2059" s="44" t="s">
        <v>3</v>
      </c>
      <c r="AI2059" s="38"/>
    </row>
    <row r="2060" spans="1:35" x14ac:dyDescent="0.3">
      <c r="A2060" s="38"/>
      <c r="B2060" s="38"/>
      <c r="C2060" s="39"/>
      <c r="D2060" s="71"/>
      <c r="E2060" s="99"/>
      <c r="F2060" s="41"/>
      <c r="G2060" s="41"/>
      <c r="H2060" s="41"/>
      <c r="I2060" s="41"/>
      <c r="J2060" s="41"/>
      <c r="K2060" s="40"/>
      <c r="L2060" s="41"/>
      <c r="M2060" s="42">
        <v>157016</v>
      </c>
      <c r="N2060" s="43">
        <v>39986</v>
      </c>
      <c r="O2060" s="44" t="s">
        <v>0</v>
      </c>
      <c r="P2060" s="42">
        <v>8</v>
      </c>
      <c r="Q2060" s="44" t="s">
        <v>4305</v>
      </c>
      <c r="R2060" s="44" t="s">
        <v>1867</v>
      </c>
      <c r="S2060" s="42">
        <v>56</v>
      </c>
      <c r="T2060" s="42">
        <v>27</v>
      </c>
      <c r="U2060" s="42">
        <v>26.863602400000001</v>
      </c>
      <c r="V2060" s="42">
        <v>-80.047539970000003</v>
      </c>
      <c r="W2060" s="126">
        <v>40045</v>
      </c>
      <c r="X2060" s="45">
        <f>W2060-N2060</f>
        <v>59</v>
      </c>
      <c r="Y2060" s="42">
        <v>15</v>
      </c>
      <c r="Z2060" s="42">
        <v>48</v>
      </c>
      <c r="AA2060" s="42">
        <v>0</v>
      </c>
      <c r="AB2060" s="42">
        <v>3</v>
      </c>
      <c r="AC2060" s="42">
        <v>0</v>
      </c>
      <c r="AD2060" s="42">
        <v>0</v>
      </c>
      <c r="AE2060" s="46">
        <f>SUM(Y2060,Z2060,AC2060,AD2060)</f>
        <v>63</v>
      </c>
      <c r="AF2060" s="47">
        <f>Y2060/AE2060</f>
        <v>0.23809523809523808</v>
      </c>
      <c r="AG2060" s="47">
        <f>(Y2060-(AA2060+AB2060))/AE2060</f>
        <v>0.19047619047619047</v>
      </c>
      <c r="AH2060" s="44" t="s">
        <v>2</v>
      </c>
      <c r="AI2060" s="38"/>
    </row>
    <row r="2061" spans="1:35" x14ac:dyDescent="0.3">
      <c r="A2061" s="38"/>
      <c r="B2061" s="38"/>
      <c r="C2061" s="39"/>
      <c r="D2061" s="71"/>
      <c r="E2061" s="99"/>
      <c r="F2061" s="41"/>
      <c r="G2061" s="41"/>
      <c r="H2061" s="41"/>
      <c r="I2061" s="41"/>
      <c r="J2061" s="41"/>
      <c r="K2061" s="40"/>
      <c r="L2061" s="41"/>
      <c r="M2061" s="42">
        <v>157689</v>
      </c>
      <c r="N2061" s="43">
        <v>39987</v>
      </c>
      <c r="O2061" s="44" t="s">
        <v>0</v>
      </c>
      <c r="P2061" s="42">
        <v>3</v>
      </c>
      <c r="Q2061" s="44" t="s">
        <v>4307</v>
      </c>
      <c r="R2061" s="44" t="s">
        <v>3</v>
      </c>
      <c r="S2061" s="42">
        <v>55</v>
      </c>
      <c r="T2061" s="42">
        <v>35</v>
      </c>
      <c r="U2061" s="42">
        <v>26.906578419999999</v>
      </c>
      <c r="V2061" s="42">
        <v>-80.061148650000007</v>
      </c>
      <c r="W2061" s="126"/>
      <c r="X2061" s="45"/>
      <c r="Y2061" s="125"/>
      <c r="Z2061" s="125"/>
      <c r="AA2061" s="125"/>
      <c r="AB2061" s="125"/>
      <c r="AC2061" s="125"/>
      <c r="AD2061" s="125"/>
      <c r="AE2061" s="125"/>
      <c r="AF2061" s="125"/>
      <c r="AG2061" s="125"/>
      <c r="AH2061" s="44" t="s">
        <v>3</v>
      </c>
      <c r="AI2061" s="38"/>
    </row>
    <row r="2062" spans="1:35" x14ac:dyDescent="0.3">
      <c r="A2062" s="38"/>
      <c r="B2062" s="38"/>
      <c r="C2062" s="39"/>
      <c r="D2062" s="71"/>
      <c r="E2062" s="99"/>
      <c r="F2062" s="41"/>
      <c r="G2062" s="41"/>
      <c r="H2062" s="41"/>
      <c r="I2062" s="41"/>
      <c r="J2062" s="41"/>
      <c r="K2062" s="40"/>
      <c r="L2062" s="41"/>
      <c r="M2062" s="42">
        <v>1672</v>
      </c>
      <c r="N2062" s="43">
        <v>39987</v>
      </c>
      <c r="O2062" s="44" t="s">
        <v>5</v>
      </c>
      <c r="P2062" s="42">
        <v>11</v>
      </c>
      <c r="Q2062" s="44" t="s">
        <v>4305</v>
      </c>
      <c r="R2062" s="44" t="s">
        <v>3</v>
      </c>
      <c r="S2062" s="42">
        <v>15</v>
      </c>
      <c r="T2062" s="42">
        <v>15</v>
      </c>
      <c r="U2062" s="57"/>
      <c r="V2062" s="57"/>
      <c r="W2062" s="60"/>
      <c r="X2062" s="45"/>
      <c r="Y2062" s="57"/>
      <c r="Z2062" s="58"/>
      <c r="AA2062" s="57"/>
      <c r="AB2062" s="57"/>
      <c r="AC2062" s="58"/>
      <c r="AD2062" s="58"/>
      <c r="AE2062" s="58"/>
      <c r="AF2062" s="58"/>
      <c r="AG2062" s="58"/>
      <c r="AH2062" s="57"/>
      <c r="AI2062" s="38"/>
    </row>
    <row r="2063" spans="1:35" x14ac:dyDescent="0.3">
      <c r="A2063" s="38"/>
      <c r="B2063" s="38"/>
      <c r="C2063" s="39"/>
      <c r="D2063" s="71"/>
      <c r="E2063" s="99"/>
      <c r="F2063" s="41"/>
      <c r="G2063" s="41"/>
      <c r="H2063" s="41"/>
      <c r="I2063" s="41"/>
      <c r="J2063" s="41"/>
      <c r="K2063" s="40"/>
      <c r="L2063" s="41"/>
      <c r="M2063" s="42">
        <v>157693</v>
      </c>
      <c r="N2063" s="43">
        <v>39987</v>
      </c>
      <c r="O2063" s="44" t="s">
        <v>0</v>
      </c>
      <c r="P2063" s="42">
        <v>2</v>
      </c>
      <c r="Q2063" s="44" t="s">
        <v>4305</v>
      </c>
      <c r="R2063" s="44" t="s">
        <v>1871</v>
      </c>
      <c r="S2063" s="42">
        <v>77</v>
      </c>
      <c r="T2063" s="42">
        <v>3</v>
      </c>
      <c r="U2063" s="42">
        <v>26.90832928</v>
      </c>
      <c r="V2063" s="42">
        <v>-80.061769900000002</v>
      </c>
      <c r="W2063" s="126"/>
      <c r="X2063" s="45"/>
      <c r="Y2063" s="42"/>
      <c r="Z2063" s="125"/>
      <c r="AA2063" s="42"/>
      <c r="AB2063" s="42"/>
      <c r="AC2063" s="125"/>
      <c r="AD2063" s="125"/>
      <c r="AE2063" s="125"/>
      <c r="AF2063" s="125"/>
      <c r="AG2063" s="125"/>
      <c r="AH2063" s="44" t="s">
        <v>10</v>
      </c>
      <c r="AI2063" s="38"/>
    </row>
    <row r="2064" spans="1:35" x14ac:dyDescent="0.3">
      <c r="A2064" s="38"/>
      <c r="B2064" s="38"/>
      <c r="C2064" s="39"/>
      <c r="D2064" s="71"/>
      <c r="E2064" s="99"/>
      <c r="F2064" s="41"/>
      <c r="G2064" s="41"/>
      <c r="H2064" s="41"/>
      <c r="I2064" s="41"/>
      <c r="J2064" s="41"/>
      <c r="K2064" s="40"/>
      <c r="L2064" s="41"/>
      <c r="M2064" s="42">
        <v>157713</v>
      </c>
      <c r="N2064" s="43">
        <v>39987</v>
      </c>
      <c r="O2064" s="44" t="s">
        <v>0</v>
      </c>
      <c r="P2064" s="42">
        <v>6</v>
      </c>
      <c r="Q2064" s="44" t="s">
        <v>4305</v>
      </c>
      <c r="R2064" s="44" t="s">
        <v>1872</v>
      </c>
      <c r="S2064" s="42">
        <v>10</v>
      </c>
      <c r="T2064" s="42">
        <v>5</v>
      </c>
      <c r="U2064" s="42">
        <v>26.880927199999999</v>
      </c>
      <c r="V2064" s="42">
        <v>-80.052979329999999</v>
      </c>
      <c r="W2064" s="126"/>
      <c r="X2064" s="45"/>
      <c r="Y2064" s="42"/>
      <c r="Z2064" s="127"/>
      <c r="AA2064" s="42"/>
      <c r="AB2064" s="42"/>
      <c r="AC2064" s="127"/>
      <c r="AD2064" s="127"/>
      <c r="AE2064" s="127"/>
      <c r="AF2064" s="127"/>
      <c r="AG2064" s="127"/>
      <c r="AH2064" s="44" t="s">
        <v>10</v>
      </c>
      <c r="AI2064" s="38"/>
    </row>
    <row r="2065" spans="1:35" x14ac:dyDescent="0.3">
      <c r="A2065" s="38"/>
      <c r="B2065" s="38"/>
      <c r="C2065" s="39"/>
      <c r="D2065" s="71"/>
      <c r="E2065" s="99"/>
      <c r="F2065" s="41"/>
      <c r="G2065" s="41"/>
      <c r="H2065" s="41"/>
      <c r="I2065" s="41"/>
      <c r="J2065" s="41"/>
      <c r="K2065" s="40"/>
      <c r="L2065" s="41"/>
      <c r="M2065" s="42">
        <v>157685</v>
      </c>
      <c r="N2065" s="43">
        <v>39987</v>
      </c>
      <c r="O2065" s="44" t="s">
        <v>0</v>
      </c>
      <c r="P2065" s="42">
        <v>3</v>
      </c>
      <c r="Q2065" s="44" t="s">
        <v>4305</v>
      </c>
      <c r="R2065" s="44" t="s">
        <v>1870</v>
      </c>
      <c r="S2065" s="42">
        <v>56</v>
      </c>
      <c r="T2065" s="42">
        <v>40</v>
      </c>
      <c r="U2065" s="42">
        <v>26.905005030000002</v>
      </c>
      <c r="V2065" s="42">
        <v>-80.06051531</v>
      </c>
      <c r="W2065" s="126">
        <v>40046</v>
      </c>
      <c r="X2065" s="45">
        <f>W2065-N2065</f>
        <v>59</v>
      </c>
      <c r="Y2065" s="42">
        <v>33</v>
      </c>
      <c r="Z2065" s="42">
        <v>25</v>
      </c>
      <c r="AA2065" s="42">
        <v>9</v>
      </c>
      <c r="AB2065" s="42">
        <v>1</v>
      </c>
      <c r="AC2065" s="42">
        <v>0</v>
      </c>
      <c r="AD2065" s="42">
        <v>0</v>
      </c>
      <c r="AE2065" s="46">
        <f>SUM(Y2065,Z2065,AC2065,AD2065)</f>
        <v>58</v>
      </c>
      <c r="AF2065" s="47">
        <f>Y2065/AE2065</f>
        <v>0.56896551724137934</v>
      </c>
      <c r="AG2065" s="47">
        <f>(Y2065-(AA2065+AB2065))/AE2065</f>
        <v>0.39655172413793105</v>
      </c>
      <c r="AH2065" s="44" t="s">
        <v>2</v>
      </c>
      <c r="AI2065" s="38"/>
    </row>
    <row r="2066" spans="1:35" x14ac:dyDescent="0.3">
      <c r="A2066" s="38"/>
      <c r="B2066" s="38"/>
      <c r="C2066" s="39"/>
      <c r="D2066" s="71"/>
      <c r="E2066" s="99"/>
      <c r="F2066" s="41"/>
      <c r="G2066" s="41"/>
      <c r="H2066" s="41"/>
      <c r="I2066" s="41"/>
      <c r="J2066" s="41"/>
      <c r="K2066" s="40"/>
      <c r="L2066" s="41"/>
      <c r="M2066" s="42">
        <v>157744</v>
      </c>
      <c r="N2066" s="43">
        <v>39987</v>
      </c>
      <c r="O2066" s="44" t="s">
        <v>0</v>
      </c>
      <c r="P2066" s="42">
        <v>10</v>
      </c>
      <c r="Q2066" s="44" t="s">
        <v>4305</v>
      </c>
      <c r="R2066" s="44" t="s">
        <v>1873</v>
      </c>
      <c r="S2066" s="42">
        <v>77</v>
      </c>
      <c r="T2066" s="42">
        <v>20</v>
      </c>
      <c r="U2066" s="42">
        <v>26.851640840000002</v>
      </c>
      <c r="V2066" s="42">
        <v>-80.045051479999998</v>
      </c>
      <c r="W2066" s="126">
        <v>40047</v>
      </c>
      <c r="X2066" s="45">
        <f>W2066-N2066</f>
        <v>60</v>
      </c>
      <c r="Y2066" s="42">
        <v>36</v>
      </c>
      <c r="Z2066" s="46">
        <v>19</v>
      </c>
      <c r="AA2066" s="42">
        <v>4</v>
      </c>
      <c r="AB2066" s="42">
        <v>3</v>
      </c>
      <c r="AC2066" s="46">
        <v>0</v>
      </c>
      <c r="AD2066" s="46">
        <v>0</v>
      </c>
      <c r="AE2066" s="46">
        <f>SUM(Y2066,Z2066,AC2066,AD2066)</f>
        <v>55</v>
      </c>
      <c r="AF2066" s="47">
        <f>Y2066/AE2066</f>
        <v>0.65454545454545454</v>
      </c>
      <c r="AG2066" s="47">
        <f>(Y2066-(AA2066+AB2066))/AE2066</f>
        <v>0.52727272727272723</v>
      </c>
      <c r="AH2066" s="44" t="s">
        <v>2</v>
      </c>
      <c r="AI2066" s="38"/>
    </row>
    <row r="2067" spans="1:35" x14ac:dyDescent="0.3">
      <c r="A2067" s="38"/>
      <c r="B2067" s="38"/>
      <c r="C2067" s="39"/>
      <c r="D2067" s="71"/>
      <c r="E2067" s="99"/>
      <c r="F2067" s="41"/>
      <c r="G2067" s="41"/>
      <c r="H2067" s="41"/>
      <c r="I2067" s="41"/>
      <c r="J2067" s="41"/>
      <c r="K2067" s="40"/>
      <c r="L2067" s="41"/>
      <c r="M2067" s="42">
        <v>157666</v>
      </c>
      <c r="N2067" s="43">
        <v>39987</v>
      </c>
      <c r="O2067" s="44" t="s">
        <v>0</v>
      </c>
      <c r="P2067" s="42">
        <v>5</v>
      </c>
      <c r="Q2067" s="44" t="s">
        <v>4305</v>
      </c>
      <c r="R2067" s="44" t="s">
        <v>1869</v>
      </c>
      <c r="S2067" s="42">
        <v>47</v>
      </c>
      <c r="T2067" s="42">
        <v>12</v>
      </c>
      <c r="U2067" s="42">
        <v>26.885504350000001</v>
      </c>
      <c r="V2067" s="42">
        <v>-80.054656300000005</v>
      </c>
      <c r="W2067" s="126">
        <v>40045</v>
      </c>
      <c r="X2067" s="45">
        <f>W2067-N2067</f>
        <v>58</v>
      </c>
      <c r="Y2067" s="42">
        <v>36</v>
      </c>
      <c r="Z2067" s="42">
        <v>17</v>
      </c>
      <c r="AA2067" s="42">
        <v>2</v>
      </c>
      <c r="AB2067" s="42">
        <v>1</v>
      </c>
      <c r="AC2067" s="42">
        <v>0</v>
      </c>
      <c r="AD2067" s="42">
        <v>0</v>
      </c>
      <c r="AE2067" s="46">
        <f>SUM(Y2067,Z2067,AC2067,AD2067)</f>
        <v>53</v>
      </c>
      <c r="AF2067" s="47">
        <f>Y2067/AE2067</f>
        <v>0.67924528301886788</v>
      </c>
      <c r="AG2067" s="47">
        <f>(Y2067-(AA2067+AB2067))/AE2067</f>
        <v>0.62264150943396224</v>
      </c>
      <c r="AH2067" s="44" t="s">
        <v>2</v>
      </c>
      <c r="AI2067" s="38"/>
    </row>
    <row r="2068" spans="1:35" x14ac:dyDescent="0.3">
      <c r="A2068" s="38"/>
      <c r="B2068" s="38"/>
      <c r="C2068" s="39"/>
      <c r="D2068" s="71"/>
      <c r="E2068" s="99"/>
      <c r="F2068" s="41"/>
      <c r="G2068" s="41"/>
      <c r="H2068" s="41"/>
      <c r="I2068" s="41"/>
      <c r="J2068" s="41"/>
      <c r="K2068" s="40"/>
      <c r="L2068" s="41"/>
      <c r="M2068" s="42">
        <v>158003</v>
      </c>
      <c r="N2068" s="43">
        <v>39988</v>
      </c>
      <c r="O2068" s="44" t="s">
        <v>0</v>
      </c>
      <c r="P2068" s="42">
        <v>11</v>
      </c>
      <c r="Q2068" s="44" t="s">
        <v>4305</v>
      </c>
      <c r="R2068" s="44" t="s">
        <v>1874</v>
      </c>
      <c r="S2068" s="42">
        <v>44</v>
      </c>
      <c r="T2068" s="42">
        <v>27</v>
      </c>
      <c r="U2068" s="42">
        <v>26.839317430000001</v>
      </c>
      <c r="V2068" s="42">
        <v>-80.042114690000005</v>
      </c>
      <c r="W2068" s="126">
        <v>40051</v>
      </c>
      <c r="X2068" s="45">
        <f>W2068-N2068</f>
        <v>63</v>
      </c>
      <c r="Y2068" s="42">
        <v>11</v>
      </c>
      <c r="Z2068" s="42">
        <v>62</v>
      </c>
      <c r="AA2068" s="42">
        <v>1</v>
      </c>
      <c r="AB2068" s="42">
        <v>8</v>
      </c>
      <c r="AC2068" s="42">
        <v>0</v>
      </c>
      <c r="AD2068" s="42">
        <v>0</v>
      </c>
      <c r="AE2068" s="42">
        <f>SUM(Y2068,Z2068,AC2068,AD2068)</f>
        <v>73</v>
      </c>
      <c r="AF2068" s="49">
        <f>Y2068/AE2068</f>
        <v>0.15068493150684931</v>
      </c>
      <c r="AG2068" s="49">
        <f>(Y2068-(AA2068+AB2068))/AE2068</f>
        <v>2.7397260273972601E-2</v>
      </c>
      <c r="AH2068" s="44" t="s">
        <v>2</v>
      </c>
      <c r="AI2068" s="38"/>
    </row>
    <row r="2069" spans="1:35" x14ac:dyDescent="0.3">
      <c r="A2069" s="38"/>
      <c r="B2069" s="38"/>
      <c r="C2069" s="39"/>
      <c r="D2069" s="71"/>
      <c r="E2069" s="99"/>
      <c r="F2069" s="41"/>
      <c r="G2069" s="41"/>
      <c r="H2069" s="41"/>
      <c r="I2069" s="41"/>
      <c r="J2069" s="41"/>
      <c r="K2069" s="40"/>
      <c r="L2069" s="41"/>
      <c r="M2069" s="42">
        <v>158296</v>
      </c>
      <c r="N2069" s="43">
        <v>39990</v>
      </c>
      <c r="O2069" s="44" t="s">
        <v>0</v>
      </c>
      <c r="P2069" s="42">
        <v>5</v>
      </c>
      <c r="Q2069" s="44" t="s">
        <v>4307</v>
      </c>
      <c r="R2069" s="44" t="s">
        <v>3</v>
      </c>
      <c r="S2069" s="42">
        <v>10</v>
      </c>
      <c r="T2069" s="42">
        <v>0</v>
      </c>
      <c r="U2069" s="42">
        <v>26.884129269999999</v>
      </c>
      <c r="V2069" s="42">
        <v>-80.054171640000007</v>
      </c>
      <c r="W2069" s="128"/>
      <c r="X2069" s="45"/>
      <c r="Y2069" s="125"/>
      <c r="Z2069" s="125"/>
      <c r="AA2069" s="125"/>
      <c r="AB2069" s="125"/>
      <c r="AC2069" s="125"/>
      <c r="AD2069" s="125"/>
      <c r="AE2069" s="125"/>
      <c r="AF2069" s="125"/>
      <c r="AG2069" s="125"/>
      <c r="AH2069" s="44" t="s">
        <v>3</v>
      </c>
      <c r="AI2069" s="38"/>
    </row>
    <row r="2070" spans="1:35" x14ac:dyDescent="0.3">
      <c r="A2070" s="38"/>
      <c r="B2070" s="38"/>
      <c r="C2070" s="39"/>
      <c r="D2070" s="71"/>
      <c r="E2070" s="99"/>
      <c r="F2070" s="41"/>
      <c r="G2070" s="41"/>
      <c r="H2070" s="41"/>
      <c r="I2070" s="41"/>
      <c r="J2070" s="41"/>
      <c r="K2070" s="40"/>
      <c r="L2070" s="41"/>
      <c r="M2070" s="42">
        <v>158395</v>
      </c>
      <c r="N2070" s="43">
        <v>39990</v>
      </c>
      <c r="O2070" s="44" t="s">
        <v>0</v>
      </c>
      <c r="P2070" s="42">
        <v>7</v>
      </c>
      <c r="Q2070" s="44" t="s">
        <v>4305</v>
      </c>
      <c r="R2070" s="44" t="s">
        <v>1876</v>
      </c>
      <c r="S2070" s="42">
        <v>22</v>
      </c>
      <c r="T2070" s="42">
        <v>5</v>
      </c>
      <c r="U2070" s="42">
        <v>26.874570160000001</v>
      </c>
      <c r="V2070" s="42">
        <v>-80.050804049999996</v>
      </c>
      <c r="W2070" s="126"/>
      <c r="X2070" s="45"/>
      <c r="Y2070" s="42"/>
      <c r="Z2070" s="125"/>
      <c r="AA2070" s="42"/>
      <c r="AB2070" s="42"/>
      <c r="AC2070" s="125"/>
      <c r="AD2070" s="125"/>
      <c r="AE2070" s="125"/>
      <c r="AF2070" s="125"/>
      <c r="AG2070" s="125"/>
      <c r="AH2070" s="44" t="s">
        <v>10</v>
      </c>
      <c r="AI2070" s="38"/>
    </row>
    <row r="2071" spans="1:35" x14ac:dyDescent="0.3">
      <c r="A2071" s="38"/>
      <c r="B2071" s="38"/>
      <c r="C2071" s="39"/>
      <c r="D2071" s="71"/>
      <c r="E2071" s="99"/>
      <c r="F2071" s="41"/>
      <c r="G2071" s="41"/>
      <c r="H2071" s="41"/>
      <c r="I2071" s="41"/>
      <c r="J2071" s="41"/>
      <c r="K2071" s="40"/>
      <c r="L2071" s="41"/>
      <c r="M2071" s="42">
        <v>159130</v>
      </c>
      <c r="N2071" s="43">
        <v>39993</v>
      </c>
      <c r="O2071" s="44" t="s">
        <v>146</v>
      </c>
      <c r="P2071" s="42">
        <v>5</v>
      </c>
      <c r="Q2071" s="44" t="s">
        <v>4305</v>
      </c>
      <c r="R2071" s="44" t="s">
        <v>1924</v>
      </c>
      <c r="S2071" s="42">
        <v>32</v>
      </c>
      <c r="T2071" s="42">
        <v>9</v>
      </c>
      <c r="U2071" s="42">
        <v>26.933182410000001</v>
      </c>
      <c r="V2071" s="42">
        <v>-80.068848389999999</v>
      </c>
      <c r="W2071" s="126">
        <v>40052</v>
      </c>
      <c r="X2071" s="45">
        <f>W2071-N2071</f>
        <v>59</v>
      </c>
      <c r="Y2071" s="42">
        <v>27</v>
      </c>
      <c r="Z2071" s="42">
        <v>10</v>
      </c>
      <c r="AA2071" s="42">
        <v>0</v>
      </c>
      <c r="AB2071" s="42">
        <v>1</v>
      </c>
      <c r="AC2071" s="42">
        <v>0</v>
      </c>
      <c r="AD2071" s="42">
        <v>3</v>
      </c>
      <c r="AE2071" s="46">
        <f>SUM(Y2071,Z2071,AC2071,AD2071)</f>
        <v>40</v>
      </c>
      <c r="AF2071" s="47">
        <f>Y2071/AE2071</f>
        <v>0.67500000000000004</v>
      </c>
      <c r="AG2071" s="47">
        <f>(Y2071-(AA2071+AB2071))/AE2071</f>
        <v>0.65</v>
      </c>
      <c r="AH2071" s="44" t="s">
        <v>2</v>
      </c>
      <c r="AI2071" s="38"/>
    </row>
    <row r="2072" spans="1:35" x14ac:dyDescent="0.3">
      <c r="A2072" s="38"/>
      <c r="B2072" s="38"/>
      <c r="C2072" s="39"/>
      <c r="D2072" s="71"/>
      <c r="E2072" s="99"/>
      <c r="F2072" s="41"/>
      <c r="G2072" s="41"/>
      <c r="H2072" s="41"/>
      <c r="I2072" s="41"/>
      <c r="J2072" s="41"/>
      <c r="K2072" s="40"/>
      <c r="L2072" s="41"/>
      <c r="M2072" s="42">
        <v>159122</v>
      </c>
      <c r="N2072" s="43">
        <v>39993</v>
      </c>
      <c r="O2072" s="44" t="s">
        <v>146</v>
      </c>
      <c r="P2072" s="42">
        <v>7</v>
      </c>
      <c r="Q2072" s="44" t="s">
        <v>4305</v>
      </c>
      <c r="R2072" s="44" t="s">
        <v>1923</v>
      </c>
      <c r="S2072" s="42">
        <v>100</v>
      </c>
      <c r="T2072" s="42">
        <v>10</v>
      </c>
      <c r="U2072" s="42">
        <v>26.927385309999998</v>
      </c>
      <c r="V2072" s="42">
        <v>-80.067779880000003</v>
      </c>
      <c r="W2072" s="126">
        <v>40051</v>
      </c>
      <c r="X2072" s="45">
        <f>W2072-N2072</f>
        <v>58</v>
      </c>
      <c r="Y2072" s="42">
        <v>41</v>
      </c>
      <c r="Z2072" s="46">
        <v>17</v>
      </c>
      <c r="AA2072" s="42">
        <v>0</v>
      </c>
      <c r="AB2072" s="42">
        <v>3</v>
      </c>
      <c r="AC2072" s="46">
        <v>0</v>
      </c>
      <c r="AD2072" s="46">
        <v>3</v>
      </c>
      <c r="AE2072" s="46">
        <f>SUM(Y2072,Z2072,AC2072,AD2072)</f>
        <v>61</v>
      </c>
      <c r="AF2072" s="47">
        <f>Y2072/AE2072</f>
        <v>0.67213114754098358</v>
      </c>
      <c r="AG2072" s="47">
        <f>(Y2072-(AA2072+AB2072))/AE2072</f>
        <v>0.62295081967213117</v>
      </c>
      <c r="AH2072" s="44" t="s">
        <v>2</v>
      </c>
      <c r="AI2072" s="38"/>
    </row>
    <row r="2073" spans="1:35" s="122" customFormat="1" x14ac:dyDescent="0.3">
      <c r="A2073" s="110"/>
      <c r="B2073" s="110"/>
      <c r="C2073" s="111"/>
      <c r="D2073" s="112"/>
      <c r="E2073" s="113"/>
      <c r="F2073" s="114"/>
      <c r="G2073" s="114"/>
      <c r="H2073" s="114"/>
      <c r="I2073" s="114"/>
      <c r="J2073" s="114"/>
      <c r="K2073" s="115"/>
      <c r="L2073" s="114"/>
      <c r="M2073" s="116">
        <v>159747</v>
      </c>
      <c r="N2073" s="117">
        <v>39995</v>
      </c>
      <c r="O2073" s="118" t="s">
        <v>0</v>
      </c>
      <c r="P2073" s="116">
        <v>9</v>
      </c>
      <c r="Q2073" s="118" t="s">
        <v>4305</v>
      </c>
      <c r="R2073" s="118" t="s">
        <v>1877</v>
      </c>
      <c r="S2073" s="116">
        <v>73</v>
      </c>
      <c r="T2073" s="116">
        <v>13</v>
      </c>
      <c r="U2073" s="116">
        <v>26.858446350000001</v>
      </c>
      <c r="V2073" s="116">
        <v>-80.046107190000001</v>
      </c>
      <c r="W2073" s="138">
        <v>40057</v>
      </c>
      <c r="X2073" s="119">
        <f>W2073-N2073</f>
        <v>62</v>
      </c>
      <c r="Y2073" s="116">
        <v>6</v>
      </c>
      <c r="Z2073" s="116">
        <v>80</v>
      </c>
      <c r="AA2073" s="116">
        <v>2</v>
      </c>
      <c r="AB2073" s="116">
        <v>1</v>
      </c>
      <c r="AC2073" s="116">
        <v>0</v>
      </c>
      <c r="AD2073" s="116">
        <v>0</v>
      </c>
      <c r="AE2073" s="116">
        <f>SUM(Y2073,Z2073,AC2073,AD2073)</f>
        <v>86</v>
      </c>
      <c r="AF2073" s="177">
        <f>Y2073/AE2073</f>
        <v>6.9767441860465115E-2</v>
      </c>
      <c r="AG2073" s="177">
        <f>(Y2073-(AA2073+AB2073))/AE2073</f>
        <v>3.4883720930232558E-2</v>
      </c>
      <c r="AH2073" s="118" t="s">
        <v>2</v>
      </c>
      <c r="AI2073" s="110"/>
    </row>
    <row r="2074" spans="1:35" x14ac:dyDescent="0.3">
      <c r="A2074" s="38"/>
      <c r="B2074" s="38"/>
      <c r="C2074" s="39"/>
      <c r="D2074" s="71"/>
      <c r="E2074" s="99"/>
      <c r="F2074" s="41"/>
      <c r="G2074" s="41"/>
      <c r="H2074" s="41"/>
      <c r="I2074" s="41"/>
      <c r="J2074" s="41"/>
      <c r="K2074" s="40"/>
      <c r="L2074" s="41"/>
      <c r="M2074" s="103">
        <v>159767</v>
      </c>
      <c r="N2074" s="104">
        <v>39995</v>
      </c>
      <c r="O2074" s="105" t="s">
        <v>0</v>
      </c>
      <c r="P2074" s="103">
        <v>10</v>
      </c>
      <c r="Q2074" s="105" t="s">
        <v>4305</v>
      </c>
      <c r="R2074" s="105" t="s">
        <v>1879</v>
      </c>
      <c r="S2074" s="103">
        <v>96</v>
      </c>
      <c r="T2074" s="103">
        <v>7</v>
      </c>
      <c r="U2074" s="103">
        <v>26.843327800000001</v>
      </c>
      <c r="V2074" s="103">
        <v>-80.043171560000005</v>
      </c>
      <c r="W2074" s="126">
        <v>40054</v>
      </c>
      <c r="X2074" s="106">
        <f>W2074-N2074</f>
        <v>59</v>
      </c>
      <c r="Y2074" s="103">
        <v>19</v>
      </c>
      <c r="Z2074" s="46">
        <v>57</v>
      </c>
      <c r="AA2074" s="103">
        <v>0</v>
      </c>
      <c r="AB2074" s="103">
        <v>0</v>
      </c>
      <c r="AC2074" s="46">
        <v>0</v>
      </c>
      <c r="AD2074" s="46">
        <v>0</v>
      </c>
      <c r="AE2074" s="46">
        <f>SUM(Y2074,Z2074,AC2074,AD2074)</f>
        <v>76</v>
      </c>
      <c r="AF2074" s="47">
        <f>Y2074/AE2074</f>
        <v>0.25</v>
      </c>
      <c r="AG2074" s="47">
        <f>(Y2074-(AA2074+AB2074))/AE2074</f>
        <v>0.25</v>
      </c>
      <c r="AH2074" s="105" t="s">
        <v>2</v>
      </c>
      <c r="AI2074" s="38"/>
    </row>
    <row r="2075" spans="1:35" x14ac:dyDescent="0.3">
      <c r="A2075" s="38"/>
      <c r="B2075" s="38"/>
      <c r="C2075" s="39"/>
      <c r="D2075" s="71"/>
      <c r="E2075" s="99"/>
      <c r="F2075" s="41"/>
      <c r="G2075" s="41"/>
      <c r="H2075" s="41"/>
      <c r="I2075" s="41"/>
      <c r="J2075" s="41"/>
      <c r="K2075" s="40"/>
      <c r="L2075" s="41"/>
      <c r="M2075" s="42">
        <v>159764</v>
      </c>
      <c r="N2075" s="43">
        <v>39995</v>
      </c>
      <c r="O2075" s="44" t="s">
        <v>0</v>
      </c>
      <c r="P2075" s="42">
        <v>10</v>
      </c>
      <c r="Q2075" s="44" t="s">
        <v>4305</v>
      </c>
      <c r="R2075" s="44" t="s">
        <v>1878</v>
      </c>
      <c r="S2075" s="42">
        <v>116</v>
      </c>
      <c r="T2075" s="42">
        <v>10</v>
      </c>
      <c r="U2075" s="42">
        <v>26.843919679999999</v>
      </c>
      <c r="V2075" s="42">
        <v>-80.043314469999999</v>
      </c>
      <c r="W2075" s="126"/>
      <c r="X2075" s="45"/>
      <c r="Y2075" s="42"/>
      <c r="Z2075" s="125"/>
      <c r="AA2075" s="42"/>
      <c r="AB2075" s="42"/>
      <c r="AC2075" s="125"/>
      <c r="AD2075" s="125"/>
      <c r="AE2075" s="125"/>
      <c r="AF2075" s="125"/>
      <c r="AG2075" s="125"/>
      <c r="AH2075" s="44" t="s">
        <v>10</v>
      </c>
      <c r="AI2075" s="38"/>
    </row>
    <row r="2076" spans="1:35" x14ac:dyDescent="0.3">
      <c r="A2076" s="38"/>
      <c r="B2076" s="38"/>
      <c r="C2076" s="39"/>
      <c r="D2076" s="71"/>
      <c r="E2076" s="99"/>
      <c r="F2076" s="41"/>
      <c r="G2076" s="41"/>
      <c r="H2076" s="41"/>
      <c r="I2076" s="41"/>
      <c r="J2076" s="41"/>
      <c r="K2076" s="40"/>
      <c r="L2076" s="41"/>
      <c r="M2076" s="42">
        <v>159834</v>
      </c>
      <c r="N2076" s="43">
        <v>39996</v>
      </c>
      <c r="O2076" s="44" t="s">
        <v>0</v>
      </c>
      <c r="P2076" s="42">
        <v>1</v>
      </c>
      <c r="Q2076" s="44" t="s">
        <v>4305</v>
      </c>
      <c r="R2076" s="44" t="s">
        <v>1880</v>
      </c>
      <c r="S2076" s="42">
        <v>115</v>
      </c>
      <c r="T2076" s="42">
        <v>43</v>
      </c>
      <c r="U2076" s="42">
        <v>26.920001200000002</v>
      </c>
      <c r="V2076" s="42">
        <v>-80.065487540000007</v>
      </c>
      <c r="W2076" s="126"/>
      <c r="X2076" s="45"/>
      <c r="Y2076" s="42"/>
      <c r="Z2076" s="127"/>
      <c r="AA2076" s="42"/>
      <c r="AB2076" s="42"/>
      <c r="AC2076" s="127"/>
      <c r="AD2076" s="127"/>
      <c r="AE2076" s="127"/>
      <c r="AF2076" s="127"/>
      <c r="AG2076" s="127"/>
      <c r="AH2076" s="44" t="s">
        <v>10</v>
      </c>
      <c r="AI2076" s="38"/>
    </row>
    <row r="2077" spans="1:35" x14ac:dyDescent="0.3">
      <c r="A2077" s="61"/>
      <c r="B2077" s="61"/>
      <c r="C2077" s="60"/>
      <c r="D2077" s="94"/>
      <c r="E2077" s="100"/>
      <c r="F2077" s="58"/>
      <c r="G2077" s="58"/>
      <c r="H2077" s="58"/>
      <c r="I2077" s="58"/>
      <c r="J2077" s="58"/>
      <c r="K2077" s="62"/>
      <c r="L2077" s="58"/>
      <c r="M2077" s="42">
        <v>159994</v>
      </c>
      <c r="N2077" s="43">
        <v>39997</v>
      </c>
      <c r="O2077" s="44" t="s">
        <v>0</v>
      </c>
      <c r="P2077" s="42">
        <v>8</v>
      </c>
      <c r="Q2077" s="44" t="s">
        <v>4305</v>
      </c>
      <c r="R2077" s="44" t="s">
        <v>1881</v>
      </c>
      <c r="S2077" s="42">
        <v>88</v>
      </c>
      <c r="T2077" s="42">
        <v>5</v>
      </c>
      <c r="U2077" s="42">
        <v>26.86777614</v>
      </c>
      <c r="V2077" s="42">
        <v>-80.048697270000005</v>
      </c>
      <c r="W2077" s="126"/>
      <c r="X2077" s="45"/>
      <c r="Y2077" s="42"/>
      <c r="Z2077" s="125"/>
      <c r="AA2077" s="42"/>
      <c r="AB2077" s="42"/>
      <c r="AC2077" s="125"/>
      <c r="AD2077" s="125"/>
      <c r="AE2077" s="127"/>
      <c r="AF2077" s="127"/>
      <c r="AG2077" s="127"/>
      <c r="AH2077" s="44" t="s">
        <v>10</v>
      </c>
      <c r="AI2077" s="61"/>
    </row>
    <row r="2078" spans="1:35" x14ac:dyDescent="0.3">
      <c r="A2078" s="38"/>
      <c r="B2078" s="38"/>
      <c r="C2078" s="39"/>
      <c r="D2078" s="71"/>
      <c r="E2078" s="99"/>
      <c r="F2078" s="41"/>
      <c r="G2078" s="41"/>
      <c r="H2078" s="41"/>
      <c r="I2078" s="41"/>
      <c r="J2078" s="41"/>
      <c r="K2078" s="40"/>
      <c r="L2078" s="41"/>
      <c r="M2078" s="42">
        <v>160329</v>
      </c>
      <c r="N2078" s="43">
        <v>39998</v>
      </c>
      <c r="O2078" s="44" t="s">
        <v>0</v>
      </c>
      <c r="P2078" s="42">
        <v>7</v>
      </c>
      <c r="Q2078" s="44" t="s">
        <v>4307</v>
      </c>
      <c r="R2078" s="44" t="s">
        <v>3</v>
      </c>
      <c r="S2078" s="42">
        <v>40</v>
      </c>
      <c r="T2078" s="42">
        <v>25</v>
      </c>
      <c r="U2078" s="42">
        <v>26.87266936</v>
      </c>
      <c r="V2078" s="42">
        <v>-80.05004563</v>
      </c>
      <c r="W2078" s="126"/>
      <c r="X2078" s="45"/>
      <c r="Y2078" s="125"/>
      <c r="Z2078" s="125"/>
      <c r="AA2078" s="125"/>
      <c r="AB2078" s="125"/>
      <c r="AC2078" s="125"/>
      <c r="AD2078" s="125"/>
      <c r="AE2078" s="125"/>
      <c r="AF2078" s="125"/>
      <c r="AG2078" s="125"/>
      <c r="AH2078" s="44" t="s">
        <v>3</v>
      </c>
      <c r="AI2078" s="38"/>
    </row>
    <row r="2079" spans="1:35" x14ac:dyDescent="0.3">
      <c r="A2079" s="38"/>
      <c r="B2079" s="38"/>
      <c r="C2079" s="39"/>
      <c r="D2079" s="71"/>
      <c r="E2079" s="99"/>
      <c r="F2079" s="41"/>
      <c r="G2079" s="41"/>
      <c r="H2079" s="41"/>
      <c r="I2079" s="41"/>
      <c r="J2079" s="41"/>
      <c r="K2079" s="40"/>
      <c r="L2079" s="41"/>
      <c r="M2079" s="42">
        <v>160388</v>
      </c>
      <c r="N2079" s="43">
        <v>39999</v>
      </c>
      <c r="O2079" s="44" t="s">
        <v>0</v>
      </c>
      <c r="P2079" s="42">
        <v>5</v>
      </c>
      <c r="Q2079" s="44" t="s">
        <v>4305</v>
      </c>
      <c r="R2079" s="44" t="s">
        <v>1882</v>
      </c>
      <c r="S2079" s="42">
        <v>40</v>
      </c>
      <c r="T2079" s="42">
        <v>68</v>
      </c>
      <c r="U2079" s="42">
        <v>26.890414570000001</v>
      </c>
      <c r="V2079" s="42">
        <v>-80.056109669999998</v>
      </c>
      <c r="W2079" s="126">
        <v>40057</v>
      </c>
      <c r="X2079" s="45">
        <f>W2079-N2079</f>
        <v>58</v>
      </c>
      <c r="Y2079" s="42">
        <v>16</v>
      </c>
      <c r="Z2079" s="42">
        <v>53</v>
      </c>
      <c r="AA2079" s="42">
        <v>3</v>
      </c>
      <c r="AB2079" s="42">
        <v>1</v>
      </c>
      <c r="AC2079" s="42">
        <v>0</v>
      </c>
      <c r="AD2079" s="42">
        <v>0</v>
      </c>
      <c r="AE2079" s="46">
        <f>SUM(Y2079,Z2079,AC2079,AD2079)</f>
        <v>69</v>
      </c>
      <c r="AF2079" s="47">
        <f>Y2079/AE2079</f>
        <v>0.2318840579710145</v>
      </c>
      <c r="AG2079" s="47">
        <f>(Y2079-(AA2079+AB2079))/AE2079</f>
        <v>0.17391304347826086</v>
      </c>
      <c r="AH2079" s="44" t="s">
        <v>2</v>
      </c>
      <c r="AI2079" s="38"/>
    </row>
    <row r="2080" spans="1:35" x14ac:dyDescent="0.3">
      <c r="A2080" s="38"/>
      <c r="B2080" s="38"/>
      <c r="C2080" s="39"/>
      <c r="D2080" s="71"/>
      <c r="E2080" s="99"/>
      <c r="F2080" s="41"/>
      <c r="G2080" s="41"/>
      <c r="H2080" s="41"/>
      <c r="I2080" s="41"/>
      <c r="J2080" s="41"/>
      <c r="K2080" s="40"/>
      <c r="L2080" s="41"/>
      <c r="M2080" s="42">
        <v>160609</v>
      </c>
      <c r="N2080" s="43">
        <v>40000</v>
      </c>
      <c r="O2080" s="44" t="s">
        <v>0</v>
      </c>
      <c r="P2080" s="42">
        <v>6</v>
      </c>
      <c r="Q2080" s="44" t="s">
        <v>4305</v>
      </c>
      <c r="R2080" s="44" t="s">
        <v>1883</v>
      </c>
      <c r="S2080" s="42">
        <v>44</v>
      </c>
      <c r="T2080" s="42">
        <v>13</v>
      </c>
      <c r="U2080" s="42">
        <v>26.877411309999999</v>
      </c>
      <c r="V2080" s="42">
        <v>-80.051727099999994</v>
      </c>
      <c r="W2080" s="126">
        <v>40060</v>
      </c>
      <c r="X2080" s="45">
        <f>W2080-N2080</f>
        <v>60</v>
      </c>
      <c r="Y2080" s="46">
        <v>12</v>
      </c>
      <c r="Z2080" s="46">
        <v>74</v>
      </c>
      <c r="AA2080" s="46">
        <v>2</v>
      </c>
      <c r="AB2080" s="46">
        <v>8</v>
      </c>
      <c r="AC2080" s="46">
        <v>0</v>
      </c>
      <c r="AD2080" s="46">
        <v>1</v>
      </c>
      <c r="AE2080" s="46">
        <f>SUM(Y2080,Z2080,AC2080,AD2080)</f>
        <v>87</v>
      </c>
      <c r="AF2080" s="47">
        <f>Y2080/AE2080</f>
        <v>0.13793103448275862</v>
      </c>
      <c r="AG2080" s="47">
        <f>(Y2080-(AA2080+AB2080))/AE2080</f>
        <v>2.2988505747126436E-2</v>
      </c>
      <c r="AH2080" s="44" t="s">
        <v>2</v>
      </c>
      <c r="AI2080" s="38"/>
    </row>
    <row r="2081" spans="1:35" x14ac:dyDescent="0.3">
      <c r="A2081" s="61"/>
      <c r="B2081" s="61"/>
      <c r="C2081" s="60"/>
      <c r="D2081" s="94"/>
      <c r="E2081" s="100"/>
      <c r="F2081" s="58"/>
      <c r="G2081" s="58"/>
      <c r="H2081" s="58"/>
      <c r="I2081" s="58"/>
      <c r="J2081" s="58"/>
      <c r="K2081" s="62"/>
      <c r="L2081" s="58"/>
      <c r="M2081" s="42">
        <v>161703</v>
      </c>
      <c r="N2081" s="43">
        <v>40004</v>
      </c>
      <c r="O2081" s="44" t="s">
        <v>0</v>
      </c>
      <c r="P2081" s="42">
        <v>8</v>
      </c>
      <c r="Q2081" s="44" t="s">
        <v>4305</v>
      </c>
      <c r="R2081" s="44" t="s">
        <v>1884</v>
      </c>
      <c r="S2081" s="42">
        <v>60</v>
      </c>
      <c r="T2081" s="42">
        <v>41</v>
      </c>
      <c r="U2081" s="42">
        <v>26.863943710000001</v>
      </c>
      <c r="V2081" s="42">
        <v>-80.047589110000004</v>
      </c>
      <c r="W2081" s="126">
        <v>40061</v>
      </c>
      <c r="X2081" s="45">
        <f>W2081-N2081</f>
        <v>57</v>
      </c>
      <c r="Y2081" s="42">
        <v>12</v>
      </c>
      <c r="Z2081" s="42">
        <v>68</v>
      </c>
      <c r="AA2081" s="42">
        <v>0</v>
      </c>
      <c r="AB2081" s="42">
        <v>0</v>
      </c>
      <c r="AC2081" s="42">
        <v>0</v>
      </c>
      <c r="AD2081" s="42">
        <v>1</v>
      </c>
      <c r="AE2081" s="46">
        <f>SUM(Y2081,Z2081,AC2081,AD2081)</f>
        <v>81</v>
      </c>
      <c r="AF2081" s="47">
        <f>Y2081/AE2081</f>
        <v>0.14814814814814814</v>
      </c>
      <c r="AG2081" s="47">
        <f>(Y2081-(AA2081+AB2081))/AE2081</f>
        <v>0.14814814814814814</v>
      </c>
      <c r="AH2081" s="44" t="s">
        <v>2</v>
      </c>
      <c r="AI2081" s="61"/>
    </row>
    <row r="2082" spans="1:35" x14ac:dyDescent="0.3">
      <c r="A2082" s="61"/>
      <c r="B2082" s="61"/>
      <c r="C2082" s="60"/>
      <c r="D2082" s="71"/>
      <c r="E2082" s="100"/>
      <c r="F2082" s="58"/>
      <c r="G2082" s="41"/>
      <c r="H2082" s="41"/>
      <c r="I2082" s="41"/>
      <c r="J2082" s="41"/>
      <c r="K2082" s="62"/>
      <c r="L2082" s="58"/>
      <c r="M2082" s="42">
        <v>161723</v>
      </c>
      <c r="N2082" s="43">
        <v>40004</v>
      </c>
      <c r="O2082" s="44" t="s">
        <v>0</v>
      </c>
      <c r="P2082" s="42">
        <v>10</v>
      </c>
      <c r="Q2082" s="44" t="s">
        <v>4305</v>
      </c>
      <c r="R2082" s="44" t="s">
        <v>1885</v>
      </c>
      <c r="S2082" s="42">
        <v>86</v>
      </c>
      <c r="T2082" s="42">
        <v>44</v>
      </c>
      <c r="U2082" s="42">
        <v>26.85197887</v>
      </c>
      <c r="V2082" s="42">
        <v>-80.045069260000005</v>
      </c>
      <c r="W2082" s="126">
        <v>40064</v>
      </c>
      <c r="X2082" s="45">
        <f>W2082-N2082</f>
        <v>60</v>
      </c>
      <c r="Y2082" s="42">
        <v>17</v>
      </c>
      <c r="Z2082" s="42">
        <v>71</v>
      </c>
      <c r="AA2082" s="42">
        <v>1</v>
      </c>
      <c r="AB2082" s="42">
        <v>3</v>
      </c>
      <c r="AC2082" s="42">
        <v>0</v>
      </c>
      <c r="AD2082" s="42">
        <v>6</v>
      </c>
      <c r="AE2082" s="46">
        <f>SUM(Y2082,Z2082,AC2082,AD2082)</f>
        <v>94</v>
      </c>
      <c r="AF2082" s="47">
        <f>Y2082/AE2082</f>
        <v>0.18085106382978725</v>
      </c>
      <c r="AG2082" s="47">
        <f>(Y2082-(AA2082+AB2082))/AE2082</f>
        <v>0.13829787234042554</v>
      </c>
      <c r="AH2082" s="44" t="s">
        <v>2</v>
      </c>
      <c r="AI2082" s="38"/>
    </row>
    <row r="2083" spans="1:35" x14ac:dyDescent="0.3">
      <c r="A2083" s="38"/>
      <c r="B2083" s="38"/>
      <c r="C2083" s="39"/>
      <c r="D2083" s="71"/>
      <c r="E2083" s="99"/>
      <c r="F2083" s="41"/>
      <c r="G2083" s="41"/>
      <c r="H2083" s="41"/>
      <c r="I2083" s="41"/>
      <c r="J2083" s="41"/>
      <c r="K2083" s="40"/>
      <c r="L2083" s="41"/>
      <c r="M2083" s="42">
        <v>162612</v>
      </c>
      <c r="N2083" s="43">
        <v>40007</v>
      </c>
      <c r="O2083" s="44" t="s">
        <v>0</v>
      </c>
      <c r="P2083" s="42">
        <v>9</v>
      </c>
      <c r="Q2083" s="44" t="s">
        <v>4305</v>
      </c>
      <c r="R2083" s="44" t="s">
        <v>1886</v>
      </c>
      <c r="S2083" s="42">
        <v>85</v>
      </c>
      <c r="T2083" s="42">
        <v>4</v>
      </c>
      <c r="U2083" s="42">
        <v>26.862529840000001</v>
      </c>
      <c r="V2083" s="42">
        <v>-80.04730807</v>
      </c>
      <c r="W2083" s="126"/>
      <c r="X2083" s="45"/>
      <c r="Y2083" s="42"/>
      <c r="Z2083" s="125"/>
      <c r="AA2083" s="42"/>
      <c r="AB2083" s="42"/>
      <c r="AC2083" s="125"/>
      <c r="AD2083" s="125"/>
      <c r="AE2083" s="127"/>
      <c r="AF2083" s="127"/>
      <c r="AG2083" s="127"/>
      <c r="AH2083" s="44" t="s">
        <v>10</v>
      </c>
      <c r="AI2083" s="38"/>
    </row>
    <row r="2084" spans="1:35" x14ac:dyDescent="0.3">
      <c r="A2084" s="38"/>
      <c r="B2084" s="38"/>
      <c r="C2084" s="39"/>
      <c r="D2084" s="71"/>
      <c r="E2084" s="99"/>
      <c r="F2084" s="41"/>
      <c r="G2084" s="41"/>
      <c r="H2084" s="41"/>
      <c r="I2084" s="41"/>
      <c r="J2084" s="41"/>
      <c r="K2084" s="40"/>
      <c r="L2084" s="41"/>
      <c r="M2084" s="42">
        <v>3014</v>
      </c>
      <c r="N2084" s="43">
        <v>40010</v>
      </c>
      <c r="O2084" s="44" t="s">
        <v>5</v>
      </c>
      <c r="P2084" s="42">
        <v>10</v>
      </c>
      <c r="Q2084" s="44" t="s">
        <v>4305</v>
      </c>
      <c r="R2084" s="44" t="s">
        <v>3</v>
      </c>
      <c r="S2084" s="42">
        <v>30</v>
      </c>
      <c r="T2084" s="42">
        <v>3</v>
      </c>
      <c r="U2084" s="57"/>
      <c r="V2084" s="57"/>
      <c r="W2084" s="60"/>
      <c r="X2084" s="45"/>
      <c r="Y2084" s="57"/>
      <c r="Z2084" s="57"/>
      <c r="AA2084" s="57"/>
      <c r="AB2084" s="57"/>
      <c r="AC2084" s="57"/>
      <c r="AD2084" s="57"/>
      <c r="AE2084" s="58"/>
      <c r="AF2084" s="58"/>
      <c r="AG2084" s="58"/>
      <c r="AH2084" s="57"/>
      <c r="AI2084" s="38"/>
    </row>
    <row r="2085" spans="1:35" x14ac:dyDescent="0.3">
      <c r="A2085" s="38"/>
      <c r="B2085" s="38"/>
      <c r="C2085" s="39"/>
      <c r="D2085" s="71"/>
      <c r="E2085" s="99"/>
      <c r="F2085" s="41"/>
      <c r="G2085" s="41"/>
      <c r="H2085" s="41"/>
      <c r="I2085" s="41"/>
      <c r="J2085" s="41"/>
      <c r="K2085" s="40"/>
      <c r="L2085" s="41"/>
      <c r="M2085" s="42">
        <v>164984</v>
      </c>
      <c r="N2085" s="43">
        <v>40018</v>
      </c>
      <c r="O2085" s="44" t="s">
        <v>146</v>
      </c>
      <c r="P2085" s="42">
        <v>2</v>
      </c>
      <c r="Q2085" s="44" t="s">
        <v>4305</v>
      </c>
      <c r="R2085" s="44" t="s">
        <v>1925</v>
      </c>
      <c r="S2085" s="42">
        <v>119</v>
      </c>
      <c r="T2085" s="42">
        <v>16</v>
      </c>
      <c r="U2085" s="42">
        <v>26.939672760000001</v>
      </c>
      <c r="V2085" s="42">
        <v>-80.0709868</v>
      </c>
      <c r="W2085" s="126"/>
      <c r="X2085" s="45"/>
      <c r="Y2085" s="42"/>
      <c r="Z2085" s="125"/>
      <c r="AA2085" s="42"/>
      <c r="AB2085" s="42"/>
      <c r="AC2085" s="125"/>
      <c r="AD2085" s="125"/>
      <c r="AE2085" s="127"/>
      <c r="AF2085" s="127"/>
      <c r="AG2085" s="127"/>
      <c r="AH2085" s="44" t="s">
        <v>10</v>
      </c>
      <c r="AI2085" s="38"/>
    </row>
    <row r="2086" spans="1:35" x14ac:dyDescent="0.3">
      <c r="A2086" s="61"/>
      <c r="B2086" s="61"/>
      <c r="C2086" s="60"/>
      <c r="D2086" s="94"/>
      <c r="E2086" s="100"/>
      <c r="F2086" s="58"/>
      <c r="G2086" s="58"/>
      <c r="H2086" s="58"/>
      <c r="I2086" s="58"/>
      <c r="J2086" s="58"/>
      <c r="K2086" s="62"/>
      <c r="L2086" s="58"/>
      <c r="M2086" s="42">
        <v>168711</v>
      </c>
      <c r="N2086" s="43">
        <v>40242</v>
      </c>
      <c r="O2086" s="44" t="s">
        <v>0</v>
      </c>
      <c r="P2086" s="42">
        <v>11</v>
      </c>
      <c r="Q2086" s="44" t="s">
        <v>4305</v>
      </c>
      <c r="R2086" s="44" t="s">
        <v>1457</v>
      </c>
      <c r="S2086" s="42">
        <v>14</v>
      </c>
      <c r="T2086" s="42">
        <v>16</v>
      </c>
      <c r="U2086" s="42">
        <v>26.837869492999999</v>
      </c>
      <c r="V2086" s="42">
        <v>-80.041736749999998</v>
      </c>
      <c r="W2086" s="126">
        <v>40339</v>
      </c>
      <c r="X2086" s="45">
        <f>W2086-N2086</f>
        <v>97</v>
      </c>
      <c r="Y2086" s="42">
        <v>47</v>
      </c>
      <c r="Z2086" s="42">
        <v>15</v>
      </c>
      <c r="AA2086" s="42">
        <v>1</v>
      </c>
      <c r="AB2086" s="42">
        <v>0</v>
      </c>
      <c r="AC2086" s="42">
        <v>0</v>
      </c>
      <c r="AD2086" s="42">
        <v>6</v>
      </c>
      <c r="AE2086" s="42">
        <f>SUM(Y2086,Z2086,AC2086,AD2086)</f>
        <v>68</v>
      </c>
      <c r="AF2086" s="49">
        <f>Y2086/AE2086</f>
        <v>0.69117647058823528</v>
      </c>
      <c r="AG2086" s="49">
        <f>(Y2086-(AA2086+AB2086))/AE2086</f>
        <v>0.67647058823529416</v>
      </c>
      <c r="AH2086" s="44" t="s">
        <v>2</v>
      </c>
      <c r="AI2086" s="61"/>
    </row>
    <row r="2087" spans="1:35" x14ac:dyDescent="0.3">
      <c r="A2087" s="38"/>
      <c r="B2087" s="38"/>
      <c r="C2087" s="39"/>
      <c r="D2087" s="71"/>
      <c r="E2087" s="99"/>
      <c r="F2087" s="41"/>
      <c r="G2087" s="41"/>
      <c r="H2087" s="41"/>
      <c r="I2087" s="41"/>
      <c r="J2087" s="41"/>
      <c r="K2087" s="40"/>
      <c r="L2087" s="41"/>
      <c r="M2087" s="42">
        <v>168723</v>
      </c>
      <c r="N2087" s="43">
        <v>40258</v>
      </c>
      <c r="O2087" s="44" t="s">
        <v>0</v>
      </c>
      <c r="P2087" s="42">
        <v>10</v>
      </c>
      <c r="Q2087" s="44" t="s">
        <v>4305</v>
      </c>
      <c r="R2087" s="44" t="s">
        <v>1461</v>
      </c>
      <c r="S2087" s="42">
        <v>51</v>
      </c>
      <c r="T2087" s="42">
        <v>23</v>
      </c>
      <c r="U2087" s="42">
        <v>26.8481761</v>
      </c>
      <c r="V2087" s="42">
        <v>-80.044303229999997</v>
      </c>
      <c r="W2087" s="126">
        <v>40347</v>
      </c>
      <c r="X2087" s="45">
        <f>W2087-N2087</f>
        <v>89</v>
      </c>
      <c r="Y2087" s="42">
        <v>43</v>
      </c>
      <c r="Z2087" s="42">
        <v>13</v>
      </c>
      <c r="AA2087" s="42">
        <v>6</v>
      </c>
      <c r="AB2087" s="42">
        <v>1</v>
      </c>
      <c r="AC2087" s="42">
        <v>0</v>
      </c>
      <c r="AD2087" s="42">
        <v>0</v>
      </c>
      <c r="AE2087" s="46">
        <f>SUM(Y2087,Z2087,AC2087,AD2087)</f>
        <v>56</v>
      </c>
      <c r="AF2087" s="47">
        <f>Y2087/AE2087</f>
        <v>0.7678571428571429</v>
      </c>
      <c r="AG2087" s="47">
        <f>(Y2087-(AA2087+AB2087))/AE2087</f>
        <v>0.6428571428571429</v>
      </c>
      <c r="AH2087" s="44" t="s">
        <v>2</v>
      </c>
      <c r="AI2087" s="38"/>
    </row>
    <row r="2088" spans="1:35" x14ac:dyDescent="0.3">
      <c r="A2088" s="38"/>
      <c r="B2088" s="38"/>
      <c r="C2088" s="39"/>
      <c r="D2088" s="71"/>
      <c r="E2088" s="99"/>
      <c r="F2088" s="41"/>
      <c r="G2088" s="41"/>
      <c r="H2088" s="41"/>
      <c r="I2088" s="41"/>
      <c r="J2088" s="41"/>
      <c r="K2088" s="40"/>
      <c r="L2088" s="41"/>
      <c r="M2088" s="42">
        <v>168724</v>
      </c>
      <c r="N2088" s="43">
        <v>40261</v>
      </c>
      <c r="O2088" s="44" t="s">
        <v>146</v>
      </c>
      <c r="P2088" s="42">
        <v>2</v>
      </c>
      <c r="Q2088" s="44" t="s">
        <v>4305</v>
      </c>
      <c r="R2088" s="44" t="s">
        <v>1576</v>
      </c>
      <c r="S2088" s="42">
        <v>32</v>
      </c>
      <c r="T2088" s="42">
        <v>7</v>
      </c>
      <c r="U2088" s="42">
        <v>26.926881999999999</v>
      </c>
      <c r="V2088" s="42">
        <v>-80.067520999999999</v>
      </c>
      <c r="W2088" s="126"/>
      <c r="X2088" s="45"/>
      <c r="Y2088" s="42">
        <v>6</v>
      </c>
      <c r="Z2088" s="42">
        <v>19</v>
      </c>
      <c r="AA2088" s="42">
        <v>0</v>
      </c>
      <c r="AB2088" s="42">
        <v>0</v>
      </c>
      <c r="AC2088" s="42">
        <v>0</v>
      </c>
      <c r="AD2088" s="42">
        <v>0</v>
      </c>
      <c r="AE2088" s="46">
        <f>SUM(Y2088,Z2088,AC2088,AD2088)</f>
        <v>25</v>
      </c>
      <c r="AF2088" s="47">
        <f>Y2088/AE2088</f>
        <v>0.24</v>
      </c>
      <c r="AG2088" s="47">
        <f>(Y2088-(AA2088+AB2088))/AE2088</f>
        <v>0.24</v>
      </c>
      <c r="AH2088" s="44" t="s">
        <v>8</v>
      </c>
      <c r="AI2088" s="38"/>
    </row>
    <row r="2089" spans="1:35" x14ac:dyDescent="0.3">
      <c r="A2089" s="38"/>
      <c r="B2089" s="38"/>
      <c r="C2089" s="39"/>
      <c r="D2089" s="71"/>
      <c r="E2089" s="99"/>
      <c r="F2089" s="41"/>
      <c r="G2089" s="41"/>
      <c r="H2089" s="41"/>
      <c r="I2089" s="41"/>
      <c r="J2089" s="41"/>
      <c r="K2089" s="40"/>
      <c r="L2089" s="41"/>
      <c r="M2089" s="42">
        <v>168729</v>
      </c>
      <c r="N2089" s="43">
        <v>40268</v>
      </c>
      <c r="O2089" s="44" t="s">
        <v>0</v>
      </c>
      <c r="P2089" s="42">
        <v>6</v>
      </c>
      <c r="Q2089" s="44" t="s">
        <v>4308</v>
      </c>
      <c r="R2089" s="44" t="s">
        <v>3</v>
      </c>
      <c r="S2089" s="42">
        <v>-1</v>
      </c>
      <c r="T2089" s="42">
        <v>132</v>
      </c>
      <c r="U2089" s="42">
        <v>26.87735631</v>
      </c>
      <c r="V2089" s="42">
        <v>-80.051351490000002</v>
      </c>
      <c r="W2089" s="126"/>
      <c r="X2089" s="45"/>
      <c r="Y2089" s="125"/>
      <c r="Z2089" s="125"/>
      <c r="AA2089" s="125"/>
      <c r="AB2089" s="125"/>
      <c r="AC2089" s="125"/>
      <c r="AD2089" s="125"/>
      <c r="AE2089" s="127"/>
      <c r="AF2089" s="127"/>
      <c r="AG2089" s="127"/>
      <c r="AH2089" s="44" t="s">
        <v>3</v>
      </c>
      <c r="AI2089" s="38"/>
    </row>
    <row r="2090" spans="1:35" x14ac:dyDescent="0.3">
      <c r="A2090" s="38"/>
      <c r="B2090" s="38"/>
      <c r="C2090" s="39"/>
      <c r="D2090" s="71"/>
      <c r="E2090" s="99"/>
      <c r="F2090" s="41"/>
      <c r="G2090" s="41"/>
      <c r="H2090" s="41"/>
      <c r="I2090" s="41"/>
      <c r="J2090" s="41"/>
      <c r="K2090" s="40"/>
      <c r="L2090" s="41"/>
      <c r="M2090" s="42">
        <v>168802</v>
      </c>
      <c r="N2090" s="43">
        <v>40291</v>
      </c>
      <c r="O2090" s="44" t="s">
        <v>0</v>
      </c>
      <c r="P2090" s="42">
        <v>10</v>
      </c>
      <c r="Q2090" s="44" t="s">
        <v>4305</v>
      </c>
      <c r="R2090" s="44" t="s">
        <v>1487</v>
      </c>
      <c r="S2090" s="42">
        <v>38</v>
      </c>
      <c r="T2090" s="42">
        <v>27</v>
      </c>
      <c r="U2090" s="42">
        <v>26.850989250000001</v>
      </c>
      <c r="V2090" s="42">
        <v>-80.044853079999996</v>
      </c>
      <c r="W2090" s="126">
        <v>40360</v>
      </c>
      <c r="X2090" s="45">
        <f>W2090-N2090</f>
        <v>69</v>
      </c>
      <c r="Y2090" s="42">
        <v>29</v>
      </c>
      <c r="Z2090" s="42">
        <v>5</v>
      </c>
      <c r="AA2090" s="42">
        <v>0</v>
      </c>
      <c r="AB2090" s="42">
        <v>3</v>
      </c>
      <c r="AC2090" s="42">
        <v>0</v>
      </c>
      <c r="AD2090" s="42">
        <v>16</v>
      </c>
      <c r="AE2090" s="46">
        <f>SUM(Y2090,Z2090,AC2090,AD2090)</f>
        <v>50</v>
      </c>
      <c r="AF2090" s="47">
        <f>Y2090/AE2090</f>
        <v>0.57999999999999996</v>
      </c>
      <c r="AG2090" s="47">
        <f>(Y2090-(AA2090+AB2090))/AE2090</f>
        <v>0.52</v>
      </c>
      <c r="AH2090" s="44" t="s">
        <v>2</v>
      </c>
      <c r="AI2090" s="38"/>
    </row>
    <row r="2091" spans="1:35" x14ac:dyDescent="0.3">
      <c r="A2091" s="38"/>
      <c r="B2091" s="38"/>
      <c r="C2091" s="39"/>
      <c r="D2091" s="71"/>
      <c r="E2091" s="99"/>
      <c r="F2091" s="41"/>
      <c r="G2091" s="41"/>
      <c r="H2091" s="41"/>
      <c r="I2091" s="41"/>
      <c r="J2091" s="41"/>
      <c r="K2091" s="40"/>
      <c r="L2091" s="41"/>
      <c r="M2091" s="42">
        <v>168803</v>
      </c>
      <c r="N2091" s="43">
        <v>40291</v>
      </c>
      <c r="O2091" s="44" t="s">
        <v>0</v>
      </c>
      <c r="P2091" s="42">
        <v>11</v>
      </c>
      <c r="Q2091" s="44" t="s">
        <v>4305</v>
      </c>
      <c r="R2091" s="44" t="s">
        <v>1488</v>
      </c>
      <c r="S2091" s="42">
        <v>27</v>
      </c>
      <c r="T2091" s="42">
        <v>34</v>
      </c>
      <c r="U2091" s="42">
        <v>26.836958330000002</v>
      </c>
      <c r="V2091" s="42">
        <v>-80.041427179999999</v>
      </c>
      <c r="W2091" s="126">
        <v>40359</v>
      </c>
      <c r="X2091" s="45">
        <f>W2091-N2091</f>
        <v>68</v>
      </c>
      <c r="Y2091" s="42">
        <v>30</v>
      </c>
      <c r="Z2091" s="42">
        <v>43</v>
      </c>
      <c r="AA2091" s="42">
        <v>0</v>
      </c>
      <c r="AB2091" s="42">
        <v>1</v>
      </c>
      <c r="AC2091" s="42">
        <v>0</v>
      </c>
      <c r="AD2091" s="42">
        <v>2</v>
      </c>
      <c r="AE2091" s="46">
        <f>SUM(Y2091,Z2091,AC2091,AD2091)</f>
        <v>75</v>
      </c>
      <c r="AF2091" s="47">
        <f>Y2091/AE2091</f>
        <v>0.4</v>
      </c>
      <c r="AG2091" s="47">
        <f>(Y2091-(AA2091+AB2091))/AE2091</f>
        <v>0.38666666666666666</v>
      </c>
      <c r="AH2091" s="44" t="s">
        <v>2</v>
      </c>
      <c r="AI2091" s="38"/>
    </row>
    <row r="2092" spans="1:35" x14ac:dyDescent="0.3">
      <c r="A2092" s="38"/>
      <c r="B2092" s="38"/>
      <c r="C2092" s="39"/>
      <c r="D2092" s="71"/>
      <c r="E2092" s="99"/>
      <c r="F2092" s="41"/>
      <c r="G2092" s="41"/>
      <c r="H2092" s="41"/>
      <c r="I2092" s="41"/>
      <c r="J2092" s="41"/>
      <c r="K2092" s="40"/>
      <c r="L2092" s="41"/>
      <c r="M2092" s="42">
        <v>168830</v>
      </c>
      <c r="N2092" s="43">
        <v>40298</v>
      </c>
      <c r="O2092" s="44" t="s">
        <v>146</v>
      </c>
      <c r="P2092" s="42">
        <v>1</v>
      </c>
      <c r="Q2092" s="44" t="s">
        <v>4307</v>
      </c>
      <c r="R2092" s="44" t="s">
        <v>3</v>
      </c>
      <c r="S2092" s="42">
        <v>38</v>
      </c>
      <c r="T2092" s="42">
        <v>120</v>
      </c>
      <c r="U2092" s="42">
        <v>26.942338170999999</v>
      </c>
      <c r="V2092" s="42">
        <v>-80.071548440000001</v>
      </c>
      <c r="W2092" s="126"/>
      <c r="X2092" s="45"/>
      <c r="Y2092" s="125"/>
      <c r="Z2092" s="125"/>
      <c r="AA2092" s="125"/>
      <c r="AB2092" s="125"/>
      <c r="AC2092" s="125"/>
      <c r="AD2092" s="125"/>
      <c r="AE2092" s="127"/>
      <c r="AF2092" s="127"/>
      <c r="AG2092" s="127"/>
      <c r="AH2092" s="44" t="s">
        <v>3</v>
      </c>
      <c r="AI2092" s="38"/>
    </row>
    <row r="2093" spans="1:35" x14ac:dyDescent="0.3">
      <c r="A2093" s="38"/>
      <c r="B2093" s="38"/>
      <c r="C2093" s="39"/>
      <c r="D2093" s="71"/>
      <c r="E2093" s="99"/>
      <c r="F2093" s="41"/>
      <c r="G2093" s="41"/>
      <c r="H2093" s="41"/>
      <c r="I2093" s="41"/>
      <c r="J2093" s="41"/>
      <c r="K2093" s="40"/>
      <c r="L2093" s="41"/>
      <c r="M2093" s="42">
        <v>4987</v>
      </c>
      <c r="N2093" s="43">
        <v>40299</v>
      </c>
      <c r="O2093" s="44" t="s">
        <v>5</v>
      </c>
      <c r="P2093" s="42">
        <v>10</v>
      </c>
      <c r="Q2093" s="44" t="s">
        <v>4305</v>
      </c>
      <c r="R2093" s="44" t="s">
        <v>3</v>
      </c>
      <c r="S2093" s="42">
        <v>2</v>
      </c>
      <c r="T2093" s="42">
        <v>2</v>
      </c>
      <c r="U2093" s="57"/>
      <c r="V2093" s="57"/>
      <c r="W2093" s="60"/>
      <c r="X2093" s="45"/>
      <c r="Y2093" s="57"/>
      <c r="Z2093" s="57"/>
      <c r="AA2093" s="57"/>
      <c r="AB2093" s="57"/>
      <c r="AC2093" s="57"/>
      <c r="AD2093" s="57"/>
      <c r="AE2093" s="58"/>
      <c r="AF2093" s="58"/>
      <c r="AG2093" s="58"/>
      <c r="AH2093" s="57"/>
      <c r="AI2093" s="38"/>
    </row>
    <row r="2094" spans="1:35" x14ac:dyDescent="0.3">
      <c r="A2094" s="38"/>
      <c r="B2094" s="38"/>
      <c r="C2094" s="39"/>
      <c r="D2094" s="71"/>
      <c r="E2094" s="99"/>
      <c r="F2094" s="41"/>
      <c r="G2094" s="41"/>
      <c r="H2094" s="41"/>
      <c r="I2094" s="41"/>
      <c r="J2094" s="41"/>
      <c r="K2094" s="40"/>
      <c r="L2094" s="41"/>
      <c r="M2094" s="42">
        <v>168855</v>
      </c>
      <c r="N2094" s="43">
        <v>40304</v>
      </c>
      <c r="O2094" s="44" t="s">
        <v>146</v>
      </c>
      <c r="P2094" s="42">
        <v>7</v>
      </c>
      <c r="Q2094" s="44" t="s">
        <v>4307</v>
      </c>
      <c r="R2094" s="44" t="s">
        <v>3</v>
      </c>
      <c r="S2094" s="42">
        <v>55</v>
      </c>
      <c r="T2094" s="42">
        <v>125</v>
      </c>
      <c r="U2094" s="42">
        <v>26.925059860000001</v>
      </c>
      <c r="V2094" s="42">
        <v>-80.066769289999996</v>
      </c>
      <c r="W2094" s="126"/>
      <c r="X2094" s="45"/>
      <c r="Y2094" s="125"/>
      <c r="Z2094" s="125"/>
      <c r="AA2094" s="125"/>
      <c r="AB2094" s="125"/>
      <c r="AC2094" s="125"/>
      <c r="AD2094" s="125"/>
      <c r="AE2094" s="127"/>
      <c r="AF2094" s="127"/>
      <c r="AG2094" s="127"/>
      <c r="AH2094" s="44" t="s">
        <v>3</v>
      </c>
      <c r="AI2094" s="38"/>
    </row>
    <row r="2095" spans="1:35" x14ac:dyDescent="0.3">
      <c r="A2095" s="38"/>
      <c r="B2095" s="38"/>
      <c r="C2095" s="39"/>
      <c r="D2095" s="71"/>
      <c r="E2095" s="99"/>
      <c r="F2095" s="41"/>
      <c r="G2095" s="41"/>
      <c r="H2095" s="41"/>
      <c r="I2095" s="41"/>
      <c r="J2095" s="41"/>
      <c r="K2095" s="40"/>
      <c r="L2095" s="41"/>
      <c r="M2095" s="42">
        <v>4999</v>
      </c>
      <c r="N2095" s="43">
        <v>40309</v>
      </c>
      <c r="O2095" s="44" t="s">
        <v>5</v>
      </c>
      <c r="P2095" s="42">
        <v>4</v>
      </c>
      <c r="Q2095" s="44" t="s">
        <v>4305</v>
      </c>
      <c r="R2095" s="44" t="s">
        <v>3</v>
      </c>
      <c r="S2095" s="42">
        <v>15</v>
      </c>
      <c r="T2095" s="42">
        <v>25</v>
      </c>
      <c r="U2095" s="57"/>
      <c r="V2095" s="57"/>
      <c r="W2095" s="60"/>
      <c r="X2095" s="45"/>
      <c r="Y2095" s="58"/>
      <c r="Z2095" s="58"/>
      <c r="AA2095" s="58"/>
      <c r="AB2095" s="58"/>
      <c r="AC2095" s="58"/>
      <c r="AD2095" s="58"/>
      <c r="AE2095" s="58"/>
      <c r="AF2095" s="58"/>
      <c r="AG2095" s="58"/>
      <c r="AH2095" s="57"/>
      <c r="AI2095" s="38"/>
    </row>
    <row r="2096" spans="1:35" x14ac:dyDescent="0.3">
      <c r="A2096" s="38"/>
      <c r="B2096" s="38"/>
      <c r="C2096" s="39"/>
      <c r="D2096" s="71"/>
      <c r="E2096" s="99"/>
      <c r="F2096" s="41"/>
      <c r="G2096" s="41"/>
      <c r="H2096" s="41"/>
      <c r="I2096" s="41"/>
      <c r="J2096" s="41"/>
      <c r="K2096" s="40"/>
      <c r="L2096" s="41"/>
      <c r="M2096" s="42">
        <v>5001</v>
      </c>
      <c r="N2096" s="43">
        <v>40309</v>
      </c>
      <c r="O2096" s="44" t="s">
        <v>5</v>
      </c>
      <c r="P2096" s="42">
        <v>11</v>
      </c>
      <c r="Q2096" s="44" t="s">
        <v>4305</v>
      </c>
      <c r="R2096" s="44" t="s">
        <v>3</v>
      </c>
      <c r="S2096" s="42">
        <v>4</v>
      </c>
      <c r="T2096" s="42">
        <v>20</v>
      </c>
      <c r="U2096" s="57"/>
      <c r="V2096" s="57"/>
      <c r="W2096" s="60"/>
      <c r="X2096" s="45"/>
      <c r="Y2096" s="57"/>
      <c r="Z2096" s="57"/>
      <c r="AA2096" s="57"/>
      <c r="AB2096" s="57"/>
      <c r="AC2096" s="57"/>
      <c r="AD2096" s="57"/>
      <c r="AE2096" s="57"/>
      <c r="AF2096" s="57"/>
      <c r="AG2096" s="57"/>
      <c r="AH2096" s="57"/>
      <c r="AI2096" s="38"/>
    </row>
    <row r="2097" spans="1:35" x14ac:dyDescent="0.3">
      <c r="A2097" s="38"/>
      <c r="B2097" s="38"/>
      <c r="C2097" s="39"/>
      <c r="D2097" s="71"/>
      <c r="E2097" s="99"/>
      <c r="F2097" s="41"/>
      <c r="G2097" s="41"/>
      <c r="H2097" s="41"/>
      <c r="I2097" s="41"/>
      <c r="J2097" s="41"/>
      <c r="K2097" s="40"/>
      <c r="L2097" s="41"/>
      <c r="M2097" s="42">
        <v>168944</v>
      </c>
      <c r="N2097" s="43">
        <v>40309</v>
      </c>
      <c r="O2097" s="44" t="s">
        <v>0</v>
      </c>
      <c r="P2097" s="42">
        <v>10</v>
      </c>
      <c r="Q2097" s="44" t="s">
        <v>4305</v>
      </c>
      <c r="R2097" s="44" t="s">
        <v>1520</v>
      </c>
      <c r="S2097" s="42">
        <v>41</v>
      </c>
      <c r="T2097" s="42">
        <v>30</v>
      </c>
      <c r="U2097" s="42">
        <v>26.8506401</v>
      </c>
      <c r="V2097" s="42">
        <v>-80.044773059999997</v>
      </c>
      <c r="W2097" s="126">
        <v>40372</v>
      </c>
      <c r="X2097" s="45">
        <f>W2097-N2097</f>
        <v>63</v>
      </c>
      <c r="Y2097" s="42">
        <v>35</v>
      </c>
      <c r="Z2097" s="42">
        <v>11</v>
      </c>
      <c r="AA2097" s="42">
        <v>3</v>
      </c>
      <c r="AB2097" s="42">
        <v>8</v>
      </c>
      <c r="AC2097" s="42">
        <v>0</v>
      </c>
      <c r="AD2097" s="42">
        <v>0</v>
      </c>
      <c r="AE2097" s="46">
        <f>SUM(Y2097,Z2097,AC2097,AD2097)</f>
        <v>46</v>
      </c>
      <c r="AF2097" s="47">
        <f>Y2097/AE2097</f>
        <v>0.76086956521739135</v>
      </c>
      <c r="AG2097" s="47">
        <f>(Y2097-(AA2097+AB2097))/AE2097</f>
        <v>0.52173913043478259</v>
      </c>
      <c r="AH2097" s="44" t="s">
        <v>2</v>
      </c>
      <c r="AI2097" s="38"/>
    </row>
    <row r="2098" spans="1:35" x14ac:dyDescent="0.3">
      <c r="A2098" s="38"/>
      <c r="B2098" s="38"/>
      <c r="C2098" s="39"/>
      <c r="D2098" s="71"/>
      <c r="E2098" s="99"/>
      <c r="F2098" s="41"/>
      <c r="G2098" s="41"/>
      <c r="H2098" s="41"/>
      <c r="I2098" s="41"/>
      <c r="J2098" s="41"/>
      <c r="K2098" s="40"/>
      <c r="L2098" s="41"/>
      <c r="M2098" s="42">
        <v>5008</v>
      </c>
      <c r="N2098" s="43">
        <v>40311</v>
      </c>
      <c r="O2098" s="44" t="s">
        <v>5</v>
      </c>
      <c r="P2098" s="42">
        <v>8</v>
      </c>
      <c r="Q2098" s="44" t="s">
        <v>4305</v>
      </c>
      <c r="R2098" s="44" t="s">
        <v>3</v>
      </c>
      <c r="S2098" s="42">
        <v>35</v>
      </c>
      <c r="T2098" s="42">
        <v>5</v>
      </c>
      <c r="U2098" s="57"/>
      <c r="V2098" s="57"/>
      <c r="W2098" s="60"/>
      <c r="X2098" s="45"/>
      <c r="Y2098" s="57"/>
      <c r="Z2098" s="57"/>
      <c r="AA2098" s="57"/>
      <c r="AB2098" s="57"/>
      <c r="AC2098" s="57"/>
      <c r="AD2098" s="57"/>
      <c r="AE2098" s="58"/>
      <c r="AF2098" s="58"/>
      <c r="AG2098" s="58"/>
      <c r="AH2098" s="57"/>
      <c r="AI2098" s="38"/>
    </row>
    <row r="2099" spans="1:35" x14ac:dyDescent="0.3">
      <c r="A2099" s="61"/>
      <c r="B2099" s="61"/>
      <c r="C2099" s="60"/>
      <c r="D2099" s="94"/>
      <c r="E2099" s="100"/>
      <c r="F2099" s="58"/>
      <c r="G2099" s="58"/>
      <c r="H2099" s="58"/>
      <c r="I2099" s="58"/>
      <c r="J2099" s="41"/>
      <c r="K2099" s="62"/>
      <c r="L2099" s="41"/>
      <c r="M2099" s="42">
        <v>5011</v>
      </c>
      <c r="N2099" s="43">
        <v>40311</v>
      </c>
      <c r="O2099" s="44" t="s">
        <v>5</v>
      </c>
      <c r="P2099" s="42">
        <v>10</v>
      </c>
      <c r="Q2099" s="44" t="s">
        <v>4306</v>
      </c>
      <c r="R2099" s="44" t="s">
        <v>3</v>
      </c>
      <c r="S2099" s="42">
        <v>-10</v>
      </c>
      <c r="T2099" s="42">
        <v>10</v>
      </c>
      <c r="U2099" s="57"/>
      <c r="V2099" s="57"/>
      <c r="W2099" s="60"/>
      <c r="X2099" s="45"/>
      <c r="Y2099" s="57"/>
      <c r="Z2099" s="57"/>
      <c r="AA2099" s="57"/>
      <c r="AB2099" s="57"/>
      <c r="AC2099" s="57"/>
      <c r="AD2099" s="57"/>
      <c r="AE2099" s="57"/>
      <c r="AF2099" s="57"/>
      <c r="AG2099" s="57"/>
      <c r="AH2099" s="57"/>
      <c r="AI2099" s="38"/>
    </row>
    <row r="2100" spans="1:35" x14ac:dyDescent="0.3">
      <c r="A2100" s="38"/>
      <c r="B2100" s="38"/>
      <c r="C2100" s="39"/>
      <c r="D2100" s="71"/>
      <c r="E2100" s="99"/>
      <c r="F2100" s="41"/>
      <c r="G2100" s="41"/>
      <c r="H2100" s="41"/>
      <c r="I2100" s="41"/>
      <c r="J2100" s="41"/>
      <c r="K2100" s="40"/>
      <c r="L2100" s="41"/>
      <c r="M2100" s="42">
        <v>5040</v>
      </c>
      <c r="N2100" s="43">
        <v>40315</v>
      </c>
      <c r="O2100" s="44" t="s">
        <v>5</v>
      </c>
      <c r="P2100" s="42">
        <v>10</v>
      </c>
      <c r="Q2100" s="44" t="s">
        <v>4305</v>
      </c>
      <c r="R2100" s="44" t="s">
        <v>3</v>
      </c>
      <c r="S2100" s="42">
        <v>0</v>
      </c>
      <c r="T2100" s="42">
        <v>0</v>
      </c>
      <c r="U2100" s="57"/>
      <c r="V2100" s="57"/>
      <c r="W2100" s="60"/>
      <c r="X2100" s="45"/>
      <c r="Y2100" s="57"/>
      <c r="Z2100" s="57"/>
      <c r="AA2100" s="57"/>
      <c r="AB2100" s="57"/>
      <c r="AC2100" s="57"/>
      <c r="AD2100" s="57"/>
      <c r="AE2100" s="58"/>
      <c r="AF2100" s="58"/>
      <c r="AG2100" s="58"/>
      <c r="AH2100" s="57"/>
      <c r="AI2100" s="38"/>
    </row>
    <row r="2101" spans="1:35" x14ac:dyDescent="0.3">
      <c r="A2101" s="38"/>
      <c r="B2101" s="38"/>
      <c r="C2101" s="39"/>
      <c r="D2101" s="71"/>
      <c r="E2101" s="99"/>
      <c r="F2101" s="41"/>
      <c r="G2101" s="41"/>
      <c r="H2101" s="41"/>
      <c r="I2101" s="41"/>
      <c r="J2101" s="41"/>
      <c r="K2101" s="40"/>
      <c r="L2101" s="41"/>
      <c r="M2101" s="42">
        <v>5111</v>
      </c>
      <c r="N2101" s="43">
        <v>40319</v>
      </c>
      <c r="O2101" s="44" t="s">
        <v>5</v>
      </c>
      <c r="P2101" s="42">
        <v>12</v>
      </c>
      <c r="Q2101" s="44" t="s">
        <v>4305</v>
      </c>
      <c r="R2101" s="44" t="s">
        <v>3</v>
      </c>
      <c r="S2101" s="42">
        <v>45</v>
      </c>
      <c r="T2101" s="42">
        <v>30</v>
      </c>
      <c r="U2101" s="57"/>
      <c r="V2101" s="57"/>
      <c r="W2101" s="60"/>
      <c r="X2101" s="45"/>
      <c r="Y2101" s="57"/>
      <c r="Z2101" s="57"/>
      <c r="AA2101" s="57"/>
      <c r="AB2101" s="57"/>
      <c r="AC2101" s="57"/>
      <c r="AD2101" s="57"/>
      <c r="AE2101" s="58"/>
      <c r="AF2101" s="58"/>
      <c r="AG2101" s="58"/>
      <c r="AH2101" s="57"/>
      <c r="AI2101" s="38"/>
    </row>
    <row r="2102" spans="1:35" x14ac:dyDescent="0.3">
      <c r="A2102" s="38"/>
      <c r="B2102" s="38"/>
      <c r="C2102" s="39"/>
      <c r="D2102" s="71"/>
      <c r="E2102" s="99"/>
      <c r="F2102" s="41"/>
      <c r="G2102" s="41"/>
      <c r="H2102" s="41"/>
      <c r="I2102" s="41"/>
      <c r="J2102" s="41"/>
      <c r="K2102" s="40"/>
      <c r="L2102" s="41"/>
      <c r="M2102" s="42">
        <v>169566</v>
      </c>
      <c r="N2102" s="43">
        <v>40321</v>
      </c>
      <c r="O2102" s="44" t="s">
        <v>146</v>
      </c>
      <c r="P2102" s="42">
        <v>6</v>
      </c>
      <c r="Q2102" s="44" t="s">
        <v>4305</v>
      </c>
      <c r="R2102" s="44" t="s">
        <v>1593</v>
      </c>
      <c r="S2102" s="42">
        <v>64</v>
      </c>
      <c r="T2102" s="42">
        <v>6</v>
      </c>
      <c r="U2102" s="42">
        <v>26.928277720000001</v>
      </c>
      <c r="V2102" s="42">
        <v>-80.067994999999996</v>
      </c>
      <c r="W2102" s="126">
        <v>40381</v>
      </c>
      <c r="X2102" s="45">
        <f>W2102-N2102</f>
        <v>60</v>
      </c>
      <c r="Y2102" s="42">
        <v>7</v>
      </c>
      <c r="Z2102" s="42">
        <v>75</v>
      </c>
      <c r="AA2102" s="42">
        <v>1</v>
      </c>
      <c r="AB2102" s="42">
        <v>6</v>
      </c>
      <c r="AC2102" s="42">
        <v>0</v>
      </c>
      <c r="AD2102" s="42">
        <v>1</v>
      </c>
      <c r="AE2102" s="46">
        <f>SUM(Y2102,Z2102,AC2102,AD2102)</f>
        <v>83</v>
      </c>
      <c r="AF2102" s="47">
        <f>Y2102/AE2102</f>
        <v>8.4337349397590355E-2</v>
      </c>
      <c r="AG2102" s="47">
        <f>(Y2102-(AA2102+AB2102))/AE2102</f>
        <v>0</v>
      </c>
      <c r="AH2102" s="44" t="s">
        <v>2</v>
      </c>
      <c r="AI2102" s="38"/>
    </row>
    <row r="2103" spans="1:35" x14ac:dyDescent="0.3">
      <c r="A2103" s="38"/>
      <c r="B2103" s="38"/>
      <c r="C2103" s="39"/>
      <c r="D2103" s="71"/>
      <c r="E2103" s="99"/>
      <c r="F2103" s="41"/>
      <c r="G2103" s="41"/>
      <c r="H2103" s="41"/>
      <c r="I2103" s="41"/>
      <c r="J2103" s="41"/>
      <c r="K2103" s="40"/>
      <c r="L2103" s="41"/>
      <c r="M2103" s="42">
        <v>5138</v>
      </c>
      <c r="N2103" s="43">
        <v>40321</v>
      </c>
      <c r="O2103" s="44" t="s">
        <v>5</v>
      </c>
      <c r="P2103" s="42">
        <v>11</v>
      </c>
      <c r="Q2103" s="44" t="s">
        <v>4305</v>
      </c>
      <c r="R2103" s="44" t="s">
        <v>3</v>
      </c>
      <c r="S2103" s="42">
        <v>20</v>
      </c>
      <c r="T2103" s="42">
        <v>2</v>
      </c>
      <c r="U2103" s="57"/>
      <c r="V2103" s="57"/>
      <c r="W2103" s="60"/>
      <c r="X2103" s="45"/>
      <c r="Y2103" s="58"/>
      <c r="Z2103" s="58"/>
      <c r="AA2103" s="58"/>
      <c r="AB2103" s="58"/>
      <c r="AC2103" s="58"/>
      <c r="AD2103" s="58"/>
      <c r="AE2103" s="58"/>
      <c r="AF2103" s="58"/>
      <c r="AG2103" s="58"/>
      <c r="AH2103" s="57"/>
      <c r="AI2103" s="38"/>
    </row>
    <row r="2104" spans="1:35" x14ac:dyDescent="0.3">
      <c r="A2104" s="38"/>
      <c r="B2104" s="38"/>
      <c r="C2104" s="39"/>
      <c r="D2104" s="71"/>
      <c r="E2104" s="99"/>
      <c r="F2104" s="41"/>
      <c r="G2104" s="41"/>
      <c r="H2104" s="41"/>
      <c r="I2104" s="41"/>
      <c r="J2104" s="41"/>
      <c r="K2104" s="40"/>
      <c r="L2104" s="41"/>
      <c r="M2104" s="42">
        <v>5145</v>
      </c>
      <c r="N2104" s="43">
        <v>40321</v>
      </c>
      <c r="O2104" s="44" t="s">
        <v>5</v>
      </c>
      <c r="P2104" s="42">
        <v>13</v>
      </c>
      <c r="Q2104" s="44" t="s">
        <v>4305</v>
      </c>
      <c r="R2104" s="44" t="s">
        <v>3</v>
      </c>
      <c r="S2104" s="42">
        <v>20</v>
      </c>
      <c r="T2104" s="42">
        <v>95</v>
      </c>
      <c r="U2104" s="57"/>
      <c r="V2104" s="57"/>
      <c r="W2104" s="60"/>
      <c r="X2104" s="45"/>
      <c r="Y2104" s="57"/>
      <c r="Z2104" s="57"/>
      <c r="AA2104" s="57"/>
      <c r="AB2104" s="57"/>
      <c r="AC2104" s="57"/>
      <c r="AD2104" s="57"/>
      <c r="AE2104" s="58"/>
      <c r="AF2104" s="58"/>
      <c r="AG2104" s="58"/>
      <c r="AH2104" s="57"/>
      <c r="AI2104" s="38"/>
    </row>
    <row r="2105" spans="1:35" x14ac:dyDescent="0.3">
      <c r="A2105" s="38"/>
      <c r="B2105" s="38"/>
      <c r="C2105" s="39"/>
      <c r="D2105" s="71"/>
      <c r="E2105" s="99"/>
      <c r="F2105" s="41"/>
      <c r="G2105" s="41"/>
      <c r="H2105" s="41"/>
      <c r="I2105" s="41"/>
      <c r="J2105" s="41"/>
      <c r="K2105" s="40"/>
      <c r="L2105" s="41"/>
      <c r="M2105" s="42">
        <v>5162</v>
      </c>
      <c r="N2105" s="43">
        <v>40322</v>
      </c>
      <c r="O2105" s="44" t="s">
        <v>5</v>
      </c>
      <c r="P2105" s="42">
        <v>11</v>
      </c>
      <c r="Q2105" s="44" t="s">
        <v>4305</v>
      </c>
      <c r="R2105" s="44" t="s">
        <v>3</v>
      </c>
      <c r="S2105" s="42">
        <v>7</v>
      </c>
      <c r="T2105" s="42">
        <v>5</v>
      </c>
      <c r="U2105" s="57"/>
      <c r="V2105" s="57"/>
      <c r="W2105" s="60"/>
      <c r="X2105" s="45"/>
      <c r="Y2105" s="57"/>
      <c r="Z2105" s="57"/>
      <c r="AA2105" s="57"/>
      <c r="AB2105" s="57"/>
      <c r="AC2105" s="57"/>
      <c r="AD2105" s="57"/>
      <c r="AE2105" s="58"/>
      <c r="AF2105" s="58"/>
      <c r="AG2105" s="58"/>
      <c r="AH2105" s="57"/>
      <c r="AI2105" s="38"/>
    </row>
    <row r="2106" spans="1:35" x14ac:dyDescent="0.3">
      <c r="A2106" s="38"/>
      <c r="B2106" s="38"/>
      <c r="C2106" s="39"/>
      <c r="D2106" s="71"/>
      <c r="E2106" s="99"/>
      <c r="F2106" s="41"/>
      <c r="G2106" s="41"/>
      <c r="H2106" s="41"/>
      <c r="I2106" s="41"/>
      <c r="J2106" s="41"/>
      <c r="K2106" s="40"/>
      <c r="L2106" s="41"/>
      <c r="M2106" s="42">
        <v>5164</v>
      </c>
      <c r="N2106" s="43">
        <v>40322</v>
      </c>
      <c r="O2106" s="44" t="s">
        <v>5</v>
      </c>
      <c r="P2106" s="42">
        <v>11</v>
      </c>
      <c r="Q2106" s="44" t="s">
        <v>4305</v>
      </c>
      <c r="R2106" s="44" t="s">
        <v>3</v>
      </c>
      <c r="S2106" s="42">
        <v>8</v>
      </c>
      <c r="T2106" s="42">
        <v>0</v>
      </c>
      <c r="U2106" s="57"/>
      <c r="V2106" s="57"/>
      <c r="W2106" s="60"/>
      <c r="X2106" s="45"/>
      <c r="Y2106" s="57"/>
      <c r="Z2106" s="57"/>
      <c r="AA2106" s="57"/>
      <c r="AB2106" s="57"/>
      <c r="AC2106" s="57"/>
      <c r="AD2106" s="57"/>
      <c r="AE2106" s="58"/>
      <c r="AF2106" s="58"/>
      <c r="AG2106" s="58"/>
      <c r="AH2106" s="57"/>
      <c r="AI2106" s="38"/>
    </row>
    <row r="2107" spans="1:35" x14ac:dyDescent="0.3">
      <c r="A2107" s="38"/>
      <c r="B2107" s="38"/>
      <c r="C2107" s="39"/>
      <c r="D2107" s="71"/>
      <c r="E2107" s="99"/>
      <c r="F2107" s="41"/>
      <c r="G2107" s="41"/>
      <c r="H2107" s="41"/>
      <c r="I2107" s="41"/>
      <c r="J2107" s="41"/>
      <c r="K2107" s="40"/>
      <c r="L2107" s="41"/>
      <c r="M2107" s="42">
        <v>5172</v>
      </c>
      <c r="N2107" s="43">
        <v>40322</v>
      </c>
      <c r="O2107" s="44" t="s">
        <v>5</v>
      </c>
      <c r="P2107" s="42">
        <v>12</v>
      </c>
      <c r="Q2107" s="44" t="s">
        <v>4305</v>
      </c>
      <c r="R2107" s="44" t="s">
        <v>3</v>
      </c>
      <c r="S2107" s="42">
        <v>70</v>
      </c>
      <c r="T2107" s="42">
        <v>45</v>
      </c>
      <c r="U2107" s="57"/>
      <c r="V2107" s="57"/>
      <c r="W2107" s="60"/>
      <c r="X2107" s="45"/>
      <c r="Y2107" s="57"/>
      <c r="Z2107" s="58"/>
      <c r="AA2107" s="57"/>
      <c r="AB2107" s="57"/>
      <c r="AC2107" s="58"/>
      <c r="AD2107" s="58"/>
      <c r="AE2107" s="58"/>
      <c r="AF2107" s="58"/>
      <c r="AG2107" s="58"/>
      <c r="AH2107" s="57"/>
      <c r="AI2107" s="38"/>
    </row>
    <row r="2108" spans="1:35" x14ac:dyDescent="0.3">
      <c r="A2108" s="38"/>
      <c r="B2108" s="38"/>
      <c r="C2108" s="39"/>
      <c r="D2108" s="71"/>
      <c r="E2108" s="99"/>
      <c r="F2108" s="41"/>
      <c r="G2108" s="41"/>
      <c r="H2108" s="41"/>
      <c r="I2108" s="41"/>
      <c r="J2108" s="41"/>
      <c r="K2108" s="40"/>
      <c r="L2108" s="41"/>
      <c r="M2108" s="42">
        <v>5217</v>
      </c>
      <c r="N2108" s="43">
        <v>40324</v>
      </c>
      <c r="O2108" s="44" t="s">
        <v>5</v>
      </c>
      <c r="P2108" s="42">
        <v>11</v>
      </c>
      <c r="Q2108" s="44" t="s">
        <v>4307</v>
      </c>
      <c r="R2108" s="44" t="s">
        <v>3</v>
      </c>
      <c r="S2108" s="42">
        <v>0</v>
      </c>
      <c r="T2108" s="42">
        <v>55</v>
      </c>
      <c r="U2108" s="57"/>
      <c r="V2108" s="57"/>
      <c r="W2108" s="60"/>
      <c r="X2108" s="45"/>
      <c r="Y2108" s="57"/>
      <c r="Z2108" s="58"/>
      <c r="AA2108" s="57"/>
      <c r="AB2108" s="57"/>
      <c r="AC2108" s="58"/>
      <c r="AD2108" s="58"/>
      <c r="AE2108" s="58"/>
      <c r="AF2108" s="58"/>
      <c r="AG2108" s="58"/>
      <c r="AH2108" s="57"/>
      <c r="AI2108" s="38"/>
    </row>
    <row r="2109" spans="1:35" x14ac:dyDescent="0.3">
      <c r="A2109" s="38"/>
      <c r="B2109" s="38"/>
      <c r="C2109" s="39"/>
      <c r="D2109" s="71"/>
      <c r="E2109" s="99"/>
      <c r="F2109" s="41"/>
      <c r="G2109" s="41"/>
      <c r="H2109" s="41"/>
      <c r="I2109" s="41"/>
      <c r="J2109" s="41"/>
      <c r="K2109" s="40"/>
      <c r="L2109" s="41"/>
      <c r="M2109" s="42">
        <v>170268</v>
      </c>
      <c r="N2109" s="43">
        <v>40326</v>
      </c>
      <c r="O2109" s="44" t="s">
        <v>0</v>
      </c>
      <c r="P2109" s="42">
        <v>10</v>
      </c>
      <c r="Q2109" s="44" t="s">
        <v>4305</v>
      </c>
      <c r="R2109" s="44" t="s">
        <v>1545</v>
      </c>
      <c r="S2109" s="42">
        <v>30</v>
      </c>
      <c r="T2109" s="42">
        <v>31</v>
      </c>
      <c r="U2109" s="42">
        <v>26.848235110000001</v>
      </c>
      <c r="V2109" s="42">
        <v>-80.044297549999996</v>
      </c>
      <c r="W2109" s="126">
        <v>40387</v>
      </c>
      <c r="X2109" s="45">
        <f>W2109-N2109</f>
        <v>61</v>
      </c>
      <c r="Y2109" s="46">
        <v>42</v>
      </c>
      <c r="Z2109" s="46">
        <v>36</v>
      </c>
      <c r="AA2109" s="46">
        <v>1</v>
      </c>
      <c r="AB2109" s="46">
        <v>6</v>
      </c>
      <c r="AC2109" s="46">
        <v>0</v>
      </c>
      <c r="AD2109" s="46">
        <v>12</v>
      </c>
      <c r="AE2109" s="46">
        <f>SUM(Y2109,Z2109,AC2109,AD2109)</f>
        <v>90</v>
      </c>
      <c r="AF2109" s="47">
        <f>Y2109/AE2109</f>
        <v>0.46666666666666667</v>
      </c>
      <c r="AG2109" s="47">
        <f>(Y2109-(AA2109+AB2109))/AE2109</f>
        <v>0.3888888888888889</v>
      </c>
      <c r="AH2109" s="44" t="s">
        <v>2</v>
      </c>
      <c r="AI2109" s="38"/>
    </row>
    <row r="2110" spans="1:35" x14ac:dyDescent="0.3">
      <c r="A2110" s="38"/>
      <c r="B2110" s="38"/>
      <c r="C2110" s="39"/>
      <c r="D2110" s="71"/>
      <c r="E2110" s="99"/>
      <c r="F2110" s="41"/>
      <c r="G2110" s="41"/>
      <c r="H2110" s="41"/>
      <c r="I2110" s="41"/>
      <c r="J2110" s="41"/>
      <c r="K2110" s="40"/>
      <c r="L2110" s="41"/>
      <c r="M2110" s="42">
        <v>170469</v>
      </c>
      <c r="N2110" s="43">
        <v>40327</v>
      </c>
      <c r="O2110" s="44" t="s">
        <v>0</v>
      </c>
      <c r="P2110" s="42">
        <v>10</v>
      </c>
      <c r="Q2110" s="44" t="s">
        <v>4307</v>
      </c>
      <c r="R2110" s="44" t="s">
        <v>3</v>
      </c>
      <c r="S2110" s="42">
        <v>15</v>
      </c>
      <c r="T2110" s="42">
        <v>50</v>
      </c>
      <c r="U2110" s="42">
        <v>26.847604019999999</v>
      </c>
      <c r="V2110" s="42">
        <v>-80.044059570000002</v>
      </c>
      <c r="W2110" s="126"/>
      <c r="X2110" s="45"/>
      <c r="Y2110" s="125"/>
      <c r="Z2110" s="125"/>
      <c r="AA2110" s="125"/>
      <c r="AB2110" s="125"/>
      <c r="AC2110" s="125"/>
      <c r="AD2110" s="125"/>
      <c r="AE2110" s="127"/>
      <c r="AF2110" s="127"/>
      <c r="AG2110" s="127"/>
      <c r="AH2110" s="44" t="s">
        <v>3</v>
      </c>
      <c r="AI2110" s="38"/>
    </row>
    <row r="2111" spans="1:35" x14ac:dyDescent="0.3">
      <c r="A2111" s="38"/>
      <c r="B2111" s="38"/>
      <c r="C2111" s="39"/>
      <c r="D2111" s="71"/>
      <c r="E2111" s="99"/>
      <c r="F2111" s="41"/>
      <c r="G2111" s="41"/>
      <c r="H2111" s="41"/>
      <c r="I2111" s="41"/>
      <c r="J2111" s="41"/>
      <c r="K2111" s="40"/>
      <c r="L2111" s="41"/>
      <c r="M2111" s="42">
        <v>170345</v>
      </c>
      <c r="N2111" s="43">
        <v>40327</v>
      </c>
      <c r="O2111" s="44" t="s">
        <v>146</v>
      </c>
      <c r="P2111" s="42">
        <v>8</v>
      </c>
      <c r="Q2111" s="44" t="s">
        <v>4307</v>
      </c>
      <c r="R2111" s="44" t="s">
        <v>3</v>
      </c>
      <c r="S2111" s="42">
        <v>40</v>
      </c>
      <c r="T2111" s="42">
        <v>100</v>
      </c>
      <c r="U2111" s="42">
        <v>26.923442170000001</v>
      </c>
      <c r="V2111" s="42">
        <v>-80.066185290000007</v>
      </c>
      <c r="W2111" s="126"/>
      <c r="X2111" s="45"/>
      <c r="Y2111" s="125"/>
      <c r="Z2111" s="125"/>
      <c r="AA2111" s="125"/>
      <c r="AB2111" s="125"/>
      <c r="AC2111" s="125"/>
      <c r="AD2111" s="125"/>
      <c r="AE2111" s="127"/>
      <c r="AF2111" s="127"/>
      <c r="AG2111" s="127"/>
      <c r="AH2111" s="44" t="s">
        <v>3</v>
      </c>
      <c r="AI2111" s="38"/>
    </row>
    <row r="2112" spans="1:35" x14ac:dyDescent="0.3">
      <c r="A2112" s="38"/>
      <c r="B2112" s="38"/>
      <c r="C2112" s="39"/>
      <c r="D2112" s="71"/>
      <c r="E2112" s="99"/>
      <c r="F2112" s="41"/>
      <c r="G2112" s="41"/>
      <c r="H2112" s="41"/>
      <c r="I2112" s="41"/>
      <c r="J2112" s="41"/>
      <c r="K2112" s="40"/>
      <c r="L2112" s="41"/>
      <c r="M2112" s="42">
        <v>5350</v>
      </c>
      <c r="N2112" s="43">
        <v>40328</v>
      </c>
      <c r="O2112" s="44" t="s">
        <v>5</v>
      </c>
      <c r="P2112" s="42">
        <v>11</v>
      </c>
      <c r="Q2112" s="44" t="s">
        <v>4307</v>
      </c>
      <c r="R2112" s="44" t="s">
        <v>3</v>
      </c>
      <c r="S2112" s="42">
        <v>5</v>
      </c>
      <c r="T2112" s="42">
        <v>0</v>
      </c>
      <c r="U2112" s="57"/>
      <c r="V2112" s="57"/>
      <c r="W2112" s="60"/>
      <c r="X2112" s="45"/>
      <c r="Y2112" s="57"/>
      <c r="Z2112" s="58"/>
      <c r="AA2112" s="57"/>
      <c r="AB2112" s="57"/>
      <c r="AC2112" s="58"/>
      <c r="AD2112" s="58"/>
      <c r="AE2112" s="58"/>
      <c r="AF2112" s="58"/>
      <c r="AG2112" s="58"/>
      <c r="AH2112" s="57"/>
      <c r="AI2112" s="38"/>
    </row>
    <row r="2113" spans="1:35" x14ac:dyDescent="0.3">
      <c r="A2113" s="61"/>
      <c r="B2113" s="61"/>
      <c r="C2113" s="60"/>
      <c r="D2113" s="94"/>
      <c r="E2113" s="100"/>
      <c r="F2113" s="58"/>
      <c r="G2113" s="58"/>
      <c r="H2113" s="58"/>
      <c r="I2113" s="58"/>
      <c r="J2113" s="58"/>
      <c r="K2113" s="62"/>
      <c r="L2113" s="58"/>
      <c r="M2113" s="42">
        <v>5355</v>
      </c>
      <c r="N2113" s="43">
        <v>40328</v>
      </c>
      <c r="O2113" s="44" t="s">
        <v>5</v>
      </c>
      <c r="P2113" s="42">
        <v>12</v>
      </c>
      <c r="Q2113" s="44" t="s">
        <v>4307</v>
      </c>
      <c r="R2113" s="44" t="s">
        <v>3</v>
      </c>
      <c r="S2113" s="42">
        <v>45</v>
      </c>
      <c r="T2113" s="42">
        <v>10</v>
      </c>
      <c r="U2113" s="57"/>
      <c r="V2113" s="57"/>
      <c r="W2113" s="60"/>
      <c r="X2113" s="45"/>
      <c r="Y2113" s="57"/>
      <c r="Z2113" s="58"/>
      <c r="AA2113" s="57"/>
      <c r="AB2113" s="57"/>
      <c r="AC2113" s="58"/>
      <c r="AD2113" s="58"/>
      <c r="AE2113" s="58"/>
      <c r="AF2113" s="58"/>
      <c r="AG2113" s="58"/>
      <c r="AH2113" s="57"/>
      <c r="AI2113" s="61"/>
    </row>
    <row r="2114" spans="1:35" x14ac:dyDescent="0.3">
      <c r="A2114" s="38"/>
      <c r="B2114" s="38"/>
      <c r="C2114" s="39"/>
      <c r="D2114" s="71"/>
      <c r="E2114" s="99"/>
      <c r="F2114" s="41"/>
      <c r="G2114" s="41"/>
      <c r="H2114" s="41"/>
      <c r="I2114" s="41"/>
      <c r="J2114" s="41"/>
      <c r="K2114" s="40"/>
      <c r="L2114" s="41"/>
      <c r="M2114" s="42">
        <v>170850</v>
      </c>
      <c r="N2114" s="43">
        <v>40329</v>
      </c>
      <c r="O2114" s="44" t="s">
        <v>0</v>
      </c>
      <c r="P2114" s="42">
        <v>5</v>
      </c>
      <c r="Q2114" s="44" t="s">
        <v>4307</v>
      </c>
      <c r="R2114" s="44" t="s">
        <v>3</v>
      </c>
      <c r="S2114" s="42">
        <v>25</v>
      </c>
      <c r="T2114" s="42">
        <v>175</v>
      </c>
      <c r="U2114" s="42">
        <v>26.885156160000001</v>
      </c>
      <c r="V2114" s="42">
        <v>-80.053924629999997</v>
      </c>
      <c r="W2114" s="126"/>
      <c r="X2114" s="45"/>
      <c r="Y2114" s="125"/>
      <c r="Z2114" s="125"/>
      <c r="AA2114" s="125"/>
      <c r="AB2114" s="125"/>
      <c r="AC2114" s="125"/>
      <c r="AD2114" s="125"/>
      <c r="AE2114" s="125"/>
      <c r="AF2114" s="125"/>
      <c r="AG2114" s="125"/>
      <c r="AH2114" s="44" t="s">
        <v>3</v>
      </c>
      <c r="AI2114" s="38"/>
    </row>
    <row r="2115" spans="1:35" x14ac:dyDescent="0.3">
      <c r="A2115" s="38"/>
      <c r="B2115" s="38"/>
      <c r="C2115" s="39"/>
      <c r="D2115" s="71"/>
      <c r="E2115" s="99"/>
      <c r="F2115" s="41"/>
      <c r="G2115" s="41"/>
      <c r="H2115" s="41"/>
      <c r="I2115" s="41"/>
      <c r="J2115" s="41"/>
      <c r="K2115" s="40"/>
      <c r="L2115" s="41"/>
      <c r="M2115" s="42">
        <v>170852</v>
      </c>
      <c r="N2115" s="43">
        <v>40329</v>
      </c>
      <c r="O2115" s="44" t="s">
        <v>0</v>
      </c>
      <c r="P2115" s="42">
        <v>5</v>
      </c>
      <c r="Q2115" s="44" t="s">
        <v>4307</v>
      </c>
      <c r="R2115" s="44" t="s">
        <v>3</v>
      </c>
      <c r="S2115" s="42">
        <v>20</v>
      </c>
      <c r="T2115" s="42">
        <v>180</v>
      </c>
      <c r="U2115" s="42">
        <v>26.885586029999999</v>
      </c>
      <c r="V2115" s="42">
        <v>-80.054039619999998</v>
      </c>
      <c r="W2115" s="126"/>
      <c r="X2115" s="45"/>
      <c r="Y2115" s="125"/>
      <c r="Z2115" s="127"/>
      <c r="AA2115" s="125"/>
      <c r="AB2115" s="125"/>
      <c r="AC2115" s="127"/>
      <c r="AD2115" s="127"/>
      <c r="AE2115" s="127"/>
      <c r="AF2115" s="127"/>
      <c r="AG2115" s="127"/>
      <c r="AH2115" s="44" t="s">
        <v>3</v>
      </c>
      <c r="AI2115" s="38"/>
    </row>
    <row r="2116" spans="1:35" x14ac:dyDescent="0.3">
      <c r="A2116" s="38"/>
      <c r="B2116" s="38"/>
      <c r="C2116" s="39"/>
      <c r="D2116" s="71"/>
      <c r="E2116" s="99"/>
      <c r="F2116" s="41"/>
      <c r="G2116" s="41"/>
      <c r="H2116" s="41"/>
      <c r="I2116" s="41"/>
      <c r="J2116" s="41"/>
      <c r="K2116" s="40"/>
      <c r="L2116" s="41"/>
      <c r="M2116" s="42">
        <v>5514</v>
      </c>
      <c r="N2116" s="43">
        <v>40331</v>
      </c>
      <c r="O2116" s="44" t="s">
        <v>5</v>
      </c>
      <c r="P2116" s="42">
        <v>11</v>
      </c>
      <c r="Q2116" s="44" t="s">
        <v>4307</v>
      </c>
      <c r="R2116" s="44" t="s">
        <v>3</v>
      </c>
      <c r="S2116" s="42">
        <v>0</v>
      </c>
      <c r="T2116" s="42">
        <v>0</v>
      </c>
      <c r="U2116" s="57"/>
      <c r="V2116" s="57"/>
      <c r="W2116" s="60"/>
      <c r="X2116" s="45"/>
      <c r="Y2116" s="58"/>
      <c r="Z2116" s="58"/>
      <c r="AA2116" s="58"/>
      <c r="AB2116" s="58"/>
      <c r="AC2116" s="58"/>
      <c r="AD2116" s="58"/>
      <c r="AE2116" s="58"/>
      <c r="AF2116" s="58"/>
      <c r="AG2116" s="58"/>
      <c r="AH2116" s="57"/>
      <c r="AI2116" s="38"/>
    </row>
    <row r="2117" spans="1:35" x14ac:dyDescent="0.3">
      <c r="A2117" s="38"/>
      <c r="B2117" s="38"/>
      <c r="C2117" s="39"/>
      <c r="D2117" s="71"/>
      <c r="E2117" s="99"/>
      <c r="F2117" s="41"/>
      <c r="G2117" s="41"/>
      <c r="H2117" s="41"/>
      <c r="I2117" s="41"/>
      <c r="J2117" s="41"/>
      <c r="K2117" s="40"/>
      <c r="L2117" s="41"/>
      <c r="M2117" s="42">
        <v>171555</v>
      </c>
      <c r="N2117" s="43">
        <v>40332</v>
      </c>
      <c r="O2117" s="44" t="s">
        <v>0</v>
      </c>
      <c r="P2117" s="42">
        <v>1</v>
      </c>
      <c r="Q2117" s="44" t="s">
        <v>4305</v>
      </c>
      <c r="R2117" s="44" t="s">
        <v>1558</v>
      </c>
      <c r="S2117" s="42">
        <v>52</v>
      </c>
      <c r="T2117" s="42">
        <v>64</v>
      </c>
      <c r="U2117" s="42">
        <v>26.916560270000002</v>
      </c>
      <c r="V2117" s="42">
        <v>-80.064156249999996</v>
      </c>
      <c r="W2117" s="126"/>
      <c r="X2117" s="45"/>
      <c r="Y2117" s="42">
        <v>7</v>
      </c>
      <c r="Z2117" s="42">
        <v>80</v>
      </c>
      <c r="AA2117" s="42">
        <v>0</v>
      </c>
      <c r="AB2117" s="42">
        <v>0</v>
      </c>
      <c r="AC2117" s="42">
        <v>0</v>
      </c>
      <c r="AD2117" s="42">
        <v>0</v>
      </c>
      <c r="AE2117" s="42">
        <f>SUM(Y2117,Z2117,AC2117,AD2117)</f>
        <v>87</v>
      </c>
      <c r="AF2117" s="49">
        <f>Y2117/AE2117</f>
        <v>8.0459770114942528E-2</v>
      </c>
      <c r="AG2117" s="49">
        <f>(Y2117-(AA2117+AB2117))/AE2117</f>
        <v>8.0459770114942528E-2</v>
      </c>
      <c r="AH2117" s="44" t="s">
        <v>8</v>
      </c>
      <c r="AI2117" s="38"/>
    </row>
    <row r="2118" spans="1:35" x14ac:dyDescent="0.3">
      <c r="A2118" s="38"/>
      <c r="B2118" s="38"/>
      <c r="C2118" s="39"/>
      <c r="D2118" s="71"/>
      <c r="E2118" s="99"/>
      <c r="F2118" s="41"/>
      <c r="G2118" s="41"/>
      <c r="H2118" s="41"/>
      <c r="I2118" s="41"/>
      <c r="J2118" s="41"/>
      <c r="K2118" s="40"/>
      <c r="L2118" s="41"/>
      <c r="M2118" s="42">
        <v>171553</v>
      </c>
      <c r="N2118" s="43">
        <v>40332</v>
      </c>
      <c r="O2118" s="44" t="s">
        <v>0</v>
      </c>
      <c r="P2118" s="42">
        <v>1</v>
      </c>
      <c r="Q2118" s="44" t="s">
        <v>4305</v>
      </c>
      <c r="R2118" s="44" t="s">
        <v>1557</v>
      </c>
      <c r="S2118" s="42">
        <v>76</v>
      </c>
      <c r="T2118" s="42">
        <v>6</v>
      </c>
      <c r="U2118" s="42">
        <v>26.914318179999999</v>
      </c>
      <c r="V2118" s="42">
        <v>-80.063501360000004</v>
      </c>
      <c r="W2118" s="126">
        <v>40393</v>
      </c>
      <c r="X2118" s="45">
        <f>W2118-N2118</f>
        <v>61</v>
      </c>
      <c r="Y2118" s="42">
        <v>9</v>
      </c>
      <c r="Z2118" s="42">
        <v>46</v>
      </c>
      <c r="AA2118" s="42">
        <v>1</v>
      </c>
      <c r="AB2118" s="42">
        <v>0</v>
      </c>
      <c r="AC2118" s="42">
        <v>0</v>
      </c>
      <c r="AD2118" s="42">
        <v>3</v>
      </c>
      <c r="AE2118" s="46">
        <f>SUM(Y2118,Z2118,AC2118,AD2118)</f>
        <v>58</v>
      </c>
      <c r="AF2118" s="47">
        <f>Y2118/AE2118</f>
        <v>0.15517241379310345</v>
      </c>
      <c r="AG2118" s="47">
        <f>(Y2118-(AA2118+AB2118))/AE2118</f>
        <v>0.13793103448275862</v>
      </c>
      <c r="AH2118" s="44" t="s">
        <v>2</v>
      </c>
      <c r="AI2118" s="38"/>
    </row>
    <row r="2119" spans="1:35" x14ac:dyDescent="0.3">
      <c r="A2119" s="38"/>
      <c r="B2119" s="38"/>
      <c r="C2119" s="39"/>
      <c r="D2119" s="71"/>
      <c r="E2119" s="99"/>
      <c r="F2119" s="41"/>
      <c r="G2119" s="41"/>
      <c r="H2119" s="41"/>
      <c r="I2119" s="41"/>
      <c r="J2119" s="41"/>
      <c r="K2119" s="40"/>
      <c r="L2119" s="41"/>
      <c r="M2119" s="42">
        <v>5606</v>
      </c>
      <c r="N2119" s="43">
        <v>40332</v>
      </c>
      <c r="O2119" s="44" t="s">
        <v>5</v>
      </c>
      <c r="P2119" s="42">
        <v>11</v>
      </c>
      <c r="Q2119" s="44" t="s">
        <v>4305</v>
      </c>
      <c r="R2119" s="44" t="s">
        <v>3</v>
      </c>
      <c r="S2119" s="42">
        <v>25</v>
      </c>
      <c r="T2119" s="42">
        <v>5</v>
      </c>
      <c r="U2119" s="57"/>
      <c r="V2119" s="57"/>
      <c r="W2119" s="60"/>
      <c r="X2119" s="45"/>
      <c r="Y2119" s="57"/>
      <c r="Z2119" s="57"/>
      <c r="AA2119" s="57"/>
      <c r="AB2119" s="57"/>
      <c r="AC2119" s="57"/>
      <c r="AD2119" s="57"/>
      <c r="AE2119" s="58"/>
      <c r="AF2119" s="58"/>
      <c r="AG2119" s="58"/>
      <c r="AH2119" s="57"/>
      <c r="AI2119" s="38"/>
    </row>
    <row r="2120" spans="1:35" x14ac:dyDescent="0.3">
      <c r="A2120" s="38"/>
      <c r="B2120" s="38"/>
      <c r="C2120" s="39"/>
      <c r="D2120" s="71"/>
      <c r="E2120" s="99"/>
      <c r="F2120" s="41"/>
      <c r="G2120" s="41"/>
      <c r="H2120" s="41"/>
      <c r="I2120" s="41"/>
      <c r="J2120" s="41"/>
      <c r="K2120" s="40"/>
      <c r="L2120" s="41"/>
      <c r="M2120" s="42">
        <v>179724</v>
      </c>
      <c r="N2120" s="43">
        <v>40333</v>
      </c>
      <c r="O2120" s="44" t="s">
        <v>0</v>
      </c>
      <c r="P2120" s="42">
        <v>10</v>
      </c>
      <c r="Q2120" s="44" t="s">
        <v>4308</v>
      </c>
      <c r="R2120" s="44" t="s">
        <v>3</v>
      </c>
      <c r="S2120" s="42">
        <v>-18</v>
      </c>
      <c r="T2120" s="42">
        <v>65</v>
      </c>
      <c r="U2120" s="42">
        <v>26.840860882000001</v>
      </c>
      <c r="V2120" s="42">
        <v>-80.042546849999994</v>
      </c>
      <c r="W2120" s="126"/>
      <c r="X2120" s="45"/>
      <c r="Y2120" s="125"/>
      <c r="Z2120" s="125"/>
      <c r="AA2120" s="125"/>
      <c r="AB2120" s="125"/>
      <c r="AC2120" s="125"/>
      <c r="AD2120" s="125"/>
      <c r="AE2120" s="127"/>
      <c r="AF2120" s="127"/>
      <c r="AG2120" s="127"/>
      <c r="AH2120" s="44" t="s">
        <v>3</v>
      </c>
      <c r="AI2120" s="38"/>
    </row>
    <row r="2121" spans="1:35" x14ac:dyDescent="0.3">
      <c r="A2121" s="38"/>
      <c r="B2121" s="38"/>
      <c r="C2121" s="39"/>
      <c r="D2121" s="71"/>
      <c r="E2121" s="99"/>
      <c r="F2121" s="41"/>
      <c r="G2121" s="41"/>
      <c r="H2121" s="41"/>
      <c r="I2121" s="41"/>
      <c r="J2121" s="41"/>
      <c r="K2121" s="40"/>
      <c r="L2121" s="41"/>
      <c r="M2121" s="42">
        <v>171991</v>
      </c>
      <c r="N2121" s="43">
        <v>40334</v>
      </c>
      <c r="O2121" s="44" t="s">
        <v>0</v>
      </c>
      <c r="P2121" s="42">
        <v>5</v>
      </c>
      <c r="Q2121" s="44" t="s">
        <v>4307</v>
      </c>
      <c r="R2121" s="44" t="s">
        <v>3</v>
      </c>
      <c r="S2121" s="42">
        <v>75</v>
      </c>
      <c r="T2121" s="42">
        <v>150</v>
      </c>
      <c r="U2121" s="42">
        <v>26.888152219999998</v>
      </c>
      <c r="V2121" s="42">
        <v>-80.055075549999998</v>
      </c>
      <c r="W2121" s="126"/>
      <c r="X2121" s="45"/>
      <c r="Y2121" s="125"/>
      <c r="Z2121" s="127"/>
      <c r="AA2121" s="125"/>
      <c r="AB2121" s="125"/>
      <c r="AC2121" s="127"/>
      <c r="AD2121" s="127"/>
      <c r="AE2121" s="127"/>
      <c r="AF2121" s="127"/>
      <c r="AG2121" s="127"/>
      <c r="AH2121" s="44" t="s">
        <v>3</v>
      </c>
      <c r="AI2121" s="38"/>
    </row>
    <row r="2122" spans="1:35" x14ac:dyDescent="0.3">
      <c r="A2122" s="38"/>
      <c r="B2122" s="38"/>
      <c r="C2122" s="39"/>
      <c r="D2122" s="71"/>
      <c r="E2122" s="99"/>
      <c r="F2122" s="41"/>
      <c r="G2122" s="41"/>
      <c r="H2122" s="41"/>
      <c r="I2122" s="41"/>
      <c r="J2122" s="41"/>
      <c r="K2122" s="40"/>
      <c r="L2122" s="41"/>
      <c r="M2122" s="42">
        <v>5652</v>
      </c>
      <c r="N2122" s="43">
        <v>40334</v>
      </c>
      <c r="O2122" s="44" t="s">
        <v>5</v>
      </c>
      <c r="P2122" s="42">
        <v>12</v>
      </c>
      <c r="Q2122" s="44" t="s">
        <v>4305</v>
      </c>
      <c r="R2122" s="44" t="s">
        <v>3</v>
      </c>
      <c r="S2122" s="42">
        <v>30</v>
      </c>
      <c r="T2122" s="42">
        <v>0</v>
      </c>
      <c r="U2122" s="57"/>
      <c r="V2122" s="57"/>
      <c r="W2122" s="60"/>
      <c r="X2122" s="45"/>
      <c r="Y2122" s="58"/>
      <c r="Z2122" s="58"/>
      <c r="AA2122" s="58"/>
      <c r="AB2122" s="58"/>
      <c r="AC2122" s="58"/>
      <c r="AD2122" s="58"/>
      <c r="AE2122" s="58"/>
      <c r="AF2122" s="58"/>
      <c r="AG2122" s="58"/>
      <c r="AH2122" s="57"/>
      <c r="AI2122" s="38"/>
    </row>
    <row r="2123" spans="1:35" x14ac:dyDescent="0.3">
      <c r="A2123" s="38"/>
      <c r="B2123" s="38"/>
      <c r="C2123" s="39"/>
      <c r="D2123" s="71"/>
      <c r="E2123" s="99"/>
      <c r="F2123" s="41"/>
      <c r="G2123" s="41"/>
      <c r="H2123" s="41"/>
      <c r="I2123" s="41"/>
      <c r="J2123" s="41"/>
      <c r="K2123" s="40"/>
      <c r="L2123" s="41"/>
      <c r="M2123" s="42">
        <v>5675</v>
      </c>
      <c r="N2123" s="43">
        <v>40335</v>
      </c>
      <c r="O2123" s="44" t="s">
        <v>5</v>
      </c>
      <c r="P2123" s="42">
        <v>11</v>
      </c>
      <c r="Q2123" s="44" t="s">
        <v>4305</v>
      </c>
      <c r="R2123" s="44" t="s">
        <v>3</v>
      </c>
      <c r="S2123" s="42">
        <v>15</v>
      </c>
      <c r="T2123" s="42">
        <v>15</v>
      </c>
      <c r="U2123" s="57"/>
      <c r="V2123" s="57"/>
      <c r="W2123" s="60"/>
      <c r="X2123" s="45"/>
      <c r="Y2123" s="57"/>
      <c r="Z2123" s="57"/>
      <c r="AA2123" s="57"/>
      <c r="AB2123" s="57"/>
      <c r="AC2123" s="57"/>
      <c r="AD2123" s="57"/>
      <c r="AE2123" s="58"/>
      <c r="AF2123" s="58"/>
      <c r="AG2123" s="58"/>
      <c r="AH2123" s="57"/>
      <c r="AI2123" s="38"/>
    </row>
    <row r="2124" spans="1:35" x14ac:dyDescent="0.3">
      <c r="A2124" s="38"/>
      <c r="B2124" s="38"/>
      <c r="C2124" s="39"/>
      <c r="D2124" s="71"/>
      <c r="E2124" s="99"/>
      <c r="F2124" s="41"/>
      <c r="G2124" s="41"/>
      <c r="H2124" s="41"/>
      <c r="I2124" s="41"/>
      <c r="J2124" s="41"/>
      <c r="K2124" s="40"/>
      <c r="L2124" s="41"/>
      <c r="M2124" s="42">
        <v>5777</v>
      </c>
      <c r="N2124" s="43">
        <v>40337</v>
      </c>
      <c r="O2124" s="44" t="s">
        <v>5</v>
      </c>
      <c r="P2124" s="42">
        <v>12</v>
      </c>
      <c r="Q2124" s="44" t="s">
        <v>4307</v>
      </c>
      <c r="R2124" s="44" t="s">
        <v>3</v>
      </c>
      <c r="S2124" s="42">
        <v>30</v>
      </c>
      <c r="T2124" s="42">
        <v>0</v>
      </c>
      <c r="U2124" s="57"/>
      <c r="V2124" s="57"/>
      <c r="W2124" s="60"/>
      <c r="X2124" s="45"/>
      <c r="Y2124" s="57"/>
      <c r="Z2124" s="57"/>
      <c r="AA2124" s="57"/>
      <c r="AB2124" s="57"/>
      <c r="AC2124" s="57"/>
      <c r="AD2124" s="57"/>
      <c r="AE2124" s="58"/>
      <c r="AF2124" s="58"/>
      <c r="AG2124" s="58"/>
      <c r="AH2124" s="57"/>
      <c r="AI2124" s="38"/>
    </row>
    <row r="2125" spans="1:35" x14ac:dyDescent="0.3">
      <c r="A2125" s="38"/>
      <c r="B2125" s="38"/>
      <c r="C2125" s="39"/>
      <c r="D2125" s="71"/>
      <c r="E2125" s="99"/>
      <c r="F2125" s="41"/>
      <c r="G2125" s="41"/>
      <c r="H2125" s="41"/>
      <c r="I2125" s="41"/>
      <c r="J2125" s="41"/>
      <c r="K2125" s="40"/>
      <c r="L2125" s="41"/>
      <c r="M2125" s="42">
        <v>5779</v>
      </c>
      <c r="N2125" s="43">
        <v>40337</v>
      </c>
      <c r="O2125" s="44" t="s">
        <v>5</v>
      </c>
      <c r="P2125" s="42">
        <v>12</v>
      </c>
      <c r="Q2125" s="44" t="s">
        <v>4305</v>
      </c>
      <c r="R2125" s="44" t="s">
        <v>3</v>
      </c>
      <c r="S2125" s="42">
        <v>30</v>
      </c>
      <c r="T2125" s="42">
        <v>10</v>
      </c>
      <c r="U2125" s="57"/>
      <c r="V2125" s="57"/>
      <c r="W2125" s="60"/>
      <c r="X2125" s="45"/>
      <c r="Y2125" s="57"/>
      <c r="Z2125" s="57"/>
      <c r="AA2125" s="57"/>
      <c r="AB2125" s="57"/>
      <c r="AC2125" s="57"/>
      <c r="AD2125" s="57"/>
      <c r="AE2125" s="58"/>
      <c r="AF2125" s="58"/>
      <c r="AG2125" s="58"/>
      <c r="AH2125" s="57"/>
      <c r="AI2125" s="38"/>
    </row>
    <row r="2126" spans="1:35" x14ac:dyDescent="0.3">
      <c r="A2126" s="38"/>
      <c r="B2126" s="38"/>
      <c r="C2126" s="39"/>
      <c r="D2126" s="71"/>
      <c r="E2126" s="99"/>
      <c r="F2126" s="41"/>
      <c r="G2126" s="41"/>
      <c r="H2126" s="41"/>
      <c r="I2126" s="41"/>
      <c r="J2126" s="41"/>
      <c r="K2126" s="40"/>
      <c r="L2126" s="41"/>
      <c r="M2126" s="42">
        <v>5806</v>
      </c>
      <c r="N2126" s="43">
        <v>40338</v>
      </c>
      <c r="O2126" s="44" t="s">
        <v>5</v>
      </c>
      <c r="P2126" s="42">
        <v>3</v>
      </c>
      <c r="Q2126" s="44" t="s">
        <v>4305</v>
      </c>
      <c r="R2126" s="44" t="s">
        <v>3</v>
      </c>
      <c r="S2126" s="42">
        <v>10</v>
      </c>
      <c r="T2126" s="42">
        <v>30</v>
      </c>
      <c r="U2126" s="57"/>
      <c r="V2126" s="57"/>
      <c r="W2126" s="60"/>
      <c r="X2126" s="45"/>
      <c r="Y2126" s="57"/>
      <c r="Z2126" s="58"/>
      <c r="AA2126" s="57"/>
      <c r="AB2126" s="57"/>
      <c r="AC2126" s="58"/>
      <c r="AD2126" s="58"/>
      <c r="AE2126" s="58"/>
      <c r="AF2126" s="58"/>
      <c r="AG2126" s="58"/>
      <c r="AH2126" s="57"/>
      <c r="AI2126" s="38"/>
    </row>
    <row r="2127" spans="1:35" x14ac:dyDescent="0.3">
      <c r="A2127" s="38"/>
      <c r="B2127" s="38"/>
      <c r="C2127" s="39"/>
      <c r="D2127" s="71"/>
      <c r="E2127" s="99"/>
      <c r="F2127" s="41"/>
      <c r="G2127" s="41"/>
      <c r="H2127" s="41"/>
      <c r="I2127" s="41"/>
      <c r="J2127" s="41"/>
      <c r="K2127" s="40"/>
      <c r="L2127" s="41"/>
      <c r="M2127" s="42">
        <v>5900</v>
      </c>
      <c r="N2127" s="43">
        <v>40339</v>
      </c>
      <c r="O2127" s="44" t="s">
        <v>5</v>
      </c>
      <c r="P2127" s="42">
        <v>8</v>
      </c>
      <c r="Q2127" s="44" t="s">
        <v>4305</v>
      </c>
      <c r="R2127" s="44" t="s">
        <v>3</v>
      </c>
      <c r="S2127" s="42">
        <v>15</v>
      </c>
      <c r="T2127" s="42">
        <v>10</v>
      </c>
      <c r="U2127" s="57"/>
      <c r="V2127" s="57"/>
      <c r="W2127" s="60"/>
      <c r="X2127" s="45"/>
      <c r="Y2127" s="57"/>
      <c r="Z2127" s="57"/>
      <c r="AA2127" s="57"/>
      <c r="AB2127" s="57"/>
      <c r="AC2127" s="57"/>
      <c r="AD2127" s="57"/>
      <c r="AE2127" s="57"/>
      <c r="AF2127" s="57"/>
      <c r="AG2127" s="57"/>
      <c r="AH2127" s="57"/>
      <c r="AI2127" s="38"/>
    </row>
    <row r="2128" spans="1:35" x14ac:dyDescent="0.3">
      <c r="A2128" s="38"/>
      <c r="B2128" s="38"/>
      <c r="C2128" s="39"/>
      <c r="D2128" s="71"/>
      <c r="E2128" s="99"/>
      <c r="F2128" s="41"/>
      <c r="G2128" s="41"/>
      <c r="H2128" s="41"/>
      <c r="I2128" s="41"/>
      <c r="J2128" s="41"/>
      <c r="K2128" s="40"/>
      <c r="L2128" s="41"/>
      <c r="M2128" s="42">
        <v>6217</v>
      </c>
      <c r="N2128" s="43">
        <v>40341</v>
      </c>
      <c r="O2128" s="44" t="s">
        <v>5</v>
      </c>
      <c r="P2128" s="42">
        <v>12</v>
      </c>
      <c r="Q2128" s="44" t="s">
        <v>4305</v>
      </c>
      <c r="R2128" s="44" t="s">
        <v>3</v>
      </c>
      <c r="S2128" s="42">
        <v>20</v>
      </c>
      <c r="T2128" s="42">
        <v>5</v>
      </c>
      <c r="U2128" s="57"/>
      <c r="V2128" s="57"/>
      <c r="W2128" s="60"/>
      <c r="X2128" s="45"/>
      <c r="Y2128" s="57"/>
      <c r="Z2128" s="58"/>
      <c r="AA2128" s="57"/>
      <c r="AB2128" s="57"/>
      <c r="AC2128" s="58"/>
      <c r="AD2128" s="58"/>
      <c r="AE2128" s="58"/>
      <c r="AF2128" s="58"/>
      <c r="AG2128" s="58"/>
      <c r="AH2128" s="57"/>
      <c r="AI2128" s="38"/>
    </row>
    <row r="2129" spans="1:35" x14ac:dyDescent="0.3">
      <c r="A2129" s="38"/>
      <c r="B2129" s="38"/>
      <c r="C2129" s="39"/>
      <c r="D2129" s="71"/>
      <c r="E2129" s="99"/>
      <c r="F2129" s="41"/>
      <c r="G2129" s="41"/>
      <c r="H2129" s="41"/>
      <c r="I2129" s="41"/>
      <c r="J2129" s="41"/>
      <c r="K2129" s="40"/>
      <c r="L2129" s="41"/>
      <c r="M2129" s="42">
        <v>7463</v>
      </c>
      <c r="N2129" s="43">
        <v>40350</v>
      </c>
      <c r="O2129" s="44" t="s">
        <v>5</v>
      </c>
      <c r="P2129" s="42">
        <v>10</v>
      </c>
      <c r="Q2129" s="44" t="s">
        <v>4307</v>
      </c>
      <c r="R2129" s="44" t="s">
        <v>3</v>
      </c>
      <c r="S2129" s="42">
        <v>3</v>
      </c>
      <c r="T2129" s="42">
        <v>7</v>
      </c>
      <c r="U2129" s="57"/>
      <c r="V2129" s="57"/>
      <c r="W2129" s="39"/>
      <c r="X2129" s="45"/>
      <c r="Y2129" s="57"/>
      <c r="Z2129" s="57"/>
      <c r="AA2129" s="57"/>
      <c r="AB2129" s="57"/>
      <c r="AC2129" s="57"/>
      <c r="AD2129" s="57"/>
      <c r="AE2129" s="41"/>
      <c r="AF2129" s="41"/>
      <c r="AG2129" s="41"/>
      <c r="AH2129" s="57"/>
      <c r="AI2129" s="38"/>
    </row>
    <row r="2130" spans="1:35" x14ac:dyDescent="0.3">
      <c r="A2130" s="38"/>
      <c r="B2130" s="38"/>
      <c r="C2130" s="39"/>
      <c r="D2130" s="71"/>
      <c r="E2130" s="99"/>
      <c r="F2130" s="41"/>
      <c r="G2130" s="41"/>
      <c r="H2130" s="41"/>
      <c r="I2130" s="41"/>
      <c r="J2130" s="41"/>
      <c r="K2130" s="40"/>
      <c r="L2130" s="41"/>
      <c r="M2130" s="42">
        <v>7485</v>
      </c>
      <c r="N2130" s="43">
        <v>40350</v>
      </c>
      <c r="O2130" s="44" t="s">
        <v>5</v>
      </c>
      <c r="P2130" s="42">
        <v>11</v>
      </c>
      <c r="Q2130" s="44" t="s">
        <v>4305</v>
      </c>
      <c r="R2130" s="44" t="s">
        <v>3</v>
      </c>
      <c r="S2130" s="42">
        <v>25</v>
      </c>
      <c r="T2130" s="42">
        <v>15</v>
      </c>
      <c r="U2130" s="57"/>
      <c r="V2130" s="57"/>
      <c r="W2130" s="60"/>
      <c r="X2130" s="45"/>
      <c r="Y2130" s="57"/>
      <c r="Z2130" s="57"/>
      <c r="AA2130" s="57"/>
      <c r="AB2130" s="57"/>
      <c r="AC2130" s="57"/>
      <c r="AD2130" s="57"/>
      <c r="AE2130" s="57"/>
      <c r="AF2130" s="57"/>
      <c r="AG2130" s="57"/>
      <c r="AH2130" s="57"/>
      <c r="AI2130" s="38"/>
    </row>
    <row r="2131" spans="1:35" x14ac:dyDescent="0.3">
      <c r="A2131" s="38"/>
      <c r="B2131" s="38"/>
      <c r="C2131" s="39"/>
      <c r="D2131" s="71"/>
      <c r="E2131" s="99"/>
      <c r="F2131" s="41"/>
      <c r="G2131" s="41"/>
      <c r="H2131" s="41"/>
      <c r="I2131" s="41"/>
      <c r="J2131" s="41"/>
      <c r="K2131" s="40"/>
      <c r="L2131" s="41"/>
      <c r="M2131" s="42">
        <v>179303</v>
      </c>
      <c r="N2131" s="43">
        <v>40350</v>
      </c>
      <c r="O2131" s="44" t="s">
        <v>0</v>
      </c>
      <c r="P2131" s="42">
        <v>3</v>
      </c>
      <c r="Q2131" s="44" t="s">
        <v>4305</v>
      </c>
      <c r="R2131" s="44" t="s">
        <v>1572</v>
      </c>
      <c r="S2131" s="42">
        <v>25</v>
      </c>
      <c r="T2131" s="42">
        <v>184</v>
      </c>
      <c r="U2131" s="42">
        <v>26.90258858</v>
      </c>
      <c r="V2131" s="42">
        <v>-80.059174810000002</v>
      </c>
      <c r="W2131" s="126"/>
      <c r="X2131" s="45"/>
      <c r="Y2131" s="42"/>
      <c r="Z2131" s="125"/>
      <c r="AA2131" s="42"/>
      <c r="AB2131" s="42"/>
      <c r="AC2131" s="125"/>
      <c r="AD2131" s="125"/>
      <c r="AE2131" s="127"/>
      <c r="AF2131" s="127"/>
      <c r="AG2131" s="127"/>
      <c r="AH2131" s="44" t="s">
        <v>10</v>
      </c>
      <c r="AI2131" s="38"/>
    </row>
    <row r="2132" spans="1:35" x14ac:dyDescent="0.3">
      <c r="A2132" s="38"/>
      <c r="B2132" s="38"/>
      <c r="C2132" s="39"/>
      <c r="D2132" s="71"/>
      <c r="E2132" s="99"/>
      <c r="F2132" s="41"/>
      <c r="G2132" s="41"/>
      <c r="H2132" s="41"/>
      <c r="I2132" s="41"/>
      <c r="J2132" s="41"/>
      <c r="K2132" s="40"/>
      <c r="L2132" s="41"/>
      <c r="M2132" s="42">
        <v>180855</v>
      </c>
      <c r="N2132" s="43">
        <v>40353</v>
      </c>
      <c r="O2132" s="44" t="s">
        <v>0</v>
      </c>
      <c r="P2132" s="42">
        <v>10</v>
      </c>
      <c r="Q2132" s="44" t="s">
        <v>4305</v>
      </c>
      <c r="R2132" s="44" t="s">
        <v>1573</v>
      </c>
      <c r="S2132" s="42">
        <v>24</v>
      </c>
      <c r="T2132" s="42">
        <v>58</v>
      </c>
      <c r="U2132" s="42">
        <v>26.84274203</v>
      </c>
      <c r="V2132" s="42">
        <v>-80.042867279999996</v>
      </c>
      <c r="W2132" s="126"/>
      <c r="X2132" s="45"/>
      <c r="Y2132" s="42">
        <v>0</v>
      </c>
      <c r="Z2132" s="42">
        <v>57</v>
      </c>
      <c r="AA2132" s="42">
        <v>0</v>
      </c>
      <c r="AB2132" s="42">
        <v>0</v>
      </c>
      <c r="AC2132" s="42">
        <v>0</v>
      </c>
      <c r="AD2132" s="42">
        <v>0</v>
      </c>
      <c r="AE2132" s="46">
        <f>SUM(Y2132,Z2132,AC2132,AD2132)</f>
        <v>57</v>
      </c>
      <c r="AF2132" s="47">
        <f>Y2132/AE2132</f>
        <v>0</v>
      </c>
      <c r="AG2132" s="47">
        <f>(Y2132-(AA2132+AB2132))/AE2132</f>
        <v>0</v>
      </c>
      <c r="AH2132" s="44" t="s">
        <v>8</v>
      </c>
      <c r="AI2132" s="38"/>
    </row>
    <row r="2133" spans="1:35" x14ac:dyDescent="0.3">
      <c r="A2133" s="38"/>
      <c r="B2133" s="38"/>
      <c r="C2133" s="39"/>
      <c r="D2133" s="71"/>
      <c r="E2133" s="99"/>
      <c r="F2133" s="41"/>
      <c r="G2133" s="41"/>
      <c r="H2133" s="41"/>
      <c r="I2133" s="41"/>
      <c r="J2133" s="41"/>
      <c r="K2133" s="40"/>
      <c r="L2133" s="41"/>
      <c r="M2133" s="42">
        <v>181860</v>
      </c>
      <c r="N2133" s="43">
        <v>40355</v>
      </c>
      <c r="O2133" s="44" t="s">
        <v>0</v>
      </c>
      <c r="P2133" s="42">
        <v>9</v>
      </c>
      <c r="Q2133" s="44" t="s">
        <v>4305</v>
      </c>
      <c r="R2133" s="44" t="s">
        <v>1574</v>
      </c>
      <c r="S2133" s="42">
        <v>26</v>
      </c>
      <c r="T2133" s="42">
        <v>52</v>
      </c>
      <c r="U2133" s="42">
        <v>26.86237036</v>
      </c>
      <c r="V2133" s="42">
        <v>-80.047091530000003</v>
      </c>
      <c r="W2133" s="126"/>
      <c r="X2133" s="45"/>
      <c r="Y2133" s="42"/>
      <c r="Z2133" s="127"/>
      <c r="AA2133" s="42"/>
      <c r="AB2133" s="42"/>
      <c r="AC2133" s="127"/>
      <c r="AD2133" s="127"/>
      <c r="AE2133" s="127"/>
      <c r="AF2133" s="127"/>
      <c r="AG2133" s="127"/>
      <c r="AH2133" s="44" t="s">
        <v>10</v>
      </c>
      <c r="AI2133" s="38"/>
    </row>
    <row r="2134" spans="1:35" x14ac:dyDescent="0.3">
      <c r="A2134" s="38"/>
      <c r="B2134" s="38"/>
      <c r="C2134" s="39"/>
      <c r="D2134" s="71"/>
      <c r="E2134" s="99"/>
      <c r="F2134" s="41"/>
      <c r="G2134" s="41"/>
      <c r="H2134" s="41"/>
      <c r="I2134" s="41"/>
      <c r="J2134" s="41"/>
      <c r="K2134" s="40"/>
      <c r="L2134" s="41"/>
      <c r="M2134" s="42">
        <v>185075</v>
      </c>
      <c r="N2134" s="43">
        <v>40361</v>
      </c>
      <c r="O2134" s="44" t="s">
        <v>0</v>
      </c>
      <c r="P2134" s="42">
        <v>9</v>
      </c>
      <c r="Q2134" s="44" t="s">
        <v>4307</v>
      </c>
      <c r="R2134" s="44" t="s">
        <v>3</v>
      </c>
      <c r="S2134" s="42">
        <v>65</v>
      </c>
      <c r="T2134" s="42">
        <v>-5</v>
      </c>
      <c r="U2134" s="42">
        <v>26.85706849</v>
      </c>
      <c r="V2134" s="42">
        <v>-80.045937510000002</v>
      </c>
      <c r="W2134" s="126"/>
      <c r="X2134" s="45"/>
      <c r="Y2134" s="125"/>
      <c r="Z2134" s="125"/>
      <c r="AA2134" s="125"/>
      <c r="AB2134" s="125"/>
      <c r="AC2134" s="125"/>
      <c r="AD2134" s="125"/>
      <c r="AE2134" s="125"/>
      <c r="AF2134" s="125"/>
      <c r="AG2134" s="125"/>
      <c r="AH2134" s="44" t="s">
        <v>3</v>
      </c>
      <c r="AI2134" s="38"/>
    </row>
    <row r="2135" spans="1:35" x14ac:dyDescent="0.3">
      <c r="A2135" s="38"/>
      <c r="B2135" s="38"/>
      <c r="C2135" s="39"/>
      <c r="D2135" s="71"/>
      <c r="E2135" s="99"/>
      <c r="F2135" s="41"/>
      <c r="G2135" s="41"/>
      <c r="H2135" s="41"/>
      <c r="I2135" s="41"/>
      <c r="J2135" s="41"/>
      <c r="K2135" s="40"/>
      <c r="L2135" s="41"/>
      <c r="M2135" s="42">
        <v>9186</v>
      </c>
      <c r="N2135" s="43">
        <v>40361</v>
      </c>
      <c r="O2135" s="44" t="s">
        <v>5</v>
      </c>
      <c r="P2135" s="42">
        <v>9</v>
      </c>
      <c r="Q2135" s="44" t="s">
        <v>4305</v>
      </c>
      <c r="R2135" s="44" t="s">
        <v>3</v>
      </c>
      <c r="S2135" s="42">
        <v>6</v>
      </c>
      <c r="T2135" s="42">
        <v>17</v>
      </c>
      <c r="U2135" s="57"/>
      <c r="V2135" s="57"/>
      <c r="W2135" s="60"/>
      <c r="X2135" s="45"/>
      <c r="Y2135" s="57"/>
      <c r="Z2135" s="57"/>
      <c r="AA2135" s="57"/>
      <c r="AB2135" s="57"/>
      <c r="AC2135" s="57"/>
      <c r="AD2135" s="57"/>
      <c r="AE2135" s="57"/>
      <c r="AF2135" s="57"/>
      <c r="AG2135" s="57"/>
      <c r="AH2135" s="57"/>
      <c r="AI2135" s="38"/>
    </row>
    <row r="2136" spans="1:35" x14ac:dyDescent="0.3">
      <c r="A2136" s="38"/>
      <c r="B2136" s="38"/>
      <c r="C2136" s="39"/>
      <c r="D2136" s="71"/>
      <c r="E2136" s="99"/>
      <c r="F2136" s="41"/>
      <c r="G2136" s="41"/>
      <c r="H2136" s="41"/>
      <c r="I2136" s="41"/>
      <c r="J2136" s="41"/>
      <c r="K2136" s="40"/>
      <c r="L2136" s="41"/>
      <c r="M2136" s="42">
        <v>9939</v>
      </c>
      <c r="N2136" s="43">
        <v>40366</v>
      </c>
      <c r="O2136" s="44" t="s">
        <v>5</v>
      </c>
      <c r="P2136" s="42">
        <v>10</v>
      </c>
      <c r="Q2136" s="44" t="s">
        <v>4305</v>
      </c>
      <c r="R2136" s="44" t="s">
        <v>3</v>
      </c>
      <c r="S2136" s="42">
        <v>10</v>
      </c>
      <c r="T2136" s="42">
        <v>5</v>
      </c>
      <c r="U2136" s="57"/>
      <c r="V2136" s="57"/>
      <c r="W2136" s="60"/>
      <c r="X2136" s="45"/>
      <c r="Y2136" s="57"/>
      <c r="Z2136" s="57"/>
      <c r="AA2136" s="57"/>
      <c r="AB2136" s="57"/>
      <c r="AC2136" s="57"/>
      <c r="AD2136" s="57"/>
      <c r="AE2136" s="58"/>
      <c r="AF2136" s="58"/>
      <c r="AG2136" s="58"/>
      <c r="AH2136" s="57"/>
      <c r="AI2136" s="38"/>
    </row>
    <row r="2137" spans="1:35" x14ac:dyDescent="0.3">
      <c r="A2137" s="61"/>
      <c r="B2137" s="61"/>
      <c r="C2137" s="60"/>
      <c r="D2137" s="94"/>
      <c r="E2137" s="100"/>
      <c r="F2137" s="58"/>
      <c r="G2137" s="58"/>
      <c r="H2137" s="58"/>
      <c r="I2137" s="58"/>
      <c r="J2137" s="58"/>
      <c r="K2137" s="62"/>
      <c r="L2137" s="58"/>
      <c r="M2137" s="42">
        <v>203553</v>
      </c>
      <c r="N2137" s="43">
        <v>40608</v>
      </c>
      <c r="O2137" s="44" t="s">
        <v>0</v>
      </c>
      <c r="P2137" s="42">
        <v>5</v>
      </c>
      <c r="Q2137" s="44" t="s">
        <v>4305</v>
      </c>
      <c r="R2137" s="44" t="s">
        <v>1188</v>
      </c>
      <c r="S2137" s="42">
        <v>35</v>
      </c>
      <c r="T2137" s="42">
        <v>140</v>
      </c>
      <c r="U2137" s="42">
        <v>26.888196279999999</v>
      </c>
      <c r="V2137" s="42">
        <v>-80.055182270000003</v>
      </c>
      <c r="W2137" s="48">
        <v>40684</v>
      </c>
      <c r="X2137" s="45">
        <f>W2137-N2137</f>
        <v>76</v>
      </c>
      <c r="Y2137" s="42">
        <v>54</v>
      </c>
      <c r="Z2137" s="42">
        <v>33</v>
      </c>
      <c r="AA2137" s="42">
        <v>0</v>
      </c>
      <c r="AB2137" s="42">
        <v>0</v>
      </c>
      <c r="AC2137" s="42">
        <v>0</v>
      </c>
      <c r="AD2137" s="42">
        <v>0</v>
      </c>
      <c r="AE2137" s="42">
        <f>SUM(Y2137,Z2137,AC2137,AD2137)</f>
        <v>87</v>
      </c>
      <c r="AF2137" s="49">
        <f>Y2137/AE2137</f>
        <v>0.62068965517241381</v>
      </c>
      <c r="AG2137" s="49">
        <f>(Y2137-(AA2137+AB2137))/AE2137</f>
        <v>0.62068965517241381</v>
      </c>
      <c r="AH2137" s="44" t="s">
        <v>2</v>
      </c>
      <c r="AI2137" s="61"/>
    </row>
    <row r="2138" spans="1:35" x14ac:dyDescent="0.3">
      <c r="A2138" s="61"/>
      <c r="B2138" s="61"/>
      <c r="C2138" s="60"/>
      <c r="D2138" s="71"/>
      <c r="E2138" s="100"/>
      <c r="F2138" s="58"/>
      <c r="G2138" s="41"/>
      <c r="H2138" s="41"/>
      <c r="I2138" s="41"/>
      <c r="J2138" s="41"/>
      <c r="K2138" s="62"/>
      <c r="L2138" s="58"/>
      <c r="M2138" s="42">
        <v>203555</v>
      </c>
      <c r="N2138" s="43">
        <v>40613</v>
      </c>
      <c r="O2138" s="44" t="s">
        <v>0</v>
      </c>
      <c r="P2138" s="42">
        <v>7</v>
      </c>
      <c r="Q2138" s="44" t="s">
        <v>4307</v>
      </c>
      <c r="R2138" s="44" t="s">
        <v>3</v>
      </c>
      <c r="S2138" s="42">
        <v>1</v>
      </c>
      <c r="T2138" s="42">
        <v>60</v>
      </c>
      <c r="U2138" s="42">
        <v>26.872489604999998</v>
      </c>
      <c r="V2138" s="42">
        <v>-80.049791420000005</v>
      </c>
      <c r="W2138" s="128"/>
      <c r="X2138" s="45"/>
      <c r="Y2138" s="125"/>
      <c r="Z2138" s="125"/>
      <c r="AA2138" s="125"/>
      <c r="AB2138" s="125"/>
      <c r="AC2138" s="125"/>
      <c r="AD2138" s="125"/>
      <c r="AE2138" s="127"/>
      <c r="AF2138" s="127"/>
      <c r="AG2138" s="127"/>
      <c r="AH2138" s="44" t="s">
        <v>3</v>
      </c>
      <c r="AI2138" s="38"/>
    </row>
    <row r="2139" spans="1:35" x14ac:dyDescent="0.3">
      <c r="A2139" s="38"/>
      <c r="B2139" s="38"/>
      <c r="C2139" s="39"/>
      <c r="D2139" s="71"/>
      <c r="E2139" s="99"/>
      <c r="F2139" s="41"/>
      <c r="G2139" s="41"/>
      <c r="H2139" s="41"/>
      <c r="I2139" s="41"/>
      <c r="J2139" s="41"/>
      <c r="K2139" s="40"/>
      <c r="L2139" s="41"/>
      <c r="M2139" s="42">
        <v>203556</v>
      </c>
      <c r="N2139" s="43">
        <v>40613</v>
      </c>
      <c r="O2139" s="44" t="s">
        <v>0</v>
      </c>
      <c r="P2139" s="42">
        <v>10</v>
      </c>
      <c r="Q2139" s="44" t="s">
        <v>4305</v>
      </c>
      <c r="R2139" s="44" t="s">
        <v>1189</v>
      </c>
      <c r="S2139" s="42">
        <v>48</v>
      </c>
      <c r="T2139" s="42">
        <v>13</v>
      </c>
      <c r="U2139" s="42">
        <v>26.850021453</v>
      </c>
      <c r="V2139" s="42">
        <v>-80.044705640000004</v>
      </c>
      <c r="W2139" s="48">
        <v>40696</v>
      </c>
      <c r="X2139" s="45">
        <f>W2139-N2139</f>
        <v>83</v>
      </c>
      <c r="Y2139" s="42">
        <v>42</v>
      </c>
      <c r="Z2139" s="42">
        <v>72</v>
      </c>
      <c r="AA2139" s="42">
        <v>2</v>
      </c>
      <c r="AB2139" s="42">
        <v>0</v>
      </c>
      <c r="AC2139" s="42">
        <v>0</v>
      </c>
      <c r="AD2139" s="42">
        <v>3</v>
      </c>
      <c r="AE2139" s="42">
        <f>SUM(Y2139,Z2139,AC2139,AD2139)</f>
        <v>117</v>
      </c>
      <c r="AF2139" s="49">
        <f>Y2139/AE2139</f>
        <v>0.35897435897435898</v>
      </c>
      <c r="AG2139" s="49">
        <f>(Y2139-(AA2139+AB2139))/AE2139</f>
        <v>0.34188034188034189</v>
      </c>
      <c r="AH2139" s="44" t="s">
        <v>2</v>
      </c>
      <c r="AI2139" s="38"/>
    </row>
    <row r="2140" spans="1:35" x14ac:dyDescent="0.3">
      <c r="A2140" s="38"/>
      <c r="B2140" s="38"/>
      <c r="C2140" s="39"/>
      <c r="D2140" s="71"/>
      <c r="E2140" s="99"/>
      <c r="F2140" s="41"/>
      <c r="G2140" s="41"/>
      <c r="H2140" s="41"/>
      <c r="I2140" s="41"/>
      <c r="J2140" s="41"/>
      <c r="K2140" s="40"/>
      <c r="L2140" s="41"/>
      <c r="M2140" s="42">
        <v>203563</v>
      </c>
      <c r="N2140" s="43">
        <v>40623</v>
      </c>
      <c r="O2140" s="44" t="s">
        <v>0</v>
      </c>
      <c r="P2140" s="42">
        <v>9</v>
      </c>
      <c r="Q2140" s="44" t="s">
        <v>4307</v>
      </c>
      <c r="R2140" s="44" t="s">
        <v>3</v>
      </c>
      <c r="S2140" s="42">
        <v>0</v>
      </c>
      <c r="T2140" s="42">
        <v>28</v>
      </c>
      <c r="U2140" s="42">
        <v>26.856505472999999</v>
      </c>
      <c r="V2140" s="42">
        <v>-80.045709830000007</v>
      </c>
      <c r="W2140" s="126"/>
      <c r="X2140" s="45"/>
      <c r="Y2140" s="125"/>
      <c r="Z2140" s="125"/>
      <c r="AA2140" s="125"/>
      <c r="AB2140" s="125"/>
      <c r="AC2140" s="125"/>
      <c r="AD2140" s="125"/>
      <c r="AE2140" s="127"/>
      <c r="AF2140" s="127"/>
      <c r="AG2140" s="127"/>
      <c r="AH2140" s="44" t="s">
        <v>3</v>
      </c>
      <c r="AI2140" s="38"/>
    </row>
    <row r="2141" spans="1:35" x14ac:dyDescent="0.3">
      <c r="A2141" s="38"/>
      <c r="B2141" s="38"/>
      <c r="C2141" s="39"/>
      <c r="D2141" s="71"/>
      <c r="E2141" s="99"/>
      <c r="F2141" s="41"/>
      <c r="G2141" s="41"/>
      <c r="H2141" s="41"/>
      <c r="I2141" s="41"/>
      <c r="J2141" s="41"/>
      <c r="K2141" s="40"/>
      <c r="L2141" s="41"/>
      <c r="M2141" s="42">
        <v>203624</v>
      </c>
      <c r="N2141" s="43">
        <v>40640</v>
      </c>
      <c r="O2141" s="44" t="s">
        <v>0</v>
      </c>
      <c r="P2141" s="42">
        <v>7</v>
      </c>
      <c r="Q2141" s="44" t="s">
        <v>4307</v>
      </c>
      <c r="R2141" s="44" t="s">
        <v>3</v>
      </c>
      <c r="S2141" s="42">
        <v>0</v>
      </c>
      <c r="T2141" s="42">
        <v>75</v>
      </c>
      <c r="U2141" s="42">
        <v>26.87091551</v>
      </c>
      <c r="V2141" s="42">
        <v>-80.049281140000005</v>
      </c>
      <c r="W2141" s="126"/>
      <c r="X2141" s="45"/>
      <c r="Y2141" s="125"/>
      <c r="Z2141" s="127"/>
      <c r="AA2141" s="125"/>
      <c r="AB2141" s="125"/>
      <c r="AC2141" s="127"/>
      <c r="AD2141" s="127"/>
      <c r="AE2141" s="127"/>
      <c r="AF2141" s="127"/>
      <c r="AG2141" s="127"/>
      <c r="AH2141" s="44" t="s">
        <v>3</v>
      </c>
      <c r="AI2141" s="38"/>
    </row>
    <row r="2142" spans="1:35" x14ac:dyDescent="0.3">
      <c r="A2142" s="38"/>
      <c r="B2142" s="38"/>
      <c r="C2142" s="39"/>
      <c r="D2142" s="71"/>
      <c r="E2142" s="99"/>
      <c r="F2142" s="41"/>
      <c r="G2142" s="41"/>
      <c r="H2142" s="41"/>
      <c r="I2142" s="41"/>
      <c r="J2142" s="41"/>
      <c r="K2142" s="40"/>
      <c r="L2142" s="41"/>
      <c r="M2142" s="42">
        <v>203695</v>
      </c>
      <c r="N2142" s="43">
        <v>40647</v>
      </c>
      <c r="O2142" s="44" t="s">
        <v>0</v>
      </c>
      <c r="P2142" s="42">
        <v>11</v>
      </c>
      <c r="Q2142" s="44" t="s">
        <v>4305</v>
      </c>
      <c r="R2142" s="44" t="s">
        <v>1225</v>
      </c>
      <c r="S2142" s="42">
        <v>20</v>
      </c>
      <c r="T2142" s="42">
        <v>33</v>
      </c>
      <c r="U2142" s="42">
        <v>26.838924240000001</v>
      </c>
      <c r="V2142" s="42">
        <v>-80.041938110000004</v>
      </c>
      <c r="W2142" s="126"/>
      <c r="X2142" s="45"/>
      <c r="Y2142" s="42">
        <v>56</v>
      </c>
      <c r="Z2142" s="42">
        <v>31</v>
      </c>
      <c r="AA2142" s="42">
        <v>0</v>
      </c>
      <c r="AB2142" s="42">
        <v>0</v>
      </c>
      <c r="AC2142" s="42">
        <v>0</v>
      </c>
      <c r="AD2142" s="42">
        <v>0</v>
      </c>
      <c r="AE2142" s="46">
        <f>SUM(Y2142,Z2142,AC2142,AD2142)</f>
        <v>87</v>
      </c>
      <c r="AF2142" s="47">
        <f>Y2142/AE2142</f>
        <v>0.64367816091954022</v>
      </c>
      <c r="AG2142" s="47">
        <f>(Y2142-(AA2142+AB2142))/AE2142</f>
        <v>0.64367816091954022</v>
      </c>
      <c r="AH2142" s="44" t="s">
        <v>8</v>
      </c>
      <c r="AI2142" s="38"/>
    </row>
    <row r="2143" spans="1:35" x14ac:dyDescent="0.3">
      <c r="A2143" s="38"/>
      <c r="B2143" s="38"/>
      <c r="C2143" s="39"/>
      <c r="D2143" s="71"/>
      <c r="E2143" s="99"/>
      <c r="F2143" s="41"/>
      <c r="G2143" s="41"/>
      <c r="H2143" s="41"/>
      <c r="I2143" s="41"/>
      <c r="J2143" s="41"/>
      <c r="K2143" s="40"/>
      <c r="L2143" s="41"/>
      <c r="M2143" s="42">
        <v>203696</v>
      </c>
      <c r="N2143" s="43">
        <v>40647</v>
      </c>
      <c r="O2143" s="44" t="s">
        <v>0</v>
      </c>
      <c r="P2143" s="42">
        <v>11</v>
      </c>
      <c r="Q2143" s="44" t="s">
        <v>4305</v>
      </c>
      <c r="R2143" s="44" t="s">
        <v>1226</v>
      </c>
      <c r="S2143" s="42">
        <v>40</v>
      </c>
      <c r="T2143" s="42">
        <v>19</v>
      </c>
      <c r="U2143" s="42">
        <v>26.8385122</v>
      </c>
      <c r="V2143" s="42">
        <v>-80.041881880000005</v>
      </c>
      <c r="W2143" s="48">
        <v>40707</v>
      </c>
      <c r="X2143" s="45">
        <f>W2143-N2143</f>
        <v>60</v>
      </c>
      <c r="Y2143" s="42">
        <v>58</v>
      </c>
      <c r="Z2143" s="42">
        <v>29</v>
      </c>
      <c r="AA2143" s="42">
        <v>2</v>
      </c>
      <c r="AB2143" s="42">
        <v>3</v>
      </c>
      <c r="AC2143" s="42">
        <v>0</v>
      </c>
      <c r="AD2143" s="42">
        <v>0</v>
      </c>
      <c r="AE2143" s="42">
        <f>SUM(Y2143,Z2143,AC2143,AD2143)</f>
        <v>87</v>
      </c>
      <c r="AF2143" s="49">
        <f>Y2143/AE2143</f>
        <v>0.66666666666666663</v>
      </c>
      <c r="AG2143" s="49">
        <f>(Y2143-(AA2143+AB2143))/AE2143</f>
        <v>0.60919540229885061</v>
      </c>
      <c r="AH2143" s="44" t="s">
        <v>2</v>
      </c>
      <c r="AI2143" s="38"/>
    </row>
    <row r="2144" spans="1:35" x14ac:dyDescent="0.3">
      <c r="A2144" s="38"/>
      <c r="B2144" s="38"/>
      <c r="C2144" s="39"/>
      <c r="D2144" s="71"/>
      <c r="E2144" s="99"/>
      <c r="F2144" s="41"/>
      <c r="G2144" s="41"/>
      <c r="H2144" s="41"/>
      <c r="I2144" s="41"/>
      <c r="J2144" s="41"/>
      <c r="K2144" s="40"/>
      <c r="L2144" s="41"/>
      <c r="M2144" s="42">
        <v>203704</v>
      </c>
      <c r="N2144" s="43">
        <v>40648</v>
      </c>
      <c r="O2144" s="44" t="s">
        <v>0</v>
      </c>
      <c r="P2144" s="42">
        <v>10</v>
      </c>
      <c r="Q2144" s="44" t="s">
        <v>4308</v>
      </c>
      <c r="R2144" s="44" t="s">
        <v>3</v>
      </c>
      <c r="S2144" s="42">
        <v>-3</v>
      </c>
      <c r="T2144" s="42">
        <v>45</v>
      </c>
      <c r="U2144" s="42">
        <v>26.849536359999998</v>
      </c>
      <c r="V2144" s="42">
        <v>-80.044439839999995</v>
      </c>
      <c r="W2144" s="126"/>
      <c r="X2144" s="45"/>
      <c r="Y2144" s="125"/>
      <c r="Z2144" s="127"/>
      <c r="AA2144" s="125"/>
      <c r="AB2144" s="125"/>
      <c r="AC2144" s="127"/>
      <c r="AD2144" s="127"/>
      <c r="AE2144" s="127"/>
      <c r="AF2144" s="127"/>
      <c r="AG2144" s="127"/>
      <c r="AH2144" s="44" t="s">
        <v>3</v>
      </c>
      <c r="AI2144" s="38"/>
    </row>
    <row r="2145" spans="1:35" x14ac:dyDescent="0.3">
      <c r="A2145" s="38"/>
      <c r="B2145" s="38"/>
      <c r="C2145" s="39"/>
      <c r="D2145" s="71"/>
      <c r="E2145" s="99"/>
      <c r="F2145" s="41"/>
      <c r="G2145" s="41"/>
      <c r="H2145" s="41"/>
      <c r="I2145" s="41"/>
      <c r="J2145" s="41"/>
      <c r="K2145" s="40"/>
      <c r="L2145" s="41"/>
      <c r="M2145" s="42">
        <v>14842</v>
      </c>
      <c r="N2145" s="43">
        <v>40656</v>
      </c>
      <c r="O2145" s="44" t="s">
        <v>5</v>
      </c>
      <c r="P2145" s="42">
        <v>11</v>
      </c>
      <c r="Q2145" s="44" t="s">
        <v>4305</v>
      </c>
      <c r="R2145" s="44" t="s">
        <v>3</v>
      </c>
      <c r="S2145" s="42">
        <v>8</v>
      </c>
      <c r="T2145" s="42">
        <v>22</v>
      </c>
      <c r="U2145" s="57"/>
      <c r="V2145" s="57"/>
      <c r="W2145" s="60"/>
      <c r="X2145" s="45"/>
      <c r="Y2145" s="57"/>
      <c r="Z2145" s="58"/>
      <c r="AA2145" s="57"/>
      <c r="AB2145" s="57"/>
      <c r="AC2145" s="58"/>
      <c r="AD2145" s="58"/>
      <c r="AE2145" s="58"/>
      <c r="AF2145" s="58"/>
      <c r="AG2145" s="58"/>
      <c r="AH2145" s="57"/>
      <c r="AI2145" s="38"/>
    </row>
    <row r="2146" spans="1:35" x14ac:dyDescent="0.3">
      <c r="A2146" s="38"/>
      <c r="B2146" s="38"/>
      <c r="C2146" s="39"/>
      <c r="D2146" s="71"/>
      <c r="E2146" s="99"/>
      <c r="F2146" s="41"/>
      <c r="G2146" s="41"/>
      <c r="H2146" s="41"/>
      <c r="I2146" s="41"/>
      <c r="J2146" s="41"/>
      <c r="K2146" s="40"/>
      <c r="L2146" s="41"/>
      <c r="M2146" s="42">
        <v>14843</v>
      </c>
      <c r="N2146" s="43">
        <v>40656</v>
      </c>
      <c r="O2146" s="44" t="s">
        <v>5</v>
      </c>
      <c r="P2146" s="42">
        <v>11</v>
      </c>
      <c r="Q2146" s="44" t="s">
        <v>4305</v>
      </c>
      <c r="R2146" s="44" t="s">
        <v>3</v>
      </c>
      <c r="S2146" s="42">
        <v>35</v>
      </c>
      <c r="T2146" s="42">
        <v>10</v>
      </c>
      <c r="U2146" s="57"/>
      <c r="V2146" s="57"/>
      <c r="W2146" s="60"/>
      <c r="X2146" s="45"/>
      <c r="Y2146" s="57"/>
      <c r="Z2146" s="57"/>
      <c r="AA2146" s="57"/>
      <c r="AB2146" s="57"/>
      <c r="AC2146" s="57"/>
      <c r="AD2146" s="57"/>
      <c r="AE2146" s="58"/>
      <c r="AF2146" s="58"/>
      <c r="AG2146" s="58"/>
      <c r="AH2146" s="57"/>
      <c r="AI2146" s="38"/>
    </row>
    <row r="2147" spans="1:35" x14ac:dyDescent="0.3">
      <c r="A2147" s="38"/>
      <c r="B2147" s="38"/>
      <c r="C2147" s="39"/>
      <c r="D2147" s="71"/>
      <c r="E2147" s="99"/>
      <c r="F2147" s="41"/>
      <c r="G2147" s="41"/>
      <c r="H2147" s="41"/>
      <c r="I2147" s="41"/>
      <c r="J2147" s="41"/>
      <c r="K2147" s="40"/>
      <c r="L2147" s="41"/>
      <c r="M2147" s="42">
        <v>204285</v>
      </c>
      <c r="N2147" s="43">
        <v>40658</v>
      </c>
      <c r="O2147" s="44" t="s">
        <v>0</v>
      </c>
      <c r="P2147" s="42">
        <v>5</v>
      </c>
      <c r="Q2147" s="44" t="s">
        <v>4305</v>
      </c>
      <c r="R2147" s="44" t="s">
        <v>1252</v>
      </c>
      <c r="S2147" s="42">
        <v>23</v>
      </c>
      <c r="T2147" s="42">
        <v>176</v>
      </c>
      <c r="U2147" s="42">
        <v>26.885510669999999</v>
      </c>
      <c r="V2147" s="42">
        <v>-80.054088469999996</v>
      </c>
      <c r="W2147" s="126"/>
      <c r="X2147" s="45"/>
      <c r="Y2147" s="42"/>
      <c r="Z2147" s="125"/>
      <c r="AA2147" s="42"/>
      <c r="AB2147" s="42"/>
      <c r="AC2147" s="125"/>
      <c r="AD2147" s="125"/>
      <c r="AE2147" s="127"/>
      <c r="AF2147" s="127"/>
      <c r="AG2147" s="127"/>
      <c r="AH2147" s="44" t="s">
        <v>10</v>
      </c>
      <c r="AI2147" s="38"/>
    </row>
    <row r="2148" spans="1:35" x14ac:dyDescent="0.3">
      <c r="A2148" s="38"/>
      <c r="B2148" s="38"/>
      <c r="C2148" s="39"/>
      <c r="D2148" s="71"/>
      <c r="E2148" s="99"/>
      <c r="F2148" s="41"/>
      <c r="G2148" s="41"/>
      <c r="H2148" s="41"/>
      <c r="I2148" s="41"/>
      <c r="J2148" s="41"/>
      <c r="K2148" s="40"/>
      <c r="L2148" s="41"/>
      <c r="M2148" s="42">
        <v>204764</v>
      </c>
      <c r="N2148" s="43">
        <v>40666</v>
      </c>
      <c r="O2148" s="44" t="s">
        <v>0</v>
      </c>
      <c r="P2148" s="42">
        <v>11</v>
      </c>
      <c r="Q2148" s="44" t="s">
        <v>4307</v>
      </c>
      <c r="R2148" s="44" t="s">
        <v>3</v>
      </c>
      <c r="S2148" s="42">
        <v>0</v>
      </c>
      <c r="T2148" s="42">
        <v>90</v>
      </c>
      <c r="U2148" s="42">
        <v>26.83777018</v>
      </c>
      <c r="V2148" s="42">
        <v>-80.041541859999995</v>
      </c>
      <c r="W2148" s="126"/>
      <c r="X2148" s="45"/>
      <c r="Y2148" s="125"/>
      <c r="Z2148" s="125"/>
      <c r="AA2148" s="125"/>
      <c r="AB2148" s="125"/>
      <c r="AC2148" s="125"/>
      <c r="AD2148" s="125"/>
      <c r="AE2148" s="127"/>
      <c r="AF2148" s="127"/>
      <c r="AG2148" s="127"/>
      <c r="AH2148" s="44" t="s">
        <v>3</v>
      </c>
      <c r="AI2148" s="38"/>
    </row>
    <row r="2149" spans="1:35" x14ac:dyDescent="0.3">
      <c r="A2149" s="38"/>
      <c r="B2149" s="38"/>
      <c r="C2149" s="39"/>
      <c r="D2149" s="71"/>
      <c r="E2149" s="99"/>
      <c r="F2149" s="41"/>
      <c r="G2149" s="41"/>
      <c r="H2149" s="41"/>
      <c r="I2149" s="41"/>
      <c r="J2149" s="41"/>
      <c r="K2149" s="40"/>
      <c r="L2149" s="41"/>
      <c r="M2149" s="42">
        <v>14852</v>
      </c>
      <c r="N2149" s="43">
        <v>40666</v>
      </c>
      <c r="O2149" s="44" t="s">
        <v>5</v>
      </c>
      <c r="P2149" s="42">
        <v>11</v>
      </c>
      <c r="Q2149" s="44" t="s">
        <v>4305</v>
      </c>
      <c r="R2149" s="44" t="s">
        <v>3</v>
      </c>
      <c r="S2149" s="42">
        <v>25</v>
      </c>
      <c r="T2149" s="42">
        <v>20</v>
      </c>
      <c r="U2149" s="57"/>
      <c r="V2149" s="57"/>
      <c r="W2149" s="60"/>
      <c r="X2149" s="45"/>
      <c r="Y2149" s="57"/>
      <c r="Z2149" s="57"/>
      <c r="AA2149" s="57"/>
      <c r="AB2149" s="57"/>
      <c r="AC2149" s="57"/>
      <c r="AD2149" s="57"/>
      <c r="AE2149" s="58"/>
      <c r="AF2149" s="58"/>
      <c r="AG2149" s="58"/>
      <c r="AH2149" s="57"/>
      <c r="AI2149" s="38"/>
    </row>
    <row r="2150" spans="1:35" x14ac:dyDescent="0.3">
      <c r="A2150" s="38"/>
      <c r="B2150" s="38"/>
      <c r="C2150" s="39"/>
      <c r="D2150" s="71"/>
      <c r="E2150" s="99"/>
      <c r="F2150" s="41"/>
      <c r="G2150" s="41"/>
      <c r="H2150" s="41"/>
      <c r="I2150" s="41"/>
      <c r="J2150" s="41"/>
      <c r="K2150" s="40"/>
      <c r="L2150" s="41"/>
      <c r="M2150" s="42">
        <v>14853</v>
      </c>
      <c r="N2150" s="43">
        <v>40666</v>
      </c>
      <c r="O2150" s="44" t="s">
        <v>5</v>
      </c>
      <c r="P2150" s="42">
        <v>11</v>
      </c>
      <c r="Q2150" s="44" t="s">
        <v>4305</v>
      </c>
      <c r="R2150" s="44" t="s">
        <v>3</v>
      </c>
      <c r="S2150" s="42">
        <v>30</v>
      </c>
      <c r="T2150" s="42">
        <v>15</v>
      </c>
      <c r="U2150" s="57"/>
      <c r="V2150" s="57"/>
      <c r="W2150" s="60"/>
      <c r="X2150" s="45"/>
      <c r="Y2150" s="57"/>
      <c r="Z2150" s="57"/>
      <c r="AA2150" s="57"/>
      <c r="AB2150" s="57"/>
      <c r="AC2150" s="57"/>
      <c r="AD2150" s="57"/>
      <c r="AE2150" s="57"/>
      <c r="AF2150" s="57"/>
      <c r="AG2150" s="57"/>
      <c r="AH2150" s="57"/>
      <c r="AI2150" s="38"/>
    </row>
    <row r="2151" spans="1:35" x14ac:dyDescent="0.3">
      <c r="A2151" s="38"/>
      <c r="B2151" s="38"/>
      <c r="C2151" s="39"/>
      <c r="D2151" s="71"/>
      <c r="E2151" s="99"/>
      <c r="F2151" s="41"/>
      <c r="G2151" s="41"/>
      <c r="H2151" s="41"/>
      <c r="I2151" s="41"/>
      <c r="J2151" s="41"/>
      <c r="K2151" s="40"/>
      <c r="L2151" s="41"/>
      <c r="M2151" s="42">
        <v>204775</v>
      </c>
      <c r="N2151" s="43">
        <v>40666</v>
      </c>
      <c r="O2151" s="44" t="s">
        <v>0</v>
      </c>
      <c r="P2151" s="42">
        <v>3</v>
      </c>
      <c r="Q2151" s="44" t="s">
        <v>4305</v>
      </c>
      <c r="R2151" s="44" t="s">
        <v>1267</v>
      </c>
      <c r="S2151" s="42">
        <v>69</v>
      </c>
      <c r="T2151" s="42">
        <v>97</v>
      </c>
      <c r="U2151" s="42">
        <v>26.90312174</v>
      </c>
      <c r="V2151" s="42">
        <v>-80.059730740000006</v>
      </c>
      <c r="W2151" s="48">
        <v>40729</v>
      </c>
      <c r="X2151" s="45">
        <f>W2151-N2151</f>
        <v>63</v>
      </c>
      <c r="Y2151" s="42">
        <v>55</v>
      </c>
      <c r="Z2151" s="46">
        <v>24</v>
      </c>
      <c r="AA2151" s="42">
        <v>0</v>
      </c>
      <c r="AB2151" s="42">
        <v>2</v>
      </c>
      <c r="AC2151" s="46">
        <v>0</v>
      </c>
      <c r="AD2151" s="46">
        <v>0</v>
      </c>
      <c r="AE2151" s="46">
        <f>SUM(Y2151,Z2151,AC2151,AD2151)</f>
        <v>79</v>
      </c>
      <c r="AF2151" s="47">
        <f>Y2151/AE2151</f>
        <v>0.69620253164556967</v>
      </c>
      <c r="AG2151" s="47">
        <f>(Y2151-(AA2151+AB2151))/AE2151</f>
        <v>0.67088607594936711</v>
      </c>
      <c r="AH2151" s="44" t="s">
        <v>2</v>
      </c>
      <c r="AI2151" s="38"/>
    </row>
    <row r="2152" spans="1:35" x14ac:dyDescent="0.3">
      <c r="A2152" s="38"/>
      <c r="B2152" s="38"/>
      <c r="C2152" s="39"/>
      <c r="D2152" s="71"/>
      <c r="E2152" s="99"/>
      <c r="F2152" s="41"/>
      <c r="G2152" s="41"/>
      <c r="H2152" s="41"/>
      <c r="I2152" s="41"/>
      <c r="J2152" s="41"/>
      <c r="K2152" s="40"/>
      <c r="L2152" s="41"/>
      <c r="M2152" s="42">
        <v>14875</v>
      </c>
      <c r="N2152" s="43">
        <v>40669</v>
      </c>
      <c r="O2152" s="44" t="s">
        <v>5</v>
      </c>
      <c r="P2152" s="42">
        <v>1</v>
      </c>
      <c r="Q2152" s="44" t="s">
        <v>4305</v>
      </c>
      <c r="R2152" s="44" t="s">
        <v>3</v>
      </c>
      <c r="S2152" s="42">
        <v>15</v>
      </c>
      <c r="T2152" s="42">
        <v>20</v>
      </c>
      <c r="U2152" s="57"/>
      <c r="V2152" s="57"/>
      <c r="W2152" s="60"/>
      <c r="X2152" s="45"/>
      <c r="Y2152" s="57"/>
      <c r="Z2152" s="57"/>
      <c r="AA2152" s="57"/>
      <c r="AB2152" s="57"/>
      <c r="AC2152" s="57"/>
      <c r="AD2152" s="57"/>
      <c r="AE2152" s="58"/>
      <c r="AF2152" s="58"/>
      <c r="AG2152" s="58"/>
      <c r="AH2152" s="57"/>
      <c r="AI2152" s="38"/>
    </row>
    <row r="2153" spans="1:35" x14ac:dyDescent="0.3">
      <c r="A2153" s="38"/>
      <c r="B2153" s="38"/>
      <c r="C2153" s="39"/>
      <c r="D2153" s="71"/>
      <c r="E2153" s="99"/>
      <c r="F2153" s="41"/>
      <c r="G2153" s="41"/>
      <c r="H2153" s="41"/>
      <c r="I2153" s="41"/>
      <c r="J2153" s="41"/>
      <c r="K2153" s="40"/>
      <c r="L2153" s="41"/>
      <c r="M2153" s="42">
        <v>204910</v>
      </c>
      <c r="N2153" s="43">
        <v>40669</v>
      </c>
      <c r="O2153" s="44" t="s">
        <v>0</v>
      </c>
      <c r="P2153" s="42">
        <v>10</v>
      </c>
      <c r="Q2153" s="44" t="s">
        <v>4305</v>
      </c>
      <c r="R2153" s="44" t="s">
        <v>1278</v>
      </c>
      <c r="S2153" s="42">
        <v>23</v>
      </c>
      <c r="T2153" s="42">
        <v>13</v>
      </c>
      <c r="U2153" s="42">
        <v>26.849594979999999</v>
      </c>
      <c r="V2153" s="42">
        <v>-80.044570890000003</v>
      </c>
      <c r="W2153" s="126"/>
      <c r="X2153" s="45"/>
      <c r="Y2153" s="42"/>
      <c r="Z2153" s="127"/>
      <c r="AA2153" s="42"/>
      <c r="AB2153" s="42"/>
      <c r="AC2153" s="127"/>
      <c r="AD2153" s="127"/>
      <c r="AE2153" s="129"/>
      <c r="AF2153" s="129"/>
      <c r="AG2153" s="129"/>
      <c r="AH2153" s="44" t="s">
        <v>10</v>
      </c>
      <c r="AI2153" s="38"/>
    </row>
    <row r="2154" spans="1:35" x14ac:dyDescent="0.3">
      <c r="A2154" s="38"/>
      <c r="B2154" s="38"/>
      <c r="C2154" s="39"/>
      <c r="D2154" s="71"/>
      <c r="E2154" s="99"/>
      <c r="F2154" s="41"/>
      <c r="G2154" s="41"/>
      <c r="H2154" s="41"/>
      <c r="I2154" s="41"/>
      <c r="J2154" s="41"/>
      <c r="K2154" s="40"/>
      <c r="L2154" s="41"/>
      <c r="M2154" s="42">
        <v>205061</v>
      </c>
      <c r="N2154" s="43">
        <v>40671</v>
      </c>
      <c r="O2154" s="44" t="s">
        <v>0</v>
      </c>
      <c r="P2154" s="42">
        <v>10</v>
      </c>
      <c r="Q2154" s="44" t="s">
        <v>4308</v>
      </c>
      <c r="R2154" s="44" t="s">
        <v>3</v>
      </c>
      <c r="S2154" s="42">
        <v>-10</v>
      </c>
      <c r="T2154" s="42">
        <v>45</v>
      </c>
      <c r="U2154" s="42">
        <v>26.852296819999999</v>
      </c>
      <c r="V2154" s="42">
        <v>-80.045111820000002</v>
      </c>
      <c r="W2154" s="126"/>
      <c r="X2154" s="45"/>
      <c r="Y2154" s="125"/>
      <c r="Z2154" s="125"/>
      <c r="AA2154" s="125"/>
      <c r="AB2154" s="125"/>
      <c r="AC2154" s="125"/>
      <c r="AD2154" s="125"/>
      <c r="AE2154" s="127"/>
      <c r="AF2154" s="127"/>
      <c r="AG2154" s="127"/>
      <c r="AH2154" s="44" t="s">
        <v>3</v>
      </c>
      <c r="AI2154" s="38"/>
    </row>
    <row r="2155" spans="1:35" x14ac:dyDescent="0.3">
      <c r="A2155" s="38"/>
      <c r="B2155" s="38"/>
      <c r="C2155" s="39"/>
      <c r="D2155" s="71"/>
      <c r="E2155" s="99"/>
      <c r="F2155" s="41"/>
      <c r="G2155" s="41"/>
      <c r="H2155" s="41"/>
      <c r="I2155" s="41"/>
      <c r="J2155" s="41"/>
      <c r="K2155" s="40"/>
      <c r="L2155" s="41"/>
      <c r="M2155" s="42">
        <v>205135</v>
      </c>
      <c r="N2155" s="43">
        <v>40672</v>
      </c>
      <c r="O2155" s="44" t="s">
        <v>0</v>
      </c>
      <c r="P2155" s="42">
        <v>11</v>
      </c>
      <c r="Q2155" s="44" t="s">
        <v>4305</v>
      </c>
      <c r="R2155" s="44" t="s">
        <v>1283</v>
      </c>
      <c r="S2155" s="42">
        <v>57</v>
      </c>
      <c r="T2155" s="42">
        <v>8</v>
      </c>
      <c r="U2155" s="42">
        <v>26.83964623</v>
      </c>
      <c r="V2155" s="42">
        <v>-80.042234960000002</v>
      </c>
      <c r="W2155" s="48">
        <v>40734</v>
      </c>
      <c r="X2155" s="45">
        <f>W2155-N2155</f>
        <v>62</v>
      </c>
      <c r="Y2155" s="42">
        <v>51</v>
      </c>
      <c r="Z2155" s="42">
        <v>19</v>
      </c>
      <c r="AA2155" s="42">
        <v>2</v>
      </c>
      <c r="AB2155" s="42">
        <v>0</v>
      </c>
      <c r="AC2155" s="42">
        <v>0</v>
      </c>
      <c r="AD2155" s="42">
        <v>1</v>
      </c>
      <c r="AE2155" s="42">
        <f>SUM(Y2155,Z2155,AC2155,AD2155)</f>
        <v>71</v>
      </c>
      <c r="AF2155" s="49">
        <f>Y2155/AE2155</f>
        <v>0.71830985915492962</v>
      </c>
      <c r="AG2155" s="49">
        <f>(Y2155-(AA2155+AB2155))/AE2155</f>
        <v>0.6901408450704225</v>
      </c>
      <c r="AH2155" s="44" t="s">
        <v>2</v>
      </c>
      <c r="AI2155" s="38"/>
    </row>
    <row r="2156" spans="1:35" x14ac:dyDescent="0.3">
      <c r="A2156" s="38"/>
      <c r="B2156" s="38"/>
      <c r="C2156" s="39"/>
      <c r="D2156" s="71"/>
      <c r="E2156" s="99"/>
      <c r="F2156" s="41"/>
      <c r="G2156" s="41"/>
      <c r="H2156" s="41"/>
      <c r="I2156" s="41"/>
      <c r="J2156" s="41"/>
      <c r="K2156" s="40"/>
      <c r="L2156" s="41"/>
      <c r="M2156" s="42">
        <v>14968</v>
      </c>
      <c r="N2156" s="43">
        <v>40674</v>
      </c>
      <c r="O2156" s="44" t="s">
        <v>5</v>
      </c>
      <c r="P2156" s="42">
        <v>11</v>
      </c>
      <c r="Q2156" s="44" t="s">
        <v>4305</v>
      </c>
      <c r="R2156" s="44" t="s">
        <v>3</v>
      </c>
      <c r="S2156" s="42">
        <v>20</v>
      </c>
      <c r="T2156" s="42">
        <v>10</v>
      </c>
      <c r="U2156" s="57"/>
      <c r="V2156" s="57"/>
      <c r="W2156" s="60"/>
      <c r="X2156" s="45"/>
      <c r="Y2156" s="57"/>
      <c r="Z2156" s="58"/>
      <c r="AA2156" s="57"/>
      <c r="AB2156" s="57"/>
      <c r="AC2156" s="58"/>
      <c r="AD2156" s="58"/>
      <c r="AE2156" s="58"/>
      <c r="AF2156" s="58"/>
      <c r="AG2156" s="58"/>
      <c r="AH2156" s="57"/>
      <c r="AI2156" s="38"/>
    </row>
    <row r="2157" spans="1:35" x14ac:dyDescent="0.3">
      <c r="A2157" s="61"/>
      <c r="B2157" s="61"/>
      <c r="C2157" s="60"/>
      <c r="D2157" s="94"/>
      <c r="E2157" s="100"/>
      <c r="F2157" s="58"/>
      <c r="G2157" s="58"/>
      <c r="H2157" s="58"/>
      <c r="I2157" s="58"/>
      <c r="J2157" s="41"/>
      <c r="K2157" s="62"/>
      <c r="L2157" s="41"/>
      <c r="M2157" s="42">
        <v>14981</v>
      </c>
      <c r="N2157" s="43">
        <v>40675</v>
      </c>
      <c r="O2157" s="44" t="s">
        <v>5</v>
      </c>
      <c r="P2157" s="42">
        <v>12</v>
      </c>
      <c r="Q2157" s="44" t="s">
        <v>4306</v>
      </c>
      <c r="R2157" s="44" t="s">
        <v>3</v>
      </c>
      <c r="S2157" s="42">
        <v>-3</v>
      </c>
      <c r="T2157" s="42">
        <v>5</v>
      </c>
      <c r="U2157" s="57"/>
      <c r="V2157" s="57"/>
      <c r="W2157" s="60"/>
      <c r="X2157" s="45"/>
      <c r="Y2157" s="57"/>
      <c r="Z2157" s="57"/>
      <c r="AA2157" s="57"/>
      <c r="AB2157" s="57"/>
      <c r="AC2157" s="57"/>
      <c r="AD2157" s="57"/>
      <c r="AE2157" s="58"/>
      <c r="AF2157" s="58"/>
      <c r="AG2157" s="58"/>
      <c r="AH2157" s="57"/>
      <c r="AI2157" s="38"/>
    </row>
    <row r="2158" spans="1:35" x14ac:dyDescent="0.3">
      <c r="A2158" s="61"/>
      <c r="B2158" s="61"/>
      <c r="C2158" s="60"/>
      <c r="D2158" s="94"/>
      <c r="E2158" s="100"/>
      <c r="F2158" s="58"/>
      <c r="G2158" s="58"/>
      <c r="H2158" s="58"/>
      <c r="I2158" s="58"/>
      <c r="J2158" s="58"/>
      <c r="K2158" s="62"/>
      <c r="L2158" s="58"/>
      <c r="M2158" s="42">
        <v>205741</v>
      </c>
      <c r="N2158" s="43">
        <v>40676</v>
      </c>
      <c r="O2158" s="44" t="s">
        <v>0</v>
      </c>
      <c r="P2158" s="42">
        <v>10</v>
      </c>
      <c r="Q2158" s="44" t="s">
        <v>4305</v>
      </c>
      <c r="R2158" s="44" t="s">
        <v>1297</v>
      </c>
      <c r="S2158" s="42">
        <v>3</v>
      </c>
      <c r="T2158" s="42">
        <v>24</v>
      </c>
      <c r="U2158" s="42">
        <v>26.841891889999999</v>
      </c>
      <c r="V2158" s="42">
        <v>-80.04271602</v>
      </c>
      <c r="W2158" s="48">
        <v>40735</v>
      </c>
      <c r="X2158" s="45">
        <f>W2158-N2158</f>
        <v>59</v>
      </c>
      <c r="Y2158" s="42">
        <v>40</v>
      </c>
      <c r="Z2158" s="42">
        <v>29</v>
      </c>
      <c r="AA2158" s="42">
        <v>2</v>
      </c>
      <c r="AB2158" s="42">
        <v>0</v>
      </c>
      <c r="AC2158" s="42">
        <v>0</v>
      </c>
      <c r="AD2158" s="42">
        <v>0</v>
      </c>
      <c r="AE2158" s="46">
        <f>SUM(Y2158,Z2158,AC2158,AD2158)</f>
        <v>69</v>
      </c>
      <c r="AF2158" s="47">
        <f>Y2158/AE2158</f>
        <v>0.57971014492753625</v>
      </c>
      <c r="AG2158" s="47">
        <f>(Y2158-(AA2158+AB2158))/AE2158</f>
        <v>0.55072463768115942</v>
      </c>
      <c r="AH2158" s="44" t="s">
        <v>2</v>
      </c>
      <c r="AI2158" s="61"/>
    </row>
    <row r="2159" spans="1:35" x14ac:dyDescent="0.3">
      <c r="A2159" s="38"/>
      <c r="B2159" s="38"/>
      <c r="C2159" s="39"/>
      <c r="D2159" s="71"/>
      <c r="E2159" s="99"/>
      <c r="F2159" s="41"/>
      <c r="G2159" s="41"/>
      <c r="H2159" s="41"/>
      <c r="I2159" s="41"/>
      <c r="J2159" s="41"/>
      <c r="K2159" s="40"/>
      <c r="L2159" s="41"/>
      <c r="M2159" s="42">
        <v>15064</v>
      </c>
      <c r="N2159" s="43">
        <v>40679</v>
      </c>
      <c r="O2159" s="44" t="s">
        <v>5</v>
      </c>
      <c r="P2159" s="42">
        <v>12</v>
      </c>
      <c r="Q2159" s="44" t="s">
        <v>4305</v>
      </c>
      <c r="R2159" s="44" t="s">
        <v>3</v>
      </c>
      <c r="S2159" s="42">
        <v>25</v>
      </c>
      <c r="T2159" s="42">
        <v>10</v>
      </c>
      <c r="U2159" s="57"/>
      <c r="V2159" s="57"/>
      <c r="W2159" s="60"/>
      <c r="X2159" s="45"/>
      <c r="Y2159" s="57"/>
      <c r="Z2159" s="57"/>
      <c r="AA2159" s="57"/>
      <c r="AB2159" s="57"/>
      <c r="AC2159" s="57"/>
      <c r="AD2159" s="57"/>
      <c r="AE2159" s="58"/>
      <c r="AF2159" s="58"/>
      <c r="AG2159" s="58"/>
      <c r="AH2159" s="57"/>
      <c r="AI2159" s="38"/>
    </row>
    <row r="2160" spans="1:35" x14ac:dyDescent="0.3">
      <c r="A2160" s="38"/>
      <c r="B2160" s="38"/>
      <c r="C2160" s="39"/>
      <c r="D2160" s="71"/>
      <c r="E2160" s="99"/>
      <c r="F2160" s="41"/>
      <c r="G2160" s="41"/>
      <c r="H2160" s="41"/>
      <c r="I2160" s="41"/>
      <c r="J2160" s="41"/>
      <c r="K2160" s="40"/>
      <c r="L2160" s="41"/>
      <c r="M2160" s="42">
        <v>206085</v>
      </c>
      <c r="N2160" s="43">
        <v>40680</v>
      </c>
      <c r="O2160" s="44" t="s">
        <v>0</v>
      </c>
      <c r="P2160" s="42">
        <v>1</v>
      </c>
      <c r="Q2160" s="44" t="s">
        <v>4307</v>
      </c>
      <c r="R2160" s="44" t="s">
        <v>3</v>
      </c>
      <c r="S2160" s="42">
        <v>0</v>
      </c>
      <c r="T2160" s="42">
        <v>120</v>
      </c>
      <c r="U2160" s="42">
        <v>26.915182510000001</v>
      </c>
      <c r="V2160" s="42">
        <v>-80.063473529999996</v>
      </c>
      <c r="W2160" s="126"/>
      <c r="X2160" s="45"/>
      <c r="Y2160" s="125"/>
      <c r="Z2160" s="125"/>
      <c r="AA2160" s="125"/>
      <c r="AB2160" s="125"/>
      <c r="AC2160" s="125"/>
      <c r="AD2160" s="125"/>
      <c r="AE2160" s="127"/>
      <c r="AF2160" s="127"/>
      <c r="AG2160" s="127"/>
      <c r="AH2160" s="44" t="s">
        <v>3</v>
      </c>
      <c r="AI2160" s="38"/>
    </row>
    <row r="2161" spans="1:35" x14ac:dyDescent="0.3">
      <c r="A2161" s="38"/>
      <c r="B2161" s="38"/>
      <c r="C2161" s="39"/>
      <c r="D2161" s="71"/>
      <c r="E2161" s="99"/>
      <c r="F2161" s="41"/>
      <c r="G2161" s="41"/>
      <c r="H2161" s="41"/>
      <c r="I2161" s="41"/>
      <c r="J2161" s="41"/>
      <c r="K2161" s="40"/>
      <c r="L2161" s="41"/>
      <c r="M2161" s="42">
        <v>206375</v>
      </c>
      <c r="N2161" s="43">
        <v>40681</v>
      </c>
      <c r="O2161" s="44" t="s">
        <v>0</v>
      </c>
      <c r="P2161" s="42">
        <v>5</v>
      </c>
      <c r="Q2161" s="44" t="s">
        <v>4307</v>
      </c>
      <c r="R2161" s="44" t="s">
        <v>3</v>
      </c>
      <c r="S2161" s="42">
        <v>20</v>
      </c>
      <c r="T2161" s="42">
        <v>155</v>
      </c>
      <c r="U2161" s="42">
        <v>26.884768220000002</v>
      </c>
      <c r="V2161" s="42">
        <v>-80.053831849999995</v>
      </c>
      <c r="W2161" s="126"/>
      <c r="X2161" s="45"/>
      <c r="Y2161" s="127"/>
      <c r="Z2161" s="127"/>
      <c r="AA2161" s="127"/>
      <c r="AB2161" s="127"/>
      <c r="AC2161" s="127"/>
      <c r="AD2161" s="127"/>
      <c r="AE2161" s="127"/>
      <c r="AF2161" s="127"/>
      <c r="AG2161" s="127"/>
      <c r="AH2161" s="44" t="s">
        <v>3</v>
      </c>
      <c r="AI2161" s="38"/>
    </row>
    <row r="2162" spans="1:35" x14ac:dyDescent="0.3">
      <c r="A2162" s="61"/>
      <c r="B2162" s="61"/>
      <c r="C2162" s="60"/>
      <c r="D2162" s="94"/>
      <c r="E2162" s="100"/>
      <c r="F2162" s="58"/>
      <c r="G2162" s="58"/>
      <c r="H2162" s="58"/>
      <c r="I2162" s="58"/>
      <c r="J2162" s="58"/>
      <c r="K2162" s="62"/>
      <c r="L2162" s="58"/>
      <c r="M2162" s="42">
        <v>206595</v>
      </c>
      <c r="N2162" s="43">
        <v>40682</v>
      </c>
      <c r="O2162" s="44" t="s">
        <v>0</v>
      </c>
      <c r="P2162" s="42">
        <v>5</v>
      </c>
      <c r="Q2162" s="44" t="s">
        <v>4308</v>
      </c>
      <c r="R2162" s="44" t="s">
        <v>3</v>
      </c>
      <c r="S2162" s="42">
        <v>-15</v>
      </c>
      <c r="T2162" s="42">
        <v>150</v>
      </c>
      <c r="U2162" s="42">
        <v>26.891929860000001</v>
      </c>
      <c r="V2162" s="42">
        <v>-80.05610575</v>
      </c>
      <c r="W2162" s="126"/>
      <c r="X2162" s="45"/>
      <c r="Y2162" s="125"/>
      <c r="Z2162" s="125"/>
      <c r="AA2162" s="125"/>
      <c r="AB2162" s="125"/>
      <c r="AC2162" s="125"/>
      <c r="AD2162" s="125"/>
      <c r="AE2162" s="127"/>
      <c r="AF2162" s="127"/>
      <c r="AG2162" s="127"/>
      <c r="AH2162" s="44" t="s">
        <v>3</v>
      </c>
      <c r="AI2162" s="61"/>
    </row>
    <row r="2163" spans="1:35" x14ac:dyDescent="0.3">
      <c r="A2163" s="38"/>
      <c r="B2163" s="38"/>
      <c r="C2163" s="39"/>
      <c r="D2163" s="71"/>
      <c r="E2163" s="99"/>
      <c r="F2163" s="41"/>
      <c r="G2163" s="41"/>
      <c r="H2163" s="41"/>
      <c r="I2163" s="41"/>
      <c r="J2163" s="41"/>
      <c r="K2163" s="40"/>
      <c r="L2163" s="41"/>
      <c r="M2163" s="42">
        <v>15175</v>
      </c>
      <c r="N2163" s="43">
        <v>40682</v>
      </c>
      <c r="O2163" s="44" t="s">
        <v>5</v>
      </c>
      <c r="P2163" s="42">
        <v>12</v>
      </c>
      <c r="Q2163" s="44" t="s">
        <v>4305</v>
      </c>
      <c r="R2163" s="44" t="s">
        <v>3</v>
      </c>
      <c r="S2163" s="42">
        <v>40</v>
      </c>
      <c r="T2163" s="42">
        <v>1</v>
      </c>
      <c r="U2163" s="57"/>
      <c r="V2163" s="57"/>
      <c r="W2163" s="60"/>
      <c r="X2163" s="45"/>
      <c r="Y2163" s="57"/>
      <c r="Z2163" s="57"/>
      <c r="AA2163" s="57"/>
      <c r="AB2163" s="57"/>
      <c r="AC2163" s="57"/>
      <c r="AD2163" s="57"/>
      <c r="AE2163" s="57"/>
      <c r="AF2163" s="57"/>
      <c r="AG2163" s="57"/>
      <c r="AH2163" s="57"/>
      <c r="AI2163" s="38"/>
    </row>
    <row r="2164" spans="1:35" x14ac:dyDescent="0.3">
      <c r="A2164" s="38"/>
      <c r="B2164" s="38"/>
      <c r="C2164" s="39"/>
      <c r="D2164" s="71"/>
      <c r="E2164" s="99"/>
      <c r="F2164" s="41"/>
      <c r="G2164" s="41"/>
      <c r="H2164" s="41"/>
      <c r="I2164" s="41"/>
      <c r="J2164" s="41"/>
      <c r="K2164" s="40"/>
      <c r="L2164" s="41"/>
      <c r="M2164" s="42">
        <v>207235</v>
      </c>
      <c r="N2164" s="43">
        <v>40685</v>
      </c>
      <c r="O2164" s="44" t="s">
        <v>0</v>
      </c>
      <c r="P2164" s="42">
        <v>7</v>
      </c>
      <c r="Q2164" s="44" t="s">
        <v>4305</v>
      </c>
      <c r="R2164" s="44" t="s">
        <v>1324</v>
      </c>
      <c r="S2164" s="42">
        <v>65</v>
      </c>
      <c r="T2164" s="42">
        <v>56</v>
      </c>
      <c r="U2164" s="42">
        <v>26.875657459999999</v>
      </c>
      <c r="V2164" s="42">
        <v>-80.050935100000004</v>
      </c>
      <c r="W2164" s="126"/>
      <c r="X2164" s="45"/>
      <c r="Y2164" s="42">
        <v>4</v>
      </c>
      <c r="Z2164" s="42">
        <v>99</v>
      </c>
      <c r="AA2164" s="42">
        <v>0</v>
      </c>
      <c r="AB2164" s="42">
        <v>0</v>
      </c>
      <c r="AC2164" s="42">
        <v>0</v>
      </c>
      <c r="AD2164" s="42">
        <v>2</v>
      </c>
      <c r="AE2164" s="46">
        <f>SUM(Y2164,Z2164,AC2164,AD2164)</f>
        <v>105</v>
      </c>
      <c r="AF2164" s="47">
        <f>Y2164/AE2164</f>
        <v>3.8095238095238099E-2</v>
      </c>
      <c r="AG2164" s="47">
        <f>(Y2164-(AA2164+AB2164))/AE2164</f>
        <v>3.8095238095238099E-2</v>
      </c>
      <c r="AH2164" s="44" t="s">
        <v>8</v>
      </c>
      <c r="AI2164" s="38"/>
    </row>
    <row r="2165" spans="1:35" x14ac:dyDescent="0.3">
      <c r="A2165" s="38"/>
      <c r="B2165" s="38"/>
      <c r="C2165" s="39"/>
      <c r="D2165" s="71"/>
      <c r="E2165" s="99"/>
      <c r="F2165" s="41"/>
      <c r="G2165" s="41"/>
      <c r="H2165" s="41"/>
      <c r="I2165" s="41"/>
      <c r="J2165" s="41"/>
      <c r="K2165" s="40"/>
      <c r="L2165" s="41"/>
      <c r="M2165" s="42">
        <v>207226</v>
      </c>
      <c r="N2165" s="43">
        <v>40685</v>
      </c>
      <c r="O2165" s="44" t="s">
        <v>0</v>
      </c>
      <c r="P2165" s="42">
        <v>6</v>
      </c>
      <c r="Q2165" s="44" t="s">
        <v>4305</v>
      </c>
      <c r="R2165" s="44" t="s">
        <v>1323</v>
      </c>
      <c r="S2165" s="42">
        <v>30</v>
      </c>
      <c r="T2165" s="42">
        <v>158</v>
      </c>
      <c r="U2165" s="42">
        <v>26.881736870000001</v>
      </c>
      <c r="V2165" s="42">
        <v>-80.052807790000003</v>
      </c>
      <c r="W2165" s="48">
        <v>40744</v>
      </c>
      <c r="X2165" s="45">
        <f>W2165-N2165</f>
        <v>59</v>
      </c>
      <c r="Y2165" s="42">
        <v>87</v>
      </c>
      <c r="Z2165" s="42">
        <v>3</v>
      </c>
      <c r="AA2165" s="42">
        <v>5</v>
      </c>
      <c r="AB2165" s="42">
        <v>4</v>
      </c>
      <c r="AC2165" s="42">
        <v>0</v>
      </c>
      <c r="AD2165" s="42">
        <v>0</v>
      </c>
      <c r="AE2165" s="42">
        <f>SUM(Y2165,Z2165,AC2165,AD2165)</f>
        <v>90</v>
      </c>
      <c r="AF2165" s="49">
        <f>Y2165/AE2165</f>
        <v>0.96666666666666667</v>
      </c>
      <c r="AG2165" s="49">
        <f>(Y2165-(AA2165+AB2165))/AE2165</f>
        <v>0.8666666666666667</v>
      </c>
      <c r="AH2165" s="44" t="s">
        <v>2</v>
      </c>
      <c r="AI2165" s="38"/>
    </row>
    <row r="2166" spans="1:35" x14ac:dyDescent="0.3">
      <c r="A2166" s="38"/>
      <c r="B2166" s="38"/>
      <c r="C2166" s="39"/>
      <c r="D2166" s="71"/>
      <c r="E2166" s="99"/>
      <c r="F2166" s="41"/>
      <c r="G2166" s="41"/>
      <c r="H2166" s="41"/>
      <c r="I2166" s="41"/>
      <c r="J2166" s="41"/>
      <c r="K2166" s="40"/>
      <c r="L2166" s="41"/>
      <c r="M2166" s="42">
        <v>15327</v>
      </c>
      <c r="N2166" s="43">
        <v>40686</v>
      </c>
      <c r="O2166" s="44" t="s">
        <v>5</v>
      </c>
      <c r="P2166" s="42">
        <v>10</v>
      </c>
      <c r="Q2166" s="44" t="s">
        <v>4307</v>
      </c>
      <c r="R2166" s="44" t="s">
        <v>3</v>
      </c>
      <c r="S2166" s="42">
        <v>10</v>
      </c>
      <c r="T2166" s="42">
        <v>0</v>
      </c>
      <c r="U2166" s="57"/>
      <c r="V2166" s="57"/>
      <c r="W2166" s="60"/>
      <c r="X2166" s="45"/>
      <c r="Y2166" s="57"/>
      <c r="Z2166" s="57"/>
      <c r="AA2166" s="57"/>
      <c r="AB2166" s="57"/>
      <c r="AC2166" s="57"/>
      <c r="AD2166" s="57"/>
      <c r="AE2166" s="58"/>
      <c r="AF2166" s="58"/>
      <c r="AG2166" s="58"/>
      <c r="AH2166" s="57"/>
      <c r="AI2166" s="38"/>
    </row>
    <row r="2167" spans="1:35" x14ac:dyDescent="0.3">
      <c r="A2167" s="38"/>
      <c r="B2167" s="38"/>
      <c r="C2167" s="39"/>
      <c r="D2167" s="71"/>
      <c r="E2167" s="99"/>
      <c r="F2167" s="41"/>
      <c r="G2167" s="41"/>
      <c r="H2167" s="41"/>
      <c r="I2167" s="41"/>
      <c r="J2167" s="41"/>
      <c r="K2167" s="40"/>
      <c r="L2167" s="41"/>
      <c r="M2167" s="42">
        <v>15328</v>
      </c>
      <c r="N2167" s="43">
        <v>40686</v>
      </c>
      <c r="O2167" s="44" t="s">
        <v>5</v>
      </c>
      <c r="P2167" s="42">
        <v>10</v>
      </c>
      <c r="Q2167" s="44" t="s">
        <v>4307</v>
      </c>
      <c r="R2167" s="44" t="s">
        <v>3</v>
      </c>
      <c r="S2167" s="42">
        <v>15</v>
      </c>
      <c r="T2167" s="42">
        <v>0</v>
      </c>
      <c r="U2167" s="57"/>
      <c r="V2167" s="57"/>
      <c r="W2167" s="60"/>
      <c r="X2167" s="45"/>
      <c r="Y2167" s="57"/>
      <c r="Z2167" s="57"/>
      <c r="AA2167" s="57"/>
      <c r="AB2167" s="57"/>
      <c r="AC2167" s="57"/>
      <c r="AD2167" s="57"/>
      <c r="AE2167" s="58"/>
      <c r="AF2167" s="58"/>
      <c r="AG2167" s="58"/>
      <c r="AH2167" s="57"/>
      <c r="AI2167" s="38"/>
    </row>
    <row r="2168" spans="1:35" x14ac:dyDescent="0.3">
      <c r="A2168" s="38"/>
      <c r="B2168" s="38"/>
      <c r="C2168" s="39"/>
      <c r="D2168" s="71"/>
      <c r="E2168" s="99"/>
      <c r="F2168" s="41"/>
      <c r="G2168" s="41"/>
      <c r="H2168" s="41"/>
      <c r="I2168" s="41"/>
      <c r="J2168" s="41"/>
      <c r="K2168" s="40"/>
      <c r="L2168" s="41"/>
      <c r="M2168" s="42">
        <v>207400</v>
      </c>
      <c r="N2168" s="43">
        <v>40686</v>
      </c>
      <c r="O2168" s="44" t="s">
        <v>146</v>
      </c>
      <c r="P2168" s="42">
        <v>1</v>
      </c>
      <c r="Q2168" s="44" t="s">
        <v>4307</v>
      </c>
      <c r="R2168" s="44" t="s">
        <v>3</v>
      </c>
      <c r="S2168" s="42">
        <v>50</v>
      </c>
      <c r="T2168" s="42">
        <v>90</v>
      </c>
      <c r="U2168" s="42">
        <v>26.94151166</v>
      </c>
      <c r="V2168" s="42">
        <v>-80.071464460000001</v>
      </c>
      <c r="W2168" s="126"/>
      <c r="X2168" s="45"/>
      <c r="Y2168" s="125"/>
      <c r="Z2168" s="125"/>
      <c r="AA2168" s="125"/>
      <c r="AB2168" s="125"/>
      <c r="AC2168" s="125"/>
      <c r="AD2168" s="125"/>
      <c r="AE2168" s="129"/>
      <c r="AF2168" s="129"/>
      <c r="AG2168" s="129"/>
      <c r="AH2168" s="44" t="s">
        <v>3</v>
      </c>
      <c r="AI2168" s="38"/>
    </row>
    <row r="2169" spans="1:35" x14ac:dyDescent="0.3">
      <c r="A2169" s="38"/>
      <c r="B2169" s="38"/>
      <c r="C2169" s="39"/>
      <c r="D2169" s="71"/>
      <c r="E2169" s="99"/>
      <c r="F2169" s="41"/>
      <c r="G2169" s="41"/>
      <c r="H2169" s="41"/>
      <c r="I2169" s="41"/>
      <c r="J2169" s="41"/>
      <c r="K2169" s="40"/>
      <c r="L2169" s="41"/>
      <c r="M2169" s="42">
        <v>15304</v>
      </c>
      <c r="N2169" s="43">
        <v>40686</v>
      </c>
      <c r="O2169" s="44" t="s">
        <v>5</v>
      </c>
      <c r="P2169" s="42">
        <v>4</v>
      </c>
      <c r="Q2169" s="44" t="s">
        <v>4305</v>
      </c>
      <c r="R2169" s="44" t="s">
        <v>3</v>
      </c>
      <c r="S2169" s="42">
        <v>45</v>
      </c>
      <c r="T2169" s="42">
        <v>10</v>
      </c>
      <c r="U2169" s="57"/>
      <c r="V2169" s="57"/>
      <c r="W2169" s="60"/>
      <c r="X2169" s="45"/>
      <c r="Y2169" s="58"/>
      <c r="Z2169" s="58"/>
      <c r="AA2169" s="58"/>
      <c r="AB2169" s="58"/>
      <c r="AC2169" s="58"/>
      <c r="AD2169" s="58"/>
      <c r="AE2169" s="58"/>
      <c r="AF2169" s="58"/>
      <c r="AG2169" s="58"/>
      <c r="AH2169" s="57"/>
      <c r="AI2169" s="38"/>
    </row>
    <row r="2170" spans="1:35" x14ac:dyDescent="0.3">
      <c r="A2170" s="61"/>
      <c r="B2170" s="61"/>
      <c r="C2170" s="60"/>
      <c r="D2170" s="94"/>
      <c r="E2170" s="100"/>
      <c r="F2170" s="58"/>
      <c r="G2170" s="58"/>
      <c r="H2170" s="58"/>
      <c r="I2170" s="58"/>
      <c r="J2170" s="58"/>
      <c r="K2170" s="62"/>
      <c r="L2170" s="58"/>
      <c r="M2170" s="42">
        <v>15333</v>
      </c>
      <c r="N2170" s="43">
        <v>40686</v>
      </c>
      <c r="O2170" s="44" t="s">
        <v>5</v>
      </c>
      <c r="P2170" s="42">
        <v>11</v>
      </c>
      <c r="Q2170" s="44" t="s">
        <v>4305</v>
      </c>
      <c r="R2170" s="44" t="s">
        <v>3</v>
      </c>
      <c r="S2170" s="42">
        <v>20</v>
      </c>
      <c r="T2170" s="42">
        <v>5</v>
      </c>
      <c r="U2170" s="57"/>
      <c r="V2170" s="57"/>
      <c r="W2170" s="60"/>
      <c r="X2170" s="45"/>
      <c r="Y2170" s="57"/>
      <c r="Z2170" s="57"/>
      <c r="AA2170" s="57"/>
      <c r="AB2170" s="57"/>
      <c r="AC2170" s="57"/>
      <c r="AD2170" s="57"/>
      <c r="AE2170" s="57"/>
      <c r="AF2170" s="57"/>
      <c r="AG2170" s="57"/>
      <c r="AH2170" s="57"/>
      <c r="AI2170" s="61"/>
    </row>
    <row r="2171" spans="1:35" x14ac:dyDescent="0.3">
      <c r="A2171" s="38"/>
      <c r="B2171" s="38"/>
      <c r="C2171" s="39"/>
      <c r="D2171" s="71"/>
      <c r="E2171" s="99"/>
      <c r="F2171" s="41"/>
      <c r="G2171" s="41"/>
      <c r="H2171" s="41"/>
      <c r="I2171" s="41"/>
      <c r="J2171" s="41"/>
      <c r="K2171" s="40"/>
      <c r="L2171" s="41"/>
      <c r="M2171" s="42">
        <v>15353</v>
      </c>
      <c r="N2171" s="43">
        <v>40686</v>
      </c>
      <c r="O2171" s="44" t="s">
        <v>5</v>
      </c>
      <c r="P2171" s="42">
        <v>13</v>
      </c>
      <c r="Q2171" s="44" t="s">
        <v>4305</v>
      </c>
      <c r="R2171" s="44" t="s">
        <v>3</v>
      </c>
      <c r="S2171" s="42">
        <v>60</v>
      </c>
      <c r="T2171" s="42">
        <v>10</v>
      </c>
      <c r="U2171" s="57"/>
      <c r="V2171" s="57"/>
      <c r="W2171" s="60"/>
      <c r="X2171" s="45"/>
      <c r="Y2171" s="57"/>
      <c r="Z2171" s="57"/>
      <c r="AA2171" s="57"/>
      <c r="AB2171" s="57"/>
      <c r="AC2171" s="57"/>
      <c r="AD2171" s="57"/>
      <c r="AE2171" s="57"/>
      <c r="AF2171" s="57"/>
      <c r="AG2171" s="57"/>
      <c r="AH2171" s="57"/>
      <c r="AI2171" s="38"/>
    </row>
    <row r="2172" spans="1:35" x14ac:dyDescent="0.3">
      <c r="A2172" s="38"/>
      <c r="B2172" s="38"/>
      <c r="C2172" s="39"/>
      <c r="D2172" s="71"/>
      <c r="E2172" s="99"/>
      <c r="F2172" s="41"/>
      <c r="G2172" s="41"/>
      <c r="H2172" s="41"/>
      <c r="I2172" s="41"/>
      <c r="J2172" s="41"/>
      <c r="K2172" s="40"/>
      <c r="L2172" s="41"/>
      <c r="M2172" s="42">
        <v>15525</v>
      </c>
      <c r="N2172" s="43">
        <v>40691</v>
      </c>
      <c r="O2172" s="44" t="s">
        <v>5</v>
      </c>
      <c r="P2172" s="42">
        <v>11</v>
      </c>
      <c r="Q2172" s="44" t="s">
        <v>4305</v>
      </c>
      <c r="R2172" s="44" t="s">
        <v>3</v>
      </c>
      <c r="S2172" s="42">
        <v>15</v>
      </c>
      <c r="T2172" s="42">
        <v>10</v>
      </c>
      <c r="U2172" s="57"/>
      <c r="V2172" s="57"/>
      <c r="W2172" s="60"/>
      <c r="X2172" s="45"/>
      <c r="Y2172" s="58"/>
      <c r="Z2172" s="58"/>
      <c r="AA2172" s="58"/>
      <c r="AB2172" s="58"/>
      <c r="AC2172" s="58"/>
      <c r="AD2172" s="58"/>
      <c r="AE2172" s="58"/>
      <c r="AF2172" s="58"/>
      <c r="AG2172" s="58"/>
      <c r="AH2172" s="57"/>
      <c r="AI2172" s="38"/>
    </row>
    <row r="2173" spans="1:35" x14ac:dyDescent="0.3">
      <c r="A2173" s="38"/>
      <c r="B2173" s="38"/>
      <c r="C2173" s="39"/>
      <c r="D2173" s="71"/>
      <c r="E2173" s="99"/>
      <c r="F2173" s="41"/>
      <c r="G2173" s="41"/>
      <c r="H2173" s="41"/>
      <c r="I2173" s="41"/>
      <c r="J2173" s="41"/>
      <c r="K2173" s="40"/>
      <c r="L2173" s="41"/>
      <c r="M2173" s="42">
        <v>15693</v>
      </c>
      <c r="N2173" s="43">
        <v>40694</v>
      </c>
      <c r="O2173" s="44" t="s">
        <v>5</v>
      </c>
      <c r="P2173" s="42">
        <v>12</v>
      </c>
      <c r="Q2173" s="44" t="s">
        <v>4305</v>
      </c>
      <c r="R2173" s="44" t="s">
        <v>3</v>
      </c>
      <c r="S2173" s="42">
        <v>24</v>
      </c>
      <c r="T2173" s="42">
        <v>6</v>
      </c>
      <c r="U2173" s="57"/>
      <c r="V2173" s="57"/>
      <c r="W2173" s="60"/>
      <c r="X2173" s="45"/>
      <c r="Y2173" s="57"/>
      <c r="Z2173" s="57"/>
      <c r="AA2173" s="57"/>
      <c r="AB2173" s="57"/>
      <c r="AC2173" s="57"/>
      <c r="AD2173" s="57"/>
      <c r="AE2173" s="58"/>
      <c r="AF2173" s="58"/>
      <c r="AG2173" s="58"/>
      <c r="AH2173" s="57"/>
      <c r="AI2173" s="38"/>
    </row>
    <row r="2174" spans="1:35" x14ac:dyDescent="0.3">
      <c r="A2174" s="38"/>
      <c r="B2174" s="38"/>
      <c r="C2174" s="39"/>
      <c r="D2174" s="71"/>
      <c r="E2174" s="99"/>
      <c r="F2174" s="41"/>
      <c r="G2174" s="41"/>
      <c r="H2174" s="41"/>
      <c r="I2174" s="41"/>
      <c r="J2174" s="41"/>
      <c r="K2174" s="40"/>
      <c r="L2174" s="41"/>
      <c r="M2174" s="42">
        <v>15858</v>
      </c>
      <c r="N2174" s="43">
        <v>40697</v>
      </c>
      <c r="O2174" s="44" t="s">
        <v>5</v>
      </c>
      <c r="P2174" s="42">
        <v>2</v>
      </c>
      <c r="Q2174" s="44" t="s">
        <v>4305</v>
      </c>
      <c r="R2174" s="44" t="s">
        <v>3</v>
      </c>
      <c r="S2174" s="42">
        <v>13</v>
      </c>
      <c r="T2174" s="42">
        <v>22</v>
      </c>
      <c r="U2174" s="57"/>
      <c r="V2174" s="57"/>
      <c r="W2174" s="60"/>
      <c r="X2174" s="45"/>
      <c r="Y2174" s="58"/>
      <c r="Z2174" s="58"/>
      <c r="AA2174" s="58"/>
      <c r="AB2174" s="58"/>
      <c r="AC2174" s="58"/>
      <c r="AD2174" s="58"/>
      <c r="AE2174" s="58"/>
      <c r="AF2174" s="58"/>
      <c r="AG2174" s="58"/>
      <c r="AH2174" s="57"/>
      <c r="AI2174" s="38"/>
    </row>
    <row r="2175" spans="1:35" x14ac:dyDescent="0.3">
      <c r="A2175" s="38"/>
      <c r="B2175" s="38"/>
      <c r="C2175" s="39"/>
      <c r="D2175" s="71"/>
      <c r="E2175" s="99"/>
      <c r="F2175" s="41"/>
      <c r="G2175" s="41"/>
      <c r="H2175" s="41"/>
      <c r="I2175" s="41"/>
      <c r="J2175" s="41"/>
      <c r="K2175" s="40"/>
      <c r="L2175" s="41"/>
      <c r="M2175" s="42">
        <v>210390</v>
      </c>
      <c r="N2175" s="43">
        <v>40698</v>
      </c>
      <c r="O2175" s="44" t="s">
        <v>0</v>
      </c>
      <c r="P2175" s="42">
        <v>2</v>
      </c>
      <c r="Q2175" s="44" t="s">
        <v>4305</v>
      </c>
      <c r="R2175" s="44" t="s">
        <v>1353</v>
      </c>
      <c r="S2175" s="42">
        <v>76</v>
      </c>
      <c r="T2175" s="42">
        <v>4</v>
      </c>
      <c r="U2175" s="42">
        <v>26.911466579999999</v>
      </c>
      <c r="V2175" s="42">
        <v>-80.062744749999993</v>
      </c>
      <c r="W2175" s="48">
        <v>40758</v>
      </c>
      <c r="X2175" s="45">
        <f>W2175-N2175</f>
        <v>60</v>
      </c>
      <c r="Y2175" s="42">
        <v>49</v>
      </c>
      <c r="Z2175" s="42">
        <v>35</v>
      </c>
      <c r="AA2175" s="42">
        <v>0</v>
      </c>
      <c r="AB2175" s="42">
        <v>0</v>
      </c>
      <c r="AC2175" s="42">
        <v>0</v>
      </c>
      <c r="AD2175" s="42">
        <v>0</v>
      </c>
      <c r="AE2175" s="46">
        <f>SUM(Y2175,Z2175,AC2175,AD2175)</f>
        <v>84</v>
      </c>
      <c r="AF2175" s="47">
        <f>Y2175/AE2175</f>
        <v>0.58333333333333337</v>
      </c>
      <c r="AG2175" s="47">
        <f>(Y2175-(AA2175+AB2175))/AE2175</f>
        <v>0.58333333333333337</v>
      </c>
      <c r="AH2175" s="44" t="s">
        <v>2</v>
      </c>
      <c r="AI2175" s="38"/>
    </row>
    <row r="2176" spans="1:35" x14ac:dyDescent="0.3">
      <c r="A2176" s="38"/>
      <c r="B2176" s="38"/>
      <c r="C2176" s="39"/>
      <c r="D2176" s="71"/>
      <c r="E2176" s="99"/>
      <c r="F2176" s="41"/>
      <c r="G2176" s="41"/>
      <c r="H2176" s="41"/>
      <c r="I2176" s="41"/>
      <c r="J2176" s="41"/>
      <c r="K2176" s="40"/>
      <c r="L2176" s="41"/>
      <c r="M2176" s="42">
        <v>16235</v>
      </c>
      <c r="N2176" s="43">
        <v>40701</v>
      </c>
      <c r="O2176" s="44" t="s">
        <v>5</v>
      </c>
      <c r="P2176" s="42">
        <v>11</v>
      </c>
      <c r="Q2176" s="44" t="s">
        <v>4307</v>
      </c>
      <c r="R2176" s="44" t="s">
        <v>3</v>
      </c>
      <c r="S2176" s="42">
        <v>15</v>
      </c>
      <c r="T2176" s="42">
        <v>5</v>
      </c>
      <c r="U2176" s="57"/>
      <c r="V2176" s="57"/>
      <c r="W2176" s="60"/>
      <c r="X2176" s="45"/>
      <c r="Y2176" s="57"/>
      <c r="Z2176" s="57"/>
      <c r="AA2176" s="57"/>
      <c r="AB2176" s="57"/>
      <c r="AC2176" s="57"/>
      <c r="AD2176" s="57"/>
      <c r="AE2176" s="58"/>
      <c r="AF2176" s="58"/>
      <c r="AG2176" s="58"/>
      <c r="AH2176" s="57"/>
      <c r="AI2176" s="38"/>
    </row>
    <row r="2177" spans="1:35" x14ac:dyDescent="0.3">
      <c r="A2177" s="38"/>
      <c r="B2177" s="38"/>
      <c r="C2177" s="39"/>
      <c r="D2177" s="71"/>
      <c r="E2177" s="99"/>
      <c r="F2177" s="41"/>
      <c r="G2177" s="41"/>
      <c r="H2177" s="41"/>
      <c r="I2177" s="41"/>
      <c r="J2177" s="41"/>
      <c r="K2177" s="40"/>
      <c r="L2177" s="41"/>
      <c r="M2177" s="42">
        <v>16240</v>
      </c>
      <c r="N2177" s="43">
        <v>40701</v>
      </c>
      <c r="O2177" s="44" t="s">
        <v>5</v>
      </c>
      <c r="P2177" s="42">
        <v>11</v>
      </c>
      <c r="Q2177" s="44" t="s">
        <v>4305</v>
      </c>
      <c r="R2177" s="44" t="s">
        <v>3</v>
      </c>
      <c r="S2177" s="42">
        <v>25</v>
      </c>
      <c r="T2177" s="42">
        <v>0</v>
      </c>
      <c r="U2177" s="57"/>
      <c r="V2177" s="57"/>
      <c r="W2177" s="60"/>
      <c r="X2177" s="45"/>
      <c r="Y2177" s="57"/>
      <c r="Z2177" s="57"/>
      <c r="AA2177" s="57"/>
      <c r="AB2177" s="57"/>
      <c r="AC2177" s="57"/>
      <c r="AD2177" s="57"/>
      <c r="AE2177" s="57"/>
      <c r="AF2177" s="57"/>
      <c r="AG2177" s="57"/>
      <c r="AH2177" s="57"/>
      <c r="AI2177" s="38"/>
    </row>
    <row r="2178" spans="1:35" x14ac:dyDescent="0.3">
      <c r="A2178" s="38"/>
      <c r="B2178" s="38"/>
      <c r="C2178" s="39"/>
      <c r="D2178" s="71"/>
      <c r="E2178" s="99"/>
      <c r="F2178" s="41"/>
      <c r="G2178" s="41"/>
      <c r="H2178" s="41"/>
      <c r="I2178" s="41"/>
      <c r="J2178" s="41"/>
      <c r="K2178" s="40"/>
      <c r="L2178" s="41"/>
      <c r="M2178" s="42">
        <v>16251</v>
      </c>
      <c r="N2178" s="43">
        <v>40701</v>
      </c>
      <c r="O2178" s="44" t="s">
        <v>5</v>
      </c>
      <c r="P2178" s="42">
        <v>12</v>
      </c>
      <c r="Q2178" s="44" t="s">
        <v>4305</v>
      </c>
      <c r="R2178" s="44" t="s">
        <v>3</v>
      </c>
      <c r="S2178" s="42">
        <v>30</v>
      </c>
      <c r="T2178" s="42">
        <v>10</v>
      </c>
      <c r="U2178" s="57"/>
      <c r="V2178" s="57"/>
      <c r="W2178" s="60"/>
      <c r="X2178" s="45"/>
      <c r="Y2178" s="57"/>
      <c r="Z2178" s="57"/>
      <c r="AA2178" s="57"/>
      <c r="AB2178" s="57"/>
      <c r="AC2178" s="57"/>
      <c r="AD2178" s="57"/>
      <c r="AE2178" s="57"/>
      <c r="AF2178" s="57"/>
      <c r="AG2178" s="57"/>
      <c r="AH2178" s="57"/>
      <c r="AI2178" s="38"/>
    </row>
    <row r="2179" spans="1:35" x14ac:dyDescent="0.3">
      <c r="A2179" s="38"/>
      <c r="B2179" s="38"/>
      <c r="C2179" s="39"/>
      <c r="D2179" s="71"/>
      <c r="E2179" s="99"/>
      <c r="F2179" s="41"/>
      <c r="G2179" s="41"/>
      <c r="H2179" s="41"/>
      <c r="I2179" s="41"/>
      <c r="J2179" s="41"/>
      <c r="K2179" s="40"/>
      <c r="L2179" s="41"/>
      <c r="M2179" s="42">
        <v>16326</v>
      </c>
      <c r="N2179" s="43">
        <v>40702</v>
      </c>
      <c r="O2179" s="44" t="s">
        <v>5</v>
      </c>
      <c r="P2179" s="42">
        <v>11</v>
      </c>
      <c r="Q2179" s="44" t="s">
        <v>4305</v>
      </c>
      <c r="R2179" s="44" t="s">
        <v>3</v>
      </c>
      <c r="S2179" s="42">
        <v>10</v>
      </c>
      <c r="T2179" s="42">
        <v>5</v>
      </c>
      <c r="U2179" s="57"/>
      <c r="V2179" s="57"/>
      <c r="W2179" s="60"/>
      <c r="X2179" s="45"/>
      <c r="Y2179" s="57"/>
      <c r="Z2179" s="57"/>
      <c r="AA2179" s="57"/>
      <c r="AB2179" s="57"/>
      <c r="AC2179" s="57"/>
      <c r="AD2179" s="57"/>
      <c r="AE2179" s="58"/>
      <c r="AF2179" s="58"/>
      <c r="AG2179" s="58"/>
      <c r="AH2179" s="57"/>
      <c r="AI2179" s="38"/>
    </row>
    <row r="2180" spans="1:35" x14ac:dyDescent="0.3">
      <c r="A2180" s="38"/>
      <c r="B2180" s="38"/>
      <c r="C2180" s="39"/>
      <c r="D2180" s="71"/>
      <c r="E2180" s="99"/>
      <c r="F2180" s="41"/>
      <c r="G2180" s="41"/>
      <c r="H2180" s="41"/>
      <c r="I2180" s="41"/>
      <c r="J2180" s="41"/>
      <c r="K2180" s="40"/>
      <c r="L2180" s="41"/>
      <c r="M2180" s="42">
        <v>16385</v>
      </c>
      <c r="N2180" s="43">
        <v>40703</v>
      </c>
      <c r="O2180" s="44" t="s">
        <v>5</v>
      </c>
      <c r="P2180" s="42">
        <v>11</v>
      </c>
      <c r="Q2180" s="44" t="s">
        <v>4307</v>
      </c>
      <c r="R2180" s="44" t="s">
        <v>3</v>
      </c>
      <c r="S2180" s="42">
        <v>5</v>
      </c>
      <c r="T2180" s="42">
        <v>20</v>
      </c>
      <c r="U2180" s="57"/>
      <c r="V2180" s="57"/>
      <c r="W2180" s="60"/>
      <c r="X2180" s="45"/>
      <c r="Y2180" s="58"/>
      <c r="Z2180" s="58"/>
      <c r="AA2180" s="58"/>
      <c r="AB2180" s="58"/>
      <c r="AC2180" s="58"/>
      <c r="AD2180" s="58"/>
      <c r="AE2180" s="58"/>
      <c r="AF2180" s="58"/>
      <c r="AG2180" s="58"/>
      <c r="AH2180" s="57"/>
      <c r="AI2180" s="38"/>
    </row>
    <row r="2181" spans="1:35" x14ac:dyDescent="0.3">
      <c r="A2181" s="38"/>
      <c r="B2181" s="38"/>
      <c r="C2181" s="39"/>
      <c r="D2181" s="71"/>
      <c r="E2181" s="99"/>
      <c r="F2181" s="41"/>
      <c r="G2181" s="41"/>
      <c r="H2181" s="41"/>
      <c r="I2181" s="41"/>
      <c r="J2181" s="41"/>
      <c r="K2181" s="40"/>
      <c r="L2181" s="41"/>
      <c r="M2181" s="42">
        <v>16389</v>
      </c>
      <c r="N2181" s="43">
        <v>40703</v>
      </c>
      <c r="O2181" s="44" t="s">
        <v>5</v>
      </c>
      <c r="P2181" s="42">
        <v>11</v>
      </c>
      <c r="Q2181" s="44" t="s">
        <v>4305</v>
      </c>
      <c r="R2181" s="44" t="s">
        <v>3</v>
      </c>
      <c r="S2181" s="42">
        <v>20</v>
      </c>
      <c r="T2181" s="42">
        <v>5</v>
      </c>
      <c r="U2181" s="57"/>
      <c r="V2181" s="57"/>
      <c r="W2181" s="39"/>
      <c r="X2181" s="45"/>
      <c r="Y2181" s="57"/>
      <c r="Z2181" s="57"/>
      <c r="AA2181" s="57"/>
      <c r="AB2181" s="57"/>
      <c r="AC2181" s="57"/>
      <c r="AD2181" s="57"/>
      <c r="AE2181" s="41"/>
      <c r="AF2181" s="41"/>
      <c r="AG2181" s="41"/>
      <c r="AH2181" s="57"/>
      <c r="AI2181" s="38"/>
    </row>
    <row r="2182" spans="1:35" x14ac:dyDescent="0.3">
      <c r="A2182" s="38"/>
      <c r="B2182" s="38"/>
      <c r="C2182" s="39"/>
      <c r="D2182" s="71"/>
      <c r="E2182" s="99"/>
      <c r="F2182" s="41"/>
      <c r="G2182" s="41"/>
      <c r="H2182" s="41"/>
      <c r="I2182" s="41"/>
      <c r="J2182" s="41"/>
      <c r="K2182" s="40"/>
      <c r="L2182" s="41"/>
      <c r="M2182" s="42">
        <v>212189</v>
      </c>
      <c r="N2182" s="43">
        <v>40703</v>
      </c>
      <c r="O2182" s="44" t="s">
        <v>0</v>
      </c>
      <c r="P2182" s="42">
        <v>8</v>
      </c>
      <c r="Q2182" s="44" t="s">
        <v>4305</v>
      </c>
      <c r="R2182" s="44" t="s">
        <v>1365</v>
      </c>
      <c r="S2182" s="42">
        <v>45</v>
      </c>
      <c r="T2182" s="42">
        <v>11</v>
      </c>
      <c r="U2182" s="42">
        <v>26.863086559999999</v>
      </c>
      <c r="V2182" s="42">
        <v>-80.047417530000004</v>
      </c>
      <c r="W2182" s="126"/>
      <c r="X2182" s="45"/>
      <c r="Y2182" s="42"/>
      <c r="Z2182" s="127"/>
      <c r="AA2182" s="42"/>
      <c r="AB2182" s="42"/>
      <c r="AC2182" s="127"/>
      <c r="AD2182" s="127"/>
      <c r="AE2182" s="127"/>
      <c r="AF2182" s="127"/>
      <c r="AG2182" s="127"/>
      <c r="AH2182" s="44" t="s">
        <v>10</v>
      </c>
      <c r="AI2182" s="38"/>
    </row>
    <row r="2183" spans="1:35" x14ac:dyDescent="0.3">
      <c r="A2183" s="38"/>
      <c r="B2183" s="38"/>
      <c r="C2183" s="39"/>
      <c r="D2183" s="71"/>
      <c r="E2183" s="99"/>
      <c r="F2183" s="41"/>
      <c r="G2183" s="41"/>
      <c r="H2183" s="41"/>
      <c r="I2183" s="41"/>
      <c r="J2183" s="41"/>
      <c r="K2183" s="40"/>
      <c r="L2183" s="41"/>
      <c r="M2183" s="42">
        <v>16443</v>
      </c>
      <c r="N2183" s="43">
        <v>40704</v>
      </c>
      <c r="O2183" s="44" t="s">
        <v>5</v>
      </c>
      <c r="P2183" s="42">
        <v>12</v>
      </c>
      <c r="Q2183" s="44" t="s">
        <v>4305</v>
      </c>
      <c r="R2183" s="44" t="s">
        <v>3</v>
      </c>
      <c r="S2183" s="42">
        <v>14</v>
      </c>
      <c r="T2183" s="42">
        <v>18</v>
      </c>
      <c r="U2183" s="57"/>
      <c r="V2183" s="57"/>
      <c r="W2183" s="60"/>
      <c r="X2183" s="45"/>
      <c r="Y2183" s="57"/>
      <c r="Z2183" s="57"/>
      <c r="AA2183" s="57"/>
      <c r="AB2183" s="57"/>
      <c r="AC2183" s="57"/>
      <c r="AD2183" s="57"/>
      <c r="AE2183" s="41"/>
      <c r="AF2183" s="41"/>
      <c r="AG2183" s="41"/>
      <c r="AH2183" s="57"/>
      <c r="AI2183" s="38"/>
    </row>
    <row r="2184" spans="1:35" x14ac:dyDescent="0.3">
      <c r="A2184" s="38"/>
      <c r="B2184" s="38"/>
      <c r="C2184" s="39"/>
      <c r="D2184" s="71"/>
      <c r="E2184" s="99"/>
      <c r="F2184" s="41"/>
      <c r="G2184" s="41"/>
      <c r="H2184" s="41"/>
      <c r="I2184" s="41"/>
      <c r="J2184" s="41"/>
      <c r="K2184" s="40"/>
      <c r="L2184" s="41"/>
      <c r="M2184" s="42">
        <v>16504</v>
      </c>
      <c r="N2184" s="43">
        <v>40705</v>
      </c>
      <c r="O2184" s="44" t="s">
        <v>5</v>
      </c>
      <c r="P2184" s="42">
        <v>13</v>
      </c>
      <c r="Q2184" s="44" t="s">
        <v>4305</v>
      </c>
      <c r="R2184" s="44" t="s">
        <v>3</v>
      </c>
      <c r="S2184" s="42">
        <v>40</v>
      </c>
      <c r="T2184" s="42">
        <v>40</v>
      </c>
      <c r="U2184" s="57"/>
      <c r="V2184" s="57"/>
      <c r="W2184" s="60"/>
      <c r="X2184" s="45"/>
      <c r="Y2184" s="57"/>
      <c r="Z2184" s="57"/>
      <c r="AA2184" s="57"/>
      <c r="AB2184" s="57"/>
      <c r="AC2184" s="57"/>
      <c r="AD2184" s="57"/>
      <c r="AE2184" s="58"/>
      <c r="AF2184" s="58"/>
      <c r="AG2184" s="58"/>
      <c r="AH2184" s="57"/>
      <c r="AI2184" s="38"/>
    </row>
    <row r="2185" spans="1:35" x14ac:dyDescent="0.3">
      <c r="A2185" s="38"/>
      <c r="B2185" s="38"/>
      <c r="C2185" s="39"/>
      <c r="D2185" s="71"/>
      <c r="E2185" s="99"/>
      <c r="F2185" s="41"/>
      <c r="G2185" s="41"/>
      <c r="H2185" s="41"/>
      <c r="I2185" s="41"/>
      <c r="J2185" s="41"/>
      <c r="K2185" s="40"/>
      <c r="L2185" s="41"/>
      <c r="M2185" s="42">
        <v>215844</v>
      </c>
      <c r="N2185" s="43">
        <v>40712</v>
      </c>
      <c r="O2185" s="44" t="s">
        <v>0</v>
      </c>
      <c r="P2185" s="42">
        <v>1</v>
      </c>
      <c r="Q2185" s="44" t="s">
        <v>4307</v>
      </c>
      <c r="R2185" s="44" t="s">
        <v>3</v>
      </c>
      <c r="S2185" s="42">
        <v>140</v>
      </c>
      <c r="T2185" s="42">
        <v>-10</v>
      </c>
      <c r="U2185" s="42">
        <v>26.91316832</v>
      </c>
      <c r="V2185" s="42">
        <v>-80.063139919999998</v>
      </c>
      <c r="W2185" s="128"/>
      <c r="X2185" s="45"/>
      <c r="Y2185" s="125"/>
      <c r="Z2185" s="127"/>
      <c r="AA2185" s="125"/>
      <c r="AB2185" s="125"/>
      <c r="AC2185" s="127"/>
      <c r="AD2185" s="127"/>
      <c r="AE2185" s="127"/>
      <c r="AF2185" s="127"/>
      <c r="AG2185" s="127"/>
      <c r="AH2185" s="44" t="s">
        <v>3</v>
      </c>
      <c r="AI2185" s="38"/>
    </row>
    <row r="2186" spans="1:35" x14ac:dyDescent="0.3">
      <c r="A2186" s="38"/>
      <c r="B2186" s="38"/>
      <c r="C2186" s="39"/>
      <c r="D2186" s="71"/>
      <c r="E2186" s="99"/>
      <c r="F2186" s="41"/>
      <c r="G2186" s="41"/>
      <c r="H2186" s="41"/>
      <c r="I2186" s="41"/>
      <c r="J2186" s="41"/>
      <c r="K2186" s="40"/>
      <c r="L2186" s="41"/>
      <c r="M2186" s="42">
        <v>216628</v>
      </c>
      <c r="N2186" s="43">
        <v>40713</v>
      </c>
      <c r="O2186" s="44" t="s">
        <v>0</v>
      </c>
      <c r="P2186" s="42">
        <v>11</v>
      </c>
      <c r="Q2186" s="44" t="s">
        <v>4305</v>
      </c>
      <c r="R2186" s="44" t="s">
        <v>1380</v>
      </c>
      <c r="S2186" s="42">
        <v>34</v>
      </c>
      <c r="T2186" s="42">
        <v>27</v>
      </c>
      <c r="U2186" s="42">
        <v>26.838920399999999</v>
      </c>
      <c r="V2186" s="42">
        <v>-80.041972749999999</v>
      </c>
      <c r="W2186" s="48">
        <v>40776</v>
      </c>
      <c r="X2186" s="45">
        <f>W2186-N2186</f>
        <v>63</v>
      </c>
      <c r="Y2186" s="42">
        <v>15</v>
      </c>
      <c r="Z2186" s="42">
        <v>54</v>
      </c>
      <c r="AA2186" s="42">
        <v>3</v>
      </c>
      <c r="AB2186" s="42">
        <v>7</v>
      </c>
      <c r="AC2186" s="42">
        <v>0</v>
      </c>
      <c r="AD2186" s="42">
        <v>4</v>
      </c>
      <c r="AE2186" s="46">
        <f>SUM(Y2186,Z2186,AC2186,AD2186)</f>
        <v>73</v>
      </c>
      <c r="AF2186" s="47">
        <f>Y2186/AE2186</f>
        <v>0.20547945205479451</v>
      </c>
      <c r="AG2186" s="47">
        <f>(Y2186-(AA2186+AB2186))/AE2186</f>
        <v>6.8493150684931503E-2</v>
      </c>
      <c r="AH2186" s="44" t="s">
        <v>2</v>
      </c>
      <c r="AI2186" s="38"/>
    </row>
    <row r="2187" spans="1:35" x14ac:dyDescent="0.3">
      <c r="A2187" s="38"/>
      <c r="B2187" s="38"/>
      <c r="C2187" s="39"/>
      <c r="D2187" s="71"/>
      <c r="E2187" s="99"/>
      <c r="F2187" s="41"/>
      <c r="G2187" s="41"/>
      <c r="H2187" s="41"/>
      <c r="I2187" s="41"/>
      <c r="J2187" s="41"/>
      <c r="K2187" s="40"/>
      <c r="L2187" s="41"/>
      <c r="M2187" s="42">
        <v>216499</v>
      </c>
      <c r="N2187" s="43">
        <v>40713</v>
      </c>
      <c r="O2187" s="44" t="s">
        <v>0</v>
      </c>
      <c r="P2187" s="42">
        <v>7</v>
      </c>
      <c r="Q2187" s="44" t="s">
        <v>4305</v>
      </c>
      <c r="R2187" s="44" t="s">
        <v>1378</v>
      </c>
      <c r="S2187" s="42">
        <v>58</v>
      </c>
      <c r="T2187" s="42">
        <v>56</v>
      </c>
      <c r="U2187" s="42">
        <v>26.87392621</v>
      </c>
      <c r="V2187" s="42">
        <v>-80.050338980000006</v>
      </c>
      <c r="W2187" s="48">
        <v>40776</v>
      </c>
      <c r="X2187" s="45">
        <f>W2187-N2187</f>
        <v>63</v>
      </c>
      <c r="Y2187" s="42">
        <v>22</v>
      </c>
      <c r="Z2187" s="42">
        <v>55</v>
      </c>
      <c r="AA2187" s="42">
        <v>1</v>
      </c>
      <c r="AB2187" s="42">
        <v>3</v>
      </c>
      <c r="AC2187" s="42">
        <v>0</v>
      </c>
      <c r="AD2187" s="42">
        <v>1</v>
      </c>
      <c r="AE2187" s="46">
        <f>SUM(Y2187,Z2187,AC2187,AD2187)</f>
        <v>78</v>
      </c>
      <c r="AF2187" s="47">
        <f>Y2187/AE2187</f>
        <v>0.28205128205128205</v>
      </c>
      <c r="AG2187" s="47">
        <f>(Y2187-(AA2187+AB2187))/AE2187</f>
        <v>0.23076923076923078</v>
      </c>
      <c r="AH2187" s="44" t="s">
        <v>2</v>
      </c>
      <c r="AI2187" s="38"/>
    </row>
    <row r="2188" spans="1:35" x14ac:dyDescent="0.3">
      <c r="A2188" s="38"/>
      <c r="B2188" s="38"/>
      <c r="C2188" s="39"/>
      <c r="D2188" s="71"/>
      <c r="E2188" s="99"/>
      <c r="F2188" s="41"/>
      <c r="G2188" s="41"/>
      <c r="H2188" s="41"/>
      <c r="I2188" s="41"/>
      <c r="J2188" s="41"/>
      <c r="K2188" s="40"/>
      <c r="L2188" s="41"/>
      <c r="M2188" s="42">
        <v>216281</v>
      </c>
      <c r="N2188" s="43">
        <v>40713</v>
      </c>
      <c r="O2188" s="44" t="s">
        <v>0</v>
      </c>
      <c r="P2188" s="42">
        <v>5</v>
      </c>
      <c r="Q2188" s="44" t="s">
        <v>4305</v>
      </c>
      <c r="R2188" s="44" t="s">
        <v>1377</v>
      </c>
      <c r="S2188" s="42">
        <v>76</v>
      </c>
      <c r="T2188" s="42">
        <v>140</v>
      </c>
      <c r="U2188" s="42">
        <v>26.887339610000001</v>
      </c>
      <c r="V2188" s="42">
        <v>-80.05488733</v>
      </c>
      <c r="W2188" s="48">
        <v>40774</v>
      </c>
      <c r="X2188" s="45">
        <f>W2188-N2188</f>
        <v>61</v>
      </c>
      <c r="Y2188" s="46">
        <v>38</v>
      </c>
      <c r="Z2188" s="46">
        <v>24</v>
      </c>
      <c r="AA2188" s="46">
        <v>1</v>
      </c>
      <c r="AB2188" s="46">
        <v>3</v>
      </c>
      <c r="AC2188" s="46">
        <v>0</v>
      </c>
      <c r="AD2188" s="46">
        <v>0</v>
      </c>
      <c r="AE2188" s="46">
        <f>SUM(Y2188,Z2188,AC2188,AD2188)</f>
        <v>62</v>
      </c>
      <c r="AF2188" s="47">
        <f>Y2188/AE2188</f>
        <v>0.61290322580645162</v>
      </c>
      <c r="AG2188" s="47">
        <f>(Y2188-(AA2188+AB2188))/AE2188</f>
        <v>0.54838709677419351</v>
      </c>
      <c r="AH2188" s="44" t="s">
        <v>2</v>
      </c>
      <c r="AI2188" s="38"/>
    </row>
    <row r="2189" spans="1:35" x14ac:dyDescent="0.3">
      <c r="A2189" s="38"/>
      <c r="B2189" s="38"/>
      <c r="C2189" s="39"/>
      <c r="D2189" s="71"/>
      <c r="E2189" s="99"/>
      <c r="F2189" s="41"/>
      <c r="G2189" s="41"/>
      <c r="H2189" s="41"/>
      <c r="I2189" s="41"/>
      <c r="J2189" s="41"/>
      <c r="K2189" s="40"/>
      <c r="L2189" s="41"/>
      <c r="M2189" s="42">
        <v>17296</v>
      </c>
      <c r="N2189" s="43">
        <v>40713</v>
      </c>
      <c r="O2189" s="44" t="s">
        <v>5</v>
      </c>
      <c r="P2189" s="42">
        <v>11</v>
      </c>
      <c r="Q2189" s="44" t="s">
        <v>4305</v>
      </c>
      <c r="R2189" s="44" t="s">
        <v>3</v>
      </c>
      <c r="S2189" s="42">
        <v>10</v>
      </c>
      <c r="T2189" s="42">
        <v>10</v>
      </c>
      <c r="U2189" s="57"/>
      <c r="V2189" s="57"/>
      <c r="W2189" s="60"/>
      <c r="X2189" s="45"/>
      <c r="Y2189" s="58"/>
      <c r="Z2189" s="58"/>
      <c r="AA2189" s="58"/>
      <c r="AB2189" s="58"/>
      <c r="AC2189" s="58"/>
      <c r="AD2189" s="58"/>
      <c r="AE2189" s="58"/>
      <c r="AF2189" s="58"/>
      <c r="AG2189" s="58"/>
      <c r="AH2189" s="57"/>
      <c r="AI2189" s="38"/>
    </row>
    <row r="2190" spans="1:35" x14ac:dyDescent="0.3">
      <c r="A2190" s="38"/>
      <c r="B2190" s="38"/>
      <c r="C2190" s="39"/>
      <c r="D2190" s="71"/>
      <c r="E2190" s="99"/>
      <c r="F2190" s="41"/>
      <c r="G2190" s="41"/>
      <c r="H2190" s="41"/>
      <c r="I2190" s="41"/>
      <c r="J2190" s="41"/>
      <c r="K2190" s="40"/>
      <c r="L2190" s="41"/>
      <c r="M2190" s="42">
        <v>216553</v>
      </c>
      <c r="N2190" s="43">
        <v>40713</v>
      </c>
      <c r="O2190" s="44" t="s">
        <v>0</v>
      </c>
      <c r="P2190" s="42">
        <v>9</v>
      </c>
      <c r="Q2190" s="44" t="s">
        <v>4305</v>
      </c>
      <c r="R2190" s="44" t="s">
        <v>1379</v>
      </c>
      <c r="S2190" s="42">
        <v>18</v>
      </c>
      <c r="T2190" s="42">
        <v>23</v>
      </c>
      <c r="U2190" s="42">
        <v>26.859256999999999</v>
      </c>
      <c r="V2190" s="42">
        <v>-80.046266259999996</v>
      </c>
      <c r="W2190" s="48"/>
      <c r="X2190" s="45"/>
      <c r="Y2190" s="46"/>
      <c r="Z2190" s="127"/>
      <c r="AA2190" s="46"/>
      <c r="AB2190" s="46"/>
      <c r="AC2190" s="127"/>
      <c r="AD2190" s="127"/>
      <c r="AE2190" s="127"/>
      <c r="AF2190" s="127"/>
      <c r="AG2190" s="127"/>
      <c r="AH2190" s="44" t="s">
        <v>67</v>
      </c>
      <c r="AI2190" s="38"/>
    </row>
    <row r="2191" spans="1:35" x14ac:dyDescent="0.3">
      <c r="A2191" s="38"/>
      <c r="B2191" s="38"/>
      <c r="C2191" s="39"/>
      <c r="D2191" s="71"/>
      <c r="E2191" s="99"/>
      <c r="F2191" s="41"/>
      <c r="G2191" s="41"/>
      <c r="H2191" s="41"/>
      <c r="I2191" s="41"/>
      <c r="J2191" s="41"/>
      <c r="K2191" s="40"/>
      <c r="L2191" s="41"/>
      <c r="M2191" s="42">
        <v>217245</v>
      </c>
      <c r="N2191" s="43">
        <v>40715</v>
      </c>
      <c r="O2191" s="44" t="s">
        <v>146</v>
      </c>
      <c r="P2191" s="42">
        <v>7</v>
      </c>
      <c r="Q2191" s="44" t="s">
        <v>4307</v>
      </c>
      <c r="R2191" s="44" t="s">
        <v>3</v>
      </c>
      <c r="S2191" s="42">
        <v>75</v>
      </c>
      <c r="T2191" s="42">
        <v>0</v>
      </c>
      <c r="U2191" s="42">
        <v>26.927496430000001</v>
      </c>
      <c r="V2191" s="42">
        <v>-80.067838839999993</v>
      </c>
      <c r="W2191" s="126"/>
      <c r="X2191" s="45"/>
      <c r="Y2191" s="125"/>
      <c r="Z2191" s="125"/>
      <c r="AA2191" s="125"/>
      <c r="AB2191" s="125"/>
      <c r="AC2191" s="125"/>
      <c r="AD2191" s="125"/>
      <c r="AE2191" s="125"/>
      <c r="AF2191" s="125"/>
      <c r="AG2191" s="125"/>
      <c r="AH2191" s="44" t="s">
        <v>3</v>
      </c>
      <c r="AI2191" s="38"/>
    </row>
    <row r="2192" spans="1:35" x14ac:dyDescent="0.3">
      <c r="A2192" s="38"/>
      <c r="B2192" s="38"/>
      <c r="C2192" s="39"/>
      <c r="D2192" s="71"/>
      <c r="E2192" s="99"/>
      <c r="F2192" s="41"/>
      <c r="G2192" s="41"/>
      <c r="H2192" s="41"/>
      <c r="I2192" s="41"/>
      <c r="J2192" s="41"/>
      <c r="K2192" s="40"/>
      <c r="L2192" s="41"/>
      <c r="M2192" s="42">
        <v>217247</v>
      </c>
      <c r="N2192" s="43">
        <v>40715</v>
      </c>
      <c r="O2192" s="44" t="s">
        <v>146</v>
      </c>
      <c r="P2192" s="42">
        <v>6</v>
      </c>
      <c r="Q2192" s="44" t="s">
        <v>4305</v>
      </c>
      <c r="R2192" s="44" t="s">
        <v>1434</v>
      </c>
      <c r="S2192" s="42">
        <v>58</v>
      </c>
      <c r="T2192" s="42">
        <v>5</v>
      </c>
      <c r="U2192" s="42">
        <v>26.9280954</v>
      </c>
      <c r="V2192" s="42">
        <v>-80.067960200000002</v>
      </c>
      <c r="W2192" s="48">
        <v>40776</v>
      </c>
      <c r="X2192" s="45">
        <f>W2192-N2192</f>
        <v>61</v>
      </c>
      <c r="Y2192" s="42">
        <v>34</v>
      </c>
      <c r="Z2192" s="42">
        <v>41</v>
      </c>
      <c r="AA2192" s="42">
        <v>5</v>
      </c>
      <c r="AB2192" s="42">
        <v>9</v>
      </c>
      <c r="AC2192" s="42">
        <v>0</v>
      </c>
      <c r="AD2192" s="42">
        <v>0</v>
      </c>
      <c r="AE2192" s="42">
        <f>SUM(Y2192,Z2192,AC2192,AD2192)</f>
        <v>75</v>
      </c>
      <c r="AF2192" s="49">
        <f>Y2192/AE2192</f>
        <v>0.45333333333333331</v>
      </c>
      <c r="AG2192" s="49">
        <f>(Y2192-(AA2192+AB2192))/AE2192</f>
        <v>0.26666666666666666</v>
      </c>
      <c r="AH2192" s="44" t="s">
        <v>2</v>
      </c>
      <c r="AI2192" s="38"/>
    </row>
    <row r="2193" spans="1:35" x14ac:dyDescent="0.3">
      <c r="A2193" s="38"/>
      <c r="B2193" s="38"/>
      <c r="C2193" s="39"/>
      <c r="D2193" s="71"/>
      <c r="E2193" s="99"/>
      <c r="F2193" s="41"/>
      <c r="G2193" s="41"/>
      <c r="H2193" s="41"/>
      <c r="I2193" s="41"/>
      <c r="J2193" s="41"/>
      <c r="K2193" s="40"/>
      <c r="L2193" s="41"/>
      <c r="M2193" s="42">
        <v>217127</v>
      </c>
      <c r="N2193" s="43">
        <v>40715</v>
      </c>
      <c r="O2193" s="44" t="s">
        <v>0</v>
      </c>
      <c r="P2193" s="42">
        <v>7</v>
      </c>
      <c r="Q2193" s="44" t="s">
        <v>4305</v>
      </c>
      <c r="R2193" s="44" t="s">
        <v>1381</v>
      </c>
      <c r="S2193" s="42">
        <v>70</v>
      </c>
      <c r="T2193" s="42">
        <v>40</v>
      </c>
      <c r="U2193" s="42">
        <v>26.87055818</v>
      </c>
      <c r="V2193" s="42">
        <v>-80.049347789999999</v>
      </c>
      <c r="W2193" s="48">
        <v>40774</v>
      </c>
      <c r="X2193" s="45">
        <f>W2193-N2193</f>
        <v>59</v>
      </c>
      <c r="Y2193" s="46">
        <v>55</v>
      </c>
      <c r="Z2193" s="46">
        <v>18</v>
      </c>
      <c r="AA2193" s="46">
        <v>3</v>
      </c>
      <c r="AB2193" s="46">
        <v>0</v>
      </c>
      <c r="AC2193" s="46">
        <v>0</v>
      </c>
      <c r="AD2193" s="46">
        <v>0</v>
      </c>
      <c r="AE2193" s="46">
        <f>SUM(Y2193,Z2193,AC2193,AD2193)</f>
        <v>73</v>
      </c>
      <c r="AF2193" s="47">
        <f>Y2193/AE2193</f>
        <v>0.75342465753424659</v>
      </c>
      <c r="AG2193" s="47">
        <f>(Y2193-(AA2193+AB2193))/AE2193</f>
        <v>0.71232876712328763</v>
      </c>
      <c r="AH2193" s="44" t="s">
        <v>2</v>
      </c>
      <c r="AI2193" s="38"/>
    </row>
    <row r="2194" spans="1:35" x14ac:dyDescent="0.3">
      <c r="A2194" s="38"/>
      <c r="B2194" s="38"/>
      <c r="C2194" s="39"/>
      <c r="D2194" s="71"/>
      <c r="E2194" s="99"/>
      <c r="F2194" s="41"/>
      <c r="G2194" s="41"/>
      <c r="H2194" s="41"/>
      <c r="I2194" s="41"/>
      <c r="J2194" s="41"/>
      <c r="K2194" s="40"/>
      <c r="L2194" s="41"/>
      <c r="M2194" s="42">
        <v>217762</v>
      </c>
      <c r="N2194" s="43">
        <v>40716</v>
      </c>
      <c r="O2194" s="44" t="s">
        <v>0</v>
      </c>
      <c r="P2194" s="42">
        <v>8</v>
      </c>
      <c r="Q2194" s="44" t="s">
        <v>4305</v>
      </c>
      <c r="R2194" s="44" t="s">
        <v>1382</v>
      </c>
      <c r="S2194" s="42">
        <v>104</v>
      </c>
      <c r="T2194" s="42">
        <v>13</v>
      </c>
      <c r="U2194" s="42">
        <v>26.864626739999999</v>
      </c>
      <c r="V2194" s="42">
        <v>-80.047793690000006</v>
      </c>
      <c r="W2194" s="126"/>
      <c r="X2194" s="45"/>
      <c r="Y2194" s="42"/>
      <c r="Z2194" s="125"/>
      <c r="AA2194" s="42"/>
      <c r="AB2194" s="42"/>
      <c r="AC2194" s="125"/>
      <c r="AD2194" s="125"/>
      <c r="AE2194" s="127"/>
      <c r="AF2194" s="127"/>
      <c r="AG2194" s="127"/>
      <c r="AH2194" s="44" t="s">
        <v>10</v>
      </c>
      <c r="AI2194" s="38"/>
    </row>
    <row r="2195" spans="1:35" x14ac:dyDescent="0.3">
      <c r="A2195" s="38"/>
      <c r="B2195" s="38"/>
      <c r="C2195" s="39"/>
      <c r="D2195" s="71"/>
      <c r="E2195" s="99"/>
      <c r="F2195" s="41"/>
      <c r="G2195" s="41"/>
      <c r="H2195" s="41"/>
      <c r="I2195" s="41"/>
      <c r="J2195" s="41"/>
      <c r="K2195" s="40"/>
      <c r="L2195" s="41"/>
      <c r="M2195" s="42">
        <v>217843</v>
      </c>
      <c r="N2195" s="43">
        <v>40716</v>
      </c>
      <c r="O2195" s="44" t="s">
        <v>0</v>
      </c>
      <c r="P2195" s="42">
        <v>11</v>
      </c>
      <c r="Q2195" s="44" t="s">
        <v>4305</v>
      </c>
      <c r="R2195" s="44" t="s">
        <v>1383</v>
      </c>
      <c r="S2195" s="42">
        <v>41</v>
      </c>
      <c r="T2195" s="42">
        <v>52</v>
      </c>
      <c r="U2195" s="42">
        <v>26.837461510000001</v>
      </c>
      <c r="V2195" s="42">
        <v>-80.041502140000006</v>
      </c>
      <c r="W2195" s="126"/>
      <c r="X2195" s="45"/>
      <c r="Y2195" s="42"/>
      <c r="Z2195" s="125"/>
      <c r="AA2195" s="42"/>
      <c r="AB2195" s="42"/>
      <c r="AC2195" s="125"/>
      <c r="AD2195" s="125"/>
      <c r="AE2195" s="125"/>
      <c r="AF2195" s="125"/>
      <c r="AG2195" s="125"/>
      <c r="AH2195" s="44" t="s">
        <v>81</v>
      </c>
      <c r="AI2195" s="38"/>
    </row>
    <row r="2196" spans="1:35" x14ac:dyDescent="0.3">
      <c r="A2196" s="38"/>
      <c r="B2196" s="38"/>
      <c r="C2196" s="39"/>
      <c r="D2196" s="71"/>
      <c r="E2196" s="99"/>
      <c r="F2196" s="41"/>
      <c r="G2196" s="41"/>
      <c r="H2196" s="41"/>
      <c r="I2196" s="41"/>
      <c r="J2196" s="41"/>
      <c r="K2196" s="40"/>
      <c r="L2196" s="41"/>
      <c r="M2196" s="42">
        <v>218377</v>
      </c>
      <c r="N2196" s="43">
        <v>40717</v>
      </c>
      <c r="O2196" s="44" t="s">
        <v>0</v>
      </c>
      <c r="P2196" s="42">
        <v>10</v>
      </c>
      <c r="Q2196" s="44" t="s">
        <v>4305</v>
      </c>
      <c r="R2196" s="44" t="s">
        <v>1384</v>
      </c>
      <c r="S2196" s="42">
        <v>51</v>
      </c>
      <c r="T2196" s="42">
        <v>5</v>
      </c>
      <c r="U2196" s="42">
        <v>26.847760990000001</v>
      </c>
      <c r="V2196" s="42">
        <v>-80.044227860000007</v>
      </c>
      <c r="W2196" s="48">
        <v>40776</v>
      </c>
      <c r="X2196" s="45">
        <f>W2196-N2196</f>
        <v>59</v>
      </c>
      <c r="Y2196" s="42">
        <v>20</v>
      </c>
      <c r="Z2196" s="42">
        <v>16</v>
      </c>
      <c r="AA2196" s="42">
        <v>4</v>
      </c>
      <c r="AB2196" s="42">
        <v>10</v>
      </c>
      <c r="AC2196" s="42">
        <v>0</v>
      </c>
      <c r="AD2196" s="42">
        <v>2</v>
      </c>
      <c r="AE2196" s="42">
        <f>SUM(Y2196,Z2196,AC2196,AD2196)</f>
        <v>38</v>
      </c>
      <c r="AF2196" s="49">
        <f>Y2196/AE2196</f>
        <v>0.52631578947368418</v>
      </c>
      <c r="AG2196" s="49">
        <f>(Y2196-(AA2196+AB2196))/AE2196</f>
        <v>0.15789473684210525</v>
      </c>
      <c r="AH2196" s="44" t="s">
        <v>2</v>
      </c>
      <c r="AI2196" s="38"/>
    </row>
    <row r="2197" spans="1:35" x14ac:dyDescent="0.3">
      <c r="A2197" s="38"/>
      <c r="B2197" s="38"/>
      <c r="C2197" s="39"/>
      <c r="D2197" s="71"/>
      <c r="E2197" s="99"/>
      <c r="F2197" s="41"/>
      <c r="G2197" s="41"/>
      <c r="H2197" s="41"/>
      <c r="I2197" s="41"/>
      <c r="J2197" s="41"/>
      <c r="K2197" s="40"/>
      <c r="L2197" s="41"/>
      <c r="M2197" s="42">
        <v>17977</v>
      </c>
      <c r="N2197" s="43">
        <v>40717</v>
      </c>
      <c r="O2197" s="44" t="s">
        <v>5</v>
      </c>
      <c r="P2197" s="42">
        <v>12</v>
      </c>
      <c r="Q2197" s="44" t="s">
        <v>4305</v>
      </c>
      <c r="R2197" s="44" t="s">
        <v>3</v>
      </c>
      <c r="S2197" s="42">
        <v>40</v>
      </c>
      <c r="T2197" s="42">
        <v>35</v>
      </c>
      <c r="U2197" s="57"/>
      <c r="V2197" s="57"/>
      <c r="W2197" s="60"/>
      <c r="X2197" s="45"/>
      <c r="Y2197" s="57"/>
      <c r="Z2197" s="57"/>
      <c r="AA2197" s="57"/>
      <c r="AB2197" s="57"/>
      <c r="AC2197" s="57"/>
      <c r="AD2197" s="57"/>
      <c r="AE2197" s="58"/>
      <c r="AF2197" s="58"/>
      <c r="AG2197" s="58"/>
      <c r="AH2197" s="57"/>
      <c r="AI2197" s="38"/>
    </row>
    <row r="2198" spans="1:35" x14ac:dyDescent="0.3">
      <c r="A2198" s="61"/>
      <c r="B2198" s="61"/>
      <c r="C2198" s="60"/>
      <c r="D2198" s="94"/>
      <c r="E2198" s="100"/>
      <c r="F2198" s="58"/>
      <c r="G2198" s="58"/>
      <c r="H2198" s="58"/>
      <c r="I2198" s="58"/>
      <c r="J2198" s="58"/>
      <c r="K2198" s="62"/>
      <c r="L2198" s="58"/>
      <c r="M2198" s="42">
        <v>218678</v>
      </c>
      <c r="N2198" s="43">
        <v>40718</v>
      </c>
      <c r="O2198" s="44" t="s">
        <v>146</v>
      </c>
      <c r="P2198" s="42">
        <v>1</v>
      </c>
      <c r="Q2198" s="44" t="s">
        <v>4307</v>
      </c>
      <c r="R2198" s="44" t="s">
        <v>3</v>
      </c>
      <c r="S2198" s="42">
        <v>150</v>
      </c>
      <c r="T2198" s="42">
        <v>2</v>
      </c>
      <c r="U2198" s="42">
        <v>26.94134755</v>
      </c>
      <c r="V2198" s="42">
        <v>-80.071755289999999</v>
      </c>
      <c r="W2198" s="126"/>
      <c r="X2198" s="45"/>
      <c r="Y2198" s="125"/>
      <c r="Z2198" s="125"/>
      <c r="AA2198" s="125"/>
      <c r="AB2198" s="125"/>
      <c r="AC2198" s="125"/>
      <c r="AD2198" s="125"/>
      <c r="AE2198" s="127"/>
      <c r="AF2198" s="127"/>
      <c r="AG2198" s="127"/>
      <c r="AH2198" s="44" t="s">
        <v>3</v>
      </c>
      <c r="AI2198" s="61"/>
    </row>
    <row r="2199" spans="1:35" x14ac:dyDescent="0.3">
      <c r="A2199" s="61"/>
      <c r="B2199" s="61"/>
      <c r="C2199" s="60"/>
      <c r="D2199" s="94"/>
      <c r="E2199" s="100"/>
      <c r="F2199" s="58"/>
      <c r="G2199" s="58"/>
      <c r="H2199" s="58"/>
      <c r="I2199" s="58"/>
      <c r="J2199" s="58"/>
      <c r="K2199" s="62"/>
      <c r="L2199" s="58"/>
      <c r="M2199" s="42">
        <v>218642</v>
      </c>
      <c r="N2199" s="43">
        <v>40718</v>
      </c>
      <c r="O2199" s="44" t="s">
        <v>146</v>
      </c>
      <c r="P2199" s="42">
        <v>6</v>
      </c>
      <c r="Q2199" s="44" t="s">
        <v>4305</v>
      </c>
      <c r="R2199" s="44" t="s">
        <v>1436</v>
      </c>
      <c r="S2199" s="42">
        <v>45</v>
      </c>
      <c r="T2199" s="42">
        <v>5</v>
      </c>
      <c r="U2199" s="42">
        <v>26.927637669999999</v>
      </c>
      <c r="V2199" s="42">
        <v>-80.067862460000001</v>
      </c>
      <c r="W2199" s="126"/>
      <c r="X2199" s="45"/>
      <c r="Y2199" s="42"/>
      <c r="Z2199" s="125"/>
      <c r="AA2199" s="42"/>
      <c r="AB2199" s="42"/>
      <c r="AC2199" s="125"/>
      <c r="AD2199" s="125"/>
      <c r="AE2199" s="127"/>
      <c r="AF2199" s="127"/>
      <c r="AG2199" s="127"/>
      <c r="AH2199" s="44" t="s">
        <v>10</v>
      </c>
      <c r="AI2199" s="61"/>
    </row>
    <row r="2200" spans="1:35" x14ac:dyDescent="0.3">
      <c r="A2200" s="61"/>
      <c r="B2200" s="61"/>
      <c r="C2200" s="60"/>
      <c r="D2200" s="94"/>
      <c r="E2200" s="100"/>
      <c r="F2200" s="58"/>
      <c r="G2200" s="58"/>
      <c r="H2200" s="58"/>
      <c r="I2200" s="58"/>
      <c r="J2200" s="58"/>
      <c r="K2200" s="62"/>
      <c r="L2200" s="58"/>
      <c r="M2200" s="42">
        <v>218637</v>
      </c>
      <c r="N2200" s="43">
        <v>40718</v>
      </c>
      <c r="O2200" s="44" t="s">
        <v>146</v>
      </c>
      <c r="P2200" s="42">
        <v>8</v>
      </c>
      <c r="Q2200" s="44" t="s">
        <v>4305</v>
      </c>
      <c r="R2200" s="44" t="s">
        <v>1435</v>
      </c>
      <c r="S2200" s="42">
        <v>32</v>
      </c>
      <c r="T2200" s="42">
        <v>66</v>
      </c>
      <c r="U2200" s="42">
        <v>26.923410310000001</v>
      </c>
      <c r="V2200" s="42">
        <v>-80.066233600000004</v>
      </c>
      <c r="W2200" s="48"/>
      <c r="X2200" s="45"/>
      <c r="Y2200" s="42"/>
      <c r="Z2200" s="127"/>
      <c r="AA2200" s="42"/>
      <c r="AB2200" s="42"/>
      <c r="AC2200" s="127"/>
      <c r="AD2200" s="127"/>
      <c r="AE2200" s="127"/>
      <c r="AF2200" s="127"/>
      <c r="AG2200" s="127"/>
      <c r="AH2200" s="44" t="s">
        <v>10</v>
      </c>
      <c r="AI2200" s="61"/>
    </row>
    <row r="2201" spans="1:35" x14ac:dyDescent="0.3">
      <c r="A2201" s="61"/>
      <c r="B2201" s="61"/>
      <c r="C2201" s="60"/>
      <c r="D2201" s="94"/>
      <c r="E2201" s="100"/>
      <c r="F2201" s="58"/>
      <c r="G2201" s="58"/>
      <c r="H2201" s="58"/>
      <c r="I2201" s="58"/>
      <c r="J2201" s="58"/>
      <c r="K2201" s="62"/>
      <c r="L2201" s="58"/>
      <c r="M2201" s="42">
        <v>219101</v>
      </c>
      <c r="N2201" s="43">
        <v>40719</v>
      </c>
      <c r="O2201" s="44" t="s">
        <v>0</v>
      </c>
      <c r="P2201" s="42">
        <v>1</v>
      </c>
      <c r="Q2201" s="44" t="s">
        <v>4305</v>
      </c>
      <c r="R2201" s="44" t="s">
        <v>1385</v>
      </c>
      <c r="S2201" s="42">
        <v>145</v>
      </c>
      <c r="T2201" s="42">
        <v>6</v>
      </c>
      <c r="U2201" s="42">
        <v>26.91476608</v>
      </c>
      <c r="V2201" s="42">
        <v>-80.063696359999994</v>
      </c>
      <c r="W2201" s="48">
        <v>40777</v>
      </c>
      <c r="X2201" s="45">
        <f>W2201-N2201</f>
        <v>58</v>
      </c>
      <c r="Y2201" s="42">
        <v>22</v>
      </c>
      <c r="Z2201" s="42">
        <v>63</v>
      </c>
      <c r="AA2201" s="42">
        <v>2</v>
      </c>
      <c r="AB2201" s="42">
        <v>3</v>
      </c>
      <c r="AC2201" s="42">
        <v>0</v>
      </c>
      <c r="AD2201" s="42">
        <v>1</v>
      </c>
      <c r="AE2201" s="42">
        <f>SUM(Y2201,Z2201,AC2201,AD2201)</f>
        <v>86</v>
      </c>
      <c r="AF2201" s="49">
        <f>Y2201/AE2201</f>
        <v>0.2558139534883721</v>
      </c>
      <c r="AG2201" s="49">
        <f>(Y2201-(AA2201+AB2201))/AE2201</f>
        <v>0.19767441860465115</v>
      </c>
      <c r="AH2201" s="44" t="s">
        <v>2</v>
      </c>
      <c r="AI2201" s="61"/>
    </row>
    <row r="2202" spans="1:35" x14ac:dyDescent="0.3">
      <c r="A2202" s="61"/>
      <c r="B2202" s="61"/>
      <c r="C2202" s="60"/>
      <c r="D2202" s="94"/>
      <c r="E2202" s="100"/>
      <c r="F2202" s="58"/>
      <c r="G2202" s="58"/>
      <c r="H2202" s="58"/>
      <c r="I2202" s="58"/>
      <c r="J2202" s="58"/>
      <c r="K2202" s="62"/>
      <c r="L2202" s="58"/>
      <c r="M2202" s="42">
        <v>219126</v>
      </c>
      <c r="N2202" s="43">
        <v>40719</v>
      </c>
      <c r="O2202" s="44" t="s">
        <v>0</v>
      </c>
      <c r="P2202" s="42">
        <v>6</v>
      </c>
      <c r="Q2202" s="44" t="s">
        <v>4305</v>
      </c>
      <c r="R2202" s="44" t="s">
        <v>1386</v>
      </c>
      <c r="S2202" s="42">
        <v>53</v>
      </c>
      <c r="T2202" s="42">
        <v>89</v>
      </c>
      <c r="U2202" s="42">
        <v>26.877698150000001</v>
      </c>
      <c r="V2202" s="42">
        <v>-80.051541409999999</v>
      </c>
      <c r="W2202" s="48"/>
      <c r="X2202" s="45"/>
      <c r="Y2202" s="42"/>
      <c r="Z2202" s="125"/>
      <c r="AA2202" s="42"/>
      <c r="AB2202" s="42"/>
      <c r="AC2202" s="125"/>
      <c r="AD2202" s="125"/>
      <c r="AE2202" s="127"/>
      <c r="AF2202" s="127"/>
      <c r="AG2202" s="127"/>
      <c r="AH2202" s="44" t="s">
        <v>67</v>
      </c>
      <c r="AI2202" s="61"/>
    </row>
    <row r="2203" spans="1:35" x14ac:dyDescent="0.3">
      <c r="A2203" s="38"/>
      <c r="B2203" s="38"/>
      <c r="C2203" s="39"/>
      <c r="D2203" s="71"/>
      <c r="E2203" s="99"/>
      <c r="F2203" s="41"/>
      <c r="G2203" s="41"/>
      <c r="H2203" s="41"/>
      <c r="I2203" s="41"/>
      <c r="J2203" s="41"/>
      <c r="K2203" s="40"/>
      <c r="L2203" s="41"/>
      <c r="M2203" s="42">
        <v>18469</v>
      </c>
      <c r="N2203" s="43">
        <v>40720</v>
      </c>
      <c r="O2203" s="44" t="s">
        <v>5</v>
      </c>
      <c r="P2203" s="42">
        <v>11</v>
      </c>
      <c r="Q2203" s="44" t="s">
        <v>4305</v>
      </c>
      <c r="R2203" s="44" t="s">
        <v>3</v>
      </c>
      <c r="S2203" s="42">
        <v>35</v>
      </c>
      <c r="T2203" s="42">
        <v>0</v>
      </c>
      <c r="U2203" s="57"/>
      <c r="V2203" s="57"/>
      <c r="W2203" s="60"/>
      <c r="X2203" s="45"/>
      <c r="Y2203" s="57"/>
      <c r="Z2203" s="57"/>
      <c r="AA2203" s="57"/>
      <c r="AB2203" s="57"/>
      <c r="AC2203" s="57"/>
      <c r="AD2203" s="57"/>
      <c r="AE2203" s="57"/>
      <c r="AF2203" s="57"/>
      <c r="AG2203" s="57"/>
      <c r="AH2203" s="57"/>
      <c r="AI2203" s="38"/>
    </row>
    <row r="2204" spans="1:35" x14ac:dyDescent="0.3">
      <c r="A2204" s="38"/>
      <c r="B2204" s="38"/>
      <c r="C2204" s="39"/>
      <c r="D2204" s="71"/>
      <c r="E2204" s="99"/>
      <c r="F2204" s="41"/>
      <c r="G2204" s="41"/>
      <c r="H2204" s="41"/>
      <c r="I2204" s="41"/>
      <c r="J2204" s="41"/>
      <c r="K2204" s="40"/>
      <c r="L2204" s="41"/>
      <c r="M2204" s="42">
        <v>219733</v>
      </c>
      <c r="N2204" s="43">
        <v>40721</v>
      </c>
      <c r="O2204" s="44" t="s">
        <v>0</v>
      </c>
      <c r="P2204" s="42">
        <v>7</v>
      </c>
      <c r="Q2204" s="44" t="s">
        <v>4305</v>
      </c>
      <c r="R2204" s="44" t="s">
        <v>1387</v>
      </c>
      <c r="S2204" s="42">
        <v>46</v>
      </c>
      <c r="T2204" s="42">
        <v>41</v>
      </c>
      <c r="U2204" s="42">
        <v>26.87032576</v>
      </c>
      <c r="V2204" s="42">
        <v>-80.049256810000003</v>
      </c>
      <c r="W2204" s="126"/>
      <c r="X2204" s="45"/>
      <c r="Y2204" s="42">
        <v>8</v>
      </c>
      <c r="Z2204" s="46">
        <v>89</v>
      </c>
      <c r="AA2204" s="42">
        <v>0</v>
      </c>
      <c r="AB2204" s="42">
        <v>0</v>
      </c>
      <c r="AC2204" s="46">
        <v>0</v>
      </c>
      <c r="AD2204" s="46">
        <v>0</v>
      </c>
      <c r="AE2204" s="46">
        <f>SUM(Y2204,Z2204,AC2204,AD2204)</f>
        <v>97</v>
      </c>
      <c r="AF2204" s="47">
        <f>Y2204/AE2204</f>
        <v>8.247422680412371E-2</v>
      </c>
      <c r="AG2204" s="47">
        <f>(Y2204-(AA2204+AB2204))/AE2204</f>
        <v>8.247422680412371E-2</v>
      </c>
      <c r="AH2204" s="44" t="s">
        <v>8</v>
      </c>
      <c r="AI2204" s="38"/>
    </row>
    <row r="2205" spans="1:35" x14ac:dyDescent="0.3">
      <c r="A2205" s="38"/>
      <c r="B2205" s="38"/>
      <c r="C2205" s="39"/>
      <c r="D2205" s="71"/>
      <c r="E2205" s="99"/>
      <c r="F2205" s="41"/>
      <c r="G2205" s="41"/>
      <c r="H2205" s="41"/>
      <c r="I2205" s="41"/>
      <c r="J2205" s="41"/>
      <c r="K2205" s="40"/>
      <c r="L2205" s="41"/>
      <c r="M2205" s="42">
        <v>219644</v>
      </c>
      <c r="N2205" s="43">
        <v>40721</v>
      </c>
      <c r="O2205" s="44" t="s">
        <v>146</v>
      </c>
      <c r="P2205" s="42">
        <v>9</v>
      </c>
      <c r="Q2205" s="44" t="s">
        <v>4305</v>
      </c>
      <c r="R2205" s="44" t="s">
        <v>1437</v>
      </c>
      <c r="S2205" s="42">
        <v>28</v>
      </c>
      <c r="T2205" s="42">
        <v>146</v>
      </c>
      <c r="U2205" s="42">
        <v>26.92200055</v>
      </c>
      <c r="V2205" s="42">
        <v>-80.065684840000003</v>
      </c>
      <c r="W2205" s="48"/>
      <c r="X2205" s="45"/>
      <c r="Y2205" s="42"/>
      <c r="Z2205" s="125"/>
      <c r="AA2205" s="42"/>
      <c r="AB2205" s="42"/>
      <c r="AC2205" s="125"/>
      <c r="AD2205" s="125"/>
      <c r="AE2205" s="127"/>
      <c r="AF2205" s="127"/>
      <c r="AG2205" s="127"/>
      <c r="AH2205" s="44" t="s">
        <v>67</v>
      </c>
      <c r="AI2205" s="38"/>
    </row>
    <row r="2206" spans="1:35" x14ac:dyDescent="0.3">
      <c r="A2206" s="38"/>
      <c r="B2206" s="38"/>
      <c r="C2206" s="39"/>
      <c r="D2206" s="71"/>
      <c r="E2206" s="99"/>
      <c r="F2206" s="41"/>
      <c r="G2206" s="41"/>
      <c r="H2206" s="41"/>
      <c r="I2206" s="41"/>
      <c r="J2206" s="41"/>
      <c r="K2206" s="40"/>
      <c r="L2206" s="41"/>
      <c r="M2206" s="42">
        <v>220268</v>
      </c>
      <c r="N2206" s="43">
        <v>40722</v>
      </c>
      <c r="O2206" s="44" t="s">
        <v>0</v>
      </c>
      <c r="P2206" s="42">
        <v>9</v>
      </c>
      <c r="Q2206" s="44" t="s">
        <v>4305</v>
      </c>
      <c r="R2206" s="44" t="s">
        <v>1388</v>
      </c>
      <c r="S2206" s="42">
        <v>28</v>
      </c>
      <c r="T2206" s="42">
        <v>12</v>
      </c>
      <c r="U2206" s="42">
        <v>26.855571470000001</v>
      </c>
      <c r="V2206" s="42">
        <v>-80.045635020000006</v>
      </c>
      <c r="W2206" s="126"/>
      <c r="X2206" s="45"/>
      <c r="Y2206" s="42"/>
      <c r="Z2206" s="125"/>
      <c r="AA2206" s="42"/>
      <c r="AB2206" s="42"/>
      <c r="AC2206" s="125"/>
      <c r="AD2206" s="125"/>
      <c r="AE2206" s="125"/>
      <c r="AF2206" s="125"/>
      <c r="AG2206" s="125"/>
      <c r="AH2206" s="44" t="s">
        <v>31</v>
      </c>
      <c r="AI2206" s="38"/>
    </row>
    <row r="2207" spans="1:35" x14ac:dyDescent="0.3">
      <c r="A2207" s="38"/>
      <c r="B2207" s="38"/>
      <c r="C2207" s="39"/>
      <c r="D2207" s="71"/>
      <c r="E2207" s="99"/>
      <c r="F2207" s="41"/>
      <c r="G2207" s="41"/>
      <c r="H2207" s="41"/>
      <c r="I2207" s="41"/>
      <c r="J2207" s="41"/>
      <c r="K2207" s="40"/>
      <c r="L2207" s="41"/>
      <c r="M2207" s="42">
        <v>220645</v>
      </c>
      <c r="N2207" s="43">
        <v>40723</v>
      </c>
      <c r="O2207" s="44" t="s">
        <v>146</v>
      </c>
      <c r="P2207" s="42">
        <v>8</v>
      </c>
      <c r="Q2207" s="44" t="s">
        <v>4305</v>
      </c>
      <c r="R2207" s="44" t="s">
        <v>1438</v>
      </c>
      <c r="S2207" s="42">
        <v>47</v>
      </c>
      <c r="T2207" s="42">
        <v>91</v>
      </c>
      <c r="U2207" s="42">
        <v>26.923468199999999</v>
      </c>
      <c r="V2207" s="42">
        <v>-80.066276259999995</v>
      </c>
      <c r="W2207" s="126"/>
      <c r="X2207" s="45"/>
      <c r="Y2207" s="46"/>
      <c r="Z2207" s="127"/>
      <c r="AA2207" s="46"/>
      <c r="AB2207" s="46"/>
      <c r="AC2207" s="127"/>
      <c r="AD2207" s="127"/>
      <c r="AE2207" s="127"/>
      <c r="AF2207" s="127"/>
      <c r="AG2207" s="127"/>
      <c r="AH2207" s="44" t="s">
        <v>10</v>
      </c>
      <c r="AI2207" s="38"/>
    </row>
    <row r="2208" spans="1:35" x14ac:dyDescent="0.3">
      <c r="A2208" s="38"/>
      <c r="B2208" s="38"/>
      <c r="C2208" s="39"/>
      <c r="D2208" s="71"/>
      <c r="E2208" s="99"/>
      <c r="F2208" s="41"/>
      <c r="G2208" s="41"/>
      <c r="H2208" s="41"/>
      <c r="I2208" s="41"/>
      <c r="J2208" s="41"/>
      <c r="K2208" s="40"/>
      <c r="L2208" s="41"/>
      <c r="M2208" s="42">
        <v>220648</v>
      </c>
      <c r="N2208" s="43">
        <v>40723</v>
      </c>
      <c r="O2208" s="44" t="s">
        <v>146</v>
      </c>
      <c r="P2208" s="42">
        <v>8</v>
      </c>
      <c r="Q2208" s="44" t="s">
        <v>4305</v>
      </c>
      <c r="R2208" s="44" t="s">
        <v>1439</v>
      </c>
      <c r="S2208" s="42">
        <v>44</v>
      </c>
      <c r="T2208" s="42">
        <v>72</v>
      </c>
      <c r="U2208" s="42">
        <v>26.924660110000001</v>
      </c>
      <c r="V2208" s="42">
        <v>-80.066707879999996</v>
      </c>
      <c r="W2208" s="126"/>
      <c r="X2208" s="45"/>
      <c r="Y2208" s="42"/>
      <c r="Z2208" s="125"/>
      <c r="AA2208" s="42"/>
      <c r="AB2208" s="42"/>
      <c r="AC2208" s="125"/>
      <c r="AD2208" s="125"/>
      <c r="AE2208" s="127"/>
      <c r="AF2208" s="127"/>
      <c r="AG2208" s="127"/>
      <c r="AH2208" s="44" t="s">
        <v>10</v>
      </c>
      <c r="AI2208" s="38"/>
    </row>
    <row r="2209" spans="1:35" x14ac:dyDescent="0.3">
      <c r="A2209" s="38"/>
      <c r="B2209" s="38"/>
      <c r="C2209" s="39"/>
      <c r="D2209" s="71"/>
      <c r="E2209" s="99"/>
      <c r="F2209" s="41"/>
      <c r="G2209" s="41"/>
      <c r="H2209" s="41"/>
      <c r="I2209" s="41"/>
      <c r="J2209" s="41"/>
      <c r="K2209" s="40"/>
      <c r="L2209" s="41"/>
      <c r="M2209" s="42">
        <v>221358</v>
      </c>
      <c r="N2209" s="43">
        <v>40724</v>
      </c>
      <c r="O2209" s="44" t="s">
        <v>0</v>
      </c>
      <c r="P2209" s="42">
        <v>2</v>
      </c>
      <c r="Q2209" s="44" t="s">
        <v>4305</v>
      </c>
      <c r="R2209" s="44" t="s">
        <v>1389</v>
      </c>
      <c r="S2209" s="42">
        <v>110</v>
      </c>
      <c r="T2209" s="42">
        <v>15</v>
      </c>
      <c r="U2209" s="42">
        <v>26.912424179999999</v>
      </c>
      <c r="V2209" s="42">
        <v>-80.062896280000004</v>
      </c>
      <c r="W2209" s="48">
        <v>40791</v>
      </c>
      <c r="X2209" s="45">
        <f>W2209-N2209</f>
        <v>67</v>
      </c>
      <c r="Y2209" s="42">
        <v>6</v>
      </c>
      <c r="Z2209" s="42">
        <v>75</v>
      </c>
      <c r="AA2209" s="42">
        <v>0</v>
      </c>
      <c r="AB2209" s="42">
        <v>3</v>
      </c>
      <c r="AC2209" s="42">
        <v>0</v>
      </c>
      <c r="AD2209" s="42">
        <v>0</v>
      </c>
      <c r="AE2209" s="46">
        <f>SUM(Y2209,Z2209,AC2209,AD2209)</f>
        <v>81</v>
      </c>
      <c r="AF2209" s="47">
        <f>Y2209/AE2209</f>
        <v>7.407407407407407E-2</v>
      </c>
      <c r="AG2209" s="47">
        <f>(Y2209-(AA2209+AB2209))/AE2209</f>
        <v>3.7037037037037035E-2</v>
      </c>
      <c r="AH2209" s="44" t="s">
        <v>2</v>
      </c>
      <c r="AI2209" s="38"/>
    </row>
    <row r="2210" spans="1:35" x14ac:dyDescent="0.3">
      <c r="A2210" s="38"/>
      <c r="B2210" s="38"/>
      <c r="C2210" s="39"/>
      <c r="D2210" s="71"/>
      <c r="E2210" s="99"/>
      <c r="F2210" s="41"/>
      <c r="G2210" s="41"/>
      <c r="H2210" s="41"/>
      <c r="I2210" s="41"/>
      <c r="J2210" s="41"/>
      <c r="K2210" s="40"/>
      <c r="L2210" s="41"/>
      <c r="M2210" s="42">
        <v>221538</v>
      </c>
      <c r="N2210" s="43">
        <v>40725</v>
      </c>
      <c r="O2210" s="44" t="s">
        <v>0</v>
      </c>
      <c r="P2210" s="42">
        <v>1</v>
      </c>
      <c r="Q2210" s="44" t="s">
        <v>4305</v>
      </c>
      <c r="R2210" s="44" t="s">
        <v>1390</v>
      </c>
      <c r="S2210" s="42">
        <v>40</v>
      </c>
      <c r="T2210" s="42">
        <v>174</v>
      </c>
      <c r="U2210" s="42">
        <v>26.919833140000001</v>
      </c>
      <c r="V2210" s="42">
        <v>-80.065005580000005</v>
      </c>
      <c r="W2210" s="126"/>
      <c r="X2210" s="45"/>
      <c r="Y2210" s="42"/>
      <c r="Z2210" s="125"/>
      <c r="AA2210" s="42"/>
      <c r="AB2210" s="42"/>
      <c r="AC2210" s="125"/>
      <c r="AD2210" s="125"/>
      <c r="AE2210" s="127"/>
      <c r="AF2210" s="127"/>
      <c r="AG2210" s="127"/>
      <c r="AH2210" s="44" t="s">
        <v>31</v>
      </c>
      <c r="AI2210" s="38"/>
    </row>
    <row r="2211" spans="1:35" x14ac:dyDescent="0.3">
      <c r="A2211" s="38"/>
      <c r="B2211" s="38"/>
      <c r="C2211" s="39"/>
      <c r="D2211" s="71"/>
      <c r="E2211" s="99"/>
      <c r="F2211" s="41"/>
      <c r="G2211" s="41"/>
      <c r="H2211" s="41"/>
      <c r="I2211" s="41"/>
      <c r="J2211" s="41"/>
      <c r="K2211" s="40"/>
      <c r="L2211" s="41"/>
      <c r="M2211" s="42">
        <v>222117</v>
      </c>
      <c r="N2211" s="43">
        <v>40727</v>
      </c>
      <c r="O2211" s="44" t="s">
        <v>0</v>
      </c>
      <c r="P2211" s="42">
        <v>1</v>
      </c>
      <c r="Q2211" s="44" t="s">
        <v>4305</v>
      </c>
      <c r="R2211" s="44" t="s">
        <v>1391</v>
      </c>
      <c r="S2211" s="42">
        <v>36</v>
      </c>
      <c r="T2211" s="42">
        <v>79</v>
      </c>
      <c r="U2211" s="42">
        <v>26.91398487</v>
      </c>
      <c r="V2211" s="42">
        <v>-80.063173969999994</v>
      </c>
      <c r="W2211" s="126"/>
      <c r="X2211" s="45"/>
      <c r="Y2211" s="42"/>
      <c r="Z2211" s="127"/>
      <c r="AA2211" s="42"/>
      <c r="AB2211" s="42"/>
      <c r="AC2211" s="127"/>
      <c r="AD2211" s="127"/>
      <c r="AE2211" s="127"/>
      <c r="AF2211" s="127"/>
      <c r="AG2211" s="127"/>
      <c r="AH2211" s="44" t="s">
        <v>31</v>
      </c>
      <c r="AI2211" s="38"/>
    </row>
    <row r="2212" spans="1:35" x14ac:dyDescent="0.3">
      <c r="A2212" s="38"/>
      <c r="B2212" s="38"/>
      <c r="C2212" s="39"/>
      <c r="D2212" s="71"/>
      <c r="E2212" s="99"/>
      <c r="F2212" s="41"/>
      <c r="G2212" s="41"/>
      <c r="H2212" s="41"/>
      <c r="I2212" s="41"/>
      <c r="J2212" s="41"/>
      <c r="K2212" s="40"/>
      <c r="L2212" s="41"/>
      <c r="M2212" s="42">
        <v>222376</v>
      </c>
      <c r="N2212" s="43">
        <v>40728</v>
      </c>
      <c r="O2212" s="44" t="s">
        <v>0</v>
      </c>
      <c r="P2212" s="42">
        <v>10</v>
      </c>
      <c r="Q2212" s="44" t="s">
        <v>4305</v>
      </c>
      <c r="R2212" s="44" t="s">
        <v>1392</v>
      </c>
      <c r="S2212" s="42">
        <v>37</v>
      </c>
      <c r="T2212" s="42">
        <v>5</v>
      </c>
      <c r="U2212" s="42">
        <v>26.849627089999998</v>
      </c>
      <c r="V2212" s="42">
        <v>-80.044578360000003</v>
      </c>
      <c r="W2212" s="126"/>
      <c r="X2212" s="45"/>
      <c r="Y2212" s="42"/>
      <c r="Z2212" s="125"/>
      <c r="AA2212" s="42"/>
      <c r="AB2212" s="42"/>
      <c r="AC2212" s="125"/>
      <c r="AD2212" s="125"/>
      <c r="AE2212" s="127"/>
      <c r="AF2212" s="127"/>
      <c r="AG2212" s="127"/>
      <c r="AH2212" s="44" t="s">
        <v>31</v>
      </c>
      <c r="AI2212" s="38"/>
    </row>
    <row r="2213" spans="1:35" x14ac:dyDescent="0.3">
      <c r="A2213" s="38"/>
      <c r="B2213" s="38"/>
      <c r="C2213" s="39"/>
      <c r="D2213" s="71"/>
      <c r="E2213" s="99"/>
      <c r="F2213" s="41"/>
      <c r="G2213" s="41"/>
      <c r="H2213" s="41"/>
      <c r="I2213" s="41"/>
      <c r="J2213" s="41"/>
      <c r="K2213" s="40"/>
      <c r="L2213" s="41"/>
      <c r="M2213" s="42">
        <v>19466</v>
      </c>
      <c r="N2213" s="43">
        <v>40731</v>
      </c>
      <c r="O2213" s="44" t="s">
        <v>5</v>
      </c>
      <c r="P2213" s="42">
        <v>10</v>
      </c>
      <c r="Q2213" s="44" t="s">
        <v>4305</v>
      </c>
      <c r="R2213" s="44" t="s">
        <v>3</v>
      </c>
      <c r="S2213" s="42">
        <v>10</v>
      </c>
      <c r="T2213" s="42">
        <v>5</v>
      </c>
      <c r="U2213" s="57"/>
      <c r="V2213" s="57"/>
      <c r="W2213" s="60"/>
      <c r="X2213" s="45"/>
      <c r="Y2213" s="57"/>
      <c r="Z2213" s="57"/>
      <c r="AA2213" s="57"/>
      <c r="AB2213" s="57"/>
      <c r="AC2213" s="57"/>
      <c r="AD2213" s="57"/>
      <c r="AE2213" s="58"/>
      <c r="AF2213" s="58"/>
      <c r="AG2213" s="58"/>
      <c r="AH2213" s="57"/>
      <c r="AI2213" s="38"/>
    </row>
    <row r="2214" spans="1:35" x14ac:dyDescent="0.3">
      <c r="A2214" s="38"/>
      <c r="B2214" s="38"/>
      <c r="C2214" s="39"/>
      <c r="D2214" s="71"/>
      <c r="E2214" s="99"/>
      <c r="F2214" s="41"/>
      <c r="G2214" s="41"/>
      <c r="H2214" s="41"/>
      <c r="I2214" s="41"/>
      <c r="J2214" s="41"/>
      <c r="K2214" s="40"/>
      <c r="L2214" s="41"/>
      <c r="M2214" s="42">
        <v>225155</v>
      </c>
      <c r="N2214" s="43">
        <v>40737</v>
      </c>
      <c r="O2214" s="44" t="s">
        <v>0</v>
      </c>
      <c r="P2214" s="42">
        <v>8</v>
      </c>
      <c r="Q2214" s="44" t="s">
        <v>4305</v>
      </c>
      <c r="R2214" s="44" t="s">
        <v>1393</v>
      </c>
      <c r="S2214" s="42">
        <v>37</v>
      </c>
      <c r="T2214" s="42">
        <v>62</v>
      </c>
      <c r="U2214" s="42">
        <v>26.86822519</v>
      </c>
      <c r="V2214" s="42">
        <v>-80.048591470000005</v>
      </c>
      <c r="W2214" s="126"/>
      <c r="X2214" s="45"/>
      <c r="Y2214" s="46"/>
      <c r="Z2214" s="127"/>
      <c r="AA2214" s="46"/>
      <c r="AB2214" s="46"/>
      <c r="AC2214" s="127"/>
      <c r="AD2214" s="127"/>
      <c r="AE2214" s="127"/>
      <c r="AF2214" s="127"/>
      <c r="AG2214" s="127"/>
      <c r="AH2214" s="44" t="s">
        <v>31</v>
      </c>
      <c r="AI2214" s="38"/>
    </row>
    <row r="2215" spans="1:35" x14ac:dyDescent="0.3">
      <c r="A2215" s="38"/>
      <c r="B2215" s="38"/>
      <c r="C2215" s="39"/>
      <c r="D2215" s="71"/>
      <c r="E2215" s="99"/>
      <c r="F2215" s="41"/>
      <c r="G2215" s="41"/>
      <c r="H2215" s="41"/>
      <c r="I2215" s="41"/>
      <c r="J2215" s="41"/>
      <c r="K2215" s="40"/>
      <c r="L2215" s="41"/>
      <c r="M2215" s="42">
        <v>225827</v>
      </c>
      <c r="N2215" s="43">
        <v>40739</v>
      </c>
      <c r="O2215" s="44" t="s">
        <v>146</v>
      </c>
      <c r="P2215" s="42">
        <v>10</v>
      </c>
      <c r="Q2215" s="44" t="s">
        <v>4305</v>
      </c>
      <c r="R2215" s="44" t="s">
        <v>1440</v>
      </c>
      <c r="S2215" s="42">
        <v>59</v>
      </c>
      <c r="T2215" s="42">
        <v>6</v>
      </c>
      <c r="U2215" s="42">
        <v>26.920861590000001</v>
      </c>
      <c r="V2215" s="42">
        <v>-80.065477770000001</v>
      </c>
      <c r="W2215" s="126"/>
      <c r="X2215" s="45"/>
      <c r="Y2215" s="42"/>
      <c r="Z2215" s="125"/>
      <c r="AA2215" s="42"/>
      <c r="AB2215" s="42"/>
      <c r="AC2215" s="125"/>
      <c r="AD2215" s="125"/>
      <c r="AE2215" s="125"/>
      <c r="AF2215" s="125"/>
      <c r="AG2215" s="125"/>
      <c r="AH2215" s="44" t="s">
        <v>10</v>
      </c>
      <c r="AI2215" s="38"/>
    </row>
    <row r="2216" spans="1:35" x14ac:dyDescent="0.3">
      <c r="A2216" s="38"/>
      <c r="B2216" s="38"/>
      <c r="C2216" s="39"/>
      <c r="D2216" s="71"/>
      <c r="E2216" s="99"/>
      <c r="F2216" s="41"/>
      <c r="G2216" s="41"/>
      <c r="H2216" s="41"/>
      <c r="I2216" s="41"/>
      <c r="J2216" s="41"/>
      <c r="K2216" s="40"/>
      <c r="L2216" s="41"/>
      <c r="M2216" s="42">
        <v>226423</v>
      </c>
      <c r="N2216" s="43">
        <v>40741</v>
      </c>
      <c r="O2216" s="44" t="s">
        <v>0</v>
      </c>
      <c r="P2216" s="42">
        <v>1</v>
      </c>
      <c r="Q2216" s="44" t="s">
        <v>4307</v>
      </c>
      <c r="R2216" s="44" t="s">
        <v>3</v>
      </c>
      <c r="S2216" s="42">
        <v>5</v>
      </c>
      <c r="T2216" s="42">
        <v>90</v>
      </c>
      <c r="U2216" s="42">
        <v>26.912904090000001</v>
      </c>
      <c r="V2216" s="42">
        <v>-80.062739329999999</v>
      </c>
      <c r="W2216" s="126"/>
      <c r="X2216" s="45"/>
      <c r="Y2216" s="125"/>
      <c r="Z2216" s="125"/>
      <c r="AA2216" s="125"/>
      <c r="AB2216" s="125"/>
      <c r="AC2216" s="125"/>
      <c r="AD2216" s="125"/>
      <c r="AE2216" s="125"/>
      <c r="AF2216" s="125"/>
      <c r="AG2216" s="125"/>
      <c r="AH2216" s="44" t="s">
        <v>3</v>
      </c>
      <c r="AI2216" s="38"/>
    </row>
    <row r="2217" spans="1:35" x14ac:dyDescent="0.3">
      <c r="A2217" s="38"/>
      <c r="B2217" s="38"/>
      <c r="C2217" s="39"/>
      <c r="D2217" s="71"/>
      <c r="E2217" s="99"/>
      <c r="F2217" s="41"/>
      <c r="G2217" s="41"/>
      <c r="H2217" s="41"/>
      <c r="I2217" s="41"/>
      <c r="J2217" s="41"/>
      <c r="K2217" s="40"/>
      <c r="L2217" s="41"/>
      <c r="M2217" s="42">
        <v>226424</v>
      </c>
      <c r="N2217" s="43">
        <v>40741</v>
      </c>
      <c r="O2217" s="44" t="s">
        <v>0</v>
      </c>
      <c r="P2217" s="42">
        <v>1</v>
      </c>
      <c r="Q2217" s="44" t="s">
        <v>4305</v>
      </c>
      <c r="R2217" s="44" t="s">
        <v>1394</v>
      </c>
      <c r="S2217" s="42">
        <v>55</v>
      </c>
      <c r="T2217" s="42">
        <v>31</v>
      </c>
      <c r="U2217" s="42">
        <v>26.912981630000001</v>
      </c>
      <c r="V2217" s="42">
        <v>-80.062949110000005</v>
      </c>
      <c r="W2217" s="126"/>
      <c r="X2217" s="45"/>
      <c r="Y2217" s="42"/>
      <c r="Z2217" s="125"/>
      <c r="AA2217" s="42"/>
      <c r="AB2217" s="42"/>
      <c r="AC2217" s="125"/>
      <c r="AD2217" s="125"/>
      <c r="AE2217" s="127"/>
      <c r="AF2217" s="127"/>
      <c r="AG2217" s="127"/>
      <c r="AH2217" s="44" t="s">
        <v>10</v>
      </c>
      <c r="AI2217" s="38"/>
    </row>
    <row r="2218" spans="1:35" x14ac:dyDescent="0.3">
      <c r="A2218" s="38"/>
      <c r="B2218" s="38"/>
      <c r="C2218" s="39"/>
      <c r="D2218" s="71"/>
      <c r="E2218" s="99"/>
      <c r="F2218" s="41"/>
      <c r="G2218" s="41"/>
      <c r="H2218" s="41"/>
      <c r="I2218" s="41"/>
      <c r="J2218" s="41"/>
      <c r="K2218" s="40"/>
      <c r="L2218" s="41"/>
      <c r="M2218" s="42">
        <v>231251</v>
      </c>
      <c r="N2218" s="43">
        <v>40749</v>
      </c>
      <c r="O2218" s="44" t="s">
        <v>0</v>
      </c>
      <c r="P2218" s="42">
        <v>10</v>
      </c>
      <c r="Q2218" s="44" t="s">
        <v>4305</v>
      </c>
      <c r="R2218" s="44" t="s">
        <v>1395</v>
      </c>
      <c r="S2218" s="42">
        <v>30</v>
      </c>
      <c r="T2218" s="42">
        <v>34</v>
      </c>
      <c r="U2218" s="42">
        <v>26.852286169999999</v>
      </c>
      <c r="V2218" s="42">
        <v>-80.045115580000001</v>
      </c>
      <c r="W2218" s="126"/>
      <c r="X2218" s="45"/>
      <c r="Y2218" s="46"/>
      <c r="Z2218" s="127"/>
      <c r="AA2218" s="46"/>
      <c r="AB2218" s="46"/>
      <c r="AC2218" s="127"/>
      <c r="AD2218" s="127"/>
      <c r="AE2218" s="127"/>
      <c r="AF2218" s="127"/>
      <c r="AG2218" s="127"/>
      <c r="AH2218" s="44" t="s">
        <v>31</v>
      </c>
      <c r="AI2218" s="38"/>
    </row>
    <row r="2219" spans="1:35" x14ac:dyDescent="0.3">
      <c r="A2219" s="61"/>
      <c r="B2219" s="61"/>
      <c r="C2219" s="60"/>
      <c r="D2219" s="94"/>
      <c r="E2219" s="100"/>
      <c r="F2219" s="58"/>
      <c r="G2219" s="58"/>
      <c r="H2219" s="58"/>
      <c r="I2219" s="58"/>
      <c r="J2219" s="58"/>
      <c r="K2219" s="62"/>
      <c r="L2219" s="58"/>
      <c r="M2219" s="42">
        <v>235802</v>
      </c>
      <c r="N2219" s="43">
        <v>40981</v>
      </c>
      <c r="O2219" s="44" t="s">
        <v>146</v>
      </c>
      <c r="P2219" s="42">
        <v>6</v>
      </c>
      <c r="Q2219" s="44" t="s">
        <v>4305</v>
      </c>
      <c r="R2219" s="44" t="s">
        <v>1132</v>
      </c>
      <c r="S2219" s="42">
        <v>44</v>
      </c>
      <c r="T2219" s="42">
        <v>31</v>
      </c>
      <c r="U2219" s="42">
        <v>26.92910264</v>
      </c>
      <c r="V2219" s="42">
        <v>-80.068282100000005</v>
      </c>
      <c r="W2219" s="126"/>
      <c r="X2219" s="45"/>
      <c r="Y2219" s="46">
        <v>4</v>
      </c>
      <c r="Z2219" s="46">
        <v>74</v>
      </c>
      <c r="AA2219" s="46">
        <v>0</v>
      </c>
      <c r="AB2219" s="46">
        <v>1</v>
      </c>
      <c r="AC2219" s="46">
        <v>0</v>
      </c>
      <c r="AD2219" s="46">
        <v>1</v>
      </c>
      <c r="AE2219" s="46">
        <f>SUM(Y2219,Z2219,AC2219,AD2219)</f>
        <v>79</v>
      </c>
      <c r="AF2219" s="47">
        <f>Y2219/AE2219</f>
        <v>5.0632911392405063E-2</v>
      </c>
      <c r="AG2219" s="47">
        <f>(Y2219-(AA2219+AB2219))/AE2219</f>
        <v>3.7974683544303799E-2</v>
      </c>
      <c r="AH2219" s="44" t="s">
        <v>8</v>
      </c>
      <c r="AI2219" s="61"/>
    </row>
    <row r="2220" spans="1:35" x14ac:dyDescent="0.3">
      <c r="A2220" s="38"/>
      <c r="B2220" s="38"/>
      <c r="C2220" s="39"/>
      <c r="D2220" s="71"/>
      <c r="E2220" s="99"/>
      <c r="F2220" s="41"/>
      <c r="G2220" s="41"/>
      <c r="H2220" s="41"/>
      <c r="I2220" s="41"/>
      <c r="J2220" s="41"/>
      <c r="K2220" s="40"/>
      <c r="L2220" s="41"/>
      <c r="M2220" s="42">
        <v>235803</v>
      </c>
      <c r="N2220" s="43">
        <v>40981</v>
      </c>
      <c r="O2220" s="44" t="s">
        <v>0</v>
      </c>
      <c r="P2220" s="42">
        <v>7</v>
      </c>
      <c r="Q2220" s="44" t="s">
        <v>4305</v>
      </c>
      <c r="R2220" s="44" t="s">
        <v>943</v>
      </c>
      <c r="S2220" s="42">
        <v>43</v>
      </c>
      <c r="T2220" s="42">
        <v>35</v>
      </c>
      <c r="U2220" s="42">
        <v>26.875068370000001</v>
      </c>
      <c r="V2220" s="42">
        <v>-80.050808000000004</v>
      </c>
      <c r="W2220" s="48">
        <v>41062</v>
      </c>
      <c r="X2220" s="45">
        <f>W2220-N2220</f>
        <v>81</v>
      </c>
      <c r="Y2220" s="42">
        <v>40</v>
      </c>
      <c r="Z2220" s="42">
        <v>14</v>
      </c>
      <c r="AA2220" s="42">
        <v>2</v>
      </c>
      <c r="AB2220" s="42">
        <v>1</v>
      </c>
      <c r="AC2220" s="42">
        <v>0</v>
      </c>
      <c r="AD2220" s="42">
        <v>0</v>
      </c>
      <c r="AE2220" s="46">
        <f>SUM(Y2220,Z2220,AC2220,AD2220)</f>
        <v>54</v>
      </c>
      <c r="AF2220" s="47">
        <f>Y2220/AE2220</f>
        <v>0.7407407407407407</v>
      </c>
      <c r="AG2220" s="47">
        <f>(Y2220-(AA2220+AB2220))/AE2220</f>
        <v>0.68518518518518523</v>
      </c>
      <c r="AH2220" s="44" t="s">
        <v>2</v>
      </c>
      <c r="AI2220" s="38"/>
    </row>
    <row r="2221" spans="1:35" x14ac:dyDescent="0.3">
      <c r="A2221" s="38"/>
      <c r="B2221" s="38"/>
      <c r="C2221" s="39"/>
      <c r="D2221" s="71"/>
      <c r="E2221" s="99"/>
      <c r="F2221" s="41"/>
      <c r="G2221" s="41"/>
      <c r="H2221" s="41"/>
      <c r="I2221" s="41"/>
      <c r="J2221" s="41"/>
      <c r="K2221" s="40"/>
      <c r="L2221" s="41"/>
      <c r="M2221" s="42">
        <v>235804</v>
      </c>
      <c r="N2221" s="43">
        <v>40982</v>
      </c>
      <c r="O2221" s="44" t="s">
        <v>0</v>
      </c>
      <c r="P2221" s="42">
        <v>2</v>
      </c>
      <c r="Q2221" s="44" t="s">
        <v>4305</v>
      </c>
      <c r="R2221" s="44" t="s">
        <v>944</v>
      </c>
      <c r="S2221" s="42">
        <v>54</v>
      </c>
      <c r="T2221" s="42">
        <v>82</v>
      </c>
      <c r="U2221" s="42">
        <v>26.906981760000001</v>
      </c>
      <c r="V2221" s="42">
        <v>-80.061083210000007</v>
      </c>
      <c r="W2221" s="126"/>
      <c r="X2221" s="45"/>
      <c r="Y2221" s="46"/>
      <c r="Z2221" s="127"/>
      <c r="AA2221" s="46"/>
      <c r="AB2221" s="46"/>
      <c r="AC2221" s="127"/>
      <c r="AD2221" s="127"/>
      <c r="AE2221" s="127"/>
      <c r="AF2221" s="127"/>
      <c r="AG2221" s="127"/>
      <c r="AH2221" s="44" t="s">
        <v>10</v>
      </c>
      <c r="AI2221" s="38"/>
    </row>
    <row r="2222" spans="1:35" x14ac:dyDescent="0.3">
      <c r="A2222" s="38"/>
      <c r="B2222" s="38"/>
      <c r="C2222" s="39"/>
      <c r="D2222" s="71"/>
      <c r="E2222" s="99"/>
      <c r="F2222" s="41"/>
      <c r="G2222" s="41"/>
      <c r="H2222" s="41"/>
      <c r="I2222" s="41"/>
      <c r="J2222" s="41"/>
      <c r="K2222" s="40"/>
      <c r="L2222" s="41"/>
      <c r="M2222" s="42">
        <v>235809</v>
      </c>
      <c r="N2222" s="43">
        <v>40983</v>
      </c>
      <c r="O2222" s="44" t="s">
        <v>0</v>
      </c>
      <c r="P2222" s="42">
        <v>4</v>
      </c>
      <c r="Q2222" s="44" t="s">
        <v>4305</v>
      </c>
      <c r="R2222" s="44" t="s">
        <v>945</v>
      </c>
      <c r="S2222" s="42">
        <v>37</v>
      </c>
      <c r="T2222" s="42">
        <v>112</v>
      </c>
      <c r="U2222" s="42">
        <v>26.894375369999999</v>
      </c>
      <c r="V2222" s="42">
        <v>-80.056979760000004</v>
      </c>
      <c r="W2222" s="48">
        <v>41059</v>
      </c>
      <c r="X2222" s="45">
        <f>W2222-N2222</f>
        <v>76</v>
      </c>
      <c r="Y2222" s="46">
        <v>93</v>
      </c>
      <c r="Z2222" s="46">
        <v>26</v>
      </c>
      <c r="AA2222" s="46">
        <v>14</v>
      </c>
      <c r="AB2222" s="46">
        <v>41</v>
      </c>
      <c r="AC2222" s="46">
        <v>0</v>
      </c>
      <c r="AD2222" s="46">
        <v>0</v>
      </c>
      <c r="AE2222" s="46">
        <f>SUM(Y2222,Z2222,AC2222,AD2222)</f>
        <v>119</v>
      </c>
      <c r="AF2222" s="47">
        <f>Y2222/AE2222</f>
        <v>0.78151260504201681</v>
      </c>
      <c r="AG2222" s="47">
        <f>(Y2222-(AA2222+AB2222))/AE2222</f>
        <v>0.31932773109243695</v>
      </c>
      <c r="AH2222" s="44" t="s">
        <v>2</v>
      </c>
      <c r="AI2222" s="38"/>
    </row>
    <row r="2223" spans="1:35" x14ac:dyDescent="0.3">
      <c r="A2223" s="38"/>
      <c r="B2223" s="38"/>
      <c r="C2223" s="39"/>
      <c r="D2223" s="71"/>
      <c r="E2223" s="99"/>
      <c r="F2223" s="41"/>
      <c r="G2223" s="41"/>
      <c r="H2223" s="41"/>
      <c r="I2223" s="41"/>
      <c r="J2223" s="41"/>
      <c r="K2223" s="40"/>
      <c r="L2223" s="41"/>
      <c r="M2223" s="42">
        <v>235845</v>
      </c>
      <c r="N2223" s="43">
        <v>40994</v>
      </c>
      <c r="O2223" s="44" t="s">
        <v>0</v>
      </c>
      <c r="P2223" s="42">
        <v>7</v>
      </c>
      <c r="Q2223" s="44" t="s">
        <v>4308</v>
      </c>
      <c r="R2223" s="44" t="s">
        <v>3</v>
      </c>
      <c r="S2223" s="42">
        <v>-10</v>
      </c>
      <c r="T2223" s="42">
        <v>90</v>
      </c>
      <c r="U2223" s="42">
        <v>26.873228099999999</v>
      </c>
      <c r="V2223" s="42">
        <v>-80.0499358</v>
      </c>
      <c r="W2223" s="126"/>
      <c r="X2223" s="45"/>
      <c r="Y2223" s="125"/>
      <c r="Z2223" s="125"/>
      <c r="AA2223" s="125"/>
      <c r="AB2223" s="125"/>
      <c r="AC2223" s="125"/>
      <c r="AD2223" s="125"/>
      <c r="AE2223" s="125"/>
      <c r="AF2223" s="125"/>
      <c r="AG2223" s="125"/>
      <c r="AH2223" s="44" t="s">
        <v>3</v>
      </c>
      <c r="AI2223" s="38"/>
    </row>
    <row r="2224" spans="1:35" x14ac:dyDescent="0.3">
      <c r="A2224" s="38"/>
      <c r="B2224" s="38"/>
      <c r="C2224" s="39"/>
      <c r="D2224" s="71"/>
      <c r="E2224" s="99"/>
      <c r="F2224" s="41"/>
      <c r="G2224" s="41"/>
      <c r="H2224" s="41"/>
      <c r="I2224" s="41"/>
      <c r="J2224" s="41"/>
      <c r="K2224" s="40"/>
      <c r="L2224" s="41"/>
      <c r="M2224" s="42">
        <v>22258</v>
      </c>
      <c r="N2224" s="43">
        <v>41004</v>
      </c>
      <c r="O2224" s="44" t="s">
        <v>5</v>
      </c>
      <c r="P2224" s="42">
        <v>1</v>
      </c>
      <c r="Q2224" s="44" t="s">
        <v>4305</v>
      </c>
      <c r="R2224" s="44" t="s">
        <v>3</v>
      </c>
      <c r="S2224" s="42">
        <v>10</v>
      </c>
      <c r="T2224" s="42">
        <v>0</v>
      </c>
      <c r="U2224" s="57"/>
      <c r="V2224" s="57"/>
      <c r="W2224" s="60"/>
      <c r="X2224" s="45"/>
      <c r="Y2224" s="57"/>
      <c r="Z2224" s="57"/>
      <c r="AA2224" s="57"/>
      <c r="AB2224" s="57"/>
      <c r="AC2224" s="57"/>
      <c r="AD2224" s="57"/>
      <c r="AE2224" s="57"/>
      <c r="AF2224" s="57"/>
      <c r="AG2224" s="57"/>
      <c r="AH2224" s="57"/>
      <c r="AI2224" s="38"/>
    </row>
    <row r="2225" spans="1:35" x14ac:dyDescent="0.3">
      <c r="A2225" s="38"/>
      <c r="B2225" s="38"/>
      <c r="C2225" s="39"/>
      <c r="D2225" s="71"/>
      <c r="E2225" s="99"/>
      <c r="F2225" s="41"/>
      <c r="G2225" s="41"/>
      <c r="H2225" s="41"/>
      <c r="I2225" s="41"/>
      <c r="J2225" s="41"/>
      <c r="K2225" s="40"/>
      <c r="L2225" s="41"/>
      <c r="M2225" s="42">
        <v>22259</v>
      </c>
      <c r="N2225" s="43">
        <v>41006</v>
      </c>
      <c r="O2225" s="44" t="s">
        <v>5</v>
      </c>
      <c r="P2225" s="42">
        <v>11</v>
      </c>
      <c r="Q2225" s="44" t="s">
        <v>4305</v>
      </c>
      <c r="R2225" s="44" t="s">
        <v>3</v>
      </c>
      <c r="S2225" s="42">
        <v>5</v>
      </c>
      <c r="T2225" s="42">
        <v>15</v>
      </c>
      <c r="U2225" s="57"/>
      <c r="V2225" s="57"/>
      <c r="W2225" s="60"/>
      <c r="X2225" s="45"/>
      <c r="Y2225" s="57"/>
      <c r="Z2225" s="57"/>
      <c r="AA2225" s="57"/>
      <c r="AB2225" s="57"/>
      <c r="AC2225" s="57"/>
      <c r="AD2225" s="57"/>
      <c r="AE2225" s="57"/>
      <c r="AF2225" s="57"/>
      <c r="AG2225" s="57"/>
      <c r="AH2225" s="57"/>
      <c r="AI2225" s="38"/>
    </row>
    <row r="2226" spans="1:35" x14ac:dyDescent="0.3">
      <c r="A2226" s="61"/>
      <c r="B2226" s="61"/>
      <c r="C2226" s="60"/>
      <c r="D2226" s="94"/>
      <c r="E2226" s="100"/>
      <c r="F2226" s="58"/>
      <c r="G2226" s="58"/>
      <c r="H2226" s="58"/>
      <c r="I2226" s="58"/>
      <c r="J2226" s="58"/>
      <c r="K2226" s="62"/>
      <c r="L2226" s="41"/>
      <c r="M2226" s="42">
        <v>22260</v>
      </c>
      <c r="N2226" s="43">
        <v>41006</v>
      </c>
      <c r="O2226" s="44" t="s">
        <v>5</v>
      </c>
      <c r="P2226" s="42">
        <v>10</v>
      </c>
      <c r="Q2226" s="44" t="s">
        <v>4306</v>
      </c>
      <c r="R2226" s="44" t="s">
        <v>3</v>
      </c>
      <c r="S2226" s="42">
        <v>-10</v>
      </c>
      <c r="T2226" s="42">
        <v>25</v>
      </c>
      <c r="U2226" s="57"/>
      <c r="V2226" s="57"/>
      <c r="W2226" s="60"/>
      <c r="X2226" s="45"/>
      <c r="Y2226" s="57"/>
      <c r="Z2226" s="57"/>
      <c r="AA2226" s="57"/>
      <c r="AB2226" s="57"/>
      <c r="AC2226" s="57"/>
      <c r="AD2226" s="57"/>
      <c r="AE2226" s="57"/>
      <c r="AF2226" s="57"/>
      <c r="AG2226" s="57"/>
      <c r="AH2226" s="57"/>
      <c r="AI2226" s="38"/>
    </row>
    <row r="2227" spans="1:35" x14ac:dyDescent="0.3">
      <c r="A2227" s="38"/>
      <c r="B2227" s="38"/>
      <c r="C2227" s="39"/>
      <c r="D2227" s="71"/>
      <c r="E2227" s="99"/>
      <c r="F2227" s="41"/>
      <c r="G2227" s="41"/>
      <c r="H2227" s="41"/>
      <c r="I2227" s="41"/>
      <c r="J2227" s="41"/>
      <c r="K2227" s="40"/>
      <c r="L2227" s="41"/>
      <c r="M2227" s="42">
        <v>22261</v>
      </c>
      <c r="N2227" s="43">
        <v>41013</v>
      </c>
      <c r="O2227" s="44" t="s">
        <v>5</v>
      </c>
      <c r="P2227" s="42">
        <v>12</v>
      </c>
      <c r="Q2227" s="44" t="s">
        <v>4305</v>
      </c>
      <c r="R2227" s="44" t="s">
        <v>3</v>
      </c>
      <c r="S2227" s="42">
        <v>35</v>
      </c>
      <c r="T2227" s="42">
        <v>5</v>
      </c>
      <c r="U2227" s="57"/>
      <c r="V2227" s="57"/>
      <c r="W2227" s="60"/>
      <c r="X2227" s="45"/>
      <c r="Y2227" s="57"/>
      <c r="Z2227" s="57"/>
      <c r="AA2227" s="57"/>
      <c r="AB2227" s="57"/>
      <c r="AC2227" s="57"/>
      <c r="AD2227" s="57"/>
      <c r="AE2227" s="57"/>
      <c r="AF2227" s="57"/>
      <c r="AG2227" s="57"/>
      <c r="AH2227" s="57"/>
      <c r="AI2227" s="38"/>
    </row>
    <row r="2228" spans="1:35" x14ac:dyDescent="0.3">
      <c r="A2228" s="38"/>
      <c r="B2228" s="38"/>
      <c r="C2228" s="39"/>
      <c r="D2228" s="71"/>
      <c r="E2228" s="99"/>
      <c r="F2228" s="41"/>
      <c r="G2228" s="41"/>
      <c r="H2228" s="41"/>
      <c r="I2228" s="41"/>
      <c r="J2228" s="41"/>
      <c r="K2228" s="40"/>
      <c r="L2228" s="41"/>
      <c r="M2228" s="42">
        <v>22262</v>
      </c>
      <c r="N2228" s="43">
        <v>41013</v>
      </c>
      <c r="O2228" s="44" t="s">
        <v>5</v>
      </c>
      <c r="P2228" s="42">
        <v>4</v>
      </c>
      <c r="Q2228" s="44" t="s">
        <v>4305</v>
      </c>
      <c r="R2228" s="44" t="s">
        <v>3</v>
      </c>
      <c r="S2228" s="42">
        <v>45</v>
      </c>
      <c r="T2228" s="42">
        <v>5</v>
      </c>
      <c r="U2228" s="57"/>
      <c r="V2228" s="57"/>
      <c r="W2228" s="60"/>
      <c r="X2228" s="45"/>
      <c r="Y2228" s="57"/>
      <c r="Z2228" s="57"/>
      <c r="AA2228" s="57"/>
      <c r="AB2228" s="57"/>
      <c r="AC2228" s="57"/>
      <c r="AD2228" s="57"/>
      <c r="AE2228" s="57"/>
      <c r="AF2228" s="57"/>
      <c r="AG2228" s="57"/>
      <c r="AH2228" s="57"/>
      <c r="AI2228" s="38"/>
    </row>
    <row r="2229" spans="1:35" x14ac:dyDescent="0.3">
      <c r="A2229" s="38"/>
      <c r="B2229" s="38"/>
      <c r="C2229" s="39"/>
      <c r="D2229" s="71"/>
      <c r="E2229" s="99"/>
      <c r="F2229" s="41"/>
      <c r="G2229" s="41"/>
      <c r="H2229" s="41"/>
      <c r="I2229" s="41"/>
      <c r="J2229" s="41"/>
      <c r="K2229" s="40"/>
      <c r="L2229" s="41"/>
      <c r="M2229" s="42">
        <v>235923</v>
      </c>
      <c r="N2229" s="43">
        <v>41013</v>
      </c>
      <c r="O2229" s="44" t="s">
        <v>146</v>
      </c>
      <c r="P2229" s="42">
        <v>6</v>
      </c>
      <c r="Q2229" s="44" t="s">
        <v>4305</v>
      </c>
      <c r="R2229" s="44" t="s">
        <v>1140</v>
      </c>
      <c r="S2229" s="42">
        <v>12</v>
      </c>
      <c r="T2229" s="42">
        <v>15</v>
      </c>
      <c r="U2229" s="42">
        <v>26.930371659999999</v>
      </c>
      <c r="V2229" s="42">
        <v>-80.068400929999996</v>
      </c>
      <c r="W2229" s="126"/>
      <c r="X2229" s="45"/>
      <c r="Y2229" s="42"/>
      <c r="Z2229" s="125"/>
      <c r="AA2229" s="42"/>
      <c r="AB2229" s="42"/>
      <c r="AC2229" s="125"/>
      <c r="AD2229" s="125"/>
      <c r="AE2229" s="127"/>
      <c r="AF2229" s="127"/>
      <c r="AG2229" s="127"/>
      <c r="AH2229" s="44" t="s">
        <v>31</v>
      </c>
      <c r="AI2229" s="38"/>
    </row>
    <row r="2230" spans="1:35" x14ac:dyDescent="0.3">
      <c r="A2230" s="61"/>
      <c r="B2230" s="61"/>
      <c r="C2230" s="60"/>
      <c r="D2230" s="94"/>
      <c r="E2230" s="100"/>
      <c r="F2230" s="58"/>
      <c r="G2230" s="58"/>
      <c r="H2230" s="58"/>
      <c r="I2230" s="58"/>
      <c r="J2230" s="58"/>
      <c r="K2230" s="62"/>
      <c r="L2230" s="58"/>
      <c r="M2230" s="42">
        <v>235930</v>
      </c>
      <c r="N2230" s="43">
        <v>41014</v>
      </c>
      <c r="O2230" s="44" t="s">
        <v>146</v>
      </c>
      <c r="P2230" s="42">
        <v>2</v>
      </c>
      <c r="Q2230" s="44" t="s">
        <v>4305</v>
      </c>
      <c r="R2230" s="44" t="s">
        <v>1142</v>
      </c>
      <c r="S2230" s="42">
        <v>27</v>
      </c>
      <c r="T2230" s="42">
        <v>51</v>
      </c>
      <c r="U2230" s="42">
        <v>26.94042498</v>
      </c>
      <c r="V2230" s="42">
        <v>-80.071153850000002</v>
      </c>
      <c r="W2230" s="126"/>
      <c r="X2230" s="45"/>
      <c r="Y2230" s="42"/>
      <c r="Z2230" s="125"/>
      <c r="AA2230" s="42"/>
      <c r="AB2230" s="42"/>
      <c r="AC2230" s="125"/>
      <c r="AD2230" s="125"/>
      <c r="AE2230" s="127"/>
      <c r="AF2230" s="127"/>
      <c r="AG2230" s="127"/>
      <c r="AH2230" s="44" t="s">
        <v>10</v>
      </c>
      <c r="AI2230" s="61"/>
    </row>
    <row r="2231" spans="1:35" x14ac:dyDescent="0.3">
      <c r="A2231" s="38"/>
      <c r="B2231" s="38"/>
      <c r="C2231" s="39"/>
      <c r="D2231" s="71"/>
      <c r="E2231" s="99"/>
      <c r="F2231" s="41"/>
      <c r="G2231" s="41"/>
      <c r="H2231" s="41"/>
      <c r="I2231" s="41"/>
      <c r="J2231" s="41"/>
      <c r="K2231" s="40"/>
      <c r="L2231" s="41"/>
      <c r="M2231" s="42">
        <v>235936</v>
      </c>
      <c r="N2231" s="43">
        <v>41015</v>
      </c>
      <c r="O2231" s="44" t="s">
        <v>146</v>
      </c>
      <c r="P2231" s="42">
        <v>2</v>
      </c>
      <c r="Q2231" s="44" t="s">
        <v>4307</v>
      </c>
      <c r="R2231" s="44" t="s">
        <v>3</v>
      </c>
      <c r="S2231" s="42">
        <v>45</v>
      </c>
      <c r="T2231" s="42">
        <v>65</v>
      </c>
      <c r="U2231" s="42">
        <v>26.940989340000002</v>
      </c>
      <c r="V2231" s="42">
        <v>-80.07140364</v>
      </c>
      <c r="W2231" s="126"/>
      <c r="X2231" s="45"/>
      <c r="Y2231" s="125"/>
      <c r="Z2231" s="125"/>
      <c r="AA2231" s="125"/>
      <c r="AB2231" s="125"/>
      <c r="AC2231" s="125"/>
      <c r="AD2231" s="125"/>
      <c r="AE2231" s="127"/>
      <c r="AF2231" s="127"/>
      <c r="AG2231" s="127"/>
      <c r="AH2231" s="44" t="s">
        <v>3</v>
      </c>
      <c r="AI2231" s="38"/>
    </row>
    <row r="2232" spans="1:35" x14ac:dyDescent="0.3">
      <c r="A2232" s="38"/>
      <c r="B2232" s="38"/>
      <c r="C2232" s="39"/>
      <c r="D2232" s="71"/>
      <c r="E2232" s="99"/>
      <c r="F2232" s="41"/>
      <c r="G2232" s="41"/>
      <c r="H2232" s="41"/>
      <c r="I2232" s="41"/>
      <c r="J2232" s="41"/>
      <c r="K2232" s="40"/>
      <c r="L2232" s="41"/>
      <c r="M2232" s="42">
        <v>22263</v>
      </c>
      <c r="N2232" s="43">
        <v>41016</v>
      </c>
      <c r="O2232" s="44" t="s">
        <v>5</v>
      </c>
      <c r="P2232" s="42">
        <v>2</v>
      </c>
      <c r="Q2232" s="44" t="s">
        <v>4305</v>
      </c>
      <c r="R2232" s="44" t="s">
        <v>3</v>
      </c>
      <c r="S2232" s="42">
        <v>30</v>
      </c>
      <c r="T2232" s="42">
        <v>20</v>
      </c>
      <c r="U2232" s="57"/>
      <c r="V2232" s="57"/>
      <c r="W2232" s="60"/>
      <c r="X2232" s="45"/>
      <c r="Y2232" s="57"/>
      <c r="Z2232" s="57"/>
      <c r="AA2232" s="57"/>
      <c r="AB2232" s="57"/>
      <c r="AC2232" s="57"/>
      <c r="AD2232" s="57"/>
      <c r="AE2232" s="58"/>
      <c r="AF2232" s="58"/>
      <c r="AG2232" s="58"/>
      <c r="AH2232" s="57"/>
      <c r="AI2232" s="38"/>
    </row>
    <row r="2233" spans="1:35" x14ac:dyDescent="0.3">
      <c r="A2233" s="38"/>
      <c r="B2233" s="38"/>
      <c r="C2233" s="39"/>
      <c r="D2233" s="71"/>
      <c r="E2233" s="99"/>
      <c r="F2233" s="41"/>
      <c r="G2233" s="41"/>
      <c r="H2233" s="41"/>
      <c r="I2233" s="41"/>
      <c r="J2233" s="41"/>
      <c r="K2233" s="40"/>
      <c r="L2233" s="41"/>
      <c r="M2233" s="42">
        <v>235959</v>
      </c>
      <c r="N2233" s="43">
        <v>41017</v>
      </c>
      <c r="O2233" s="44" t="s">
        <v>146</v>
      </c>
      <c r="P2233" s="42">
        <v>1</v>
      </c>
      <c r="Q2233" s="44" t="s">
        <v>4305</v>
      </c>
      <c r="R2233" s="44" t="s">
        <v>1144</v>
      </c>
      <c r="S2233" s="42">
        <v>25</v>
      </c>
      <c r="T2233" s="42">
        <v>141</v>
      </c>
      <c r="U2233" s="42">
        <v>26.942766859999999</v>
      </c>
      <c r="V2233" s="42">
        <v>-80.071679579999994</v>
      </c>
      <c r="W2233" s="48">
        <v>41088</v>
      </c>
      <c r="X2233" s="45">
        <f>W2233-N2233</f>
        <v>71</v>
      </c>
      <c r="Y2233" s="42">
        <v>56</v>
      </c>
      <c r="Z2233" s="42">
        <v>38</v>
      </c>
      <c r="AA2233" s="42">
        <v>0</v>
      </c>
      <c r="AB2233" s="42">
        <v>0</v>
      </c>
      <c r="AC2233" s="42">
        <v>0</v>
      </c>
      <c r="AD2233" s="42">
        <v>1</v>
      </c>
      <c r="AE2233" s="42">
        <f>SUM(Y2233,Z2233,AC2233,AD2233)</f>
        <v>95</v>
      </c>
      <c r="AF2233" s="49">
        <f>Y2233/AE2233</f>
        <v>0.58947368421052626</v>
      </c>
      <c r="AG2233" s="49">
        <f>(Y2233-(AA2233+AB2233))/AE2233</f>
        <v>0.58947368421052626</v>
      </c>
      <c r="AH2233" s="44" t="s">
        <v>2</v>
      </c>
      <c r="AI2233" s="38"/>
    </row>
    <row r="2234" spans="1:35" x14ac:dyDescent="0.3">
      <c r="A2234" s="38"/>
      <c r="B2234" s="38"/>
      <c r="C2234" s="39"/>
      <c r="D2234" s="71"/>
      <c r="E2234" s="99"/>
      <c r="F2234" s="41"/>
      <c r="G2234" s="41"/>
      <c r="H2234" s="41"/>
      <c r="I2234" s="41"/>
      <c r="J2234" s="41"/>
      <c r="K2234" s="40"/>
      <c r="L2234" s="41"/>
      <c r="M2234" s="42">
        <v>235973</v>
      </c>
      <c r="N2234" s="43">
        <v>41019</v>
      </c>
      <c r="O2234" s="44" t="s">
        <v>146</v>
      </c>
      <c r="P2234" s="42">
        <v>8</v>
      </c>
      <c r="Q2234" s="44" t="s">
        <v>4305</v>
      </c>
      <c r="R2234" s="44" t="s">
        <v>1145</v>
      </c>
      <c r="S2234" s="42">
        <v>18</v>
      </c>
      <c r="T2234" s="42">
        <v>44</v>
      </c>
      <c r="U2234" s="42">
        <v>26.923869530000001</v>
      </c>
      <c r="V2234" s="42">
        <v>-80.066496040000004</v>
      </c>
      <c r="W2234" s="48">
        <v>41090</v>
      </c>
      <c r="X2234" s="45">
        <f>W2234-N2234</f>
        <v>71</v>
      </c>
      <c r="Y2234" s="42">
        <v>36</v>
      </c>
      <c r="Z2234" s="42">
        <v>47</v>
      </c>
      <c r="AA2234" s="42">
        <v>1</v>
      </c>
      <c r="AB2234" s="42">
        <v>0</v>
      </c>
      <c r="AC2234" s="42">
        <v>0</v>
      </c>
      <c r="AD2234" s="42">
        <v>1</v>
      </c>
      <c r="AE2234" s="46">
        <f>SUM(Y2234,Z2234,AC2234,AD2234)</f>
        <v>84</v>
      </c>
      <c r="AF2234" s="47">
        <f>Y2234/AE2234</f>
        <v>0.42857142857142855</v>
      </c>
      <c r="AG2234" s="47">
        <f>(Y2234-(AA2234+AB2234))/AE2234</f>
        <v>0.41666666666666669</v>
      </c>
      <c r="AH2234" s="44" t="s">
        <v>2</v>
      </c>
      <c r="AI2234" s="38"/>
    </row>
    <row r="2235" spans="1:35" x14ac:dyDescent="0.3">
      <c r="A2235" s="38"/>
      <c r="B2235" s="38"/>
      <c r="C2235" s="39"/>
      <c r="D2235" s="71"/>
      <c r="E2235" s="99"/>
      <c r="F2235" s="41"/>
      <c r="G2235" s="41"/>
      <c r="H2235" s="41"/>
      <c r="I2235" s="41"/>
      <c r="J2235" s="41"/>
      <c r="K2235" s="40"/>
      <c r="L2235" s="41"/>
      <c r="M2235" s="42">
        <v>235974</v>
      </c>
      <c r="N2235" s="43">
        <v>41019</v>
      </c>
      <c r="O2235" s="44" t="s">
        <v>146</v>
      </c>
      <c r="P2235" s="42">
        <v>8</v>
      </c>
      <c r="Q2235" s="44" t="s">
        <v>4305</v>
      </c>
      <c r="R2235" s="44" t="s">
        <v>1146</v>
      </c>
      <c r="S2235" s="42">
        <v>23</v>
      </c>
      <c r="T2235" s="42">
        <v>45</v>
      </c>
      <c r="U2235" s="42">
        <v>26.924215719999999</v>
      </c>
      <c r="V2235" s="42">
        <v>-80.06663872</v>
      </c>
      <c r="W2235" s="48">
        <v>41087</v>
      </c>
      <c r="X2235" s="45">
        <f>W2235-N2235</f>
        <v>68</v>
      </c>
      <c r="Y2235" s="42">
        <v>68</v>
      </c>
      <c r="Z2235" s="42">
        <v>23</v>
      </c>
      <c r="AA2235" s="42">
        <v>0</v>
      </c>
      <c r="AB2235" s="42">
        <v>1</v>
      </c>
      <c r="AC2235" s="42">
        <v>0</v>
      </c>
      <c r="AD2235" s="42">
        <v>0</v>
      </c>
      <c r="AE2235" s="46">
        <f>SUM(Y2235,Z2235,AC2235,AD2235)</f>
        <v>91</v>
      </c>
      <c r="AF2235" s="47">
        <f>Y2235/AE2235</f>
        <v>0.74725274725274726</v>
      </c>
      <c r="AG2235" s="47">
        <f>(Y2235-(AA2235+AB2235))/AE2235</f>
        <v>0.73626373626373631</v>
      </c>
      <c r="AH2235" s="44" t="s">
        <v>2</v>
      </c>
      <c r="AI2235" s="38"/>
    </row>
    <row r="2236" spans="1:35" x14ac:dyDescent="0.3">
      <c r="A2236" s="38"/>
      <c r="B2236" s="38"/>
      <c r="C2236" s="39"/>
      <c r="D2236" s="71"/>
      <c r="E2236" s="99"/>
      <c r="F2236" s="41"/>
      <c r="G2236" s="41"/>
      <c r="H2236" s="41"/>
      <c r="I2236" s="41"/>
      <c r="J2236" s="41"/>
      <c r="K2236" s="40"/>
      <c r="L2236" s="41"/>
      <c r="M2236" s="42">
        <v>22264</v>
      </c>
      <c r="N2236" s="43">
        <v>41020</v>
      </c>
      <c r="O2236" s="44" t="s">
        <v>5</v>
      </c>
      <c r="P2236" s="42">
        <v>4</v>
      </c>
      <c r="Q2236" s="44" t="s">
        <v>4305</v>
      </c>
      <c r="R2236" s="44" t="s">
        <v>3</v>
      </c>
      <c r="S2236" s="42">
        <v>30</v>
      </c>
      <c r="T2236" s="42">
        <v>6</v>
      </c>
      <c r="U2236" s="57"/>
      <c r="V2236" s="57"/>
      <c r="W2236" s="60"/>
      <c r="X2236" s="45"/>
      <c r="Y2236" s="57"/>
      <c r="Z2236" s="57"/>
      <c r="AA2236" s="57"/>
      <c r="AB2236" s="57"/>
      <c r="AC2236" s="57"/>
      <c r="AD2236" s="57"/>
      <c r="AE2236" s="57"/>
      <c r="AF2236" s="57"/>
      <c r="AG2236" s="57"/>
      <c r="AH2236" s="57"/>
      <c r="AI2236" s="38"/>
    </row>
    <row r="2237" spans="1:35" x14ac:dyDescent="0.3">
      <c r="A2237" s="38"/>
      <c r="B2237" s="38"/>
      <c r="C2237" s="39"/>
      <c r="D2237" s="71"/>
      <c r="E2237" s="99"/>
      <c r="F2237" s="41"/>
      <c r="G2237" s="41"/>
      <c r="H2237" s="41"/>
      <c r="I2237" s="41"/>
      <c r="J2237" s="41"/>
      <c r="K2237" s="40"/>
      <c r="L2237" s="41"/>
      <c r="M2237" s="42">
        <v>22268</v>
      </c>
      <c r="N2237" s="43">
        <v>41020</v>
      </c>
      <c r="O2237" s="44" t="s">
        <v>5</v>
      </c>
      <c r="P2237" s="42">
        <v>13</v>
      </c>
      <c r="Q2237" s="44" t="s">
        <v>4305</v>
      </c>
      <c r="R2237" s="44" t="s">
        <v>3</v>
      </c>
      <c r="S2237" s="42">
        <v>15</v>
      </c>
      <c r="T2237" s="42">
        <v>30</v>
      </c>
      <c r="U2237" s="57"/>
      <c r="V2237" s="57"/>
      <c r="W2237" s="60"/>
      <c r="X2237" s="45"/>
      <c r="Y2237" s="57"/>
      <c r="Z2237" s="57"/>
      <c r="AA2237" s="57"/>
      <c r="AB2237" s="57"/>
      <c r="AC2237" s="57"/>
      <c r="AD2237" s="57"/>
      <c r="AE2237" s="58"/>
      <c r="AF2237" s="58"/>
      <c r="AG2237" s="58"/>
      <c r="AH2237" s="57"/>
      <c r="AI2237" s="38"/>
    </row>
    <row r="2238" spans="1:35" x14ac:dyDescent="0.3">
      <c r="A2238" s="38"/>
      <c r="B2238" s="38"/>
      <c r="C2238" s="39"/>
      <c r="D2238" s="71"/>
      <c r="E2238" s="99"/>
      <c r="F2238" s="41"/>
      <c r="G2238" s="41"/>
      <c r="H2238" s="41"/>
      <c r="I2238" s="41"/>
      <c r="J2238" s="41"/>
      <c r="K2238" s="40"/>
      <c r="L2238" s="41"/>
      <c r="M2238" s="42">
        <v>22269</v>
      </c>
      <c r="N2238" s="43">
        <v>41023</v>
      </c>
      <c r="O2238" s="44" t="s">
        <v>5</v>
      </c>
      <c r="P2238" s="42">
        <v>11</v>
      </c>
      <c r="Q2238" s="44" t="s">
        <v>4305</v>
      </c>
      <c r="R2238" s="44" t="s">
        <v>3</v>
      </c>
      <c r="S2238" s="42">
        <v>6</v>
      </c>
      <c r="T2238" s="42">
        <v>12</v>
      </c>
      <c r="U2238" s="57"/>
      <c r="V2238" s="57"/>
      <c r="W2238" s="60"/>
      <c r="X2238" s="45"/>
      <c r="Y2238" s="57"/>
      <c r="Z2238" s="57"/>
      <c r="AA2238" s="57"/>
      <c r="AB2238" s="57"/>
      <c r="AC2238" s="57"/>
      <c r="AD2238" s="57"/>
      <c r="AE2238" s="57"/>
      <c r="AF2238" s="57"/>
      <c r="AG2238" s="57"/>
      <c r="AH2238" s="57"/>
      <c r="AI2238" s="38"/>
    </row>
    <row r="2239" spans="1:35" x14ac:dyDescent="0.3">
      <c r="A2239" s="38"/>
      <c r="B2239" s="38"/>
      <c r="C2239" s="39"/>
      <c r="D2239" s="71"/>
      <c r="E2239" s="99"/>
      <c r="F2239" s="41"/>
      <c r="G2239" s="41"/>
      <c r="H2239" s="41"/>
      <c r="I2239" s="41"/>
      <c r="J2239" s="41"/>
      <c r="K2239" s="40"/>
      <c r="L2239" s="41"/>
      <c r="M2239" s="42">
        <v>236086</v>
      </c>
      <c r="N2239" s="43">
        <v>41025</v>
      </c>
      <c r="O2239" s="44" t="s">
        <v>0</v>
      </c>
      <c r="P2239" s="42">
        <v>7</v>
      </c>
      <c r="Q2239" s="44" t="s">
        <v>4305</v>
      </c>
      <c r="R2239" s="44" t="s">
        <v>998</v>
      </c>
      <c r="S2239" s="42">
        <v>80</v>
      </c>
      <c r="T2239" s="42">
        <v>33</v>
      </c>
      <c r="U2239" s="42">
        <v>26.87040494</v>
      </c>
      <c r="V2239" s="42">
        <v>-80.049312950000001</v>
      </c>
      <c r="W2239" s="48">
        <v>41088</v>
      </c>
      <c r="X2239" s="45">
        <f>W2239-N2239</f>
        <v>63</v>
      </c>
      <c r="Y2239" s="42">
        <v>32</v>
      </c>
      <c r="Z2239" s="42">
        <v>24</v>
      </c>
      <c r="AA2239" s="42">
        <v>0</v>
      </c>
      <c r="AB2239" s="42">
        <v>0</v>
      </c>
      <c r="AC2239" s="42">
        <v>0</v>
      </c>
      <c r="AD2239" s="42">
        <v>0</v>
      </c>
      <c r="AE2239" s="46">
        <f>SUM(Y2239,Z2239,AC2239,AD2239)</f>
        <v>56</v>
      </c>
      <c r="AF2239" s="47">
        <f>Y2239/AE2239</f>
        <v>0.5714285714285714</v>
      </c>
      <c r="AG2239" s="47">
        <f>(Y2239-(AA2239+AB2239))/AE2239</f>
        <v>0.5714285714285714</v>
      </c>
      <c r="AH2239" s="44" t="s">
        <v>2</v>
      </c>
      <c r="AI2239" s="38"/>
    </row>
    <row r="2240" spans="1:35" x14ac:dyDescent="0.3">
      <c r="A2240" s="61"/>
      <c r="B2240" s="61"/>
      <c r="C2240" s="60"/>
      <c r="D2240" s="94"/>
      <c r="E2240" s="100"/>
      <c r="F2240" s="58"/>
      <c r="G2240" s="58"/>
      <c r="H2240" s="58"/>
      <c r="I2240" s="58"/>
      <c r="J2240" s="58"/>
      <c r="K2240" s="62"/>
      <c r="L2240" s="58"/>
      <c r="M2240" s="42">
        <v>22274</v>
      </c>
      <c r="N2240" s="43">
        <v>41026</v>
      </c>
      <c r="O2240" s="44" t="s">
        <v>5</v>
      </c>
      <c r="P2240" s="42">
        <v>10</v>
      </c>
      <c r="Q2240" s="44" t="s">
        <v>4307</v>
      </c>
      <c r="R2240" s="44" t="s">
        <v>3</v>
      </c>
      <c r="S2240" s="42">
        <v>12</v>
      </c>
      <c r="T2240" s="42">
        <v>25</v>
      </c>
      <c r="U2240" s="57"/>
      <c r="V2240" s="57"/>
      <c r="W2240" s="60"/>
      <c r="X2240" s="45"/>
      <c r="Y2240" s="57"/>
      <c r="Z2240" s="57"/>
      <c r="AA2240" s="57"/>
      <c r="AB2240" s="57"/>
      <c r="AC2240" s="57"/>
      <c r="AD2240" s="57"/>
      <c r="AE2240" s="58"/>
      <c r="AF2240" s="58"/>
      <c r="AG2240" s="58"/>
      <c r="AH2240" s="57"/>
      <c r="AI2240" s="61"/>
    </row>
    <row r="2241" spans="1:35" x14ac:dyDescent="0.3">
      <c r="A2241" s="38"/>
      <c r="B2241" s="38"/>
      <c r="C2241" s="39"/>
      <c r="D2241" s="71"/>
      <c r="E2241" s="99"/>
      <c r="F2241" s="41"/>
      <c r="G2241" s="41"/>
      <c r="H2241" s="41"/>
      <c r="I2241" s="41"/>
      <c r="J2241" s="41"/>
      <c r="K2241" s="40"/>
      <c r="L2241" s="41"/>
      <c r="M2241" s="42">
        <v>236114</v>
      </c>
      <c r="N2241" s="43">
        <v>41026</v>
      </c>
      <c r="O2241" s="44" t="s">
        <v>0</v>
      </c>
      <c r="P2241" s="42">
        <v>7</v>
      </c>
      <c r="Q2241" s="44" t="s">
        <v>4307</v>
      </c>
      <c r="R2241" s="44" t="s">
        <v>3</v>
      </c>
      <c r="S2241" s="42">
        <v>1</v>
      </c>
      <c r="T2241" s="42">
        <v>85</v>
      </c>
      <c r="U2241" s="42">
        <v>26.873561509999998</v>
      </c>
      <c r="V2241" s="42">
        <v>-80.050000949999998</v>
      </c>
      <c r="W2241" s="126"/>
      <c r="X2241" s="45"/>
      <c r="Y2241" s="125"/>
      <c r="Z2241" s="125"/>
      <c r="AA2241" s="125"/>
      <c r="AB2241" s="125"/>
      <c r="AC2241" s="125"/>
      <c r="AD2241" s="125"/>
      <c r="AE2241" s="127"/>
      <c r="AF2241" s="127"/>
      <c r="AG2241" s="127"/>
      <c r="AH2241" s="44" t="s">
        <v>3</v>
      </c>
      <c r="AI2241" s="38"/>
    </row>
    <row r="2242" spans="1:35" x14ac:dyDescent="0.3">
      <c r="A2242" s="38"/>
      <c r="B2242" s="38"/>
      <c r="C2242" s="39"/>
      <c r="D2242" s="71"/>
      <c r="E2242" s="99"/>
      <c r="F2242" s="41"/>
      <c r="G2242" s="41"/>
      <c r="H2242" s="41"/>
      <c r="I2242" s="41"/>
      <c r="J2242" s="41"/>
      <c r="K2242" s="40"/>
      <c r="L2242" s="41"/>
      <c r="M2242" s="42">
        <v>22271</v>
      </c>
      <c r="N2242" s="43">
        <v>41026</v>
      </c>
      <c r="O2242" s="44" t="s">
        <v>5</v>
      </c>
      <c r="P2242" s="42">
        <v>3</v>
      </c>
      <c r="Q2242" s="44" t="s">
        <v>4305</v>
      </c>
      <c r="R2242" s="44" t="s">
        <v>3</v>
      </c>
      <c r="S2242" s="42">
        <v>20</v>
      </c>
      <c r="T2242" s="42">
        <v>35</v>
      </c>
      <c r="U2242" s="57"/>
      <c r="V2242" s="57"/>
      <c r="W2242" s="60"/>
      <c r="X2242" s="45"/>
      <c r="Y2242" s="57"/>
      <c r="Z2242" s="57"/>
      <c r="AA2242" s="57"/>
      <c r="AB2242" s="57"/>
      <c r="AC2242" s="57"/>
      <c r="AD2242" s="57"/>
      <c r="AE2242" s="58"/>
      <c r="AF2242" s="58"/>
      <c r="AG2242" s="58"/>
      <c r="AH2242" s="57"/>
      <c r="AI2242" s="38"/>
    </row>
    <row r="2243" spans="1:35" x14ac:dyDescent="0.3">
      <c r="A2243" s="61"/>
      <c r="B2243" s="61"/>
      <c r="C2243" s="60"/>
      <c r="D2243" s="94"/>
      <c r="E2243" s="100"/>
      <c r="F2243" s="58"/>
      <c r="G2243" s="58"/>
      <c r="H2243" s="58"/>
      <c r="I2243" s="58"/>
      <c r="J2243" s="58"/>
      <c r="K2243" s="62"/>
      <c r="L2243" s="58"/>
      <c r="M2243" s="42">
        <v>22275</v>
      </c>
      <c r="N2243" s="43">
        <v>41026</v>
      </c>
      <c r="O2243" s="44" t="s">
        <v>5</v>
      </c>
      <c r="P2243" s="42">
        <v>10</v>
      </c>
      <c r="Q2243" s="44" t="s">
        <v>4305</v>
      </c>
      <c r="R2243" s="44" t="s">
        <v>3</v>
      </c>
      <c r="S2243" s="42">
        <v>20</v>
      </c>
      <c r="T2243" s="42">
        <v>10</v>
      </c>
      <c r="U2243" s="57"/>
      <c r="V2243" s="57"/>
      <c r="W2243" s="60"/>
      <c r="X2243" s="45"/>
      <c r="Y2243" s="58"/>
      <c r="Z2243" s="58"/>
      <c r="AA2243" s="58"/>
      <c r="AB2243" s="58"/>
      <c r="AC2243" s="58"/>
      <c r="AD2243" s="58"/>
      <c r="AE2243" s="58"/>
      <c r="AF2243" s="58"/>
      <c r="AG2243" s="58"/>
      <c r="AH2243" s="57"/>
      <c r="AI2243" s="61"/>
    </row>
    <row r="2244" spans="1:35" x14ac:dyDescent="0.3">
      <c r="A2244" s="38"/>
      <c r="B2244" s="38"/>
      <c r="C2244" s="39"/>
      <c r="D2244" s="71"/>
      <c r="E2244" s="99"/>
      <c r="F2244" s="41"/>
      <c r="G2244" s="41"/>
      <c r="H2244" s="41"/>
      <c r="I2244" s="41"/>
      <c r="J2244" s="41"/>
      <c r="K2244" s="40"/>
      <c r="L2244" s="41"/>
      <c r="M2244" s="42">
        <v>22276</v>
      </c>
      <c r="N2244" s="43">
        <v>41026</v>
      </c>
      <c r="O2244" s="44" t="s">
        <v>5</v>
      </c>
      <c r="P2244" s="42">
        <v>10</v>
      </c>
      <c r="Q2244" s="44" t="s">
        <v>4305</v>
      </c>
      <c r="R2244" s="44" t="s">
        <v>3</v>
      </c>
      <c r="S2244" s="42">
        <v>20</v>
      </c>
      <c r="T2244" s="42">
        <v>10</v>
      </c>
      <c r="U2244" s="57"/>
      <c r="V2244" s="57"/>
      <c r="W2244" s="60"/>
      <c r="X2244" s="45"/>
      <c r="Y2244" s="57"/>
      <c r="Z2244" s="57"/>
      <c r="AA2244" s="57"/>
      <c r="AB2244" s="57"/>
      <c r="AC2244" s="57"/>
      <c r="AD2244" s="57"/>
      <c r="AE2244" s="57"/>
      <c r="AF2244" s="57"/>
      <c r="AG2244" s="57"/>
      <c r="AH2244" s="57"/>
      <c r="AI2244" s="38"/>
    </row>
    <row r="2245" spans="1:35" x14ac:dyDescent="0.3">
      <c r="A2245" s="38"/>
      <c r="B2245" s="38"/>
      <c r="C2245" s="39"/>
      <c r="D2245" s="71"/>
      <c r="E2245" s="99"/>
      <c r="F2245" s="41"/>
      <c r="G2245" s="41"/>
      <c r="H2245" s="41"/>
      <c r="I2245" s="41"/>
      <c r="J2245" s="41"/>
      <c r="K2245" s="40"/>
      <c r="L2245" s="41"/>
      <c r="M2245" s="42">
        <v>22278</v>
      </c>
      <c r="N2245" s="43">
        <v>41026</v>
      </c>
      <c r="O2245" s="44" t="s">
        <v>5</v>
      </c>
      <c r="P2245" s="42">
        <v>13</v>
      </c>
      <c r="Q2245" s="44" t="s">
        <v>4305</v>
      </c>
      <c r="R2245" s="44" t="s">
        <v>3</v>
      </c>
      <c r="S2245" s="42">
        <v>30</v>
      </c>
      <c r="T2245" s="42">
        <v>30</v>
      </c>
      <c r="U2245" s="57"/>
      <c r="V2245" s="57"/>
      <c r="W2245" s="60"/>
      <c r="X2245" s="45"/>
      <c r="Y2245" s="57"/>
      <c r="Z2245" s="57"/>
      <c r="AA2245" s="57"/>
      <c r="AB2245" s="57"/>
      <c r="AC2245" s="57"/>
      <c r="AD2245" s="57"/>
      <c r="AE2245" s="57"/>
      <c r="AF2245" s="57"/>
      <c r="AG2245" s="57"/>
      <c r="AH2245" s="57"/>
      <c r="AI2245" s="38"/>
    </row>
    <row r="2246" spans="1:35" x14ac:dyDescent="0.3">
      <c r="A2246" s="38"/>
      <c r="B2246" s="38"/>
      <c r="C2246" s="39"/>
      <c r="D2246" s="71"/>
      <c r="E2246" s="99"/>
      <c r="F2246" s="41"/>
      <c r="G2246" s="41"/>
      <c r="H2246" s="41"/>
      <c r="I2246" s="41"/>
      <c r="J2246" s="41"/>
      <c r="K2246" s="40"/>
      <c r="L2246" s="41"/>
      <c r="M2246" s="42">
        <v>22279</v>
      </c>
      <c r="N2246" s="43">
        <v>41028</v>
      </c>
      <c r="O2246" s="44" t="s">
        <v>5</v>
      </c>
      <c r="P2246" s="42">
        <v>2</v>
      </c>
      <c r="Q2246" s="44" t="s">
        <v>4307</v>
      </c>
      <c r="R2246" s="44" t="s">
        <v>3</v>
      </c>
      <c r="S2246" s="42">
        <v>65</v>
      </c>
      <c r="T2246" s="42">
        <v>0</v>
      </c>
      <c r="U2246" s="57"/>
      <c r="V2246" s="57"/>
      <c r="W2246" s="60"/>
      <c r="X2246" s="45"/>
      <c r="Y2246" s="57"/>
      <c r="Z2246" s="57"/>
      <c r="AA2246" s="57"/>
      <c r="AB2246" s="57"/>
      <c r="AC2246" s="57"/>
      <c r="AD2246" s="57"/>
      <c r="AE2246" s="58"/>
      <c r="AF2246" s="58"/>
      <c r="AG2246" s="58"/>
      <c r="AH2246" s="57"/>
      <c r="AI2246" s="38"/>
    </row>
    <row r="2247" spans="1:35" x14ac:dyDescent="0.3">
      <c r="A2247" s="38"/>
      <c r="B2247" s="38"/>
      <c r="C2247" s="39"/>
      <c r="D2247" s="71"/>
      <c r="E2247" s="99"/>
      <c r="F2247" s="41"/>
      <c r="G2247" s="41"/>
      <c r="H2247" s="41"/>
      <c r="I2247" s="41"/>
      <c r="J2247" s="41"/>
      <c r="K2247" s="40"/>
      <c r="L2247" s="41"/>
      <c r="M2247" s="42">
        <v>22285</v>
      </c>
      <c r="N2247" s="43">
        <v>41028</v>
      </c>
      <c r="O2247" s="44" t="s">
        <v>5</v>
      </c>
      <c r="P2247" s="42">
        <v>10</v>
      </c>
      <c r="Q2247" s="44" t="s">
        <v>4305</v>
      </c>
      <c r="R2247" s="44" t="s">
        <v>3</v>
      </c>
      <c r="S2247" s="42">
        <v>15</v>
      </c>
      <c r="T2247" s="42">
        <v>10</v>
      </c>
      <c r="U2247" s="57"/>
      <c r="V2247" s="57"/>
      <c r="W2247" s="60"/>
      <c r="X2247" s="45"/>
      <c r="Y2247" s="57"/>
      <c r="Z2247" s="57"/>
      <c r="AA2247" s="57"/>
      <c r="AB2247" s="57"/>
      <c r="AC2247" s="57"/>
      <c r="AD2247" s="57"/>
      <c r="AE2247" s="58"/>
      <c r="AF2247" s="58"/>
      <c r="AG2247" s="58"/>
      <c r="AH2247" s="57"/>
      <c r="AI2247" s="38"/>
    </row>
    <row r="2248" spans="1:35" x14ac:dyDescent="0.3">
      <c r="A2248" s="38"/>
      <c r="B2248" s="38"/>
      <c r="C2248" s="39"/>
      <c r="D2248" s="71"/>
      <c r="E2248" s="99"/>
      <c r="F2248" s="41"/>
      <c r="G2248" s="41"/>
      <c r="H2248" s="41"/>
      <c r="I2248" s="41"/>
      <c r="J2248" s="41"/>
      <c r="K2248" s="40"/>
      <c r="L2248" s="41"/>
      <c r="M2248" s="42">
        <v>236206</v>
      </c>
      <c r="N2248" s="43">
        <v>41029</v>
      </c>
      <c r="O2248" s="44" t="s">
        <v>0</v>
      </c>
      <c r="P2248" s="42">
        <v>7</v>
      </c>
      <c r="Q2248" s="44" t="s">
        <v>4307</v>
      </c>
      <c r="R2248" s="44" t="s">
        <v>3</v>
      </c>
      <c r="S2248" s="42">
        <v>5</v>
      </c>
      <c r="T2248" s="42">
        <v>70</v>
      </c>
      <c r="U2248" s="42">
        <v>26.873387619999999</v>
      </c>
      <c r="V2248" s="42">
        <v>-80.050069109999995</v>
      </c>
      <c r="W2248" s="126"/>
      <c r="X2248" s="45"/>
      <c r="Y2248" s="125"/>
      <c r="Z2248" s="127"/>
      <c r="AA2248" s="125"/>
      <c r="AB2248" s="125"/>
      <c r="AC2248" s="127"/>
      <c r="AD2248" s="127"/>
      <c r="AE2248" s="127"/>
      <c r="AF2248" s="127"/>
      <c r="AG2248" s="127"/>
      <c r="AH2248" s="44" t="s">
        <v>3</v>
      </c>
      <c r="AI2248" s="38"/>
    </row>
    <row r="2249" spans="1:35" x14ac:dyDescent="0.3">
      <c r="A2249" s="38"/>
      <c r="B2249" s="38"/>
      <c r="C2249" s="39"/>
      <c r="D2249" s="71"/>
      <c r="E2249" s="99"/>
      <c r="F2249" s="41"/>
      <c r="G2249" s="41"/>
      <c r="H2249" s="41"/>
      <c r="I2249" s="41"/>
      <c r="J2249" s="41"/>
      <c r="K2249" s="40"/>
      <c r="L2249" s="41"/>
      <c r="M2249" s="42">
        <v>22291</v>
      </c>
      <c r="N2249" s="43">
        <v>41030</v>
      </c>
      <c r="O2249" s="44" t="s">
        <v>5</v>
      </c>
      <c r="P2249" s="42">
        <v>8</v>
      </c>
      <c r="Q2249" s="44" t="s">
        <v>4307</v>
      </c>
      <c r="R2249" s="44" t="s">
        <v>3</v>
      </c>
      <c r="S2249" s="42">
        <v>1</v>
      </c>
      <c r="T2249" s="42">
        <v>20</v>
      </c>
      <c r="U2249" s="57"/>
      <c r="V2249" s="57"/>
      <c r="W2249" s="60"/>
      <c r="X2249" s="45"/>
      <c r="Y2249" s="57"/>
      <c r="Z2249" s="57"/>
      <c r="AA2249" s="57"/>
      <c r="AB2249" s="57"/>
      <c r="AC2249" s="57"/>
      <c r="AD2249" s="57"/>
      <c r="AE2249" s="57"/>
      <c r="AF2249" s="57"/>
      <c r="AG2249" s="57"/>
      <c r="AH2249" s="57"/>
      <c r="AI2249" s="38"/>
    </row>
    <row r="2250" spans="1:35" x14ac:dyDescent="0.3">
      <c r="A2250" s="38"/>
      <c r="B2250" s="38"/>
      <c r="C2250" s="39"/>
      <c r="D2250" s="71"/>
      <c r="E2250" s="99"/>
      <c r="F2250" s="41"/>
      <c r="G2250" s="41"/>
      <c r="H2250" s="41"/>
      <c r="I2250" s="41"/>
      <c r="J2250" s="41"/>
      <c r="K2250" s="40"/>
      <c r="L2250" s="41"/>
      <c r="M2250" s="42">
        <v>22295</v>
      </c>
      <c r="N2250" s="43">
        <v>41030</v>
      </c>
      <c r="O2250" s="44" t="s">
        <v>5</v>
      </c>
      <c r="P2250" s="42">
        <v>9</v>
      </c>
      <c r="Q2250" s="44" t="s">
        <v>4307</v>
      </c>
      <c r="R2250" s="44" t="s">
        <v>3</v>
      </c>
      <c r="S2250" s="42">
        <v>5</v>
      </c>
      <c r="T2250" s="42">
        <v>25</v>
      </c>
      <c r="U2250" s="57"/>
      <c r="V2250" s="57"/>
      <c r="W2250" s="60"/>
      <c r="X2250" s="45"/>
      <c r="Y2250" s="57"/>
      <c r="Z2250" s="57"/>
      <c r="AA2250" s="57"/>
      <c r="AB2250" s="57"/>
      <c r="AC2250" s="57"/>
      <c r="AD2250" s="57"/>
      <c r="AE2250" s="58"/>
      <c r="AF2250" s="58"/>
      <c r="AG2250" s="58"/>
      <c r="AH2250" s="57"/>
      <c r="AI2250" s="38"/>
    </row>
    <row r="2251" spans="1:35" x14ac:dyDescent="0.3">
      <c r="A2251" s="38"/>
      <c r="B2251" s="38"/>
      <c r="C2251" s="39"/>
      <c r="D2251" s="71"/>
      <c r="E2251" s="99"/>
      <c r="F2251" s="41"/>
      <c r="G2251" s="41"/>
      <c r="H2251" s="41"/>
      <c r="I2251" s="41"/>
      <c r="J2251" s="41"/>
      <c r="K2251" s="40"/>
      <c r="L2251" s="41"/>
      <c r="M2251" s="42">
        <v>22299</v>
      </c>
      <c r="N2251" s="43">
        <v>41030</v>
      </c>
      <c r="O2251" s="44" t="s">
        <v>5</v>
      </c>
      <c r="P2251" s="42">
        <v>13</v>
      </c>
      <c r="Q2251" s="44" t="s">
        <v>4305</v>
      </c>
      <c r="R2251" s="44" t="s">
        <v>3</v>
      </c>
      <c r="S2251" s="42">
        <v>10</v>
      </c>
      <c r="T2251" s="42">
        <v>30</v>
      </c>
      <c r="U2251" s="57"/>
      <c r="V2251" s="57"/>
      <c r="W2251" s="60"/>
      <c r="X2251" s="45"/>
      <c r="Y2251" s="58"/>
      <c r="Z2251" s="58"/>
      <c r="AA2251" s="58"/>
      <c r="AB2251" s="58"/>
      <c r="AC2251" s="58"/>
      <c r="AD2251" s="58"/>
      <c r="AE2251" s="41"/>
      <c r="AF2251" s="41"/>
      <c r="AG2251" s="41"/>
      <c r="AH2251" s="57"/>
      <c r="AI2251" s="38"/>
    </row>
    <row r="2252" spans="1:35" x14ac:dyDescent="0.3">
      <c r="A2252" s="38"/>
      <c r="B2252" s="38"/>
      <c r="C2252" s="39"/>
      <c r="D2252" s="71"/>
      <c r="E2252" s="99"/>
      <c r="F2252" s="41"/>
      <c r="G2252" s="41"/>
      <c r="H2252" s="41"/>
      <c r="I2252" s="41"/>
      <c r="J2252" s="41"/>
      <c r="K2252" s="40"/>
      <c r="L2252" s="41"/>
      <c r="M2252" s="42">
        <v>236542</v>
      </c>
      <c r="N2252" s="43">
        <v>41032</v>
      </c>
      <c r="O2252" s="44" t="s">
        <v>146</v>
      </c>
      <c r="P2252" s="42">
        <v>7</v>
      </c>
      <c r="Q2252" s="44" t="s">
        <v>4305</v>
      </c>
      <c r="R2252" s="44" t="s">
        <v>1160</v>
      </c>
      <c r="S2252" s="42">
        <v>47</v>
      </c>
      <c r="T2252" s="42">
        <v>7</v>
      </c>
      <c r="U2252" s="42">
        <v>26.927083799999998</v>
      </c>
      <c r="V2252" s="42">
        <v>-80.067710730000002</v>
      </c>
      <c r="W2252" s="48"/>
      <c r="X2252" s="45"/>
      <c r="Y2252" s="42"/>
      <c r="Z2252" s="125"/>
      <c r="AA2252" s="42"/>
      <c r="AB2252" s="42"/>
      <c r="AC2252" s="125"/>
      <c r="AD2252" s="125"/>
      <c r="AE2252" s="127"/>
      <c r="AF2252" s="127"/>
      <c r="AG2252" s="127"/>
      <c r="AH2252" s="44" t="s">
        <v>10</v>
      </c>
      <c r="AI2252" s="38"/>
    </row>
    <row r="2253" spans="1:35" x14ac:dyDescent="0.3">
      <c r="A2253" s="38"/>
      <c r="B2253" s="38"/>
      <c r="C2253" s="39"/>
      <c r="D2253" s="71"/>
      <c r="E2253" s="99"/>
      <c r="F2253" s="41"/>
      <c r="G2253" s="41"/>
      <c r="H2253" s="41"/>
      <c r="I2253" s="41"/>
      <c r="J2253" s="41"/>
      <c r="K2253" s="40"/>
      <c r="L2253" s="41"/>
      <c r="M2253" s="42">
        <v>236541</v>
      </c>
      <c r="N2253" s="43">
        <v>41032</v>
      </c>
      <c r="O2253" s="44" t="s">
        <v>146</v>
      </c>
      <c r="P2253" s="42">
        <v>7</v>
      </c>
      <c r="Q2253" s="44" t="s">
        <v>4305</v>
      </c>
      <c r="R2253" s="44" t="s">
        <v>1159</v>
      </c>
      <c r="S2253" s="42">
        <v>22</v>
      </c>
      <c r="T2253" s="42">
        <v>6</v>
      </c>
      <c r="U2253" s="42">
        <v>26.925868659999999</v>
      </c>
      <c r="V2253" s="42">
        <v>-80.067270919999999</v>
      </c>
      <c r="W2253" s="48"/>
      <c r="X2253" s="45"/>
      <c r="Y2253" s="42"/>
      <c r="Z2253" s="125"/>
      <c r="AA2253" s="42"/>
      <c r="AB2253" s="42"/>
      <c r="AC2253" s="125"/>
      <c r="AD2253" s="125"/>
      <c r="AE2253" s="127"/>
      <c r="AF2253" s="127"/>
      <c r="AG2253" s="127"/>
      <c r="AH2253" s="44" t="s">
        <v>10</v>
      </c>
      <c r="AI2253" s="38"/>
    </row>
    <row r="2254" spans="1:35" x14ac:dyDescent="0.3">
      <c r="A2254" s="38"/>
      <c r="B2254" s="38"/>
      <c r="C2254" s="39"/>
      <c r="D2254" s="71"/>
      <c r="E2254" s="99"/>
      <c r="F2254" s="41"/>
      <c r="G2254" s="41"/>
      <c r="H2254" s="41"/>
      <c r="I2254" s="41"/>
      <c r="J2254" s="41"/>
      <c r="K2254" s="40"/>
      <c r="L2254" s="41"/>
      <c r="M2254" s="42">
        <v>236604</v>
      </c>
      <c r="N2254" s="43">
        <v>41033</v>
      </c>
      <c r="O2254" s="44" t="s">
        <v>0</v>
      </c>
      <c r="P2254" s="42">
        <v>7</v>
      </c>
      <c r="Q2254" s="44" t="s">
        <v>4307</v>
      </c>
      <c r="R2254" s="44" t="s">
        <v>3</v>
      </c>
      <c r="S2254" s="42">
        <v>25</v>
      </c>
      <c r="T2254" s="42">
        <v>45</v>
      </c>
      <c r="U2254" s="42">
        <v>26.875691289999999</v>
      </c>
      <c r="V2254" s="42">
        <v>-80.050897050000003</v>
      </c>
      <c r="W2254" s="126"/>
      <c r="X2254" s="45"/>
      <c r="Y2254" s="127"/>
      <c r="Z2254" s="127"/>
      <c r="AA2254" s="127"/>
      <c r="AB2254" s="127"/>
      <c r="AC2254" s="127"/>
      <c r="AD2254" s="127"/>
      <c r="AE2254" s="127"/>
      <c r="AF2254" s="127"/>
      <c r="AG2254" s="127"/>
      <c r="AH2254" s="44" t="s">
        <v>3</v>
      </c>
      <c r="AI2254" s="38"/>
    </row>
    <row r="2255" spans="1:35" x14ac:dyDescent="0.3">
      <c r="A2255" s="38"/>
      <c r="B2255" s="38"/>
      <c r="C2255" s="39"/>
      <c r="D2255" s="71"/>
      <c r="E2255" s="99"/>
      <c r="F2255" s="41"/>
      <c r="G2255" s="41"/>
      <c r="H2255" s="41"/>
      <c r="I2255" s="41"/>
      <c r="J2255" s="41"/>
      <c r="K2255" s="40"/>
      <c r="L2255" s="41"/>
      <c r="M2255" s="42">
        <v>236731</v>
      </c>
      <c r="N2255" s="43">
        <v>41035</v>
      </c>
      <c r="O2255" s="44" t="s">
        <v>0</v>
      </c>
      <c r="P2255" s="42">
        <v>8</v>
      </c>
      <c r="Q2255" s="44" t="s">
        <v>4307</v>
      </c>
      <c r="R2255" s="44" t="s">
        <v>3</v>
      </c>
      <c r="S2255" s="42">
        <v>60</v>
      </c>
      <c r="T2255" s="42">
        <v>0</v>
      </c>
      <c r="U2255" s="42">
        <v>26.86310847</v>
      </c>
      <c r="V2255" s="42">
        <v>-80.047405429999998</v>
      </c>
      <c r="W2255" s="126"/>
      <c r="X2255" s="45"/>
      <c r="Y2255" s="125"/>
      <c r="Z2255" s="125"/>
      <c r="AA2255" s="125"/>
      <c r="AB2255" s="125"/>
      <c r="AC2255" s="125"/>
      <c r="AD2255" s="125"/>
      <c r="AE2255" s="125"/>
      <c r="AF2255" s="125"/>
      <c r="AG2255" s="125"/>
      <c r="AH2255" s="44" t="s">
        <v>3</v>
      </c>
      <c r="AI2255" s="38"/>
    </row>
    <row r="2256" spans="1:35" x14ac:dyDescent="0.3">
      <c r="A2256" s="38"/>
      <c r="B2256" s="38"/>
      <c r="C2256" s="39"/>
      <c r="D2256" s="71"/>
      <c r="E2256" s="99"/>
      <c r="F2256" s="41"/>
      <c r="G2256" s="41"/>
      <c r="H2256" s="41"/>
      <c r="I2256" s="41"/>
      <c r="J2256" s="41"/>
      <c r="K2256" s="40"/>
      <c r="L2256" s="41"/>
      <c r="M2256" s="42">
        <v>236847</v>
      </c>
      <c r="N2256" s="43">
        <v>41036</v>
      </c>
      <c r="O2256" s="44" t="s">
        <v>0</v>
      </c>
      <c r="P2256" s="42">
        <v>8</v>
      </c>
      <c r="Q2256" s="44" t="s">
        <v>4305</v>
      </c>
      <c r="R2256" s="44" t="s">
        <v>1017</v>
      </c>
      <c r="S2256" s="42">
        <v>68</v>
      </c>
      <c r="T2256" s="42">
        <v>11</v>
      </c>
      <c r="U2256" s="42">
        <v>26.863188279999999</v>
      </c>
      <c r="V2256" s="42">
        <v>-80.047440289999997</v>
      </c>
      <c r="W2256" s="48"/>
      <c r="X2256" s="45"/>
      <c r="Y2256" s="42"/>
      <c r="Z2256" s="125"/>
      <c r="AA2256" s="42"/>
      <c r="AB2256" s="42"/>
      <c r="AC2256" s="125"/>
      <c r="AD2256" s="125"/>
      <c r="AE2256" s="125"/>
      <c r="AF2256" s="125"/>
      <c r="AG2256" s="125"/>
      <c r="AH2256" s="44" t="s">
        <v>15</v>
      </c>
      <c r="AI2256" s="38"/>
    </row>
    <row r="2257" spans="1:35" x14ac:dyDescent="0.3">
      <c r="A2257" s="38"/>
      <c r="B2257" s="38"/>
      <c r="C2257" s="39"/>
      <c r="D2257" s="71"/>
      <c r="E2257" s="99"/>
      <c r="F2257" s="41"/>
      <c r="G2257" s="41"/>
      <c r="H2257" s="41"/>
      <c r="I2257" s="41"/>
      <c r="J2257" s="41"/>
      <c r="K2257" s="40"/>
      <c r="L2257" s="41"/>
      <c r="M2257" s="42">
        <v>22400</v>
      </c>
      <c r="N2257" s="43">
        <v>41037</v>
      </c>
      <c r="O2257" s="44" t="s">
        <v>5</v>
      </c>
      <c r="P2257" s="42">
        <v>3</v>
      </c>
      <c r="Q2257" s="44" t="s">
        <v>4305</v>
      </c>
      <c r="R2257" s="44" t="s">
        <v>3</v>
      </c>
      <c r="S2257" s="42">
        <v>15</v>
      </c>
      <c r="T2257" s="42">
        <v>25</v>
      </c>
      <c r="U2257" s="57"/>
      <c r="V2257" s="57"/>
      <c r="W2257" s="60"/>
      <c r="X2257" s="45"/>
      <c r="Y2257" s="57"/>
      <c r="Z2257" s="57"/>
      <c r="AA2257" s="57"/>
      <c r="AB2257" s="57"/>
      <c r="AC2257" s="57"/>
      <c r="AD2257" s="57"/>
      <c r="AE2257" s="58"/>
      <c r="AF2257" s="58"/>
      <c r="AG2257" s="58"/>
      <c r="AH2257" s="57"/>
      <c r="AI2257" s="38"/>
    </row>
    <row r="2258" spans="1:35" x14ac:dyDescent="0.3">
      <c r="A2258" s="38"/>
      <c r="B2258" s="38"/>
      <c r="C2258" s="39"/>
      <c r="D2258" s="71"/>
      <c r="E2258" s="99"/>
      <c r="F2258" s="41"/>
      <c r="G2258" s="41"/>
      <c r="H2258" s="41"/>
      <c r="I2258" s="41"/>
      <c r="J2258" s="41"/>
      <c r="K2258" s="40"/>
      <c r="L2258" s="41"/>
      <c r="M2258" s="42">
        <v>22453</v>
      </c>
      <c r="N2258" s="43">
        <v>41038</v>
      </c>
      <c r="O2258" s="44" t="s">
        <v>5</v>
      </c>
      <c r="P2258" s="42">
        <v>11</v>
      </c>
      <c r="Q2258" s="44" t="s">
        <v>4305</v>
      </c>
      <c r="R2258" s="44" t="s">
        <v>3</v>
      </c>
      <c r="S2258" s="42">
        <v>20</v>
      </c>
      <c r="T2258" s="42">
        <v>5</v>
      </c>
      <c r="U2258" s="57"/>
      <c r="V2258" s="57"/>
      <c r="W2258" s="60"/>
      <c r="X2258" s="45"/>
      <c r="Y2258" s="58"/>
      <c r="Z2258" s="58"/>
      <c r="AA2258" s="58"/>
      <c r="AB2258" s="58"/>
      <c r="AC2258" s="58"/>
      <c r="AD2258" s="58"/>
      <c r="AE2258" s="58"/>
      <c r="AF2258" s="58"/>
      <c r="AG2258" s="58"/>
      <c r="AH2258" s="57"/>
      <c r="AI2258" s="38"/>
    </row>
    <row r="2259" spans="1:35" x14ac:dyDescent="0.3">
      <c r="A2259" s="38"/>
      <c r="B2259" s="38"/>
      <c r="C2259" s="39"/>
      <c r="D2259" s="71"/>
      <c r="E2259" s="99"/>
      <c r="F2259" s="41"/>
      <c r="G2259" s="41"/>
      <c r="H2259" s="41"/>
      <c r="I2259" s="41"/>
      <c r="J2259" s="41"/>
      <c r="K2259" s="40"/>
      <c r="L2259" s="41"/>
      <c r="M2259" s="42">
        <v>237381</v>
      </c>
      <c r="N2259" s="43">
        <v>41038</v>
      </c>
      <c r="O2259" s="44" t="s">
        <v>0</v>
      </c>
      <c r="P2259" s="42">
        <v>8</v>
      </c>
      <c r="Q2259" s="44" t="s">
        <v>4305</v>
      </c>
      <c r="R2259" s="44" t="s">
        <v>1022</v>
      </c>
      <c r="S2259" s="42">
        <v>29</v>
      </c>
      <c r="T2259" s="42">
        <v>5</v>
      </c>
      <c r="U2259" s="42">
        <v>26.863526610000001</v>
      </c>
      <c r="V2259" s="42">
        <v>-80.04755806</v>
      </c>
      <c r="W2259" s="48">
        <v>41104</v>
      </c>
      <c r="X2259" s="45">
        <f>W2259-N2259</f>
        <v>66</v>
      </c>
      <c r="Y2259" s="42">
        <v>65</v>
      </c>
      <c r="Z2259" s="42">
        <v>13</v>
      </c>
      <c r="AA2259" s="42">
        <v>1</v>
      </c>
      <c r="AB2259" s="42">
        <v>1</v>
      </c>
      <c r="AC2259" s="42">
        <v>0</v>
      </c>
      <c r="AD2259" s="42">
        <v>2</v>
      </c>
      <c r="AE2259" s="46">
        <f>SUM(Y2259,Z2259,AC2259,AD2259)</f>
        <v>80</v>
      </c>
      <c r="AF2259" s="47">
        <f>Y2259/AE2259</f>
        <v>0.8125</v>
      </c>
      <c r="AG2259" s="47">
        <f>(Y2259-(AA2259+AB2259))/AE2259</f>
        <v>0.78749999999999998</v>
      </c>
      <c r="AH2259" s="44" t="s">
        <v>2</v>
      </c>
      <c r="AI2259" s="38"/>
    </row>
    <row r="2260" spans="1:35" x14ac:dyDescent="0.3">
      <c r="A2260" s="38"/>
      <c r="B2260" s="38"/>
      <c r="C2260" s="39"/>
      <c r="D2260" s="71"/>
      <c r="E2260" s="99"/>
      <c r="F2260" s="41"/>
      <c r="G2260" s="41"/>
      <c r="H2260" s="41"/>
      <c r="I2260" s="41"/>
      <c r="J2260" s="41"/>
      <c r="K2260" s="40"/>
      <c r="L2260" s="41"/>
      <c r="M2260" s="42">
        <v>22492</v>
      </c>
      <c r="N2260" s="43">
        <v>41039</v>
      </c>
      <c r="O2260" s="44" t="s">
        <v>5</v>
      </c>
      <c r="P2260" s="42">
        <v>11</v>
      </c>
      <c r="Q2260" s="44" t="s">
        <v>4305</v>
      </c>
      <c r="R2260" s="44" t="s">
        <v>3</v>
      </c>
      <c r="S2260" s="42">
        <v>10</v>
      </c>
      <c r="T2260" s="42">
        <v>5</v>
      </c>
      <c r="U2260" s="57"/>
      <c r="V2260" s="57"/>
      <c r="W2260" s="60"/>
      <c r="X2260" s="45"/>
      <c r="Y2260" s="57"/>
      <c r="Z2260" s="57"/>
      <c r="AA2260" s="57"/>
      <c r="AB2260" s="57"/>
      <c r="AC2260" s="57"/>
      <c r="AD2260" s="57"/>
      <c r="AE2260" s="58"/>
      <c r="AF2260" s="58"/>
      <c r="AG2260" s="58"/>
      <c r="AH2260" s="57"/>
      <c r="AI2260" s="38"/>
    </row>
    <row r="2261" spans="1:35" x14ac:dyDescent="0.3">
      <c r="A2261" s="38"/>
      <c r="B2261" s="38"/>
      <c r="C2261" s="39"/>
      <c r="D2261" s="71"/>
      <c r="E2261" s="99"/>
      <c r="F2261" s="41"/>
      <c r="G2261" s="41"/>
      <c r="H2261" s="41"/>
      <c r="I2261" s="41"/>
      <c r="J2261" s="41"/>
      <c r="K2261" s="40"/>
      <c r="L2261" s="41"/>
      <c r="M2261" s="42">
        <v>22504</v>
      </c>
      <c r="N2261" s="43">
        <v>41039</v>
      </c>
      <c r="O2261" s="44" t="s">
        <v>5</v>
      </c>
      <c r="P2261" s="42">
        <v>4</v>
      </c>
      <c r="Q2261" s="44" t="s">
        <v>4305</v>
      </c>
      <c r="R2261" s="44" t="s">
        <v>3</v>
      </c>
      <c r="S2261" s="42">
        <v>5</v>
      </c>
      <c r="T2261" s="42">
        <v>15</v>
      </c>
      <c r="U2261" s="57"/>
      <c r="V2261" s="57"/>
      <c r="W2261" s="60"/>
      <c r="X2261" s="45"/>
      <c r="Y2261" s="57"/>
      <c r="Z2261" s="57"/>
      <c r="AA2261" s="57"/>
      <c r="AB2261" s="57"/>
      <c r="AC2261" s="57"/>
      <c r="AD2261" s="57"/>
      <c r="AE2261" s="58"/>
      <c r="AF2261" s="58"/>
      <c r="AG2261" s="58"/>
      <c r="AH2261" s="57"/>
      <c r="AI2261" s="38"/>
    </row>
    <row r="2262" spans="1:35" x14ac:dyDescent="0.3">
      <c r="A2262" s="38"/>
      <c r="B2262" s="38"/>
      <c r="C2262" s="39"/>
      <c r="D2262" s="71"/>
      <c r="E2262" s="99"/>
      <c r="F2262" s="41"/>
      <c r="G2262" s="41"/>
      <c r="H2262" s="41"/>
      <c r="I2262" s="41"/>
      <c r="J2262" s="41"/>
      <c r="K2262" s="40"/>
      <c r="L2262" s="41"/>
      <c r="M2262" s="42">
        <v>237833</v>
      </c>
      <c r="N2262" s="43">
        <v>41040</v>
      </c>
      <c r="O2262" s="44" t="s">
        <v>0</v>
      </c>
      <c r="P2262" s="42">
        <v>9</v>
      </c>
      <c r="Q2262" s="44" t="s">
        <v>4305</v>
      </c>
      <c r="R2262" s="44" t="s">
        <v>1027</v>
      </c>
      <c r="S2262" s="42">
        <v>48</v>
      </c>
      <c r="T2262" s="42">
        <v>7</v>
      </c>
      <c r="U2262" s="42">
        <v>26.862696190000001</v>
      </c>
      <c r="V2262" s="42">
        <v>-80.047311680000007</v>
      </c>
      <c r="W2262" s="128"/>
      <c r="X2262" s="45"/>
      <c r="Y2262" s="46"/>
      <c r="Z2262" s="127"/>
      <c r="AA2262" s="46"/>
      <c r="AB2262" s="46"/>
      <c r="AC2262" s="127"/>
      <c r="AD2262" s="127"/>
      <c r="AE2262" s="127"/>
      <c r="AF2262" s="127"/>
      <c r="AG2262" s="127"/>
      <c r="AH2262" s="44" t="s">
        <v>67</v>
      </c>
      <c r="AI2262" s="38"/>
    </row>
    <row r="2263" spans="1:35" x14ac:dyDescent="0.3">
      <c r="A2263" s="38"/>
      <c r="B2263" s="38"/>
      <c r="C2263" s="39"/>
      <c r="D2263" s="71"/>
      <c r="E2263" s="99"/>
      <c r="F2263" s="41"/>
      <c r="G2263" s="41"/>
      <c r="H2263" s="41"/>
      <c r="I2263" s="41"/>
      <c r="J2263" s="41"/>
      <c r="K2263" s="40"/>
      <c r="L2263" s="41"/>
      <c r="M2263" s="42">
        <v>237857</v>
      </c>
      <c r="N2263" s="43">
        <v>41040</v>
      </c>
      <c r="O2263" s="44" t="s">
        <v>0</v>
      </c>
      <c r="P2263" s="42">
        <v>9</v>
      </c>
      <c r="Q2263" s="44" t="s">
        <v>4305</v>
      </c>
      <c r="R2263" s="44" t="s">
        <v>1028</v>
      </c>
      <c r="S2263" s="42">
        <v>49</v>
      </c>
      <c r="T2263" s="42">
        <v>6</v>
      </c>
      <c r="U2263" s="42">
        <v>26.862693870000001</v>
      </c>
      <c r="V2263" s="42">
        <v>-80.047306329999998</v>
      </c>
      <c r="W2263" s="48"/>
      <c r="X2263" s="45"/>
      <c r="Y2263" s="42"/>
      <c r="Z2263" s="125"/>
      <c r="AA2263" s="42"/>
      <c r="AB2263" s="42"/>
      <c r="AC2263" s="125"/>
      <c r="AD2263" s="125"/>
      <c r="AE2263" s="125"/>
      <c r="AF2263" s="125"/>
      <c r="AG2263" s="125"/>
      <c r="AH2263" s="44" t="s">
        <v>67</v>
      </c>
      <c r="AI2263" s="38"/>
    </row>
    <row r="2264" spans="1:35" x14ac:dyDescent="0.3">
      <c r="A2264" s="38"/>
      <c r="B2264" s="38"/>
      <c r="C2264" s="39"/>
      <c r="D2264" s="71"/>
      <c r="E2264" s="99"/>
      <c r="F2264" s="41"/>
      <c r="G2264" s="41"/>
      <c r="H2264" s="41"/>
      <c r="I2264" s="41"/>
      <c r="J2264" s="41"/>
      <c r="K2264" s="40"/>
      <c r="L2264" s="41"/>
      <c r="M2264" s="42">
        <v>238534</v>
      </c>
      <c r="N2264" s="43">
        <v>41045</v>
      </c>
      <c r="O2264" s="44" t="s">
        <v>0</v>
      </c>
      <c r="P2264" s="42">
        <v>1</v>
      </c>
      <c r="Q2264" s="44" t="s">
        <v>4307</v>
      </c>
      <c r="R2264" s="44" t="s">
        <v>3</v>
      </c>
      <c r="S2264" s="42">
        <v>40</v>
      </c>
      <c r="T2264" s="42">
        <v>0</v>
      </c>
      <c r="U2264" s="42">
        <v>26.913980729999999</v>
      </c>
      <c r="V2264" s="42">
        <v>-80.063386210000004</v>
      </c>
      <c r="W2264" s="126"/>
      <c r="X2264" s="45"/>
      <c r="Y2264" s="125"/>
      <c r="Z2264" s="125"/>
      <c r="AA2264" s="125"/>
      <c r="AB2264" s="125"/>
      <c r="AC2264" s="125"/>
      <c r="AD2264" s="125"/>
      <c r="AE2264" s="125"/>
      <c r="AF2264" s="125"/>
      <c r="AG2264" s="125"/>
      <c r="AH2264" s="44" t="s">
        <v>3</v>
      </c>
      <c r="AI2264" s="38"/>
    </row>
    <row r="2265" spans="1:35" x14ac:dyDescent="0.3">
      <c r="A2265" s="38"/>
      <c r="B2265" s="38"/>
      <c r="C2265" s="39"/>
      <c r="D2265" s="71"/>
      <c r="E2265" s="99"/>
      <c r="F2265" s="41"/>
      <c r="G2265" s="41"/>
      <c r="H2265" s="41"/>
      <c r="I2265" s="41"/>
      <c r="J2265" s="41"/>
      <c r="K2265" s="40"/>
      <c r="L2265" s="41"/>
      <c r="M2265" s="42">
        <v>22729</v>
      </c>
      <c r="N2265" s="43">
        <v>41045</v>
      </c>
      <c r="O2265" s="44" t="s">
        <v>5</v>
      </c>
      <c r="P2265" s="42">
        <v>11</v>
      </c>
      <c r="Q2265" s="44" t="s">
        <v>4305</v>
      </c>
      <c r="R2265" s="44" t="s">
        <v>3</v>
      </c>
      <c r="S2265" s="42">
        <v>16</v>
      </c>
      <c r="T2265" s="42">
        <v>12</v>
      </c>
      <c r="U2265" s="57"/>
      <c r="V2265" s="57"/>
      <c r="W2265" s="60"/>
      <c r="X2265" s="45"/>
      <c r="Y2265" s="57"/>
      <c r="Z2265" s="57"/>
      <c r="AA2265" s="57"/>
      <c r="AB2265" s="57"/>
      <c r="AC2265" s="57"/>
      <c r="AD2265" s="57"/>
      <c r="AE2265" s="58"/>
      <c r="AF2265" s="58"/>
      <c r="AG2265" s="58"/>
      <c r="AH2265" s="57"/>
      <c r="AI2265" s="38"/>
    </row>
    <row r="2266" spans="1:35" x14ac:dyDescent="0.3">
      <c r="A2266" s="38"/>
      <c r="B2266" s="38"/>
      <c r="C2266" s="39"/>
      <c r="D2266" s="71"/>
      <c r="E2266" s="99"/>
      <c r="F2266" s="41"/>
      <c r="G2266" s="41"/>
      <c r="H2266" s="41"/>
      <c r="I2266" s="41"/>
      <c r="J2266" s="41"/>
      <c r="K2266" s="40"/>
      <c r="L2266" s="41"/>
      <c r="M2266" s="42">
        <v>22852</v>
      </c>
      <c r="N2266" s="43">
        <v>41046</v>
      </c>
      <c r="O2266" s="44" t="s">
        <v>5</v>
      </c>
      <c r="P2266" s="42">
        <v>11</v>
      </c>
      <c r="Q2266" s="44" t="s">
        <v>4305</v>
      </c>
      <c r="R2266" s="44" t="s">
        <v>3</v>
      </c>
      <c r="S2266" s="42">
        <v>37</v>
      </c>
      <c r="T2266" s="42">
        <v>3</v>
      </c>
      <c r="U2266" s="57"/>
      <c r="V2266" s="57"/>
      <c r="W2266" s="60"/>
      <c r="X2266" s="45"/>
      <c r="Y2266" s="57"/>
      <c r="Z2266" s="57"/>
      <c r="AA2266" s="57"/>
      <c r="AB2266" s="57"/>
      <c r="AC2266" s="57"/>
      <c r="AD2266" s="57"/>
      <c r="AE2266" s="58"/>
      <c r="AF2266" s="58"/>
      <c r="AG2266" s="58"/>
      <c r="AH2266" s="57"/>
      <c r="AI2266" s="38"/>
    </row>
    <row r="2267" spans="1:35" x14ac:dyDescent="0.3">
      <c r="A2267" s="38"/>
      <c r="B2267" s="38"/>
      <c r="C2267" s="39"/>
      <c r="D2267" s="71"/>
      <c r="E2267" s="99"/>
      <c r="F2267" s="41"/>
      <c r="G2267" s="41"/>
      <c r="H2267" s="41"/>
      <c r="I2267" s="41"/>
      <c r="J2267" s="41"/>
      <c r="K2267" s="40"/>
      <c r="L2267" s="41"/>
      <c r="M2267" s="42">
        <v>22905</v>
      </c>
      <c r="N2267" s="43">
        <v>41047</v>
      </c>
      <c r="O2267" s="44" t="s">
        <v>5</v>
      </c>
      <c r="P2267" s="42">
        <v>11</v>
      </c>
      <c r="Q2267" s="44" t="s">
        <v>4305</v>
      </c>
      <c r="R2267" s="44" t="s">
        <v>3</v>
      </c>
      <c r="S2267" s="42">
        <v>22</v>
      </c>
      <c r="T2267" s="42">
        <v>0</v>
      </c>
      <c r="U2267" s="57"/>
      <c r="V2267" s="57"/>
      <c r="W2267" s="39"/>
      <c r="X2267" s="45"/>
      <c r="Y2267" s="58"/>
      <c r="Z2267" s="58"/>
      <c r="AA2267" s="58"/>
      <c r="AB2267" s="58"/>
      <c r="AC2267" s="58"/>
      <c r="AD2267" s="58"/>
      <c r="AE2267" s="41"/>
      <c r="AF2267" s="41"/>
      <c r="AG2267" s="41"/>
      <c r="AH2267" s="57"/>
      <c r="AI2267" s="38"/>
    </row>
    <row r="2268" spans="1:35" x14ac:dyDescent="0.3">
      <c r="A2268" s="38"/>
      <c r="B2268" s="38"/>
      <c r="C2268" s="39"/>
      <c r="D2268" s="71"/>
      <c r="E2268" s="99"/>
      <c r="F2268" s="41"/>
      <c r="G2268" s="41"/>
      <c r="H2268" s="41"/>
      <c r="I2268" s="41"/>
      <c r="J2268" s="41"/>
      <c r="K2268" s="40"/>
      <c r="L2268" s="41"/>
      <c r="M2268" s="42">
        <v>239197</v>
      </c>
      <c r="N2268" s="43">
        <v>41048</v>
      </c>
      <c r="O2268" s="44" t="s">
        <v>0</v>
      </c>
      <c r="P2268" s="42">
        <v>7</v>
      </c>
      <c r="Q2268" s="44" t="s">
        <v>4305</v>
      </c>
      <c r="R2268" s="44" t="s">
        <v>1046</v>
      </c>
      <c r="S2268" s="42">
        <v>105</v>
      </c>
      <c r="T2268" s="42">
        <v>12</v>
      </c>
      <c r="U2268" s="42">
        <v>26.87051224</v>
      </c>
      <c r="V2268" s="42">
        <v>-80.049420990000002</v>
      </c>
      <c r="W2268" s="48">
        <v>41111</v>
      </c>
      <c r="X2268" s="45">
        <f>W2268-N2268</f>
        <v>63</v>
      </c>
      <c r="Y2268" s="42">
        <v>10</v>
      </c>
      <c r="Z2268" s="46">
        <v>98</v>
      </c>
      <c r="AA2268" s="42">
        <v>0</v>
      </c>
      <c r="AB2268" s="42">
        <v>3</v>
      </c>
      <c r="AC2268" s="46">
        <v>0</v>
      </c>
      <c r="AD2268" s="46">
        <v>2</v>
      </c>
      <c r="AE2268" s="46">
        <f>SUM(Y2268,Z2268,AC2268,AD2268)</f>
        <v>110</v>
      </c>
      <c r="AF2268" s="47">
        <f>Y2268/AE2268</f>
        <v>9.0909090909090912E-2</v>
      </c>
      <c r="AG2268" s="47">
        <f>(Y2268-(AA2268+AB2268))/AE2268</f>
        <v>6.363636363636363E-2</v>
      </c>
      <c r="AH2268" s="44" t="s">
        <v>2</v>
      </c>
      <c r="AI2268" s="38"/>
    </row>
    <row r="2269" spans="1:35" x14ac:dyDescent="0.3">
      <c r="A2269" s="38"/>
      <c r="B2269" s="38"/>
      <c r="C2269" s="39"/>
      <c r="D2269" s="71"/>
      <c r="E2269" s="99"/>
      <c r="F2269" s="41"/>
      <c r="G2269" s="41"/>
      <c r="H2269" s="41"/>
      <c r="I2269" s="41"/>
      <c r="J2269" s="41"/>
      <c r="K2269" s="40"/>
      <c r="L2269" s="41"/>
      <c r="M2269" s="42">
        <v>23037</v>
      </c>
      <c r="N2269" s="43">
        <v>41050</v>
      </c>
      <c r="O2269" s="44" t="s">
        <v>5</v>
      </c>
      <c r="P2269" s="42">
        <v>3</v>
      </c>
      <c r="Q2269" s="44" t="s">
        <v>4305</v>
      </c>
      <c r="R2269" s="44" t="s">
        <v>3</v>
      </c>
      <c r="S2269" s="42">
        <v>20</v>
      </c>
      <c r="T2269" s="42">
        <v>10</v>
      </c>
      <c r="U2269" s="57"/>
      <c r="V2269" s="57"/>
      <c r="W2269" s="60"/>
      <c r="X2269" s="45"/>
      <c r="Y2269" s="57"/>
      <c r="Z2269" s="57"/>
      <c r="AA2269" s="57"/>
      <c r="AB2269" s="57"/>
      <c r="AC2269" s="57"/>
      <c r="AD2269" s="57"/>
      <c r="AE2269" s="58"/>
      <c r="AF2269" s="58"/>
      <c r="AG2269" s="58"/>
      <c r="AH2269" s="57"/>
      <c r="AI2269" s="38"/>
    </row>
    <row r="2270" spans="1:35" x14ac:dyDescent="0.3">
      <c r="A2270" s="61"/>
      <c r="B2270" s="61"/>
      <c r="C2270" s="60"/>
      <c r="D2270" s="94"/>
      <c r="E2270" s="100"/>
      <c r="F2270" s="58"/>
      <c r="G2270" s="58"/>
      <c r="H2270" s="58"/>
      <c r="I2270" s="58"/>
      <c r="J2270" s="41"/>
      <c r="K2270" s="62"/>
      <c r="L2270" s="41"/>
      <c r="M2270" s="42">
        <v>23005</v>
      </c>
      <c r="N2270" s="43">
        <v>41050</v>
      </c>
      <c r="O2270" s="44" t="s">
        <v>5</v>
      </c>
      <c r="P2270" s="42">
        <v>11</v>
      </c>
      <c r="Q2270" s="44" t="s">
        <v>4306</v>
      </c>
      <c r="R2270" s="44" t="s">
        <v>3</v>
      </c>
      <c r="S2270" s="42">
        <v>-3</v>
      </c>
      <c r="T2270" s="42">
        <v>0</v>
      </c>
      <c r="U2270" s="57"/>
      <c r="V2270" s="57"/>
      <c r="W2270" s="60"/>
      <c r="X2270" s="45"/>
      <c r="Y2270" s="57"/>
      <c r="Z2270" s="57"/>
      <c r="AA2270" s="57"/>
      <c r="AB2270" s="57"/>
      <c r="AC2270" s="57"/>
      <c r="AD2270" s="57"/>
      <c r="AE2270" s="58"/>
      <c r="AF2270" s="58"/>
      <c r="AG2270" s="58"/>
      <c r="AH2270" s="57"/>
      <c r="AI2270" s="38"/>
    </row>
    <row r="2271" spans="1:35" x14ac:dyDescent="0.3">
      <c r="A2271" s="61"/>
      <c r="B2271" s="61"/>
      <c r="C2271" s="60"/>
      <c r="D2271" s="94"/>
      <c r="E2271" s="100"/>
      <c r="F2271" s="58"/>
      <c r="G2271" s="58"/>
      <c r="H2271" s="58"/>
      <c r="I2271" s="58"/>
      <c r="J2271" s="41"/>
      <c r="K2271" s="62"/>
      <c r="L2271" s="41"/>
      <c r="M2271" s="42">
        <v>23044</v>
      </c>
      <c r="N2271" s="43">
        <v>41050</v>
      </c>
      <c r="O2271" s="44" t="s">
        <v>5</v>
      </c>
      <c r="P2271" s="42">
        <v>2</v>
      </c>
      <c r="Q2271" s="44" t="s">
        <v>4306</v>
      </c>
      <c r="R2271" s="44" t="s">
        <v>3</v>
      </c>
      <c r="S2271" s="42">
        <v>-5</v>
      </c>
      <c r="T2271" s="42">
        <v>10</v>
      </c>
      <c r="U2271" s="57"/>
      <c r="V2271" s="57"/>
      <c r="W2271" s="60"/>
      <c r="X2271" s="45"/>
      <c r="Y2271" s="57"/>
      <c r="Z2271" s="57"/>
      <c r="AA2271" s="57"/>
      <c r="AB2271" s="57"/>
      <c r="AC2271" s="57"/>
      <c r="AD2271" s="57"/>
      <c r="AE2271" s="58"/>
      <c r="AF2271" s="58"/>
      <c r="AG2271" s="58"/>
      <c r="AH2271" s="57"/>
      <c r="AI2271" s="38"/>
    </row>
    <row r="2272" spans="1:35" x14ac:dyDescent="0.3">
      <c r="A2272" s="38"/>
      <c r="B2272" s="38"/>
      <c r="C2272" s="39"/>
      <c r="D2272" s="71"/>
      <c r="E2272" s="99"/>
      <c r="F2272" s="41"/>
      <c r="G2272" s="41"/>
      <c r="H2272" s="41"/>
      <c r="I2272" s="41"/>
      <c r="J2272" s="41"/>
      <c r="K2272" s="40"/>
      <c r="L2272" s="41"/>
      <c r="M2272" s="42">
        <v>240151</v>
      </c>
      <c r="N2272" s="43">
        <v>41051</v>
      </c>
      <c r="O2272" s="44" t="s">
        <v>0</v>
      </c>
      <c r="P2272" s="42">
        <v>8</v>
      </c>
      <c r="Q2272" s="44" t="s">
        <v>4307</v>
      </c>
      <c r="R2272" s="44" t="s">
        <v>3</v>
      </c>
      <c r="S2272" s="42">
        <v>70</v>
      </c>
      <c r="T2272" s="42">
        <v>0</v>
      </c>
      <c r="U2272" s="42">
        <v>26.868776239999999</v>
      </c>
      <c r="V2272" s="42">
        <v>-80.048906479999999</v>
      </c>
      <c r="W2272" s="126"/>
      <c r="X2272" s="45"/>
      <c r="Y2272" s="125"/>
      <c r="Z2272" s="125"/>
      <c r="AA2272" s="125"/>
      <c r="AB2272" s="125"/>
      <c r="AC2272" s="125"/>
      <c r="AD2272" s="125"/>
      <c r="AE2272" s="127"/>
      <c r="AF2272" s="127"/>
      <c r="AG2272" s="127"/>
      <c r="AH2272" s="44" t="s">
        <v>3</v>
      </c>
      <c r="AI2272" s="38"/>
    </row>
    <row r="2273" spans="1:35" x14ac:dyDescent="0.3">
      <c r="A2273" s="38"/>
      <c r="B2273" s="38"/>
      <c r="C2273" s="39"/>
      <c r="D2273" s="71"/>
      <c r="E2273" s="99"/>
      <c r="F2273" s="41"/>
      <c r="G2273" s="41"/>
      <c r="H2273" s="41"/>
      <c r="I2273" s="41"/>
      <c r="J2273" s="41"/>
      <c r="K2273" s="40"/>
      <c r="L2273" s="41"/>
      <c r="M2273" s="42">
        <v>23112</v>
      </c>
      <c r="N2273" s="43">
        <v>41051</v>
      </c>
      <c r="O2273" s="44" t="s">
        <v>5</v>
      </c>
      <c r="P2273" s="42">
        <v>13</v>
      </c>
      <c r="Q2273" s="44" t="s">
        <v>4305</v>
      </c>
      <c r="R2273" s="44" t="s">
        <v>3</v>
      </c>
      <c r="S2273" s="42">
        <v>10</v>
      </c>
      <c r="T2273" s="42">
        <v>40</v>
      </c>
      <c r="U2273" s="57"/>
      <c r="V2273" s="57"/>
      <c r="W2273" s="60"/>
      <c r="X2273" s="45"/>
      <c r="Y2273" s="57"/>
      <c r="Z2273" s="57"/>
      <c r="AA2273" s="57"/>
      <c r="AB2273" s="57"/>
      <c r="AC2273" s="57"/>
      <c r="AD2273" s="57"/>
      <c r="AE2273" s="58"/>
      <c r="AF2273" s="58"/>
      <c r="AG2273" s="58"/>
      <c r="AH2273" s="57"/>
      <c r="AI2273" s="38"/>
    </row>
    <row r="2274" spans="1:35" x14ac:dyDescent="0.3">
      <c r="A2274" s="38"/>
      <c r="B2274" s="38"/>
      <c r="C2274" s="39"/>
      <c r="D2274" s="71"/>
      <c r="E2274" s="99"/>
      <c r="F2274" s="41"/>
      <c r="G2274" s="41"/>
      <c r="H2274" s="41"/>
      <c r="I2274" s="41"/>
      <c r="J2274" s="41"/>
      <c r="K2274" s="40"/>
      <c r="L2274" s="41"/>
      <c r="M2274" s="42">
        <v>241203</v>
      </c>
      <c r="N2274" s="43">
        <v>41054</v>
      </c>
      <c r="O2274" s="44" t="s">
        <v>146</v>
      </c>
      <c r="P2274" s="42">
        <v>8</v>
      </c>
      <c r="Q2274" s="44" t="s">
        <v>4308</v>
      </c>
      <c r="R2274" s="44" t="s">
        <v>3</v>
      </c>
      <c r="S2274" s="42">
        <v>-2</v>
      </c>
      <c r="T2274" s="42">
        <v>90</v>
      </c>
      <c r="U2274" s="42">
        <v>26.924564969999999</v>
      </c>
      <c r="V2274" s="42">
        <v>-80.06668603</v>
      </c>
      <c r="W2274" s="126"/>
      <c r="X2274" s="45"/>
      <c r="Y2274" s="125"/>
      <c r="Z2274" s="125"/>
      <c r="AA2274" s="125"/>
      <c r="AB2274" s="125"/>
      <c r="AC2274" s="125"/>
      <c r="AD2274" s="125"/>
      <c r="AE2274" s="125"/>
      <c r="AF2274" s="125"/>
      <c r="AG2274" s="125"/>
      <c r="AH2274" s="44" t="s">
        <v>3</v>
      </c>
      <c r="AI2274" s="38"/>
    </row>
    <row r="2275" spans="1:35" x14ac:dyDescent="0.3">
      <c r="A2275" s="38"/>
      <c r="B2275" s="38"/>
      <c r="C2275" s="39"/>
      <c r="D2275" s="71"/>
      <c r="E2275" s="99"/>
      <c r="F2275" s="41"/>
      <c r="G2275" s="41"/>
      <c r="H2275" s="41"/>
      <c r="I2275" s="41"/>
      <c r="J2275" s="41"/>
      <c r="K2275" s="40"/>
      <c r="L2275" s="41"/>
      <c r="M2275" s="42">
        <v>23405</v>
      </c>
      <c r="N2275" s="43">
        <v>41054</v>
      </c>
      <c r="O2275" s="44" t="s">
        <v>5</v>
      </c>
      <c r="P2275" s="42">
        <v>9</v>
      </c>
      <c r="Q2275" s="44" t="s">
        <v>4305</v>
      </c>
      <c r="R2275" s="44" t="s">
        <v>3</v>
      </c>
      <c r="S2275" s="42">
        <v>14</v>
      </c>
      <c r="T2275" s="42">
        <v>0</v>
      </c>
      <c r="U2275" s="57"/>
      <c r="V2275" s="57"/>
      <c r="W2275" s="60"/>
      <c r="X2275" s="45"/>
      <c r="Y2275" s="57"/>
      <c r="Z2275" s="58"/>
      <c r="AA2275" s="57"/>
      <c r="AB2275" s="57"/>
      <c r="AC2275" s="58"/>
      <c r="AD2275" s="58"/>
      <c r="AE2275" s="58"/>
      <c r="AF2275" s="58"/>
      <c r="AG2275" s="58"/>
      <c r="AH2275" s="57"/>
      <c r="AI2275" s="38"/>
    </row>
    <row r="2276" spans="1:35" x14ac:dyDescent="0.3">
      <c r="A2276" s="38"/>
      <c r="B2276" s="38"/>
      <c r="C2276" s="39"/>
      <c r="D2276" s="71"/>
      <c r="E2276" s="99"/>
      <c r="F2276" s="41"/>
      <c r="G2276" s="41"/>
      <c r="H2276" s="41"/>
      <c r="I2276" s="41"/>
      <c r="J2276" s="41"/>
      <c r="K2276" s="40"/>
      <c r="L2276" s="41"/>
      <c r="M2276" s="42">
        <v>241675</v>
      </c>
      <c r="N2276" s="43">
        <v>41055</v>
      </c>
      <c r="O2276" s="44" t="s">
        <v>0</v>
      </c>
      <c r="P2276" s="42">
        <v>10</v>
      </c>
      <c r="Q2276" s="44" t="s">
        <v>4307</v>
      </c>
      <c r="R2276" s="44" t="s">
        <v>3</v>
      </c>
      <c r="S2276" s="42">
        <v>40</v>
      </c>
      <c r="T2276" s="42">
        <v>0</v>
      </c>
      <c r="U2276" s="42">
        <v>26.84553919</v>
      </c>
      <c r="V2276" s="42">
        <v>-80.043734349999994</v>
      </c>
      <c r="W2276" s="126"/>
      <c r="X2276" s="45"/>
      <c r="Y2276" s="125"/>
      <c r="Z2276" s="125"/>
      <c r="AA2276" s="125"/>
      <c r="AB2276" s="125"/>
      <c r="AC2276" s="125"/>
      <c r="AD2276" s="125"/>
      <c r="AE2276" s="127"/>
      <c r="AF2276" s="127"/>
      <c r="AG2276" s="127"/>
      <c r="AH2276" s="44" t="s">
        <v>3</v>
      </c>
      <c r="AI2276" s="38"/>
    </row>
    <row r="2277" spans="1:35" x14ac:dyDescent="0.3">
      <c r="A2277" s="38"/>
      <c r="B2277" s="38"/>
      <c r="C2277" s="39"/>
      <c r="D2277" s="71"/>
      <c r="E2277" s="99"/>
      <c r="F2277" s="41"/>
      <c r="G2277" s="41"/>
      <c r="H2277" s="41"/>
      <c r="I2277" s="41"/>
      <c r="J2277" s="41"/>
      <c r="K2277" s="40"/>
      <c r="L2277" s="41"/>
      <c r="M2277" s="42">
        <v>23502</v>
      </c>
      <c r="N2277" s="43">
        <v>41055</v>
      </c>
      <c r="O2277" s="44" t="s">
        <v>5</v>
      </c>
      <c r="P2277" s="42">
        <v>12</v>
      </c>
      <c r="Q2277" s="44" t="s">
        <v>4308</v>
      </c>
      <c r="R2277" s="44" t="s">
        <v>3</v>
      </c>
      <c r="S2277" s="42">
        <v>-2</v>
      </c>
      <c r="T2277" s="42">
        <v>50</v>
      </c>
      <c r="U2277" s="57"/>
      <c r="V2277" s="57"/>
      <c r="W2277" s="60"/>
      <c r="X2277" s="45"/>
      <c r="Y2277" s="57"/>
      <c r="Z2277" s="57"/>
      <c r="AA2277" s="57"/>
      <c r="AB2277" s="57"/>
      <c r="AC2277" s="57"/>
      <c r="AD2277" s="57"/>
      <c r="AE2277" s="58"/>
      <c r="AF2277" s="58"/>
      <c r="AG2277" s="58"/>
      <c r="AH2277" s="57"/>
      <c r="AI2277" s="38"/>
    </row>
    <row r="2278" spans="1:35" x14ac:dyDescent="0.3">
      <c r="A2278" s="38"/>
      <c r="B2278" s="38"/>
      <c r="C2278" s="39"/>
      <c r="D2278" s="71"/>
      <c r="E2278" s="99"/>
      <c r="F2278" s="41"/>
      <c r="G2278" s="41"/>
      <c r="H2278" s="41"/>
      <c r="I2278" s="41"/>
      <c r="J2278" s="41"/>
      <c r="K2278" s="40"/>
      <c r="L2278" s="41"/>
      <c r="M2278" s="42">
        <v>23484</v>
      </c>
      <c r="N2278" s="43">
        <v>41055</v>
      </c>
      <c r="O2278" s="44" t="s">
        <v>5</v>
      </c>
      <c r="P2278" s="42">
        <v>9</v>
      </c>
      <c r="Q2278" s="44" t="s">
        <v>4305</v>
      </c>
      <c r="R2278" s="44" t="s">
        <v>3</v>
      </c>
      <c r="S2278" s="42">
        <v>20</v>
      </c>
      <c r="T2278" s="42">
        <v>0</v>
      </c>
      <c r="U2278" s="57"/>
      <c r="V2278" s="57"/>
      <c r="W2278" s="60"/>
      <c r="X2278" s="45"/>
      <c r="Y2278" s="57"/>
      <c r="Z2278" s="57"/>
      <c r="AA2278" s="57"/>
      <c r="AB2278" s="57"/>
      <c r="AC2278" s="57"/>
      <c r="AD2278" s="57"/>
      <c r="AE2278" s="57"/>
      <c r="AF2278" s="57"/>
      <c r="AG2278" s="57"/>
      <c r="AH2278" s="57"/>
      <c r="AI2278" s="38"/>
    </row>
    <row r="2279" spans="1:35" x14ac:dyDescent="0.3">
      <c r="A2279" s="38"/>
      <c r="B2279" s="38"/>
      <c r="C2279" s="39"/>
      <c r="D2279" s="71"/>
      <c r="E2279" s="99"/>
      <c r="F2279" s="41"/>
      <c r="G2279" s="41"/>
      <c r="H2279" s="41"/>
      <c r="I2279" s="41"/>
      <c r="J2279" s="41"/>
      <c r="K2279" s="40"/>
      <c r="L2279" s="41"/>
      <c r="M2279" s="42">
        <v>242022</v>
      </c>
      <c r="N2279" s="43">
        <v>41056</v>
      </c>
      <c r="O2279" s="44" t="s">
        <v>0</v>
      </c>
      <c r="P2279" s="42">
        <v>9</v>
      </c>
      <c r="Q2279" s="44" t="s">
        <v>4305</v>
      </c>
      <c r="R2279" s="44" t="s">
        <v>1064</v>
      </c>
      <c r="S2279" s="42">
        <v>40</v>
      </c>
      <c r="T2279" s="42">
        <v>14</v>
      </c>
      <c r="U2279" s="42">
        <v>26.861389979999998</v>
      </c>
      <c r="V2279" s="42">
        <v>-80.046885869999997</v>
      </c>
      <c r="W2279" s="126"/>
      <c r="X2279" s="45"/>
      <c r="Y2279" s="42">
        <v>0</v>
      </c>
      <c r="Z2279" s="42">
        <v>66</v>
      </c>
      <c r="AA2279" s="42">
        <v>0</v>
      </c>
      <c r="AB2279" s="42">
        <v>0</v>
      </c>
      <c r="AC2279" s="42">
        <v>0</v>
      </c>
      <c r="AD2279" s="42">
        <v>0</v>
      </c>
      <c r="AE2279" s="46">
        <f>SUM(Y2279,Z2279,AC2279,AD2279)</f>
        <v>66</v>
      </c>
      <c r="AF2279" s="47">
        <f>Y2279/AE2279</f>
        <v>0</v>
      </c>
      <c r="AG2279" s="47">
        <f>(Y2279-(AA2279+AB2279))/AE2279</f>
        <v>0</v>
      </c>
      <c r="AH2279" s="44" t="s">
        <v>8</v>
      </c>
      <c r="AI2279" s="38"/>
    </row>
    <row r="2280" spans="1:35" x14ac:dyDescent="0.3">
      <c r="A2280" s="38"/>
      <c r="B2280" s="38"/>
      <c r="C2280" s="39"/>
      <c r="D2280" s="71"/>
      <c r="E2280" s="99"/>
      <c r="F2280" s="41"/>
      <c r="G2280" s="41"/>
      <c r="H2280" s="41"/>
      <c r="I2280" s="41"/>
      <c r="J2280" s="41"/>
      <c r="K2280" s="40"/>
      <c r="L2280" s="41"/>
      <c r="M2280" s="42">
        <v>23530</v>
      </c>
      <c r="N2280" s="43">
        <v>41056</v>
      </c>
      <c r="O2280" s="44" t="s">
        <v>5</v>
      </c>
      <c r="P2280" s="42">
        <v>10</v>
      </c>
      <c r="Q2280" s="44" t="s">
        <v>4305</v>
      </c>
      <c r="R2280" s="44" t="s">
        <v>3</v>
      </c>
      <c r="S2280" s="42">
        <v>40</v>
      </c>
      <c r="T2280" s="42">
        <v>0</v>
      </c>
      <c r="U2280" s="57"/>
      <c r="V2280" s="57"/>
      <c r="W2280" s="60"/>
      <c r="X2280" s="45"/>
      <c r="Y2280" s="57"/>
      <c r="Z2280" s="57"/>
      <c r="AA2280" s="57"/>
      <c r="AB2280" s="57"/>
      <c r="AC2280" s="57"/>
      <c r="AD2280" s="57"/>
      <c r="AE2280" s="58"/>
      <c r="AF2280" s="58"/>
      <c r="AG2280" s="58"/>
      <c r="AH2280" s="57"/>
      <c r="AI2280" s="38"/>
    </row>
    <row r="2281" spans="1:35" x14ac:dyDescent="0.3">
      <c r="A2281" s="38"/>
      <c r="B2281" s="38"/>
      <c r="C2281" s="39"/>
      <c r="D2281" s="71"/>
      <c r="E2281" s="99"/>
      <c r="F2281" s="41"/>
      <c r="G2281" s="41"/>
      <c r="H2281" s="41"/>
      <c r="I2281" s="41"/>
      <c r="J2281" s="41"/>
      <c r="K2281" s="40"/>
      <c r="L2281" s="41"/>
      <c r="M2281" s="42">
        <v>242007</v>
      </c>
      <c r="N2281" s="43">
        <v>41056</v>
      </c>
      <c r="O2281" s="44" t="s">
        <v>0</v>
      </c>
      <c r="P2281" s="42">
        <v>8</v>
      </c>
      <c r="Q2281" s="44" t="s">
        <v>4305</v>
      </c>
      <c r="R2281" s="44" t="s">
        <v>1062</v>
      </c>
      <c r="S2281" s="42">
        <v>13</v>
      </c>
      <c r="T2281" s="42">
        <v>36</v>
      </c>
      <c r="U2281" s="42">
        <v>26.8666293</v>
      </c>
      <c r="V2281" s="42">
        <v>-80.048202059999994</v>
      </c>
      <c r="W2281" s="48">
        <v>41116</v>
      </c>
      <c r="X2281" s="45">
        <f>W2281-N2281</f>
        <v>60</v>
      </c>
      <c r="Y2281" s="42">
        <v>50</v>
      </c>
      <c r="Z2281" s="42">
        <v>6</v>
      </c>
      <c r="AA2281" s="42">
        <v>1</v>
      </c>
      <c r="AB2281" s="42">
        <v>0</v>
      </c>
      <c r="AC2281" s="42">
        <v>0</v>
      </c>
      <c r="AD2281" s="42">
        <v>0</v>
      </c>
      <c r="AE2281" s="46">
        <f>SUM(Y2281,Z2281,AC2281,AD2281)</f>
        <v>56</v>
      </c>
      <c r="AF2281" s="47">
        <f>Y2281/AE2281</f>
        <v>0.8928571428571429</v>
      </c>
      <c r="AG2281" s="47">
        <f>(Y2281-(AA2281+AB2281))/AE2281</f>
        <v>0.875</v>
      </c>
      <c r="AH2281" s="44" t="s">
        <v>2</v>
      </c>
      <c r="AI2281" s="38"/>
    </row>
    <row r="2282" spans="1:35" x14ac:dyDescent="0.3">
      <c r="A2282" s="38"/>
      <c r="B2282" s="38"/>
      <c r="C2282" s="39"/>
      <c r="D2282" s="71"/>
      <c r="E2282" s="99"/>
      <c r="F2282" s="41"/>
      <c r="G2282" s="41"/>
      <c r="H2282" s="41"/>
      <c r="I2282" s="41"/>
      <c r="J2282" s="41"/>
      <c r="K2282" s="40"/>
      <c r="L2282" s="41"/>
      <c r="M2282" s="42">
        <v>242023</v>
      </c>
      <c r="N2282" s="43">
        <v>41056</v>
      </c>
      <c r="O2282" s="44" t="s">
        <v>0</v>
      </c>
      <c r="P2282" s="42">
        <v>9</v>
      </c>
      <c r="Q2282" s="44" t="s">
        <v>4305</v>
      </c>
      <c r="R2282" s="44" t="s">
        <v>1065</v>
      </c>
      <c r="S2282" s="42">
        <v>40</v>
      </c>
      <c r="T2282" s="42">
        <v>9</v>
      </c>
      <c r="U2282" s="42">
        <v>26.861312170000001</v>
      </c>
      <c r="V2282" s="42">
        <v>-80.046862279999999</v>
      </c>
      <c r="W2282" s="48">
        <v>41117</v>
      </c>
      <c r="X2282" s="45">
        <f>W2282-N2282</f>
        <v>61</v>
      </c>
      <c r="Y2282" s="42">
        <v>62</v>
      </c>
      <c r="Z2282" s="42">
        <v>4</v>
      </c>
      <c r="AA2282" s="42">
        <v>5</v>
      </c>
      <c r="AB2282" s="42">
        <v>1</v>
      </c>
      <c r="AC2282" s="42">
        <v>0</v>
      </c>
      <c r="AD2282" s="42">
        <v>8</v>
      </c>
      <c r="AE2282" s="42">
        <f>SUM(Y2282,Z2282,AC2282,AD2282)</f>
        <v>74</v>
      </c>
      <c r="AF2282" s="49">
        <f>Y2282/AE2282</f>
        <v>0.83783783783783783</v>
      </c>
      <c r="AG2282" s="49">
        <f>(Y2282-(AA2282+AB2282))/AE2282</f>
        <v>0.7567567567567568</v>
      </c>
      <c r="AH2282" s="44" t="s">
        <v>2</v>
      </c>
      <c r="AI2282" s="38"/>
    </row>
    <row r="2283" spans="1:35" x14ac:dyDescent="0.3">
      <c r="A2283" s="38"/>
      <c r="B2283" s="38"/>
      <c r="C2283" s="39"/>
      <c r="D2283" s="71"/>
      <c r="E2283" s="99"/>
      <c r="F2283" s="41"/>
      <c r="G2283" s="41"/>
      <c r="H2283" s="41"/>
      <c r="I2283" s="41"/>
      <c r="J2283" s="41"/>
      <c r="K2283" s="40"/>
      <c r="L2283" s="41"/>
      <c r="M2283" s="42">
        <v>242320</v>
      </c>
      <c r="N2283" s="43">
        <v>41057</v>
      </c>
      <c r="O2283" s="44" t="s">
        <v>0</v>
      </c>
      <c r="P2283" s="42">
        <v>2</v>
      </c>
      <c r="Q2283" s="44" t="s">
        <v>4307</v>
      </c>
      <c r="R2283" s="44" t="s">
        <v>3</v>
      </c>
      <c r="S2283" s="42">
        <v>10</v>
      </c>
      <c r="T2283" s="42">
        <v>100</v>
      </c>
      <c r="U2283" s="42">
        <v>26.907567610000001</v>
      </c>
      <c r="V2283" s="42">
        <v>-80.061147309999996</v>
      </c>
      <c r="W2283" s="126"/>
      <c r="X2283" s="45"/>
      <c r="Y2283" s="125"/>
      <c r="Z2283" s="125"/>
      <c r="AA2283" s="125"/>
      <c r="AB2283" s="125"/>
      <c r="AC2283" s="125"/>
      <c r="AD2283" s="125"/>
      <c r="AE2283" s="127"/>
      <c r="AF2283" s="127"/>
      <c r="AG2283" s="127"/>
      <c r="AH2283" s="44" t="s">
        <v>3</v>
      </c>
      <c r="AI2283" s="38"/>
    </row>
    <row r="2284" spans="1:35" x14ac:dyDescent="0.3">
      <c r="A2284" s="38"/>
      <c r="B2284" s="38"/>
      <c r="C2284" s="39"/>
      <c r="D2284" s="71"/>
      <c r="E2284" s="99"/>
      <c r="F2284" s="41"/>
      <c r="G2284" s="41"/>
      <c r="H2284" s="41"/>
      <c r="I2284" s="41"/>
      <c r="J2284" s="41"/>
      <c r="K2284" s="40"/>
      <c r="L2284" s="41"/>
      <c r="M2284" s="42">
        <v>242311</v>
      </c>
      <c r="N2284" s="43">
        <v>41057</v>
      </c>
      <c r="O2284" s="44" t="s">
        <v>0</v>
      </c>
      <c r="P2284" s="42">
        <v>3</v>
      </c>
      <c r="Q2284" s="44" t="s">
        <v>4308</v>
      </c>
      <c r="R2284" s="44" t="s">
        <v>3</v>
      </c>
      <c r="S2284" s="42">
        <v>-1</v>
      </c>
      <c r="T2284" s="42">
        <v>80</v>
      </c>
      <c r="U2284" s="42">
        <v>26.902644410000001</v>
      </c>
      <c r="V2284" s="42">
        <v>-80.059501569999995</v>
      </c>
      <c r="W2284" s="126"/>
      <c r="X2284" s="45"/>
      <c r="Y2284" s="125"/>
      <c r="Z2284" s="125"/>
      <c r="AA2284" s="125"/>
      <c r="AB2284" s="125"/>
      <c r="AC2284" s="125"/>
      <c r="AD2284" s="125"/>
      <c r="AE2284" s="127"/>
      <c r="AF2284" s="127"/>
      <c r="AG2284" s="127"/>
      <c r="AH2284" s="44" t="s">
        <v>3</v>
      </c>
      <c r="AI2284" s="38"/>
    </row>
    <row r="2285" spans="1:35" x14ac:dyDescent="0.3">
      <c r="A2285" s="38"/>
      <c r="B2285" s="38"/>
      <c r="C2285" s="39"/>
      <c r="D2285" s="71"/>
      <c r="E2285" s="99"/>
      <c r="F2285" s="41"/>
      <c r="G2285" s="41"/>
      <c r="H2285" s="41"/>
      <c r="I2285" s="41"/>
      <c r="J2285" s="41"/>
      <c r="K2285" s="40"/>
      <c r="L2285" s="41"/>
      <c r="M2285" s="42">
        <v>242347</v>
      </c>
      <c r="N2285" s="43">
        <v>41057</v>
      </c>
      <c r="O2285" s="44" t="s">
        <v>0</v>
      </c>
      <c r="P2285" s="42">
        <v>1</v>
      </c>
      <c r="Q2285" s="44" t="s">
        <v>4308</v>
      </c>
      <c r="R2285" s="44" t="s">
        <v>3</v>
      </c>
      <c r="S2285" s="42">
        <v>-5</v>
      </c>
      <c r="T2285" s="42">
        <v>115</v>
      </c>
      <c r="U2285" s="42">
        <v>26.91964046</v>
      </c>
      <c r="V2285" s="42">
        <v>-80.064987830000007</v>
      </c>
      <c r="W2285" s="126"/>
      <c r="X2285" s="45"/>
      <c r="Y2285" s="125"/>
      <c r="Z2285" s="127"/>
      <c r="AA2285" s="125"/>
      <c r="AB2285" s="125"/>
      <c r="AC2285" s="127"/>
      <c r="AD2285" s="127"/>
      <c r="AE2285" s="127"/>
      <c r="AF2285" s="127"/>
      <c r="AG2285" s="127"/>
      <c r="AH2285" s="44" t="s">
        <v>3</v>
      </c>
      <c r="AI2285" s="38"/>
    </row>
    <row r="2286" spans="1:35" x14ac:dyDescent="0.3">
      <c r="A2286" s="38"/>
      <c r="B2286" s="38"/>
      <c r="C2286" s="39"/>
      <c r="D2286" s="71"/>
      <c r="E2286" s="99"/>
      <c r="F2286" s="41"/>
      <c r="G2286" s="41"/>
      <c r="H2286" s="41"/>
      <c r="I2286" s="41"/>
      <c r="J2286" s="41"/>
      <c r="K2286" s="40"/>
      <c r="L2286" s="41"/>
      <c r="M2286" s="42">
        <v>23704</v>
      </c>
      <c r="N2286" s="43">
        <v>41058</v>
      </c>
      <c r="O2286" s="44" t="s">
        <v>5</v>
      </c>
      <c r="P2286" s="42">
        <v>2</v>
      </c>
      <c r="Q2286" s="44" t="s">
        <v>4305</v>
      </c>
      <c r="R2286" s="44" t="s">
        <v>3</v>
      </c>
      <c r="S2286" s="42">
        <v>60</v>
      </c>
      <c r="T2286" s="42">
        <v>10</v>
      </c>
      <c r="U2286" s="57"/>
      <c r="V2286" s="57"/>
      <c r="W2286" s="60"/>
      <c r="X2286" s="45"/>
      <c r="Y2286" s="57"/>
      <c r="Z2286" s="57"/>
      <c r="AA2286" s="57"/>
      <c r="AB2286" s="57"/>
      <c r="AC2286" s="57"/>
      <c r="AD2286" s="57"/>
      <c r="AE2286" s="57"/>
      <c r="AF2286" s="57"/>
      <c r="AG2286" s="57"/>
      <c r="AH2286" s="57"/>
      <c r="AI2286" s="38"/>
    </row>
    <row r="2287" spans="1:35" x14ac:dyDescent="0.3">
      <c r="A2287" s="38"/>
      <c r="B2287" s="38"/>
      <c r="C2287" s="39"/>
      <c r="D2287" s="71"/>
      <c r="E2287" s="99"/>
      <c r="F2287" s="41"/>
      <c r="G2287" s="41"/>
      <c r="H2287" s="41"/>
      <c r="I2287" s="41"/>
      <c r="J2287" s="41"/>
      <c r="K2287" s="40"/>
      <c r="L2287" s="41"/>
      <c r="M2287" s="42">
        <v>23883</v>
      </c>
      <c r="N2287" s="43">
        <v>41060</v>
      </c>
      <c r="O2287" s="44" t="s">
        <v>5</v>
      </c>
      <c r="P2287" s="42">
        <v>3</v>
      </c>
      <c r="Q2287" s="44" t="s">
        <v>4305</v>
      </c>
      <c r="R2287" s="44" t="s">
        <v>3</v>
      </c>
      <c r="S2287" s="42">
        <v>35</v>
      </c>
      <c r="T2287" s="42">
        <v>25</v>
      </c>
      <c r="U2287" s="57"/>
      <c r="V2287" s="57"/>
      <c r="W2287" s="60"/>
      <c r="X2287" s="45"/>
      <c r="Y2287" s="57"/>
      <c r="Z2287" s="57"/>
      <c r="AA2287" s="57"/>
      <c r="AB2287" s="57"/>
      <c r="AC2287" s="57"/>
      <c r="AD2287" s="57"/>
      <c r="AE2287" s="58"/>
      <c r="AF2287" s="58"/>
      <c r="AG2287" s="58"/>
      <c r="AH2287" s="57"/>
      <c r="AI2287" s="38"/>
    </row>
    <row r="2288" spans="1:35" x14ac:dyDescent="0.3">
      <c r="A2288" s="38"/>
      <c r="B2288" s="38"/>
      <c r="C2288" s="39"/>
      <c r="D2288" s="71"/>
      <c r="E2288" s="99"/>
      <c r="F2288" s="41"/>
      <c r="G2288" s="41"/>
      <c r="H2288" s="41"/>
      <c r="I2288" s="41"/>
      <c r="J2288" s="41"/>
      <c r="K2288" s="40"/>
      <c r="L2288" s="41"/>
      <c r="M2288" s="42">
        <v>24367</v>
      </c>
      <c r="N2288" s="43">
        <v>41066</v>
      </c>
      <c r="O2288" s="44" t="s">
        <v>5</v>
      </c>
      <c r="P2288" s="42">
        <v>11</v>
      </c>
      <c r="Q2288" s="44" t="s">
        <v>4305</v>
      </c>
      <c r="R2288" s="44" t="s">
        <v>3</v>
      </c>
      <c r="S2288" s="42">
        <v>55</v>
      </c>
      <c r="T2288" s="42">
        <v>-3</v>
      </c>
      <c r="U2288" s="57"/>
      <c r="V2288" s="57"/>
      <c r="W2288" s="60"/>
      <c r="X2288" s="45"/>
      <c r="Y2288" s="57"/>
      <c r="Z2288" s="58"/>
      <c r="AA2288" s="57"/>
      <c r="AB2288" s="57"/>
      <c r="AC2288" s="58"/>
      <c r="AD2288" s="58"/>
      <c r="AE2288" s="58"/>
      <c r="AF2288" s="58"/>
      <c r="AG2288" s="58"/>
      <c r="AH2288" s="57"/>
      <c r="AI2288" s="38"/>
    </row>
    <row r="2289" spans="1:35" x14ac:dyDescent="0.3">
      <c r="A2289" s="38"/>
      <c r="B2289" s="38"/>
      <c r="C2289" s="39"/>
      <c r="D2289" s="71"/>
      <c r="E2289" s="99"/>
      <c r="F2289" s="41"/>
      <c r="G2289" s="41"/>
      <c r="H2289" s="41"/>
      <c r="I2289" s="41"/>
      <c r="J2289" s="41"/>
      <c r="K2289" s="40"/>
      <c r="L2289" s="41"/>
      <c r="M2289" s="42">
        <v>245620</v>
      </c>
      <c r="N2289" s="43">
        <v>41067</v>
      </c>
      <c r="O2289" s="44" t="s">
        <v>0</v>
      </c>
      <c r="P2289" s="42">
        <v>7</v>
      </c>
      <c r="Q2289" s="44" t="s">
        <v>4305</v>
      </c>
      <c r="R2289" s="44" t="s">
        <v>1084</v>
      </c>
      <c r="S2289" s="42">
        <v>113</v>
      </c>
      <c r="T2289" s="42">
        <v>7</v>
      </c>
      <c r="U2289" s="42">
        <v>26.871082349999998</v>
      </c>
      <c r="V2289" s="42">
        <v>-80.049646789999997</v>
      </c>
      <c r="W2289" s="126"/>
      <c r="X2289" s="45"/>
      <c r="Y2289" s="42">
        <v>19</v>
      </c>
      <c r="Z2289" s="42">
        <v>41</v>
      </c>
      <c r="AA2289" s="42">
        <v>0</v>
      </c>
      <c r="AB2289" s="42">
        <v>0</v>
      </c>
      <c r="AC2289" s="42">
        <v>0</v>
      </c>
      <c r="AD2289" s="42">
        <v>0</v>
      </c>
      <c r="AE2289" s="42">
        <f>SUM(Y2289,Z2289,AC2289,AD2289)</f>
        <v>60</v>
      </c>
      <c r="AF2289" s="49">
        <f>Y2289/AE2289</f>
        <v>0.31666666666666665</v>
      </c>
      <c r="AG2289" s="49">
        <f>(Y2289-(AA2289+AB2289))/AE2289</f>
        <v>0.31666666666666665</v>
      </c>
      <c r="AH2289" s="44" t="s">
        <v>8</v>
      </c>
      <c r="AI2289" s="38"/>
    </row>
    <row r="2290" spans="1:35" x14ac:dyDescent="0.3">
      <c r="A2290" s="38"/>
      <c r="B2290" s="38"/>
      <c r="C2290" s="39"/>
      <c r="D2290" s="71"/>
      <c r="E2290" s="99"/>
      <c r="F2290" s="41"/>
      <c r="G2290" s="41"/>
      <c r="H2290" s="41"/>
      <c r="I2290" s="41"/>
      <c r="J2290" s="41"/>
      <c r="K2290" s="40"/>
      <c r="L2290" s="41"/>
      <c r="M2290" s="42">
        <v>24388</v>
      </c>
      <c r="N2290" s="43">
        <v>41067</v>
      </c>
      <c r="O2290" s="44" t="s">
        <v>5</v>
      </c>
      <c r="P2290" s="42">
        <v>8</v>
      </c>
      <c r="Q2290" s="44" t="s">
        <v>4305</v>
      </c>
      <c r="R2290" s="44" t="s">
        <v>3</v>
      </c>
      <c r="S2290" s="42">
        <v>15</v>
      </c>
      <c r="T2290" s="42">
        <v>10</v>
      </c>
      <c r="U2290" s="57"/>
      <c r="V2290" s="57"/>
      <c r="W2290" s="60"/>
      <c r="X2290" s="45"/>
      <c r="Y2290" s="57"/>
      <c r="Z2290" s="57"/>
      <c r="AA2290" s="57"/>
      <c r="AB2290" s="57"/>
      <c r="AC2290" s="57"/>
      <c r="AD2290" s="57"/>
      <c r="AE2290" s="57"/>
      <c r="AF2290" s="57"/>
      <c r="AG2290" s="57"/>
      <c r="AH2290" s="57"/>
      <c r="AI2290" s="38"/>
    </row>
    <row r="2291" spans="1:35" x14ac:dyDescent="0.3">
      <c r="A2291" s="38"/>
      <c r="B2291" s="38"/>
      <c r="C2291" s="39"/>
      <c r="D2291" s="71"/>
      <c r="E2291" s="99"/>
      <c r="F2291" s="41"/>
      <c r="G2291" s="41"/>
      <c r="H2291" s="41"/>
      <c r="I2291" s="41"/>
      <c r="J2291" s="41"/>
      <c r="K2291" s="40"/>
      <c r="L2291" s="41"/>
      <c r="M2291" s="42">
        <v>24430</v>
      </c>
      <c r="N2291" s="43">
        <v>41067</v>
      </c>
      <c r="O2291" s="44" t="s">
        <v>5</v>
      </c>
      <c r="P2291" s="42">
        <v>12</v>
      </c>
      <c r="Q2291" s="44" t="s">
        <v>4305</v>
      </c>
      <c r="R2291" s="44" t="s">
        <v>3</v>
      </c>
      <c r="S2291" s="42">
        <v>35</v>
      </c>
      <c r="T2291" s="42">
        <v>5</v>
      </c>
      <c r="U2291" s="57"/>
      <c r="V2291" s="57"/>
      <c r="W2291" s="39"/>
      <c r="X2291" s="45"/>
      <c r="Y2291" s="57"/>
      <c r="Z2291" s="58"/>
      <c r="AA2291" s="57"/>
      <c r="AB2291" s="57"/>
      <c r="AC2291" s="58"/>
      <c r="AD2291" s="58"/>
      <c r="AE2291" s="58"/>
      <c r="AF2291" s="58"/>
      <c r="AG2291" s="58"/>
      <c r="AH2291" s="57"/>
      <c r="AI2291" s="38"/>
    </row>
    <row r="2292" spans="1:35" x14ac:dyDescent="0.3">
      <c r="A2292" s="38"/>
      <c r="B2292" s="38"/>
      <c r="C2292" s="39"/>
      <c r="D2292" s="71"/>
      <c r="E2292" s="99"/>
      <c r="F2292" s="41"/>
      <c r="G2292" s="41"/>
      <c r="H2292" s="41"/>
      <c r="I2292" s="41"/>
      <c r="J2292" s="41"/>
      <c r="K2292" s="40"/>
      <c r="L2292" s="41"/>
      <c r="M2292" s="42">
        <v>24432</v>
      </c>
      <c r="N2292" s="43">
        <v>41067</v>
      </c>
      <c r="O2292" s="44" t="s">
        <v>5</v>
      </c>
      <c r="P2292" s="42">
        <v>12</v>
      </c>
      <c r="Q2292" s="44" t="s">
        <v>4305</v>
      </c>
      <c r="R2292" s="44" t="s">
        <v>3</v>
      </c>
      <c r="S2292" s="42">
        <v>40</v>
      </c>
      <c r="T2292" s="42">
        <v>10</v>
      </c>
      <c r="U2292" s="57"/>
      <c r="V2292" s="57"/>
      <c r="W2292" s="60"/>
      <c r="X2292" s="45"/>
      <c r="Y2292" s="57"/>
      <c r="Z2292" s="57"/>
      <c r="AA2292" s="57"/>
      <c r="AB2292" s="57"/>
      <c r="AC2292" s="57"/>
      <c r="AD2292" s="57"/>
      <c r="AE2292" s="58"/>
      <c r="AF2292" s="58"/>
      <c r="AG2292" s="58"/>
      <c r="AH2292" s="57"/>
      <c r="AI2292" s="38"/>
    </row>
    <row r="2293" spans="1:35" x14ac:dyDescent="0.3">
      <c r="A2293" s="38"/>
      <c r="B2293" s="38"/>
      <c r="C2293" s="39"/>
      <c r="D2293" s="71"/>
      <c r="E2293" s="99"/>
      <c r="F2293" s="41"/>
      <c r="G2293" s="41"/>
      <c r="H2293" s="41"/>
      <c r="I2293" s="41"/>
      <c r="J2293" s="41"/>
      <c r="K2293" s="40"/>
      <c r="L2293" s="41"/>
      <c r="M2293" s="42">
        <v>24445</v>
      </c>
      <c r="N2293" s="43">
        <v>41067</v>
      </c>
      <c r="O2293" s="44" t="s">
        <v>5</v>
      </c>
      <c r="P2293" s="42">
        <v>3</v>
      </c>
      <c r="Q2293" s="44" t="s">
        <v>4305</v>
      </c>
      <c r="R2293" s="44" t="s">
        <v>3</v>
      </c>
      <c r="S2293" s="42">
        <v>20</v>
      </c>
      <c r="T2293" s="42">
        <v>50</v>
      </c>
      <c r="U2293" s="57"/>
      <c r="V2293" s="57"/>
      <c r="W2293" s="60"/>
      <c r="X2293" s="45"/>
      <c r="Y2293" s="57"/>
      <c r="Z2293" s="57"/>
      <c r="AA2293" s="57"/>
      <c r="AB2293" s="57"/>
      <c r="AC2293" s="57"/>
      <c r="AD2293" s="57"/>
      <c r="AE2293" s="57"/>
      <c r="AF2293" s="57"/>
      <c r="AG2293" s="57"/>
      <c r="AH2293" s="57"/>
      <c r="AI2293" s="38"/>
    </row>
    <row r="2294" spans="1:35" x14ac:dyDescent="0.3">
      <c r="A2294" s="38"/>
      <c r="B2294" s="38"/>
      <c r="C2294" s="39"/>
      <c r="D2294" s="71"/>
      <c r="E2294" s="99"/>
      <c r="F2294" s="41"/>
      <c r="G2294" s="41"/>
      <c r="H2294" s="41"/>
      <c r="I2294" s="41"/>
      <c r="J2294" s="41"/>
      <c r="K2294" s="40"/>
      <c r="L2294" s="41"/>
      <c r="M2294" s="42">
        <v>24515</v>
      </c>
      <c r="N2294" s="43">
        <v>41068</v>
      </c>
      <c r="O2294" s="44" t="s">
        <v>5</v>
      </c>
      <c r="P2294" s="42">
        <v>11</v>
      </c>
      <c r="Q2294" s="44" t="s">
        <v>4305</v>
      </c>
      <c r="R2294" s="44" t="s">
        <v>3</v>
      </c>
      <c r="S2294" s="42">
        <v>8</v>
      </c>
      <c r="T2294" s="42">
        <v>4</v>
      </c>
      <c r="U2294" s="57"/>
      <c r="V2294" s="57"/>
      <c r="W2294" s="60"/>
      <c r="X2294" s="45"/>
      <c r="Y2294" s="57"/>
      <c r="Z2294" s="57"/>
      <c r="AA2294" s="57"/>
      <c r="AB2294" s="57"/>
      <c r="AC2294" s="57"/>
      <c r="AD2294" s="57"/>
      <c r="AE2294" s="58"/>
      <c r="AF2294" s="58"/>
      <c r="AG2294" s="58"/>
      <c r="AH2294" s="57"/>
      <c r="AI2294" s="38"/>
    </row>
    <row r="2295" spans="1:35" x14ac:dyDescent="0.3">
      <c r="A2295" s="38"/>
      <c r="B2295" s="38"/>
      <c r="C2295" s="39"/>
      <c r="D2295" s="71"/>
      <c r="E2295" s="99"/>
      <c r="F2295" s="41"/>
      <c r="G2295" s="41"/>
      <c r="H2295" s="41"/>
      <c r="I2295" s="41"/>
      <c r="J2295" s="41"/>
      <c r="K2295" s="40"/>
      <c r="L2295" s="41"/>
      <c r="M2295" s="42">
        <v>24536</v>
      </c>
      <c r="N2295" s="43">
        <v>41068</v>
      </c>
      <c r="O2295" s="44" t="s">
        <v>5</v>
      </c>
      <c r="P2295" s="42">
        <v>4</v>
      </c>
      <c r="Q2295" s="44" t="s">
        <v>4305</v>
      </c>
      <c r="R2295" s="44" t="s">
        <v>3</v>
      </c>
      <c r="S2295" s="42">
        <v>2</v>
      </c>
      <c r="T2295" s="42">
        <v>12</v>
      </c>
      <c r="U2295" s="57"/>
      <c r="V2295" s="57"/>
      <c r="W2295" s="60"/>
      <c r="X2295" s="45"/>
      <c r="Y2295" s="57"/>
      <c r="Z2295" s="57"/>
      <c r="AA2295" s="57"/>
      <c r="AB2295" s="57"/>
      <c r="AC2295" s="57"/>
      <c r="AD2295" s="57"/>
      <c r="AE2295" s="58"/>
      <c r="AF2295" s="58"/>
      <c r="AG2295" s="58"/>
      <c r="AH2295" s="57"/>
      <c r="AI2295" s="38"/>
    </row>
    <row r="2296" spans="1:35" x14ac:dyDescent="0.3">
      <c r="A2296" s="38"/>
      <c r="B2296" s="38"/>
      <c r="C2296" s="39"/>
      <c r="D2296" s="71"/>
      <c r="E2296" s="99"/>
      <c r="F2296" s="41"/>
      <c r="G2296" s="41"/>
      <c r="H2296" s="41"/>
      <c r="I2296" s="41"/>
      <c r="J2296" s="41"/>
      <c r="K2296" s="40"/>
      <c r="L2296" s="41"/>
      <c r="M2296" s="42">
        <v>247480</v>
      </c>
      <c r="N2296" s="43">
        <v>41069</v>
      </c>
      <c r="O2296" s="44" t="s">
        <v>0</v>
      </c>
      <c r="P2296" s="42">
        <v>4</v>
      </c>
      <c r="Q2296" s="44" t="s">
        <v>4307</v>
      </c>
      <c r="R2296" s="44" t="s">
        <v>3</v>
      </c>
      <c r="S2296" s="42">
        <v>5</v>
      </c>
      <c r="T2296" s="42">
        <v>100</v>
      </c>
      <c r="U2296" s="42">
        <v>26.89492993</v>
      </c>
      <c r="V2296" s="42">
        <v>-80.057121159999994</v>
      </c>
      <c r="W2296" s="126"/>
      <c r="X2296" s="45"/>
      <c r="Y2296" s="125"/>
      <c r="Z2296" s="125"/>
      <c r="AA2296" s="125"/>
      <c r="AB2296" s="125"/>
      <c r="AC2296" s="125"/>
      <c r="AD2296" s="125"/>
      <c r="AE2296" s="125"/>
      <c r="AF2296" s="125"/>
      <c r="AG2296" s="125"/>
      <c r="AH2296" s="44" t="s">
        <v>3</v>
      </c>
      <c r="AI2296" s="38"/>
    </row>
    <row r="2297" spans="1:35" x14ac:dyDescent="0.3">
      <c r="A2297" s="38"/>
      <c r="B2297" s="38"/>
      <c r="C2297" s="39"/>
      <c r="D2297" s="71"/>
      <c r="E2297" s="99"/>
      <c r="F2297" s="41"/>
      <c r="G2297" s="41"/>
      <c r="H2297" s="41"/>
      <c r="I2297" s="41"/>
      <c r="J2297" s="41"/>
      <c r="K2297" s="40"/>
      <c r="L2297" s="41"/>
      <c r="M2297" s="42">
        <v>24592</v>
      </c>
      <c r="N2297" s="43">
        <v>41069</v>
      </c>
      <c r="O2297" s="44" t="s">
        <v>5</v>
      </c>
      <c r="P2297" s="42">
        <v>12</v>
      </c>
      <c r="Q2297" s="44" t="s">
        <v>4305</v>
      </c>
      <c r="R2297" s="44" t="s">
        <v>3</v>
      </c>
      <c r="S2297" s="42">
        <v>20</v>
      </c>
      <c r="T2297" s="42">
        <v>5</v>
      </c>
      <c r="U2297" s="57"/>
      <c r="V2297" s="57"/>
      <c r="W2297" s="60"/>
      <c r="X2297" s="45"/>
      <c r="Y2297" s="58"/>
      <c r="Z2297" s="58"/>
      <c r="AA2297" s="58"/>
      <c r="AB2297" s="58"/>
      <c r="AC2297" s="58"/>
      <c r="AD2297" s="58"/>
      <c r="AE2297" s="58"/>
      <c r="AF2297" s="58"/>
      <c r="AG2297" s="58"/>
      <c r="AH2297" s="57"/>
      <c r="AI2297" s="38"/>
    </row>
    <row r="2298" spans="1:35" x14ac:dyDescent="0.3">
      <c r="A2298" s="38"/>
      <c r="B2298" s="38"/>
      <c r="C2298" s="39"/>
      <c r="D2298" s="71"/>
      <c r="E2298" s="99"/>
      <c r="F2298" s="41"/>
      <c r="G2298" s="41"/>
      <c r="H2298" s="41"/>
      <c r="I2298" s="41"/>
      <c r="J2298" s="41"/>
      <c r="K2298" s="40"/>
      <c r="L2298" s="41"/>
      <c r="M2298" s="42">
        <v>248258</v>
      </c>
      <c r="N2298" s="43">
        <v>41070</v>
      </c>
      <c r="O2298" s="44" t="s">
        <v>0</v>
      </c>
      <c r="P2298" s="42">
        <v>8</v>
      </c>
      <c r="Q2298" s="44" t="s">
        <v>4307</v>
      </c>
      <c r="R2298" s="44" t="s">
        <v>3</v>
      </c>
      <c r="S2298" s="42">
        <v>19</v>
      </c>
      <c r="T2298" s="42">
        <v>37</v>
      </c>
      <c r="U2298" s="42">
        <v>26.863044370000001</v>
      </c>
      <c r="V2298" s="42">
        <v>-80.047303839999998</v>
      </c>
      <c r="W2298" s="126"/>
      <c r="X2298" s="45"/>
      <c r="Y2298" s="125"/>
      <c r="Z2298" s="125"/>
      <c r="AA2298" s="125"/>
      <c r="AB2298" s="125"/>
      <c r="AC2298" s="125"/>
      <c r="AD2298" s="125"/>
      <c r="AE2298" s="127"/>
      <c r="AF2298" s="127"/>
      <c r="AG2298" s="127"/>
      <c r="AH2298" s="44" t="s">
        <v>3</v>
      </c>
      <c r="AI2298" s="38"/>
    </row>
    <row r="2299" spans="1:35" x14ac:dyDescent="0.3">
      <c r="A2299" s="38"/>
      <c r="B2299" s="38"/>
      <c r="C2299" s="39"/>
      <c r="D2299" s="71"/>
      <c r="E2299" s="99"/>
      <c r="F2299" s="41"/>
      <c r="G2299" s="41"/>
      <c r="H2299" s="41"/>
      <c r="I2299" s="41"/>
      <c r="J2299" s="41"/>
      <c r="K2299" s="40"/>
      <c r="L2299" s="41"/>
      <c r="M2299" s="42">
        <v>248846</v>
      </c>
      <c r="N2299" s="43">
        <v>41071</v>
      </c>
      <c r="O2299" s="44" t="s">
        <v>0</v>
      </c>
      <c r="P2299" s="42">
        <v>3</v>
      </c>
      <c r="Q2299" s="44" t="s">
        <v>4307</v>
      </c>
      <c r="R2299" s="44" t="s">
        <v>3</v>
      </c>
      <c r="S2299" s="42">
        <v>15</v>
      </c>
      <c r="T2299" s="42">
        <v>95</v>
      </c>
      <c r="U2299" s="42">
        <v>26.903591580000001</v>
      </c>
      <c r="V2299" s="42">
        <v>-80.059849450000002</v>
      </c>
      <c r="W2299" s="126"/>
      <c r="X2299" s="45"/>
      <c r="Y2299" s="125"/>
      <c r="Z2299" s="125"/>
      <c r="AA2299" s="125"/>
      <c r="AB2299" s="125"/>
      <c r="AC2299" s="125"/>
      <c r="AD2299" s="125"/>
      <c r="AE2299" s="127"/>
      <c r="AF2299" s="127"/>
      <c r="AG2299" s="127"/>
      <c r="AH2299" s="44" t="s">
        <v>3</v>
      </c>
      <c r="AI2299" s="38"/>
    </row>
    <row r="2300" spans="1:35" x14ac:dyDescent="0.3">
      <c r="A2300" s="38"/>
      <c r="B2300" s="38"/>
      <c r="C2300" s="39"/>
      <c r="D2300" s="71"/>
      <c r="E2300" s="99"/>
      <c r="F2300" s="41"/>
      <c r="G2300" s="41"/>
      <c r="H2300" s="41"/>
      <c r="I2300" s="41"/>
      <c r="J2300" s="41"/>
      <c r="K2300" s="40"/>
      <c r="L2300" s="41"/>
      <c r="M2300" s="42">
        <v>248796</v>
      </c>
      <c r="N2300" s="43">
        <v>41071</v>
      </c>
      <c r="O2300" s="44" t="s">
        <v>0</v>
      </c>
      <c r="P2300" s="42">
        <v>5</v>
      </c>
      <c r="Q2300" s="44" t="s">
        <v>4305</v>
      </c>
      <c r="R2300" s="44" t="s">
        <v>1098</v>
      </c>
      <c r="S2300" s="42">
        <v>48</v>
      </c>
      <c r="T2300" s="42">
        <v>134</v>
      </c>
      <c r="U2300" s="42">
        <v>26.885651079999999</v>
      </c>
      <c r="V2300" s="42">
        <v>-80.054323800000006</v>
      </c>
      <c r="W2300" s="48">
        <v>41131</v>
      </c>
      <c r="X2300" s="45">
        <f>W2300-N2300</f>
        <v>60</v>
      </c>
      <c r="Y2300" s="42">
        <v>19</v>
      </c>
      <c r="Z2300" s="42">
        <v>83</v>
      </c>
      <c r="AA2300" s="42">
        <v>1</v>
      </c>
      <c r="AB2300" s="42">
        <v>0</v>
      </c>
      <c r="AC2300" s="42">
        <v>0</v>
      </c>
      <c r="AD2300" s="42">
        <v>0</v>
      </c>
      <c r="AE2300" s="42">
        <f>SUM(Y2300,Z2300,AC2300,AD2300)</f>
        <v>102</v>
      </c>
      <c r="AF2300" s="49">
        <f>Y2300/AE2300</f>
        <v>0.18627450980392157</v>
      </c>
      <c r="AG2300" s="49">
        <f>(Y2300-(AA2300+AB2300))/AE2300</f>
        <v>0.17647058823529413</v>
      </c>
      <c r="AH2300" s="44" t="s">
        <v>2</v>
      </c>
      <c r="AI2300" s="38"/>
    </row>
    <row r="2301" spans="1:35" x14ac:dyDescent="0.3">
      <c r="A2301" s="38"/>
      <c r="B2301" s="38"/>
      <c r="C2301" s="39"/>
      <c r="D2301" s="71"/>
      <c r="E2301" s="99"/>
      <c r="F2301" s="41"/>
      <c r="G2301" s="41"/>
      <c r="H2301" s="41"/>
      <c r="I2301" s="41"/>
      <c r="J2301" s="41"/>
      <c r="K2301" s="40"/>
      <c r="L2301" s="41"/>
      <c r="M2301" s="42">
        <v>25299</v>
      </c>
      <c r="N2301" s="43">
        <v>41075</v>
      </c>
      <c r="O2301" s="44" t="s">
        <v>5</v>
      </c>
      <c r="P2301" s="42">
        <v>13</v>
      </c>
      <c r="Q2301" s="44" t="s">
        <v>4307</v>
      </c>
      <c r="R2301" s="44" t="s">
        <v>3</v>
      </c>
      <c r="S2301" s="42">
        <v>20</v>
      </c>
      <c r="T2301" s="42">
        <v>30</v>
      </c>
      <c r="U2301" s="57"/>
      <c r="V2301" s="57"/>
      <c r="W2301" s="60"/>
      <c r="X2301" s="45"/>
      <c r="Y2301" s="57"/>
      <c r="Z2301" s="57"/>
      <c r="AA2301" s="57"/>
      <c r="AB2301" s="57"/>
      <c r="AC2301" s="57"/>
      <c r="AD2301" s="57"/>
      <c r="AE2301" s="58"/>
      <c r="AF2301" s="58"/>
      <c r="AG2301" s="58"/>
      <c r="AH2301" s="57"/>
      <c r="AI2301" s="38"/>
    </row>
    <row r="2302" spans="1:35" x14ac:dyDescent="0.3">
      <c r="A2302" s="38"/>
      <c r="B2302" s="38"/>
      <c r="C2302" s="39"/>
      <c r="D2302" s="71"/>
      <c r="E2302" s="99"/>
      <c r="F2302" s="41"/>
      <c r="G2302" s="41"/>
      <c r="H2302" s="41"/>
      <c r="I2302" s="41"/>
      <c r="J2302" s="41"/>
      <c r="K2302" s="40"/>
      <c r="L2302" s="41"/>
      <c r="M2302" s="42">
        <v>25297</v>
      </c>
      <c r="N2302" s="43">
        <v>41075</v>
      </c>
      <c r="O2302" s="44" t="s">
        <v>5</v>
      </c>
      <c r="P2302" s="42">
        <v>12</v>
      </c>
      <c r="Q2302" s="44" t="s">
        <v>4305</v>
      </c>
      <c r="R2302" s="44" t="s">
        <v>3</v>
      </c>
      <c r="S2302" s="42">
        <v>34</v>
      </c>
      <c r="T2302" s="42">
        <v>12</v>
      </c>
      <c r="U2302" s="57"/>
      <c r="V2302" s="57"/>
      <c r="W2302" s="60"/>
      <c r="X2302" s="45"/>
      <c r="Y2302" s="57"/>
      <c r="Z2302" s="57"/>
      <c r="AA2302" s="57"/>
      <c r="AB2302" s="57"/>
      <c r="AC2302" s="57"/>
      <c r="AD2302" s="57"/>
      <c r="AE2302" s="57"/>
      <c r="AF2302" s="57"/>
      <c r="AG2302" s="57"/>
      <c r="AH2302" s="57"/>
      <c r="AI2302" s="38"/>
    </row>
    <row r="2303" spans="1:35" s="122" customFormat="1" x14ac:dyDescent="0.3">
      <c r="A2303" s="110"/>
      <c r="B2303" s="110"/>
      <c r="C2303" s="111"/>
      <c r="D2303" s="112"/>
      <c r="E2303" s="113"/>
      <c r="F2303" s="114"/>
      <c r="G2303" s="114"/>
      <c r="H2303" s="114"/>
      <c r="I2303" s="114"/>
      <c r="J2303" s="114"/>
      <c r="K2303" s="115"/>
      <c r="L2303" s="114"/>
      <c r="M2303" s="116">
        <v>251067</v>
      </c>
      <c r="N2303" s="117">
        <v>41075</v>
      </c>
      <c r="O2303" s="118" t="s">
        <v>0</v>
      </c>
      <c r="P2303" s="116">
        <v>7</v>
      </c>
      <c r="Q2303" s="118" t="s">
        <v>4305</v>
      </c>
      <c r="R2303" s="118" t="s">
        <v>1105</v>
      </c>
      <c r="S2303" s="116">
        <v>91</v>
      </c>
      <c r="T2303" s="116">
        <v>9</v>
      </c>
      <c r="U2303" s="116">
        <v>26.87594764</v>
      </c>
      <c r="V2303" s="116">
        <v>-80.051144309999998</v>
      </c>
      <c r="W2303" s="138"/>
      <c r="X2303" s="119"/>
      <c r="Y2303" s="120"/>
      <c r="Z2303" s="140"/>
      <c r="AA2303" s="120"/>
      <c r="AB2303" s="120"/>
      <c r="AC2303" s="140"/>
      <c r="AD2303" s="140"/>
      <c r="AE2303" s="140"/>
      <c r="AF2303" s="140"/>
      <c r="AG2303" s="140"/>
      <c r="AH2303" s="118" t="s">
        <v>10</v>
      </c>
      <c r="AI2303" s="110"/>
    </row>
    <row r="2304" spans="1:35" x14ac:dyDescent="0.3">
      <c r="A2304" s="38"/>
      <c r="B2304" s="38"/>
      <c r="C2304" s="39"/>
      <c r="D2304" s="71"/>
      <c r="E2304" s="99"/>
      <c r="F2304" s="41"/>
      <c r="G2304" s="41"/>
      <c r="H2304" s="41"/>
      <c r="I2304" s="41"/>
      <c r="J2304" s="41"/>
      <c r="K2304" s="40"/>
      <c r="L2304" s="41"/>
      <c r="M2304" s="103">
        <v>25415</v>
      </c>
      <c r="N2304" s="104">
        <v>41076</v>
      </c>
      <c r="O2304" s="105" t="s">
        <v>5</v>
      </c>
      <c r="P2304" s="103">
        <v>12</v>
      </c>
      <c r="Q2304" s="105" t="s">
        <v>4305</v>
      </c>
      <c r="R2304" s="105" t="s">
        <v>3</v>
      </c>
      <c r="S2304" s="103">
        <v>5</v>
      </c>
      <c r="T2304" s="103">
        <v>0</v>
      </c>
      <c r="U2304" s="159"/>
      <c r="V2304" s="159"/>
      <c r="W2304" s="60"/>
      <c r="X2304" s="106"/>
      <c r="Y2304" s="159"/>
      <c r="Z2304" s="159"/>
      <c r="AA2304" s="159"/>
      <c r="AB2304" s="159"/>
      <c r="AC2304" s="159"/>
      <c r="AD2304" s="159"/>
      <c r="AE2304" s="58"/>
      <c r="AF2304" s="58"/>
      <c r="AG2304" s="58"/>
      <c r="AH2304" s="159"/>
      <c r="AI2304" s="38"/>
    </row>
    <row r="2305" spans="1:35" x14ac:dyDescent="0.3">
      <c r="A2305" s="38"/>
      <c r="B2305" s="38"/>
      <c r="C2305" s="39"/>
      <c r="D2305" s="71"/>
      <c r="E2305" s="99"/>
      <c r="F2305" s="41"/>
      <c r="G2305" s="41"/>
      <c r="H2305" s="41"/>
      <c r="I2305" s="41"/>
      <c r="J2305" s="41"/>
      <c r="K2305" s="40"/>
      <c r="L2305" s="41"/>
      <c r="M2305" s="42">
        <v>251820</v>
      </c>
      <c r="N2305" s="43">
        <v>41077</v>
      </c>
      <c r="O2305" s="44" t="s">
        <v>0</v>
      </c>
      <c r="P2305" s="42">
        <v>3</v>
      </c>
      <c r="Q2305" s="44" t="s">
        <v>4308</v>
      </c>
      <c r="R2305" s="44" t="s">
        <v>3</v>
      </c>
      <c r="S2305" s="42">
        <v>-2</v>
      </c>
      <c r="T2305" s="42">
        <v>90</v>
      </c>
      <c r="U2305" s="42">
        <v>26.902454800000001</v>
      </c>
      <c r="V2305" s="42">
        <v>-80.059486969999995</v>
      </c>
      <c r="W2305" s="126"/>
      <c r="X2305" s="45"/>
      <c r="Y2305" s="125"/>
      <c r="Z2305" s="127"/>
      <c r="AA2305" s="125"/>
      <c r="AB2305" s="125"/>
      <c r="AC2305" s="127"/>
      <c r="AD2305" s="127"/>
      <c r="AE2305" s="127"/>
      <c r="AF2305" s="127"/>
      <c r="AG2305" s="127"/>
      <c r="AH2305" s="44" t="s">
        <v>3</v>
      </c>
      <c r="AI2305" s="38"/>
    </row>
    <row r="2306" spans="1:35" x14ac:dyDescent="0.3">
      <c r="A2306" s="38"/>
      <c r="B2306" s="38"/>
      <c r="C2306" s="39"/>
      <c r="D2306" s="71"/>
      <c r="E2306" s="99"/>
      <c r="F2306" s="41"/>
      <c r="G2306" s="41"/>
      <c r="H2306" s="41"/>
      <c r="I2306" s="41"/>
      <c r="J2306" s="41"/>
      <c r="K2306" s="40"/>
      <c r="L2306" s="41"/>
      <c r="M2306" s="42">
        <v>251825</v>
      </c>
      <c r="N2306" s="43">
        <v>41077</v>
      </c>
      <c r="O2306" s="44" t="s">
        <v>0</v>
      </c>
      <c r="P2306" s="42">
        <v>3</v>
      </c>
      <c r="Q2306" s="44" t="s">
        <v>4308</v>
      </c>
      <c r="R2306" s="44" t="s">
        <v>3</v>
      </c>
      <c r="S2306" s="42">
        <v>-10</v>
      </c>
      <c r="T2306" s="42">
        <v>120</v>
      </c>
      <c r="U2306" s="42">
        <v>26.906087899999999</v>
      </c>
      <c r="V2306" s="42">
        <v>-80.060695839999994</v>
      </c>
      <c r="W2306" s="126"/>
      <c r="X2306" s="45"/>
      <c r="Y2306" s="125"/>
      <c r="Z2306" s="127"/>
      <c r="AA2306" s="125"/>
      <c r="AB2306" s="125"/>
      <c r="AC2306" s="127"/>
      <c r="AD2306" s="127"/>
      <c r="AE2306" s="127"/>
      <c r="AF2306" s="127"/>
      <c r="AG2306" s="127"/>
      <c r="AH2306" s="44" t="s">
        <v>3</v>
      </c>
      <c r="AI2306" s="38"/>
    </row>
    <row r="2307" spans="1:35" x14ac:dyDescent="0.3">
      <c r="A2307" s="38"/>
      <c r="B2307" s="38"/>
      <c r="C2307" s="39"/>
      <c r="D2307" s="71"/>
      <c r="E2307" s="99"/>
      <c r="F2307" s="41"/>
      <c r="G2307" s="41"/>
      <c r="H2307" s="41"/>
      <c r="I2307" s="41"/>
      <c r="J2307" s="41"/>
      <c r="K2307" s="40"/>
      <c r="L2307" s="41"/>
      <c r="M2307" s="42">
        <v>251891</v>
      </c>
      <c r="N2307" s="43">
        <v>41077</v>
      </c>
      <c r="O2307" s="44" t="s">
        <v>0</v>
      </c>
      <c r="P2307" s="42">
        <v>8</v>
      </c>
      <c r="Q2307" s="44" t="s">
        <v>4308</v>
      </c>
      <c r="R2307" s="44" t="s">
        <v>3</v>
      </c>
      <c r="S2307" s="42">
        <v>-16</v>
      </c>
      <c r="T2307" s="42">
        <v>44</v>
      </c>
      <c r="U2307" s="42">
        <v>26.868318909999999</v>
      </c>
      <c r="V2307" s="42">
        <v>-80.048629219999995</v>
      </c>
      <c r="W2307" s="126"/>
      <c r="X2307" s="45"/>
      <c r="Y2307" s="127"/>
      <c r="Z2307" s="127"/>
      <c r="AA2307" s="127"/>
      <c r="AB2307" s="127"/>
      <c r="AC2307" s="127"/>
      <c r="AD2307" s="127"/>
      <c r="AE2307" s="127"/>
      <c r="AF2307" s="127"/>
      <c r="AG2307" s="127"/>
      <c r="AH2307" s="44" t="s">
        <v>3</v>
      </c>
      <c r="AI2307" s="38"/>
    </row>
    <row r="2308" spans="1:35" x14ac:dyDescent="0.3">
      <c r="A2308" s="38"/>
      <c r="B2308" s="38"/>
      <c r="C2308" s="39"/>
      <c r="D2308" s="71"/>
      <c r="E2308" s="99"/>
      <c r="F2308" s="41"/>
      <c r="G2308" s="41"/>
      <c r="H2308" s="41"/>
      <c r="I2308" s="41"/>
      <c r="J2308" s="41"/>
      <c r="K2308" s="40"/>
      <c r="L2308" s="41"/>
      <c r="M2308" s="42">
        <v>252065</v>
      </c>
      <c r="N2308" s="43">
        <v>41078</v>
      </c>
      <c r="O2308" s="44" t="s">
        <v>0</v>
      </c>
      <c r="P2308" s="42">
        <v>4</v>
      </c>
      <c r="Q2308" s="44" t="s">
        <v>4307</v>
      </c>
      <c r="R2308" s="44" t="s">
        <v>3</v>
      </c>
      <c r="S2308" s="42">
        <v>20</v>
      </c>
      <c r="T2308" s="42">
        <v>100</v>
      </c>
      <c r="U2308" s="42">
        <v>26.897674649999999</v>
      </c>
      <c r="V2308" s="42">
        <v>-80.057949730000004</v>
      </c>
      <c r="W2308" s="126"/>
      <c r="X2308" s="45"/>
      <c r="Y2308" s="125"/>
      <c r="Z2308" s="125"/>
      <c r="AA2308" s="125"/>
      <c r="AB2308" s="125"/>
      <c r="AC2308" s="125"/>
      <c r="AD2308" s="125"/>
      <c r="AE2308" s="127"/>
      <c r="AF2308" s="127"/>
      <c r="AG2308" s="127"/>
      <c r="AH2308" s="44" t="s">
        <v>3</v>
      </c>
      <c r="AI2308" s="38"/>
    </row>
    <row r="2309" spans="1:35" x14ac:dyDescent="0.3">
      <c r="A2309" s="38"/>
      <c r="B2309" s="38"/>
      <c r="C2309" s="39"/>
      <c r="D2309" s="71"/>
      <c r="E2309" s="99"/>
      <c r="F2309" s="41"/>
      <c r="G2309" s="41"/>
      <c r="H2309" s="41"/>
      <c r="I2309" s="41"/>
      <c r="J2309" s="41"/>
      <c r="K2309" s="40"/>
      <c r="L2309" s="41"/>
      <c r="M2309" s="42">
        <v>252112</v>
      </c>
      <c r="N2309" s="43">
        <v>41078</v>
      </c>
      <c r="O2309" s="44" t="s">
        <v>0</v>
      </c>
      <c r="P2309" s="42">
        <v>2</v>
      </c>
      <c r="Q2309" s="44" t="s">
        <v>4307</v>
      </c>
      <c r="R2309" s="44" t="s">
        <v>3</v>
      </c>
      <c r="S2309" s="42">
        <v>20</v>
      </c>
      <c r="T2309" s="42">
        <v>110</v>
      </c>
      <c r="U2309" s="42">
        <v>26.909838950000001</v>
      </c>
      <c r="V2309" s="42">
        <v>-80.062005560000003</v>
      </c>
      <c r="W2309" s="126"/>
      <c r="X2309" s="45"/>
      <c r="Y2309" s="125"/>
      <c r="Z2309" s="125"/>
      <c r="AA2309" s="125"/>
      <c r="AB2309" s="125"/>
      <c r="AC2309" s="125"/>
      <c r="AD2309" s="125"/>
      <c r="AE2309" s="125"/>
      <c r="AF2309" s="125"/>
      <c r="AG2309" s="125"/>
      <c r="AH2309" s="44" t="s">
        <v>3</v>
      </c>
      <c r="AI2309" s="38"/>
    </row>
    <row r="2310" spans="1:35" x14ac:dyDescent="0.3">
      <c r="A2310" s="38"/>
      <c r="B2310" s="38"/>
      <c r="C2310" s="39"/>
      <c r="D2310" s="71"/>
      <c r="E2310" s="99"/>
      <c r="F2310" s="41"/>
      <c r="G2310" s="41"/>
      <c r="H2310" s="41"/>
      <c r="I2310" s="41"/>
      <c r="J2310" s="41"/>
      <c r="K2310" s="40"/>
      <c r="L2310" s="41"/>
      <c r="M2310" s="42">
        <v>252138</v>
      </c>
      <c r="N2310" s="43">
        <v>41078</v>
      </c>
      <c r="O2310" s="44" t="s">
        <v>0</v>
      </c>
      <c r="P2310" s="42">
        <v>1</v>
      </c>
      <c r="Q2310" s="44" t="s">
        <v>4305</v>
      </c>
      <c r="R2310" s="44" t="s">
        <v>1116</v>
      </c>
      <c r="S2310" s="42">
        <v>46</v>
      </c>
      <c r="T2310" s="42">
        <v>37</v>
      </c>
      <c r="U2310" s="42">
        <v>26.91581094</v>
      </c>
      <c r="V2310" s="42">
        <v>-80.064023930000005</v>
      </c>
      <c r="W2310" s="48">
        <v>41139</v>
      </c>
      <c r="X2310" s="45">
        <f>W2310-N2310</f>
        <v>61</v>
      </c>
      <c r="Y2310" s="42">
        <v>3</v>
      </c>
      <c r="Z2310" s="42">
        <v>75</v>
      </c>
      <c r="AA2310" s="42">
        <v>0</v>
      </c>
      <c r="AB2310" s="42">
        <v>0</v>
      </c>
      <c r="AC2310" s="42">
        <v>0</v>
      </c>
      <c r="AD2310" s="42">
        <v>7</v>
      </c>
      <c r="AE2310" s="46">
        <f>SUM(Y2310,Z2310,AC2310,AD2310)</f>
        <v>85</v>
      </c>
      <c r="AF2310" s="47">
        <f>Y2310/AE2310</f>
        <v>3.5294117647058823E-2</v>
      </c>
      <c r="AG2310" s="47">
        <f>(Y2310-(AA2310+AB2310))/AE2310</f>
        <v>3.5294117647058823E-2</v>
      </c>
      <c r="AH2310" s="44" t="s">
        <v>2</v>
      </c>
      <c r="AI2310" s="38"/>
    </row>
    <row r="2311" spans="1:35" x14ac:dyDescent="0.3">
      <c r="A2311" s="38"/>
      <c r="B2311" s="38"/>
      <c r="C2311" s="39"/>
      <c r="D2311" s="71"/>
      <c r="E2311" s="99"/>
      <c r="F2311" s="41"/>
      <c r="G2311" s="41"/>
      <c r="H2311" s="41"/>
      <c r="I2311" s="41"/>
      <c r="J2311" s="41"/>
      <c r="K2311" s="40"/>
      <c r="L2311" s="41"/>
      <c r="M2311" s="42">
        <v>252012</v>
      </c>
      <c r="N2311" s="43">
        <v>41078</v>
      </c>
      <c r="O2311" s="44" t="s">
        <v>146</v>
      </c>
      <c r="P2311" s="42">
        <v>6</v>
      </c>
      <c r="Q2311" s="44" t="s">
        <v>4305</v>
      </c>
      <c r="R2311" s="44" t="s">
        <v>1181</v>
      </c>
      <c r="S2311" s="42">
        <v>54</v>
      </c>
      <c r="T2311" s="42">
        <v>32</v>
      </c>
      <c r="U2311" s="42">
        <v>26.928921370000001</v>
      </c>
      <c r="V2311" s="42">
        <v>-80.068274209999998</v>
      </c>
      <c r="W2311" s="48">
        <v>41141</v>
      </c>
      <c r="X2311" s="45">
        <f>W2311-N2311</f>
        <v>63</v>
      </c>
      <c r="Y2311" s="42">
        <v>61</v>
      </c>
      <c r="Z2311" s="42">
        <v>11</v>
      </c>
      <c r="AA2311" s="42">
        <v>0</v>
      </c>
      <c r="AB2311" s="42">
        <v>1</v>
      </c>
      <c r="AC2311" s="42">
        <v>0</v>
      </c>
      <c r="AD2311" s="42">
        <v>0</v>
      </c>
      <c r="AE2311" s="46">
        <f>SUM(Y2311,Z2311,AC2311,AD2311)</f>
        <v>72</v>
      </c>
      <c r="AF2311" s="47">
        <f>Y2311/AE2311</f>
        <v>0.84722222222222221</v>
      </c>
      <c r="AG2311" s="47">
        <f>(Y2311-(AA2311+AB2311))/AE2311</f>
        <v>0.83333333333333337</v>
      </c>
      <c r="AH2311" s="44" t="s">
        <v>2</v>
      </c>
      <c r="AI2311" s="38"/>
    </row>
    <row r="2312" spans="1:35" x14ac:dyDescent="0.3">
      <c r="A2312" s="38"/>
      <c r="B2312" s="38"/>
      <c r="C2312" s="39"/>
      <c r="D2312" s="71"/>
      <c r="E2312" s="99"/>
      <c r="F2312" s="41"/>
      <c r="G2312" s="41"/>
      <c r="H2312" s="41"/>
      <c r="I2312" s="41"/>
      <c r="J2312" s="41"/>
      <c r="K2312" s="40"/>
      <c r="L2312" s="41"/>
      <c r="M2312" s="42">
        <v>25693</v>
      </c>
      <c r="N2312" s="43">
        <v>41079</v>
      </c>
      <c r="O2312" s="44" t="s">
        <v>5</v>
      </c>
      <c r="P2312" s="42">
        <v>12</v>
      </c>
      <c r="Q2312" s="44" t="s">
        <v>4307</v>
      </c>
      <c r="R2312" s="44" t="s">
        <v>3</v>
      </c>
      <c r="S2312" s="42">
        <v>20</v>
      </c>
      <c r="T2312" s="42">
        <v>25</v>
      </c>
      <c r="U2312" s="57"/>
      <c r="V2312" s="57"/>
      <c r="W2312" s="60"/>
      <c r="X2312" s="45"/>
      <c r="Y2312" s="58"/>
      <c r="Z2312" s="58"/>
      <c r="AA2312" s="58"/>
      <c r="AB2312" s="58"/>
      <c r="AC2312" s="58"/>
      <c r="AD2312" s="58"/>
      <c r="AE2312" s="58"/>
      <c r="AF2312" s="58"/>
      <c r="AG2312" s="58"/>
      <c r="AH2312" s="57"/>
      <c r="AI2312" s="38"/>
    </row>
    <row r="2313" spans="1:35" x14ac:dyDescent="0.3">
      <c r="A2313" s="38"/>
      <c r="B2313" s="38"/>
      <c r="C2313" s="39"/>
      <c r="D2313" s="71"/>
      <c r="E2313" s="99"/>
      <c r="F2313" s="41"/>
      <c r="G2313" s="41"/>
      <c r="H2313" s="41"/>
      <c r="I2313" s="41"/>
      <c r="J2313" s="41"/>
      <c r="K2313" s="40"/>
      <c r="L2313" s="41"/>
      <c r="M2313" s="42">
        <v>252891</v>
      </c>
      <c r="N2313" s="43">
        <v>41079</v>
      </c>
      <c r="O2313" s="44" t="s">
        <v>0</v>
      </c>
      <c r="P2313" s="42">
        <v>8</v>
      </c>
      <c r="Q2313" s="44" t="s">
        <v>4305</v>
      </c>
      <c r="R2313" s="44" t="s">
        <v>1119</v>
      </c>
      <c r="S2313" s="42">
        <v>41</v>
      </c>
      <c r="T2313" s="42">
        <v>16</v>
      </c>
      <c r="U2313" s="42">
        <v>26.865552770000001</v>
      </c>
      <c r="V2313" s="42">
        <v>-80.047966720000005</v>
      </c>
      <c r="W2313" s="48">
        <v>41138</v>
      </c>
      <c r="X2313" s="45">
        <f>W2313-N2313</f>
        <v>59</v>
      </c>
      <c r="Y2313" s="42">
        <v>48</v>
      </c>
      <c r="Z2313" s="46">
        <v>20</v>
      </c>
      <c r="AA2313" s="42">
        <v>12</v>
      </c>
      <c r="AB2313" s="42">
        <v>10</v>
      </c>
      <c r="AC2313" s="46">
        <v>1</v>
      </c>
      <c r="AD2313" s="46">
        <v>1</v>
      </c>
      <c r="AE2313" s="46">
        <f>SUM(Y2313,Z2313,AC2313,AD2313)</f>
        <v>70</v>
      </c>
      <c r="AF2313" s="47">
        <f>Y2313/AE2313</f>
        <v>0.68571428571428572</v>
      </c>
      <c r="AG2313" s="47">
        <f>(Y2313-(AA2313+AB2313))/AE2313</f>
        <v>0.37142857142857144</v>
      </c>
      <c r="AH2313" s="44" t="s">
        <v>2</v>
      </c>
      <c r="AI2313" s="38"/>
    </row>
    <row r="2314" spans="1:35" x14ac:dyDescent="0.3">
      <c r="A2314" s="38"/>
      <c r="B2314" s="38"/>
      <c r="C2314" s="39"/>
      <c r="D2314" s="71"/>
      <c r="E2314" s="99"/>
      <c r="F2314" s="41"/>
      <c r="G2314" s="41"/>
      <c r="H2314" s="41"/>
      <c r="I2314" s="41"/>
      <c r="J2314" s="41"/>
      <c r="K2314" s="40"/>
      <c r="L2314" s="41"/>
      <c r="M2314" s="42">
        <v>274794</v>
      </c>
      <c r="N2314" s="43">
        <v>41080</v>
      </c>
      <c r="O2314" s="44" t="s">
        <v>0</v>
      </c>
      <c r="P2314" s="42">
        <v>10</v>
      </c>
      <c r="Q2314" s="44" t="s">
        <v>4305</v>
      </c>
      <c r="R2314" s="44" t="s">
        <v>1131</v>
      </c>
      <c r="S2314" s="42">
        <v>30</v>
      </c>
      <c r="T2314" s="42">
        <v>7</v>
      </c>
      <c r="U2314" s="42">
        <v>26.840455349999999</v>
      </c>
      <c r="V2314" s="42">
        <v>-80.042429040000002</v>
      </c>
      <c r="W2314" s="48">
        <v>41138</v>
      </c>
      <c r="X2314" s="45">
        <f>W2314-N2314</f>
        <v>58</v>
      </c>
      <c r="Y2314" s="42">
        <v>36</v>
      </c>
      <c r="Z2314" s="46">
        <v>31</v>
      </c>
      <c r="AA2314" s="42">
        <v>0</v>
      </c>
      <c r="AB2314" s="42">
        <v>0</v>
      </c>
      <c r="AC2314" s="46">
        <v>0</v>
      </c>
      <c r="AD2314" s="46">
        <v>3</v>
      </c>
      <c r="AE2314" s="46">
        <f>SUM(Y2314,Z2314,AC2314,AD2314)</f>
        <v>70</v>
      </c>
      <c r="AF2314" s="47">
        <f>Y2314/AE2314</f>
        <v>0.51428571428571423</v>
      </c>
      <c r="AG2314" s="47">
        <f>(Y2314-(AA2314+AB2314))/AE2314</f>
        <v>0.51428571428571423</v>
      </c>
      <c r="AH2314" s="44" t="s">
        <v>2</v>
      </c>
      <c r="AI2314" s="38"/>
    </row>
    <row r="2315" spans="1:35" x14ac:dyDescent="0.3">
      <c r="A2315" s="38"/>
      <c r="B2315" s="38"/>
      <c r="C2315" s="39"/>
      <c r="D2315" s="71"/>
      <c r="E2315" s="99"/>
      <c r="F2315" s="41"/>
      <c r="G2315" s="41"/>
      <c r="H2315" s="41"/>
      <c r="I2315" s="41"/>
      <c r="J2315" s="41"/>
      <c r="K2315" s="40"/>
      <c r="L2315" s="41"/>
      <c r="M2315" s="42">
        <v>255293</v>
      </c>
      <c r="N2315" s="43">
        <v>41081</v>
      </c>
      <c r="O2315" s="44" t="s">
        <v>146</v>
      </c>
      <c r="P2315" s="42">
        <v>8</v>
      </c>
      <c r="Q2315" s="44" t="s">
        <v>4305</v>
      </c>
      <c r="R2315" s="44" t="s">
        <v>1183</v>
      </c>
      <c r="S2315" s="42">
        <v>60</v>
      </c>
      <c r="T2315" s="42">
        <v>25</v>
      </c>
      <c r="U2315" s="42">
        <v>26.924528760000001</v>
      </c>
      <c r="V2315" s="42">
        <v>-80.0668115</v>
      </c>
      <c r="W2315" s="48">
        <v>41141</v>
      </c>
      <c r="X2315" s="45">
        <f>W2315-N2315</f>
        <v>60</v>
      </c>
      <c r="Y2315" s="42">
        <v>29</v>
      </c>
      <c r="Z2315" s="42">
        <v>49</v>
      </c>
      <c r="AA2315" s="42">
        <v>8</v>
      </c>
      <c r="AB2315" s="42">
        <v>1</v>
      </c>
      <c r="AC2315" s="42">
        <v>0</v>
      </c>
      <c r="AD2315" s="42">
        <v>3</v>
      </c>
      <c r="AE2315" s="46">
        <f>SUM(Y2315,Z2315,AC2315,AD2315)</f>
        <v>81</v>
      </c>
      <c r="AF2315" s="47">
        <f>Y2315/AE2315</f>
        <v>0.35802469135802467</v>
      </c>
      <c r="AG2315" s="47">
        <f>(Y2315-(AA2315+AB2315))/AE2315</f>
        <v>0.24691358024691357</v>
      </c>
      <c r="AH2315" s="44" t="s">
        <v>2</v>
      </c>
      <c r="AI2315" s="38"/>
    </row>
    <row r="2316" spans="1:35" x14ac:dyDescent="0.3">
      <c r="A2316" s="38"/>
      <c r="B2316" s="38"/>
      <c r="C2316" s="39"/>
      <c r="D2316" s="71"/>
      <c r="E2316" s="99"/>
      <c r="F2316" s="41"/>
      <c r="G2316" s="41"/>
      <c r="H2316" s="41"/>
      <c r="I2316" s="41"/>
      <c r="J2316" s="41"/>
      <c r="K2316" s="40"/>
      <c r="L2316" s="41"/>
      <c r="M2316" s="42">
        <v>255337</v>
      </c>
      <c r="N2316" s="43">
        <v>41081</v>
      </c>
      <c r="O2316" s="44" t="s">
        <v>146</v>
      </c>
      <c r="P2316" s="42">
        <v>1</v>
      </c>
      <c r="Q2316" s="44" t="s">
        <v>4305</v>
      </c>
      <c r="R2316" s="44" t="s">
        <v>1184</v>
      </c>
      <c r="S2316" s="42">
        <v>89</v>
      </c>
      <c r="T2316" s="42">
        <v>8</v>
      </c>
      <c r="U2316" s="42">
        <v>26.941218599999999</v>
      </c>
      <c r="V2316" s="42">
        <v>-80.071677460000004</v>
      </c>
      <c r="W2316" s="126"/>
      <c r="X2316" s="45"/>
      <c r="Y2316" s="42">
        <v>53</v>
      </c>
      <c r="Z2316" s="42">
        <v>28</v>
      </c>
      <c r="AA2316" s="42">
        <v>0</v>
      </c>
      <c r="AB2316" s="42">
        <v>0</v>
      </c>
      <c r="AC2316" s="42">
        <v>0</v>
      </c>
      <c r="AD2316" s="42">
        <v>0</v>
      </c>
      <c r="AE2316" s="46">
        <f>SUM(Y2316,Z2316,AC2316,AD2316)</f>
        <v>81</v>
      </c>
      <c r="AF2316" s="47">
        <f>Y2316/AE2316</f>
        <v>0.65432098765432101</v>
      </c>
      <c r="AG2316" s="47">
        <f>(Y2316-(AA2316+AB2316))/AE2316</f>
        <v>0.65432098765432101</v>
      </c>
      <c r="AH2316" s="44" t="s">
        <v>8</v>
      </c>
      <c r="AI2316" s="38"/>
    </row>
    <row r="2317" spans="1:35" x14ac:dyDescent="0.3">
      <c r="A2317" s="38"/>
      <c r="B2317" s="38"/>
      <c r="C2317" s="39"/>
      <c r="D2317" s="71"/>
      <c r="E2317" s="99"/>
      <c r="F2317" s="41"/>
      <c r="G2317" s="41"/>
      <c r="H2317" s="41"/>
      <c r="I2317" s="41"/>
      <c r="J2317" s="41"/>
      <c r="K2317" s="40"/>
      <c r="L2317" s="41"/>
      <c r="M2317" s="42">
        <v>254921</v>
      </c>
      <c r="N2317" s="43">
        <v>41082</v>
      </c>
      <c r="O2317" s="44" t="s">
        <v>0</v>
      </c>
      <c r="P2317" s="42">
        <v>1</v>
      </c>
      <c r="Q2317" s="44" t="s">
        <v>4305</v>
      </c>
      <c r="R2317" s="44" t="s">
        <v>1120</v>
      </c>
      <c r="S2317" s="42">
        <v>38</v>
      </c>
      <c r="T2317" s="42">
        <v>102</v>
      </c>
      <c r="U2317" s="42">
        <v>26.92031686</v>
      </c>
      <c r="V2317" s="42">
        <v>-80.065301000000005</v>
      </c>
      <c r="W2317" s="48">
        <v>41143</v>
      </c>
      <c r="X2317" s="45">
        <f>W2317-N2317</f>
        <v>61</v>
      </c>
      <c r="Y2317" s="42">
        <v>26</v>
      </c>
      <c r="Z2317" s="42">
        <v>66</v>
      </c>
      <c r="AA2317" s="42">
        <v>12</v>
      </c>
      <c r="AB2317" s="42">
        <v>7</v>
      </c>
      <c r="AC2317" s="42">
        <v>0</v>
      </c>
      <c r="AD2317" s="42">
        <v>6</v>
      </c>
      <c r="AE2317" s="46">
        <f>SUM(Y2317,Z2317,AC2317,AD2317)</f>
        <v>98</v>
      </c>
      <c r="AF2317" s="47">
        <f>Y2317/AE2317</f>
        <v>0.26530612244897961</v>
      </c>
      <c r="AG2317" s="47">
        <f>(Y2317-(AA2317+AB2317))/AE2317</f>
        <v>7.1428571428571425E-2</v>
      </c>
      <c r="AH2317" s="44" t="s">
        <v>2</v>
      </c>
      <c r="AI2317" s="38"/>
    </row>
    <row r="2318" spans="1:35" x14ac:dyDescent="0.3">
      <c r="A2318" s="38"/>
      <c r="B2318" s="38"/>
      <c r="C2318" s="39"/>
      <c r="D2318" s="71"/>
      <c r="E2318" s="99"/>
      <c r="F2318" s="41"/>
      <c r="G2318" s="41"/>
      <c r="H2318" s="41"/>
      <c r="I2318" s="41"/>
      <c r="J2318" s="41"/>
      <c r="K2318" s="40"/>
      <c r="L2318" s="41"/>
      <c r="M2318" s="42">
        <v>26533</v>
      </c>
      <c r="N2318" s="43">
        <v>41085</v>
      </c>
      <c r="O2318" s="44" t="s">
        <v>5</v>
      </c>
      <c r="P2318" s="42">
        <v>3</v>
      </c>
      <c r="Q2318" s="44" t="s">
        <v>4305</v>
      </c>
      <c r="R2318" s="44" t="s">
        <v>3</v>
      </c>
      <c r="S2318" s="42">
        <v>40</v>
      </c>
      <c r="T2318" s="42">
        <v>20</v>
      </c>
      <c r="U2318" s="57"/>
      <c r="V2318" s="57"/>
      <c r="W2318" s="60"/>
      <c r="X2318" s="45"/>
      <c r="Y2318" s="58"/>
      <c r="Z2318" s="58"/>
      <c r="AA2318" s="58"/>
      <c r="AB2318" s="58"/>
      <c r="AC2318" s="58"/>
      <c r="AD2318" s="58"/>
      <c r="AE2318" s="58"/>
      <c r="AF2318" s="58"/>
      <c r="AG2318" s="58"/>
      <c r="AH2318" s="57"/>
      <c r="AI2318" s="38"/>
    </row>
    <row r="2319" spans="1:35" x14ac:dyDescent="0.3">
      <c r="A2319" s="38"/>
      <c r="B2319" s="38"/>
      <c r="C2319" s="39"/>
      <c r="D2319" s="71"/>
      <c r="E2319" s="99"/>
      <c r="F2319" s="41"/>
      <c r="G2319" s="41"/>
      <c r="H2319" s="41"/>
      <c r="I2319" s="41"/>
      <c r="J2319" s="41"/>
      <c r="K2319" s="40"/>
      <c r="L2319" s="41"/>
      <c r="M2319" s="42">
        <v>256561</v>
      </c>
      <c r="N2319" s="43">
        <v>41085</v>
      </c>
      <c r="O2319" s="44" t="s">
        <v>0</v>
      </c>
      <c r="P2319" s="42">
        <v>5</v>
      </c>
      <c r="Q2319" s="44" t="s">
        <v>4305</v>
      </c>
      <c r="R2319" s="44" t="s">
        <v>1124</v>
      </c>
      <c r="S2319" s="42">
        <v>39</v>
      </c>
      <c r="T2319" s="42">
        <v>111</v>
      </c>
      <c r="U2319" s="42">
        <v>26.89195093</v>
      </c>
      <c r="V2319" s="42">
        <v>-80.056322859999995</v>
      </c>
      <c r="W2319" s="126"/>
      <c r="X2319" s="45"/>
      <c r="Y2319" s="42"/>
      <c r="Z2319" s="127"/>
      <c r="AA2319" s="42"/>
      <c r="AB2319" s="42"/>
      <c r="AC2319" s="127"/>
      <c r="AD2319" s="127"/>
      <c r="AE2319" s="127"/>
      <c r="AF2319" s="127"/>
      <c r="AG2319" s="127"/>
      <c r="AH2319" s="44" t="s">
        <v>10</v>
      </c>
      <c r="AI2319" s="38"/>
    </row>
    <row r="2320" spans="1:35" x14ac:dyDescent="0.3">
      <c r="A2320" s="38"/>
      <c r="B2320" s="38"/>
      <c r="C2320" s="39"/>
      <c r="D2320" s="71"/>
      <c r="E2320" s="99"/>
      <c r="F2320" s="41"/>
      <c r="G2320" s="41"/>
      <c r="H2320" s="41"/>
      <c r="I2320" s="41"/>
      <c r="J2320" s="41"/>
      <c r="K2320" s="40"/>
      <c r="L2320" s="41"/>
      <c r="M2320" s="42">
        <v>256893</v>
      </c>
      <c r="N2320" s="43">
        <v>41087</v>
      </c>
      <c r="O2320" s="44" t="s">
        <v>0</v>
      </c>
      <c r="P2320" s="42">
        <v>7</v>
      </c>
      <c r="Q2320" s="44" t="s">
        <v>4305</v>
      </c>
      <c r="R2320" s="44" t="s">
        <v>1125</v>
      </c>
      <c r="S2320" s="42">
        <v>55</v>
      </c>
      <c r="T2320" s="42">
        <v>10</v>
      </c>
      <c r="U2320" s="42">
        <v>26.874067019999998</v>
      </c>
      <c r="V2320" s="42">
        <v>-80.05052293</v>
      </c>
      <c r="W2320" s="126"/>
      <c r="X2320" s="45"/>
      <c r="Y2320" s="42"/>
      <c r="Z2320" s="125"/>
      <c r="AA2320" s="42"/>
      <c r="AB2320" s="42"/>
      <c r="AC2320" s="125"/>
      <c r="AD2320" s="125"/>
      <c r="AE2320" s="127"/>
      <c r="AF2320" s="127"/>
      <c r="AG2320" s="127"/>
      <c r="AH2320" s="44" t="s">
        <v>10</v>
      </c>
      <c r="AI2320" s="38"/>
    </row>
    <row r="2321" spans="1:35" x14ac:dyDescent="0.3">
      <c r="A2321" s="38"/>
      <c r="B2321" s="38"/>
      <c r="C2321" s="39"/>
      <c r="D2321" s="71"/>
      <c r="E2321" s="99"/>
      <c r="F2321" s="41"/>
      <c r="G2321" s="41"/>
      <c r="H2321" s="41"/>
      <c r="I2321" s="41"/>
      <c r="J2321" s="41"/>
      <c r="K2321" s="40"/>
      <c r="L2321" s="41"/>
      <c r="M2321" s="42">
        <v>26878</v>
      </c>
      <c r="N2321" s="43">
        <v>41089</v>
      </c>
      <c r="O2321" s="44" t="s">
        <v>5</v>
      </c>
      <c r="P2321" s="42">
        <v>12</v>
      </c>
      <c r="Q2321" s="44" t="s">
        <v>4307</v>
      </c>
      <c r="R2321" s="44" t="s">
        <v>3</v>
      </c>
      <c r="S2321" s="42">
        <v>20</v>
      </c>
      <c r="T2321" s="42">
        <v>0</v>
      </c>
      <c r="U2321" s="57"/>
      <c r="V2321" s="57"/>
      <c r="W2321" s="39"/>
      <c r="X2321" s="45"/>
      <c r="Y2321" s="57"/>
      <c r="Z2321" s="58"/>
      <c r="AA2321" s="57"/>
      <c r="AB2321" s="57"/>
      <c r="AC2321" s="58"/>
      <c r="AD2321" s="58"/>
      <c r="AE2321" s="58"/>
      <c r="AF2321" s="58"/>
      <c r="AG2321" s="58"/>
      <c r="AH2321" s="57"/>
      <c r="AI2321" s="38"/>
    </row>
    <row r="2322" spans="1:35" x14ac:dyDescent="0.3">
      <c r="A2322" s="38"/>
      <c r="B2322" s="38"/>
      <c r="C2322" s="39"/>
      <c r="D2322" s="71"/>
      <c r="E2322" s="99"/>
      <c r="F2322" s="41"/>
      <c r="G2322" s="41"/>
      <c r="H2322" s="41"/>
      <c r="I2322" s="41"/>
      <c r="J2322" s="41"/>
      <c r="K2322" s="40"/>
      <c r="L2322" s="41"/>
      <c r="M2322" s="42">
        <v>257631</v>
      </c>
      <c r="N2322" s="43">
        <v>41089</v>
      </c>
      <c r="O2322" s="44" t="s">
        <v>0</v>
      </c>
      <c r="P2322" s="42">
        <v>10</v>
      </c>
      <c r="Q2322" s="44" t="s">
        <v>4305</v>
      </c>
      <c r="R2322" s="44" t="s">
        <v>1126</v>
      </c>
      <c r="S2322" s="42">
        <v>5</v>
      </c>
      <c r="T2322" s="42">
        <v>3</v>
      </c>
      <c r="U2322" s="42">
        <v>26.85155018</v>
      </c>
      <c r="V2322" s="42">
        <v>-80.045086449999999</v>
      </c>
      <c r="W2322" s="126"/>
      <c r="X2322" s="45"/>
      <c r="Y2322" s="42"/>
      <c r="Z2322" s="125"/>
      <c r="AA2322" s="42"/>
      <c r="AB2322" s="42"/>
      <c r="AC2322" s="125"/>
      <c r="AD2322" s="125"/>
      <c r="AE2322" s="125"/>
      <c r="AF2322" s="125"/>
      <c r="AG2322" s="125"/>
      <c r="AH2322" s="44" t="s">
        <v>10</v>
      </c>
      <c r="AI2322" s="38"/>
    </row>
    <row r="2323" spans="1:35" x14ac:dyDescent="0.3">
      <c r="A2323" s="38"/>
      <c r="B2323" s="38"/>
      <c r="C2323" s="39"/>
      <c r="D2323" s="71"/>
      <c r="E2323" s="99"/>
      <c r="F2323" s="41"/>
      <c r="G2323" s="41"/>
      <c r="H2323" s="41"/>
      <c r="I2323" s="41"/>
      <c r="J2323" s="41"/>
      <c r="K2323" s="40"/>
      <c r="L2323" s="41"/>
      <c r="M2323" s="42">
        <v>258139</v>
      </c>
      <c r="N2323" s="43">
        <v>41090</v>
      </c>
      <c r="O2323" s="44" t="s">
        <v>146</v>
      </c>
      <c r="P2323" s="42">
        <v>1</v>
      </c>
      <c r="Q2323" s="44" t="s">
        <v>4305</v>
      </c>
      <c r="R2323" s="44" t="s">
        <v>1185</v>
      </c>
      <c r="S2323" s="42">
        <v>22</v>
      </c>
      <c r="T2323" s="42">
        <v>113</v>
      </c>
      <c r="U2323" s="42">
        <v>26.941797090000001</v>
      </c>
      <c r="V2323" s="42">
        <v>-80.071548050000004</v>
      </c>
      <c r="W2323" s="48">
        <v>41149</v>
      </c>
      <c r="X2323" s="45">
        <f>W2323-N2323</f>
        <v>59</v>
      </c>
      <c r="Y2323" s="42">
        <v>24</v>
      </c>
      <c r="Z2323" s="46">
        <v>61</v>
      </c>
      <c r="AA2323" s="42">
        <v>4</v>
      </c>
      <c r="AB2323" s="42">
        <v>2</v>
      </c>
      <c r="AC2323" s="46">
        <v>0</v>
      </c>
      <c r="AD2323" s="46">
        <v>0</v>
      </c>
      <c r="AE2323" s="46">
        <f>SUM(Y2323,Z2323,AC2323,AD2323)</f>
        <v>85</v>
      </c>
      <c r="AF2323" s="47">
        <f>Y2323/AE2323</f>
        <v>0.28235294117647058</v>
      </c>
      <c r="AG2323" s="47">
        <f>(Y2323-(AA2323+AB2323))/AE2323</f>
        <v>0.21176470588235294</v>
      </c>
      <c r="AH2323" s="44" t="s">
        <v>2</v>
      </c>
      <c r="AI2323" s="38"/>
    </row>
    <row r="2324" spans="1:35" x14ac:dyDescent="0.3">
      <c r="A2324" s="38"/>
      <c r="B2324" s="38"/>
      <c r="C2324" s="39"/>
      <c r="D2324" s="71"/>
      <c r="E2324" s="99"/>
      <c r="F2324" s="41"/>
      <c r="G2324" s="41"/>
      <c r="H2324" s="41"/>
      <c r="I2324" s="41"/>
      <c r="J2324" s="41"/>
      <c r="K2324" s="40"/>
      <c r="L2324" s="41"/>
      <c r="M2324" s="42">
        <v>258384</v>
      </c>
      <c r="N2324" s="43">
        <v>41090</v>
      </c>
      <c r="O2324" s="44" t="s">
        <v>0</v>
      </c>
      <c r="P2324" s="42">
        <v>9</v>
      </c>
      <c r="Q2324" s="44" t="s">
        <v>4305</v>
      </c>
      <c r="R2324" s="44" t="s">
        <v>1127</v>
      </c>
      <c r="S2324" s="42">
        <v>34</v>
      </c>
      <c r="T2324" s="42">
        <v>25</v>
      </c>
      <c r="U2324" s="42">
        <v>26.86216241</v>
      </c>
      <c r="V2324" s="42">
        <v>-80.047115779999999</v>
      </c>
      <c r="W2324" s="126"/>
      <c r="X2324" s="45"/>
      <c r="Y2324" s="42"/>
      <c r="Z2324" s="127"/>
      <c r="AA2324" s="42"/>
      <c r="AB2324" s="42"/>
      <c r="AC2324" s="127"/>
      <c r="AD2324" s="127"/>
      <c r="AE2324" s="127"/>
      <c r="AF2324" s="127"/>
      <c r="AG2324" s="127"/>
      <c r="AH2324" s="44" t="s">
        <v>10</v>
      </c>
      <c r="AI2324" s="38"/>
    </row>
    <row r="2325" spans="1:35" x14ac:dyDescent="0.3">
      <c r="A2325" s="38"/>
      <c r="B2325" s="38"/>
      <c r="C2325" s="39"/>
      <c r="D2325" s="71"/>
      <c r="E2325" s="99"/>
      <c r="F2325" s="41"/>
      <c r="G2325" s="41"/>
      <c r="H2325" s="41"/>
      <c r="I2325" s="41"/>
      <c r="J2325" s="41"/>
      <c r="K2325" s="40"/>
      <c r="L2325" s="41"/>
      <c r="M2325" s="42">
        <v>260242</v>
      </c>
      <c r="N2325" s="43">
        <v>41094</v>
      </c>
      <c r="O2325" s="44" t="s">
        <v>0</v>
      </c>
      <c r="P2325" s="42">
        <v>5</v>
      </c>
      <c r="Q2325" s="44" t="s">
        <v>4305</v>
      </c>
      <c r="R2325" s="44" t="s">
        <v>1128</v>
      </c>
      <c r="S2325" s="42">
        <v>30</v>
      </c>
      <c r="T2325" s="42">
        <v>98</v>
      </c>
      <c r="U2325" s="42">
        <v>26.885181379999999</v>
      </c>
      <c r="V2325" s="42">
        <v>-80.054180040000006</v>
      </c>
      <c r="W2325" s="48">
        <v>41152</v>
      </c>
      <c r="X2325" s="45">
        <f>W2325-N2325</f>
        <v>58</v>
      </c>
      <c r="Y2325" s="46">
        <v>32</v>
      </c>
      <c r="Z2325" s="46">
        <v>36</v>
      </c>
      <c r="AA2325" s="46">
        <v>0</v>
      </c>
      <c r="AB2325" s="46">
        <v>0</v>
      </c>
      <c r="AC2325" s="46">
        <v>0</v>
      </c>
      <c r="AD2325" s="46">
        <v>2</v>
      </c>
      <c r="AE2325" s="46">
        <f>SUM(Y2325,Z2325,AC2325,AD2325)</f>
        <v>70</v>
      </c>
      <c r="AF2325" s="47">
        <f>Y2325/AE2325</f>
        <v>0.45714285714285713</v>
      </c>
      <c r="AG2325" s="47">
        <f>(Y2325-(AA2325+AB2325))/AE2325</f>
        <v>0.45714285714285713</v>
      </c>
      <c r="AH2325" s="44" t="s">
        <v>2</v>
      </c>
      <c r="AI2325" s="38"/>
    </row>
    <row r="2326" spans="1:35" x14ac:dyDescent="0.3">
      <c r="A2326" s="38"/>
      <c r="B2326" s="38"/>
      <c r="C2326" s="39"/>
      <c r="D2326" s="71"/>
      <c r="E2326" s="99"/>
      <c r="F2326" s="41"/>
      <c r="G2326" s="41"/>
      <c r="H2326" s="41"/>
      <c r="I2326" s="41"/>
      <c r="J2326" s="41"/>
      <c r="K2326" s="40"/>
      <c r="L2326" s="41"/>
      <c r="M2326" s="42">
        <v>262180</v>
      </c>
      <c r="N2326" s="43">
        <v>41096</v>
      </c>
      <c r="O2326" s="44" t="s">
        <v>0</v>
      </c>
      <c r="P2326" s="42">
        <v>8</v>
      </c>
      <c r="Q2326" s="44" t="s">
        <v>4307</v>
      </c>
      <c r="R2326" s="44" t="s">
        <v>3</v>
      </c>
      <c r="S2326" s="42">
        <v>0</v>
      </c>
      <c r="T2326" s="42">
        <v>75</v>
      </c>
      <c r="U2326" s="42">
        <v>26.865836479999999</v>
      </c>
      <c r="V2326" s="42">
        <v>-80.047885859999994</v>
      </c>
      <c r="W2326" s="126"/>
      <c r="X2326" s="45"/>
      <c r="Y2326" s="125"/>
      <c r="Z2326" s="125"/>
      <c r="AA2326" s="125"/>
      <c r="AB2326" s="125"/>
      <c r="AC2326" s="125"/>
      <c r="AD2326" s="125"/>
      <c r="AE2326" s="127"/>
      <c r="AF2326" s="127"/>
      <c r="AG2326" s="127"/>
      <c r="AH2326" s="44" t="s">
        <v>3</v>
      </c>
      <c r="AI2326" s="38"/>
    </row>
    <row r="2327" spans="1:35" x14ac:dyDescent="0.3">
      <c r="A2327" s="38"/>
      <c r="B2327" s="38"/>
      <c r="C2327" s="39"/>
      <c r="D2327" s="71"/>
      <c r="E2327" s="99"/>
      <c r="F2327" s="41"/>
      <c r="G2327" s="41"/>
      <c r="H2327" s="41"/>
      <c r="I2327" s="41"/>
      <c r="J2327" s="41"/>
      <c r="K2327" s="40"/>
      <c r="L2327" s="41"/>
      <c r="M2327" s="42">
        <v>262702</v>
      </c>
      <c r="N2327" s="43">
        <v>41097</v>
      </c>
      <c r="O2327" s="44" t="s">
        <v>0</v>
      </c>
      <c r="P2327" s="42">
        <v>3</v>
      </c>
      <c r="Q2327" s="44" t="s">
        <v>4305</v>
      </c>
      <c r="R2327" s="44" t="s">
        <v>1129</v>
      </c>
      <c r="S2327" s="42">
        <v>67</v>
      </c>
      <c r="T2327" s="42">
        <v>26</v>
      </c>
      <c r="U2327" s="42">
        <v>26.90447034</v>
      </c>
      <c r="V2327" s="42">
        <v>-80.060292680000003</v>
      </c>
      <c r="W2327" s="48">
        <v>41153</v>
      </c>
      <c r="X2327" s="45">
        <f>W2327-N2327</f>
        <v>56</v>
      </c>
      <c r="Y2327" s="42">
        <v>7</v>
      </c>
      <c r="Z2327" s="42">
        <v>98</v>
      </c>
      <c r="AA2327" s="42">
        <v>1</v>
      </c>
      <c r="AB2327" s="42">
        <v>2</v>
      </c>
      <c r="AC2327" s="42">
        <v>0</v>
      </c>
      <c r="AD2327" s="42">
        <v>0</v>
      </c>
      <c r="AE2327" s="42">
        <f>SUM(Y2327,Z2327,AC2327,AD2327)</f>
        <v>105</v>
      </c>
      <c r="AF2327" s="49">
        <f>Y2327/AE2327</f>
        <v>6.6666666666666666E-2</v>
      </c>
      <c r="AG2327" s="49">
        <f>(Y2327-(AA2327+AB2327))/AE2327</f>
        <v>3.8095238095238099E-2</v>
      </c>
      <c r="AH2327" s="44" t="s">
        <v>2</v>
      </c>
      <c r="AI2327" s="38"/>
    </row>
    <row r="2328" spans="1:35" x14ac:dyDescent="0.3">
      <c r="A2328" s="38"/>
      <c r="B2328" s="38"/>
      <c r="C2328" s="39"/>
      <c r="D2328" s="71"/>
      <c r="E2328" s="99"/>
      <c r="F2328" s="41"/>
      <c r="G2328" s="41"/>
      <c r="H2328" s="41"/>
      <c r="I2328" s="41"/>
      <c r="J2328" s="41"/>
      <c r="K2328" s="40"/>
      <c r="L2328" s="41"/>
      <c r="M2328" s="42">
        <v>262730</v>
      </c>
      <c r="N2328" s="43">
        <v>41097</v>
      </c>
      <c r="O2328" s="44" t="s">
        <v>146</v>
      </c>
      <c r="P2328" s="42">
        <v>8</v>
      </c>
      <c r="Q2328" s="44" t="s">
        <v>4305</v>
      </c>
      <c r="R2328" s="44" t="s">
        <v>1186</v>
      </c>
      <c r="S2328" s="42">
        <v>49</v>
      </c>
      <c r="T2328" s="42">
        <v>57</v>
      </c>
      <c r="U2328" s="42">
        <v>26.922631790000001</v>
      </c>
      <c r="V2328" s="42">
        <v>-80.066088679999993</v>
      </c>
      <c r="W2328" s="48">
        <v>41155</v>
      </c>
      <c r="X2328" s="45">
        <f>W2328-N2328</f>
        <v>58</v>
      </c>
      <c r="Y2328" s="42">
        <v>29</v>
      </c>
      <c r="Z2328" s="42">
        <v>33</v>
      </c>
      <c r="AA2328" s="42">
        <v>3</v>
      </c>
      <c r="AB2328" s="42">
        <v>0</v>
      </c>
      <c r="AC2328" s="42">
        <v>0</v>
      </c>
      <c r="AD2328" s="42">
        <v>0</v>
      </c>
      <c r="AE2328" s="42">
        <f>SUM(Y2328,Z2328,AC2328,AD2328)</f>
        <v>62</v>
      </c>
      <c r="AF2328" s="49">
        <f>Y2328/AE2328</f>
        <v>0.46774193548387094</v>
      </c>
      <c r="AG2328" s="49">
        <f>(Y2328-(AA2328+AB2328))/AE2328</f>
        <v>0.41935483870967744</v>
      </c>
      <c r="AH2328" s="44" t="s">
        <v>2</v>
      </c>
      <c r="AI2328" s="38"/>
    </row>
    <row r="2329" spans="1:35" x14ac:dyDescent="0.3">
      <c r="A2329" s="38"/>
      <c r="B2329" s="38"/>
      <c r="C2329" s="39"/>
      <c r="D2329" s="71"/>
      <c r="E2329" s="99"/>
      <c r="F2329" s="41"/>
      <c r="G2329" s="41"/>
      <c r="H2329" s="41"/>
      <c r="I2329" s="41"/>
      <c r="J2329" s="41"/>
      <c r="K2329" s="40"/>
      <c r="L2329" s="41"/>
      <c r="M2329" s="42">
        <v>263318</v>
      </c>
      <c r="N2329" s="43">
        <v>41098</v>
      </c>
      <c r="O2329" s="44" t="s">
        <v>0</v>
      </c>
      <c r="P2329" s="42">
        <v>3</v>
      </c>
      <c r="Q2329" s="44" t="s">
        <v>4305</v>
      </c>
      <c r="R2329" s="44" t="s">
        <v>1130</v>
      </c>
      <c r="S2329" s="42">
        <v>36</v>
      </c>
      <c r="T2329" s="42">
        <v>90</v>
      </c>
      <c r="U2329" s="42">
        <v>26.905061249999999</v>
      </c>
      <c r="V2329" s="42">
        <v>-80.060346910000007</v>
      </c>
      <c r="W2329" s="48">
        <v>41157</v>
      </c>
      <c r="X2329" s="45">
        <f>W2329-N2329</f>
        <v>59</v>
      </c>
      <c r="Y2329" s="42">
        <v>32</v>
      </c>
      <c r="Z2329" s="42">
        <v>28</v>
      </c>
      <c r="AA2329" s="42">
        <v>2</v>
      </c>
      <c r="AB2329" s="42">
        <v>2</v>
      </c>
      <c r="AC2329" s="42">
        <v>0</v>
      </c>
      <c r="AD2329" s="42">
        <v>0</v>
      </c>
      <c r="AE2329" s="46">
        <f>SUM(Y2329,Z2329,AC2329,AD2329)</f>
        <v>60</v>
      </c>
      <c r="AF2329" s="47">
        <f>Y2329/AE2329</f>
        <v>0.53333333333333333</v>
      </c>
      <c r="AG2329" s="47">
        <f>(Y2329-(AA2329+AB2329))/AE2329</f>
        <v>0.46666666666666667</v>
      </c>
      <c r="AH2329" s="44" t="s">
        <v>2</v>
      </c>
      <c r="AI2329" s="38"/>
    </row>
    <row r="2330" spans="1:35" x14ac:dyDescent="0.3">
      <c r="A2330" s="38"/>
      <c r="B2330" s="38"/>
      <c r="C2330" s="39"/>
      <c r="D2330" s="71"/>
      <c r="E2330" s="99"/>
      <c r="F2330" s="41"/>
      <c r="G2330" s="41"/>
      <c r="H2330" s="41"/>
      <c r="I2330" s="41"/>
      <c r="J2330" s="41"/>
      <c r="K2330" s="40"/>
      <c r="L2330" s="41"/>
      <c r="M2330" s="42">
        <v>269926</v>
      </c>
      <c r="N2330" s="43">
        <v>41111</v>
      </c>
      <c r="O2330" s="44" t="s">
        <v>146</v>
      </c>
      <c r="P2330" s="42">
        <v>6</v>
      </c>
      <c r="Q2330" s="44" t="s">
        <v>4305</v>
      </c>
      <c r="R2330" s="44" t="s">
        <v>1187</v>
      </c>
      <c r="S2330" s="42">
        <v>49</v>
      </c>
      <c r="T2330" s="42">
        <v>27</v>
      </c>
      <c r="U2330" s="42">
        <v>26.927769789999999</v>
      </c>
      <c r="V2330" s="42">
        <v>-80.06791346</v>
      </c>
      <c r="W2330" s="126"/>
      <c r="X2330" s="45"/>
      <c r="Y2330" s="42"/>
      <c r="Z2330" s="127"/>
      <c r="AA2330" s="42"/>
      <c r="AB2330" s="42"/>
      <c r="AC2330" s="127"/>
      <c r="AD2330" s="127"/>
      <c r="AE2330" s="127"/>
      <c r="AF2330" s="127"/>
      <c r="AG2330" s="127"/>
      <c r="AH2330" s="44" t="s">
        <v>10</v>
      </c>
      <c r="AI2330" s="38"/>
    </row>
    <row r="2331" spans="1:35" x14ac:dyDescent="0.3">
      <c r="A2331" s="61"/>
      <c r="B2331" s="61"/>
      <c r="C2331" s="60"/>
      <c r="D2331" s="94"/>
      <c r="E2331" s="100"/>
      <c r="F2331" s="58"/>
      <c r="G2331" s="58"/>
      <c r="H2331" s="58"/>
      <c r="I2331" s="58"/>
      <c r="J2331" s="58"/>
      <c r="K2331" s="62"/>
      <c r="L2331" s="58"/>
      <c r="M2331" s="42">
        <v>278898</v>
      </c>
      <c r="N2331" s="43">
        <v>41332</v>
      </c>
      <c r="O2331" s="44" t="s">
        <v>0</v>
      </c>
      <c r="P2331" s="42">
        <v>3</v>
      </c>
      <c r="Q2331" s="44" t="s">
        <v>4305</v>
      </c>
      <c r="R2331" s="44" t="s">
        <v>843</v>
      </c>
      <c r="S2331" s="42">
        <v>61</v>
      </c>
      <c r="T2331" s="42">
        <v>25</v>
      </c>
      <c r="U2331" s="42">
        <v>26.900436240000001</v>
      </c>
      <c r="V2331" s="42">
        <v>-80.059015979999998</v>
      </c>
      <c r="W2331" s="126"/>
      <c r="X2331" s="45"/>
      <c r="Y2331" s="42"/>
      <c r="Z2331" s="125"/>
      <c r="AA2331" s="42"/>
      <c r="AB2331" s="42"/>
      <c r="AC2331" s="125"/>
      <c r="AD2331" s="125"/>
      <c r="AE2331" s="127"/>
      <c r="AF2331" s="127"/>
      <c r="AG2331" s="127"/>
      <c r="AH2331" s="44" t="s">
        <v>10</v>
      </c>
      <c r="AI2331" s="61"/>
    </row>
    <row r="2332" spans="1:35" x14ac:dyDescent="0.3">
      <c r="A2332" s="38"/>
      <c r="B2332" s="38"/>
      <c r="C2332" s="39"/>
      <c r="D2332" s="71"/>
      <c r="E2332" s="99"/>
      <c r="F2332" s="41"/>
      <c r="G2332" s="41"/>
      <c r="H2332" s="41"/>
      <c r="I2332" s="41"/>
      <c r="J2332" s="41"/>
      <c r="K2332" s="40"/>
      <c r="L2332" s="41"/>
      <c r="M2332" s="42">
        <v>278917</v>
      </c>
      <c r="N2332" s="43">
        <v>41345</v>
      </c>
      <c r="O2332" s="44" t="s">
        <v>0</v>
      </c>
      <c r="P2332" s="42">
        <v>5</v>
      </c>
      <c r="Q2332" s="44" t="s">
        <v>4305</v>
      </c>
      <c r="R2332" s="44" t="s">
        <v>844</v>
      </c>
      <c r="S2332" s="42">
        <v>57</v>
      </c>
      <c r="T2332" s="42">
        <v>36</v>
      </c>
      <c r="U2332" s="42">
        <v>26.887973670000001</v>
      </c>
      <c r="V2332" s="42">
        <v>-80.055465530000006</v>
      </c>
      <c r="W2332" s="126"/>
      <c r="X2332" s="45"/>
      <c r="Y2332" s="42"/>
      <c r="Z2332" s="125"/>
      <c r="AA2332" s="42"/>
      <c r="AB2332" s="42"/>
      <c r="AC2332" s="125"/>
      <c r="AD2332" s="125"/>
      <c r="AE2332" s="127"/>
      <c r="AF2332" s="127"/>
      <c r="AG2332" s="127"/>
      <c r="AH2332" s="44" t="s">
        <v>81</v>
      </c>
      <c r="AI2332" s="38"/>
    </row>
    <row r="2333" spans="1:35" x14ac:dyDescent="0.3">
      <c r="A2333" s="38"/>
      <c r="B2333" s="38"/>
      <c r="C2333" s="39"/>
      <c r="D2333" s="71"/>
      <c r="E2333" s="99"/>
      <c r="F2333" s="41"/>
      <c r="G2333" s="41"/>
      <c r="H2333" s="41"/>
      <c r="I2333" s="41"/>
      <c r="J2333" s="41"/>
      <c r="K2333" s="40"/>
      <c r="L2333" s="41"/>
      <c r="M2333" s="42">
        <v>278918</v>
      </c>
      <c r="N2333" s="43">
        <v>41347</v>
      </c>
      <c r="O2333" s="44" t="s">
        <v>0</v>
      </c>
      <c r="P2333" s="42">
        <v>7</v>
      </c>
      <c r="Q2333" s="44" t="s">
        <v>4307</v>
      </c>
      <c r="R2333" s="44" t="s">
        <v>3</v>
      </c>
      <c r="S2333" s="42">
        <v>60</v>
      </c>
      <c r="T2333" s="42">
        <v>0</v>
      </c>
      <c r="U2333" s="42">
        <v>26.871569820000001</v>
      </c>
      <c r="V2333" s="42">
        <v>-80.049812230000001</v>
      </c>
      <c r="W2333" s="126"/>
      <c r="X2333" s="45"/>
      <c r="Y2333" s="125"/>
      <c r="Z2333" s="127"/>
      <c r="AA2333" s="125"/>
      <c r="AB2333" s="125"/>
      <c r="AC2333" s="127"/>
      <c r="AD2333" s="127"/>
      <c r="AE2333" s="127"/>
      <c r="AF2333" s="127"/>
      <c r="AG2333" s="127"/>
      <c r="AH2333" s="44" t="s">
        <v>3</v>
      </c>
      <c r="AI2333" s="38"/>
    </row>
    <row r="2334" spans="1:35" x14ac:dyDescent="0.3">
      <c r="A2334" s="38"/>
      <c r="B2334" s="38"/>
      <c r="C2334" s="39"/>
      <c r="D2334" s="71"/>
      <c r="E2334" s="99"/>
      <c r="F2334" s="41"/>
      <c r="G2334" s="41"/>
      <c r="H2334" s="41"/>
      <c r="I2334" s="41"/>
      <c r="J2334" s="41"/>
      <c r="K2334" s="40"/>
      <c r="L2334" s="41"/>
      <c r="M2334" s="42">
        <v>278923</v>
      </c>
      <c r="N2334" s="43">
        <v>41349</v>
      </c>
      <c r="O2334" s="44" t="s">
        <v>0</v>
      </c>
      <c r="P2334" s="42">
        <v>6</v>
      </c>
      <c r="Q2334" s="44" t="s">
        <v>4305</v>
      </c>
      <c r="R2334" s="44" t="s">
        <v>845</v>
      </c>
      <c r="S2334" s="42">
        <v>53</v>
      </c>
      <c r="T2334" s="42">
        <v>4</v>
      </c>
      <c r="U2334" s="42">
        <v>26.878403580000001</v>
      </c>
      <c r="V2334" s="42">
        <v>-80.052094909999994</v>
      </c>
      <c r="W2334" s="126"/>
      <c r="X2334" s="45"/>
      <c r="Y2334" s="42"/>
      <c r="Z2334" s="125"/>
      <c r="AA2334" s="42"/>
      <c r="AB2334" s="42"/>
      <c r="AC2334" s="125"/>
      <c r="AD2334" s="125"/>
      <c r="AE2334" s="125"/>
      <c r="AF2334" s="125"/>
      <c r="AG2334" s="125"/>
      <c r="AH2334" s="44" t="s">
        <v>10</v>
      </c>
      <c r="AI2334" s="38"/>
    </row>
    <row r="2335" spans="1:35" x14ac:dyDescent="0.3">
      <c r="A2335" s="38"/>
      <c r="B2335" s="38"/>
      <c r="C2335" s="39"/>
      <c r="D2335" s="71"/>
      <c r="E2335" s="99"/>
      <c r="F2335" s="41"/>
      <c r="G2335" s="41"/>
      <c r="H2335" s="41"/>
      <c r="I2335" s="41"/>
      <c r="J2335" s="41"/>
      <c r="K2335" s="40"/>
      <c r="L2335" s="41"/>
      <c r="M2335" s="42">
        <v>278925</v>
      </c>
      <c r="N2335" s="43">
        <v>41350</v>
      </c>
      <c r="O2335" s="44" t="s">
        <v>146</v>
      </c>
      <c r="P2335" s="42">
        <v>8</v>
      </c>
      <c r="Q2335" s="44" t="s">
        <v>4305</v>
      </c>
      <c r="R2335" s="44" t="s">
        <v>846</v>
      </c>
      <c r="S2335" s="42">
        <v>45</v>
      </c>
      <c r="T2335" s="42">
        <v>19</v>
      </c>
      <c r="U2335" s="42">
        <v>26.922325880999999</v>
      </c>
      <c r="V2335" s="42">
        <v>-80.066169669999994</v>
      </c>
      <c r="W2335" s="48">
        <v>41439</v>
      </c>
      <c r="X2335" s="45">
        <f>W2335-N2335</f>
        <v>89</v>
      </c>
      <c r="Y2335" s="42">
        <v>25</v>
      </c>
      <c r="Z2335" s="42">
        <v>38</v>
      </c>
      <c r="AA2335" s="42">
        <v>2</v>
      </c>
      <c r="AB2335" s="42">
        <v>1</v>
      </c>
      <c r="AC2335" s="42">
        <v>0</v>
      </c>
      <c r="AD2335" s="42">
        <v>0</v>
      </c>
      <c r="AE2335" s="46">
        <f>SUM(Y2335,Z2335,AC2335,AD2335)</f>
        <v>63</v>
      </c>
      <c r="AF2335" s="47">
        <f>Y2335/AE2335</f>
        <v>0.3968253968253968</v>
      </c>
      <c r="AG2335" s="47">
        <f>(Y2335-(AA2335+AB2335))/AE2335</f>
        <v>0.34920634920634919</v>
      </c>
      <c r="AH2335" s="44" t="s">
        <v>2</v>
      </c>
      <c r="AI2335" s="38"/>
    </row>
    <row r="2336" spans="1:35" x14ac:dyDescent="0.3">
      <c r="A2336" s="38"/>
      <c r="B2336" s="38"/>
      <c r="C2336" s="39"/>
      <c r="D2336" s="71"/>
      <c r="E2336" s="99"/>
      <c r="F2336" s="41"/>
      <c r="G2336" s="41"/>
      <c r="H2336" s="41"/>
      <c r="I2336" s="41"/>
      <c r="J2336" s="41"/>
      <c r="K2336" s="40"/>
      <c r="L2336" s="41"/>
      <c r="M2336" s="42">
        <v>278926</v>
      </c>
      <c r="N2336" s="43">
        <v>41351</v>
      </c>
      <c r="O2336" s="44" t="s">
        <v>0</v>
      </c>
      <c r="P2336" s="42">
        <v>11</v>
      </c>
      <c r="Q2336" s="44" t="s">
        <v>4305</v>
      </c>
      <c r="R2336" s="44" t="s">
        <v>847</v>
      </c>
      <c r="S2336" s="42">
        <v>62</v>
      </c>
      <c r="T2336" s="42">
        <v>6</v>
      </c>
      <c r="U2336" s="42">
        <v>26.839127973</v>
      </c>
      <c r="V2336" s="42">
        <v>-80.042139759999998</v>
      </c>
      <c r="W2336" s="126"/>
      <c r="X2336" s="45"/>
      <c r="Y2336" s="42"/>
      <c r="Z2336" s="125"/>
      <c r="AA2336" s="42"/>
      <c r="AB2336" s="42"/>
      <c r="AC2336" s="125"/>
      <c r="AD2336" s="125"/>
      <c r="AE2336" s="127"/>
      <c r="AF2336" s="127"/>
      <c r="AG2336" s="127"/>
      <c r="AH2336" s="44" t="s">
        <v>81</v>
      </c>
      <c r="AI2336" s="38"/>
    </row>
    <row r="2337" spans="1:35" x14ac:dyDescent="0.3">
      <c r="A2337" s="38"/>
      <c r="B2337" s="38"/>
      <c r="C2337" s="39"/>
      <c r="D2337" s="71"/>
      <c r="E2337" s="99"/>
      <c r="F2337" s="41"/>
      <c r="G2337" s="41"/>
      <c r="H2337" s="41"/>
      <c r="I2337" s="41"/>
      <c r="J2337" s="41"/>
      <c r="K2337" s="40"/>
      <c r="L2337" s="41"/>
      <c r="M2337" s="42">
        <v>31283</v>
      </c>
      <c r="N2337" s="43">
        <v>41355</v>
      </c>
      <c r="O2337" s="44" t="s">
        <v>5</v>
      </c>
      <c r="P2337" s="42">
        <v>11</v>
      </c>
      <c r="Q2337" s="44" t="s">
        <v>4305</v>
      </c>
      <c r="R2337" s="44" t="s">
        <v>3</v>
      </c>
      <c r="S2337" s="42">
        <v>3</v>
      </c>
      <c r="T2337" s="42">
        <v>12</v>
      </c>
      <c r="U2337" s="57"/>
      <c r="V2337" s="57"/>
      <c r="W2337" s="60"/>
      <c r="X2337" s="45"/>
      <c r="Y2337" s="57"/>
      <c r="Z2337" s="57"/>
      <c r="AA2337" s="57"/>
      <c r="AB2337" s="57"/>
      <c r="AC2337" s="57"/>
      <c r="AD2337" s="57"/>
      <c r="AE2337" s="58"/>
      <c r="AF2337" s="58"/>
      <c r="AG2337" s="58"/>
      <c r="AH2337" s="57"/>
      <c r="AI2337" s="38"/>
    </row>
    <row r="2338" spans="1:35" x14ac:dyDescent="0.3">
      <c r="A2338" s="38"/>
      <c r="B2338" s="38"/>
      <c r="C2338" s="39"/>
      <c r="D2338" s="71"/>
      <c r="E2338" s="99"/>
      <c r="F2338" s="41"/>
      <c r="G2338" s="41"/>
      <c r="H2338" s="41"/>
      <c r="I2338" s="41"/>
      <c r="J2338" s="41"/>
      <c r="K2338" s="40"/>
      <c r="L2338" s="41"/>
      <c r="M2338" s="42">
        <v>31284</v>
      </c>
      <c r="N2338" s="43">
        <v>41365</v>
      </c>
      <c r="O2338" s="44" t="s">
        <v>5</v>
      </c>
      <c r="P2338" s="42">
        <v>11</v>
      </c>
      <c r="Q2338" s="44" t="s">
        <v>4305</v>
      </c>
      <c r="R2338" s="44" t="s">
        <v>3</v>
      </c>
      <c r="S2338" s="42">
        <v>40</v>
      </c>
      <c r="T2338" s="42">
        <v>5</v>
      </c>
      <c r="U2338" s="57"/>
      <c r="V2338" s="57"/>
      <c r="W2338" s="60"/>
      <c r="X2338" s="45"/>
      <c r="Y2338" s="57"/>
      <c r="Z2338" s="58"/>
      <c r="AA2338" s="57"/>
      <c r="AB2338" s="57"/>
      <c r="AC2338" s="58"/>
      <c r="AD2338" s="58"/>
      <c r="AE2338" s="58"/>
      <c r="AF2338" s="58"/>
      <c r="AG2338" s="58"/>
      <c r="AH2338" s="57"/>
      <c r="AI2338" s="38"/>
    </row>
    <row r="2339" spans="1:35" x14ac:dyDescent="0.3">
      <c r="A2339" s="38"/>
      <c r="B2339" s="38"/>
      <c r="C2339" s="39"/>
      <c r="D2339" s="71"/>
      <c r="E2339" s="99"/>
      <c r="F2339" s="41"/>
      <c r="G2339" s="41"/>
      <c r="H2339" s="41"/>
      <c r="I2339" s="41"/>
      <c r="J2339" s="41"/>
      <c r="K2339" s="40"/>
      <c r="L2339" s="41"/>
      <c r="M2339" s="42">
        <v>278954</v>
      </c>
      <c r="N2339" s="43">
        <v>41368</v>
      </c>
      <c r="O2339" s="44" t="s">
        <v>146</v>
      </c>
      <c r="P2339" s="42">
        <v>6</v>
      </c>
      <c r="Q2339" s="44" t="s">
        <v>4305</v>
      </c>
      <c r="R2339" s="44" t="s">
        <v>855</v>
      </c>
      <c r="S2339" s="42">
        <v>39</v>
      </c>
      <c r="T2339" s="42">
        <v>26</v>
      </c>
      <c r="U2339" s="42">
        <v>26.9308306</v>
      </c>
      <c r="V2339" s="42">
        <v>-80.068474409999993</v>
      </c>
      <c r="W2339" s="48">
        <v>41444</v>
      </c>
      <c r="X2339" s="45">
        <f>W2339-N2339</f>
        <v>76</v>
      </c>
      <c r="Y2339" s="42">
        <v>38</v>
      </c>
      <c r="Z2339" s="42">
        <v>23</v>
      </c>
      <c r="AA2339" s="42">
        <v>2</v>
      </c>
      <c r="AB2339" s="42">
        <v>1</v>
      </c>
      <c r="AC2339" s="42">
        <v>0</v>
      </c>
      <c r="AD2339" s="42">
        <v>0</v>
      </c>
      <c r="AE2339" s="46">
        <f>SUM(Y2339,Z2339,AC2339,AD2339)</f>
        <v>61</v>
      </c>
      <c r="AF2339" s="47">
        <f>Y2339/AE2339</f>
        <v>0.62295081967213117</v>
      </c>
      <c r="AG2339" s="47">
        <f>(Y2339-(AA2339+AB2339))/AE2339</f>
        <v>0.57377049180327866</v>
      </c>
      <c r="AH2339" s="44" t="s">
        <v>2</v>
      </c>
      <c r="AI2339" s="38"/>
    </row>
    <row r="2340" spans="1:35" x14ac:dyDescent="0.3">
      <c r="A2340" s="38"/>
      <c r="B2340" s="38"/>
      <c r="C2340" s="39"/>
      <c r="D2340" s="71"/>
      <c r="E2340" s="99"/>
      <c r="F2340" s="41"/>
      <c r="G2340" s="41"/>
      <c r="H2340" s="41"/>
      <c r="I2340" s="41"/>
      <c r="J2340" s="41"/>
      <c r="K2340" s="40"/>
      <c r="L2340" s="41"/>
      <c r="M2340" s="42">
        <v>278955</v>
      </c>
      <c r="N2340" s="43">
        <v>41369</v>
      </c>
      <c r="O2340" s="44" t="s">
        <v>146</v>
      </c>
      <c r="P2340" s="42">
        <v>9</v>
      </c>
      <c r="Q2340" s="44" t="s">
        <v>4305</v>
      </c>
      <c r="R2340" s="44" t="s">
        <v>856</v>
      </c>
      <c r="S2340" s="42">
        <v>65</v>
      </c>
      <c r="T2340" s="42">
        <v>7</v>
      </c>
      <c r="U2340" s="42">
        <v>26.921650110000002</v>
      </c>
      <c r="V2340" s="42">
        <v>-80.065965399999996</v>
      </c>
      <c r="W2340" s="48">
        <v>41439</v>
      </c>
      <c r="X2340" s="45">
        <f>W2340-N2340</f>
        <v>70</v>
      </c>
      <c r="Y2340" s="42">
        <v>36</v>
      </c>
      <c r="Z2340" s="42">
        <v>42</v>
      </c>
      <c r="AA2340" s="42">
        <v>0</v>
      </c>
      <c r="AB2340" s="42">
        <v>0</v>
      </c>
      <c r="AC2340" s="42">
        <v>0</v>
      </c>
      <c r="AD2340" s="42">
        <v>0</v>
      </c>
      <c r="AE2340" s="46">
        <f>SUM(Y2340,Z2340,AC2340,AD2340)</f>
        <v>78</v>
      </c>
      <c r="AF2340" s="47">
        <f>Y2340/AE2340</f>
        <v>0.46153846153846156</v>
      </c>
      <c r="AG2340" s="47">
        <f>(Y2340-(AA2340+AB2340))/AE2340</f>
        <v>0.46153846153846156</v>
      </c>
      <c r="AH2340" s="44" t="s">
        <v>2</v>
      </c>
      <c r="AI2340" s="38"/>
    </row>
    <row r="2341" spans="1:35" x14ac:dyDescent="0.3">
      <c r="A2341" s="38"/>
      <c r="B2341" s="38"/>
      <c r="C2341" s="39"/>
      <c r="D2341" s="71"/>
      <c r="E2341" s="99"/>
      <c r="F2341" s="41"/>
      <c r="G2341" s="41"/>
      <c r="H2341" s="41"/>
      <c r="I2341" s="41"/>
      <c r="J2341" s="41"/>
      <c r="K2341" s="40"/>
      <c r="L2341" s="41"/>
      <c r="M2341" s="42">
        <v>278969</v>
      </c>
      <c r="N2341" s="43">
        <v>41376</v>
      </c>
      <c r="O2341" s="44" t="s">
        <v>0</v>
      </c>
      <c r="P2341" s="42">
        <v>3</v>
      </c>
      <c r="Q2341" s="44" t="s">
        <v>4307</v>
      </c>
      <c r="R2341" s="44" t="s">
        <v>3</v>
      </c>
      <c r="S2341" s="42">
        <v>30</v>
      </c>
      <c r="T2341" s="42">
        <v>50</v>
      </c>
      <c r="U2341" s="42">
        <v>26.901398759999999</v>
      </c>
      <c r="V2341" s="42">
        <v>-80.058969599999998</v>
      </c>
      <c r="W2341" s="126"/>
      <c r="X2341" s="45"/>
      <c r="Y2341" s="125"/>
      <c r="Z2341" s="125"/>
      <c r="AA2341" s="125"/>
      <c r="AB2341" s="125"/>
      <c r="AC2341" s="125"/>
      <c r="AD2341" s="125"/>
      <c r="AE2341" s="127"/>
      <c r="AF2341" s="127"/>
      <c r="AG2341" s="127"/>
      <c r="AH2341" s="44" t="s">
        <v>3</v>
      </c>
      <c r="AI2341" s="38"/>
    </row>
    <row r="2342" spans="1:35" x14ac:dyDescent="0.3">
      <c r="A2342" s="38"/>
      <c r="B2342" s="38"/>
      <c r="C2342" s="39"/>
      <c r="D2342" s="71"/>
      <c r="E2342" s="99"/>
      <c r="F2342" s="41"/>
      <c r="G2342" s="41"/>
      <c r="H2342" s="41"/>
      <c r="I2342" s="41"/>
      <c r="J2342" s="41"/>
      <c r="K2342" s="40"/>
      <c r="L2342" s="41"/>
      <c r="M2342" s="42">
        <v>31285</v>
      </c>
      <c r="N2342" s="43">
        <v>41377</v>
      </c>
      <c r="O2342" s="44" t="s">
        <v>5</v>
      </c>
      <c r="P2342" s="42">
        <v>12</v>
      </c>
      <c r="Q2342" s="44" t="s">
        <v>4305</v>
      </c>
      <c r="R2342" s="44" t="s">
        <v>3</v>
      </c>
      <c r="S2342" s="42">
        <v>55</v>
      </c>
      <c r="T2342" s="42">
        <v>10</v>
      </c>
      <c r="U2342" s="57"/>
      <c r="V2342" s="57"/>
      <c r="W2342" s="60"/>
      <c r="X2342" s="45"/>
      <c r="Y2342" s="57"/>
      <c r="Z2342" s="57"/>
      <c r="AA2342" s="57"/>
      <c r="AB2342" s="57"/>
      <c r="AC2342" s="57"/>
      <c r="AD2342" s="57"/>
      <c r="AE2342" s="58"/>
      <c r="AF2342" s="58"/>
      <c r="AG2342" s="58"/>
      <c r="AH2342" s="57"/>
      <c r="AI2342" s="38"/>
    </row>
    <row r="2343" spans="1:35" x14ac:dyDescent="0.3">
      <c r="A2343" s="38"/>
      <c r="B2343" s="38"/>
      <c r="C2343" s="39"/>
      <c r="D2343" s="71"/>
      <c r="E2343" s="99"/>
      <c r="F2343" s="41"/>
      <c r="G2343" s="41"/>
      <c r="H2343" s="41"/>
      <c r="I2343" s="41"/>
      <c r="J2343" s="41"/>
      <c r="K2343" s="40"/>
      <c r="L2343" s="41"/>
      <c r="M2343" s="42">
        <v>278972</v>
      </c>
      <c r="N2343" s="43">
        <v>41380</v>
      </c>
      <c r="O2343" s="44" t="s">
        <v>0</v>
      </c>
      <c r="P2343" s="42">
        <v>7</v>
      </c>
      <c r="Q2343" s="44" t="s">
        <v>4307</v>
      </c>
      <c r="R2343" s="44" t="s">
        <v>3</v>
      </c>
      <c r="S2343" s="42">
        <v>5</v>
      </c>
      <c r="T2343" s="42">
        <v>110</v>
      </c>
      <c r="U2343" s="42">
        <v>26.87399001</v>
      </c>
      <c r="V2343" s="42">
        <v>-80.050277170000001</v>
      </c>
      <c r="W2343" s="126"/>
      <c r="X2343" s="45"/>
      <c r="Y2343" s="125"/>
      <c r="Z2343" s="125"/>
      <c r="AA2343" s="125"/>
      <c r="AB2343" s="125"/>
      <c r="AC2343" s="125"/>
      <c r="AD2343" s="125"/>
      <c r="AE2343" s="127"/>
      <c r="AF2343" s="127"/>
      <c r="AG2343" s="127"/>
      <c r="AH2343" s="44" t="s">
        <v>3</v>
      </c>
      <c r="AI2343" s="38"/>
    </row>
    <row r="2344" spans="1:35" x14ac:dyDescent="0.3">
      <c r="A2344" s="38"/>
      <c r="B2344" s="38"/>
      <c r="C2344" s="39"/>
      <c r="D2344" s="71"/>
      <c r="E2344" s="99"/>
      <c r="F2344" s="41"/>
      <c r="G2344" s="41"/>
      <c r="H2344" s="41"/>
      <c r="I2344" s="41"/>
      <c r="J2344" s="41"/>
      <c r="K2344" s="40"/>
      <c r="L2344" s="41"/>
      <c r="M2344" s="42">
        <v>31286</v>
      </c>
      <c r="N2344" s="43">
        <v>41380</v>
      </c>
      <c r="O2344" s="44" t="s">
        <v>5</v>
      </c>
      <c r="P2344" s="42">
        <v>13</v>
      </c>
      <c r="Q2344" s="44" t="s">
        <v>4305</v>
      </c>
      <c r="R2344" s="44" t="s">
        <v>3</v>
      </c>
      <c r="S2344" s="42">
        <v>55</v>
      </c>
      <c r="T2344" s="42">
        <v>0</v>
      </c>
      <c r="U2344" s="57"/>
      <c r="V2344" s="57"/>
      <c r="W2344" s="60"/>
      <c r="X2344" s="45"/>
      <c r="Y2344" s="57"/>
      <c r="Z2344" s="57"/>
      <c r="AA2344" s="57"/>
      <c r="AB2344" s="57"/>
      <c r="AC2344" s="57"/>
      <c r="AD2344" s="57"/>
      <c r="AE2344" s="58"/>
      <c r="AF2344" s="58"/>
      <c r="AG2344" s="58"/>
      <c r="AH2344" s="57"/>
      <c r="AI2344" s="38"/>
    </row>
    <row r="2345" spans="1:35" x14ac:dyDescent="0.3">
      <c r="A2345" s="61"/>
      <c r="B2345" s="61"/>
      <c r="C2345" s="60"/>
      <c r="D2345" s="94"/>
      <c r="E2345" s="100"/>
      <c r="F2345" s="58"/>
      <c r="G2345" s="58"/>
      <c r="H2345" s="58"/>
      <c r="I2345" s="58"/>
      <c r="J2345" s="58"/>
      <c r="K2345" s="62"/>
      <c r="L2345" s="58"/>
      <c r="M2345" s="42">
        <v>278975</v>
      </c>
      <c r="N2345" s="43">
        <v>41381</v>
      </c>
      <c r="O2345" s="44" t="s">
        <v>0</v>
      </c>
      <c r="P2345" s="42">
        <v>1</v>
      </c>
      <c r="Q2345" s="44" t="s">
        <v>4305</v>
      </c>
      <c r="R2345" s="44" t="s">
        <v>860</v>
      </c>
      <c r="S2345" s="42">
        <v>65</v>
      </c>
      <c r="T2345" s="42">
        <v>8</v>
      </c>
      <c r="U2345" s="42">
        <v>26.91275924</v>
      </c>
      <c r="V2345" s="42">
        <v>-80.063010309999996</v>
      </c>
      <c r="W2345" s="48">
        <v>41457</v>
      </c>
      <c r="X2345" s="45">
        <f>W2345-N2345</f>
        <v>76</v>
      </c>
      <c r="Y2345" s="46">
        <v>39</v>
      </c>
      <c r="Z2345" s="46">
        <v>60</v>
      </c>
      <c r="AA2345" s="46">
        <v>3</v>
      </c>
      <c r="AB2345" s="46">
        <v>1</v>
      </c>
      <c r="AC2345" s="46">
        <v>0</v>
      </c>
      <c r="AD2345" s="46">
        <v>0</v>
      </c>
      <c r="AE2345" s="46">
        <f>SUM(Y2345,Z2345,AC2345,AD2345)</f>
        <v>99</v>
      </c>
      <c r="AF2345" s="47">
        <f>Y2345/AE2345</f>
        <v>0.39393939393939392</v>
      </c>
      <c r="AG2345" s="47">
        <f>(Y2345-(AA2345+AB2345))/AE2345</f>
        <v>0.35353535353535354</v>
      </c>
      <c r="AH2345" s="44" t="s">
        <v>2</v>
      </c>
      <c r="AI2345" s="61"/>
    </row>
    <row r="2346" spans="1:35" x14ac:dyDescent="0.3">
      <c r="A2346" s="38"/>
      <c r="B2346" s="38"/>
      <c r="C2346" s="39"/>
      <c r="D2346" s="71"/>
      <c r="E2346" s="99"/>
      <c r="F2346" s="41"/>
      <c r="G2346" s="41"/>
      <c r="H2346" s="41"/>
      <c r="I2346" s="41"/>
      <c r="J2346" s="41"/>
      <c r="K2346" s="40"/>
      <c r="L2346" s="41"/>
      <c r="M2346" s="42">
        <v>278974</v>
      </c>
      <c r="N2346" s="43">
        <v>41381</v>
      </c>
      <c r="O2346" s="44" t="s">
        <v>0</v>
      </c>
      <c r="P2346" s="42">
        <v>3</v>
      </c>
      <c r="Q2346" s="44" t="s">
        <v>4305</v>
      </c>
      <c r="R2346" s="44" t="s">
        <v>862</v>
      </c>
      <c r="S2346" s="42">
        <v>80</v>
      </c>
      <c r="T2346" s="42">
        <v>11</v>
      </c>
      <c r="U2346" s="42">
        <v>26.904915500000001</v>
      </c>
      <c r="V2346" s="42">
        <v>-80.060488289999995</v>
      </c>
      <c r="W2346" s="48">
        <v>41452</v>
      </c>
      <c r="X2346" s="45">
        <f>W2346-N2346</f>
        <v>71</v>
      </c>
      <c r="Y2346" s="42">
        <v>56</v>
      </c>
      <c r="Z2346" s="42">
        <v>7</v>
      </c>
      <c r="AA2346" s="42">
        <v>1</v>
      </c>
      <c r="AB2346" s="42">
        <v>0</v>
      </c>
      <c r="AC2346" s="42">
        <v>1</v>
      </c>
      <c r="AD2346" s="42">
        <v>0</v>
      </c>
      <c r="AE2346" s="46">
        <f>SUM(Y2346,Z2346,AC2346,AD2346)</f>
        <v>64</v>
      </c>
      <c r="AF2346" s="47">
        <f>Y2346/AE2346</f>
        <v>0.875</v>
      </c>
      <c r="AG2346" s="47">
        <f>(Y2346-(AA2346+AB2346))/AE2346</f>
        <v>0.859375</v>
      </c>
      <c r="AH2346" s="44" t="s">
        <v>2</v>
      </c>
      <c r="AI2346" s="38"/>
    </row>
    <row r="2347" spans="1:35" x14ac:dyDescent="0.3">
      <c r="A2347" s="38"/>
      <c r="B2347" s="38"/>
      <c r="C2347" s="39"/>
      <c r="D2347" s="71"/>
      <c r="E2347" s="99"/>
      <c r="F2347" s="41"/>
      <c r="G2347" s="41"/>
      <c r="H2347" s="41"/>
      <c r="I2347" s="41"/>
      <c r="J2347" s="41"/>
      <c r="K2347" s="40"/>
      <c r="L2347" s="41"/>
      <c r="M2347" s="42">
        <v>31288</v>
      </c>
      <c r="N2347" s="43">
        <v>41382</v>
      </c>
      <c r="O2347" s="44" t="s">
        <v>5</v>
      </c>
      <c r="P2347" s="42">
        <v>13</v>
      </c>
      <c r="Q2347" s="44" t="s">
        <v>4307</v>
      </c>
      <c r="R2347" s="44" t="s">
        <v>3</v>
      </c>
      <c r="S2347" s="42">
        <v>40</v>
      </c>
      <c r="T2347" s="42">
        <v>5</v>
      </c>
      <c r="U2347" s="57"/>
      <c r="V2347" s="57"/>
      <c r="W2347" s="60"/>
      <c r="X2347" s="45"/>
      <c r="Y2347" s="57"/>
      <c r="Z2347" s="57"/>
      <c r="AA2347" s="57"/>
      <c r="AB2347" s="57"/>
      <c r="AC2347" s="57"/>
      <c r="AD2347" s="57"/>
      <c r="AE2347" s="58"/>
      <c r="AF2347" s="58"/>
      <c r="AG2347" s="58"/>
      <c r="AH2347" s="57"/>
      <c r="AI2347" s="38"/>
    </row>
    <row r="2348" spans="1:35" x14ac:dyDescent="0.3">
      <c r="A2348" s="38"/>
      <c r="B2348" s="38"/>
      <c r="C2348" s="39"/>
      <c r="D2348" s="71"/>
      <c r="E2348" s="99"/>
      <c r="F2348" s="41"/>
      <c r="G2348" s="41"/>
      <c r="H2348" s="41"/>
      <c r="I2348" s="41"/>
      <c r="J2348" s="41"/>
      <c r="K2348" s="40"/>
      <c r="L2348" s="41"/>
      <c r="M2348" s="42">
        <v>31287</v>
      </c>
      <c r="N2348" s="43">
        <v>41382</v>
      </c>
      <c r="O2348" s="44" t="s">
        <v>5</v>
      </c>
      <c r="P2348" s="42">
        <v>12</v>
      </c>
      <c r="Q2348" s="44" t="s">
        <v>4305</v>
      </c>
      <c r="R2348" s="44" t="s">
        <v>3</v>
      </c>
      <c r="S2348" s="42">
        <v>35</v>
      </c>
      <c r="T2348" s="42">
        <v>5</v>
      </c>
      <c r="U2348" s="57"/>
      <c r="V2348" s="57"/>
      <c r="W2348" s="60"/>
      <c r="X2348" s="45"/>
      <c r="Y2348" s="57"/>
      <c r="Z2348" s="57"/>
      <c r="AA2348" s="57"/>
      <c r="AB2348" s="57"/>
      <c r="AC2348" s="57"/>
      <c r="AD2348" s="57"/>
      <c r="AE2348" s="58"/>
      <c r="AF2348" s="58"/>
      <c r="AG2348" s="58"/>
      <c r="AH2348" s="57"/>
      <c r="AI2348" s="38"/>
    </row>
    <row r="2349" spans="1:35" x14ac:dyDescent="0.3">
      <c r="A2349" s="38"/>
      <c r="B2349" s="38"/>
      <c r="C2349" s="39"/>
      <c r="D2349" s="71"/>
      <c r="E2349" s="99"/>
      <c r="F2349" s="41"/>
      <c r="G2349" s="41"/>
      <c r="H2349" s="41"/>
      <c r="I2349" s="41"/>
      <c r="J2349" s="41"/>
      <c r="K2349" s="40"/>
      <c r="L2349" s="41"/>
      <c r="M2349" s="42">
        <v>31289</v>
      </c>
      <c r="N2349" s="43">
        <v>41389</v>
      </c>
      <c r="O2349" s="44" t="s">
        <v>5</v>
      </c>
      <c r="P2349" s="42">
        <v>13</v>
      </c>
      <c r="Q2349" s="44" t="s">
        <v>4305</v>
      </c>
      <c r="R2349" s="44" t="s">
        <v>3</v>
      </c>
      <c r="S2349" s="42">
        <v>30</v>
      </c>
      <c r="T2349" s="42">
        <v>0</v>
      </c>
      <c r="U2349" s="57"/>
      <c r="V2349" s="57"/>
      <c r="W2349" s="60"/>
      <c r="X2349" s="45"/>
      <c r="Y2349" s="57"/>
      <c r="Z2349" s="57"/>
      <c r="AA2349" s="57"/>
      <c r="AB2349" s="57"/>
      <c r="AC2349" s="57"/>
      <c r="AD2349" s="57"/>
      <c r="AE2349" s="58"/>
      <c r="AF2349" s="58"/>
      <c r="AG2349" s="58"/>
      <c r="AH2349" s="57"/>
      <c r="AI2349" s="38"/>
    </row>
    <row r="2350" spans="1:35" x14ac:dyDescent="0.3">
      <c r="A2350" s="38"/>
      <c r="B2350" s="38"/>
      <c r="C2350" s="39"/>
      <c r="D2350" s="71"/>
      <c r="E2350" s="99"/>
      <c r="F2350" s="41"/>
      <c r="G2350" s="41"/>
      <c r="H2350" s="41"/>
      <c r="I2350" s="41"/>
      <c r="J2350" s="41"/>
      <c r="K2350" s="40"/>
      <c r="L2350" s="41"/>
      <c r="M2350" s="42">
        <v>31304</v>
      </c>
      <c r="N2350" s="43">
        <v>41395</v>
      </c>
      <c r="O2350" s="44" t="s">
        <v>5</v>
      </c>
      <c r="P2350" s="42">
        <v>11</v>
      </c>
      <c r="Q2350" s="44" t="s">
        <v>4307</v>
      </c>
      <c r="R2350" s="44" t="s">
        <v>3</v>
      </c>
      <c r="S2350" s="42">
        <v>5</v>
      </c>
      <c r="T2350" s="42">
        <v>15</v>
      </c>
      <c r="U2350" s="57"/>
      <c r="V2350" s="57"/>
      <c r="W2350" s="60"/>
      <c r="X2350" s="45"/>
      <c r="Y2350" s="57"/>
      <c r="Z2350" s="57"/>
      <c r="AA2350" s="57"/>
      <c r="AB2350" s="57"/>
      <c r="AC2350" s="57"/>
      <c r="AD2350" s="57"/>
      <c r="AE2350" s="58"/>
      <c r="AF2350" s="58"/>
      <c r="AG2350" s="58"/>
      <c r="AH2350" s="57"/>
      <c r="AI2350" s="38"/>
    </row>
    <row r="2351" spans="1:35" x14ac:dyDescent="0.3">
      <c r="A2351" s="38"/>
      <c r="B2351" s="38"/>
      <c r="C2351" s="39"/>
      <c r="D2351" s="71"/>
      <c r="E2351" s="99"/>
      <c r="F2351" s="41"/>
      <c r="G2351" s="41"/>
      <c r="H2351" s="41"/>
      <c r="I2351" s="41"/>
      <c r="J2351" s="41"/>
      <c r="K2351" s="40"/>
      <c r="L2351" s="41"/>
      <c r="M2351" s="42">
        <v>31301</v>
      </c>
      <c r="N2351" s="43">
        <v>41395</v>
      </c>
      <c r="O2351" s="44" t="s">
        <v>5</v>
      </c>
      <c r="P2351" s="42">
        <v>8</v>
      </c>
      <c r="Q2351" s="44" t="s">
        <v>4305</v>
      </c>
      <c r="R2351" s="44" t="s">
        <v>3</v>
      </c>
      <c r="S2351" s="42">
        <v>2</v>
      </c>
      <c r="T2351" s="42">
        <v>40</v>
      </c>
      <c r="U2351" s="57"/>
      <c r="V2351" s="57"/>
      <c r="W2351" s="60"/>
      <c r="X2351" s="45"/>
      <c r="Y2351" s="57"/>
      <c r="Z2351" s="57"/>
      <c r="AA2351" s="57"/>
      <c r="AB2351" s="57"/>
      <c r="AC2351" s="57"/>
      <c r="AD2351" s="57"/>
      <c r="AE2351" s="57"/>
      <c r="AF2351" s="57"/>
      <c r="AG2351" s="57"/>
      <c r="AH2351" s="57"/>
      <c r="AI2351" s="38"/>
    </row>
    <row r="2352" spans="1:35" x14ac:dyDescent="0.3">
      <c r="A2352" s="38"/>
      <c r="B2352" s="38"/>
      <c r="C2352" s="39"/>
      <c r="D2352" s="71"/>
      <c r="E2352" s="99"/>
      <c r="F2352" s="41"/>
      <c r="G2352" s="41"/>
      <c r="H2352" s="41"/>
      <c r="I2352" s="41"/>
      <c r="J2352" s="41"/>
      <c r="K2352" s="40"/>
      <c r="L2352" s="41"/>
      <c r="M2352" s="42">
        <v>279287</v>
      </c>
      <c r="N2352" s="43">
        <v>41396</v>
      </c>
      <c r="O2352" s="44" t="s">
        <v>0</v>
      </c>
      <c r="P2352" s="42">
        <v>9</v>
      </c>
      <c r="Q2352" s="44" t="s">
        <v>4307</v>
      </c>
      <c r="R2352" s="44" t="s">
        <v>3</v>
      </c>
      <c r="S2352" s="42">
        <v>15</v>
      </c>
      <c r="T2352" s="42">
        <v>55</v>
      </c>
      <c r="U2352" s="42">
        <v>26.861764019999999</v>
      </c>
      <c r="V2352" s="42">
        <v>-80.046854449999998</v>
      </c>
      <c r="W2352" s="126"/>
      <c r="X2352" s="45"/>
      <c r="Y2352" s="125"/>
      <c r="Z2352" s="125"/>
      <c r="AA2352" s="125"/>
      <c r="AB2352" s="125"/>
      <c r="AC2352" s="125"/>
      <c r="AD2352" s="125"/>
      <c r="AE2352" s="127"/>
      <c r="AF2352" s="127"/>
      <c r="AG2352" s="127"/>
      <c r="AH2352" s="44" t="s">
        <v>3</v>
      </c>
      <c r="AI2352" s="38"/>
    </row>
    <row r="2353" spans="1:35" x14ac:dyDescent="0.3">
      <c r="A2353" s="38"/>
      <c r="B2353" s="38"/>
      <c r="C2353" s="39"/>
      <c r="D2353" s="71"/>
      <c r="E2353" s="99"/>
      <c r="F2353" s="41"/>
      <c r="G2353" s="41"/>
      <c r="H2353" s="41"/>
      <c r="I2353" s="41"/>
      <c r="J2353" s="41"/>
      <c r="K2353" s="40"/>
      <c r="L2353" s="41"/>
      <c r="M2353" s="42">
        <v>31307</v>
      </c>
      <c r="N2353" s="43">
        <v>41397</v>
      </c>
      <c r="O2353" s="44" t="s">
        <v>5</v>
      </c>
      <c r="P2353" s="42">
        <v>1</v>
      </c>
      <c r="Q2353" s="44" t="s">
        <v>4307</v>
      </c>
      <c r="R2353" s="44" t="s">
        <v>3</v>
      </c>
      <c r="S2353" s="42">
        <v>5</v>
      </c>
      <c r="T2353" s="42">
        <v>15</v>
      </c>
      <c r="U2353" s="57"/>
      <c r="V2353" s="57"/>
      <c r="W2353" s="60"/>
      <c r="X2353" s="45"/>
      <c r="Y2353" s="57"/>
      <c r="Z2353" s="57"/>
      <c r="AA2353" s="57"/>
      <c r="AB2353" s="57"/>
      <c r="AC2353" s="57"/>
      <c r="AD2353" s="57"/>
      <c r="AE2353" s="58"/>
      <c r="AF2353" s="58"/>
      <c r="AG2353" s="58"/>
      <c r="AH2353" s="57"/>
      <c r="AI2353" s="38"/>
    </row>
    <row r="2354" spans="1:35" x14ac:dyDescent="0.3">
      <c r="A2354" s="38"/>
      <c r="B2354" s="38"/>
      <c r="C2354" s="39"/>
      <c r="D2354" s="71"/>
      <c r="E2354" s="99"/>
      <c r="F2354" s="41"/>
      <c r="G2354" s="41"/>
      <c r="H2354" s="41"/>
      <c r="I2354" s="41"/>
      <c r="J2354" s="41"/>
      <c r="K2354" s="40"/>
      <c r="L2354" s="41"/>
      <c r="M2354" s="42">
        <v>31306</v>
      </c>
      <c r="N2354" s="43">
        <v>41397</v>
      </c>
      <c r="O2354" s="44" t="s">
        <v>5</v>
      </c>
      <c r="P2354" s="42">
        <v>1</v>
      </c>
      <c r="Q2354" s="44" t="s">
        <v>4305</v>
      </c>
      <c r="R2354" s="44" t="s">
        <v>3</v>
      </c>
      <c r="S2354" s="42">
        <v>5</v>
      </c>
      <c r="T2354" s="42">
        <v>10</v>
      </c>
      <c r="U2354" s="57"/>
      <c r="V2354" s="57"/>
      <c r="W2354" s="60"/>
      <c r="X2354" s="45"/>
      <c r="Y2354" s="58"/>
      <c r="Z2354" s="58"/>
      <c r="AA2354" s="58"/>
      <c r="AB2354" s="58"/>
      <c r="AC2354" s="58"/>
      <c r="AD2354" s="58"/>
      <c r="AE2354" s="58"/>
      <c r="AF2354" s="58"/>
      <c r="AG2354" s="58"/>
      <c r="AH2354" s="57"/>
      <c r="AI2354" s="38"/>
    </row>
    <row r="2355" spans="1:35" x14ac:dyDescent="0.3">
      <c r="A2355" s="38"/>
      <c r="B2355" s="38"/>
      <c r="C2355" s="39"/>
      <c r="D2355" s="71"/>
      <c r="E2355" s="99"/>
      <c r="F2355" s="41"/>
      <c r="G2355" s="41"/>
      <c r="H2355" s="41"/>
      <c r="I2355" s="41"/>
      <c r="J2355" s="41"/>
      <c r="K2355" s="40"/>
      <c r="L2355" s="41"/>
      <c r="M2355" s="42">
        <v>31312</v>
      </c>
      <c r="N2355" s="43">
        <v>41397</v>
      </c>
      <c r="O2355" s="44" t="s">
        <v>5</v>
      </c>
      <c r="P2355" s="42">
        <v>12</v>
      </c>
      <c r="Q2355" s="44" t="s">
        <v>4305</v>
      </c>
      <c r="R2355" s="44" t="s">
        <v>3</v>
      </c>
      <c r="S2355" s="42">
        <v>2</v>
      </c>
      <c r="T2355" s="42">
        <v>5</v>
      </c>
      <c r="U2355" s="57"/>
      <c r="V2355" s="57"/>
      <c r="W2355" s="60"/>
      <c r="X2355" s="45"/>
      <c r="Y2355" s="57"/>
      <c r="Z2355" s="57"/>
      <c r="AA2355" s="57"/>
      <c r="AB2355" s="57"/>
      <c r="AC2355" s="57"/>
      <c r="AD2355" s="57"/>
      <c r="AE2355" s="58"/>
      <c r="AF2355" s="58"/>
      <c r="AG2355" s="58"/>
      <c r="AH2355" s="57"/>
      <c r="AI2355" s="38"/>
    </row>
    <row r="2356" spans="1:35" x14ac:dyDescent="0.3">
      <c r="A2356" s="38"/>
      <c r="B2356" s="38"/>
      <c r="C2356" s="39"/>
      <c r="D2356" s="71"/>
      <c r="E2356" s="99"/>
      <c r="F2356" s="41"/>
      <c r="G2356" s="41"/>
      <c r="H2356" s="41"/>
      <c r="I2356" s="41"/>
      <c r="J2356" s="41"/>
      <c r="K2356" s="40"/>
      <c r="L2356" s="41"/>
      <c r="M2356" s="42">
        <v>31313</v>
      </c>
      <c r="N2356" s="43">
        <v>41397</v>
      </c>
      <c r="O2356" s="44" t="s">
        <v>5</v>
      </c>
      <c r="P2356" s="42">
        <v>13</v>
      </c>
      <c r="Q2356" s="44" t="s">
        <v>4305</v>
      </c>
      <c r="R2356" s="44" t="s">
        <v>3</v>
      </c>
      <c r="S2356" s="42">
        <v>15</v>
      </c>
      <c r="T2356" s="42">
        <v>0</v>
      </c>
      <c r="U2356" s="57"/>
      <c r="V2356" s="57"/>
      <c r="W2356" s="60"/>
      <c r="X2356" s="45"/>
      <c r="Y2356" s="57"/>
      <c r="Z2356" s="57"/>
      <c r="AA2356" s="57"/>
      <c r="AB2356" s="57"/>
      <c r="AC2356" s="57"/>
      <c r="AD2356" s="57"/>
      <c r="AE2356" s="58"/>
      <c r="AF2356" s="58"/>
      <c r="AG2356" s="58"/>
      <c r="AH2356" s="57"/>
      <c r="AI2356" s="38"/>
    </row>
    <row r="2357" spans="1:35" x14ac:dyDescent="0.3">
      <c r="A2357" s="38"/>
      <c r="B2357" s="38"/>
      <c r="C2357" s="39"/>
      <c r="D2357" s="71"/>
      <c r="E2357" s="99"/>
      <c r="F2357" s="41"/>
      <c r="G2357" s="41"/>
      <c r="H2357" s="41"/>
      <c r="I2357" s="41"/>
      <c r="J2357" s="41"/>
      <c r="K2357" s="40"/>
      <c r="L2357" s="41"/>
      <c r="M2357" s="42">
        <v>31347</v>
      </c>
      <c r="N2357" s="43">
        <v>41403</v>
      </c>
      <c r="O2357" s="44" t="s">
        <v>5</v>
      </c>
      <c r="P2357" s="42">
        <v>11</v>
      </c>
      <c r="Q2357" s="44" t="s">
        <v>4308</v>
      </c>
      <c r="R2357" s="44" t="s">
        <v>3</v>
      </c>
      <c r="S2357" s="42">
        <v>0</v>
      </c>
      <c r="T2357" s="42">
        <v>20</v>
      </c>
      <c r="U2357" s="57"/>
      <c r="V2357" s="57"/>
      <c r="W2357" s="60"/>
      <c r="X2357" s="45"/>
      <c r="Y2357" s="57"/>
      <c r="Z2357" s="57"/>
      <c r="AA2357" s="57"/>
      <c r="AB2357" s="57"/>
      <c r="AC2357" s="57"/>
      <c r="AD2357" s="57"/>
      <c r="AE2357" s="58"/>
      <c r="AF2357" s="58"/>
      <c r="AG2357" s="58"/>
      <c r="AH2357" s="57"/>
      <c r="AI2357" s="38"/>
    </row>
    <row r="2358" spans="1:35" x14ac:dyDescent="0.3">
      <c r="A2358" s="38"/>
      <c r="B2358" s="38"/>
      <c r="C2358" s="39"/>
      <c r="D2358" s="71"/>
      <c r="E2358" s="99"/>
      <c r="F2358" s="41"/>
      <c r="G2358" s="41"/>
      <c r="H2358" s="41"/>
      <c r="I2358" s="41"/>
      <c r="J2358" s="41"/>
      <c r="K2358" s="40"/>
      <c r="L2358" s="41"/>
      <c r="M2358" s="42">
        <v>31348</v>
      </c>
      <c r="N2358" s="43">
        <v>41403</v>
      </c>
      <c r="O2358" s="44" t="s">
        <v>5</v>
      </c>
      <c r="P2358" s="42">
        <v>11</v>
      </c>
      <c r="Q2358" s="44" t="s">
        <v>4305</v>
      </c>
      <c r="R2358" s="44" t="s">
        <v>3</v>
      </c>
      <c r="S2358" s="42">
        <v>20</v>
      </c>
      <c r="T2358" s="42">
        <v>4</v>
      </c>
      <c r="U2358" s="57"/>
      <c r="V2358" s="57"/>
      <c r="W2358" s="60"/>
      <c r="X2358" s="45"/>
      <c r="Y2358" s="57"/>
      <c r="Z2358" s="57"/>
      <c r="AA2358" s="57"/>
      <c r="AB2358" s="57"/>
      <c r="AC2358" s="57"/>
      <c r="AD2358" s="57"/>
      <c r="AE2358" s="58"/>
      <c r="AF2358" s="58"/>
      <c r="AG2358" s="58"/>
      <c r="AH2358" s="57"/>
      <c r="AI2358" s="38"/>
    </row>
    <row r="2359" spans="1:35" x14ac:dyDescent="0.3">
      <c r="A2359" s="38"/>
      <c r="B2359" s="38"/>
      <c r="C2359" s="39"/>
      <c r="D2359" s="71"/>
      <c r="E2359" s="99"/>
      <c r="F2359" s="41"/>
      <c r="G2359" s="41"/>
      <c r="H2359" s="41"/>
      <c r="I2359" s="41"/>
      <c r="J2359" s="41"/>
      <c r="K2359" s="40"/>
      <c r="L2359" s="41"/>
      <c r="M2359" s="42">
        <v>31358</v>
      </c>
      <c r="N2359" s="43">
        <v>41403</v>
      </c>
      <c r="O2359" s="44" t="s">
        <v>5</v>
      </c>
      <c r="P2359" s="42">
        <v>13</v>
      </c>
      <c r="Q2359" s="44" t="s">
        <v>4305</v>
      </c>
      <c r="R2359" s="44" t="s">
        <v>3</v>
      </c>
      <c r="S2359" s="42">
        <v>30</v>
      </c>
      <c r="T2359" s="42">
        <v>3</v>
      </c>
      <c r="U2359" s="57"/>
      <c r="V2359" s="57"/>
      <c r="W2359" s="60"/>
      <c r="X2359" s="45"/>
      <c r="Y2359" s="57"/>
      <c r="Z2359" s="57"/>
      <c r="AA2359" s="57"/>
      <c r="AB2359" s="57"/>
      <c r="AC2359" s="57"/>
      <c r="AD2359" s="57"/>
      <c r="AE2359" s="58"/>
      <c r="AF2359" s="58"/>
      <c r="AG2359" s="58"/>
      <c r="AH2359" s="57"/>
      <c r="AI2359" s="38"/>
    </row>
    <row r="2360" spans="1:35" x14ac:dyDescent="0.3">
      <c r="A2360" s="38"/>
      <c r="B2360" s="38"/>
      <c r="C2360" s="39"/>
      <c r="D2360" s="71"/>
      <c r="E2360" s="99"/>
      <c r="F2360" s="41"/>
      <c r="G2360" s="41"/>
      <c r="H2360" s="41"/>
      <c r="I2360" s="41"/>
      <c r="J2360" s="41"/>
      <c r="K2360" s="40"/>
      <c r="L2360" s="41"/>
      <c r="M2360" s="42">
        <v>31381</v>
      </c>
      <c r="N2360" s="43">
        <v>41404</v>
      </c>
      <c r="O2360" s="44" t="s">
        <v>5</v>
      </c>
      <c r="P2360" s="42">
        <v>10</v>
      </c>
      <c r="Q2360" s="44" t="s">
        <v>4307</v>
      </c>
      <c r="R2360" s="44" t="s">
        <v>3</v>
      </c>
      <c r="S2360" s="42">
        <v>0</v>
      </c>
      <c r="T2360" s="42">
        <v>0</v>
      </c>
      <c r="U2360" s="57"/>
      <c r="V2360" s="57"/>
      <c r="W2360" s="60"/>
      <c r="X2360" s="45"/>
      <c r="Y2360" s="57"/>
      <c r="Z2360" s="57"/>
      <c r="AA2360" s="57"/>
      <c r="AB2360" s="57"/>
      <c r="AC2360" s="57"/>
      <c r="AD2360" s="57"/>
      <c r="AE2360" s="58"/>
      <c r="AF2360" s="58"/>
      <c r="AG2360" s="58"/>
      <c r="AH2360" s="57"/>
      <c r="AI2360" s="38"/>
    </row>
    <row r="2361" spans="1:35" x14ac:dyDescent="0.3">
      <c r="A2361" s="38"/>
      <c r="B2361" s="38"/>
      <c r="C2361" s="39"/>
      <c r="D2361" s="71"/>
      <c r="E2361" s="99"/>
      <c r="F2361" s="41"/>
      <c r="G2361" s="41"/>
      <c r="H2361" s="41"/>
      <c r="I2361" s="41"/>
      <c r="J2361" s="41"/>
      <c r="K2361" s="40"/>
      <c r="L2361" s="41"/>
      <c r="M2361" s="42">
        <v>31370</v>
      </c>
      <c r="N2361" s="43">
        <v>41404</v>
      </c>
      <c r="O2361" s="44" t="s">
        <v>5</v>
      </c>
      <c r="P2361" s="42">
        <v>8</v>
      </c>
      <c r="Q2361" s="44" t="s">
        <v>4305</v>
      </c>
      <c r="R2361" s="44" t="s">
        <v>3</v>
      </c>
      <c r="S2361" s="42">
        <v>24</v>
      </c>
      <c r="T2361" s="42">
        <v>4</v>
      </c>
      <c r="U2361" s="57"/>
      <c r="V2361" s="57"/>
      <c r="W2361" s="60"/>
      <c r="X2361" s="45"/>
      <c r="Y2361" s="57"/>
      <c r="Z2361" s="57"/>
      <c r="AA2361" s="57"/>
      <c r="AB2361" s="57"/>
      <c r="AC2361" s="57"/>
      <c r="AD2361" s="57"/>
      <c r="AE2361" s="58"/>
      <c r="AF2361" s="58"/>
      <c r="AG2361" s="58"/>
      <c r="AH2361" s="57"/>
      <c r="AI2361" s="38"/>
    </row>
    <row r="2362" spans="1:35" x14ac:dyDescent="0.3">
      <c r="A2362" s="38"/>
      <c r="B2362" s="38"/>
      <c r="C2362" s="39"/>
      <c r="D2362" s="71"/>
      <c r="E2362" s="99"/>
      <c r="F2362" s="41"/>
      <c r="G2362" s="41"/>
      <c r="H2362" s="41"/>
      <c r="I2362" s="41"/>
      <c r="J2362" s="41"/>
      <c r="K2362" s="40"/>
      <c r="L2362" s="41"/>
      <c r="M2362" s="42">
        <v>280016</v>
      </c>
      <c r="N2362" s="43">
        <v>41405</v>
      </c>
      <c r="O2362" s="44" t="s">
        <v>146</v>
      </c>
      <c r="P2362" s="42">
        <v>8</v>
      </c>
      <c r="Q2362" s="44" t="s">
        <v>4307</v>
      </c>
      <c r="R2362" s="44" t="s">
        <v>3</v>
      </c>
      <c r="S2362" s="42">
        <v>11</v>
      </c>
      <c r="T2362" s="42">
        <v>0</v>
      </c>
      <c r="U2362" s="42">
        <v>26.923541780000001</v>
      </c>
      <c r="V2362" s="42">
        <v>-80.066594570000007</v>
      </c>
      <c r="W2362" s="126"/>
      <c r="X2362" s="45"/>
      <c r="Y2362" s="125"/>
      <c r="Z2362" s="125"/>
      <c r="AA2362" s="125"/>
      <c r="AB2362" s="125"/>
      <c r="AC2362" s="125"/>
      <c r="AD2362" s="125"/>
      <c r="AE2362" s="127"/>
      <c r="AF2362" s="127"/>
      <c r="AG2362" s="127"/>
      <c r="AH2362" s="44" t="s">
        <v>3</v>
      </c>
      <c r="AI2362" s="38"/>
    </row>
    <row r="2363" spans="1:35" x14ac:dyDescent="0.3">
      <c r="A2363" s="38"/>
      <c r="B2363" s="38"/>
      <c r="C2363" s="39"/>
      <c r="D2363" s="71"/>
      <c r="E2363" s="99"/>
      <c r="F2363" s="41"/>
      <c r="G2363" s="41"/>
      <c r="H2363" s="41"/>
      <c r="I2363" s="41"/>
      <c r="J2363" s="41"/>
      <c r="K2363" s="40"/>
      <c r="L2363" s="41"/>
      <c r="M2363" s="42">
        <v>31493</v>
      </c>
      <c r="N2363" s="43">
        <v>41408</v>
      </c>
      <c r="O2363" s="44" t="s">
        <v>5</v>
      </c>
      <c r="P2363" s="42">
        <v>8</v>
      </c>
      <c r="Q2363" s="44" t="s">
        <v>4305</v>
      </c>
      <c r="R2363" s="44" t="s">
        <v>3</v>
      </c>
      <c r="S2363" s="42">
        <v>35</v>
      </c>
      <c r="T2363" s="42">
        <v>15</v>
      </c>
      <c r="U2363" s="57"/>
      <c r="V2363" s="57"/>
      <c r="W2363" s="60"/>
      <c r="X2363" s="45"/>
      <c r="Y2363" s="58"/>
      <c r="Z2363" s="58"/>
      <c r="AA2363" s="58"/>
      <c r="AB2363" s="58"/>
      <c r="AC2363" s="58"/>
      <c r="AD2363" s="58"/>
      <c r="AE2363" s="58"/>
      <c r="AF2363" s="58"/>
      <c r="AG2363" s="58"/>
      <c r="AH2363" s="57"/>
      <c r="AI2363" s="38"/>
    </row>
    <row r="2364" spans="1:35" x14ac:dyDescent="0.3">
      <c r="A2364" s="38"/>
      <c r="B2364" s="38"/>
      <c r="C2364" s="39"/>
      <c r="D2364" s="71"/>
      <c r="E2364" s="99"/>
      <c r="F2364" s="41"/>
      <c r="G2364" s="41"/>
      <c r="H2364" s="41"/>
      <c r="I2364" s="41"/>
      <c r="J2364" s="41"/>
      <c r="K2364" s="40"/>
      <c r="L2364" s="41"/>
      <c r="M2364" s="42">
        <v>31527</v>
      </c>
      <c r="N2364" s="43">
        <v>41408</v>
      </c>
      <c r="O2364" s="44" t="s">
        <v>5</v>
      </c>
      <c r="P2364" s="42">
        <v>12</v>
      </c>
      <c r="Q2364" s="44" t="s">
        <v>4305</v>
      </c>
      <c r="R2364" s="44" t="s">
        <v>3</v>
      </c>
      <c r="S2364" s="42">
        <v>15</v>
      </c>
      <c r="T2364" s="42">
        <v>40</v>
      </c>
      <c r="U2364" s="57"/>
      <c r="V2364" s="57"/>
      <c r="W2364" s="60"/>
      <c r="X2364" s="45"/>
      <c r="Y2364" s="57"/>
      <c r="Z2364" s="57"/>
      <c r="AA2364" s="57"/>
      <c r="AB2364" s="57"/>
      <c r="AC2364" s="57"/>
      <c r="AD2364" s="57"/>
      <c r="AE2364" s="58"/>
      <c r="AF2364" s="58"/>
      <c r="AG2364" s="58"/>
      <c r="AH2364" s="57"/>
      <c r="AI2364" s="38"/>
    </row>
    <row r="2365" spans="1:35" x14ac:dyDescent="0.3">
      <c r="A2365" s="38"/>
      <c r="B2365" s="38"/>
      <c r="C2365" s="39"/>
      <c r="D2365" s="71"/>
      <c r="E2365" s="99"/>
      <c r="F2365" s="41"/>
      <c r="G2365" s="41"/>
      <c r="H2365" s="41"/>
      <c r="I2365" s="41"/>
      <c r="J2365" s="41"/>
      <c r="K2365" s="40"/>
      <c r="L2365" s="41"/>
      <c r="M2365" s="42">
        <v>280999</v>
      </c>
      <c r="N2365" s="43">
        <v>41411</v>
      </c>
      <c r="O2365" s="44" t="s">
        <v>0</v>
      </c>
      <c r="P2365" s="42">
        <v>3</v>
      </c>
      <c r="Q2365" s="44" t="s">
        <v>4305</v>
      </c>
      <c r="R2365" s="44" t="s">
        <v>895</v>
      </c>
      <c r="S2365" s="42">
        <v>98</v>
      </c>
      <c r="T2365" s="42">
        <v>80</v>
      </c>
      <c r="U2365" s="42">
        <v>26.90133385</v>
      </c>
      <c r="V2365" s="42">
        <v>-80.059096710000006</v>
      </c>
      <c r="W2365" s="126"/>
      <c r="X2365" s="45"/>
      <c r="Y2365" s="42"/>
      <c r="Z2365" s="125"/>
      <c r="AA2365" s="42"/>
      <c r="AB2365" s="42"/>
      <c r="AC2365" s="125"/>
      <c r="AD2365" s="125"/>
      <c r="AE2365" s="127"/>
      <c r="AF2365" s="127"/>
      <c r="AG2365" s="127"/>
      <c r="AH2365" s="44" t="s">
        <v>10</v>
      </c>
      <c r="AI2365" s="38"/>
    </row>
    <row r="2366" spans="1:35" x14ac:dyDescent="0.3">
      <c r="A2366" s="38"/>
      <c r="B2366" s="38"/>
      <c r="C2366" s="39"/>
      <c r="D2366" s="71"/>
      <c r="E2366" s="99"/>
      <c r="F2366" s="41"/>
      <c r="G2366" s="41"/>
      <c r="H2366" s="41"/>
      <c r="I2366" s="41"/>
      <c r="J2366" s="41"/>
      <c r="K2366" s="40"/>
      <c r="L2366" s="41"/>
      <c r="M2366" s="42">
        <v>31652</v>
      </c>
      <c r="N2366" s="43">
        <v>41412</v>
      </c>
      <c r="O2366" s="44" t="s">
        <v>5</v>
      </c>
      <c r="P2366" s="42">
        <v>10</v>
      </c>
      <c r="Q2366" s="44" t="s">
        <v>4307</v>
      </c>
      <c r="R2366" s="44" t="s">
        <v>3</v>
      </c>
      <c r="S2366" s="42">
        <v>10</v>
      </c>
      <c r="T2366" s="42">
        <v>0</v>
      </c>
      <c r="U2366" s="57"/>
      <c r="V2366" s="57"/>
      <c r="W2366" s="60"/>
      <c r="X2366" s="45"/>
      <c r="Y2366" s="57"/>
      <c r="Z2366" s="57"/>
      <c r="AA2366" s="57"/>
      <c r="AB2366" s="57"/>
      <c r="AC2366" s="57"/>
      <c r="AD2366" s="57"/>
      <c r="AE2366" s="58"/>
      <c r="AF2366" s="58"/>
      <c r="AG2366" s="58"/>
      <c r="AH2366" s="57"/>
      <c r="AI2366" s="38"/>
    </row>
    <row r="2367" spans="1:35" x14ac:dyDescent="0.3">
      <c r="A2367" s="38"/>
      <c r="B2367" s="38"/>
      <c r="C2367" s="39"/>
      <c r="D2367" s="71"/>
      <c r="E2367" s="99"/>
      <c r="F2367" s="41"/>
      <c r="G2367" s="41"/>
      <c r="H2367" s="41"/>
      <c r="I2367" s="41"/>
      <c r="J2367" s="41"/>
      <c r="K2367" s="40"/>
      <c r="L2367" s="41"/>
      <c r="M2367" s="42">
        <v>31706</v>
      </c>
      <c r="N2367" s="43">
        <v>41414</v>
      </c>
      <c r="O2367" s="44" t="s">
        <v>5</v>
      </c>
      <c r="P2367" s="42">
        <v>11</v>
      </c>
      <c r="Q2367" s="44" t="s">
        <v>4307</v>
      </c>
      <c r="R2367" s="44" t="s">
        <v>3</v>
      </c>
      <c r="S2367" s="42">
        <v>6</v>
      </c>
      <c r="T2367" s="42">
        <v>2</v>
      </c>
      <c r="U2367" s="57"/>
      <c r="V2367" s="57"/>
      <c r="W2367" s="60"/>
      <c r="X2367" s="45"/>
      <c r="Y2367" s="57"/>
      <c r="Z2367" s="57"/>
      <c r="AA2367" s="57"/>
      <c r="AB2367" s="57"/>
      <c r="AC2367" s="57"/>
      <c r="AD2367" s="57"/>
      <c r="AE2367" s="57"/>
      <c r="AF2367" s="57"/>
      <c r="AG2367" s="57"/>
      <c r="AH2367" s="57"/>
      <c r="AI2367" s="38"/>
    </row>
    <row r="2368" spans="1:35" x14ac:dyDescent="0.3">
      <c r="A2368" s="38"/>
      <c r="B2368" s="38"/>
      <c r="C2368" s="39"/>
      <c r="D2368" s="71"/>
      <c r="E2368" s="99"/>
      <c r="F2368" s="41"/>
      <c r="G2368" s="41"/>
      <c r="H2368" s="41"/>
      <c r="I2368" s="41"/>
      <c r="J2368" s="41"/>
      <c r="K2368" s="40"/>
      <c r="L2368" s="41"/>
      <c r="M2368" s="42">
        <v>31716</v>
      </c>
      <c r="N2368" s="43">
        <v>41414</v>
      </c>
      <c r="O2368" s="44" t="s">
        <v>5</v>
      </c>
      <c r="P2368" s="42">
        <v>13</v>
      </c>
      <c r="Q2368" s="44" t="s">
        <v>4305</v>
      </c>
      <c r="R2368" s="44" t="s">
        <v>3</v>
      </c>
      <c r="S2368" s="42">
        <v>100</v>
      </c>
      <c r="T2368" s="42">
        <v>10</v>
      </c>
      <c r="U2368" s="57"/>
      <c r="V2368" s="57"/>
      <c r="W2368" s="60"/>
      <c r="X2368" s="45"/>
      <c r="Y2368" s="57"/>
      <c r="Z2368" s="57"/>
      <c r="AA2368" s="57"/>
      <c r="AB2368" s="57"/>
      <c r="AC2368" s="57"/>
      <c r="AD2368" s="57"/>
      <c r="AE2368" s="58"/>
      <c r="AF2368" s="58"/>
      <c r="AG2368" s="58"/>
      <c r="AH2368" s="57"/>
      <c r="AI2368" s="38"/>
    </row>
    <row r="2369" spans="1:35" x14ac:dyDescent="0.3">
      <c r="A2369" s="38"/>
      <c r="B2369" s="38"/>
      <c r="C2369" s="39"/>
      <c r="D2369" s="71"/>
      <c r="E2369" s="99"/>
      <c r="F2369" s="41"/>
      <c r="G2369" s="41"/>
      <c r="H2369" s="41"/>
      <c r="I2369" s="41"/>
      <c r="J2369" s="41"/>
      <c r="K2369" s="40"/>
      <c r="L2369" s="41"/>
      <c r="M2369" s="42">
        <v>281509</v>
      </c>
      <c r="N2369" s="43">
        <v>41415</v>
      </c>
      <c r="O2369" s="44" t="s">
        <v>5</v>
      </c>
      <c r="P2369" s="42">
        <v>2</v>
      </c>
      <c r="Q2369" s="44" t="s">
        <v>4305</v>
      </c>
      <c r="R2369" s="44" t="s">
        <v>903</v>
      </c>
      <c r="S2369" s="42">
        <v>61</v>
      </c>
      <c r="T2369" s="42">
        <v>14</v>
      </c>
      <c r="U2369" s="42">
        <v>26.967316069999999</v>
      </c>
      <c r="V2369" s="42">
        <v>-80.079641210000005</v>
      </c>
      <c r="W2369" s="48">
        <v>41479</v>
      </c>
      <c r="X2369" s="45">
        <f>W2369-N2369</f>
        <v>64</v>
      </c>
      <c r="Y2369" s="42">
        <v>43</v>
      </c>
      <c r="Z2369" s="46">
        <v>29</v>
      </c>
      <c r="AA2369" s="42">
        <v>3</v>
      </c>
      <c r="AB2369" s="42">
        <v>0</v>
      </c>
      <c r="AC2369" s="46">
        <v>0</v>
      </c>
      <c r="AD2369" s="46">
        <v>0</v>
      </c>
      <c r="AE2369" s="46">
        <f>SUM(Y2369,Z2369,AC2369,AD2369)</f>
        <v>72</v>
      </c>
      <c r="AF2369" s="47">
        <f>Y2369/AE2369</f>
        <v>0.59722222222222221</v>
      </c>
      <c r="AG2369" s="47">
        <f>(Y2369-(AA2369+AB2369))/AE2369</f>
        <v>0.55555555555555558</v>
      </c>
      <c r="AH2369" s="44" t="s">
        <v>2</v>
      </c>
      <c r="AI2369" s="38"/>
    </row>
    <row r="2370" spans="1:35" x14ac:dyDescent="0.3">
      <c r="A2370" s="38"/>
      <c r="B2370" s="38"/>
      <c r="C2370" s="39"/>
      <c r="D2370" s="71"/>
      <c r="E2370" s="99"/>
      <c r="F2370" s="41"/>
      <c r="G2370" s="41"/>
      <c r="H2370" s="41"/>
      <c r="I2370" s="41"/>
      <c r="J2370" s="41"/>
      <c r="K2370" s="40"/>
      <c r="L2370" s="41"/>
      <c r="M2370" s="42">
        <v>31750</v>
      </c>
      <c r="N2370" s="43">
        <v>41415</v>
      </c>
      <c r="O2370" s="44" t="s">
        <v>5</v>
      </c>
      <c r="P2370" s="42">
        <v>13</v>
      </c>
      <c r="Q2370" s="44" t="s">
        <v>4305</v>
      </c>
      <c r="R2370" s="44" t="s">
        <v>3</v>
      </c>
      <c r="S2370" s="42">
        <v>90</v>
      </c>
      <c r="T2370" s="42">
        <v>0</v>
      </c>
      <c r="U2370" s="57"/>
      <c r="V2370" s="57"/>
      <c r="W2370" s="60"/>
      <c r="X2370" s="45"/>
      <c r="Y2370" s="57"/>
      <c r="Z2370" s="57"/>
      <c r="AA2370" s="57"/>
      <c r="AB2370" s="57"/>
      <c r="AC2370" s="57"/>
      <c r="AD2370" s="57"/>
      <c r="AE2370" s="58"/>
      <c r="AF2370" s="58"/>
      <c r="AG2370" s="58"/>
      <c r="AH2370" s="57"/>
      <c r="AI2370" s="38"/>
    </row>
    <row r="2371" spans="1:35" x14ac:dyDescent="0.3">
      <c r="A2371" s="38"/>
      <c r="B2371" s="38"/>
      <c r="C2371" s="39"/>
      <c r="D2371" s="71"/>
      <c r="E2371" s="99"/>
      <c r="F2371" s="41"/>
      <c r="G2371" s="41"/>
      <c r="H2371" s="41"/>
      <c r="I2371" s="41"/>
      <c r="J2371" s="41"/>
      <c r="K2371" s="40"/>
      <c r="L2371" s="41"/>
      <c r="M2371" s="42">
        <v>281590</v>
      </c>
      <c r="N2371" s="43">
        <v>41416</v>
      </c>
      <c r="O2371" s="44" t="s">
        <v>146</v>
      </c>
      <c r="P2371" s="42">
        <v>8</v>
      </c>
      <c r="Q2371" s="44" t="s">
        <v>4305</v>
      </c>
      <c r="R2371" s="44" t="s">
        <v>904</v>
      </c>
      <c r="S2371" s="42">
        <v>18</v>
      </c>
      <c r="T2371" s="42">
        <v>4</v>
      </c>
      <c r="U2371" s="42">
        <v>26.92270036</v>
      </c>
      <c r="V2371" s="42">
        <v>-80.066262690000002</v>
      </c>
      <c r="W2371" s="126"/>
      <c r="X2371" s="45"/>
      <c r="Y2371" s="42"/>
      <c r="Z2371" s="125"/>
      <c r="AA2371" s="42"/>
      <c r="AB2371" s="42"/>
      <c r="AC2371" s="125"/>
      <c r="AD2371" s="125"/>
      <c r="AE2371" s="127"/>
      <c r="AF2371" s="127"/>
      <c r="AG2371" s="127"/>
      <c r="AH2371" s="44" t="s">
        <v>31</v>
      </c>
      <c r="AI2371" s="38"/>
    </row>
    <row r="2372" spans="1:35" x14ac:dyDescent="0.3">
      <c r="A2372" s="38"/>
      <c r="B2372" s="38"/>
      <c r="C2372" s="39"/>
      <c r="D2372" s="71"/>
      <c r="E2372" s="99"/>
      <c r="F2372" s="41"/>
      <c r="G2372" s="41"/>
      <c r="H2372" s="41"/>
      <c r="I2372" s="41"/>
      <c r="J2372" s="41"/>
      <c r="K2372" s="40"/>
      <c r="L2372" s="41"/>
      <c r="M2372" s="42">
        <v>281591</v>
      </c>
      <c r="N2372" s="43">
        <v>41416</v>
      </c>
      <c r="O2372" s="44" t="s">
        <v>146</v>
      </c>
      <c r="P2372" s="42">
        <v>8</v>
      </c>
      <c r="Q2372" s="44" t="s">
        <v>4305</v>
      </c>
      <c r="R2372" s="44" t="s">
        <v>905</v>
      </c>
      <c r="S2372" s="42">
        <v>10</v>
      </c>
      <c r="T2372" s="42">
        <v>2</v>
      </c>
      <c r="U2372" s="42">
        <v>26.923382539999999</v>
      </c>
      <c r="V2372" s="42">
        <v>-80.066523520000004</v>
      </c>
      <c r="W2372" s="126"/>
      <c r="X2372" s="45"/>
      <c r="Y2372" s="42"/>
      <c r="Z2372" s="127"/>
      <c r="AA2372" s="42"/>
      <c r="AB2372" s="42"/>
      <c r="AC2372" s="127"/>
      <c r="AD2372" s="127"/>
      <c r="AE2372" s="127"/>
      <c r="AF2372" s="127"/>
      <c r="AG2372" s="127"/>
      <c r="AH2372" s="44" t="s">
        <v>31</v>
      </c>
      <c r="AI2372" s="38"/>
    </row>
    <row r="2373" spans="1:35" x14ac:dyDescent="0.3">
      <c r="A2373" s="38"/>
      <c r="B2373" s="38"/>
      <c r="C2373" s="39"/>
      <c r="D2373" s="71"/>
      <c r="E2373" s="99"/>
      <c r="F2373" s="41"/>
      <c r="G2373" s="41"/>
      <c r="H2373" s="41"/>
      <c r="I2373" s="41"/>
      <c r="J2373" s="41"/>
      <c r="K2373" s="40"/>
      <c r="L2373" s="41"/>
      <c r="M2373" s="42">
        <v>31774</v>
      </c>
      <c r="N2373" s="43">
        <v>41416</v>
      </c>
      <c r="O2373" s="44" t="s">
        <v>5</v>
      </c>
      <c r="P2373" s="42">
        <v>11</v>
      </c>
      <c r="Q2373" s="44" t="s">
        <v>4305</v>
      </c>
      <c r="R2373" s="44" t="s">
        <v>3</v>
      </c>
      <c r="S2373" s="42">
        <v>40</v>
      </c>
      <c r="T2373" s="42">
        <v>0</v>
      </c>
      <c r="U2373" s="57"/>
      <c r="V2373" s="57"/>
      <c r="W2373" s="60"/>
      <c r="X2373" s="45"/>
      <c r="Y2373" s="57"/>
      <c r="Z2373" s="57"/>
      <c r="AA2373" s="57"/>
      <c r="AB2373" s="57"/>
      <c r="AC2373" s="57"/>
      <c r="AD2373" s="57"/>
      <c r="AE2373" s="58"/>
      <c r="AF2373" s="58"/>
      <c r="AG2373" s="58"/>
      <c r="AH2373" s="57"/>
      <c r="AI2373" s="38"/>
    </row>
    <row r="2374" spans="1:35" x14ac:dyDescent="0.3">
      <c r="A2374" s="38"/>
      <c r="B2374" s="38"/>
      <c r="C2374" s="39"/>
      <c r="D2374" s="71"/>
      <c r="E2374" s="99"/>
      <c r="F2374" s="41"/>
      <c r="G2374" s="41"/>
      <c r="H2374" s="41"/>
      <c r="I2374" s="41"/>
      <c r="J2374" s="41"/>
      <c r="K2374" s="40"/>
      <c r="L2374" s="41"/>
      <c r="M2374" s="42">
        <v>282335</v>
      </c>
      <c r="N2374" s="43">
        <v>41420</v>
      </c>
      <c r="O2374" s="44" t="s">
        <v>5</v>
      </c>
      <c r="P2374" s="42">
        <v>2</v>
      </c>
      <c r="Q2374" s="44" t="s">
        <v>4305</v>
      </c>
      <c r="R2374" s="44" t="s">
        <v>909</v>
      </c>
      <c r="S2374" s="42">
        <v>11</v>
      </c>
      <c r="T2374" s="42">
        <v>55</v>
      </c>
      <c r="U2374" s="42">
        <v>26.96679889</v>
      </c>
      <c r="V2374" s="42">
        <v>-80.079387280000006</v>
      </c>
      <c r="W2374" s="126"/>
      <c r="X2374" s="45"/>
      <c r="Y2374" s="42"/>
      <c r="Z2374" s="125"/>
      <c r="AA2374" s="42"/>
      <c r="AB2374" s="42"/>
      <c r="AC2374" s="125"/>
      <c r="AD2374" s="125"/>
      <c r="AE2374" s="125"/>
      <c r="AF2374" s="125"/>
      <c r="AG2374" s="125"/>
      <c r="AH2374" s="44" t="s">
        <v>10</v>
      </c>
      <c r="AI2374" s="38"/>
    </row>
    <row r="2375" spans="1:35" x14ac:dyDescent="0.3">
      <c r="A2375" s="38"/>
      <c r="B2375" s="38"/>
      <c r="C2375" s="39"/>
      <c r="D2375" s="71"/>
      <c r="E2375" s="99"/>
      <c r="F2375" s="41"/>
      <c r="G2375" s="41"/>
      <c r="H2375" s="41"/>
      <c r="I2375" s="41"/>
      <c r="J2375" s="41"/>
      <c r="K2375" s="40"/>
      <c r="L2375" s="41"/>
      <c r="M2375" s="42">
        <v>282733</v>
      </c>
      <c r="N2375" s="43">
        <v>41421</v>
      </c>
      <c r="O2375" s="44" t="s">
        <v>0</v>
      </c>
      <c r="P2375" s="42">
        <v>10</v>
      </c>
      <c r="Q2375" s="44" t="s">
        <v>4305</v>
      </c>
      <c r="R2375" s="44" t="s">
        <v>910</v>
      </c>
      <c r="S2375" s="42">
        <v>13</v>
      </c>
      <c r="T2375" s="42">
        <v>24</v>
      </c>
      <c r="U2375" s="42">
        <v>26.84405156</v>
      </c>
      <c r="V2375" s="42">
        <v>-80.043331550000005</v>
      </c>
      <c r="W2375" s="126"/>
      <c r="X2375" s="45"/>
      <c r="Y2375" s="46"/>
      <c r="Z2375" s="127"/>
      <c r="AA2375" s="46"/>
      <c r="AB2375" s="46"/>
      <c r="AC2375" s="127"/>
      <c r="AD2375" s="127"/>
      <c r="AE2375" s="127"/>
      <c r="AF2375" s="127"/>
      <c r="AG2375" s="127"/>
      <c r="AH2375" s="44" t="s">
        <v>31</v>
      </c>
      <c r="AI2375" s="38"/>
    </row>
    <row r="2376" spans="1:35" x14ac:dyDescent="0.3">
      <c r="A2376" s="38"/>
      <c r="B2376" s="38"/>
      <c r="C2376" s="39"/>
      <c r="D2376" s="71"/>
      <c r="E2376" s="99"/>
      <c r="F2376" s="41"/>
      <c r="G2376" s="41"/>
      <c r="H2376" s="41"/>
      <c r="I2376" s="41"/>
      <c r="J2376" s="41"/>
      <c r="K2376" s="40"/>
      <c r="L2376" s="41"/>
      <c r="M2376" s="42">
        <v>31927</v>
      </c>
      <c r="N2376" s="43">
        <v>41421</v>
      </c>
      <c r="O2376" s="44" t="s">
        <v>5</v>
      </c>
      <c r="P2376" s="42">
        <v>11</v>
      </c>
      <c r="Q2376" s="44" t="s">
        <v>4305</v>
      </c>
      <c r="R2376" s="44" t="s">
        <v>3</v>
      </c>
      <c r="S2376" s="42">
        <v>30</v>
      </c>
      <c r="T2376" s="42">
        <v>5</v>
      </c>
      <c r="U2376" s="57"/>
      <c r="V2376" s="57"/>
      <c r="W2376" s="60"/>
      <c r="X2376" s="45"/>
      <c r="Y2376" s="57"/>
      <c r="Z2376" s="57"/>
      <c r="AA2376" s="57"/>
      <c r="AB2376" s="57"/>
      <c r="AC2376" s="57"/>
      <c r="AD2376" s="57"/>
      <c r="AE2376" s="58"/>
      <c r="AF2376" s="58"/>
      <c r="AG2376" s="58"/>
      <c r="AH2376" s="57"/>
      <c r="AI2376" s="38"/>
    </row>
    <row r="2377" spans="1:35" x14ac:dyDescent="0.3">
      <c r="A2377" s="38"/>
      <c r="B2377" s="38"/>
      <c r="C2377" s="39"/>
      <c r="D2377" s="71"/>
      <c r="E2377" s="99"/>
      <c r="F2377" s="41"/>
      <c r="G2377" s="41"/>
      <c r="H2377" s="41"/>
      <c r="I2377" s="41"/>
      <c r="J2377" s="41"/>
      <c r="K2377" s="40"/>
      <c r="L2377" s="41"/>
      <c r="M2377" s="42">
        <v>282741</v>
      </c>
      <c r="N2377" s="43">
        <v>41421</v>
      </c>
      <c r="O2377" s="44" t="s">
        <v>0</v>
      </c>
      <c r="P2377" s="42">
        <v>10</v>
      </c>
      <c r="Q2377" s="44" t="s">
        <v>4305</v>
      </c>
      <c r="R2377" s="44" t="s">
        <v>911</v>
      </c>
      <c r="S2377" s="42">
        <v>24</v>
      </c>
      <c r="T2377" s="42">
        <v>4</v>
      </c>
      <c r="U2377" s="42">
        <v>26.842365829999999</v>
      </c>
      <c r="V2377" s="42">
        <v>-80.042978660000003</v>
      </c>
      <c r="W2377" s="48">
        <v>41487</v>
      </c>
      <c r="X2377" s="45">
        <f>W2377-N2377</f>
        <v>66</v>
      </c>
      <c r="Y2377" s="42">
        <v>77</v>
      </c>
      <c r="Z2377" s="42">
        <v>21</v>
      </c>
      <c r="AA2377" s="42">
        <v>1</v>
      </c>
      <c r="AB2377" s="42">
        <v>1</v>
      </c>
      <c r="AC2377" s="42">
        <v>0</v>
      </c>
      <c r="AD2377" s="42">
        <v>0</v>
      </c>
      <c r="AE2377" s="46">
        <f>SUM(Y2377,Z2377,AC2377,AD2377)</f>
        <v>98</v>
      </c>
      <c r="AF2377" s="47">
        <f>Y2377/AE2377</f>
        <v>0.7857142857142857</v>
      </c>
      <c r="AG2377" s="47">
        <f>(Y2377-(AA2377+AB2377))/AE2377</f>
        <v>0.76530612244897955</v>
      </c>
      <c r="AH2377" s="44" t="s">
        <v>2</v>
      </c>
      <c r="AI2377" s="38"/>
    </row>
    <row r="2378" spans="1:35" x14ac:dyDescent="0.3">
      <c r="A2378" s="38"/>
      <c r="B2378" s="38"/>
      <c r="C2378" s="39"/>
      <c r="D2378" s="71"/>
      <c r="E2378" s="99"/>
      <c r="F2378" s="41"/>
      <c r="G2378" s="41"/>
      <c r="H2378" s="41"/>
      <c r="I2378" s="41"/>
      <c r="J2378" s="41"/>
      <c r="K2378" s="40"/>
      <c r="L2378" s="41"/>
      <c r="M2378" s="42">
        <v>283358</v>
      </c>
      <c r="N2378" s="43">
        <v>41423</v>
      </c>
      <c r="O2378" s="44" t="s">
        <v>146</v>
      </c>
      <c r="P2378" s="42">
        <v>3</v>
      </c>
      <c r="Q2378" s="44" t="s">
        <v>4305</v>
      </c>
      <c r="R2378" s="44" t="s">
        <v>917</v>
      </c>
      <c r="S2378" s="42">
        <v>31</v>
      </c>
      <c r="T2378" s="42">
        <v>9</v>
      </c>
      <c r="U2378" s="42">
        <v>26.937728620000001</v>
      </c>
      <c r="V2378" s="42">
        <v>-80.070127049999996</v>
      </c>
      <c r="W2378" s="48">
        <v>41488</v>
      </c>
      <c r="X2378" s="45">
        <f>W2378-N2378</f>
        <v>65</v>
      </c>
      <c r="Y2378" s="42">
        <v>52</v>
      </c>
      <c r="Z2378" s="42">
        <v>38</v>
      </c>
      <c r="AA2378" s="42">
        <v>7</v>
      </c>
      <c r="AB2378" s="42">
        <v>12</v>
      </c>
      <c r="AC2378" s="42">
        <v>0</v>
      </c>
      <c r="AD2378" s="42">
        <v>1</v>
      </c>
      <c r="AE2378" s="46">
        <f>SUM(Y2378,Z2378,AC2378,AD2378)</f>
        <v>91</v>
      </c>
      <c r="AF2378" s="47">
        <f>Y2378/AE2378</f>
        <v>0.5714285714285714</v>
      </c>
      <c r="AG2378" s="47">
        <f>(Y2378-(AA2378+AB2378))/AE2378</f>
        <v>0.36263736263736263</v>
      </c>
      <c r="AH2378" s="44" t="s">
        <v>2</v>
      </c>
      <c r="AI2378" s="38"/>
    </row>
    <row r="2379" spans="1:35" x14ac:dyDescent="0.3">
      <c r="A2379" s="38"/>
      <c r="B2379" s="38"/>
      <c r="C2379" s="39"/>
      <c r="D2379" s="71"/>
      <c r="E2379" s="99"/>
      <c r="F2379" s="41"/>
      <c r="G2379" s="41"/>
      <c r="H2379" s="41"/>
      <c r="I2379" s="41"/>
      <c r="J2379" s="41"/>
      <c r="K2379" s="40"/>
      <c r="L2379" s="41"/>
      <c r="M2379" s="42">
        <v>283337</v>
      </c>
      <c r="N2379" s="43">
        <v>41423</v>
      </c>
      <c r="O2379" s="44" t="s">
        <v>146</v>
      </c>
      <c r="P2379" s="42">
        <v>6</v>
      </c>
      <c r="Q2379" s="44" t="s">
        <v>4305</v>
      </c>
      <c r="R2379" s="44" t="s">
        <v>918</v>
      </c>
      <c r="S2379" s="42">
        <v>57</v>
      </c>
      <c r="T2379" s="42">
        <v>7</v>
      </c>
      <c r="U2379" s="42">
        <v>26.929105400000001</v>
      </c>
      <c r="V2379" s="42">
        <v>-80.068331119999996</v>
      </c>
      <c r="W2379" s="48">
        <v>41487</v>
      </c>
      <c r="X2379" s="45">
        <f>W2379-N2379</f>
        <v>64</v>
      </c>
      <c r="Y2379" s="42">
        <v>67</v>
      </c>
      <c r="Z2379" s="42">
        <v>12</v>
      </c>
      <c r="AA2379" s="42">
        <v>2</v>
      </c>
      <c r="AB2379" s="42">
        <v>2</v>
      </c>
      <c r="AC2379" s="42">
        <v>0</v>
      </c>
      <c r="AD2379" s="42">
        <v>0</v>
      </c>
      <c r="AE2379" s="46">
        <f>SUM(Y2379,Z2379,AC2379,AD2379)</f>
        <v>79</v>
      </c>
      <c r="AF2379" s="47">
        <f>Y2379/AE2379</f>
        <v>0.84810126582278478</v>
      </c>
      <c r="AG2379" s="47">
        <f>(Y2379-(AA2379+AB2379))/AE2379</f>
        <v>0.79746835443037978</v>
      </c>
      <c r="AH2379" s="44" t="s">
        <v>2</v>
      </c>
      <c r="AI2379" s="38"/>
    </row>
    <row r="2380" spans="1:35" x14ac:dyDescent="0.3">
      <c r="A2380" s="61"/>
      <c r="B2380" s="61"/>
      <c r="C2380" s="60"/>
      <c r="D2380" s="94"/>
      <c r="E2380" s="100"/>
      <c r="F2380" s="58"/>
      <c r="G2380" s="58"/>
      <c r="H2380" s="58"/>
      <c r="I2380" s="58"/>
      <c r="J2380" s="58"/>
      <c r="K2380" s="62"/>
      <c r="L2380" s="58"/>
      <c r="M2380" s="42">
        <v>283504</v>
      </c>
      <c r="N2380" s="43">
        <v>41424</v>
      </c>
      <c r="O2380" s="44" t="s">
        <v>0</v>
      </c>
      <c r="P2380" s="42">
        <v>2</v>
      </c>
      <c r="Q2380" s="44" t="s">
        <v>4305</v>
      </c>
      <c r="R2380" s="44" t="s">
        <v>919</v>
      </c>
      <c r="S2380" s="42">
        <v>22</v>
      </c>
      <c r="T2380" s="42">
        <v>93</v>
      </c>
      <c r="U2380" s="42">
        <v>26.907276339999999</v>
      </c>
      <c r="V2380" s="42">
        <v>-80.061160299999997</v>
      </c>
      <c r="W2380" s="48">
        <v>41487</v>
      </c>
      <c r="X2380" s="45">
        <f>W2380-N2380</f>
        <v>63</v>
      </c>
      <c r="Y2380" s="42">
        <v>58</v>
      </c>
      <c r="Z2380" s="42">
        <v>40</v>
      </c>
      <c r="AA2380" s="42">
        <v>1</v>
      </c>
      <c r="AB2380" s="42">
        <v>1</v>
      </c>
      <c r="AC2380" s="42">
        <v>0</v>
      </c>
      <c r="AD2380" s="42">
        <v>4</v>
      </c>
      <c r="AE2380" s="46">
        <f>SUM(Y2380,Z2380,AC2380,AD2380)</f>
        <v>102</v>
      </c>
      <c r="AF2380" s="47">
        <f>Y2380/AE2380</f>
        <v>0.56862745098039214</v>
      </c>
      <c r="AG2380" s="47">
        <f>(Y2380-(AA2380+AB2380))/AE2380</f>
        <v>0.5490196078431373</v>
      </c>
      <c r="AH2380" s="44" t="s">
        <v>2</v>
      </c>
      <c r="AI2380" s="61"/>
    </row>
    <row r="2381" spans="1:35" x14ac:dyDescent="0.3">
      <c r="A2381" s="38"/>
      <c r="B2381" s="38"/>
      <c r="C2381" s="39"/>
      <c r="D2381" s="71"/>
      <c r="E2381" s="99"/>
      <c r="F2381" s="41"/>
      <c r="G2381" s="41"/>
      <c r="H2381" s="41"/>
      <c r="I2381" s="41"/>
      <c r="J2381" s="41"/>
      <c r="K2381" s="40"/>
      <c r="L2381" s="41"/>
      <c r="M2381" s="42">
        <v>283628</v>
      </c>
      <c r="N2381" s="43">
        <v>41425</v>
      </c>
      <c r="O2381" s="44" t="s">
        <v>0</v>
      </c>
      <c r="P2381" s="42">
        <v>6</v>
      </c>
      <c r="Q2381" s="44" t="s">
        <v>4305</v>
      </c>
      <c r="R2381" s="44" t="s">
        <v>922</v>
      </c>
      <c r="S2381" s="42">
        <v>77</v>
      </c>
      <c r="T2381" s="42">
        <v>-12</v>
      </c>
      <c r="U2381" s="42">
        <v>26.877780059999999</v>
      </c>
      <c r="V2381" s="42">
        <v>-80.051926589999994</v>
      </c>
      <c r="W2381" s="48">
        <v>41488</v>
      </c>
      <c r="X2381" s="45">
        <f>W2381-N2381</f>
        <v>63</v>
      </c>
      <c r="Y2381" s="42">
        <v>15</v>
      </c>
      <c r="Z2381" s="42">
        <v>48</v>
      </c>
      <c r="AA2381" s="42">
        <v>1</v>
      </c>
      <c r="AB2381" s="42">
        <v>6</v>
      </c>
      <c r="AC2381" s="42">
        <v>0</v>
      </c>
      <c r="AD2381" s="42">
        <v>0</v>
      </c>
      <c r="AE2381" s="46">
        <f>SUM(Y2381,Z2381,AC2381,AD2381)</f>
        <v>63</v>
      </c>
      <c r="AF2381" s="47">
        <f>Y2381/AE2381</f>
        <v>0.23809523809523808</v>
      </c>
      <c r="AG2381" s="47">
        <f>(Y2381-(AA2381+AB2381))/AE2381</f>
        <v>0.12698412698412698</v>
      </c>
      <c r="AH2381" s="44" t="s">
        <v>2</v>
      </c>
      <c r="AI2381" s="38"/>
    </row>
    <row r="2382" spans="1:35" x14ac:dyDescent="0.3">
      <c r="A2382" s="38"/>
      <c r="B2382" s="38"/>
      <c r="C2382" s="39"/>
      <c r="D2382" s="71"/>
      <c r="E2382" s="99"/>
      <c r="F2382" s="41"/>
      <c r="G2382" s="41"/>
      <c r="H2382" s="41"/>
      <c r="I2382" s="41"/>
      <c r="J2382" s="41"/>
      <c r="K2382" s="40"/>
      <c r="L2382" s="41"/>
      <c r="M2382" s="42">
        <v>32335</v>
      </c>
      <c r="N2382" s="43">
        <v>41430</v>
      </c>
      <c r="O2382" s="44" t="s">
        <v>5</v>
      </c>
      <c r="P2382" s="42">
        <v>11</v>
      </c>
      <c r="Q2382" s="44" t="s">
        <v>4305</v>
      </c>
      <c r="R2382" s="44" t="s">
        <v>3</v>
      </c>
      <c r="S2382" s="42">
        <v>15</v>
      </c>
      <c r="T2382" s="42">
        <v>0</v>
      </c>
      <c r="U2382" s="57"/>
      <c r="V2382" s="57"/>
      <c r="W2382" s="60"/>
      <c r="X2382" s="45"/>
      <c r="Y2382" s="57"/>
      <c r="Z2382" s="57"/>
      <c r="AA2382" s="57"/>
      <c r="AB2382" s="57"/>
      <c r="AC2382" s="57"/>
      <c r="AD2382" s="57"/>
      <c r="AE2382" s="58"/>
      <c r="AF2382" s="58"/>
      <c r="AG2382" s="58"/>
      <c r="AH2382" s="57"/>
      <c r="AI2382" s="38"/>
    </row>
    <row r="2383" spans="1:35" x14ac:dyDescent="0.3">
      <c r="A2383" s="38"/>
      <c r="B2383" s="38"/>
      <c r="C2383" s="39"/>
      <c r="D2383" s="71"/>
      <c r="E2383" s="99"/>
      <c r="F2383" s="41"/>
      <c r="G2383" s="41"/>
      <c r="H2383" s="41"/>
      <c r="I2383" s="41"/>
      <c r="J2383" s="41"/>
      <c r="K2383" s="40"/>
      <c r="L2383" s="41"/>
      <c r="M2383" s="42">
        <v>32393</v>
      </c>
      <c r="N2383" s="43">
        <v>41433</v>
      </c>
      <c r="O2383" s="44" t="s">
        <v>5</v>
      </c>
      <c r="P2383" s="42">
        <v>11</v>
      </c>
      <c r="Q2383" s="44" t="s">
        <v>4305</v>
      </c>
      <c r="R2383" s="44" t="s">
        <v>3</v>
      </c>
      <c r="S2383" s="42">
        <v>45</v>
      </c>
      <c r="T2383" s="42">
        <v>0</v>
      </c>
      <c r="U2383" s="57"/>
      <c r="V2383" s="57"/>
      <c r="W2383" s="60"/>
      <c r="X2383" s="45"/>
      <c r="Y2383" s="57"/>
      <c r="Z2383" s="57"/>
      <c r="AA2383" s="57"/>
      <c r="AB2383" s="57"/>
      <c r="AC2383" s="57"/>
      <c r="AD2383" s="57"/>
      <c r="AE2383" s="57"/>
      <c r="AF2383" s="57"/>
      <c r="AG2383" s="57"/>
      <c r="AH2383" s="57"/>
      <c r="AI2383" s="38"/>
    </row>
    <row r="2384" spans="1:35" x14ac:dyDescent="0.3">
      <c r="A2384" s="38"/>
      <c r="B2384" s="38"/>
      <c r="C2384" s="39"/>
      <c r="D2384" s="71"/>
      <c r="E2384" s="99"/>
      <c r="F2384" s="41"/>
      <c r="G2384" s="41"/>
      <c r="H2384" s="41"/>
      <c r="I2384" s="41"/>
      <c r="J2384" s="41"/>
      <c r="K2384" s="40"/>
      <c r="L2384" s="41"/>
      <c r="M2384" s="42">
        <v>32450</v>
      </c>
      <c r="N2384" s="43">
        <v>41437</v>
      </c>
      <c r="O2384" s="44" t="s">
        <v>5</v>
      </c>
      <c r="P2384" s="42">
        <v>1</v>
      </c>
      <c r="Q2384" s="44" t="s">
        <v>4305</v>
      </c>
      <c r="R2384" s="44" t="s">
        <v>3</v>
      </c>
      <c r="S2384" s="42">
        <v>70</v>
      </c>
      <c r="T2384" s="42">
        <v>15</v>
      </c>
      <c r="U2384" s="57"/>
      <c r="V2384" s="57"/>
      <c r="W2384" s="60"/>
      <c r="X2384" s="45"/>
      <c r="Y2384" s="57"/>
      <c r="Z2384" s="57"/>
      <c r="AA2384" s="57"/>
      <c r="AB2384" s="57"/>
      <c r="AC2384" s="57"/>
      <c r="AD2384" s="57"/>
      <c r="AE2384" s="58"/>
      <c r="AF2384" s="58"/>
      <c r="AG2384" s="58"/>
      <c r="AH2384" s="57"/>
      <c r="AI2384" s="38"/>
    </row>
    <row r="2385" spans="1:35" x14ac:dyDescent="0.3">
      <c r="A2385" s="38"/>
      <c r="B2385" s="38"/>
      <c r="C2385" s="39"/>
      <c r="D2385" s="71"/>
      <c r="E2385" s="99"/>
      <c r="F2385" s="41"/>
      <c r="G2385" s="41"/>
      <c r="H2385" s="41"/>
      <c r="I2385" s="41"/>
      <c r="J2385" s="41"/>
      <c r="K2385" s="40"/>
      <c r="L2385" s="41"/>
      <c r="M2385" s="42">
        <v>288336</v>
      </c>
      <c r="N2385" s="43">
        <v>41440</v>
      </c>
      <c r="O2385" s="44" t="s">
        <v>0</v>
      </c>
      <c r="P2385" s="42">
        <v>1</v>
      </c>
      <c r="Q2385" s="44" t="s">
        <v>4305</v>
      </c>
      <c r="R2385" s="44" t="s">
        <v>932</v>
      </c>
      <c r="S2385" s="42">
        <v>45</v>
      </c>
      <c r="T2385" s="42">
        <v>70</v>
      </c>
      <c r="U2385" s="42">
        <v>26.914468769999999</v>
      </c>
      <c r="V2385" s="42">
        <v>-80.063368609999998</v>
      </c>
      <c r="W2385" s="48">
        <v>41500</v>
      </c>
      <c r="X2385" s="45">
        <f>W2385-N2385</f>
        <v>60</v>
      </c>
      <c r="Y2385" s="42">
        <v>10</v>
      </c>
      <c r="Z2385" s="46">
        <v>76</v>
      </c>
      <c r="AA2385" s="42">
        <v>0</v>
      </c>
      <c r="AB2385" s="42">
        <v>1</v>
      </c>
      <c r="AC2385" s="46">
        <v>0</v>
      </c>
      <c r="AD2385" s="46">
        <v>0</v>
      </c>
      <c r="AE2385" s="46">
        <f>SUM(Y2385,Z2385,AC2385,AD2385)</f>
        <v>86</v>
      </c>
      <c r="AF2385" s="47">
        <f>Y2385/AE2385</f>
        <v>0.11627906976744186</v>
      </c>
      <c r="AG2385" s="47">
        <f>(Y2385-(AA2385+AB2385))/AE2385</f>
        <v>0.10465116279069768</v>
      </c>
      <c r="AH2385" s="44" t="s">
        <v>2</v>
      </c>
      <c r="AI2385" s="38"/>
    </row>
    <row r="2386" spans="1:35" x14ac:dyDescent="0.3">
      <c r="A2386" s="38"/>
      <c r="B2386" s="38"/>
      <c r="C2386" s="39"/>
      <c r="D2386" s="71"/>
      <c r="E2386" s="99"/>
      <c r="F2386" s="41"/>
      <c r="G2386" s="41"/>
      <c r="H2386" s="41"/>
      <c r="I2386" s="41"/>
      <c r="J2386" s="41"/>
      <c r="K2386" s="40"/>
      <c r="L2386" s="41"/>
      <c r="M2386" s="42">
        <v>289197</v>
      </c>
      <c r="N2386" s="43">
        <v>41442</v>
      </c>
      <c r="O2386" s="44" t="s">
        <v>0</v>
      </c>
      <c r="P2386" s="42">
        <v>7</v>
      </c>
      <c r="Q2386" s="44" t="s">
        <v>4305</v>
      </c>
      <c r="R2386" s="44" t="s">
        <v>934</v>
      </c>
      <c r="S2386" s="42">
        <v>5</v>
      </c>
      <c r="T2386" s="42">
        <v>68</v>
      </c>
      <c r="U2386" s="42">
        <v>26.87047351</v>
      </c>
      <c r="V2386" s="42">
        <v>-80.049222479999997</v>
      </c>
      <c r="W2386" s="126"/>
      <c r="X2386" s="45"/>
      <c r="Y2386" s="46"/>
      <c r="Z2386" s="127"/>
      <c r="AA2386" s="46"/>
      <c r="AB2386" s="46"/>
      <c r="AC2386" s="127"/>
      <c r="AD2386" s="127"/>
      <c r="AE2386" s="127"/>
      <c r="AF2386" s="127"/>
      <c r="AG2386" s="127"/>
      <c r="AH2386" s="44" t="s">
        <v>10</v>
      </c>
      <c r="AI2386" s="38"/>
    </row>
    <row r="2387" spans="1:35" x14ac:dyDescent="0.3">
      <c r="A2387" s="38"/>
      <c r="B2387" s="38"/>
      <c r="C2387" s="39"/>
      <c r="D2387" s="71"/>
      <c r="E2387" s="99"/>
      <c r="F2387" s="41"/>
      <c r="G2387" s="41"/>
      <c r="H2387" s="41"/>
      <c r="I2387" s="41"/>
      <c r="J2387" s="41"/>
      <c r="K2387" s="40"/>
      <c r="L2387" s="41"/>
      <c r="M2387" s="42">
        <v>289224</v>
      </c>
      <c r="N2387" s="43">
        <v>41442</v>
      </c>
      <c r="O2387" s="44" t="s">
        <v>0</v>
      </c>
      <c r="P2387" s="42">
        <v>9</v>
      </c>
      <c r="Q2387" s="44" t="s">
        <v>4305</v>
      </c>
      <c r="R2387" s="44" t="s">
        <v>935</v>
      </c>
      <c r="S2387" s="42">
        <v>10</v>
      </c>
      <c r="T2387" s="42">
        <v>74</v>
      </c>
      <c r="U2387" s="42">
        <v>26.862156049999999</v>
      </c>
      <c r="V2387" s="42">
        <v>-80.046957430000006</v>
      </c>
      <c r="W2387" s="126"/>
      <c r="X2387" s="45"/>
      <c r="Y2387" s="42"/>
      <c r="Z2387" s="125"/>
      <c r="AA2387" s="42"/>
      <c r="AB2387" s="42"/>
      <c r="AC2387" s="125"/>
      <c r="AD2387" s="125"/>
      <c r="AE2387" s="125"/>
      <c r="AF2387" s="125"/>
      <c r="AG2387" s="125"/>
      <c r="AH2387" s="44" t="s">
        <v>31</v>
      </c>
      <c r="AI2387" s="38"/>
    </row>
    <row r="2388" spans="1:35" x14ac:dyDescent="0.3">
      <c r="A2388" s="38"/>
      <c r="B2388" s="38"/>
      <c r="C2388" s="39"/>
      <c r="D2388" s="71"/>
      <c r="E2388" s="99"/>
      <c r="F2388" s="41"/>
      <c r="G2388" s="41"/>
      <c r="H2388" s="41"/>
      <c r="I2388" s="41"/>
      <c r="J2388" s="41"/>
      <c r="K2388" s="40"/>
      <c r="L2388" s="41"/>
      <c r="M2388" s="42">
        <v>33232</v>
      </c>
      <c r="N2388" s="43">
        <v>41445</v>
      </c>
      <c r="O2388" s="44" t="s">
        <v>5</v>
      </c>
      <c r="P2388" s="42">
        <v>10</v>
      </c>
      <c r="Q2388" s="44" t="s">
        <v>4307</v>
      </c>
      <c r="R2388" s="44" t="s">
        <v>3</v>
      </c>
      <c r="S2388" s="42">
        <v>15</v>
      </c>
      <c r="T2388" s="42">
        <v>0</v>
      </c>
      <c r="U2388" s="57"/>
      <c r="V2388" s="57"/>
      <c r="W2388" s="60"/>
      <c r="X2388" s="45"/>
      <c r="Y2388" s="57"/>
      <c r="Z2388" s="58"/>
      <c r="AA2388" s="57"/>
      <c r="AB2388" s="57"/>
      <c r="AC2388" s="58"/>
      <c r="AD2388" s="58"/>
      <c r="AE2388" s="58"/>
      <c r="AF2388" s="58"/>
      <c r="AG2388" s="58"/>
      <c r="AH2388" s="57"/>
      <c r="AI2388" s="38"/>
    </row>
    <row r="2389" spans="1:35" x14ac:dyDescent="0.3">
      <c r="A2389" s="38"/>
      <c r="B2389" s="38"/>
      <c r="C2389" s="39"/>
      <c r="D2389" s="71"/>
      <c r="E2389" s="99"/>
      <c r="F2389" s="41"/>
      <c r="G2389" s="41"/>
      <c r="H2389" s="41"/>
      <c r="I2389" s="41"/>
      <c r="J2389" s="41"/>
      <c r="K2389" s="40"/>
      <c r="L2389" s="41"/>
      <c r="M2389" s="42">
        <v>290617</v>
      </c>
      <c r="N2389" s="43">
        <v>41445</v>
      </c>
      <c r="O2389" s="44" t="s">
        <v>0</v>
      </c>
      <c r="P2389" s="42">
        <v>6</v>
      </c>
      <c r="Q2389" s="44" t="s">
        <v>4305</v>
      </c>
      <c r="R2389" s="44" t="s">
        <v>936</v>
      </c>
      <c r="S2389" s="42">
        <v>6</v>
      </c>
      <c r="T2389" s="42">
        <v>99</v>
      </c>
      <c r="U2389" s="42">
        <v>26.882292639999999</v>
      </c>
      <c r="V2389" s="42">
        <v>-80.053171149999997</v>
      </c>
      <c r="W2389" s="126"/>
      <c r="X2389" s="45"/>
      <c r="Y2389" s="42"/>
      <c r="Z2389" s="125"/>
      <c r="AA2389" s="42"/>
      <c r="AB2389" s="42"/>
      <c r="AC2389" s="125"/>
      <c r="AD2389" s="125"/>
      <c r="AE2389" s="127"/>
      <c r="AF2389" s="127"/>
      <c r="AG2389" s="127"/>
      <c r="AH2389" s="44" t="s">
        <v>10</v>
      </c>
      <c r="AI2389" s="38"/>
    </row>
    <row r="2390" spans="1:35" x14ac:dyDescent="0.3">
      <c r="A2390" s="38"/>
      <c r="B2390" s="38"/>
      <c r="C2390" s="39"/>
      <c r="D2390" s="71"/>
      <c r="E2390" s="99"/>
      <c r="F2390" s="41"/>
      <c r="G2390" s="41"/>
      <c r="H2390" s="41"/>
      <c r="I2390" s="41"/>
      <c r="J2390" s="41"/>
      <c r="K2390" s="40"/>
      <c r="L2390" s="41"/>
      <c r="M2390" s="42">
        <v>291224</v>
      </c>
      <c r="N2390" s="43">
        <v>41446</v>
      </c>
      <c r="O2390" s="44" t="s">
        <v>0</v>
      </c>
      <c r="P2390" s="42">
        <v>4</v>
      </c>
      <c r="Q2390" s="44" t="s">
        <v>4305</v>
      </c>
      <c r="R2390" s="44" t="s">
        <v>937</v>
      </c>
      <c r="S2390" s="42">
        <v>23</v>
      </c>
      <c r="T2390" s="42">
        <v>82</v>
      </c>
      <c r="U2390" s="42">
        <v>26.895725339999998</v>
      </c>
      <c r="V2390" s="42">
        <v>-80.057424920000003</v>
      </c>
      <c r="W2390" s="126"/>
      <c r="X2390" s="45"/>
      <c r="Y2390" s="46"/>
      <c r="Z2390" s="127"/>
      <c r="AA2390" s="46"/>
      <c r="AB2390" s="46"/>
      <c r="AC2390" s="127"/>
      <c r="AD2390" s="127"/>
      <c r="AE2390" s="127"/>
      <c r="AF2390" s="127"/>
      <c r="AG2390" s="127"/>
      <c r="AH2390" s="44" t="s">
        <v>10</v>
      </c>
      <c r="AI2390" s="38"/>
    </row>
    <row r="2391" spans="1:35" x14ac:dyDescent="0.3">
      <c r="A2391" s="38"/>
      <c r="B2391" s="38"/>
      <c r="C2391" s="39"/>
      <c r="D2391" s="71"/>
      <c r="E2391" s="99"/>
      <c r="F2391" s="41"/>
      <c r="G2391" s="41"/>
      <c r="H2391" s="41"/>
      <c r="I2391" s="41"/>
      <c r="J2391" s="41"/>
      <c r="K2391" s="40"/>
      <c r="L2391" s="41"/>
      <c r="M2391" s="42">
        <v>291066</v>
      </c>
      <c r="N2391" s="43">
        <v>41446</v>
      </c>
      <c r="O2391" s="44" t="s">
        <v>0</v>
      </c>
      <c r="P2391" s="42">
        <v>6</v>
      </c>
      <c r="Q2391" s="44" t="s">
        <v>4305</v>
      </c>
      <c r="R2391" s="44" t="s">
        <v>938</v>
      </c>
      <c r="S2391" s="42">
        <v>46</v>
      </c>
      <c r="T2391" s="42">
        <v>68</v>
      </c>
      <c r="U2391" s="42">
        <v>26.882722999999999</v>
      </c>
      <c r="V2391" s="42">
        <v>-80.053387189999995</v>
      </c>
      <c r="W2391" s="126"/>
      <c r="X2391" s="45"/>
      <c r="Y2391" s="42"/>
      <c r="Z2391" s="125"/>
      <c r="AA2391" s="42"/>
      <c r="AB2391" s="42"/>
      <c r="AC2391" s="125"/>
      <c r="AD2391" s="125"/>
      <c r="AE2391" s="127"/>
      <c r="AF2391" s="127"/>
      <c r="AG2391" s="127"/>
      <c r="AH2391" s="44" t="s">
        <v>10</v>
      </c>
      <c r="AI2391" s="38"/>
    </row>
    <row r="2392" spans="1:35" x14ac:dyDescent="0.3">
      <c r="A2392" s="61"/>
      <c r="B2392" s="61"/>
      <c r="C2392" s="60"/>
      <c r="D2392" s="94"/>
      <c r="E2392" s="100"/>
      <c r="F2392" s="58"/>
      <c r="G2392" s="58"/>
      <c r="H2392" s="58"/>
      <c r="I2392" s="58"/>
      <c r="J2392" s="58"/>
      <c r="K2392" s="62"/>
      <c r="L2392" s="58"/>
      <c r="M2392" s="42">
        <v>33472</v>
      </c>
      <c r="N2392" s="43">
        <v>41447</v>
      </c>
      <c r="O2392" s="44" t="s">
        <v>5</v>
      </c>
      <c r="P2392" s="42">
        <v>11</v>
      </c>
      <c r="Q2392" s="44" t="s">
        <v>4305</v>
      </c>
      <c r="R2392" s="44" t="s">
        <v>3</v>
      </c>
      <c r="S2392" s="42">
        <v>35</v>
      </c>
      <c r="T2392" s="42">
        <v>0</v>
      </c>
      <c r="U2392" s="57"/>
      <c r="V2392" s="57"/>
      <c r="W2392" s="60"/>
      <c r="X2392" s="45"/>
      <c r="Y2392" s="57"/>
      <c r="Z2392" s="57"/>
      <c r="AA2392" s="57"/>
      <c r="AB2392" s="57"/>
      <c r="AC2392" s="57"/>
      <c r="AD2392" s="57"/>
      <c r="AE2392" s="58"/>
      <c r="AF2392" s="58"/>
      <c r="AG2392" s="58"/>
      <c r="AH2392" s="57"/>
      <c r="AI2392" s="61"/>
    </row>
    <row r="2393" spans="1:35" x14ac:dyDescent="0.3">
      <c r="A2393" s="38"/>
      <c r="B2393" s="38"/>
      <c r="C2393" s="39"/>
      <c r="D2393" s="71"/>
      <c r="E2393" s="99"/>
      <c r="F2393" s="41"/>
      <c r="G2393" s="41"/>
      <c r="H2393" s="41"/>
      <c r="I2393" s="41"/>
      <c r="J2393" s="41"/>
      <c r="K2393" s="40"/>
      <c r="L2393" s="41"/>
      <c r="M2393" s="42">
        <v>291984</v>
      </c>
      <c r="N2393" s="43">
        <v>41448</v>
      </c>
      <c r="O2393" s="44" t="s">
        <v>0</v>
      </c>
      <c r="P2393" s="42">
        <v>10</v>
      </c>
      <c r="Q2393" s="44" t="s">
        <v>4305</v>
      </c>
      <c r="R2393" s="44" t="s">
        <v>939</v>
      </c>
      <c r="S2393" s="42">
        <v>9</v>
      </c>
      <c r="T2393" s="42">
        <v>19</v>
      </c>
      <c r="U2393" s="42">
        <v>26.850111129999998</v>
      </c>
      <c r="V2393" s="42">
        <v>-80.044705100000002</v>
      </c>
      <c r="W2393" s="126"/>
      <c r="X2393" s="45"/>
      <c r="Y2393" s="42">
        <v>57</v>
      </c>
      <c r="Z2393" s="42">
        <v>18</v>
      </c>
      <c r="AA2393" s="42">
        <v>0</v>
      </c>
      <c r="AB2393" s="42">
        <v>0</v>
      </c>
      <c r="AC2393" s="42">
        <v>0</v>
      </c>
      <c r="AD2393" s="42">
        <v>2</v>
      </c>
      <c r="AE2393" s="46">
        <f>SUM(Y2393,Z2393,AC2393,AD2393)</f>
        <v>77</v>
      </c>
      <c r="AF2393" s="47">
        <f>Y2393/AE2393</f>
        <v>0.74025974025974028</v>
      </c>
      <c r="AG2393" s="47">
        <f>(Y2393-(AA2393+AB2393))/AE2393</f>
        <v>0.74025974025974028</v>
      </c>
      <c r="AH2393" s="44" t="s">
        <v>8</v>
      </c>
      <c r="AI2393" s="38"/>
    </row>
    <row r="2394" spans="1:35" x14ac:dyDescent="0.3">
      <c r="A2394" s="38"/>
      <c r="B2394" s="38"/>
      <c r="C2394" s="39"/>
      <c r="D2394" s="71"/>
      <c r="E2394" s="99"/>
      <c r="F2394" s="41"/>
      <c r="G2394" s="41"/>
      <c r="H2394" s="41"/>
      <c r="I2394" s="41"/>
      <c r="J2394" s="41"/>
      <c r="K2394" s="40"/>
      <c r="L2394" s="41"/>
      <c r="M2394" s="42">
        <v>292387</v>
      </c>
      <c r="N2394" s="43">
        <v>41449</v>
      </c>
      <c r="O2394" s="44" t="s">
        <v>0</v>
      </c>
      <c r="P2394" s="42">
        <v>5</v>
      </c>
      <c r="Q2394" s="44" t="s">
        <v>4307</v>
      </c>
      <c r="R2394" s="44" t="s">
        <v>3</v>
      </c>
      <c r="S2394" s="42">
        <v>30</v>
      </c>
      <c r="T2394" s="42">
        <v>100</v>
      </c>
      <c r="U2394" s="42">
        <v>26.892391150000002</v>
      </c>
      <c r="V2394" s="42">
        <v>-80.056452800000002</v>
      </c>
      <c r="W2394" s="126"/>
      <c r="X2394" s="45"/>
      <c r="Y2394" s="125"/>
      <c r="Z2394" s="125"/>
      <c r="AA2394" s="125"/>
      <c r="AB2394" s="125"/>
      <c r="AC2394" s="125"/>
      <c r="AD2394" s="125"/>
      <c r="AE2394" s="125"/>
      <c r="AF2394" s="125"/>
      <c r="AG2394" s="125"/>
      <c r="AH2394" s="44" t="s">
        <v>3</v>
      </c>
      <c r="AI2394" s="38"/>
    </row>
    <row r="2395" spans="1:35" x14ac:dyDescent="0.3">
      <c r="A2395" s="38"/>
      <c r="B2395" s="38"/>
      <c r="C2395" s="39"/>
      <c r="D2395" s="71"/>
      <c r="E2395" s="99"/>
      <c r="F2395" s="41"/>
      <c r="G2395" s="41"/>
      <c r="H2395" s="41"/>
      <c r="I2395" s="41"/>
      <c r="J2395" s="41"/>
      <c r="K2395" s="40"/>
      <c r="L2395" s="41"/>
      <c r="M2395" s="42">
        <v>293268</v>
      </c>
      <c r="N2395" s="43">
        <v>41450</v>
      </c>
      <c r="O2395" s="44" t="s">
        <v>146</v>
      </c>
      <c r="P2395" s="42">
        <v>3</v>
      </c>
      <c r="Q2395" s="44" t="s">
        <v>4307</v>
      </c>
      <c r="R2395" s="44" t="s">
        <v>3</v>
      </c>
      <c r="S2395" s="42">
        <v>10</v>
      </c>
      <c r="T2395" s="42">
        <v>40</v>
      </c>
      <c r="U2395" s="42">
        <v>26.936021839999999</v>
      </c>
      <c r="V2395" s="42">
        <v>-80.069471780000001</v>
      </c>
      <c r="W2395" s="128"/>
      <c r="X2395" s="45"/>
      <c r="Y2395" s="125"/>
      <c r="Z2395" s="125"/>
      <c r="AA2395" s="125"/>
      <c r="AB2395" s="125"/>
      <c r="AC2395" s="125"/>
      <c r="AD2395" s="125"/>
      <c r="AE2395" s="127"/>
      <c r="AF2395" s="127"/>
      <c r="AG2395" s="127"/>
      <c r="AH2395" s="44" t="s">
        <v>3</v>
      </c>
      <c r="AI2395" s="38"/>
    </row>
    <row r="2396" spans="1:35" x14ac:dyDescent="0.3">
      <c r="A2396" s="38"/>
      <c r="B2396" s="38"/>
      <c r="C2396" s="39"/>
      <c r="D2396" s="71"/>
      <c r="E2396" s="99"/>
      <c r="F2396" s="41"/>
      <c r="G2396" s="41"/>
      <c r="H2396" s="41"/>
      <c r="I2396" s="41"/>
      <c r="J2396" s="41"/>
      <c r="K2396" s="40"/>
      <c r="L2396" s="41"/>
      <c r="M2396" s="42">
        <v>293775</v>
      </c>
      <c r="N2396" s="43">
        <v>41451</v>
      </c>
      <c r="O2396" s="44" t="s">
        <v>0</v>
      </c>
      <c r="P2396" s="42">
        <v>5</v>
      </c>
      <c r="Q2396" s="44" t="s">
        <v>4305</v>
      </c>
      <c r="R2396" s="44" t="s">
        <v>941</v>
      </c>
      <c r="S2396" s="42">
        <v>54</v>
      </c>
      <c r="T2396" s="42">
        <v>47</v>
      </c>
      <c r="U2396" s="42">
        <v>26.884611939999999</v>
      </c>
      <c r="V2396" s="42">
        <v>-80.054120420000004</v>
      </c>
      <c r="W2396" s="48">
        <v>41512</v>
      </c>
      <c r="X2396" s="45">
        <f>W2396-N2396</f>
        <v>61</v>
      </c>
      <c r="Y2396" s="42">
        <v>69</v>
      </c>
      <c r="Z2396" s="42">
        <v>10</v>
      </c>
      <c r="AA2396" s="42">
        <v>24</v>
      </c>
      <c r="AB2396" s="42">
        <v>24</v>
      </c>
      <c r="AC2396" s="42">
        <v>0</v>
      </c>
      <c r="AD2396" s="42">
        <v>1</v>
      </c>
      <c r="AE2396" s="46">
        <f>SUM(Y2396,Z2396,AC2396,AD2396)</f>
        <v>80</v>
      </c>
      <c r="AF2396" s="47">
        <f>Y2396/AE2396</f>
        <v>0.86250000000000004</v>
      </c>
      <c r="AG2396" s="47">
        <f>(Y2396-(AA2396+AB2396))/AE2396</f>
        <v>0.26250000000000001</v>
      </c>
      <c r="AH2396" s="44" t="s">
        <v>2</v>
      </c>
      <c r="AI2396" s="38"/>
    </row>
    <row r="2397" spans="1:35" x14ac:dyDescent="0.3">
      <c r="A2397" s="38"/>
      <c r="B2397" s="38"/>
      <c r="C2397" s="39"/>
      <c r="D2397" s="71"/>
      <c r="E2397" s="99"/>
      <c r="F2397" s="41"/>
      <c r="G2397" s="41"/>
      <c r="H2397" s="41"/>
      <c r="I2397" s="41"/>
      <c r="J2397" s="41"/>
      <c r="K2397" s="40"/>
      <c r="L2397" s="41"/>
      <c r="M2397" s="42">
        <v>294609</v>
      </c>
      <c r="N2397" s="43">
        <v>41453</v>
      </c>
      <c r="O2397" s="44" t="s">
        <v>0</v>
      </c>
      <c r="P2397" s="42">
        <v>7</v>
      </c>
      <c r="Q2397" s="44" t="s">
        <v>4307</v>
      </c>
      <c r="R2397" s="44" t="s">
        <v>3</v>
      </c>
      <c r="S2397" s="42">
        <v>2</v>
      </c>
      <c r="T2397" s="42">
        <v>75</v>
      </c>
      <c r="U2397" s="42">
        <v>26.87495084</v>
      </c>
      <c r="V2397" s="42">
        <v>-80.050613609999999</v>
      </c>
      <c r="W2397" s="126"/>
      <c r="X2397" s="45"/>
      <c r="Y2397" s="125"/>
      <c r="Z2397" s="125"/>
      <c r="AA2397" s="125"/>
      <c r="AB2397" s="125"/>
      <c r="AC2397" s="125"/>
      <c r="AD2397" s="125"/>
      <c r="AE2397" s="127"/>
      <c r="AF2397" s="127"/>
      <c r="AG2397" s="127"/>
      <c r="AH2397" s="44" t="s">
        <v>3</v>
      </c>
      <c r="AI2397" s="38"/>
    </row>
    <row r="2398" spans="1:35" x14ac:dyDescent="0.3">
      <c r="A2398" s="38"/>
      <c r="B2398" s="38"/>
      <c r="C2398" s="39"/>
      <c r="D2398" s="71"/>
      <c r="E2398" s="99"/>
      <c r="F2398" s="41"/>
      <c r="G2398" s="41"/>
      <c r="H2398" s="41"/>
      <c r="I2398" s="41"/>
      <c r="J2398" s="41"/>
      <c r="K2398" s="40"/>
      <c r="L2398" s="41"/>
      <c r="M2398" s="42">
        <v>297078</v>
      </c>
      <c r="N2398" s="43">
        <v>41457</v>
      </c>
      <c r="O2398" s="44" t="s">
        <v>146</v>
      </c>
      <c r="P2398" s="42">
        <v>6</v>
      </c>
      <c r="Q2398" s="44" t="s">
        <v>4305</v>
      </c>
      <c r="R2398" s="44" t="s">
        <v>942</v>
      </c>
      <c r="S2398" s="42">
        <v>12</v>
      </c>
      <c r="T2398" s="42">
        <v>65</v>
      </c>
      <c r="U2398" s="42">
        <v>26.93089982</v>
      </c>
      <c r="V2398" s="42">
        <v>-80.068367690000002</v>
      </c>
      <c r="W2398" s="126"/>
      <c r="X2398" s="45"/>
      <c r="Y2398" s="42"/>
      <c r="Z2398" s="125"/>
      <c r="AA2398" s="42"/>
      <c r="AB2398" s="42"/>
      <c r="AC2398" s="125"/>
      <c r="AD2398" s="125"/>
      <c r="AE2398" s="127"/>
      <c r="AF2398" s="127"/>
      <c r="AG2398" s="127"/>
      <c r="AH2398" s="44" t="s">
        <v>67</v>
      </c>
      <c r="AI2398" s="38"/>
    </row>
    <row r="2399" spans="1:35" x14ac:dyDescent="0.3">
      <c r="A2399" s="61"/>
      <c r="B2399" s="61"/>
      <c r="C2399" s="60"/>
      <c r="D2399" s="94"/>
      <c r="E2399" s="100"/>
      <c r="F2399" s="58"/>
      <c r="G2399" s="58"/>
      <c r="H2399" s="58"/>
      <c r="I2399" s="58"/>
      <c r="J2399" s="58"/>
      <c r="K2399" s="62"/>
      <c r="L2399" s="58"/>
      <c r="M2399" s="42">
        <v>298244</v>
      </c>
      <c r="N2399" s="43">
        <v>41461</v>
      </c>
      <c r="O2399" s="44" t="s">
        <v>0</v>
      </c>
      <c r="P2399" s="42">
        <v>7</v>
      </c>
      <c r="Q2399" s="44" t="s">
        <v>4307</v>
      </c>
      <c r="R2399" s="44" t="s">
        <v>3</v>
      </c>
      <c r="S2399" s="42">
        <v>10</v>
      </c>
      <c r="T2399" s="42">
        <v>100</v>
      </c>
      <c r="U2399" s="42">
        <v>26.872173149999998</v>
      </c>
      <c r="V2399" s="42">
        <v>-80.049665320000003</v>
      </c>
      <c r="W2399" s="126"/>
      <c r="X2399" s="45"/>
      <c r="Y2399" s="125"/>
      <c r="Z2399" s="125"/>
      <c r="AA2399" s="125"/>
      <c r="AB2399" s="125"/>
      <c r="AC2399" s="125"/>
      <c r="AD2399" s="125"/>
      <c r="AE2399" s="127"/>
      <c r="AF2399" s="127"/>
      <c r="AG2399" s="127"/>
      <c r="AH2399" s="44" t="s">
        <v>3</v>
      </c>
      <c r="AI2399" s="61"/>
    </row>
    <row r="2400" spans="1:35" x14ac:dyDescent="0.3">
      <c r="A2400" s="38"/>
      <c r="B2400" s="38"/>
      <c r="C2400" s="39"/>
      <c r="D2400" s="71"/>
      <c r="E2400" s="99"/>
      <c r="F2400" s="41"/>
      <c r="G2400" s="41"/>
      <c r="H2400" s="41"/>
      <c r="I2400" s="41"/>
      <c r="J2400" s="41"/>
      <c r="K2400" s="40"/>
      <c r="L2400" s="41"/>
      <c r="M2400" s="42">
        <v>204502</v>
      </c>
      <c r="N2400" s="133">
        <v>41699</v>
      </c>
      <c r="O2400" s="44" t="s">
        <v>0</v>
      </c>
      <c r="P2400" s="42">
        <v>9</v>
      </c>
      <c r="Q2400" s="44" t="s">
        <v>4305</v>
      </c>
      <c r="R2400" s="44" t="s">
        <v>796</v>
      </c>
      <c r="S2400" s="44"/>
      <c r="T2400" s="44"/>
      <c r="U2400" s="42">
        <v>26.860203789</v>
      </c>
      <c r="V2400" s="42">
        <v>-80.046588518999997</v>
      </c>
      <c r="W2400" s="48">
        <v>41796</v>
      </c>
      <c r="X2400" s="45">
        <f>W2400-N2400</f>
        <v>97</v>
      </c>
      <c r="Y2400" s="42">
        <v>48</v>
      </c>
      <c r="Z2400" s="42">
        <v>39</v>
      </c>
      <c r="AA2400" s="42">
        <v>5</v>
      </c>
      <c r="AB2400" s="42">
        <v>1</v>
      </c>
      <c r="AC2400" s="42">
        <v>0</v>
      </c>
      <c r="AD2400" s="42">
        <v>1</v>
      </c>
      <c r="AE2400" s="42">
        <f>SUM(Y2400,Z2400,AC2400,AD2400)</f>
        <v>88</v>
      </c>
      <c r="AF2400" s="49">
        <f>Y2400/AE2400</f>
        <v>0.54545454545454541</v>
      </c>
      <c r="AG2400" s="49">
        <f>(Y2400-(AA2400+AB2400))/AE2400</f>
        <v>0.47727272727272729</v>
      </c>
      <c r="AH2400" s="44" t="s">
        <v>2</v>
      </c>
      <c r="AI2400" s="59" t="s">
        <v>2287</v>
      </c>
    </row>
    <row r="2401" spans="1:35" x14ac:dyDescent="0.3">
      <c r="A2401" s="38"/>
      <c r="B2401" s="38"/>
      <c r="C2401" s="39"/>
      <c r="D2401" s="71"/>
      <c r="E2401" s="99"/>
      <c r="F2401" s="41"/>
      <c r="G2401" s="41"/>
      <c r="H2401" s="41"/>
      <c r="I2401" s="41"/>
      <c r="J2401" s="41"/>
      <c r="K2401" s="40"/>
      <c r="L2401" s="41"/>
      <c r="M2401" s="42">
        <v>199973</v>
      </c>
      <c r="N2401" s="43">
        <v>41702</v>
      </c>
      <c r="O2401" s="44" t="s">
        <v>0</v>
      </c>
      <c r="P2401" s="42">
        <v>1</v>
      </c>
      <c r="Q2401" s="44" t="s">
        <v>4305</v>
      </c>
      <c r="R2401" s="44" t="s">
        <v>651</v>
      </c>
      <c r="S2401" s="42">
        <v>78</v>
      </c>
      <c r="T2401" s="42">
        <v>10</v>
      </c>
      <c r="U2401" s="42">
        <v>26.916762974000001</v>
      </c>
      <c r="V2401" s="42">
        <v>-80.064421006000003</v>
      </c>
      <c r="W2401" s="48">
        <v>41783</v>
      </c>
      <c r="X2401" s="45">
        <f>W2401-N2401</f>
        <v>81</v>
      </c>
      <c r="Y2401" s="42">
        <v>59</v>
      </c>
      <c r="Z2401" s="42">
        <v>17</v>
      </c>
      <c r="AA2401" s="42">
        <v>4</v>
      </c>
      <c r="AB2401" s="42">
        <v>0</v>
      </c>
      <c r="AC2401" s="42">
        <v>1</v>
      </c>
      <c r="AD2401" s="42">
        <v>3</v>
      </c>
      <c r="AE2401" s="46">
        <f>SUM(Y2401,Z2401,AC2401,AD2401)</f>
        <v>80</v>
      </c>
      <c r="AF2401" s="47">
        <f>Y2401/AE2401</f>
        <v>0.73750000000000004</v>
      </c>
      <c r="AG2401" s="47">
        <f>(Y2401-(AA2401+AB2401))/AE2401</f>
        <v>0.6875</v>
      </c>
      <c r="AH2401" s="44" t="s">
        <v>2</v>
      </c>
      <c r="AI2401" s="38"/>
    </row>
    <row r="2402" spans="1:35" x14ac:dyDescent="0.3">
      <c r="A2402" s="38"/>
      <c r="B2402" s="38"/>
      <c r="C2402" s="39"/>
      <c r="D2402" s="71"/>
      <c r="E2402" s="99"/>
      <c r="F2402" s="41"/>
      <c r="G2402" s="41"/>
      <c r="H2402" s="41"/>
      <c r="I2402" s="41"/>
      <c r="J2402" s="41"/>
      <c r="K2402" s="40"/>
      <c r="L2402" s="41"/>
      <c r="M2402" s="42">
        <v>199974</v>
      </c>
      <c r="N2402" s="43">
        <v>41705</v>
      </c>
      <c r="O2402" s="44" t="s">
        <v>5</v>
      </c>
      <c r="P2402" s="42">
        <v>11</v>
      </c>
      <c r="Q2402" s="44" t="s">
        <v>4305</v>
      </c>
      <c r="R2402" s="44" t="s">
        <v>3</v>
      </c>
      <c r="S2402" s="42">
        <v>23</v>
      </c>
      <c r="T2402" s="42">
        <v>10</v>
      </c>
      <c r="U2402" s="42">
        <v>26.949814458999999</v>
      </c>
      <c r="V2402" s="42">
        <v>-80.073712029000006</v>
      </c>
      <c r="W2402" s="128"/>
      <c r="X2402" s="45"/>
      <c r="Y2402" s="125"/>
      <c r="Z2402" s="125"/>
      <c r="AA2402" s="125"/>
      <c r="AB2402" s="125"/>
      <c r="AC2402" s="125"/>
      <c r="AD2402" s="125"/>
      <c r="AE2402" s="125"/>
      <c r="AF2402" s="125"/>
      <c r="AG2402" s="125"/>
      <c r="AH2402" s="44" t="s">
        <v>3</v>
      </c>
      <c r="AI2402" s="38"/>
    </row>
    <row r="2403" spans="1:35" x14ac:dyDescent="0.3">
      <c r="A2403" s="38"/>
      <c r="B2403" s="38"/>
      <c r="C2403" s="39"/>
      <c r="D2403" s="71"/>
      <c r="E2403" s="99"/>
      <c r="F2403" s="41"/>
      <c r="G2403" s="41"/>
      <c r="H2403" s="41"/>
      <c r="I2403" s="41"/>
      <c r="J2403" s="41"/>
      <c r="K2403" s="40"/>
      <c r="L2403" s="41"/>
      <c r="M2403" s="42">
        <v>199975</v>
      </c>
      <c r="N2403" s="43">
        <v>41714</v>
      </c>
      <c r="O2403" s="44" t="s">
        <v>0</v>
      </c>
      <c r="P2403" s="42">
        <v>8</v>
      </c>
      <c r="Q2403" s="44" t="s">
        <v>4305</v>
      </c>
      <c r="R2403" s="44" t="s">
        <v>652</v>
      </c>
      <c r="S2403" s="42">
        <v>52</v>
      </c>
      <c r="T2403" s="42">
        <v>50</v>
      </c>
      <c r="U2403" s="42">
        <v>26.867509857999998</v>
      </c>
      <c r="V2403" s="42">
        <v>-80.048400662000006</v>
      </c>
      <c r="W2403" s="48">
        <v>41797</v>
      </c>
      <c r="X2403" s="45">
        <f>W2403-N2403</f>
        <v>83</v>
      </c>
      <c r="Y2403" s="42">
        <v>33</v>
      </c>
      <c r="Z2403" s="42">
        <v>40</v>
      </c>
      <c r="AA2403" s="42">
        <v>3</v>
      </c>
      <c r="AB2403" s="42">
        <v>0</v>
      </c>
      <c r="AC2403" s="42">
        <v>0</v>
      </c>
      <c r="AD2403" s="42">
        <v>1</v>
      </c>
      <c r="AE2403" s="46">
        <f>SUM(Y2403,Z2403,AC2403,AD2403)</f>
        <v>74</v>
      </c>
      <c r="AF2403" s="47">
        <f>Y2403/AE2403</f>
        <v>0.44594594594594594</v>
      </c>
      <c r="AG2403" s="47">
        <f>(Y2403-(AA2403+AB2403))/AE2403</f>
        <v>0.40540540540540543</v>
      </c>
      <c r="AH2403" s="44" t="s">
        <v>2</v>
      </c>
      <c r="AI2403" s="38"/>
    </row>
    <row r="2404" spans="1:35" x14ac:dyDescent="0.3">
      <c r="A2404" s="38"/>
      <c r="B2404" s="38"/>
      <c r="C2404" s="39"/>
      <c r="D2404" s="71"/>
      <c r="E2404" s="99"/>
      <c r="F2404" s="41"/>
      <c r="G2404" s="41"/>
      <c r="H2404" s="41"/>
      <c r="I2404" s="41"/>
      <c r="J2404" s="41"/>
      <c r="K2404" s="40"/>
      <c r="L2404" s="41"/>
      <c r="M2404" s="42">
        <v>199976</v>
      </c>
      <c r="N2404" s="43">
        <v>41716</v>
      </c>
      <c r="O2404" s="44" t="s">
        <v>0</v>
      </c>
      <c r="P2404" s="42">
        <v>4</v>
      </c>
      <c r="Q2404" s="44" t="s">
        <v>4305</v>
      </c>
      <c r="R2404" s="44" t="s">
        <v>653</v>
      </c>
      <c r="S2404" s="42">
        <v>28</v>
      </c>
      <c r="T2404" s="42">
        <v>101</v>
      </c>
      <c r="U2404" s="42">
        <v>26.897063007</v>
      </c>
      <c r="V2404" s="42">
        <v>-80.057795257999999</v>
      </c>
      <c r="W2404" s="126"/>
      <c r="X2404" s="45"/>
      <c r="Y2404" s="42">
        <v>0</v>
      </c>
      <c r="Z2404" s="42">
        <v>80</v>
      </c>
      <c r="AA2404" s="42">
        <v>0</v>
      </c>
      <c r="AB2404" s="42">
        <v>0</v>
      </c>
      <c r="AC2404" s="42">
        <v>0</v>
      </c>
      <c r="AD2404" s="42">
        <v>0</v>
      </c>
      <c r="AE2404" s="46">
        <f>SUM(Y2404,Z2404,AC2404,AD2404)</f>
        <v>80</v>
      </c>
      <c r="AF2404" s="47">
        <f>Y2404/AE2404</f>
        <v>0</v>
      </c>
      <c r="AG2404" s="47">
        <f>(Y2404-(AA2404+AB2404))/AE2404</f>
        <v>0</v>
      </c>
      <c r="AH2404" s="44" t="s">
        <v>8</v>
      </c>
      <c r="AI2404" s="38"/>
    </row>
    <row r="2405" spans="1:35" x14ac:dyDescent="0.3">
      <c r="A2405" s="38"/>
      <c r="B2405" s="38"/>
      <c r="C2405" s="39"/>
      <c r="D2405" s="71"/>
      <c r="E2405" s="99"/>
      <c r="F2405" s="41"/>
      <c r="G2405" s="41"/>
      <c r="H2405" s="41"/>
      <c r="I2405" s="41"/>
      <c r="J2405" s="41"/>
      <c r="K2405" s="40"/>
      <c r="L2405" s="41"/>
      <c r="M2405" s="42">
        <v>199978</v>
      </c>
      <c r="N2405" s="43">
        <v>41719</v>
      </c>
      <c r="O2405" s="44" t="s">
        <v>0</v>
      </c>
      <c r="P2405" s="42">
        <v>2</v>
      </c>
      <c r="Q2405" s="44" t="s">
        <v>4305</v>
      </c>
      <c r="R2405" s="44" t="s">
        <v>655</v>
      </c>
      <c r="S2405" s="42">
        <v>31</v>
      </c>
      <c r="T2405" s="42">
        <v>45</v>
      </c>
      <c r="U2405" s="42">
        <v>26.909302272000001</v>
      </c>
      <c r="V2405" s="42">
        <v>-80.061905851999995</v>
      </c>
      <c r="W2405" s="48">
        <v>41797</v>
      </c>
      <c r="X2405" s="45">
        <f>W2405-N2405</f>
        <v>78</v>
      </c>
      <c r="Y2405" s="42">
        <v>56</v>
      </c>
      <c r="Z2405" s="42">
        <v>39</v>
      </c>
      <c r="AA2405" s="42">
        <v>4</v>
      </c>
      <c r="AB2405" s="42">
        <v>3</v>
      </c>
      <c r="AC2405" s="42">
        <v>0</v>
      </c>
      <c r="AD2405" s="42">
        <v>6</v>
      </c>
      <c r="AE2405" s="46">
        <f>SUM(Y2405,Z2405,AC2405,AD2405)</f>
        <v>101</v>
      </c>
      <c r="AF2405" s="47">
        <f>Y2405/AE2405</f>
        <v>0.5544554455445545</v>
      </c>
      <c r="AG2405" s="47">
        <f>(Y2405-(AA2405+AB2405))/AE2405</f>
        <v>0.48514851485148514</v>
      </c>
      <c r="AH2405" s="44" t="s">
        <v>2</v>
      </c>
      <c r="AI2405" s="38"/>
    </row>
    <row r="2406" spans="1:35" x14ac:dyDescent="0.3">
      <c r="A2406" s="38"/>
      <c r="B2406" s="38"/>
      <c r="C2406" s="39"/>
      <c r="D2406" s="71"/>
      <c r="E2406" s="99"/>
      <c r="F2406" s="41"/>
      <c r="G2406" s="41"/>
      <c r="H2406" s="41"/>
      <c r="I2406" s="41"/>
      <c r="J2406" s="41"/>
      <c r="K2406" s="40"/>
      <c r="L2406" s="41"/>
      <c r="M2406" s="42">
        <v>199977</v>
      </c>
      <c r="N2406" s="43">
        <v>41719</v>
      </c>
      <c r="O2406" s="44" t="s">
        <v>0</v>
      </c>
      <c r="P2406" s="42">
        <v>8</v>
      </c>
      <c r="Q2406" s="44" t="s">
        <v>4305</v>
      </c>
      <c r="R2406" s="44" t="s">
        <v>654</v>
      </c>
      <c r="S2406" s="42">
        <v>35</v>
      </c>
      <c r="T2406" s="42">
        <v>16</v>
      </c>
      <c r="U2406" s="42">
        <v>26.868565535999998</v>
      </c>
      <c r="V2406" s="42">
        <v>-80.048830214000006</v>
      </c>
      <c r="W2406" s="48">
        <v>41795</v>
      </c>
      <c r="X2406" s="45">
        <f>W2406-N2406</f>
        <v>76</v>
      </c>
      <c r="Y2406" s="42">
        <v>86</v>
      </c>
      <c r="Z2406" s="42">
        <v>12</v>
      </c>
      <c r="AA2406" s="42">
        <v>2</v>
      </c>
      <c r="AB2406" s="42">
        <v>0</v>
      </c>
      <c r="AC2406" s="42">
        <v>0</v>
      </c>
      <c r="AD2406" s="42">
        <v>1</v>
      </c>
      <c r="AE2406" s="46">
        <f>SUM(Y2406,Z2406,AC2406,AD2406)</f>
        <v>99</v>
      </c>
      <c r="AF2406" s="47">
        <f>Y2406/AE2406</f>
        <v>0.86868686868686873</v>
      </c>
      <c r="AG2406" s="47">
        <f>(Y2406-(AA2406+AB2406))/AE2406</f>
        <v>0.84848484848484851</v>
      </c>
      <c r="AH2406" s="44" t="s">
        <v>2</v>
      </c>
      <c r="AI2406" s="38"/>
    </row>
    <row r="2407" spans="1:35" x14ac:dyDescent="0.3">
      <c r="A2407" s="38"/>
      <c r="B2407" s="38"/>
      <c r="C2407" s="39"/>
      <c r="D2407" s="71"/>
      <c r="E2407" s="99"/>
      <c r="F2407" s="41"/>
      <c r="G2407" s="41"/>
      <c r="H2407" s="41"/>
      <c r="I2407" s="41"/>
      <c r="J2407" s="41"/>
      <c r="K2407" s="40"/>
      <c r="L2407" s="41"/>
      <c r="M2407" s="42">
        <v>199981</v>
      </c>
      <c r="N2407" s="43">
        <v>41723</v>
      </c>
      <c r="O2407" s="44" t="s">
        <v>0</v>
      </c>
      <c r="P2407" s="42">
        <v>7</v>
      </c>
      <c r="Q2407" s="44" t="s">
        <v>4305</v>
      </c>
      <c r="R2407" s="44" t="s">
        <v>658</v>
      </c>
      <c r="S2407" s="42">
        <v>53</v>
      </c>
      <c r="T2407" s="42">
        <v>30</v>
      </c>
      <c r="U2407" s="42">
        <v>26.873794502999999</v>
      </c>
      <c r="V2407" s="42">
        <v>-80.050431193999998</v>
      </c>
      <c r="W2407" s="48">
        <v>41798</v>
      </c>
      <c r="X2407" s="45">
        <f>W2407-N2407</f>
        <v>75</v>
      </c>
      <c r="Y2407" s="42">
        <v>40</v>
      </c>
      <c r="Z2407" s="42">
        <v>7</v>
      </c>
      <c r="AA2407" s="42">
        <v>0</v>
      </c>
      <c r="AB2407" s="42">
        <v>0</v>
      </c>
      <c r="AC2407" s="42">
        <v>0</v>
      </c>
      <c r="AD2407" s="42">
        <v>0</v>
      </c>
      <c r="AE2407" s="46">
        <f>SUM(Y2407,Z2407,AC2407,AD2407)</f>
        <v>47</v>
      </c>
      <c r="AF2407" s="47">
        <f>Y2407/AE2407</f>
        <v>0.85106382978723405</v>
      </c>
      <c r="AG2407" s="47">
        <f>(Y2407-(AA2407+AB2407))/AE2407</f>
        <v>0.85106382978723405</v>
      </c>
      <c r="AH2407" s="44" t="s">
        <v>2</v>
      </c>
      <c r="AI2407" s="38"/>
    </row>
    <row r="2408" spans="1:35" x14ac:dyDescent="0.3">
      <c r="A2408" s="38"/>
      <c r="B2408" s="38"/>
      <c r="C2408" s="39"/>
      <c r="D2408" s="71"/>
      <c r="E2408" s="99"/>
      <c r="F2408" s="41"/>
      <c r="G2408" s="41"/>
      <c r="H2408" s="41"/>
      <c r="I2408" s="41"/>
      <c r="J2408" s="41"/>
      <c r="K2408" s="40"/>
      <c r="L2408" s="41"/>
      <c r="M2408" s="42">
        <v>199980</v>
      </c>
      <c r="N2408" s="43">
        <v>41723</v>
      </c>
      <c r="O2408" s="44" t="s">
        <v>0</v>
      </c>
      <c r="P2408" s="42">
        <v>7</v>
      </c>
      <c r="Q2408" s="44" t="s">
        <v>4305</v>
      </c>
      <c r="R2408" s="44" t="s">
        <v>657</v>
      </c>
      <c r="S2408" s="42">
        <v>75</v>
      </c>
      <c r="T2408" s="42">
        <v>10</v>
      </c>
      <c r="U2408" s="42">
        <v>26.874225575000001</v>
      </c>
      <c r="V2408" s="42">
        <v>-80.050632715999996</v>
      </c>
      <c r="W2408" s="126"/>
      <c r="X2408" s="45"/>
      <c r="Y2408" s="42">
        <v>42</v>
      </c>
      <c r="Z2408" s="42">
        <v>13</v>
      </c>
      <c r="AA2408" s="42">
        <v>0</v>
      </c>
      <c r="AB2408" s="42">
        <v>0</v>
      </c>
      <c r="AC2408" s="42">
        <v>0</v>
      </c>
      <c r="AD2408" s="42">
        <v>0</v>
      </c>
      <c r="AE2408" s="46">
        <f>SUM(Y2408,Z2408,AC2408,AD2408)</f>
        <v>55</v>
      </c>
      <c r="AF2408" s="47">
        <f>Y2408/AE2408</f>
        <v>0.76363636363636367</v>
      </c>
      <c r="AG2408" s="47">
        <f>(Y2408-(AA2408+AB2408))/AE2408</f>
        <v>0.76363636363636367</v>
      </c>
      <c r="AH2408" s="44" t="s">
        <v>8</v>
      </c>
      <c r="AI2408" s="38"/>
    </row>
    <row r="2409" spans="1:35" x14ac:dyDescent="0.3">
      <c r="A2409" s="38"/>
      <c r="B2409" s="38"/>
      <c r="C2409" s="39"/>
      <c r="D2409" s="71"/>
      <c r="E2409" s="99"/>
      <c r="F2409" s="41"/>
      <c r="G2409" s="41"/>
      <c r="H2409" s="41"/>
      <c r="I2409" s="41"/>
      <c r="J2409" s="41"/>
      <c r="K2409" s="40"/>
      <c r="L2409" s="41"/>
      <c r="M2409" s="42">
        <v>199979</v>
      </c>
      <c r="N2409" s="43">
        <v>41723</v>
      </c>
      <c r="O2409" s="44" t="s">
        <v>0</v>
      </c>
      <c r="P2409" s="42">
        <v>2</v>
      </c>
      <c r="Q2409" s="44" t="s">
        <v>4305</v>
      </c>
      <c r="R2409" s="44" t="s">
        <v>656</v>
      </c>
      <c r="S2409" s="42">
        <v>41</v>
      </c>
      <c r="T2409" s="42">
        <v>46</v>
      </c>
      <c r="U2409" s="42">
        <v>26.908891415999999</v>
      </c>
      <c r="V2409" s="42">
        <v>-80.061794114999998</v>
      </c>
      <c r="W2409" s="48">
        <v>41797</v>
      </c>
      <c r="X2409" s="45">
        <f>W2409-N2409</f>
        <v>74</v>
      </c>
      <c r="Y2409" s="42">
        <v>71</v>
      </c>
      <c r="Z2409" s="42">
        <v>34</v>
      </c>
      <c r="AA2409" s="42">
        <v>5</v>
      </c>
      <c r="AB2409" s="42">
        <v>2</v>
      </c>
      <c r="AC2409" s="42">
        <v>0</v>
      </c>
      <c r="AD2409" s="42">
        <v>0</v>
      </c>
      <c r="AE2409" s="42">
        <f>SUM(Y2409,Z2409,AC2409,AD2409)</f>
        <v>105</v>
      </c>
      <c r="AF2409" s="49">
        <f>Y2409/AE2409</f>
        <v>0.67619047619047623</v>
      </c>
      <c r="AG2409" s="49">
        <f>(Y2409-(AA2409+AB2409))/AE2409</f>
        <v>0.60952380952380958</v>
      </c>
      <c r="AH2409" s="44" t="s">
        <v>2</v>
      </c>
      <c r="AI2409" s="38"/>
    </row>
    <row r="2410" spans="1:35" x14ac:dyDescent="0.3">
      <c r="A2410" s="38"/>
      <c r="B2410" s="38"/>
      <c r="C2410" s="39"/>
      <c r="D2410" s="71"/>
      <c r="E2410" s="99"/>
      <c r="F2410" s="41"/>
      <c r="G2410" s="41"/>
      <c r="H2410" s="41"/>
      <c r="I2410" s="41"/>
      <c r="J2410" s="41"/>
      <c r="K2410" s="40"/>
      <c r="L2410" s="41"/>
      <c r="M2410" s="42">
        <v>199983</v>
      </c>
      <c r="N2410" s="43">
        <v>41724</v>
      </c>
      <c r="O2410" s="44" t="s">
        <v>0</v>
      </c>
      <c r="P2410" s="42">
        <v>5</v>
      </c>
      <c r="Q2410" s="44" t="s">
        <v>4305</v>
      </c>
      <c r="R2410" s="44" t="s">
        <v>659</v>
      </c>
      <c r="S2410" s="42">
        <v>40</v>
      </c>
      <c r="T2410" s="42">
        <v>63</v>
      </c>
      <c r="U2410" s="42">
        <v>26.887295293000001</v>
      </c>
      <c r="V2410" s="42">
        <v>-80.055005461999997</v>
      </c>
      <c r="W2410" s="126"/>
      <c r="X2410" s="45"/>
      <c r="Y2410" s="125"/>
      <c r="Z2410" s="125"/>
      <c r="AA2410" s="125"/>
      <c r="AB2410" s="125"/>
      <c r="AC2410" s="125"/>
      <c r="AD2410" s="125"/>
      <c r="AE2410" s="127"/>
      <c r="AF2410" s="127"/>
      <c r="AG2410" s="127"/>
      <c r="AH2410" s="44" t="s">
        <v>81</v>
      </c>
      <c r="AI2410" s="38"/>
    </row>
    <row r="2411" spans="1:35" x14ac:dyDescent="0.3">
      <c r="A2411" s="38"/>
      <c r="B2411" s="38"/>
      <c r="C2411" s="39"/>
      <c r="D2411" s="71"/>
      <c r="E2411" s="99"/>
      <c r="F2411" s="41"/>
      <c r="G2411" s="41"/>
      <c r="H2411" s="41"/>
      <c r="I2411" s="41"/>
      <c r="J2411" s="41"/>
      <c r="K2411" s="40"/>
      <c r="L2411" s="41"/>
      <c r="M2411" s="42">
        <v>199984</v>
      </c>
      <c r="N2411" s="43">
        <v>41728</v>
      </c>
      <c r="O2411" s="44" t="s">
        <v>0</v>
      </c>
      <c r="P2411" s="42">
        <v>3</v>
      </c>
      <c r="Q2411" s="44" t="s">
        <v>4305</v>
      </c>
      <c r="R2411" s="44" t="s">
        <v>660</v>
      </c>
      <c r="S2411" s="42">
        <v>54</v>
      </c>
      <c r="T2411" s="42">
        <v>33</v>
      </c>
      <c r="U2411" s="42">
        <v>26.903519508999999</v>
      </c>
      <c r="V2411" s="42">
        <v>-80.059947754999996</v>
      </c>
      <c r="W2411" s="48">
        <v>41802</v>
      </c>
      <c r="X2411" s="45">
        <f>W2411-N2411</f>
        <v>74</v>
      </c>
      <c r="Y2411" s="42">
        <v>56</v>
      </c>
      <c r="Z2411" s="42">
        <v>7</v>
      </c>
      <c r="AA2411" s="42">
        <v>0</v>
      </c>
      <c r="AB2411" s="42">
        <v>0</v>
      </c>
      <c r="AC2411" s="42">
        <v>0</v>
      </c>
      <c r="AD2411" s="42">
        <v>0</v>
      </c>
      <c r="AE2411" s="46">
        <f>SUM(Y2411,Z2411,AC2411,AD2411)</f>
        <v>63</v>
      </c>
      <c r="AF2411" s="47">
        <f>Y2411/AE2411</f>
        <v>0.88888888888888884</v>
      </c>
      <c r="AG2411" s="47">
        <f>(Y2411-(AA2411+AB2411))/AE2411</f>
        <v>0.88888888888888884</v>
      </c>
      <c r="AH2411" s="44" t="s">
        <v>2</v>
      </c>
      <c r="AI2411" s="38"/>
    </row>
    <row r="2412" spans="1:35" x14ac:dyDescent="0.3">
      <c r="A2412" s="38"/>
      <c r="B2412" s="38"/>
      <c r="C2412" s="39"/>
      <c r="D2412" s="71"/>
      <c r="E2412" s="99"/>
      <c r="F2412" s="41"/>
      <c r="G2412" s="41"/>
      <c r="H2412" s="41"/>
      <c r="I2412" s="41"/>
      <c r="J2412" s="41"/>
      <c r="K2412" s="40"/>
      <c r="L2412" s="41"/>
      <c r="M2412" s="42">
        <v>320621</v>
      </c>
      <c r="N2412" s="43">
        <v>41729</v>
      </c>
      <c r="O2412" s="44" t="s">
        <v>146</v>
      </c>
      <c r="P2412" s="42">
        <v>6</v>
      </c>
      <c r="Q2412" s="44" t="s">
        <v>4307</v>
      </c>
      <c r="R2412" s="44" t="s">
        <v>3</v>
      </c>
      <c r="S2412" s="42">
        <v>27</v>
      </c>
      <c r="T2412" s="42">
        <v>42</v>
      </c>
      <c r="U2412" s="42">
        <v>26.930193630000002</v>
      </c>
      <c r="V2412" s="42">
        <v>-80.068380980000001</v>
      </c>
      <c r="W2412" s="126"/>
      <c r="X2412" s="45"/>
      <c r="Y2412" s="127"/>
      <c r="Z2412" s="127"/>
      <c r="AA2412" s="127"/>
      <c r="AB2412" s="127"/>
      <c r="AC2412" s="127"/>
      <c r="AD2412" s="127"/>
      <c r="AE2412" s="127"/>
      <c r="AF2412" s="127"/>
      <c r="AG2412" s="127"/>
      <c r="AH2412" s="44" t="s">
        <v>3</v>
      </c>
      <c r="AI2412" s="38"/>
    </row>
    <row r="2413" spans="1:35" x14ac:dyDescent="0.3">
      <c r="A2413" s="38"/>
      <c r="B2413" s="38"/>
      <c r="C2413" s="39"/>
      <c r="D2413" s="71"/>
      <c r="E2413" s="99"/>
      <c r="F2413" s="41"/>
      <c r="G2413" s="41"/>
      <c r="H2413" s="41"/>
      <c r="I2413" s="41"/>
      <c r="J2413" s="41"/>
      <c r="K2413" s="40"/>
      <c r="L2413" s="41"/>
      <c r="M2413" s="42">
        <v>199985</v>
      </c>
      <c r="N2413" s="43">
        <v>41729</v>
      </c>
      <c r="O2413" s="44" t="s">
        <v>0</v>
      </c>
      <c r="P2413" s="42">
        <v>7</v>
      </c>
      <c r="Q2413" s="44" t="s">
        <v>4305</v>
      </c>
      <c r="R2413" s="44" t="s">
        <v>661</v>
      </c>
      <c r="S2413" s="42">
        <v>36</v>
      </c>
      <c r="T2413" s="42">
        <v>11</v>
      </c>
      <c r="U2413" s="42">
        <v>26.876195189000001</v>
      </c>
      <c r="V2413" s="42">
        <v>-80.051270991999999</v>
      </c>
      <c r="W2413" s="126"/>
      <c r="X2413" s="45"/>
      <c r="Y2413" s="125"/>
      <c r="Z2413" s="125"/>
      <c r="AA2413" s="125"/>
      <c r="AB2413" s="125"/>
      <c r="AC2413" s="125"/>
      <c r="AD2413" s="125"/>
      <c r="AE2413" s="127"/>
      <c r="AF2413" s="127"/>
      <c r="AG2413" s="127"/>
      <c r="AH2413" s="44" t="s">
        <v>10</v>
      </c>
      <c r="AI2413" s="38"/>
    </row>
    <row r="2414" spans="1:35" x14ac:dyDescent="0.3">
      <c r="A2414" s="38"/>
      <c r="B2414" s="38"/>
      <c r="C2414" s="39"/>
      <c r="D2414" s="71"/>
      <c r="E2414" s="99"/>
      <c r="F2414" s="41"/>
      <c r="G2414" s="41"/>
      <c r="H2414" s="41"/>
      <c r="I2414" s="41"/>
      <c r="J2414" s="41"/>
      <c r="K2414" s="40"/>
      <c r="L2414" s="41"/>
      <c r="M2414" s="42">
        <v>199987</v>
      </c>
      <c r="N2414" s="43">
        <v>41729</v>
      </c>
      <c r="O2414" s="44" t="s">
        <v>0</v>
      </c>
      <c r="P2414" s="42">
        <v>4</v>
      </c>
      <c r="Q2414" s="44" t="s">
        <v>4305</v>
      </c>
      <c r="R2414" s="44" t="s">
        <v>663</v>
      </c>
      <c r="S2414" s="42">
        <v>80</v>
      </c>
      <c r="T2414" s="42">
        <v>12</v>
      </c>
      <c r="U2414" s="42">
        <v>26.896464754</v>
      </c>
      <c r="V2414" s="42">
        <v>-80.057825793000006</v>
      </c>
      <c r="W2414" s="48">
        <v>41801</v>
      </c>
      <c r="X2414" s="45">
        <f>W2414-N2414</f>
        <v>72</v>
      </c>
      <c r="Y2414" s="42">
        <v>70</v>
      </c>
      <c r="Z2414" s="46">
        <v>11</v>
      </c>
      <c r="AA2414" s="42">
        <v>4</v>
      </c>
      <c r="AB2414" s="42">
        <v>6</v>
      </c>
      <c r="AC2414" s="46">
        <v>0</v>
      </c>
      <c r="AD2414" s="46">
        <v>4</v>
      </c>
      <c r="AE2414" s="46">
        <f>SUM(Y2414,Z2414,AC2414,AD2414)</f>
        <v>85</v>
      </c>
      <c r="AF2414" s="47">
        <f>Y2414/AE2414</f>
        <v>0.82352941176470584</v>
      </c>
      <c r="AG2414" s="47">
        <f>(Y2414-(AA2414+AB2414))/AE2414</f>
        <v>0.70588235294117652</v>
      </c>
      <c r="AH2414" s="44" t="s">
        <v>2</v>
      </c>
      <c r="AI2414" s="38"/>
    </row>
    <row r="2415" spans="1:35" x14ac:dyDescent="0.3">
      <c r="A2415" s="38"/>
      <c r="B2415" s="38"/>
      <c r="C2415" s="39"/>
      <c r="D2415" s="71"/>
      <c r="E2415" s="99"/>
      <c r="F2415" s="41"/>
      <c r="G2415" s="41"/>
      <c r="H2415" s="41"/>
      <c r="I2415" s="41"/>
      <c r="J2415" s="41"/>
      <c r="K2415" s="40"/>
      <c r="L2415" s="41"/>
      <c r="M2415" s="42">
        <v>199986</v>
      </c>
      <c r="N2415" s="43">
        <v>41729</v>
      </c>
      <c r="O2415" s="44" t="s">
        <v>0</v>
      </c>
      <c r="P2415" s="42">
        <v>4</v>
      </c>
      <c r="Q2415" s="44" t="s">
        <v>4305</v>
      </c>
      <c r="R2415" s="44" t="s">
        <v>662</v>
      </c>
      <c r="S2415" s="42">
        <v>44</v>
      </c>
      <c r="T2415" s="42">
        <v>35</v>
      </c>
      <c r="U2415" s="42">
        <v>26.8944756</v>
      </c>
      <c r="V2415" s="42">
        <v>-80.057203033999997</v>
      </c>
      <c r="W2415" s="48">
        <v>41799</v>
      </c>
      <c r="X2415" s="45">
        <f>W2415-N2415</f>
        <v>70</v>
      </c>
      <c r="Y2415" s="42">
        <v>76</v>
      </c>
      <c r="Z2415" s="42">
        <v>40</v>
      </c>
      <c r="AA2415" s="42">
        <v>5</v>
      </c>
      <c r="AB2415" s="42">
        <v>2</v>
      </c>
      <c r="AC2415" s="42">
        <v>0</v>
      </c>
      <c r="AD2415" s="42">
        <v>5</v>
      </c>
      <c r="AE2415" s="46">
        <f>SUM(Y2415,Z2415,AC2415,AD2415)</f>
        <v>121</v>
      </c>
      <c r="AF2415" s="47">
        <f>Y2415/AE2415</f>
        <v>0.62809917355371903</v>
      </c>
      <c r="AG2415" s="47">
        <f>(Y2415-(AA2415+AB2415))/AE2415</f>
        <v>0.57024793388429751</v>
      </c>
      <c r="AH2415" s="44" t="s">
        <v>2</v>
      </c>
      <c r="AI2415" s="38"/>
    </row>
    <row r="2416" spans="1:35" x14ac:dyDescent="0.3">
      <c r="A2416" s="38"/>
      <c r="B2416" s="38"/>
      <c r="C2416" s="39"/>
      <c r="D2416" s="71"/>
      <c r="E2416" s="99"/>
      <c r="F2416" s="41"/>
      <c r="G2416" s="41"/>
      <c r="H2416" s="41"/>
      <c r="I2416" s="41"/>
      <c r="J2416" s="41"/>
      <c r="K2416" s="40"/>
      <c r="L2416" s="41"/>
      <c r="M2416" s="42">
        <v>199988</v>
      </c>
      <c r="N2416" s="43">
        <v>41730</v>
      </c>
      <c r="O2416" s="44" t="s">
        <v>0</v>
      </c>
      <c r="P2416" s="42">
        <v>3</v>
      </c>
      <c r="Q2416" s="44" t="s">
        <v>4305</v>
      </c>
      <c r="R2416" s="44" t="s">
        <v>664</v>
      </c>
      <c r="S2416" s="42">
        <v>36</v>
      </c>
      <c r="T2416" s="42">
        <v>120</v>
      </c>
      <c r="U2416" s="42">
        <v>26.901148164999999</v>
      </c>
      <c r="V2416" s="42">
        <v>-80.058924391000005</v>
      </c>
      <c r="W2416" s="48">
        <v>41806</v>
      </c>
      <c r="X2416" s="45">
        <f>W2416-N2416</f>
        <v>76</v>
      </c>
      <c r="Y2416" s="42">
        <v>40</v>
      </c>
      <c r="Z2416" s="42">
        <v>23</v>
      </c>
      <c r="AA2416" s="42">
        <v>2</v>
      </c>
      <c r="AB2416" s="42">
        <v>0</v>
      </c>
      <c r="AC2416" s="42">
        <v>0</v>
      </c>
      <c r="AD2416" s="42">
        <v>0</v>
      </c>
      <c r="AE2416" s="42">
        <f>SUM(Y2416,Z2416,AC2416,AD2416)</f>
        <v>63</v>
      </c>
      <c r="AF2416" s="49">
        <f>Y2416/AE2416</f>
        <v>0.63492063492063489</v>
      </c>
      <c r="AG2416" s="49">
        <f>(Y2416-(AA2416+AB2416))/AE2416</f>
        <v>0.60317460317460314</v>
      </c>
      <c r="AH2416" s="44" t="s">
        <v>2</v>
      </c>
      <c r="AI2416" s="38"/>
    </row>
    <row r="2417" spans="1:35" x14ac:dyDescent="0.3">
      <c r="A2417" s="38"/>
      <c r="B2417" s="38"/>
      <c r="C2417" s="39"/>
      <c r="D2417" s="71"/>
      <c r="E2417" s="99"/>
      <c r="F2417" s="41"/>
      <c r="G2417" s="41"/>
      <c r="H2417" s="41"/>
      <c r="I2417" s="41"/>
      <c r="J2417" s="41"/>
      <c r="K2417" s="40"/>
      <c r="L2417" s="41"/>
      <c r="M2417" s="42">
        <v>199989</v>
      </c>
      <c r="N2417" s="43">
        <v>41730</v>
      </c>
      <c r="O2417" s="44" t="s">
        <v>0</v>
      </c>
      <c r="P2417" s="42">
        <v>5</v>
      </c>
      <c r="Q2417" s="44" t="s">
        <v>4305</v>
      </c>
      <c r="R2417" s="44" t="s">
        <v>665</v>
      </c>
      <c r="S2417" s="42">
        <v>51</v>
      </c>
      <c r="T2417" s="42">
        <v>73</v>
      </c>
      <c r="U2417" s="42">
        <v>26.884922315000001</v>
      </c>
      <c r="V2417" s="42">
        <v>-80.054158493000003</v>
      </c>
      <c r="W2417" s="48">
        <v>41804</v>
      </c>
      <c r="X2417" s="45">
        <f>W2417-N2417</f>
        <v>74</v>
      </c>
      <c r="Y2417" s="46">
        <v>57</v>
      </c>
      <c r="Z2417" s="46">
        <v>4</v>
      </c>
      <c r="AA2417" s="46">
        <v>3</v>
      </c>
      <c r="AB2417" s="46">
        <v>0</v>
      </c>
      <c r="AC2417" s="46">
        <v>2</v>
      </c>
      <c r="AD2417" s="46">
        <v>1</v>
      </c>
      <c r="AE2417" s="46">
        <f>SUM(Y2417,Z2417,AC2417,AD2417)</f>
        <v>64</v>
      </c>
      <c r="AF2417" s="47">
        <f>Y2417/AE2417</f>
        <v>0.890625</v>
      </c>
      <c r="AG2417" s="47">
        <f>(Y2417-(AA2417+AB2417))/AE2417</f>
        <v>0.84375</v>
      </c>
      <c r="AH2417" s="44" t="s">
        <v>2</v>
      </c>
      <c r="AI2417" s="38"/>
    </row>
    <row r="2418" spans="1:35" x14ac:dyDescent="0.3">
      <c r="A2418" s="38"/>
      <c r="B2418" s="38"/>
      <c r="C2418" s="39"/>
      <c r="D2418" s="71"/>
      <c r="E2418" s="99"/>
      <c r="F2418" s="41"/>
      <c r="G2418" s="41"/>
      <c r="H2418" s="41"/>
      <c r="I2418" s="41"/>
      <c r="J2418" s="41"/>
      <c r="K2418" s="40"/>
      <c r="L2418" s="41"/>
      <c r="M2418" s="42">
        <v>199990</v>
      </c>
      <c r="N2418" s="43">
        <v>41730</v>
      </c>
      <c r="O2418" s="44" t="s">
        <v>0</v>
      </c>
      <c r="P2418" s="42">
        <v>6</v>
      </c>
      <c r="Q2418" s="44" t="s">
        <v>4305</v>
      </c>
      <c r="R2418" s="44" t="s">
        <v>666</v>
      </c>
      <c r="S2418" s="42">
        <v>33</v>
      </c>
      <c r="T2418" s="42">
        <v>51</v>
      </c>
      <c r="U2418" s="42">
        <v>26.882194685000002</v>
      </c>
      <c r="V2418" s="42">
        <v>-80.053279963999998</v>
      </c>
      <c r="W2418" s="48">
        <v>41800</v>
      </c>
      <c r="X2418" s="45">
        <f>W2418-N2418</f>
        <v>70</v>
      </c>
      <c r="Y2418" s="42">
        <v>70</v>
      </c>
      <c r="Z2418" s="42">
        <v>24</v>
      </c>
      <c r="AA2418" s="42">
        <v>2</v>
      </c>
      <c r="AB2418" s="42">
        <v>0</v>
      </c>
      <c r="AC2418" s="42">
        <v>0</v>
      </c>
      <c r="AD2418" s="42">
        <v>1</v>
      </c>
      <c r="AE2418" s="42">
        <f>SUM(Y2418,Z2418,AC2418,AD2418)</f>
        <v>95</v>
      </c>
      <c r="AF2418" s="49">
        <f>Y2418/AE2418</f>
        <v>0.73684210526315785</v>
      </c>
      <c r="AG2418" s="49">
        <f>(Y2418-(AA2418+AB2418))/AE2418</f>
        <v>0.71578947368421053</v>
      </c>
      <c r="AH2418" s="44" t="s">
        <v>2</v>
      </c>
      <c r="AI2418" s="38"/>
    </row>
    <row r="2419" spans="1:35" x14ac:dyDescent="0.3">
      <c r="A2419" s="38"/>
      <c r="B2419" s="38"/>
      <c r="C2419" s="39"/>
      <c r="D2419" s="71"/>
      <c r="E2419" s="99"/>
      <c r="F2419" s="41"/>
      <c r="G2419" s="41"/>
      <c r="H2419" s="41"/>
      <c r="I2419" s="41"/>
      <c r="J2419" s="41"/>
      <c r="K2419" s="40"/>
      <c r="L2419" s="41"/>
      <c r="M2419" s="42">
        <v>320622</v>
      </c>
      <c r="N2419" s="43">
        <v>41732</v>
      </c>
      <c r="O2419" s="44" t="s">
        <v>146</v>
      </c>
      <c r="P2419" s="42">
        <v>8</v>
      </c>
      <c r="Q2419" s="44" t="s">
        <v>4307</v>
      </c>
      <c r="R2419" s="44" t="s">
        <v>3</v>
      </c>
      <c r="S2419" s="42">
        <v>3</v>
      </c>
      <c r="T2419" s="42">
        <v>6</v>
      </c>
      <c r="U2419" s="42">
        <v>26.923594789999999</v>
      </c>
      <c r="V2419" s="42">
        <v>-80.066677299999995</v>
      </c>
      <c r="W2419" s="126"/>
      <c r="X2419" s="45"/>
      <c r="Y2419" s="125"/>
      <c r="Z2419" s="125"/>
      <c r="AA2419" s="125"/>
      <c r="AB2419" s="125"/>
      <c r="AC2419" s="125"/>
      <c r="AD2419" s="125"/>
      <c r="AE2419" s="127"/>
      <c r="AF2419" s="127"/>
      <c r="AG2419" s="127"/>
      <c r="AH2419" s="44" t="s">
        <v>3</v>
      </c>
      <c r="AI2419" s="38"/>
    </row>
    <row r="2420" spans="1:35" x14ac:dyDescent="0.3">
      <c r="A2420" s="38"/>
      <c r="B2420" s="38"/>
      <c r="C2420" s="39"/>
      <c r="D2420" s="71"/>
      <c r="E2420" s="99"/>
      <c r="F2420" s="41"/>
      <c r="G2420" s="41"/>
      <c r="H2420" s="41"/>
      <c r="I2420" s="41"/>
      <c r="J2420" s="41"/>
      <c r="K2420" s="40"/>
      <c r="L2420" s="41"/>
      <c r="M2420" s="42">
        <v>320623</v>
      </c>
      <c r="N2420" s="43">
        <v>41732</v>
      </c>
      <c r="O2420" s="44" t="s">
        <v>146</v>
      </c>
      <c r="P2420" s="42">
        <v>8</v>
      </c>
      <c r="Q2420" s="44" t="s">
        <v>4305</v>
      </c>
      <c r="R2420" s="44" t="s">
        <v>606</v>
      </c>
      <c r="S2420" s="42">
        <v>13</v>
      </c>
      <c r="T2420" s="42">
        <v>12</v>
      </c>
      <c r="U2420" s="42">
        <v>26.923672369999998</v>
      </c>
      <c r="V2420" s="42">
        <v>-80.066709619999997</v>
      </c>
      <c r="W2420" s="126"/>
      <c r="X2420" s="45"/>
      <c r="Y2420" s="42">
        <v>0</v>
      </c>
      <c r="Z2420" s="42">
        <v>70</v>
      </c>
      <c r="AA2420" s="42">
        <v>0</v>
      </c>
      <c r="AB2420" s="42">
        <v>0</v>
      </c>
      <c r="AC2420" s="42">
        <v>0</v>
      </c>
      <c r="AD2420" s="42">
        <v>0</v>
      </c>
      <c r="AE2420" s="46">
        <f>SUM(Y2420,Z2420,AC2420,AD2420)</f>
        <v>70</v>
      </c>
      <c r="AF2420" s="47">
        <f>Y2420/AE2420</f>
        <v>0</v>
      </c>
      <c r="AG2420" s="47">
        <f>(Y2420-(AA2420+AB2420))/AE2420</f>
        <v>0</v>
      </c>
      <c r="AH2420" s="44" t="s">
        <v>8</v>
      </c>
      <c r="AI2420" s="38"/>
    </row>
    <row r="2421" spans="1:35" x14ac:dyDescent="0.3">
      <c r="A2421" s="38"/>
      <c r="B2421" s="38"/>
      <c r="C2421" s="39"/>
      <c r="D2421" s="71"/>
      <c r="E2421" s="99"/>
      <c r="F2421" s="41"/>
      <c r="G2421" s="41"/>
      <c r="H2421" s="41"/>
      <c r="I2421" s="41"/>
      <c r="J2421" s="41"/>
      <c r="K2421" s="40"/>
      <c r="L2421" s="41"/>
      <c r="M2421" s="42">
        <v>199994</v>
      </c>
      <c r="N2421" s="43">
        <v>41733</v>
      </c>
      <c r="O2421" s="44" t="s">
        <v>0</v>
      </c>
      <c r="P2421" s="42">
        <v>2</v>
      </c>
      <c r="Q2421" s="44" t="s">
        <v>4305</v>
      </c>
      <c r="R2421" s="44" t="s">
        <v>667</v>
      </c>
      <c r="S2421" s="42">
        <v>25</v>
      </c>
      <c r="T2421" s="42">
        <v>107</v>
      </c>
      <c r="U2421" s="42">
        <v>26.907005691999998</v>
      </c>
      <c r="V2421" s="42">
        <v>-80.060987432999994</v>
      </c>
      <c r="W2421" s="48">
        <v>41807</v>
      </c>
      <c r="X2421" s="45">
        <f>W2421-N2421</f>
        <v>74</v>
      </c>
      <c r="Y2421" s="42">
        <v>29</v>
      </c>
      <c r="Z2421" s="42">
        <v>10</v>
      </c>
      <c r="AA2421" s="42">
        <v>0</v>
      </c>
      <c r="AB2421" s="42">
        <v>0</v>
      </c>
      <c r="AC2421" s="42">
        <v>0</v>
      </c>
      <c r="AD2421" s="42">
        <v>2</v>
      </c>
      <c r="AE2421" s="46">
        <f>SUM(Y2421,Z2421,AC2421,AD2421)</f>
        <v>41</v>
      </c>
      <c r="AF2421" s="47">
        <f>Y2421/AE2421</f>
        <v>0.70731707317073167</v>
      </c>
      <c r="AG2421" s="47">
        <f>(Y2421-(AA2421+AB2421))/AE2421</f>
        <v>0.70731707317073167</v>
      </c>
      <c r="AH2421" s="44" t="s">
        <v>2</v>
      </c>
      <c r="AI2421" s="38"/>
    </row>
    <row r="2422" spans="1:35" x14ac:dyDescent="0.3">
      <c r="A2422" s="38"/>
      <c r="B2422" s="38"/>
      <c r="C2422" s="39"/>
      <c r="D2422" s="71"/>
      <c r="E2422" s="99"/>
      <c r="F2422" s="41"/>
      <c r="G2422" s="41"/>
      <c r="H2422" s="41"/>
      <c r="I2422" s="41"/>
      <c r="J2422" s="41"/>
      <c r="K2422" s="40"/>
      <c r="L2422" s="41"/>
      <c r="M2422" s="42">
        <v>199997</v>
      </c>
      <c r="N2422" s="43">
        <v>41735</v>
      </c>
      <c r="O2422" s="44" t="s">
        <v>0</v>
      </c>
      <c r="P2422" s="42">
        <v>11</v>
      </c>
      <c r="Q2422" s="44" t="s">
        <v>4305</v>
      </c>
      <c r="R2422" s="44" t="s">
        <v>669</v>
      </c>
      <c r="S2422" s="42">
        <v>41</v>
      </c>
      <c r="T2422" s="42">
        <v>19</v>
      </c>
      <c r="U2422" s="42">
        <v>26.837746662000001</v>
      </c>
      <c r="V2422" s="42">
        <v>-80.041723521999998</v>
      </c>
      <c r="W2422" s="48">
        <v>41807</v>
      </c>
      <c r="X2422" s="45">
        <f>W2422-N2422</f>
        <v>72</v>
      </c>
      <c r="Y2422" s="42">
        <v>7</v>
      </c>
      <c r="Z2422" s="42">
        <v>86</v>
      </c>
      <c r="AA2422" s="42">
        <v>0</v>
      </c>
      <c r="AB2422" s="42">
        <v>0</v>
      </c>
      <c r="AC2422" s="42">
        <v>0</v>
      </c>
      <c r="AD2422" s="42">
        <v>0</v>
      </c>
      <c r="AE2422" s="42">
        <f>SUM(Y2422,Z2422,AC2422,AD2422)</f>
        <v>93</v>
      </c>
      <c r="AF2422" s="49">
        <f>Y2422/AE2422</f>
        <v>7.5268817204301078E-2</v>
      </c>
      <c r="AG2422" s="49">
        <f>(Y2422-(AA2422+AB2422))/AE2422</f>
        <v>7.5268817204301078E-2</v>
      </c>
      <c r="AH2422" s="44" t="s">
        <v>2</v>
      </c>
      <c r="AI2422" s="38"/>
    </row>
    <row r="2423" spans="1:35" x14ac:dyDescent="0.3">
      <c r="A2423" s="38"/>
      <c r="B2423" s="38"/>
      <c r="C2423" s="39"/>
      <c r="D2423" s="71"/>
      <c r="E2423" s="99"/>
      <c r="F2423" s="41"/>
      <c r="G2423" s="41"/>
      <c r="H2423" s="41"/>
      <c r="I2423" s="41"/>
      <c r="J2423" s="41"/>
      <c r="K2423" s="40"/>
      <c r="L2423" s="41"/>
      <c r="M2423" s="42">
        <v>199998</v>
      </c>
      <c r="N2423" s="43">
        <v>41735</v>
      </c>
      <c r="O2423" s="44" t="s">
        <v>5</v>
      </c>
      <c r="P2423" s="42">
        <v>11</v>
      </c>
      <c r="Q2423" s="44" t="s">
        <v>4305</v>
      </c>
      <c r="R2423" s="44" t="s">
        <v>3</v>
      </c>
      <c r="S2423" s="42">
        <v>16</v>
      </c>
      <c r="T2423" s="42">
        <v>12</v>
      </c>
      <c r="U2423" s="42">
        <v>26.950619699000001</v>
      </c>
      <c r="V2423" s="42">
        <v>-80.074043665000005</v>
      </c>
      <c r="W2423" s="126"/>
      <c r="X2423" s="45"/>
      <c r="Y2423" s="125"/>
      <c r="Z2423" s="125"/>
      <c r="AA2423" s="125"/>
      <c r="AB2423" s="125"/>
      <c r="AC2423" s="125"/>
      <c r="AD2423" s="125"/>
      <c r="AE2423" s="127"/>
      <c r="AF2423" s="127"/>
      <c r="AG2423" s="127"/>
      <c r="AH2423" s="44" t="s">
        <v>3</v>
      </c>
      <c r="AI2423" s="38"/>
    </row>
    <row r="2424" spans="1:35" x14ac:dyDescent="0.3">
      <c r="A2424" s="38"/>
      <c r="B2424" s="38"/>
      <c r="C2424" s="39"/>
      <c r="D2424" s="71"/>
      <c r="E2424" s="99"/>
      <c r="F2424" s="41"/>
      <c r="G2424" s="41"/>
      <c r="H2424" s="41"/>
      <c r="I2424" s="41"/>
      <c r="J2424" s="41"/>
      <c r="K2424" s="40"/>
      <c r="L2424" s="41"/>
      <c r="M2424" s="42">
        <v>199996</v>
      </c>
      <c r="N2424" s="43">
        <v>41735</v>
      </c>
      <c r="O2424" s="44" t="s">
        <v>0</v>
      </c>
      <c r="P2424" s="42">
        <v>7</v>
      </c>
      <c r="Q2424" s="44" t="s">
        <v>4305</v>
      </c>
      <c r="R2424" s="44" t="s">
        <v>668</v>
      </c>
      <c r="S2424" s="42">
        <v>49</v>
      </c>
      <c r="T2424" s="42">
        <v>61</v>
      </c>
      <c r="U2424" s="42">
        <v>26.873131212000001</v>
      </c>
      <c r="V2424" s="42">
        <v>-80.050116244999998</v>
      </c>
      <c r="W2424" s="48">
        <v>41804</v>
      </c>
      <c r="X2424" s="45">
        <f>W2424-N2424</f>
        <v>69</v>
      </c>
      <c r="Y2424" s="42">
        <v>58</v>
      </c>
      <c r="Z2424" s="42">
        <v>25</v>
      </c>
      <c r="AA2424" s="42">
        <v>0</v>
      </c>
      <c r="AB2424" s="42">
        <v>0</v>
      </c>
      <c r="AC2424" s="42">
        <v>0</v>
      </c>
      <c r="AD2424" s="42">
        <v>0</v>
      </c>
      <c r="AE2424" s="46">
        <f>SUM(Y2424,Z2424,AC2424,AD2424)</f>
        <v>83</v>
      </c>
      <c r="AF2424" s="47">
        <f>Y2424/AE2424</f>
        <v>0.6987951807228916</v>
      </c>
      <c r="AG2424" s="47">
        <f>(Y2424-(AA2424+AB2424))/AE2424</f>
        <v>0.6987951807228916</v>
      </c>
      <c r="AH2424" s="44" t="s">
        <v>2</v>
      </c>
      <c r="AI2424" s="38"/>
    </row>
    <row r="2425" spans="1:35" x14ac:dyDescent="0.3">
      <c r="A2425" s="38"/>
      <c r="B2425" s="38"/>
      <c r="C2425" s="39"/>
      <c r="D2425" s="71"/>
      <c r="E2425" s="99"/>
      <c r="F2425" s="41"/>
      <c r="G2425" s="41"/>
      <c r="H2425" s="41"/>
      <c r="I2425" s="41"/>
      <c r="J2425" s="41"/>
      <c r="K2425" s="40"/>
      <c r="L2425" s="41"/>
      <c r="M2425" s="42">
        <v>200000</v>
      </c>
      <c r="N2425" s="43">
        <v>41736</v>
      </c>
      <c r="O2425" s="44" t="s">
        <v>0</v>
      </c>
      <c r="P2425" s="42">
        <v>2</v>
      </c>
      <c r="Q2425" s="44" t="s">
        <v>4305</v>
      </c>
      <c r="R2425" s="44" t="s">
        <v>671</v>
      </c>
      <c r="S2425" s="42">
        <v>55</v>
      </c>
      <c r="T2425" s="42">
        <v>64</v>
      </c>
      <c r="U2425" s="42">
        <v>26.908762665000001</v>
      </c>
      <c r="V2425" s="42">
        <v>-80.061669378999994</v>
      </c>
      <c r="W2425" s="126"/>
      <c r="X2425" s="45"/>
      <c r="Y2425" s="42">
        <v>0</v>
      </c>
      <c r="Z2425" s="42">
        <v>94</v>
      </c>
      <c r="AA2425" s="42">
        <v>0</v>
      </c>
      <c r="AB2425" s="42">
        <v>0</v>
      </c>
      <c r="AC2425" s="42">
        <v>0</v>
      </c>
      <c r="AD2425" s="42">
        <v>0</v>
      </c>
      <c r="AE2425" s="46">
        <f>SUM(Y2425,Z2425,AC2425,AD2425)</f>
        <v>94</v>
      </c>
      <c r="AF2425" s="47">
        <f>Y2425/AE2425</f>
        <v>0</v>
      </c>
      <c r="AG2425" s="47">
        <f>(Y2425-(AA2425+AB2425))/AE2425</f>
        <v>0</v>
      </c>
      <c r="AH2425" s="44" t="s">
        <v>8</v>
      </c>
      <c r="AI2425" s="38"/>
    </row>
    <row r="2426" spans="1:35" x14ac:dyDescent="0.3">
      <c r="A2426" s="38"/>
      <c r="B2426" s="38"/>
      <c r="C2426" s="39"/>
      <c r="D2426" s="71"/>
      <c r="E2426" s="99"/>
      <c r="F2426" s="41"/>
      <c r="G2426" s="41"/>
      <c r="H2426" s="41"/>
      <c r="I2426" s="41"/>
      <c r="J2426" s="41"/>
      <c r="K2426" s="40"/>
      <c r="L2426" s="41"/>
      <c r="M2426" s="42">
        <v>199999</v>
      </c>
      <c r="N2426" s="43">
        <v>41736</v>
      </c>
      <c r="O2426" s="44" t="s">
        <v>0</v>
      </c>
      <c r="P2426" s="42">
        <v>5</v>
      </c>
      <c r="Q2426" s="44" t="s">
        <v>4305</v>
      </c>
      <c r="R2426" s="44" t="s">
        <v>670</v>
      </c>
      <c r="S2426" s="42">
        <v>122</v>
      </c>
      <c r="T2426" s="42">
        <v>18</v>
      </c>
      <c r="U2426" s="42">
        <v>26.886274768</v>
      </c>
      <c r="V2426" s="42">
        <v>-80.054716107999994</v>
      </c>
      <c r="W2426" s="48">
        <v>41806</v>
      </c>
      <c r="X2426" s="45">
        <f>W2426-N2426</f>
        <v>70</v>
      </c>
      <c r="Y2426" s="42">
        <v>46</v>
      </c>
      <c r="Z2426" s="42">
        <v>1</v>
      </c>
      <c r="AA2426" s="42">
        <v>0</v>
      </c>
      <c r="AB2426" s="42">
        <v>0</v>
      </c>
      <c r="AC2426" s="42">
        <v>0</v>
      </c>
      <c r="AD2426" s="42">
        <v>0</v>
      </c>
      <c r="AE2426" s="46">
        <f>SUM(Y2426,Z2426,AC2426,AD2426)</f>
        <v>47</v>
      </c>
      <c r="AF2426" s="47">
        <f>Y2426/AE2426</f>
        <v>0.97872340425531912</v>
      </c>
      <c r="AG2426" s="47">
        <f>(Y2426-(AA2426+AB2426))/AE2426</f>
        <v>0.97872340425531912</v>
      </c>
      <c r="AH2426" s="44" t="s">
        <v>2</v>
      </c>
      <c r="AI2426" s="38"/>
    </row>
    <row r="2427" spans="1:35" x14ac:dyDescent="0.3">
      <c r="A2427" s="38"/>
      <c r="B2427" s="38"/>
      <c r="C2427" s="39"/>
      <c r="D2427" s="71"/>
      <c r="E2427" s="99"/>
      <c r="F2427" s="41"/>
      <c r="G2427" s="41"/>
      <c r="H2427" s="41"/>
      <c r="I2427" s="41"/>
      <c r="J2427" s="41"/>
      <c r="K2427" s="40"/>
      <c r="L2427" s="41"/>
      <c r="M2427" s="42">
        <v>200002</v>
      </c>
      <c r="N2427" s="43">
        <v>41739</v>
      </c>
      <c r="O2427" s="44" t="s">
        <v>0</v>
      </c>
      <c r="P2427" s="42">
        <v>6</v>
      </c>
      <c r="Q2427" s="44" t="s">
        <v>4305</v>
      </c>
      <c r="R2427" s="44" t="s">
        <v>673</v>
      </c>
      <c r="S2427" s="42">
        <v>43</v>
      </c>
      <c r="T2427" s="42">
        <v>70</v>
      </c>
      <c r="U2427" s="42">
        <v>26.883571281999998</v>
      </c>
      <c r="V2427" s="42">
        <v>-80.053683135</v>
      </c>
      <c r="W2427" s="48">
        <v>41811</v>
      </c>
      <c r="X2427" s="45">
        <f>W2427-N2427</f>
        <v>72</v>
      </c>
      <c r="Y2427" s="42">
        <v>55</v>
      </c>
      <c r="Z2427" s="42">
        <v>10</v>
      </c>
      <c r="AA2427" s="42">
        <v>3</v>
      </c>
      <c r="AB2427" s="42">
        <v>0</v>
      </c>
      <c r="AC2427" s="42">
        <v>0</v>
      </c>
      <c r="AD2427" s="42">
        <v>0</v>
      </c>
      <c r="AE2427" s="46">
        <f>SUM(Y2427,Z2427,AC2427,AD2427)</f>
        <v>65</v>
      </c>
      <c r="AF2427" s="47">
        <f>Y2427/AE2427</f>
        <v>0.84615384615384615</v>
      </c>
      <c r="AG2427" s="47">
        <f>(Y2427-(AA2427+AB2427))/AE2427</f>
        <v>0.8</v>
      </c>
      <c r="AH2427" s="44" t="s">
        <v>2</v>
      </c>
      <c r="AI2427" s="38"/>
    </row>
    <row r="2428" spans="1:35" x14ac:dyDescent="0.3">
      <c r="A2428" s="38"/>
      <c r="B2428" s="38"/>
      <c r="C2428" s="39"/>
      <c r="D2428" s="71"/>
      <c r="E2428" s="99"/>
      <c r="F2428" s="41"/>
      <c r="G2428" s="41"/>
      <c r="H2428" s="41"/>
      <c r="I2428" s="41"/>
      <c r="J2428" s="41"/>
      <c r="K2428" s="40"/>
      <c r="L2428" s="41"/>
      <c r="M2428" s="42">
        <v>200003</v>
      </c>
      <c r="N2428" s="43">
        <v>41739</v>
      </c>
      <c r="O2428" s="44" t="s">
        <v>0</v>
      </c>
      <c r="P2428" s="42">
        <v>7</v>
      </c>
      <c r="Q2428" s="44" t="s">
        <v>4305</v>
      </c>
      <c r="R2428" s="44" t="s">
        <v>674</v>
      </c>
      <c r="S2428" s="42">
        <v>40</v>
      </c>
      <c r="T2428" s="42">
        <v>15</v>
      </c>
      <c r="U2428" s="42">
        <v>26.875949607999999</v>
      </c>
      <c r="V2428" s="42">
        <v>-80.051148013000002</v>
      </c>
      <c r="W2428" s="48">
        <v>41807</v>
      </c>
      <c r="X2428" s="45">
        <f>W2428-N2428</f>
        <v>68</v>
      </c>
      <c r="Y2428" s="42">
        <v>60</v>
      </c>
      <c r="Z2428" s="42">
        <v>2</v>
      </c>
      <c r="AA2428" s="42">
        <v>0</v>
      </c>
      <c r="AB2428" s="42">
        <v>0</v>
      </c>
      <c r="AC2428" s="42">
        <v>0</v>
      </c>
      <c r="AD2428" s="42">
        <v>0</v>
      </c>
      <c r="AE2428" s="46">
        <f>SUM(Y2428,Z2428,AC2428,AD2428)</f>
        <v>62</v>
      </c>
      <c r="AF2428" s="47">
        <f>Y2428/AE2428</f>
        <v>0.967741935483871</v>
      </c>
      <c r="AG2428" s="47">
        <f>(Y2428-(AA2428+AB2428))/AE2428</f>
        <v>0.967741935483871</v>
      </c>
      <c r="AH2428" s="44" t="s">
        <v>2</v>
      </c>
      <c r="AI2428" s="38"/>
    </row>
    <row r="2429" spans="1:35" x14ac:dyDescent="0.3">
      <c r="A2429" s="38"/>
      <c r="B2429" s="38"/>
      <c r="C2429" s="39"/>
      <c r="D2429" s="71"/>
      <c r="E2429" s="99"/>
      <c r="F2429" s="41"/>
      <c r="G2429" s="41"/>
      <c r="H2429" s="41"/>
      <c r="I2429" s="41"/>
      <c r="J2429" s="41"/>
      <c r="K2429" s="40"/>
      <c r="L2429" s="41"/>
      <c r="M2429" s="42">
        <v>200004</v>
      </c>
      <c r="N2429" s="43">
        <v>41739</v>
      </c>
      <c r="O2429" s="44" t="s">
        <v>0</v>
      </c>
      <c r="P2429" s="42">
        <v>8</v>
      </c>
      <c r="Q2429" s="44" t="s">
        <v>4305</v>
      </c>
      <c r="R2429" s="44" t="s">
        <v>675</v>
      </c>
      <c r="S2429" s="42">
        <v>124</v>
      </c>
      <c r="T2429" s="42">
        <v>24</v>
      </c>
      <c r="U2429" s="42">
        <v>26.863585013000002</v>
      </c>
      <c r="V2429" s="42">
        <v>-80.047509990999998</v>
      </c>
      <c r="W2429" s="48">
        <v>41807</v>
      </c>
      <c r="X2429" s="45">
        <f>W2429-N2429</f>
        <v>68</v>
      </c>
      <c r="Y2429" s="46">
        <v>74</v>
      </c>
      <c r="Z2429" s="46">
        <v>7</v>
      </c>
      <c r="AA2429" s="46">
        <v>2</v>
      </c>
      <c r="AB2429" s="46">
        <v>0</v>
      </c>
      <c r="AC2429" s="46">
        <v>0</v>
      </c>
      <c r="AD2429" s="46">
        <v>0</v>
      </c>
      <c r="AE2429" s="46">
        <f>SUM(Y2429,Z2429,AC2429,AD2429)</f>
        <v>81</v>
      </c>
      <c r="AF2429" s="47">
        <f>Y2429/AE2429</f>
        <v>0.9135802469135802</v>
      </c>
      <c r="AG2429" s="47">
        <f>(Y2429-(AA2429+AB2429))/AE2429</f>
        <v>0.88888888888888884</v>
      </c>
      <c r="AH2429" s="44" t="s">
        <v>2</v>
      </c>
      <c r="AI2429" s="38"/>
    </row>
    <row r="2430" spans="1:35" x14ac:dyDescent="0.3">
      <c r="A2430" s="38"/>
      <c r="B2430" s="38"/>
      <c r="C2430" s="39"/>
      <c r="D2430" s="71"/>
      <c r="E2430" s="99"/>
      <c r="F2430" s="41"/>
      <c r="G2430" s="41"/>
      <c r="H2430" s="41"/>
      <c r="I2430" s="41"/>
      <c r="J2430" s="41"/>
      <c r="K2430" s="40"/>
      <c r="L2430" s="41"/>
      <c r="M2430" s="42">
        <v>200001</v>
      </c>
      <c r="N2430" s="43">
        <v>41739</v>
      </c>
      <c r="O2430" s="44" t="s">
        <v>0</v>
      </c>
      <c r="P2430" s="42">
        <v>3</v>
      </c>
      <c r="Q2430" s="44" t="s">
        <v>4305</v>
      </c>
      <c r="R2430" s="44" t="s">
        <v>672</v>
      </c>
      <c r="S2430" s="42">
        <v>50</v>
      </c>
      <c r="T2430" s="42">
        <v>61</v>
      </c>
      <c r="U2430" s="42">
        <v>26.905437701</v>
      </c>
      <c r="V2430" s="42">
        <v>-80.060485270000001</v>
      </c>
      <c r="W2430" s="48">
        <v>41810</v>
      </c>
      <c r="X2430" s="45">
        <f>W2430-N2430</f>
        <v>71</v>
      </c>
      <c r="Y2430" s="42">
        <v>82</v>
      </c>
      <c r="Z2430" s="42">
        <v>8</v>
      </c>
      <c r="AA2430" s="42">
        <v>2</v>
      </c>
      <c r="AB2430" s="42">
        <v>0</v>
      </c>
      <c r="AC2430" s="42">
        <v>0</v>
      </c>
      <c r="AD2430" s="42">
        <v>0</v>
      </c>
      <c r="AE2430" s="46">
        <f>SUM(Y2430,Z2430,AC2430,AD2430)</f>
        <v>90</v>
      </c>
      <c r="AF2430" s="47">
        <f>Y2430/AE2430</f>
        <v>0.91111111111111109</v>
      </c>
      <c r="AG2430" s="47">
        <f>(Y2430-(AA2430+AB2430))/AE2430</f>
        <v>0.88888888888888884</v>
      </c>
      <c r="AH2430" s="44" t="s">
        <v>2</v>
      </c>
      <c r="AI2430" s="38"/>
    </row>
    <row r="2431" spans="1:35" x14ac:dyDescent="0.3">
      <c r="A2431" s="38"/>
      <c r="B2431" s="38"/>
      <c r="C2431" s="39"/>
      <c r="D2431" s="71"/>
      <c r="E2431" s="99"/>
      <c r="F2431" s="41"/>
      <c r="G2431" s="41"/>
      <c r="H2431" s="41"/>
      <c r="I2431" s="41"/>
      <c r="J2431" s="41"/>
      <c r="K2431" s="40"/>
      <c r="L2431" s="41"/>
      <c r="M2431" s="42">
        <v>200005</v>
      </c>
      <c r="N2431" s="43">
        <v>41740</v>
      </c>
      <c r="O2431" s="44" t="s">
        <v>0</v>
      </c>
      <c r="P2431" s="42">
        <v>9</v>
      </c>
      <c r="Q2431" s="44" t="s">
        <v>4305</v>
      </c>
      <c r="R2431" s="44" t="s">
        <v>676</v>
      </c>
      <c r="S2431" s="42">
        <v>40</v>
      </c>
      <c r="T2431" s="42">
        <v>35</v>
      </c>
      <c r="U2431" s="42">
        <v>26.860311054</v>
      </c>
      <c r="V2431" s="42">
        <v>-80.046508864000003</v>
      </c>
      <c r="W2431" s="48">
        <v>41809</v>
      </c>
      <c r="X2431" s="45">
        <f>W2431-N2431</f>
        <v>69</v>
      </c>
      <c r="Y2431" s="42">
        <v>38</v>
      </c>
      <c r="Z2431" s="42">
        <v>28</v>
      </c>
      <c r="AA2431" s="42">
        <v>2</v>
      </c>
      <c r="AB2431" s="42">
        <v>0</v>
      </c>
      <c r="AC2431" s="42">
        <v>0</v>
      </c>
      <c r="AD2431" s="42">
        <v>4</v>
      </c>
      <c r="AE2431" s="46">
        <f>SUM(Y2431,Z2431,AC2431,AD2431)</f>
        <v>70</v>
      </c>
      <c r="AF2431" s="47">
        <f>Y2431/AE2431</f>
        <v>0.54285714285714282</v>
      </c>
      <c r="AG2431" s="47">
        <f>(Y2431-(AA2431+AB2431))/AE2431</f>
        <v>0.51428571428571423</v>
      </c>
      <c r="AH2431" s="44" t="s">
        <v>2</v>
      </c>
      <c r="AI2431" s="38"/>
    </row>
    <row r="2432" spans="1:35" x14ac:dyDescent="0.3">
      <c r="A2432" s="38"/>
      <c r="B2432" s="38"/>
      <c r="C2432" s="39"/>
      <c r="D2432" s="71"/>
      <c r="E2432" s="99"/>
      <c r="F2432" s="41"/>
      <c r="G2432" s="41"/>
      <c r="H2432" s="41"/>
      <c r="I2432" s="41"/>
      <c r="J2432" s="41"/>
      <c r="K2432" s="40"/>
      <c r="L2432" s="41"/>
      <c r="M2432" s="42">
        <v>200006</v>
      </c>
      <c r="N2432" s="43">
        <v>41741</v>
      </c>
      <c r="O2432" s="44" t="s">
        <v>0</v>
      </c>
      <c r="P2432" s="42">
        <v>2</v>
      </c>
      <c r="Q2432" s="44" t="s">
        <v>4307</v>
      </c>
      <c r="R2432" s="44" t="s">
        <v>3</v>
      </c>
      <c r="S2432" s="42">
        <v>0</v>
      </c>
      <c r="T2432" s="42">
        <v>125</v>
      </c>
      <c r="U2432" s="42">
        <v>26.906988653999999</v>
      </c>
      <c r="V2432" s="42">
        <v>-80.060889919999994</v>
      </c>
      <c r="W2432" s="126"/>
      <c r="X2432" s="45"/>
      <c r="Y2432" s="125"/>
      <c r="Z2432" s="127"/>
      <c r="AA2432" s="125"/>
      <c r="AB2432" s="125"/>
      <c r="AC2432" s="127"/>
      <c r="AD2432" s="127"/>
      <c r="AE2432" s="127"/>
      <c r="AF2432" s="127"/>
      <c r="AG2432" s="127"/>
      <c r="AH2432" s="44" t="s">
        <v>3</v>
      </c>
      <c r="AI2432" s="38"/>
    </row>
    <row r="2433" spans="1:35" x14ac:dyDescent="0.3">
      <c r="A2433" s="38"/>
      <c r="B2433" s="38"/>
      <c r="C2433" s="39"/>
      <c r="D2433" s="71"/>
      <c r="E2433" s="99"/>
      <c r="F2433" s="41"/>
      <c r="G2433" s="41"/>
      <c r="H2433" s="41"/>
      <c r="I2433" s="41"/>
      <c r="J2433" s="41"/>
      <c r="K2433" s="40"/>
      <c r="L2433" s="41"/>
      <c r="M2433" s="42">
        <v>200007</v>
      </c>
      <c r="N2433" s="43">
        <v>41742</v>
      </c>
      <c r="O2433" s="44" t="s">
        <v>0</v>
      </c>
      <c r="P2433" s="42">
        <v>8</v>
      </c>
      <c r="Q2433" s="44" t="s">
        <v>4305</v>
      </c>
      <c r="R2433" s="44" t="s">
        <v>639</v>
      </c>
      <c r="S2433" s="42">
        <v>30</v>
      </c>
      <c r="T2433" s="42">
        <v>64</v>
      </c>
      <c r="U2433" s="42">
        <v>26.867118064</v>
      </c>
      <c r="V2433" s="42">
        <v>-80.048244514000004</v>
      </c>
      <c r="W2433" s="48">
        <v>41809</v>
      </c>
      <c r="X2433" s="45">
        <f>W2433-N2433</f>
        <v>67</v>
      </c>
      <c r="Y2433" s="46">
        <v>60</v>
      </c>
      <c r="Z2433" s="46">
        <v>12</v>
      </c>
      <c r="AA2433" s="46">
        <v>0</v>
      </c>
      <c r="AB2433" s="46">
        <v>0</v>
      </c>
      <c r="AC2433" s="46">
        <v>0</v>
      </c>
      <c r="AD2433" s="46">
        <v>1</v>
      </c>
      <c r="AE2433" s="46">
        <f>SUM(Y2433,Z2433,AC2433,AD2433)</f>
        <v>73</v>
      </c>
      <c r="AF2433" s="47">
        <f>Y2433/AE2433</f>
        <v>0.82191780821917804</v>
      </c>
      <c r="AG2433" s="47">
        <f>(Y2433-(AA2433+AB2433))/AE2433</f>
        <v>0.82191780821917804</v>
      </c>
      <c r="AH2433" s="44" t="s">
        <v>2</v>
      </c>
      <c r="AI2433" s="38"/>
    </row>
    <row r="2434" spans="1:35" x14ac:dyDescent="0.3">
      <c r="A2434" s="38"/>
      <c r="B2434" s="38"/>
      <c r="C2434" s="39"/>
      <c r="D2434" s="71"/>
      <c r="E2434" s="99"/>
      <c r="F2434" s="41"/>
      <c r="G2434" s="41"/>
      <c r="H2434" s="41"/>
      <c r="I2434" s="41"/>
      <c r="J2434" s="41"/>
      <c r="K2434" s="40"/>
      <c r="L2434" s="41"/>
      <c r="M2434" s="42">
        <v>200008</v>
      </c>
      <c r="N2434" s="43">
        <v>41743</v>
      </c>
      <c r="O2434" s="44" t="s">
        <v>0</v>
      </c>
      <c r="P2434" s="42">
        <v>1</v>
      </c>
      <c r="Q2434" s="44" t="s">
        <v>4305</v>
      </c>
      <c r="R2434" s="44" t="s">
        <v>640</v>
      </c>
      <c r="S2434" s="42">
        <v>3</v>
      </c>
      <c r="T2434" s="42">
        <v>58</v>
      </c>
      <c r="U2434" s="42">
        <v>26.920284367000001</v>
      </c>
      <c r="V2434" s="42">
        <v>-80.065488991999999</v>
      </c>
      <c r="W2434" s="126"/>
      <c r="X2434" s="45"/>
      <c r="Y2434" s="125"/>
      <c r="Z2434" s="125"/>
      <c r="AA2434" s="125"/>
      <c r="AB2434" s="125"/>
      <c r="AC2434" s="125"/>
      <c r="AD2434" s="125"/>
      <c r="AE2434" s="125"/>
      <c r="AF2434" s="125"/>
      <c r="AG2434" s="125"/>
      <c r="AH2434" s="44" t="s">
        <v>31</v>
      </c>
      <c r="AI2434" s="38"/>
    </row>
    <row r="2435" spans="1:35" x14ac:dyDescent="0.3">
      <c r="A2435" s="38"/>
      <c r="B2435" s="38"/>
      <c r="C2435" s="39"/>
      <c r="D2435" s="71"/>
      <c r="E2435" s="99"/>
      <c r="F2435" s="41"/>
      <c r="G2435" s="41"/>
      <c r="H2435" s="41"/>
      <c r="I2435" s="41"/>
      <c r="J2435" s="41"/>
      <c r="K2435" s="40"/>
      <c r="L2435" s="41"/>
      <c r="M2435" s="42">
        <v>200009</v>
      </c>
      <c r="N2435" s="43">
        <v>41743</v>
      </c>
      <c r="O2435" s="44" t="s">
        <v>0</v>
      </c>
      <c r="P2435" s="42">
        <v>5</v>
      </c>
      <c r="Q2435" s="44" t="s">
        <v>4305</v>
      </c>
      <c r="R2435" s="44" t="s">
        <v>641</v>
      </c>
      <c r="S2435" s="42">
        <v>12</v>
      </c>
      <c r="T2435" s="42">
        <v>113</v>
      </c>
      <c r="U2435" s="42">
        <v>26.891927294999999</v>
      </c>
      <c r="V2435" s="42">
        <v>-80.056343845000001</v>
      </c>
      <c r="W2435" s="126"/>
      <c r="X2435" s="45"/>
      <c r="Y2435" s="125"/>
      <c r="Z2435" s="125"/>
      <c r="AA2435" s="125"/>
      <c r="AB2435" s="125"/>
      <c r="AC2435" s="125"/>
      <c r="AD2435" s="125"/>
      <c r="AE2435" s="127"/>
      <c r="AF2435" s="127"/>
      <c r="AG2435" s="127"/>
      <c r="AH2435" s="44" t="s">
        <v>31</v>
      </c>
      <c r="AI2435" s="38"/>
    </row>
    <row r="2436" spans="1:35" x14ac:dyDescent="0.3">
      <c r="A2436" s="38"/>
      <c r="B2436" s="38"/>
      <c r="C2436" s="39"/>
      <c r="D2436" s="71"/>
      <c r="E2436" s="99"/>
      <c r="F2436" s="41"/>
      <c r="G2436" s="41"/>
      <c r="H2436" s="41"/>
      <c r="I2436" s="41"/>
      <c r="J2436" s="41"/>
      <c r="K2436" s="40"/>
      <c r="L2436" s="41"/>
      <c r="M2436" s="42">
        <v>200010</v>
      </c>
      <c r="N2436" s="43">
        <v>41746</v>
      </c>
      <c r="O2436" s="44" t="s">
        <v>0</v>
      </c>
      <c r="P2436" s="42">
        <v>2</v>
      </c>
      <c r="Q2436" s="44" t="s">
        <v>4305</v>
      </c>
      <c r="R2436" s="44" t="s">
        <v>642</v>
      </c>
      <c r="S2436" s="42">
        <v>9</v>
      </c>
      <c r="T2436" s="42">
        <v>70</v>
      </c>
      <c r="U2436" s="42">
        <v>26.908623322</v>
      </c>
      <c r="V2436" s="42">
        <v>-80.061640367999999</v>
      </c>
      <c r="W2436" s="48">
        <v>41819</v>
      </c>
      <c r="X2436" s="45">
        <f>W2436-N2436</f>
        <v>73</v>
      </c>
      <c r="Y2436" s="42">
        <v>6</v>
      </c>
      <c r="Z2436" s="46">
        <v>43</v>
      </c>
      <c r="AA2436" s="42">
        <v>1</v>
      </c>
      <c r="AB2436" s="42">
        <v>0</v>
      </c>
      <c r="AC2436" s="46">
        <v>0</v>
      </c>
      <c r="AD2436" s="46">
        <v>2</v>
      </c>
      <c r="AE2436" s="46">
        <f>SUM(Y2436,Z2436,AC2436,AD2436)</f>
        <v>51</v>
      </c>
      <c r="AF2436" s="47">
        <f>Y2436/AE2436</f>
        <v>0.11764705882352941</v>
      </c>
      <c r="AG2436" s="47">
        <f>(Y2436-(AA2436+AB2436))/AE2436</f>
        <v>9.8039215686274508E-2</v>
      </c>
      <c r="AH2436" s="44" t="s">
        <v>2</v>
      </c>
      <c r="AI2436" s="38"/>
    </row>
    <row r="2437" spans="1:35" x14ac:dyDescent="0.3">
      <c r="A2437" s="38"/>
      <c r="B2437" s="38"/>
      <c r="C2437" s="39"/>
      <c r="D2437" s="71"/>
      <c r="E2437" s="99"/>
      <c r="F2437" s="41"/>
      <c r="G2437" s="41"/>
      <c r="H2437" s="41"/>
      <c r="I2437" s="41"/>
      <c r="J2437" s="41"/>
      <c r="K2437" s="40"/>
      <c r="L2437" s="41"/>
      <c r="M2437" s="42">
        <v>200012</v>
      </c>
      <c r="N2437" s="43">
        <v>41746</v>
      </c>
      <c r="O2437" s="44" t="s">
        <v>0</v>
      </c>
      <c r="P2437" s="42">
        <v>10</v>
      </c>
      <c r="Q2437" s="44" t="s">
        <v>4305</v>
      </c>
      <c r="R2437" s="44" t="s">
        <v>644</v>
      </c>
      <c r="S2437" s="42">
        <v>28</v>
      </c>
      <c r="T2437" s="42">
        <v>14</v>
      </c>
      <c r="U2437" s="42">
        <v>26.846027539000001</v>
      </c>
      <c r="V2437" s="42">
        <v>-80.043877558999995</v>
      </c>
      <c r="W2437" s="126"/>
      <c r="X2437" s="45"/>
      <c r="Y2437" s="42">
        <v>40</v>
      </c>
      <c r="Z2437" s="42">
        <v>26</v>
      </c>
      <c r="AA2437" s="42">
        <v>0</v>
      </c>
      <c r="AB2437" s="42">
        <v>0</v>
      </c>
      <c r="AC2437" s="42">
        <v>0</v>
      </c>
      <c r="AD2437" s="42">
        <v>0</v>
      </c>
      <c r="AE2437" s="46">
        <f>SUM(Y2437,Z2437,AC2437,AD2437)</f>
        <v>66</v>
      </c>
      <c r="AF2437" s="47">
        <f>Y2437/AE2437</f>
        <v>0.60606060606060608</v>
      </c>
      <c r="AG2437" s="47">
        <f>(Y2437-(AA2437+AB2437))/AE2437</f>
        <v>0.60606060606060608</v>
      </c>
      <c r="AH2437" s="44" t="s">
        <v>8</v>
      </c>
      <c r="AI2437" s="38"/>
    </row>
    <row r="2438" spans="1:35" x14ac:dyDescent="0.3">
      <c r="A2438" s="38"/>
      <c r="B2438" s="38"/>
      <c r="C2438" s="39"/>
      <c r="D2438" s="71"/>
      <c r="E2438" s="99"/>
      <c r="F2438" s="41"/>
      <c r="G2438" s="41"/>
      <c r="H2438" s="41"/>
      <c r="I2438" s="41"/>
      <c r="J2438" s="41"/>
      <c r="K2438" s="40"/>
      <c r="L2438" s="41"/>
      <c r="M2438" s="42">
        <v>200011</v>
      </c>
      <c r="N2438" s="43">
        <v>41746</v>
      </c>
      <c r="O2438" s="44" t="s">
        <v>0</v>
      </c>
      <c r="P2438" s="42">
        <v>9</v>
      </c>
      <c r="Q2438" s="44" t="s">
        <v>4305</v>
      </c>
      <c r="R2438" s="44" t="s">
        <v>643</v>
      </c>
      <c r="S2438" s="42">
        <v>34</v>
      </c>
      <c r="T2438" s="42">
        <v>21</v>
      </c>
      <c r="U2438" s="42">
        <v>26.861373100000002</v>
      </c>
      <c r="V2438" s="42">
        <v>-80.046879728999997</v>
      </c>
      <c r="W2438" s="48">
        <v>41812</v>
      </c>
      <c r="X2438" s="45">
        <f>W2438-N2438</f>
        <v>66</v>
      </c>
      <c r="Y2438" s="42">
        <v>103</v>
      </c>
      <c r="Z2438" s="42">
        <v>9</v>
      </c>
      <c r="AA2438" s="42">
        <v>0</v>
      </c>
      <c r="AB2438" s="42">
        <v>0</v>
      </c>
      <c r="AC2438" s="42">
        <v>1</v>
      </c>
      <c r="AD2438" s="42">
        <v>0</v>
      </c>
      <c r="AE2438" s="42">
        <f>SUM(Y2438,Z2438,AC2438,AD2438)</f>
        <v>113</v>
      </c>
      <c r="AF2438" s="49">
        <f>Y2438/AE2438</f>
        <v>0.91150442477876104</v>
      </c>
      <c r="AG2438" s="49">
        <f>(Y2438-(AA2438+AB2438))/AE2438</f>
        <v>0.91150442477876104</v>
      </c>
      <c r="AH2438" s="44" t="s">
        <v>2</v>
      </c>
      <c r="AI2438" s="38"/>
    </row>
    <row r="2439" spans="1:35" x14ac:dyDescent="0.3">
      <c r="A2439" s="38"/>
      <c r="B2439" s="38"/>
      <c r="C2439" s="39"/>
      <c r="D2439" s="71"/>
      <c r="E2439" s="99"/>
      <c r="F2439" s="41"/>
      <c r="G2439" s="41"/>
      <c r="H2439" s="41"/>
      <c r="I2439" s="41"/>
      <c r="J2439" s="41"/>
      <c r="K2439" s="40"/>
      <c r="L2439" s="41"/>
      <c r="M2439" s="42">
        <v>200013</v>
      </c>
      <c r="N2439" s="43">
        <v>41747</v>
      </c>
      <c r="O2439" s="44" t="s">
        <v>0</v>
      </c>
      <c r="P2439" s="42">
        <v>4</v>
      </c>
      <c r="Q2439" s="44" t="s">
        <v>4305</v>
      </c>
      <c r="R2439" s="44" t="s">
        <v>645</v>
      </c>
      <c r="S2439" s="42">
        <v>46</v>
      </c>
      <c r="T2439" s="42">
        <v>48</v>
      </c>
      <c r="U2439" s="42">
        <v>26.893572374000001</v>
      </c>
      <c r="V2439" s="42">
        <v>-80.056982708000007</v>
      </c>
      <c r="W2439" s="48">
        <v>41813</v>
      </c>
      <c r="X2439" s="45">
        <f>W2439-N2439</f>
        <v>66</v>
      </c>
      <c r="Y2439" s="42">
        <v>74</v>
      </c>
      <c r="Z2439" s="42">
        <v>27</v>
      </c>
      <c r="AA2439" s="42">
        <v>0</v>
      </c>
      <c r="AB2439" s="42">
        <v>0</v>
      </c>
      <c r="AC2439" s="42">
        <v>0</v>
      </c>
      <c r="AD2439" s="42">
        <v>1</v>
      </c>
      <c r="AE2439" s="42">
        <f>SUM(Y2439,Z2439,AC2439,AD2439)</f>
        <v>102</v>
      </c>
      <c r="AF2439" s="49">
        <f>Y2439/AE2439</f>
        <v>0.72549019607843135</v>
      </c>
      <c r="AG2439" s="49">
        <f>(Y2439-(AA2439+AB2439))/AE2439</f>
        <v>0.72549019607843135</v>
      </c>
      <c r="AH2439" s="44" t="s">
        <v>2</v>
      </c>
      <c r="AI2439" s="38"/>
    </row>
    <row r="2440" spans="1:35" x14ac:dyDescent="0.3">
      <c r="A2440" s="38"/>
      <c r="B2440" s="38"/>
      <c r="C2440" s="39"/>
      <c r="D2440" s="71"/>
      <c r="E2440" s="99"/>
      <c r="F2440" s="41"/>
      <c r="G2440" s="41"/>
      <c r="H2440" s="41"/>
      <c r="I2440" s="41"/>
      <c r="J2440" s="41"/>
      <c r="K2440" s="40"/>
      <c r="L2440" s="41"/>
      <c r="M2440" s="42">
        <v>200022</v>
      </c>
      <c r="N2440" s="43">
        <v>41748</v>
      </c>
      <c r="O2440" s="44" t="s">
        <v>0</v>
      </c>
      <c r="P2440" s="42">
        <v>8</v>
      </c>
      <c r="Q2440" s="44" t="s">
        <v>4305</v>
      </c>
      <c r="R2440" s="44" t="s">
        <v>647</v>
      </c>
      <c r="S2440" s="42">
        <v>29</v>
      </c>
      <c r="T2440" s="42">
        <v>29</v>
      </c>
      <c r="U2440" s="42">
        <v>26.863131770999999</v>
      </c>
      <c r="V2440" s="42">
        <v>-80.047345015999994</v>
      </c>
      <c r="W2440" s="48">
        <v>41813</v>
      </c>
      <c r="X2440" s="45">
        <f>W2440-N2440</f>
        <v>65</v>
      </c>
      <c r="Y2440" s="42">
        <v>60</v>
      </c>
      <c r="Z2440" s="46">
        <v>22</v>
      </c>
      <c r="AA2440" s="42">
        <v>5</v>
      </c>
      <c r="AB2440" s="42">
        <v>0</v>
      </c>
      <c r="AC2440" s="46">
        <v>0</v>
      </c>
      <c r="AD2440" s="46">
        <v>0</v>
      </c>
      <c r="AE2440" s="46">
        <f>SUM(Y2440,Z2440,AC2440,AD2440)</f>
        <v>82</v>
      </c>
      <c r="AF2440" s="47">
        <f>Y2440/AE2440</f>
        <v>0.73170731707317072</v>
      </c>
      <c r="AG2440" s="47">
        <f>(Y2440-(AA2440+AB2440))/AE2440</f>
        <v>0.67073170731707321</v>
      </c>
      <c r="AH2440" s="44" t="s">
        <v>2</v>
      </c>
      <c r="AI2440" s="38"/>
    </row>
    <row r="2441" spans="1:35" x14ac:dyDescent="0.3">
      <c r="A2441" s="38"/>
      <c r="B2441" s="38"/>
      <c r="C2441" s="39"/>
      <c r="D2441" s="71"/>
      <c r="E2441" s="99"/>
      <c r="F2441" s="41"/>
      <c r="G2441" s="41"/>
      <c r="H2441" s="41"/>
      <c r="I2441" s="41"/>
      <c r="J2441" s="41"/>
      <c r="K2441" s="40"/>
      <c r="L2441" s="41"/>
      <c r="M2441" s="42">
        <v>200021</v>
      </c>
      <c r="N2441" s="43">
        <v>41748</v>
      </c>
      <c r="O2441" s="44" t="s">
        <v>0</v>
      </c>
      <c r="P2441" s="42">
        <v>5</v>
      </c>
      <c r="Q2441" s="44" t="s">
        <v>4305</v>
      </c>
      <c r="R2441" s="44" t="s">
        <v>646</v>
      </c>
      <c r="S2441" s="42">
        <v>55</v>
      </c>
      <c r="T2441" s="42">
        <v>25</v>
      </c>
      <c r="U2441" s="42">
        <v>26.883616605</v>
      </c>
      <c r="V2441" s="42">
        <v>-80.053842496000001</v>
      </c>
      <c r="W2441" s="48">
        <v>41814</v>
      </c>
      <c r="X2441" s="45">
        <f>W2441-N2441</f>
        <v>66</v>
      </c>
      <c r="Y2441" s="42">
        <v>61</v>
      </c>
      <c r="Z2441" s="42">
        <v>7</v>
      </c>
      <c r="AA2441" s="42">
        <v>1</v>
      </c>
      <c r="AB2441" s="42">
        <v>0</v>
      </c>
      <c r="AC2441" s="42">
        <v>0</v>
      </c>
      <c r="AD2441" s="42">
        <v>0</v>
      </c>
      <c r="AE2441" s="46">
        <f>SUM(Y2441,Z2441,AC2441,AD2441)</f>
        <v>68</v>
      </c>
      <c r="AF2441" s="47">
        <f>Y2441/AE2441</f>
        <v>0.8970588235294118</v>
      </c>
      <c r="AG2441" s="47">
        <f>(Y2441-(AA2441+AB2441))/AE2441</f>
        <v>0.88235294117647056</v>
      </c>
      <c r="AH2441" s="44" t="s">
        <v>2</v>
      </c>
      <c r="AI2441" s="38"/>
    </row>
    <row r="2442" spans="1:35" x14ac:dyDescent="0.3">
      <c r="A2442" s="38"/>
      <c r="B2442" s="38"/>
      <c r="C2442" s="39"/>
      <c r="D2442" s="71"/>
      <c r="E2442" s="99"/>
      <c r="F2442" s="41"/>
      <c r="G2442" s="41"/>
      <c r="H2442" s="41"/>
      <c r="I2442" s="41"/>
      <c r="J2442" s="41"/>
      <c r="K2442" s="40"/>
      <c r="L2442" s="41"/>
      <c r="M2442" s="42">
        <v>200023</v>
      </c>
      <c r="N2442" s="43">
        <v>41748</v>
      </c>
      <c r="O2442" s="44" t="s">
        <v>0</v>
      </c>
      <c r="P2442" s="42">
        <v>6</v>
      </c>
      <c r="Q2442" s="44" t="s">
        <v>4305</v>
      </c>
      <c r="R2442" s="44" t="s">
        <v>648</v>
      </c>
      <c r="S2442" s="42">
        <v>48</v>
      </c>
      <c r="T2442" s="42">
        <v>7</v>
      </c>
      <c r="U2442" s="42">
        <v>26.882603168999999</v>
      </c>
      <c r="V2442" s="42">
        <v>-80.053522349999994</v>
      </c>
      <c r="W2442" s="48">
        <v>41812</v>
      </c>
      <c r="X2442" s="45">
        <f>W2442-N2442</f>
        <v>64</v>
      </c>
      <c r="Y2442" s="42">
        <v>92</v>
      </c>
      <c r="Z2442" s="42">
        <v>4</v>
      </c>
      <c r="AA2442" s="42">
        <v>2</v>
      </c>
      <c r="AB2442" s="42">
        <v>0</v>
      </c>
      <c r="AC2442" s="42">
        <v>0</v>
      </c>
      <c r="AD2442" s="42">
        <v>1</v>
      </c>
      <c r="AE2442" s="46">
        <f>SUM(Y2442,Z2442,AC2442,AD2442)</f>
        <v>97</v>
      </c>
      <c r="AF2442" s="47">
        <f>Y2442/AE2442</f>
        <v>0.94845360824742264</v>
      </c>
      <c r="AG2442" s="47">
        <f>(Y2442-(AA2442+AB2442))/AE2442</f>
        <v>0.92783505154639179</v>
      </c>
      <c r="AH2442" s="44" t="s">
        <v>2</v>
      </c>
      <c r="AI2442" s="38"/>
    </row>
    <row r="2443" spans="1:35" x14ac:dyDescent="0.3">
      <c r="A2443" s="38"/>
      <c r="B2443" s="38"/>
      <c r="C2443" s="39"/>
      <c r="D2443" s="71"/>
      <c r="E2443" s="99"/>
      <c r="F2443" s="41"/>
      <c r="G2443" s="41"/>
      <c r="H2443" s="41"/>
      <c r="I2443" s="41"/>
      <c r="J2443" s="41"/>
      <c r="K2443" s="40"/>
      <c r="L2443" s="41"/>
      <c r="M2443" s="42">
        <v>320650</v>
      </c>
      <c r="N2443" s="43">
        <v>41749</v>
      </c>
      <c r="O2443" s="44" t="s">
        <v>146</v>
      </c>
      <c r="P2443" s="42">
        <v>6</v>
      </c>
      <c r="Q2443" s="44" t="s">
        <v>4307</v>
      </c>
      <c r="R2443" s="44" t="s">
        <v>3</v>
      </c>
      <c r="S2443" s="42">
        <v>10</v>
      </c>
      <c r="T2443" s="42">
        <v>86</v>
      </c>
      <c r="U2443" s="42">
        <v>26.928961839999999</v>
      </c>
      <c r="V2443" s="42">
        <v>-80.068101580000004</v>
      </c>
      <c r="W2443" s="128"/>
      <c r="X2443" s="45"/>
      <c r="Y2443" s="125"/>
      <c r="Z2443" s="127"/>
      <c r="AA2443" s="125"/>
      <c r="AB2443" s="125"/>
      <c r="AC2443" s="127"/>
      <c r="AD2443" s="127"/>
      <c r="AE2443" s="127"/>
      <c r="AF2443" s="127"/>
      <c r="AG2443" s="127"/>
      <c r="AH2443" s="44" t="s">
        <v>3</v>
      </c>
      <c r="AI2443" s="38"/>
    </row>
    <row r="2444" spans="1:35" x14ac:dyDescent="0.3">
      <c r="A2444" s="38"/>
      <c r="B2444" s="38"/>
      <c r="C2444" s="39"/>
      <c r="D2444" s="71"/>
      <c r="E2444" s="99"/>
      <c r="F2444" s="41"/>
      <c r="G2444" s="41"/>
      <c r="H2444" s="41"/>
      <c r="I2444" s="41"/>
      <c r="J2444" s="41"/>
      <c r="K2444" s="40"/>
      <c r="L2444" s="41"/>
      <c r="M2444" s="42">
        <v>200204</v>
      </c>
      <c r="N2444" s="43">
        <v>41749</v>
      </c>
      <c r="O2444" s="44" t="s">
        <v>5</v>
      </c>
      <c r="P2444" s="42">
        <v>12</v>
      </c>
      <c r="Q2444" s="44" t="s">
        <v>4305</v>
      </c>
      <c r="R2444" s="44" t="s">
        <v>3</v>
      </c>
      <c r="S2444" s="42">
        <v>65</v>
      </c>
      <c r="T2444" s="42">
        <v>3</v>
      </c>
      <c r="U2444" s="42">
        <v>26.946296818</v>
      </c>
      <c r="V2444" s="42">
        <v>-80.071996118000001</v>
      </c>
      <c r="W2444" s="126"/>
      <c r="X2444" s="45"/>
      <c r="Y2444" s="125"/>
      <c r="Z2444" s="125"/>
      <c r="AA2444" s="125"/>
      <c r="AB2444" s="125"/>
      <c r="AC2444" s="125"/>
      <c r="AD2444" s="125"/>
      <c r="AE2444" s="127"/>
      <c r="AF2444" s="127"/>
      <c r="AG2444" s="127"/>
      <c r="AH2444" s="44" t="s">
        <v>3</v>
      </c>
      <c r="AI2444" s="38"/>
    </row>
    <row r="2445" spans="1:35" x14ac:dyDescent="0.3">
      <c r="A2445" s="38"/>
      <c r="B2445" s="38"/>
      <c r="C2445" s="39"/>
      <c r="D2445" s="71"/>
      <c r="E2445" s="99"/>
      <c r="F2445" s="41"/>
      <c r="G2445" s="41"/>
      <c r="H2445" s="41"/>
      <c r="I2445" s="41"/>
      <c r="J2445" s="41"/>
      <c r="K2445" s="40"/>
      <c r="L2445" s="41"/>
      <c r="M2445" s="42">
        <v>200027</v>
      </c>
      <c r="N2445" s="43">
        <v>41749</v>
      </c>
      <c r="O2445" s="44" t="s">
        <v>0</v>
      </c>
      <c r="P2445" s="42">
        <v>3</v>
      </c>
      <c r="Q2445" s="44" t="s">
        <v>4305</v>
      </c>
      <c r="R2445" s="44" t="s">
        <v>649</v>
      </c>
      <c r="S2445" s="42">
        <v>61</v>
      </c>
      <c r="T2445" s="42">
        <v>17</v>
      </c>
      <c r="U2445" s="42">
        <v>26.903518745</v>
      </c>
      <c r="V2445" s="42">
        <v>-80.059993977999994</v>
      </c>
      <c r="W2445" s="48">
        <v>41815</v>
      </c>
      <c r="X2445" s="45">
        <f>W2445-N2445</f>
        <v>66</v>
      </c>
      <c r="Y2445" s="42">
        <v>56</v>
      </c>
      <c r="Z2445" s="42">
        <v>6</v>
      </c>
      <c r="AA2445" s="42">
        <v>0</v>
      </c>
      <c r="AB2445" s="42">
        <v>0</v>
      </c>
      <c r="AC2445" s="42">
        <v>0</v>
      </c>
      <c r="AD2445" s="42">
        <v>0</v>
      </c>
      <c r="AE2445" s="42">
        <f>SUM(Y2445,Z2445,AC2445,AD2445)</f>
        <v>62</v>
      </c>
      <c r="AF2445" s="49">
        <f>Y2445/AE2445</f>
        <v>0.90322580645161288</v>
      </c>
      <c r="AG2445" s="49">
        <f>(Y2445-(AA2445+AB2445))/AE2445</f>
        <v>0.90322580645161288</v>
      </c>
      <c r="AH2445" s="44" t="s">
        <v>2</v>
      </c>
      <c r="AI2445" s="38"/>
    </row>
    <row r="2446" spans="1:35" x14ac:dyDescent="0.3">
      <c r="A2446" s="38"/>
      <c r="B2446" s="38"/>
      <c r="C2446" s="39"/>
      <c r="D2446" s="71"/>
      <c r="E2446" s="99"/>
      <c r="F2446" s="41"/>
      <c r="G2446" s="41"/>
      <c r="H2446" s="41"/>
      <c r="I2446" s="41"/>
      <c r="J2446" s="41"/>
      <c r="K2446" s="40"/>
      <c r="L2446" s="41"/>
      <c r="M2446" s="42">
        <v>200028</v>
      </c>
      <c r="N2446" s="43">
        <v>41749</v>
      </c>
      <c r="O2446" s="44" t="s">
        <v>0</v>
      </c>
      <c r="P2446" s="42">
        <v>6</v>
      </c>
      <c r="Q2446" s="44" t="s">
        <v>4305</v>
      </c>
      <c r="R2446" s="44" t="s">
        <v>650</v>
      </c>
      <c r="S2446" s="42">
        <v>77</v>
      </c>
      <c r="T2446" s="42">
        <v>7</v>
      </c>
      <c r="U2446" s="42">
        <v>26.877651233999998</v>
      </c>
      <c r="V2446" s="42">
        <v>-80.051780946999997</v>
      </c>
      <c r="W2446" s="48">
        <v>41815</v>
      </c>
      <c r="X2446" s="45">
        <f>W2446-N2446</f>
        <v>66</v>
      </c>
      <c r="Y2446" s="42">
        <v>72</v>
      </c>
      <c r="Z2446" s="46">
        <v>6</v>
      </c>
      <c r="AA2446" s="42">
        <v>1</v>
      </c>
      <c r="AB2446" s="42">
        <v>0</v>
      </c>
      <c r="AC2446" s="46">
        <v>0</v>
      </c>
      <c r="AD2446" s="46">
        <v>0</v>
      </c>
      <c r="AE2446" s="46">
        <f>SUM(Y2446,Z2446,AC2446,AD2446)</f>
        <v>78</v>
      </c>
      <c r="AF2446" s="47">
        <f>Y2446/AE2446</f>
        <v>0.92307692307692313</v>
      </c>
      <c r="AG2446" s="47">
        <f>(Y2446-(AA2446+AB2446))/AE2446</f>
        <v>0.91025641025641024</v>
      </c>
      <c r="AH2446" s="44" t="s">
        <v>2</v>
      </c>
      <c r="AI2446" s="38"/>
    </row>
    <row r="2447" spans="1:35" x14ac:dyDescent="0.3">
      <c r="A2447" s="38"/>
      <c r="B2447" s="38"/>
      <c r="C2447" s="39"/>
      <c r="D2447" s="71"/>
      <c r="E2447" s="99"/>
      <c r="F2447" s="41"/>
      <c r="G2447" s="41"/>
      <c r="H2447" s="41"/>
      <c r="I2447" s="41"/>
      <c r="J2447" s="41"/>
      <c r="K2447" s="40"/>
      <c r="L2447" s="41"/>
      <c r="M2447" s="42">
        <v>320654</v>
      </c>
      <c r="N2447" s="43">
        <v>41750</v>
      </c>
      <c r="O2447" s="44" t="s">
        <v>146</v>
      </c>
      <c r="P2447" s="42">
        <v>3</v>
      </c>
      <c r="Q2447" s="44" t="s">
        <v>4305</v>
      </c>
      <c r="R2447" s="44" t="s">
        <v>607</v>
      </c>
      <c r="S2447" s="42">
        <v>17</v>
      </c>
      <c r="T2447" s="42">
        <v>10</v>
      </c>
      <c r="U2447" s="42">
        <v>26.937415000000001</v>
      </c>
      <c r="V2447" s="42">
        <v>-80.069998830000003</v>
      </c>
      <c r="W2447" s="126"/>
      <c r="X2447" s="45"/>
      <c r="Y2447" s="42">
        <v>0</v>
      </c>
      <c r="Z2447" s="46">
        <v>53</v>
      </c>
      <c r="AA2447" s="42">
        <v>0</v>
      </c>
      <c r="AB2447" s="42">
        <v>0</v>
      </c>
      <c r="AC2447" s="46">
        <v>0</v>
      </c>
      <c r="AD2447" s="46">
        <v>0</v>
      </c>
      <c r="AE2447" s="46">
        <f>SUM(Y2447,Z2447,AC2447,AD2447)</f>
        <v>53</v>
      </c>
      <c r="AF2447" s="47">
        <f>Y2447/AE2447</f>
        <v>0</v>
      </c>
      <c r="AG2447" s="47">
        <f>(Y2447-(AA2447+AB2447))/AE2447</f>
        <v>0</v>
      </c>
      <c r="AH2447" s="44" t="s">
        <v>8</v>
      </c>
      <c r="AI2447" s="38"/>
    </row>
    <row r="2448" spans="1:35" x14ac:dyDescent="0.3">
      <c r="A2448" s="38"/>
      <c r="B2448" s="38"/>
      <c r="C2448" s="39"/>
      <c r="D2448" s="71"/>
      <c r="E2448" s="99"/>
      <c r="F2448" s="41"/>
      <c r="G2448" s="41"/>
      <c r="H2448" s="41"/>
      <c r="I2448" s="41"/>
      <c r="J2448" s="41"/>
      <c r="K2448" s="40"/>
      <c r="L2448" s="41"/>
      <c r="M2448" s="42">
        <v>200031</v>
      </c>
      <c r="N2448" s="43">
        <v>41750</v>
      </c>
      <c r="O2448" s="44" t="s">
        <v>0</v>
      </c>
      <c r="P2448" s="42">
        <v>4</v>
      </c>
      <c r="Q2448" s="44" t="s">
        <v>4305</v>
      </c>
      <c r="R2448" s="44" t="s">
        <v>678</v>
      </c>
      <c r="S2448" s="42">
        <v>20</v>
      </c>
      <c r="T2448" s="42">
        <v>85</v>
      </c>
      <c r="U2448" s="42">
        <v>26.895108312000001</v>
      </c>
      <c r="V2448" s="42">
        <v>-80.057232786</v>
      </c>
      <c r="W2448" s="126"/>
      <c r="X2448" s="45"/>
      <c r="Y2448" s="42">
        <v>0</v>
      </c>
      <c r="Z2448" s="42">
        <v>56</v>
      </c>
      <c r="AA2448" s="42">
        <v>0</v>
      </c>
      <c r="AB2448" s="42">
        <v>0</v>
      </c>
      <c r="AC2448" s="42">
        <v>0</v>
      </c>
      <c r="AD2448" s="42">
        <v>0</v>
      </c>
      <c r="AE2448" s="46">
        <f>SUM(Y2448,Z2448,AC2448,AD2448)</f>
        <v>56</v>
      </c>
      <c r="AF2448" s="47">
        <f>Y2448/AE2448</f>
        <v>0</v>
      </c>
      <c r="AG2448" s="47">
        <f>(Y2448-(AA2448+AB2448))/AE2448</f>
        <v>0</v>
      </c>
      <c r="AH2448" s="44" t="s">
        <v>8</v>
      </c>
      <c r="AI2448" s="38"/>
    </row>
    <row r="2449" spans="1:35" x14ac:dyDescent="0.3">
      <c r="A2449" s="38"/>
      <c r="B2449" s="38"/>
      <c r="C2449" s="39"/>
      <c r="D2449" s="71"/>
      <c r="E2449" s="99"/>
      <c r="F2449" s="41"/>
      <c r="G2449" s="41"/>
      <c r="H2449" s="41"/>
      <c r="I2449" s="41"/>
      <c r="J2449" s="41"/>
      <c r="K2449" s="40"/>
      <c r="L2449" s="41"/>
      <c r="M2449" s="42">
        <v>200032</v>
      </c>
      <c r="N2449" s="43">
        <v>41750</v>
      </c>
      <c r="O2449" s="44" t="s">
        <v>0</v>
      </c>
      <c r="P2449" s="42">
        <v>5</v>
      </c>
      <c r="Q2449" s="44" t="s">
        <v>4305</v>
      </c>
      <c r="R2449" s="44" t="s">
        <v>679</v>
      </c>
      <c r="S2449" s="42">
        <v>15</v>
      </c>
      <c r="T2449" s="42">
        <v>81</v>
      </c>
      <c r="U2449" s="42">
        <v>26.888941007</v>
      </c>
      <c r="V2449" s="42">
        <v>-80.055536309999994</v>
      </c>
      <c r="W2449" s="48">
        <v>41815</v>
      </c>
      <c r="X2449" s="45">
        <f>W2449-N2449</f>
        <v>65</v>
      </c>
      <c r="Y2449" s="42">
        <v>59</v>
      </c>
      <c r="Z2449" s="42">
        <v>23</v>
      </c>
      <c r="AA2449" s="42">
        <v>2</v>
      </c>
      <c r="AB2449" s="42">
        <v>0</v>
      </c>
      <c r="AC2449" s="42">
        <v>1</v>
      </c>
      <c r="AD2449" s="42">
        <v>0</v>
      </c>
      <c r="AE2449" s="42">
        <f>SUM(Y2449,Z2449,AC2449,AD2449)</f>
        <v>83</v>
      </c>
      <c r="AF2449" s="49">
        <f>Y2449/AE2449</f>
        <v>0.71084337349397586</v>
      </c>
      <c r="AG2449" s="49">
        <f>(Y2449-(AA2449+AB2449))/AE2449</f>
        <v>0.68674698795180722</v>
      </c>
      <c r="AH2449" s="44" t="s">
        <v>2</v>
      </c>
      <c r="AI2449" s="38"/>
    </row>
    <row r="2450" spans="1:35" x14ac:dyDescent="0.3">
      <c r="A2450" s="38"/>
      <c r="B2450" s="38"/>
      <c r="C2450" s="39"/>
      <c r="D2450" s="71"/>
      <c r="E2450" s="99"/>
      <c r="F2450" s="41"/>
      <c r="G2450" s="41"/>
      <c r="H2450" s="41"/>
      <c r="I2450" s="41"/>
      <c r="J2450" s="41"/>
      <c r="K2450" s="40"/>
      <c r="L2450" s="41"/>
      <c r="M2450" s="42">
        <v>200030</v>
      </c>
      <c r="N2450" s="43">
        <v>41750</v>
      </c>
      <c r="O2450" s="44" t="s">
        <v>0</v>
      </c>
      <c r="P2450" s="42">
        <v>2</v>
      </c>
      <c r="Q2450" s="44" t="s">
        <v>4305</v>
      </c>
      <c r="R2450" s="44" t="s">
        <v>677</v>
      </c>
      <c r="S2450" s="42">
        <v>45</v>
      </c>
      <c r="T2450" s="42">
        <v>74</v>
      </c>
      <c r="U2450" s="42">
        <v>26.907386344999999</v>
      </c>
      <c r="V2450" s="42">
        <v>-80.061255810000006</v>
      </c>
      <c r="W2450" s="48">
        <v>41817</v>
      </c>
      <c r="X2450" s="45">
        <f>W2450-N2450</f>
        <v>67</v>
      </c>
      <c r="Y2450" s="42">
        <v>62</v>
      </c>
      <c r="Z2450" s="46">
        <v>4</v>
      </c>
      <c r="AA2450" s="42">
        <v>0</v>
      </c>
      <c r="AB2450" s="42">
        <v>0</v>
      </c>
      <c r="AC2450" s="46">
        <v>0</v>
      </c>
      <c r="AD2450" s="46">
        <v>0</v>
      </c>
      <c r="AE2450" s="46">
        <f>SUM(Y2450,Z2450,AC2450,AD2450)</f>
        <v>66</v>
      </c>
      <c r="AF2450" s="47">
        <f>Y2450/AE2450</f>
        <v>0.93939393939393945</v>
      </c>
      <c r="AG2450" s="47">
        <f>(Y2450-(AA2450+AB2450))/AE2450</f>
        <v>0.93939393939393945</v>
      </c>
      <c r="AH2450" s="44" t="s">
        <v>2</v>
      </c>
      <c r="AI2450" s="38"/>
    </row>
    <row r="2451" spans="1:35" x14ac:dyDescent="0.3">
      <c r="A2451" s="38"/>
      <c r="B2451" s="38"/>
      <c r="C2451" s="39"/>
      <c r="D2451" s="71"/>
      <c r="E2451" s="99"/>
      <c r="F2451" s="41"/>
      <c r="G2451" s="41"/>
      <c r="H2451" s="41"/>
      <c r="I2451" s="41"/>
      <c r="J2451" s="41"/>
      <c r="K2451" s="40"/>
      <c r="L2451" s="41"/>
      <c r="M2451" s="42">
        <v>200033</v>
      </c>
      <c r="N2451" s="43">
        <v>41750</v>
      </c>
      <c r="O2451" s="44" t="s">
        <v>0</v>
      </c>
      <c r="P2451" s="42">
        <v>8</v>
      </c>
      <c r="Q2451" s="44" t="s">
        <v>4305</v>
      </c>
      <c r="R2451" s="44" t="s">
        <v>680</v>
      </c>
      <c r="S2451" s="42">
        <v>59</v>
      </c>
      <c r="T2451" s="42">
        <v>40</v>
      </c>
      <c r="U2451" s="42">
        <v>26.869172969000001</v>
      </c>
      <c r="V2451" s="42">
        <v>-80.048915094999998</v>
      </c>
      <c r="W2451" s="48">
        <v>41816</v>
      </c>
      <c r="X2451" s="45">
        <f>W2451-N2451</f>
        <v>66</v>
      </c>
      <c r="Y2451" s="42">
        <v>98</v>
      </c>
      <c r="Z2451" s="42">
        <v>7</v>
      </c>
      <c r="AA2451" s="42">
        <v>7</v>
      </c>
      <c r="AB2451" s="42">
        <v>0</v>
      </c>
      <c r="AC2451" s="42">
        <v>7</v>
      </c>
      <c r="AD2451" s="42">
        <v>2</v>
      </c>
      <c r="AE2451" s="46">
        <f>SUM(Y2451,Z2451,AC2451,AD2451)</f>
        <v>114</v>
      </c>
      <c r="AF2451" s="47">
        <f>Y2451/AE2451</f>
        <v>0.85964912280701755</v>
      </c>
      <c r="AG2451" s="47">
        <f>(Y2451-(AA2451+AB2451))/AE2451</f>
        <v>0.79824561403508776</v>
      </c>
      <c r="AH2451" s="44" t="s">
        <v>2</v>
      </c>
      <c r="AI2451" s="38"/>
    </row>
    <row r="2452" spans="1:35" x14ac:dyDescent="0.3">
      <c r="A2452" s="38"/>
      <c r="B2452" s="38"/>
      <c r="C2452" s="39"/>
      <c r="D2452" s="71"/>
      <c r="E2452" s="99"/>
      <c r="F2452" s="41"/>
      <c r="G2452" s="41"/>
      <c r="H2452" s="41"/>
      <c r="I2452" s="41"/>
      <c r="J2452" s="41"/>
      <c r="K2452" s="40"/>
      <c r="L2452" s="41"/>
      <c r="M2452" s="42">
        <v>200034</v>
      </c>
      <c r="N2452" s="43">
        <v>41751</v>
      </c>
      <c r="O2452" s="44" t="s">
        <v>0</v>
      </c>
      <c r="P2452" s="42">
        <v>9</v>
      </c>
      <c r="Q2452" s="44" t="s">
        <v>4305</v>
      </c>
      <c r="R2452" s="44" t="s">
        <v>681</v>
      </c>
      <c r="S2452" s="42">
        <v>14</v>
      </c>
      <c r="T2452" s="42">
        <v>6</v>
      </c>
      <c r="U2452" s="42">
        <v>26.860012858000001</v>
      </c>
      <c r="V2452" s="42">
        <v>-80.046494730999996</v>
      </c>
      <c r="W2452" s="48">
        <v>41817</v>
      </c>
      <c r="X2452" s="45">
        <f>W2452-N2452</f>
        <v>66</v>
      </c>
      <c r="Y2452" s="42">
        <v>15</v>
      </c>
      <c r="Z2452" s="42">
        <v>45</v>
      </c>
      <c r="AA2452" s="42">
        <v>0</v>
      </c>
      <c r="AB2452" s="42">
        <v>1</v>
      </c>
      <c r="AC2452" s="42">
        <v>0</v>
      </c>
      <c r="AD2452" s="42">
        <v>1</v>
      </c>
      <c r="AE2452" s="46">
        <f>SUM(Y2452,Z2452,AC2452,AD2452)</f>
        <v>61</v>
      </c>
      <c r="AF2452" s="47">
        <f>Y2452/AE2452</f>
        <v>0.24590163934426229</v>
      </c>
      <c r="AG2452" s="47">
        <f>(Y2452-(AA2452+AB2452))/AE2452</f>
        <v>0.22950819672131148</v>
      </c>
      <c r="AH2452" s="44" t="s">
        <v>2</v>
      </c>
      <c r="AI2452" s="38"/>
    </row>
    <row r="2453" spans="1:35" x14ac:dyDescent="0.3">
      <c r="A2453" s="38"/>
      <c r="B2453" s="38"/>
      <c r="C2453" s="39"/>
      <c r="D2453" s="71"/>
      <c r="E2453" s="99"/>
      <c r="F2453" s="41"/>
      <c r="G2453" s="41"/>
      <c r="H2453" s="41"/>
      <c r="I2453" s="41"/>
      <c r="J2453" s="41"/>
      <c r="K2453" s="40"/>
      <c r="L2453" s="41"/>
      <c r="M2453" s="42">
        <v>200037</v>
      </c>
      <c r="N2453" s="43">
        <v>41752</v>
      </c>
      <c r="O2453" s="44" t="s">
        <v>0</v>
      </c>
      <c r="P2453" s="42">
        <v>10</v>
      </c>
      <c r="Q2453" s="44" t="s">
        <v>4307</v>
      </c>
      <c r="R2453" s="44" t="s">
        <v>3</v>
      </c>
      <c r="S2453" s="42">
        <v>20</v>
      </c>
      <c r="T2453" s="42">
        <v>10</v>
      </c>
      <c r="U2453" s="42">
        <v>26.847573407999999</v>
      </c>
      <c r="V2453" s="42">
        <v>-80.044263946000001</v>
      </c>
      <c r="W2453" s="126"/>
      <c r="X2453" s="45"/>
      <c r="Y2453" s="125"/>
      <c r="Z2453" s="127"/>
      <c r="AA2453" s="125"/>
      <c r="AB2453" s="125"/>
      <c r="AC2453" s="127"/>
      <c r="AD2453" s="127"/>
      <c r="AE2453" s="127"/>
      <c r="AF2453" s="127"/>
      <c r="AG2453" s="127"/>
      <c r="AH2453" s="44" t="s">
        <v>3</v>
      </c>
      <c r="AI2453" s="38"/>
    </row>
    <row r="2454" spans="1:35" x14ac:dyDescent="0.3">
      <c r="A2454" s="38"/>
      <c r="B2454" s="38"/>
      <c r="C2454" s="39"/>
      <c r="D2454" s="71"/>
      <c r="E2454" s="99"/>
      <c r="F2454" s="41"/>
      <c r="G2454" s="41"/>
      <c r="H2454" s="41"/>
      <c r="I2454" s="41"/>
      <c r="J2454" s="41"/>
      <c r="K2454" s="40"/>
      <c r="L2454" s="41"/>
      <c r="M2454" s="42">
        <v>200036</v>
      </c>
      <c r="N2454" s="43">
        <v>41752</v>
      </c>
      <c r="O2454" s="44" t="s">
        <v>0</v>
      </c>
      <c r="P2454" s="42">
        <v>4</v>
      </c>
      <c r="Q2454" s="44" t="s">
        <v>4305</v>
      </c>
      <c r="R2454" s="44" t="s">
        <v>682</v>
      </c>
      <c r="S2454" s="42">
        <v>53</v>
      </c>
      <c r="T2454" s="42">
        <v>17</v>
      </c>
      <c r="U2454" s="42">
        <v>26.893969852000001</v>
      </c>
      <c r="V2454" s="42">
        <v>-80.057111574000004</v>
      </c>
      <c r="W2454" s="48">
        <v>41815</v>
      </c>
      <c r="X2454" s="45">
        <f>W2454-N2454</f>
        <v>63</v>
      </c>
      <c r="Y2454" s="42">
        <v>71</v>
      </c>
      <c r="Z2454" s="46">
        <v>3</v>
      </c>
      <c r="AA2454" s="42">
        <v>2</v>
      </c>
      <c r="AB2454" s="42">
        <v>0</v>
      </c>
      <c r="AC2454" s="46">
        <v>0</v>
      </c>
      <c r="AD2454" s="46">
        <v>0</v>
      </c>
      <c r="AE2454" s="46">
        <f>SUM(Y2454,Z2454,AC2454,AD2454)</f>
        <v>74</v>
      </c>
      <c r="AF2454" s="47">
        <f>Y2454/AE2454</f>
        <v>0.95945945945945943</v>
      </c>
      <c r="AG2454" s="47">
        <f>(Y2454-(AA2454+AB2454))/AE2454</f>
        <v>0.93243243243243246</v>
      </c>
      <c r="AH2454" s="44" t="s">
        <v>2</v>
      </c>
      <c r="AI2454" s="38"/>
    </row>
    <row r="2455" spans="1:35" x14ac:dyDescent="0.3">
      <c r="A2455" s="38"/>
      <c r="B2455" s="38"/>
      <c r="C2455" s="39"/>
      <c r="D2455" s="71"/>
      <c r="E2455" s="99"/>
      <c r="F2455" s="41"/>
      <c r="G2455" s="41"/>
      <c r="H2455" s="41"/>
      <c r="I2455" s="41"/>
      <c r="J2455" s="41"/>
      <c r="K2455" s="40"/>
      <c r="L2455" s="41"/>
      <c r="M2455" s="42">
        <v>200041</v>
      </c>
      <c r="N2455" s="43">
        <v>41753</v>
      </c>
      <c r="O2455" s="44" t="s">
        <v>0</v>
      </c>
      <c r="P2455" s="42">
        <v>9</v>
      </c>
      <c r="Q2455" s="44" t="s">
        <v>4307</v>
      </c>
      <c r="R2455" s="44" t="s">
        <v>3</v>
      </c>
      <c r="S2455" s="42">
        <v>15</v>
      </c>
      <c r="T2455" s="42">
        <v>70</v>
      </c>
      <c r="U2455" s="42">
        <v>26.858962972</v>
      </c>
      <c r="V2455" s="42">
        <v>-80.046135708999998</v>
      </c>
      <c r="W2455" s="126"/>
      <c r="X2455" s="45"/>
      <c r="Y2455" s="125"/>
      <c r="Z2455" s="125"/>
      <c r="AA2455" s="125"/>
      <c r="AB2455" s="125"/>
      <c r="AC2455" s="125"/>
      <c r="AD2455" s="125"/>
      <c r="AE2455" s="127"/>
      <c r="AF2455" s="127"/>
      <c r="AG2455" s="127"/>
      <c r="AH2455" s="44" t="s">
        <v>3</v>
      </c>
      <c r="AI2455" s="38"/>
    </row>
    <row r="2456" spans="1:35" x14ac:dyDescent="0.3">
      <c r="A2456" s="38"/>
      <c r="B2456" s="38"/>
      <c r="C2456" s="39"/>
      <c r="D2456" s="71"/>
      <c r="E2456" s="99"/>
      <c r="F2456" s="41"/>
      <c r="G2456" s="41"/>
      <c r="H2456" s="41"/>
      <c r="I2456" s="41"/>
      <c r="J2456" s="41"/>
      <c r="K2456" s="40"/>
      <c r="L2456" s="41"/>
      <c r="M2456" s="42">
        <v>200042</v>
      </c>
      <c r="N2456" s="43">
        <v>41753</v>
      </c>
      <c r="O2456" s="44" t="s">
        <v>0</v>
      </c>
      <c r="P2456" s="42">
        <v>7</v>
      </c>
      <c r="Q2456" s="44" t="s">
        <v>4305</v>
      </c>
      <c r="R2456" s="44" t="s">
        <v>684</v>
      </c>
      <c r="S2456" s="42">
        <v>25</v>
      </c>
      <c r="T2456" s="42">
        <v>55</v>
      </c>
      <c r="U2456" s="42">
        <v>26.873033844999998</v>
      </c>
      <c r="V2456" s="42">
        <v>-80.050134221999997</v>
      </c>
      <c r="W2456" s="48">
        <v>41818</v>
      </c>
      <c r="X2456" s="45">
        <f>W2456-N2456</f>
        <v>65</v>
      </c>
      <c r="Y2456" s="42">
        <v>41</v>
      </c>
      <c r="Z2456" s="42">
        <v>8</v>
      </c>
      <c r="AA2456" s="42">
        <v>3</v>
      </c>
      <c r="AB2456" s="42">
        <v>0</v>
      </c>
      <c r="AC2456" s="42">
        <v>0</v>
      </c>
      <c r="AD2456" s="42">
        <v>0</v>
      </c>
      <c r="AE2456" s="46">
        <f>SUM(Y2456,Z2456,AC2456,AD2456)</f>
        <v>49</v>
      </c>
      <c r="AF2456" s="47">
        <f>Y2456/AE2456</f>
        <v>0.83673469387755106</v>
      </c>
      <c r="AG2456" s="47">
        <f>(Y2456-(AA2456+AB2456))/AE2456</f>
        <v>0.77551020408163263</v>
      </c>
      <c r="AH2456" s="44" t="s">
        <v>2</v>
      </c>
      <c r="AI2456" s="38"/>
    </row>
    <row r="2457" spans="1:35" x14ac:dyDescent="0.3">
      <c r="A2457" s="38"/>
      <c r="B2457" s="38"/>
      <c r="C2457" s="39"/>
      <c r="D2457" s="71"/>
      <c r="E2457" s="99"/>
      <c r="F2457" s="41"/>
      <c r="G2457" s="41"/>
      <c r="H2457" s="41"/>
      <c r="I2457" s="41"/>
      <c r="J2457" s="41"/>
      <c r="K2457" s="40"/>
      <c r="L2457" s="41"/>
      <c r="M2457" s="42">
        <v>200040</v>
      </c>
      <c r="N2457" s="43">
        <v>41753</v>
      </c>
      <c r="O2457" s="44" t="s">
        <v>0</v>
      </c>
      <c r="P2457" s="42">
        <v>2</v>
      </c>
      <c r="Q2457" s="44" t="s">
        <v>4305</v>
      </c>
      <c r="R2457" s="44" t="s">
        <v>683</v>
      </c>
      <c r="S2457" s="42">
        <v>10</v>
      </c>
      <c r="T2457" s="42">
        <v>87</v>
      </c>
      <c r="U2457" s="42">
        <v>26.90732607</v>
      </c>
      <c r="V2457" s="42">
        <v>-80.061158633999995</v>
      </c>
      <c r="W2457" s="128"/>
      <c r="X2457" s="45"/>
      <c r="Y2457" s="125"/>
      <c r="Z2457" s="127"/>
      <c r="AA2457" s="125"/>
      <c r="AB2457" s="125"/>
      <c r="AC2457" s="127"/>
      <c r="AD2457" s="127"/>
      <c r="AE2457" s="127"/>
      <c r="AF2457" s="127"/>
      <c r="AG2457" s="127"/>
      <c r="AH2457" s="44" t="s">
        <v>10</v>
      </c>
      <c r="AI2457" s="38"/>
    </row>
    <row r="2458" spans="1:35" x14ac:dyDescent="0.3">
      <c r="A2458" s="38"/>
      <c r="B2458" s="38"/>
      <c r="C2458" s="39"/>
      <c r="D2458" s="71"/>
      <c r="E2458" s="99"/>
      <c r="F2458" s="41"/>
      <c r="G2458" s="41"/>
      <c r="H2458" s="41"/>
      <c r="I2458" s="41"/>
      <c r="J2458" s="41"/>
      <c r="K2458" s="40"/>
      <c r="L2458" s="41"/>
      <c r="M2458" s="42">
        <v>200043</v>
      </c>
      <c r="N2458" s="43">
        <v>41753</v>
      </c>
      <c r="O2458" s="44" t="s">
        <v>0</v>
      </c>
      <c r="P2458" s="42">
        <v>6</v>
      </c>
      <c r="Q2458" s="44" t="s">
        <v>4305</v>
      </c>
      <c r="R2458" s="44" t="s">
        <v>685</v>
      </c>
      <c r="S2458" s="42">
        <v>62</v>
      </c>
      <c r="T2458" s="42">
        <v>18</v>
      </c>
      <c r="U2458" s="42">
        <v>26.880440737000001</v>
      </c>
      <c r="V2458" s="42">
        <v>-80.052741267000002</v>
      </c>
      <c r="W2458" s="48">
        <v>41816</v>
      </c>
      <c r="X2458" s="45">
        <f>W2458-N2458</f>
        <v>63</v>
      </c>
      <c r="Y2458" s="42">
        <v>70</v>
      </c>
      <c r="Z2458" s="46">
        <v>43</v>
      </c>
      <c r="AA2458" s="42">
        <v>0</v>
      </c>
      <c r="AB2458" s="42">
        <v>0</v>
      </c>
      <c r="AC2458" s="46">
        <v>2</v>
      </c>
      <c r="AD2458" s="46">
        <v>0</v>
      </c>
      <c r="AE2458" s="46">
        <f>SUM(Y2458,Z2458,AC2458,AD2458)</f>
        <v>115</v>
      </c>
      <c r="AF2458" s="47">
        <f>Y2458/AE2458</f>
        <v>0.60869565217391308</v>
      </c>
      <c r="AG2458" s="47">
        <f>(Y2458-(AA2458+AB2458))/AE2458</f>
        <v>0.60869565217391308</v>
      </c>
      <c r="AH2458" s="44" t="s">
        <v>2</v>
      </c>
      <c r="AI2458" s="38"/>
    </row>
    <row r="2459" spans="1:35" x14ac:dyDescent="0.3">
      <c r="A2459" s="38"/>
      <c r="B2459" s="38"/>
      <c r="C2459" s="39"/>
      <c r="D2459" s="71"/>
      <c r="E2459" s="99"/>
      <c r="F2459" s="41"/>
      <c r="G2459" s="41"/>
      <c r="H2459" s="41"/>
      <c r="I2459" s="41"/>
      <c r="J2459" s="41"/>
      <c r="K2459" s="40"/>
      <c r="L2459" s="41"/>
      <c r="M2459" s="42">
        <v>200055</v>
      </c>
      <c r="N2459" s="43">
        <v>41754</v>
      </c>
      <c r="O2459" s="44" t="s">
        <v>0</v>
      </c>
      <c r="P2459" s="42">
        <v>8</v>
      </c>
      <c r="Q2459" s="44" t="s">
        <v>4305</v>
      </c>
      <c r="R2459" s="44" t="s">
        <v>688</v>
      </c>
      <c r="S2459" s="42">
        <v>65</v>
      </c>
      <c r="T2459" s="42">
        <v>45</v>
      </c>
      <c r="U2459" s="42">
        <v>26.864938144</v>
      </c>
      <c r="V2459" s="42">
        <v>-80.047775578</v>
      </c>
      <c r="W2459" s="48">
        <v>41814</v>
      </c>
      <c r="X2459" s="45">
        <f>W2459-N2459</f>
        <v>60</v>
      </c>
      <c r="Y2459" s="42">
        <v>26</v>
      </c>
      <c r="Z2459" s="46">
        <v>76</v>
      </c>
      <c r="AA2459" s="42">
        <v>2</v>
      </c>
      <c r="AB2459" s="42">
        <v>1</v>
      </c>
      <c r="AC2459" s="46">
        <v>0</v>
      </c>
      <c r="AD2459" s="46">
        <v>1</v>
      </c>
      <c r="AE2459" s="46">
        <f>SUM(Y2459,Z2459,AC2459,AD2459)</f>
        <v>103</v>
      </c>
      <c r="AF2459" s="47">
        <f>Y2459/AE2459</f>
        <v>0.25242718446601942</v>
      </c>
      <c r="AG2459" s="47">
        <f>(Y2459-(AA2459+AB2459))/AE2459</f>
        <v>0.22330097087378642</v>
      </c>
      <c r="AH2459" s="44" t="s">
        <v>2</v>
      </c>
      <c r="AI2459" s="38"/>
    </row>
    <row r="2460" spans="1:35" x14ac:dyDescent="0.3">
      <c r="A2460" s="38"/>
      <c r="B2460" s="38"/>
      <c r="C2460" s="39"/>
      <c r="D2460" s="71"/>
      <c r="E2460" s="99"/>
      <c r="F2460" s="41"/>
      <c r="G2460" s="41"/>
      <c r="H2460" s="41"/>
      <c r="I2460" s="41"/>
      <c r="J2460" s="41"/>
      <c r="K2460" s="40"/>
      <c r="L2460" s="41"/>
      <c r="M2460" s="42">
        <v>200054</v>
      </c>
      <c r="N2460" s="43">
        <v>41754</v>
      </c>
      <c r="O2460" s="44" t="s">
        <v>0</v>
      </c>
      <c r="P2460" s="42">
        <v>6</v>
      </c>
      <c r="Q2460" s="44" t="s">
        <v>4305</v>
      </c>
      <c r="R2460" s="44" t="s">
        <v>687</v>
      </c>
      <c r="S2460" s="42">
        <v>64</v>
      </c>
      <c r="T2460" s="42">
        <v>28</v>
      </c>
      <c r="U2460" s="42">
        <v>26.882246210000002</v>
      </c>
      <c r="V2460" s="42">
        <v>-80.053343960999996</v>
      </c>
      <c r="W2460" s="48">
        <v>41818</v>
      </c>
      <c r="X2460" s="45">
        <f>W2460-N2460</f>
        <v>64</v>
      </c>
      <c r="Y2460" s="46">
        <v>34</v>
      </c>
      <c r="Z2460" s="46">
        <v>41</v>
      </c>
      <c r="AA2460" s="46">
        <v>1</v>
      </c>
      <c r="AB2460" s="46">
        <v>0</v>
      </c>
      <c r="AC2460" s="46">
        <v>0</v>
      </c>
      <c r="AD2460" s="46">
        <v>0</v>
      </c>
      <c r="AE2460" s="46">
        <f>SUM(Y2460,Z2460,AC2460,AD2460)</f>
        <v>75</v>
      </c>
      <c r="AF2460" s="47">
        <f>Y2460/AE2460</f>
        <v>0.45333333333333331</v>
      </c>
      <c r="AG2460" s="47">
        <f>(Y2460-(AA2460+AB2460))/AE2460</f>
        <v>0.44</v>
      </c>
      <c r="AH2460" s="44" t="s">
        <v>2</v>
      </c>
      <c r="AI2460" s="38"/>
    </row>
    <row r="2461" spans="1:35" x14ac:dyDescent="0.3">
      <c r="A2461" s="38"/>
      <c r="B2461" s="38"/>
      <c r="C2461" s="39"/>
      <c r="D2461" s="71"/>
      <c r="E2461" s="99"/>
      <c r="F2461" s="41"/>
      <c r="G2461" s="41"/>
      <c r="H2461" s="41"/>
      <c r="I2461" s="41"/>
      <c r="J2461" s="41"/>
      <c r="K2461" s="40"/>
      <c r="L2461" s="41"/>
      <c r="M2461" s="42">
        <v>200053</v>
      </c>
      <c r="N2461" s="43">
        <v>41754</v>
      </c>
      <c r="O2461" s="44" t="s">
        <v>0</v>
      </c>
      <c r="P2461" s="42">
        <v>1</v>
      </c>
      <c r="Q2461" s="44" t="s">
        <v>4305</v>
      </c>
      <c r="R2461" s="44" t="s">
        <v>686</v>
      </c>
      <c r="S2461" s="42">
        <v>43</v>
      </c>
      <c r="T2461" s="42">
        <v>19</v>
      </c>
      <c r="U2461" s="42">
        <v>26.919027097000001</v>
      </c>
      <c r="V2461" s="42">
        <v>-80.065124186000006</v>
      </c>
      <c r="W2461" s="48">
        <v>41815</v>
      </c>
      <c r="X2461" s="45">
        <f>W2461-N2461</f>
        <v>61</v>
      </c>
      <c r="Y2461" s="42">
        <v>61</v>
      </c>
      <c r="Z2461" s="46">
        <v>17</v>
      </c>
      <c r="AA2461" s="42">
        <v>3</v>
      </c>
      <c r="AB2461" s="42">
        <v>2</v>
      </c>
      <c r="AC2461" s="46">
        <v>0</v>
      </c>
      <c r="AD2461" s="46">
        <v>1</v>
      </c>
      <c r="AE2461" s="46">
        <f>SUM(Y2461,Z2461,AC2461,AD2461)</f>
        <v>79</v>
      </c>
      <c r="AF2461" s="47">
        <f>Y2461/AE2461</f>
        <v>0.77215189873417722</v>
      </c>
      <c r="AG2461" s="47">
        <f>(Y2461-(AA2461+AB2461))/AE2461</f>
        <v>0.70886075949367089</v>
      </c>
      <c r="AH2461" s="44" t="s">
        <v>2</v>
      </c>
      <c r="AI2461" s="38"/>
    </row>
    <row r="2462" spans="1:35" x14ac:dyDescent="0.3">
      <c r="A2462" s="38"/>
      <c r="B2462" s="38"/>
      <c r="C2462" s="39"/>
      <c r="D2462" s="71"/>
      <c r="E2462" s="99"/>
      <c r="F2462" s="41"/>
      <c r="G2462" s="41"/>
      <c r="H2462" s="41"/>
      <c r="I2462" s="41"/>
      <c r="J2462" s="41"/>
      <c r="K2462" s="40"/>
      <c r="L2462" s="41"/>
      <c r="M2462" s="42">
        <v>200057</v>
      </c>
      <c r="N2462" s="43">
        <v>41754</v>
      </c>
      <c r="O2462" s="44" t="s">
        <v>0</v>
      </c>
      <c r="P2462" s="42">
        <v>9</v>
      </c>
      <c r="Q2462" s="44" t="s">
        <v>4305</v>
      </c>
      <c r="R2462" s="44" t="s">
        <v>689</v>
      </c>
      <c r="S2462" s="42">
        <v>35</v>
      </c>
      <c r="T2462" s="42">
        <v>35</v>
      </c>
      <c r="U2462" s="42">
        <v>26.858118596000001</v>
      </c>
      <c r="V2462" s="42">
        <v>-80.045973105000002</v>
      </c>
      <c r="W2462" s="48">
        <v>41819</v>
      </c>
      <c r="X2462" s="45">
        <f>W2462-N2462</f>
        <v>65</v>
      </c>
      <c r="Y2462" s="42">
        <v>64</v>
      </c>
      <c r="Z2462" s="46">
        <v>8</v>
      </c>
      <c r="AA2462" s="42">
        <v>8</v>
      </c>
      <c r="AB2462" s="42">
        <v>0</v>
      </c>
      <c r="AC2462" s="46">
        <v>2</v>
      </c>
      <c r="AD2462" s="46">
        <v>0</v>
      </c>
      <c r="AE2462" s="46">
        <f>SUM(Y2462,Z2462,AC2462,AD2462)</f>
        <v>74</v>
      </c>
      <c r="AF2462" s="47">
        <f>Y2462/AE2462</f>
        <v>0.86486486486486491</v>
      </c>
      <c r="AG2462" s="47">
        <f>(Y2462-(AA2462+AB2462))/AE2462</f>
        <v>0.7567567567567568</v>
      </c>
      <c r="AH2462" s="44" t="s">
        <v>2</v>
      </c>
      <c r="AI2462" s="38"/>
    </row>
    <row r="2463" spans="1:35" x14ac:dyDescent="0.3">
      <c r="A2463" s="38"/>
      <c r="B2463" s="38"/>
      <c r="C2463" s="39"/>
      <c r="D2463" s="71"/>
      <c r="E2463" s="99"/>
      <c r="F2463" s="41"/>
      <c r="G2463" s="41"/>
      <c r="H2463" s="41"/>
      <c r="I2463" s="41"/>
      <c r="J2463" s="41"/>
      <c r="K2463" s="40"/>
      <c r="L2463" s="41"/>
      <c r="M2463" s="42">
        <v>200065</v>
      </c>
      <c r="N2463" s="43">
        <v>41755</v>
      </c>
      <c r="O2463" s="44" t="s">
        <v>0</v>
      </c>
      <c r="P2463" s="42">
        <v>2</v>
      </c>
      <c r="Q2463" s="44" t="s">
        <v>4305</v>
      </c>
      <c r="R2463" s="44" t="s">
        <v>690</v>
      </c>
      <c r="S2463" s="42">
        <v>63</v>
      </c>
      <c r="T2463" s="42">
        <v>27</v>
      </c>
      <c r="U2463" s="42">
        <v>26.909295772</v>
      </c>
      <c r="V2463" s="42">
        <v>-80.061963019999993</v>
      </c>
      <c r="W2463" s="48">
        <v>41817</v>
      </c>
      <c r="X2463" s="45">
        <f>W2463-N2463</f>
        <v>62</v>
      </c>
      <c r="Y2463" s="42">
        <v>64</v>
      </c>
      <c r="Z2463" s="46">
        <v>27</v>
      </c>
      <c r="AA2463" s="42">
        <v>12</v>
      </c>
      <c r="AB2463" s="42">
        <v>5</v>
      </c>
      <c r="AC2463" s="46">
        <v>0</v>
      </c>
      <c r="AD2463" s="46">
        <v>0</v>
      </c>
      <c r="AE2463" s="46">
        <f>SUM(Y2463,Z2463,AC2463,AD2463)</f>
        <v>91</v>
      </c>
      <c r="AF2463" s="47">
        <f>Y2463/AE2463</f>
        <v>0.70329670329670335</v>
      </c>
      <c r="AG2463" s="47">
        <f>(Y2463-(AA2463+AB2463))/AE2463</f>
        <v>0.51648351648351654</v>
      </c>
      <c r="AH2463" s="44" t="s">
        <v>2</v>
      </c>
      <c r="AI2463" s="38"/>
    </row>
    <row r="2464" spans="1:35" x14ac:dyDescent="0.3">
      <c r="A2464" s="38"/>
      <c r="B2464" s="38"/>
      <c r="C2464" s="39"/>
      <c r="D2464" s="71"/>
      <c r="E2464" s="99"/>
      <c r="F2464" s="41"/>
      <c r="G2464" s="41"/>
      <c r="H2464" s="41"/>
      <c r="I2464" s="41"/>
      <c r="J2464" s="41"/>
      <c r="K2464" s="40"/>
      <c r="L2464" s="41"/>
      <c r="M2464" s="42">
        <v>200067</v>
      </c>
      <c r="N2464" s="43">
        <v>41755</v>
      </c>
      <c r="O2464" s="44" t="s">
        <v>0</v>
      </c>
      <c r="P2464" s="42">
        <v>8</v>
      </c>
      <c r="Q2464" s="44" t="s">
        <v>4305</v>
      </c>
      <c r="R2464" s="44" t="s">
        <v>693</v>
      </c>
      <c r="S2464" s="42">
        <v>38</v>
      </c>
      <c r="T2464" s="42">
        <v>47</v>
      </c>
      <c r="U2464" s="42">
        <v>26.865259666</v>
      </c>
      <c r="V2464" s="42">
        <v>-80.047808598000003</v>
      </c>
      <c r="W2464" s="48">
        <v>41818</v>
      </c>
      <c r="X2464" s="45">
        <f>W2464-N2464</f>
        <v>63</v>
      </c>
      <c r="Y2464" s="42">
        <v>82</v>
      </c>
      <c r="Z2464" s="46">
        <v>2</v>
      </c>
      <c r="AA2464" s="42">
        <v>1</v>
      </c>
      <c r="AB2464" s="42">
        <v>1</v>
      </c>
      <c r="AC2464" s="46">
        <v>0</v>
      </c>
      <c r="AD2464" s="46">
        <v>1</v>
      </c>
      <c r="AE2464" s="46">
        <f>SUM(Y2464,Z2464,AC2464,AD2464)</f>
        <v>85</v>
      </c>
      <c r="AF2464" s="47">
        <f>Y2464/AE2464</f>
        <v>0.96470588235294119</v>
      </c>
      <c r="AG2464" s="47">
        <f>(Y2464-(AA2464+AB2464))/AE2464</f>
        <v>0.94117647058823528</v>
      </c>
      <c r="AH2464" s="44" t="s">
        <v>2</v>
      </c>
      <c r="AI2464" s="38"/>
    </row>
    <row r="2465" spans="1:35" x14ac:dyDescent="0.3">
      <c r="A2465" s="38"/>
      <c r="B2465" s="38"/>
      <c r="C2465" s="39"/>
      <c r="D2465" s="71"/>
      <c r="E2465" s="99"/>
      <c r="F2465" s="41"/>
      <c r="G2465" s="41"/>
      <c r="H2465" s="41"/>
      <c r="I2465" s="41"/>
      <c r="J2465" s="41"/>
      <c r="K2465" s="40"/>
      <c r="L2465" s="41"/>
      <c r="M2465" s="42">
        <v>200069</v>
      </c>
      <c r="N2465" s="43">
        <v>41756</v>
      </c>
      <c r="O2465" s="44" t="s">
        <v>0</v>
      </c>
      <c r="P2465" s="42">
        <v>8</v>
      </c>
      <c r="Q2465" s="44" t="s">
        <v>4307</v>
      </c>
      <c r="R2465" s="44" t="s">
        <v>3</v>
      </c>
      <c r="S2465" s="42">
        <v>64</v>
      </c>
      <c r="T2465" s="42">
        <v>8</v>
      </c>
      <c r="U2465" s="42">
        <v>26.865486916999998</v>
      </c>
      <c r="V2465" s="42">
        <v>-80.047974795000002</v>
      </c>
      <c r="W2465" s="126"/>
      <c r="X2465" s="45"/>
      <c r="Y2465" s="125"/>
      <c r="Z2465" s="127"/>
      <c r="AA2465" s="125"/>
      <c r="AB2465" s="125"/>
      <c r="AC2465" s="127"/>
      <c r="AD2465" s="127"/>
      <c r="AE2465" s="127"/>
      <c r="AF2465" s="127"/>
      <c r="AG2465" s="127"/>
      <c r="AH2465" s="44" t="s">
        <v>3</v>
      </c>
      <c r="AI2465" s="38"/>
    </row>
    <row r="2466" spans="1:35" x14ac:dyDescent="0.3">
      <c r="A2466" s="38"/>
      <c r="B2466" s="38"/>
      <c r="C2466" s="39"/>
      <c r="D2466" s="71"/>
      <c r="E2466" s="99"/>
      <c r="F2466" s="41"/>
      <c r="G2466" s="41"/>
      <c r="H2466" s="41"/>
      <c r="I2466" s="41"/>
      <c r="J2466" s="41"/>
      <c r="K2466" s="40"/>
      <c r="L2466" s="41"/>
      <c r="M2466" s="42">
        <v>200070</v>
      </c>
      <c r="N2466" s="43">
        <v>41756</v>
      </c>
      <c r="O2466" s="44" t="s">
        <v>0</v>
      </c>
      <c r="P2466" s="42">
        <v>9</v>
      </c>
      <c r="Q2466" s="44" t="s">
        <v>4305</v>
      </c>
      <c r="R2466" s="44" t="s">
        <v>695</v>
      </c>
      <c r="S2466" s="42">
        <v>15</v>
      </c>
      <c r="T2466" s="42">
        <v>69</v>
      </c>
      <c r="U2466" s="42">
        <v>26.858728213999999</v>
      </c>
      <c r="V2466" s="42">
        <v>-80.046031834999994</v>
      </c>
      <c r="W2466" s="126"/>
      <c r="X2466" s="45"/>
      <c r="Y2466" s="125"/>
      <c r="Z2466" s="125"/>
      <c r="AA2466" s="125"/>
      <c r="AB2466" s="125"/>
      <c r="AC2466" s="125"/>
      <c r="AD2466" s="125"/>
      <c r="AE2466" s="127"/>
      <c r="AF2466" s="127"/>
      <c r="AG2466" s="127"/>
      <c r="AH2466" s="44" t="s">
        <v>31</v>
      </c>
      <c r="AI2466" s="38"/>
    </row>
    <row r="2467" spans="1:35" x14ac:dyDescent="0.3">
      <c r="A2467" s="38"/>
      <c r="B2467" s="38"/>
      <c r="C2467" s="39"/>
      <c r="D2467" s="71"/>
      <c r="E2467" s="99"/>
      <c r="F2467" s="41"/>
      <c r="G2467" s="41"/>
      <c r="H2467" s="41"/>
      <c r="I2467" s="41"/>
      <c r="J2467" s="41"/>
      <c r="K2467" s="40"/>
      <c r="L2467" s="41"/>
      <c r="M2467" s="42">
        <v>200072</v>
      </c>
      <c r="N2467" s="43">
        <v>41756</v>
      </c>
      <c r="O2467" s="44" t="s">
        <v>0</v>
      </c>
      <c r="P2467" s="42">
        <v>10</v>
      </c>
      <c r="Q2467" s="44" t="s">
        <v>4305</v>
      </c>
      <c r="R2467" s="44" t="s">
        <v>696</v>
      </c>
      <c r="S2467" s="42">
        <v>35</v>
      </c>
      <c r="T2467" s="42">
        <v>13</v>
      </c>
      <c r="U2467" s="42">
        <v>26.844457632000001</v>
      </c>
      <c r="V2467" s="42">
        <v>-80.043500234000007</v>
      </c>
      <c r="W2467" s="126"/>
      <c r="X2467" s="45"/>
      <c r="Y2467" s="125"/>
      <c r="Z2467" s="127"/>
      <c r="AA2467" s="125"/>
      <c r="AB2467" s="125"/>
      <c r="AC2467" s="127"/>
      <c r="AD2467" s="127"/>
      <c r="AE2467" s="127"/>
      <c r="AF2467" s="127"/>
      <c r="AG2467" s="127"/>
      <c r="AH2467" s="44" t="s">
        <v>10</v>
      </c>
      <c r="AI2467" s="38"/>
    </row>
    <row r="2468" spans="1:35" x14ac:dyDescent="0.3">
      <c r="A2468" s="38"/>
      <c r="B2468" s="38"/>
      <c r="C2468" s="39"/>
      <c r="D2468" s="71"/>
      <c r="E2468" s="99"/>
      <c r="F2468" s="41"/>
      <c r="G2468" s="41"/>
      <c r="H2468" s="41"/>
      <c r="I2468" s="41"/>
      <c r="J2468" s="41"/>
      <c r="K2468" s="40"/>
      <c r="L2468" s="41"/>
      <c r="M2468" s="42">
        <v>200068</v>
      </c>
      <c r="N2468" s="43">
        <v>41756</v>
      </c>
      <c r="O2468" s="44" t="s">
        <v>0</v>
      </c>
      <c r="P2468" s="42">
        <v>1</v>
      </c>
      <c r="Q2468" s="44" t="s">
        <v>4305</v>
      </c>
      <c r="R2468" s="44" t="s">
        <v>694</v>
      </c>
      <c r="S2468" s="42">
        <v>44</v>
      </c>
      <c r="T2468" s="42">
        <v>53</v>
      </c>
      <c r="U2468" s="42">
        <v>26.913994800000001</v>
      </c>
      <c r="V2468" s="42">
        <v>-80.063264321000005</v>
      </c>
      <c r="W2468" s="48">
        <v>41818</v>
      </c>
      <c r="X2468" s="45">
        <f>W2468-N2468</f>
        <v>62</v>
      </c>
      <c r="Y2468" s="46">
        <v>125</v>
      </c>
      <c r="Z2468" s="46">
        <v>7</v>
      </c>
      <c r="AA2468" s="46">
        <v>8</v>
      </c>
      <c r="AB2468" s="46">
        <v>2</v>
      </c>
      <c r="AC2468" s="46">
        <v>0</v>
      </c>
      <c r="AD2468" s="46">
        <v>0</v>
      </c>
      <c r="AE2468" s="46">
        <f>SUM(Y2468,Z2468,AC2468,AD2468)</f>
        <v>132</v>
      </c>
      <c r="AF2468" s="47">
        <f>Y2468/AE2468</f>
        <v>0.94696969696969702</v>
      </c>
      <c r="AG2468" s="47">
        <f>(Y2468-(AA2468+AB2468))/AE2468</f>
        <v>0.87121212121212122</v>
      </c>
      <c r="AH2468" s="44" t="s">
        <v>2</v>
      </c>
      <c r="AI2468" s="38"/>
    </row>
    <row r="2469" spans="1:35" x14ac:dyDescent="0.3">
      <c r="A2469" s="38"/>
      <c r="B2469" s="38"/>
      <c r="C2469" s="39"/>
      <c r="D2469" s="71"/>
      <c r="E2469" s="99"/>
      <c r="F2469" s="41"/>
      <c r="G2469" s="41"/>
      <c r="H2469" s="41"/>
      <c r="I2469" s="41"/>
      <c r="J2469" s="41"/>
      <c r="K2469" s="40"/>
      <c r="L2469" s="41"/>
      <c r="M2469" s="42">
        <v>200078</v>
      </c>
      <c r="N2469" s="43">
        <v>41757</v>
      </c>
      <c r="O2469" s="44" t="s">
        <v>0</v>
      </c>
      <c r="P2469" s="42">
        <v>2</v>
      </c>
      <c r="Q2469" s="44" t="s">
        <v>4305</v>
      </c>
      <c r="R2469" s="44" t="s">
        <v>697</v>
      </c>
      <c r="S2469" s="42">
        <v>74</v>
      </c>
      <c r="T2469" s="42">
        <v>3</v>
      </c>
      <c r="U2469" s="42">
        <v>26.91179898</v>
      </c>
      <c r="V2469" s="42">
        <v>-80.062747858999998</v>
      </c>
      <c r="W2469" s="48">
        <v>41822</v>
      </c>
      <c r="X2469" s="45">
        <f>W2469-N2469</f>
        <v>65</v>
      </c>
      <c r="Y2469" s="42">
        <v>86</v>
      </c>
      <c r="Z2469" s="42">
        <v>2</v>
      </c>
      <c r="AA2469" s="42">
        <v>3</v>
      </c>
      <c r="AB2469" s="42">
        <v>0</v>
      </c>
      <c r="AC2469" s="42">
        <v>0</v>
      </c>
      <c r="AD2469" s="42">
        <v>0</v>
      </c>
      <c r="AE2469" s="42">
        <f>SUM(Y2469,Z2469,AC2469,AD2469)</f>
        <v>88</v>
      </c>
      <c r="AF2469" s="49">
        <f>Y2469/AE2469</f>
        <v>0.97727272727272729</v>
      </c>
      <c r="AG2469" s="49">
        <f>(Y2469-(AA2469+AB2469))/AE2469</f>
        <v>0.94318181818181823</v>
      </c>
      <c r="AH2469" s="44" t="s">
        <v>2</v>
      </c>
      <c r="AI2469" s="38"/>
    </row>
    <row r="2470" spans="1:35" x14ac:dyDescent="0.3">
      <c r="A2470" s="38"/>
      <c r="B2470" s="38"/>
      <c r="C2470" s="39"/>
      <c r="D2470" s="71"/>
      <c r="E2470" s="99"/>
      <c r="F2470" s="41"/>
      <c r="G2470" s="41"/>
      <c r="H2470" s="41"/>
      <c r="I2470" s="41"/>
      <c r="J2470" s="41"/>
      <c r="K2470" s="40"/>
      <c r="L2470" s="41"/>
      <c r="M2470" s="42">
        <v>200079</v>
      </c>
      <c r="N2470" s="43">
        <v>41757</v>
      </c>
      <c r="O2470" s="44" t="s">
        <v>0</v>
      </c>
      <c r="P2470" s="42">
        <v>5</v>
      </c>
      <c r="Q2470" s="44" t="s">
        <v>4305</v>
      </c>
      <c r="R2470" s="44" t="s">
        <v>698</v>
      </c>
      <c r="S2470" s="42">
        <v>34</v>
      </c>
      <c r="T2470" s="42">
        <v>98</v>
      </c>
      <c r="U2470" s="42">
        <v>26.886899251999999</v>
      </c>
      <c r="V2470" s="42">
        <v>-80.054844708999994</v>
      </c>
      <c r="W2470" s="48">
        <v>41820</v>
      </c>
      <c r="X2470" s="45">
        <f>W2470-N2470</f>
        <v>63</v>
      </c>
      <c r="Y2470" s="42">
        <v>91</v>
      </c>
      <c r="Z2470" s="42">
        <v>13</v>
      </c>
      <c r="AA2470" s="42">
        <v>2</v>
      </c>
      <c r="AB2470" s="42">
        <v>0</v>
      </c>
      <c r="AC2470" s="42">
        <v>0</v>
      </c>
      <c r="AD2470" s="42">
        <v>0</v>
      </c>
      <c r="AE2470" s="42">
        <f>SUM(Y2470,Z2470,AC2470,AD2470)</f>
        <v>104</v>
      </c>
      <c r="AF2470" s="49">
        <f>Y2470/AE2470</f>
        <v>0.875</v>
      </c>
      <c r="AG2470" s="49">
        <f>(Y2470-(AA2470+AB2470))/AE2470</f>
        <v>0.85576923076923073</v>
      </c>
      <c r="AH2470" s="44" t="s">
        <v>2</v>
      </c>
      <c r="AI2470" s="38"/>
    </row>
    <row r="2471" spans="1:35" x14ac:dyDescent="0.3">
      <c r="A2471" s="38"/>
      <c r="B2471" s="38"/>
      <c r="C2471" s="39"/>
      <c r="D2471" s="71"/>
      <c r="E2471" s="99"/>
      <c r="F2471" s="41"/>
      <c r="G2471" s="41"/>
      <c r="H2471" s="41"/>
      <c r="I2471" s="41"/>
      <c r="J2471" s="41"/>
      <c r="K2471" s="40"/>
      <c r="L2471" s="41"/>
      <c r="M2471" s="42">
        <v>200092</v>
      </c>
      <c r="N2471" s="43">
        <v>41758</v>
      </c>
      <c r="O2471" s="44" t="s">
        <v>0</v>
      </c>
      <c r="P2471" s="42">
        <v>7</v>
      </c>
      <c r="Q2471" s="44" t="s">
        <v>4307</v>
      </c>
      <c r="R2471" s="44" t="s">
        <v>3</v>
      </c>
      <c r="S2471" s="42">
        <v>15</v>
      </c>
      <c r="T2471" s="42">
        <v>80</v>
      </c>
      <c r="U2471" s="42">
        <v>26.871787501</v>
      </c>
      <c r="V2471" s="42">
        <v>-80.049600835999996</v>
      </c>
      <c r="W2471" s="126"/>
      <c r="X2471" s="45"/>
      <c r="Y2471" s="125"/>
      <c r="Z2471" s="125"/>
      <c r="AA2471" s="125"/>
      <c r="AB2471" s="125"/>
      <c r="AC2471" s="125"/>
      <c r="AD2471" s="125"/>
      <c r="AE2471" s="125"/>
      <c r="AF2471" s="125"/>
      <c r="AG2471" s="125"/>
      <c r="AH2471" s="44" t="s">
        <v>3</v>
      </c>
      <c r="AI2471" s="38"/>
    </row>
    <row r="2472" spans="1:35" x14ac:dyDescent="0.3">
      <c r="A2472" s="38"/>
      <c r="B2472" s="38"/>
      <c r="C2472" s="39"/>
      <c r="D2472" s="71"/>
      <c r="E2472" s="99"/>
      <c r="F2472" s="41"/>
      <c r="G2472" s="41"/>
      <c r="H2472" s="41"/>
      <c r="I2472" s="41"/>
      <c r="J2472" s="41"/>
      <c r="K2472" s="40"/>
      <c r="L2472" s="41"/>
      <c r="M2472" s="42">
        <v>200091</v>
      </c>
      <c r="N2472" s="43">
        <v>41758</v>
      </c>
      <c r="O2472" s="44" t="s">
        <v>0</v>
      </c>
      <c r="P2472" s="42">
        <v>7</v>
      </c>
      <c r="Q2472" s="44" t="s">
        <v>4308</v>
      </c>
      <c r="R2472" s="44" t="s">
        <v>3</v>
      </c>
      <c r="S2472" s="42">
        <v>-20</v>
      </c>
      <c r="T2472" s="42">
        <v>76</v>
      </c>
      <c r="U2472" s="42">
        <v>26.874819097</v>
      </c>
      <c r="V2472" s="42">
        <v>-80.050574827000005</v>
      </c>
      <c r="W2472" s="126"/>
      <c r="X2472" s="45"/>
      <c r="Y2472" s="125"/>
      <c r="Z2472" s="125"/>
      <c r="AA2472" s="125"/>
      <c r="AB2472" s="125"/>
      <c r="AC2472" s="125"/>
      <c r="AD2472" s="125"/>
      <c r="AE2472" s="127"/>
      <c r="AF2472" s="127"/>
      <c r="AG2472" s="127"/>
      <c r="AH2472" s="44" t="s">
        <v>3</v>
      </c>
      <c r="AI2472" s="38"/>
    </row>
    <row r="2473" spans="1:35" s="122" customFormat="1" x14ac:dyDescent="0.3">
      <c r="A2473" s="110"/>
      <c r="B2473" s="110"/>
      <c r="C2473" s="111"/>
      <c r="D2473" s="112"/>
      <c r="E2473" s="113"/>
      <c r="F2473" s="114"/>
      <c r="G2473" s="114"/>
      <c r="H2473" s="114"/>
      <c r="I2473" s="114"/>
      <c r="J2473" s="114"/>
      <c r="K2473" s="115"/>
      <c r="L2473" s="114"/>
      <c r="M2473" s="116">
        <v>200094</v>
      </c>
      <c r="N2473" s="117">
        <v>41758</v>
      </c>
      <c r="O2473" s="118" t="s">
        <v>0</v>
      </c>
      <c r="P2473" s="116">
        <v>9</v>
      </c>
      <c r="Q2473" s="118" t="s">
        <v>4308</v>
      </c>
      <c r="R2473" s="118" t="s">
        <v>3</v>
      </c>
      <c r="S2473" s="116">
        <v>-6</v>
      </c>
      <c r="T2473" s="116">
        <v>84</v>
      </c>
      <c r="U2473" s="116">
        <v>26.858832376999999</v>
      </c>
      <c r="V2473" s="116">
        <v>-80.045985879</v>
      </c>
      <c r="W2473" s="138"/>
      <c r="X2473" s="119"/>
      <c r="Y2473" s="140"/>
      <c r="Z2473" s="140"/>
      <c r="AA2473" s="140"/>
      <c r="AB2473" s="140"/>
      <c r="AC2473" s="140"/>
      <c r="AD2473" s="140"/>
      <c r="AE2473" s="140"/>
      <c r="AF2473" s="140"/>
      <c r="AG2473" s="140"/>
      <c r="AH2473" s="118" t="s">
        <v>3</v>
      </c>
      <c r="AI2473" s="110"/>
    </row>
    <row r="2474" spans="1:35" x14ac:dyDescent="0.3">
      <c r="A2474" s="38"/>
      <c r="B2474" s="38"/>
      <c r="C2474" s="39"/>
      <c r="D2474" s="71"/>
      <c r="E2474" s="99"/>
      <c r="F2474" s="41"/>
      <c r="G2474" s="41"/>
      <c r="H2474" s="41"/>
      <c r="I2474" s="41"/>
      <c r="J2474" s="41"/>
      <c r="K2474" s="40"/>
      <c r="L2474" s="41"/>
      <c r="M2474" s="103">
        <v>200095</v>
      </c>
      <c r="N2474" s="104">
        <v>41758</v>
      </c>
      <c r="O2474" s="105" t="s">
        <v>0</v>
      </c>
      <c r="P2474" s="103">
        <v>9</v>
      </c>
      <c r="Q2474" s="105" t="s">
        <v>4305</v>
      </c>
      <c r="R2474" s="105" t="s">
        <v>699</v>
      </c>
      <c r="S2474" s="103">
        <v>15</v>
      </c>
      <c r="T2474" s="103">
        <v>42</v>
      </c>
      <c r="U2474" s="103">
        <v>26.8606783</v>
      </c>
      <c r="V2474" s="103">
        <v>-80.046641081000004</v>
      </c>
      <c r="W2474" s="48">
        <v>41823</v>
      </c>
      <c r="X2474" s="106">
        <f>W2474-N2474</f>
        <v>65</v>
      </c>
      <c r="Y2474" s="103">
        <v>39</v>
      </c>
      <c r="Z2474" s="103">
        <v>46</v>
      </c>
      <c r="AA2474" s="103">
        <v>0</v>
      </c>
      <c r="AB2474" s="103">
        <v>1</v>
      </c>
      <c r="AC2474" s="103">
        <v>0</v>
      </c>
      <c r="AD2474" s="103">
        <v>0</v>
      </c>
      <c r="AE2474" s="46">
        <f>SUM(Y2474,Z2474,AC2474,AD2474)</f>
        <v>85</v>
      </c>
      <c r="AF2474" s="47">
        <f>Y2474/AE2474</f>
        <v>0.45882352941176469</v>
      </c>
      <c r="AG2474" s="47">
        <f>(Y2474-(AA2474+AB2474))/AE2474</f>
        <v>0.44705882352941179</v>
      </c>
      <c r="AH2474" s="105" t="s">
        <v>2</v>
      </c>
      <c r="AI2474" s="38"/>
    </row>
    <row r="2475" spans="1:35" x14ac:dyDescent="0.3">
      <c r="A2475" s="38"/>
      <c r="B2475" s="38"/>
      <c r="C2475" s="39"/>
      <c r="D2475" s="71"/>
      <c r="E2475" s="99"/>
      <c r="F2475" s="41"/>
      <c r="G2475" s="41"/>
      <c r="H2475" s="41"/>
      <c r="I2475" s="41"/>
      <c r="J2475" s="41"/>
      <c r="K2475" s="40"/>
      <c r="L2475" s="41"/>
      <c r="M2475" s="42">
        <v>200096</v>
      </c>
      <c r="N2475" s="43">
        <v>41758</v>
      </c>
      <c r="O2475" s="44" t="s">
        <v>0</v>
      </c>
      <c r="P2475" s="42">
        <v>7</v>
      </c>
      <c r="Q2475" s="44" t="s">
        <v>4305</v>
      </c>
      <c r="R2475" s="44" t="s">
        <v>700</v>
      </c>
      <c r="S2475" s="42">
        <v>95</v>
      </c>
      <c r="T2475" s="42">
        <v>21</v>
      </c>
      <c r="U2475" s="42">
        <v>26.872155479</v>
      </c>
      <c r="V2475" s="42">
        <v>-80.049940054999993</v>
      </c>
      <c r="W2475" s="128"/>
      <c r="X2475" s="45"/>
      <c r="Y2475" s="46">
        <v>52</v>
      </c>
      <c r="Z2475" s="46">
        <v>4</v>
      </c>
      <c r="AA2475" s="46">
        <v>0</v>
      </c>
      <c r="AB2475" s="46">
        <v>0</v>
      </c>
      <c r="AC2475" s="46">
        <v>0</v>
      </c>
      <c r="AD2475" s="46">
        <v>0</v>
      </c>
      <c r="AE2475" s="46">
        <f>SUM(Y2475,Z2475,AC2475,AD2475)</f>
        <v>56</v>
      </c>
      <c r="AF2475" s="47">
        <f>Y2475/AE2475</f>
        <v>0.9285714285714286</v>
      </c>
      <c r="AG2475" s="47">
        <f>(Y2475-(AA2475+AB2475))/AE2475</f>
        <v>0.9285714285714286</v>
      </c>
      <c r="AH2475" s="44" t="s">
        <v>8</v>
      </c>
      <c r="AI2475" s="38"/>
    </row>
    <row r="2476" spans="1:35" x14ac:dyDescent="0.3">
      <c r="A2476" s="38"/>
      <c r="B2476" s="38"/>
      <c r="C2476" s="39"/>
      <c r="D2476" s="71"/>
      <c r="E2476" s="99"/>
      <c r="F2476" s="41"/>
      <c r="G2476" s="41"/>
      <c r="H2476" s="41"/>
      <c r="I2476" s="41"/>
      <c r="J2476" s="41"/>
      <c r="K2476" s="40"/>
      <c r="L2476" s="41"/>
      <c r="M2476" s="42">
        <v>200102</v>
      </c>
      <c r="N2476" s="43">
        <v>41758</v>
      </c>
      <c r="O2476" s="44" t="s">
        <v>0</v>
      </c>
      <c r="P2476" s="42">
        <v>2</v>
      </c>
      <c r="Q2476" s="44" t="s">
        <v>4305</v>
      </c>
      <c r="R2476" s="44" t="s">
        <v>701</v>
      </c>
      <c r="S2476" s="42">
        <v>46</v>
      </c>
      <c r="T2476" s="42">
        <v>40</v>
      </c>
      <c r="U2476" s="42">
        <v>26.912258954999999</v>
      </c>
      <c r="V2476" s="42">
        <v>-80.062800013</v>
      </c>
      <c r="W2476" s="48">
        <v>41823</v>
      </c>
      <c r="X2476" s="45">
        <f>W2476-N2476</f>
        <v>65</v>
      </c>
      <c r="Y2476" s="42">
        <v>56</v>
      </c>
      <c r="Z2476" s="42">
        <v>9</v>
      </c>
      <c r="AA2476" s="42">
        <v>4</v>
      </c>
      <c r="AB2476" s="42">
        <v>0</v>
      </c>
      <c r="AC2476" s="42">
        <v>0</v>
      </c>
      <c r="AD2476" s="42">
        <v>1</v>
      </c>
      <c r="AE2476" s="46">
        <f>SUM(Y2476,Z2476,AC2476,AD2476)</f>
        <v>66</v>
      </c>
      <c r="AF2476" s="47">
        <f>Y2476/AE2476</f>
        <v>0.84848484848484851</v>
      </c>
      <c r="AG2476" s="47">
        <f>(Y2476-(AA2476+AB2476))/AE2476</f>
        <v>0.78787878787878785</v>
      </c>
      <c r="AH2476" s="44" t="s">
        <v>2</v>
      </c>
      <c r="AI2476" s="38"/>
    </row>
    <row r="2477" spans="1:35" x14ac:dyDescent="0.3">
      <c r="A2477" s="38"/>
      <c r="B2477" s="38"/>
      <c r="C2477" s="39"/>
      <c r="D2477" s="71"/>
      <c r="E2477" s="99"/>
      <c r="F2477" s="41"/>
      <c r="G2477" s="41"/>
      <c r="H2477" s="41"/>
      <c r="I2477" s="41"/>
      <c r="J2477" s="41"/>
      <c r="K2477" s="40"/>
      <c r="L2477" s="41"/>
      <c r="M2477" s="42">
        <v>320709</v>
      </c>
      <c r="N2477" s="43">
        <v>41759</v>
      </c>
      <c r="O2477" s="44" t="s">
        <v>146</v>
      </c>
      <c r="P2477" s="42">
        <v>8</v>
      </c>
      <c r="Q2477" s="44" t="s">
        <v>4307</v>
      </c>
      <c r="R2477" s="44" t="s">
        <v>3</v>
      </c>
      <c r="S2477" s="42">
        <v>0</v>
      </c>
      <c r="T2477" s="42">
        <v>20</v>
      </c>
      <c r="U2477" s="42">
        <v>26.923066850000001</v>
      </c>
      <c r="V2477" s="42">
        <v>-80.066436460000006</v>
      </c>
      <c r="W2477" s="126"/>
      <c r="X2477" s="45"/>
      <c r="Y2477" s="125"/>
      <c r="Z2477" s="127"/>
      <c r="AA2477" s="125"/>
      <c r="AB2477" s="125"/>
      <c r="AC2477" s="127"/>
      <c r="AD2477" s="127"/>
      <c r="AE2477" s="127"/>
      <c r="AF2477" s="127"/>
      <c r="AG2477" s="127"/>
      <c r="AH2477" s="44" t="s">
        <v>3</v>
      </c>
      <c r="AI2477" s="38"/>
    </row>
    <row r="2478" spans="1:35" x14ac:dyDescent="0.3">
      <c r="A2478" s="38"/>
      <c r="B2478" s="38"/>
      <c r="C2478" s="39"/>
      <c r="D2478" s="71"/>
      <c r="E2478" s="99"/>
      <c r="F2478" s="41"/>
      <c r="G2478" s="41"/>
      <c r="H2478" s="41"/>
      <c r="I2478" s="41"/>
      <c r="J2478" s="41"/>
      <c r="K2478" s="40"/>
      <c r="L2478" s="41"/>
      <c r="M2478" s="42">
        <v>320710</v>
      </c>
      <c r="N2478" s="43">
        <v>41759</v>
      </c>
      <c r="O2478" s="44" t="s">
        <v>146</v>
      </c>
      <c r="P2478" s="42">
        <v>8</v>
      </c>
      <c r="Q2478" s="44" t="s">
        <v>4307</v>
      </c>
      <c r="R2478" s="44" t="s">
        <v>3</v>
      </c>
      <c r="S2478" s="42">
        <v>0</v>
      </c>
      <c r="T2478" s="42">
        <v>17</v>
      </c>
      <c r="U2478" s="42">
        <v>26.923155959999999</v>
      </c>
      <c r="V2478" s="42">
        <v>-80.066483329999997</v>
      </c>
      <c r="W2478" s="126"/>
      <c r="X2478" s="45"/>
      <c r="Y2478" s="125"/>
      <c r="Z2478" s="125"/>
      <c r="AA2478" s="125"/>
      <c r="AB2478" s="125"/>
      <c r="AC2478" s="125"/>
      <c r="AD2478" s="125"/>
      <c r="AE2478" s="125"/>
      <c r="AF2478" s="125"/>
      <c r="AG2478" s="125"/>
      <c r="AH2478" s="44" t="s">
        <v>3</v>
      </c>
      <c r="AI2478" s="38"/>
    </row>
    <row r="2479" spans="1:35" x14ac:dyDescent="0.3">
      <c r="A2479" s="38"/>
      <c r="B2479" s="38"/>
      <c r="C2479" s="39"/>
      <c r="D2479" s="71"/>
      <c r="E2479" s="99"/>
      <c r="F2479" s="41"/>
      <c r="G2479" s="41"/>
      <c r="H2479" s="41"/>
      <c r="I2479" s="41"/>
      <c r="J2479" s="41"/>
      <c r="K2479" s="40"/>
      <c r="L2479" s="41"/>
      <c r="M2479" s="42">
        <v>200107</v>
      </c>
      <c r="N2479" s="43">
        <v>41759</v>
      </c>
      <c r="O2479" s="44" t="s">
        <v>0</v>
      </c>
      <c r="P2479" s="42">
        <v>10</v>
      </c>
      <c r="Q2479" s="44" t="s">
        <v>4305</v>
      </c>
      <c r="R2479" s="44" t="s">
        <v>702</v>
      </c>
      <c r="S2479" s="42">
        <v>32</v>
      </c>
      <c r="T2479" s="42">
        <v>7</v>
      </c>
      <c r="U2479" s="42">
        <v>26.850621853</v>
      </c>
      <c r="V2479" s="42">
        <v>-80.044886878</v>
      </c>
      <c r="W2479" s="48">
        <v>41823</v>
      </c>
      <c r="X2479" s="45">
        <f>W2479-N2479</f>
        <v>64</v>
      </c>
      <c r="Y2479" s="42">
        <v>29</v>
      </c>
      <c r="Z2479" s="42">
        <v>54</v>
      </c>
      <c r="AA2479" s="42">
        <v>2</v>
      </c>
      <c r="AB2479" s="42">
        <v>0</v>
      </c>
      <c r="AC2479" s="42">
        <v>0</v>
      </c>
      <c r="AD2479" s="42">
        <v>0</v>
      </c>
      <c r="AE2479" s="46">
        <f>SUM(Y2479,Z2479,AC2479,AD2479)</f>
        <v>83</v>
      </c>
      <c r="AF2479" s="47">
        <f>Y2479/AE2479</f>
        <v>0.3493975903614458</v>
      </c>
      <c r="AG2479" s="47">
        <f>(Y2479-(AA2479+AB2479))/AE2479</f>
        <v>0.3253012048192771</v>
      </c>
      <c r="AH2479" s="44" t="s">
        <v>2</v>
      </c>
      <c r="AI2479" s="38"/>
    </row>
    <row r="2480" spans="1:35" x14ac:dyDescent="0.3">
      <c r="A2480" s="38"/>
      <c r="B2480" s="38"/>
      <c r="C2480" s="39"/>
      <c r="D2480" s="71"/>
      <c r="E2480" s="99"/>
      <c r="F2480" s="41"/>
      <c r="G2480" s="41"/>
      <c r="H2480" s="41"/>
      <c r="I2480" s="41"/>
      <c r="J2480" s="41"/>
      <c r="K2480" s="40"/>
      <c r="L2480" s="41"/>
      <c r="M2480" s="42">
        <v>320711</v>
      </c>
      <c r="N2480" s="43">
        <v>41759</v>
      </c>
      <c r="O2480" s="44" t="s">
        <v>146</v>
      </c>
      <c r="P2480" s="42">
        <v>7</v>
      </c>
      <c r="Q2480" s="44" t="s">
        <v>4305</v>
      </c>
      <c r="R2480" s="44" t="s">
        <v>608</v>
      </c>
      <c r="S2480" s="42">
        <v>4</v>
      </c>
      <c r="T2480" s="42">
        <v>15</v>
      </c>
      <c r="U2480" s="42">
        <v>26.927273288999999</v>
      </c>
      <c r="V2480" s="42">
        <v>-80.067863329999994</v>
      </c>
      <c r="W2480" s="68">
        <v>41829</v>
      </c>
      <c r="X2480" s="45">
        <f>W2480-N2480</f>
        <v>70</v>
      </c>
      <c r="Y2480" s="42">
        <v>69</v>
      </c>
      <c r="Z2480" s="42">
        <v>36</v>
      </c>
      <c r="AA2480" s="42">
        <v>10</v>
      </c>
      <c r="AB2480" s="42">
        <v>3</v>
      </c>
      <c r="AC2480" s="42">
        <v>1</v>
      </c>
      <c r="AD2480" s="42">
        <v>2</v>
      </c>
      <c r="AE2480" s="46">
        <f>SUM(Y2480,Z2480,AC2480,AD2480)</f>
        <v>108</v>
      </c>
      <c r="AF2480" s="47">
        <f>Y2480/AE2480</f>
        <v>0.63888888888888884</v>
      </c>
      <c r="AG2480" s="47">
        <f>(Y2480-(AA2480+AB2480))/AE2480</f>
        <v>0.51851851851851849</v>
      </c>
      <c r="AH2480" s="44" t="s">
        <v>2</v>
      </c>
      <c r="AI2480" s="59"/>
    </row>
    <row r="2481" spans="1:35" x14ac:dyDescent="0.3">
      <c r="A2481" s="38"/>
      <c r="B2481" s="38"/>
      <c r="C2481" s="39"/>
      <c r="D2481" s="71"/>
      <c r="E2481" s="99"/>
      <c r="F2481" s="41"/>
      <c r="G2481" s="41"/>
      <c r="H2481" s="41"/>
      <c r="I2481" s="41"/>
      <c r="J2481" s="41"/>
      <c r="K2481" s="40"/>
      <c r="L2481" s="41"/>
      <c r="M2481" s="42">
        <v>200138</v>
      </c>
      <c r="N2481" s="43">
        <v>41760</v>
      </c>
      <c r="O2481" s="44" t="s">
        <v>0</v>
      </c>
      <c r="P2481" s="42">
        <v>3</v>
      </c>
      <c r="Q2481" s="44" t="s">
        <v>4305</v>
      </c>
      <c r="R2481" s="44" t="s">
        <v>692</v>
      </c>
      <c r="S2481" s="42">
        <v>32</v>
      </c>
      <c r="T2481" s="42">
        <v>68</v>
      </c>
      <c r="U2481" s="42">
        <v>26.901636079999999</v>
      </c>
      <c r="V2481" s="42">
        <v>-80.059131410000006</v>
      </c>
      <c r="W2481" s="48">
        <v>41828</v>
      </c>
      <c r="X2481" s="45">
        <f>W2481-N2481</f>
        <v>68</v>
      </c>
      <c r="Y2481" s="42">
        <v>19</v>
      </c>
      <c r="Z2481" s="42">
        <v>10</v>
      </c>
      <c r="AA2481" s="42">
        <v>0</v>
      </c>
      <c r="AB2481" s="42">
        <v>0</v>
      </c>
      <c r="AC2481" s="42">
        <v>0</v>
      </c>
      <c r="AD2481" s="42">
        <v>0</v>
      </c>
      <c r="AE2481" s="46">
        <f>SUM(Y2481,Z2481,AC2481,AD2481)</f>
        <v>29</v>
      </c>
      <c r="AF2481" s="47">
        <f>Y2481/AE2481</f>
        <v>0.65517241379310343</v>
      </c>
      <c r="AG2481" s="47">
        <f>(Y2481-(AA2481+AB2481))/AE2481</f>
        <v>0.65517241379310343</v>
      </c>
      <c r="AH2481" s="44" t="s">
        <v>2</v>
      </c>
      <c r="AI2481" s="38"/>
    </row>
    <row r="2482" spans="1:35" x14ac:dyDescent="0.3">
      <c r="A2482" s="38"/>
      <c r="B2482" s="38"/>
      <c r="C2482" s="39"/>
      <c r="D2482" s="71"/>
      <c r="E2482" s="99"/>
      <c r="F2482" s="41"/>
      <c r="G2482" s="41"/>
      <c r="H2482" s="41"/>
      <c r="I2482" s="41"/>
      <c r="J2482" s="41"/>
      <c r="K2482" s="40"/>
      <c r="L2482" s="41"/>
      <c r="M2482" s="42">
        <v>200149</v>
      </c>
      <c r="N2482" s="43">
        <v>41760</v>
      </c>
      <c r="O2482" s="44" t="s">
        <v>5</v>
      </c>
      <c r="P2482" s="42">
        <v>8</v>
      </c>
      <c r="Q2482" s="44" t="s">
        <v>4305</v>
      </c>
      <c r="R2482" s="44" t="s">
        <v>3</v>
      </c>
      <c r="S2482" s="42">
        <v>40</v>
      </c>
      <c r="T2482" s="42">
        <v>-5</v>
      </c>
      <c r="U2482" s="42">
        <v>26.956863161000001</v>
      </c>
      <c r="V2482" s="42">
        <v>-80.076471940000005</v>
      </c>
      <c r="W2482" s="126"/>
      <c r="X2482" s="45"/>
      <c r="Y2482" s="125"/>
      <c r="Z2482" s="125"/>
      <c r="AA2482" s="125"/>
      <c r="AB2482" s="125"/>
      <c r="AC2482" s="125"/>
      <c r="AD2482" s="125"/>
      <c r="AE2482" s="127"/>
      <c r="AF2482" s="127"/>
      <c r="AG2482" s="127"/>
      <c r="AH2482" s="44" t="s">
        <v>3</v>
      </c>
      <c r="AI2482" s="38"/>
    </row>
    <row r="2483" spans="1:35" x14ac:dyDescent="0.3">
      <c r="A2483" s="38"/>
      <c r="B2483" s="38"/>
      <c r="C2483" s="39"/>
      <c r="D2483" s="71"/>
      <c r="E2483" s="99"/>
      <c r="F2483" s="41"/>
      <c r="G2483" s="41"/>
      <c r="H2483" s="41"/>
      <c r="I2483" s="41"/>
      <c r="J2483" s="41"/>
      <c r="K2483" s="40"/>
      <c r="L2483" s="41"/>
      <c r="M2483" s="42">
        <v>200126</v>
      </c>
      <c r="N2483" s="43">
        <v>41760</v>
      </c>
      <c r="O2483" s="44" t="s">
        <v>0</v>
      </c>
      <c r="P2483" s="42">
        <v>10</v>
      </c>
      <c r="Q2483" s="44" t="s">
        <v>4305</v>
      </c>
      <c r="R2483" s="44" t="s">
        <v>691</v>
      </c>
      <c r="S2483" s="42">
        <v>30</v>
      </c>
      <c r="T2483" s="42">
        <v>9</v>
      </c>
      <c r="U2483" s="42">
        <v>26.841311431000001</v>
      </c>
      <c r="V2483" s="42">
        <v>-80.042706684999999</v>
      </c>
      <c r="W2483" s="126"/>
      <c r="X2483" s="45"/>
      <c r="Y2483" s="42">
        <v>82</v>
      </c>
      <c r="Z2483" s="42">
        <v>14</v>
      </c>
      <c r="AA2483" s="42">
        <v>0</v>
      </c>
      <c r="AB2483" s="42">
        <v>0</v>
      </c>
      <c r="AC2483" s="42">
        <v>0</v>
      </c>
      <c r="AD2483" s="42">
        <v>2</v>
      </c>
      <c r="AE2483" s="46">
        <f>SUM(Y2483,Z2483,AC2483,AD2483)</f>
        <v>98</v>
      </c>
      <c r="AF2483" s="47">
        <f>Y2483/AE2483</f>
        <v>0.83673469387755106</v>
      </c>
      <c r="AG2483" s="47">
        <f>(Y2483-(AA2483+AB2483))/AE2483</f>
        <v>0.83673469387755106</v>
      </c>
      <c r="AH2483" s="44" t="s">
        <v>8</v>
      </c>
      <c r="AI2483" s="38"/>
    </row>
    <row r="2484" spans="1:35" x14ac:dyDescent="0.3">
      <c r="A2484" s="38"/>
      <c r="B2484" s="38"/>
      <c r="C2484" s="39"/>
      <c r="D2484" s="71"/>
      <c r="E2484" s="99"/>
      <c r="F2484" s="41"/>
      <c r="G2484" s="41"/>
      <c r="H2484" s="41"/>
      <c r="I2484" s="41"/>
      <c r="J2484" s="41"/>
      <c r="K2484" s="40"/>
      <c r="L2484" s="41"/>
      <c r="M2484" s="42">
        <v>200151</v>
      </c>
      <c r="N2484" s="43">
        <v>41761</v>
      </c>
      <c r="O2484" s="44" t="s">
        <v>0</v>
      </c>
      <c r="P2484" s="42">
        <v>1</v>
      </c>
      <c r="Q2484" s="44" t="s">
        <v>4307</v>
      </c>
      <c r="R2484" s="44" t="s">
        <v>3</v>
      </c>
      <c r="S2484" s="42">
        <v>0</v>
      </c>
      <c r="T2484" s="42">
        <v>15</v>
      </c>
      <c r="U2484" s="42">
        <v>26.919014988000001</v>
      </c>
      <c r="V2484" s="42">
        <v>-80.065136155999994</v>
      </c>
      <c r="W2484" s="126"/>
      <c r="X2484" s="45"/>
      <c r="Y2484" s="125"/>
      <c r="Z2484" s="125"/>
      <c r="AA2484" s="125"/>
      <c r="AB2484" s="125"/>
      <c r="AC2484" s="125"/>
      <c r="AD2484" s="125"/>
      <c r="AE2484" s="127"/>
      <c r="AF2484" s="127"/>
      <c r="AG2484" s="127"/>
      <c r="AH2484" s="44" t="s">
        <v>3</v>
      </c>
      <c r="AI2484" s="38"/>
    </row>
    <row r="2485" spans="1:35" x14ac:dyDescent="0.3">
      <c r="A2485" s="38"/>
      <c r="B2485" s="38"/>
      <c r="C2485" s="39"/>
      <c r="D2485" s="71"/>
      <c r="E2485" s="99"/>
      <c r="F2485" s="41"/>
      <c r="G2485" s="41"/>
      <c r="H2485" s="41"/>
      <c r="I2485" s="41"/>
      <c r="J2485" s="41"/>
      <c r="K2485" s="40"/>
      <c r="L2485" s="41"/>
      <c r="M2485" s="42">
        <v>200157</v>
      </c>
      <c r="N2485" s="43">
        <v>41761</v>
      </c>
      <c r="O2485" s="44" t="s">
        <v>0</v>
      </c>
      <c r="P2485" s="42">
        <v>7</v>
      </c>
      <c r="Q2485" s="44" t="s">
        <v>4308</v>
      </c>
      <c r="R2485" s="44" t="s">
        <v>3</v>
      </c>
      <c r="S2485" s="42">
        <v>-1</v>
      </c>
      <c r="T2485" s="42">
        <v>25</v>
      </c>
      <c r="U2485" s="42">
        <v>26.871389582999999</v>
      </c>
      <c r="V2485" s="42">
        <v>-80.049518422000006</v>
      </c>
      <c r="W2485" s="126"/>
      <c r="X2485" s="45"/>
      <c r="Y2485" s="125"/>
      <c r="Z2485" s="125"/>
      <c r="AA2485" s="125"/>
      <c r="AB2485" s="125"/>
      <c r="AC2485" s="125"/>
      <c r="AD2485" s="125"/>
      <c r="AE2485" s="125"/>
      <c r="AF2485" s="125"/>
      <c r="AG2485" s="125"/>
      <c r="AH2485" s="44" t="s">
        <v>3</v>
      </c>
      <c r="AI2485" s="38"/>
    </row>
    <row r="2486" spans="1:35" x14ac:dyDescent="0.3">
      <c r="A2486" s="38"/>
      <c r="B2486" s="38"/>
      <c r="C2486" s="39"/>
      <c r="D2486" s="71"/>
      <c r="E2486" s="99"/>
      <c r="F2486" s="41"/>
      <c r="G2486" s="41"/>
      <c r="H2486" s="41"/>
      <c r="I2486" s="41"/>
      <c r="J2486" s="41"/>
      <c r="K2486" s="40"/>
      <c r="L2486" s="41"/>
      <c r="M2486" s="42">
        <v>320741</v>
      </c>
      <c r="N2486" s="43">
        <v>41761</v>
      </c>
      <c r="O2486" s="44" t="s">
        <v>5</v>
      </c>
      <c r="P2486" s="42">
        <v>4</v>
      </c>
      <c r="Q2486" s="44" t="s">
        <v>4305</v>
      </c>
      <c r="R2486" s="44" t="s">
        <v>636</v>
      </c>
      <c r="S2486" s="42">
        <v>30</v>
      </c>
      <c r="T2486" s="42">
        <v>5</v>
      </c>
      <c r="U2486" s="42">
        <v>26.96285567</v>
      </c>
      <c r="V2486" s="42">
        <v>-80.078107099999997</v>
      </c>
      <c r="W2486" s="126"/>
      <c r="X2486" s="45"/>
      <c r="Y2486" s="46"/>
      <c r="Z2486" s="127"/>
      <c r="AA2486" s="46"/>
      <c r="AB2486" s="46"/>
      <c r="AC2486" s="127"/>
      <c r="AD2486" s="127"/>
      <c r="AE2486" s="127"/>
      <c r="AF2486" s="127"/>
      <c r="AG2486" s="127"/>
      <c r="AH2486" s="44" t="s">
        <v>10</v>
      </c>
      <c r="AI2486" s="38"/>
    </row>
    <row r="2487" spans="1:35" x14ac:dyDescent="0.3">
      <c r="A2487" s="38"/>
      <c r="B2487" s="38"/>
      <c r="C2487" s="39"/>
      <c r="D2487" s="71"/>
      <c r="E2487" s="99"/>
      <c r="F2487" s="41"/>
      <c r="G2487" s="41"/>
      <c r="H2487" s="41"/>
      <c r="I2487" s="41"/>
      <c r="J2487" s="41"/>
      <c r="K2487" s="40"/>
      <c r="L2487" s="41"/>
      <c r="M2487" s="42">
        <v>200159</v>
      </c>
      <c r="N2487" s="43">
        <v>41761</v>
      </c>
      <c r="O2487" s="44" t="s">
        <v>0</v>
      </c>
      <c r="P2487" s="42">
        <v>9</v>
      </c>
      <c r="Q2487" s="44" t="s">
        <v>4305</v>
      </c>
      <c r="R2487" s="44" t="s">
        <v>703</v>
      </c>
      <c r="S2487" s="42">
        <v>19</v>
      </c>
      <c r="T2487" s="42">
        <v>27</v>
      </c>
      <c r="U2487" s="42">
        <v>26.862550383999999</v>
      </c>
      <c r="V2487" s="42">
        <v>-80.047181959</v>
      </c>
      <c r="W2487" s="48">
        <v>41823</v>
      </c>
      <c r="X2487" s="45">
        <f>W2487-N2487</f>
        <v>62</v>
      </c>
      <c r="Y2487" s="42">
        <v>68</v>
      </c>
      <c r="Z2487" s="42">
        <v>5</v>
      </c>
      <c r="AA2487" s="42">
        <v>1</v>
      </c>
      <c r="AB2487" s="42">
        <v>0</v>
      </c>
      <c r="AC2487" s="42">
        <v>0</v>
      </c>
      <c r="AD2487" s="42">
        <v>21</v>
      </c>
      <c r="AE2487" s="46">
        <f>SUM(Y2487,Z2487,AC2487,AD2487)</f>
        <v>94</v>
      </c>
      <c r="AF2487" s="47">
        <f>Y2487/AE2487</f>
        <v>0.72340425531914898</v>
      </c>
      <c r="AG2487" s="47">
        <f>(Y2487-(AA2487+AB2487))/AE2487</f>
        <v>0.71276595744680848</v>
      </c>
      <c r="AH2487" s="44" t="s">
        <v>2</v>
      </c>
      <c r="AI2487" s="38"/>
    </row>
    <row r="2488" spans="1:35" x14ac:dyDescent="0.3">
      <c r="A2488" s="38"/>
      <c r="B2488" s="38"/>
      <c r="C2488" s="39"/>
      <c r="D2488" s="71"/>
      <c r="E2488" s="99"/>
      <c r="F2488" s="41"/>
      <c r="G2488" s="41"/>
      <c r="H2488" s="41"/>
      <c r="I2488" s="41"/>
      <c r="J2488" s="41"/>
      <c r="K2488" s="40"/>
      <c r="L2488" s="41"/>
      <c r="M2488" s="42">
        <v>200184</v>
      </c>
      <c r="N2488" s="43">
        <v>41762</v>
      </c>
      <c r="O2488" s="44" t="s">
        <v>0</v>
      </c>
      <c r="P2488" s="42">
        <v>3</v>
      </c>
      <c r="Q2488" s="44" t="s">
        <v>4305</v>
      </c>
      <c r="R2488" s="44" t="s">
        <v>704</v>
      </c>
      <c r="S2488" s="42">
        <v>30</v>
      </c>
      <c r="T2488" s="42">
        <v>60</v>
      </c>
      <c r="U2488" s="42">
        <v>26.904163035</v>
      </c>
      <c r="V2488" s="42">
        <v>-80.060062454999994</v>
      </c>
      <c r="W2488" s="48">
        <v>41824</v>
      </c>
      <c r="X2488" s="45">
        <f>W2488-N2488</f>
        <v>62</v>
      </c>
      <c r="Y2488" s="42">
        <v>91</v>
      </c>
      <c r="Z2488" s="42">
        <v>7</v>
      </c>
      <c r="AA2488" s="42">
        <v>0</v>
      </c>
      <c r="AB2488" s="42">
        <v>2</v>
      </c>
      <c r="AC2488" s="42">
        <v>0</v>
      </c>
      <c r="AD2488" s="42">
        <v>2</v>
      </c>
      <c r="AE2488" s="42">
        <f>SUM(Y2488,Z2488,AC2488,AD2488)</f>
        <v>100</v>
      </c>
      <c r="AF2488" s="49">
        <f>Y2488/AE2488</f>
        <v>0.91</v>
      </c>
      <c r="AG2488" s="49">
        <f>(Y2488-(AA2488+AB2488))/AE2488</f>
        <v>0.89</v>
      </c>
      <c r="AH2488" s="44" t="s">
        <v>2</v>
      </c>
      <c r="AI2488" s="38"/>
    </row>
    <row r="2489" spans="1:35" x14ac:dyDescent="0.3">
      <c r="A2489" s="38"/>
      <c r="B2489" s="38"/>
      <c r="C2489" s="39"/>
      <c r="D2489" s="71"/>
      <c r="E2489" s="99"/>
      <c r="F2489" s="41"/>
      <c r="G2489" s="41"/>
      <c r="H2489" s="41"/>
      <c r="I2489" s="41"/>
      <c r="J2489" s="41"/>
      <c r="K2489" s="40"/>
      <c r="L2489" s="41"/>
      <c r="M2489" s="42">
        <v>200197</v>
      </c>
      <c r="N2489" s="43">
        <v>41763</v>
      </c>
      <c r="O2489" s="44" t="s">
        <v>5</v>
      </c>
      <c r="P2489" s="42">
        <v>13</v>
      </c>
      <c r="Q2489" s="44" t="s">
        <v>4305</v>
      </c>
      <c r="R2489" s="44" t="s">
        <v>3</v>
      </c>
      <c r="S2489" s="42">
        <v>25</v>
      </c>
      <c r="T2489" s="42">
        <v>100</v>
      </c>
      <c r="U2489" s="42">
        <v>26.945393922000001</v>
      </c>
      <c r="V2489" s="42">
        <v>-80.071348055000001</v>
      </c>
      <c r="W2489" s="128"/>
      <c r="X2489" s="45"/>
      <c r="Y2489" s="125"/>
      <c r="Z2489" s="125"/>
      <c r="AA2489" s="125"/>
      <c r="AB2489" s="125"/>
      <c r="AC2489" s="125"/>
      <c r="AD2489" s="125"/>
      <c r="AE2489" s="125"/>
      <c r="AF2489" s="125"/>
      <c r="AG2489" s="125"/>
      <c r="AH2489" s="44" t="s">
        <v>3</v>
      </c>
      <c r="AI2489" s="38"/>
    </row>
    <row r="2490" spans="1:35" x14ac:dyDescent="0.3">
      <c r="A2490" s="38"/>
      <c r="B2490" s="38"/>
      <c r="C2490" s="39"/>
      <c r="D2490" s="71"/>
      <c r="E2490" s="99"/>
      <c r="F2490" s="41"/>
      <c r="G2490" s="41"/>
      <c r="H2490" s="41"/>
      <c r="I2490" s="41"/>
      <c r="J2490" s="41"/>
      <c r="K2490" s="40"/>
      <c r="L2490" s="41"/>
      <c r="M2490" s="42">
        <v>200200</v>
      </c>
      <c r="N2490" s="43">
        <v>41763</v>
      </c>
      <c r="O2490" s="44" t="s">
        <v>0</v>
      </c>
      <c r="P2490" s="42">
        <v>8</v>
      </c>
      <c r="Q2490" s="44" t="s">
        <v>4305</v>
      </c>
      <c r="R2490" s="44" t="s">
        <v>705</v>
      </c>
      <c r="S2490" s="42">
        <v>48</v>
      </c>
      <c r="T2490" s="42">
        <v>37</v>
      </c>
      <c r="U2490" s="42">
        <v>26.864860981</v>
      </c>
      <c r="V2490" s="42">
        <v>-80.047773663000001</v>
      </c>
      <c r="W2490" s="48">
        <v>41827</v>
      </c>
      <c r="X2490" s="45">
        <f>W2490-N2490</f>
        <v>64</v>
      </c>
      <c r="Y2490" s="42">
        <v>56</v>
      </c>
      <c r="Z2490" s="46">
        <v>7</v>
      </c>
      <c r="AA2490" s="42">
        <v>0</v>
      </c>
      <c r="AB2490" s="42">
        <v>0</v>
      </c>
      <c r="AC2490" s="46">
        <v>0</v>
      </c>
      <c r="AD2490" s="46">
        <v>0</v>
      </c>
      <c r="AE2490" s="46">
        <f>SUM(Y2490,Z2490,AC2490,AD2490)</f>
        <v>63</v>
      </c>
      <c r="AF2490" s="47">
        <f>Y2490/AE2490</f>
        <v>0.88888888888888884</v>
      </c>
      <c r="AG2490" s="47">
        <f>(Y2490-(AA2490+AB2490))/AE2490</f>
        <v>0.88888888888888884</v>
      </c>
      <c r="AH2490" s="44" t="s">
        <v>2</v>
      </c>
      <c r="AI2490" s="38"/>
    </row>
    <row r="2491" spans="1:35" x14ac:dyDescent="0.3">
      <c r="A2491" s="38"/>
      <c r="B2491" s="38"/>
      <c r="C2491" s="39"/>
      <c r="D2491" s="71"/>
      <c r="E2491" s="99"/>
      <c r="F2491" s="41"/>
      <c r="G2491" s="41"/>
      <c r="H2491" s="41"/>
      <c r="I2491" s="41"/>
      <c r="J2491" s="41"/>
      <c r="K2491" s="40"/>
      <c r="L2491" s="41"/>
      <c r="M2491" s="42">
        <v>320789</v>
      </c>
      <c r="N2491" s="43">
        <v>41764</v>
      </c>
      <c r="O2491" s="44" t="s">
        <v>146</v>
      </c>
      <c r="P2491" s="42">
        <v>8</v>
      </c>
      <c r="Q2491" s="44" t="s">
        <v>4307</v>
      </c>
      <c r="R2491" s="44" t="s">
        <v>3</v>
      </c>
      <c r="S2491" s="42">
        <v>20</v>
      </c>
      <c r="T2491" s="42">
        <v>15</v>
      </c>
      <c r="U2491" s="42">
        <v>26.924953739999999</v>
      </c>
      <c r="V2491" s="42">
        <v>-80.067099159999998</v>
      </c>
      <c r="W2491" s="126"/>
      <c r="X2491" s="45"/>
      <c r="Y2491" s="125"/>
      <c r="Z2491" s="125"/>
      <c r="AA2491" s="125"/>
      <c r="AB2491" s="125"/>
      <c r="AC2491" s="125"/>
      <c r="AD2491" s="125"/>
      <c r="AE2491" s="127"/>
      <c r="AF2491" s="127"/>
      <c r="AG2491" s="127"/>
      <c r="AH2491" s="44" t="s">
        <v>3</v>
      </c>
      <c r="AI2491" s="38"/>
    </row>
    <row r="2492" spans="1:35" x14ac:dyDescent="0.3">
      <c r="A2492" s="38"/>
      <c r="B2492" s="38"/>
      <c r="C2492" s="39"/>
      <c r="D2492" s="71"/>
      <c r="E2492" s="99"/>
      <c r="F2492" s="41"/>
      <c r="G2492" s="41"/>
      <c r="H2492" s="41"/>
      <c r="I2492" s="41"/>
      <c r="J2492" s="41"/>
      <c r="K2492" s="40"/>
      <c r="L2492" s="41"/>
      <c r="M2492" s="42">
        <v>200210</v>
      </c>
      <c r="N2492" s="43">
        <v>41764</v>
      </c>
      <c r="O2492" s="44" t="s">
        <v>5</v>
      </c>
      <c r="P2492" s="42">
        <v>12</v>
      </c>
      <c r="Q2492" s="44" t="s">
        <v>4307</v>
      </c>
      <c r="R2492" s="44" t="s">
        <v>3</v>
      </c>
      <c r="S2492" s="42">
        <v>20</v>
      </c>
      <c r="T2492" s="42">
        <v>55</v>
      </c>
      <c r="U2492" s="42">
        <v>26.946563911999998</v>
      </c>
      <c r="V2492" s="42">
        <v>-80.071907085000007</v>
      </c>
      <c r="W2492" s="126"/>
      <c r="X2492" s="45"/>
      <c r="Y2492" s="125"/>
      <c r="Z2492" s="125"/>
      <c r="AA2492" s="125"/>
      <c r="AB2492" s="125"/>
      <c r="AC2492" s="125"/>
      <c r="AD2492" s="125"/>
      <c r="AE2492" s="125"/>
      <c r="AF2492" s="125"/>
      <c r="AG2492" s="125"/>
      <c r="AH2492" s="44" t="s">
        <v>3</v>
      </c>
      <c r="AI2492" s="38"/>
    </row>
    <row r="2493" spans="1:35" x14ac:dyDescent="0.3">
      <c r="A2493" s="38"/>
      <c r="B2493" s="38"/>
      <c r="C2493" s="39"/>
      <c r="D2493" s="71"/>
      <c r="E2493" s="99"/>
      <c r="F2493" s="41"/>
      <c r="G2493" s="41"/>
      <c r="H2493" s="41"/>
      <c r="I2493" s="41"/>
      <c r="J2493" s="41"/>
      <c r="K2493" s="40"/>
      <c r="L2493" s="41"/>
      <c r="M2493" s="42">
        <v>200228</v>
      </c>
      <c r="N2493" s="43">
        <v>41764</v>
      </c>
      <c r="O2493" s="44" t="s">
        <v>0</v>
      </c>
      <c r="P2493" s="42">
        <v>7</v>
      </c>
      <c r="Q2493" s="44" t="s">
        <v>4305</v>
      </c>
      <c r="R2493" s="44" t="s">
        <v>707</v>
      </c>
      <c r="S2493" s="42">
        <v>96</v>
      </c>
      <c r="T2493" s="42">
        <v>5</v>
      </c>
      <c r="U2493" s="42">
        <v>26.872934464</v>
      </c>
      <c r="V2493" s="42">
        <v>-80.050239589</v>
      </c>
      <c r="W2493" s="126"/>
      <c r="X2493" s="45"/>
      <c r="Y2493" s="42">
        <v>14</v>
      </c>
      <c r="Z2493" s="42">
        <v>91</v>
      </c>
      <c r="AA2493" s="42">
        <v>0</v>
      </c>
      <c r="AB2493" s="42">
        <v>0</v>
      </c>
      <c r="AC2493" s="42">
        <v>0</v>
      </c>
      <c r="AD2493" s="42">
        <v>0</v>
      </c>
      <c r="AE2493" s="46">
        <f>SUM(Y2493,Z2493,AC2493,AD2493)</f>
        <v>105</v>
      </c>
      <c r="AF2493" s="47">
        <f>Y2493/AE2493</f>
        <v>0.13333333333333333</v>
      </c>
      <c r="AG2493" s="47">
        <f>(Y2493-(AA2493+AB2493))/AE2493</f>
        <v>0.13333333333333333</v>
      </c>
      <c r="AH2493" s="44" t="s">
        <v>8</v>
      </c>
      <c r="AI2493" s="38"/>
    </row>
    <row r="2494" spans="1:35" x14ac:dyDescent="0.3">
      <c r="A2494" s="38"/>
      <c r="B2494" s="38"/>
      <c r="C2494" s="39"/>
      <c r="D2494" s="71"/>
      <c r="E2494" s="99"/>
      <c r="F2494" s="41"/>
      <c r="G2494" s="41"/>
      <c r="H2494" s="41"/>
      <c r="I2494" s="41"/>
      <c r="J2494" s="41"/>
      <c r="K2494" s="40"/>
      <c r="L2494" s="41"/>
      <c r="M2494" s="42">
        <v>200227</v>
      </c>
      <c r="N2494" s="43">
        <v>41764</v>
      </c>
      <c r="O2494" s="44" t="s">
        <v>0</v>
      </c>
      <c r="P2494" s="42">
        <v>10</v>
      </c>
      <c r="Q2494" s="44" t="s">
        <v>4305</v>
      </c>
      <c r="R2494" s="44" t="s">
        <v>706</v>
      </c>
      <c r="S2494" s="42">
        <v>18</v>
      </c>
      <c r="T2494" s="42">
        <v>15</v>
      </c>
      <c r="U2494" s="42">
        <v>26.842384699</v>
      </c>
      <c r="V2494" s="42">
        <v>-80.042981252999994</v>
      </c>
      <c r="W2494" s="48">
        <v>41832</v>
      </c>
      <c r="X2494" s="45">
        <f>W2494-N2494</f>
        <v>68</v>
      </c>
      <c r="Y2494" s="42">
        <v>48</v>
      </c>
      <c r="Z2494" s="42">
        <v>26</v>
      </c>
      <c r="AA2494" s="42">
        <v>0</v>
      </c>
      <c r="AB2494" s="42">
        <v>1</v>
      </c>
      <c r="AC2494" s="42">
        <v>0</v>
      </c>
      <c r="AD2494" s="42">
        <v>1</v>
      </c>
      <c r="AE2494" s="42">
        <f>SUM(Y2494,Z2494,AC2494,AD2494)</f>
        <v>75</v>
      </c>
      <c r="AF2494" s="49">
        <f>Y2494/AE2494</f>
        <v>0.64</v>
      </c>
      <c r="AG2494" s="49">
        <f>(Y2494-(AA2494+AB2494))/AE2494</f>
        <v>0.62666666666666671</v>
      </c>
      <c r="AH2494" s="44" t="s">
        <v>2</v>
      </c>
      <c r="AI2494" s="38"/>
    </row>
    <row r="2495" spans="1:35" x14ac:dyDescent="0.3">
      <c r="A2495" s="38"/>
      <c r="B2495" s="38"/>
      <c r="C2495" s="39"/>
      <c r="D2495" s="71"/>
      <c r="E2495" s="99"/>
      <c r="F2495" s="41"/>
      <c r="G2495" s="41"/>
      <c r="H2495" s="41"/>
      <c r="I2495" s="41"/>
      <c r="J2495" s="41"/>
      <c r="K2495" s="40"/>
      <c r="L2495" s="41"/>
      <c r="M2495" s="42">
        <v>200208</v>
      </c>
      <c r="N2495" s="43">
        <v>41764</v>
      </c>
      <c r="O2495" s="44" t="s">
        <v>5</v>
      </c>
      <c r="P2495" s="42">
        <v>12</v>
      </c>
      <c r="Q2495" s="44" t="s">
        <v>4305</v>
      </c>
      <c r="R2495" s="44" t="s">
        <v>3</v>
      </c>
      <c r="S2495" s="42">
        <v>40</v>
      </c>
      <c r="T2495" s="42">
        <v>5</v>
      </c>
      <c r="U2495" s="42">
        <v>26.947742984000001</v>
      </c>
      <c r="V2495" s="42">
        <v>-80.072698160000002</v>
      </c>
      <c r="W2495" s="126"/>
      <c r="X2495" s="45"/>
      <c r="Y2495" s="125"/>
      <c r="Z2495" s="125"/>
      <c r="AA2495" s="125"/>
      <c r="AB2495" s="125"/>
      <c r="AC2495" s="125"/>
      <c r="AD2495" s="125"/>
      <c r="AE2495" s="127"/>
      <c r="AF2495" s="127"/>
      <c r="AG2495" s="127"/>
      <c r="AH2495" s="44" t="s">
        <v>3</v>
      </c>
      <c r="AI2495" s="38"/>
    </row>
    <row r="2496" spans="1:35" x14ac:dyDescent="0.3">
      <c r="A2496" s="38"/>
      <c r="B2496" s="38"/>
      <c r="C2496" s="39"/>
      <c r="D2496" s="71"/>
      <c r="E2496" s="99"/>
      <c r="F2496" s="41"/>
      <c r="G2496" s="41"/>
      <c r="H2496" s="41"/>
      <c r="I2496" s="41"/>
      <c r="J2496" s="41"/>
      <c r="K2496" s="40"/>
      <c r="L2496" s="41"/>
      <c r="M2496" s="42">
        <v>200209</v>
      </c>
      <c r="N2496" s="43">
        <v>41764</v>
      </c>
      <c r="O2496" s="44" t="s">
        <v>5</v>
      </c>
      <c r="P2496" s="42">
        <v>12</v>
      </c>
      <c r="Q2496" s="44" t="s">
        <v>4305</v>
      </c>
      <c r="R2496" s="44" t="s">
        <v>3</v>
      </c>
      <c r="S2496" s="42">
        <v>30</v>
      </c>
      <c r="T2496" s="42">
        <v>40</v>
      </c>
      <c r="U2496" s="42">
        <v>26.946513637999999</v>
      </c>
      <c r="V2496" s="42">
        <v>-80.071912365000003</v>
      </c>
      <c r="W2496" s="126"/>
      <c r="X2496" s="45"/>
      <c r="Y2496" s="125"/>
      <c r="Z2496" s="127"/>
      <c r="AA2496" s="125"/>
      <c r="AB2496" s="125"/>
      <c r="AC2496" s="127"/>
      <c r="AD2496" s="127"/>
      <c r="AE2496" s="127"/>
      <c r="AF2496" s="127"/>
      <c r="AG2496" s="127"/>
      <c r="AH2496" s="44" t="s">
        <v>3</v>
      </c>
      <c r="AI2496" s="38"/>
    </row>
    <row r="2497" spans="1:35" x14ac:dyDescent="0.3">
      <c r="A2497" s="38"/>
      <c r="B2497" s="38"/>
      <c r="C2497" s="39"/>
      <c r="D2497" s="71"/>
      <c r="E2497" s="99"/>
      <c r="F2497" s="41"/>
      <c r="G2497" s="41"/>
      <c r="H2497" s="41"/>
      <c r="I2497" s="41"/>
      <c r="J2497" s="41"/>
      <c r="K2497" s="40"/>
      <c r="L2497" s="41"/>
      <c r="M2497" s="42">
        <v>200212</v>
      </c>
      <c r="N2497" s="43">
        <v>41764</v>
      </c>
      <c r="O2497" s="44" t="s">
        <v>5</v>
      </c>
      <c r="P2497" s="42">
        <v>13</v>
      </c>
      <c r="Q2497" s="44" t="s">
        <v>4305</v>
      </c>
      <c r="R2497" s="44" t="s">
        <v>3</v>
      </c>
      <c r="S2497" s="42">
        <v>60</v>
      </c>
      <c r="T2497" s="42">
        <v>40</v>
      </c>
      <c r="U2497" s="42">
        <v>26.945398394000001</v>
      </c>
      <c r="V2497" s="42">
        <v>-80.071484456999997</v>
      </c>
      <c r="W2497" s="126"/>
      <c r="X2497" s="45"/>
      <c r="Y2497" s="125"/>
      <c r="Z2497" s="125"/>
      <c r="AA2497" s="125"/>
      <c r="AB2497" s="125"/>
      <c r="AC2497" s="125"/>
      <c r="AD2497" s="125"/>
      <c r="AE2497" s="127"/>
      <c r="AF2497" s="127"/>
      <c r="AG2497" s="127"/>
      <c r="AH2497" s="44" t="s">
        <v>3</v>
      </c>
      <c r="AI2497" s="38"/>
    </row>
    <row r="2498" spans="1:35" x14ac:dyDescent="0.3">
      <c r="A2498" s="38"/>
      <c r="B2498" s="38"/>
      <c r="C2498" s="39"/>
      <c r="D2498" s="71"/>
      <c r="E2498" s="99"/>
      <c r="F2498" s="41"/>
      <c r="G2498" s="41"/>
      <c r="H2498" s="41"/>
      <c r="I2498" s="41"/>
      <c r="J2498" s="41"/>
      <c r="K2498" s="40"/>
      <c r="L2498" s="41"/>
      <c r="M2498" s="42">
        <v>200239</v>
      </c>
      <c r="N2498" s="43">
        <v>41764</v>
      </c>
      <c r="O2498" s="44" t="s">
        <v>0</v>
      </c>
      <c r="P2498" s="42">
        <v>1</v>
      </c>
      <c r="Q2498" s="44" t="s">
        <v>4305</v>
      </c>
      <c r="R2498" s="44" t="s">
        <v>710</v>
      </c>
      <c r="S2498" s="42">
        <v>50</v>
      </c>
      <c r="T2498" s="42">
        <v>9</v>
      </c>
      <c r="U2498" s="42">
        <v>26.917051439000002</v>
      </c>
      <c r="V2498" s="42">
        <v>-80.064496563000006</v>
      </c>
      <c r="W2498" s="48">
        <v>41830</v>
      </c>
      <c r="X2498" s="45">
        <f>W2498-N2498</f>
        <v>66</v>
      </c>
      <c r="Y2498" s="42">
        <v>53</v>
      </c>
      <c r="Z2498" s="42">
        <v>20</v>
      </c>
      <c r="AA2498" s="42">
        <v>1</v>
      </c>
      <c r="AB2498" s="42">
        <v>0</v>
      </c>
      <c r="AC2498" s="42">
        <v>0</v>
      </c>
      <c r="AD2498" s="42">
        <v>0</v>
      </c>
      <c r="AE2498" s="42">
        <f>SUM(Y2498,Z2498,AC2498,AD2498)</f>
        <v>73</v>
      </c>
      <c r="AF2498" s="49">
        <f>Y2498/AE2498</f>
        <v>0.72602739726027399</v>
      </c>
      <c r="AG2498" s="49">
        <f>(Y2498-(AA2498+AB2498))/AE2498</f>
        <v>0.71232876712328763</v>
      </c>
      <c r="AH2498" s="44" t="s">
        <v>2</v>
      </c>
      <c r="AI2498" s="38"/>
    </row>
    <row r="2499" spans="1:35" x14ac:dyDescent="0.3">
      <c r="A2499" s="38"/>
      <c r="B2499" s="38"/>
      <c r="C2499" s="39"/>
      <c r="D2499" s="71"/>
      <c r="E2499" s="99"/>
      <c r="F2499" s="41"/>
      <c r="G2499" s="41"/>
      <c r="H2499" s="41"/>
      <c r="I2499" s="41"/>
      <c r="J2499" s="41"/>
      <c r="K2499" s="40"/>
      <c r="L2499" s="41"/>
      <c r="M2499" s="42">
        <v>200234</v>
      </c>
      <c r="N2499" s="43">
        <v>41764</v>
      </c>
      <c r="O2499" s="44" t="s">
        <v>0</v>
      </c>
      <c r="P2499" s="42">
        <v>3</v>
      </c>
      <c r="Q2499" s="44" t="s">
        <v>4305</v>
      </c>
      <c r="R2499" s="44" t="s">
        <v>709</v>
      </c>
      <c r="S2499" s="42">
        <v>50</v>
      </c>
      <c r="T2499" s="42">
        <v>65</v>
      </c>
      <c r="U2499" s="42">
        <v>26.900010873999999</v>
      </c>
      <c r="V2499" s="42">
        <v>-80.058708155999994</v>
      </c>
      <c r="W2499" s="126"/>
      <c r="X2499" s="45"/>
      <c r="Y2499" s="42">
        <v>57</v>
      </c>
      <c r="Z2499" s="42">
        <v>16</v>
      </c>
      <c r="AA2499" s="42">
        <v>0</v>
      </c>
      <c r="AB2499" s="42">
        <v>1</v>
      </c>
      <c r="AC2499" s="42">
        <v>0</v>
      </c>
      <c r="AD2499" s="42">
        <v>0</v>
      </c>
      <c r="AE2499" s="42">
        <f>SUM(Y2499,Z2499,AC2499,AD2499)</f>
        <v>73</v>
      </c>
      <c r="AF2499" s="49">
        <f>Y2499/AE2499</f>
        <v>0.78082191780821919</v>
      </c>
      <c r="AG2499" s="49">
        <f>(Y2499-(AA2499+AB2499))/AE2499</f>
        <v>0.76712328767123283</v>
      </c>
      <c r="AH2499" s="44" t="s">
        <v>8</v>
      </c>
      <c r="AI2499" s="38"/>
    </row>
    <row r="2500" spans="1:35" x14ac:dyDescent="0.3">
      <c r="A2500" s="38"/>
      <c r="B2500" s="38"/>
      <c r="C2500" s="39"/>
      <c r="D2500" s="71"/>
      <c r="E2500" s="99"/>
      <c r="F2500" s="41"/>
      <c r="G2500" s="41"/>
      <c r="H2500" s="41"/>
      <c r="I2500" s="41"/>
      <c r="J2500" s="41"/>
      <c r="K2500" s="40"/>
      <c r="L2500" s="41"/>
      <c r="M2500" s="42">
        <v>200263</v>
      </c>
      <c r="N2500" s="43">
        <v>41765</v>
      </c>
      <c r="O2500" s="44" t="s">
        <v>0</v>
      </c>
      <c r="P2500" s="42">
        <v>8</v>
      </c>
      <c r="Q2500" s="44" t="s">
        <v>4305</v>
      </c>
      <c r="R2500" s="44" t="s">
        <v>714</v>
      </c>
      <c r="S2500" s="42">
        <v>60</v>
      </c>
      <c r="T2500" s="42">
        <v>33</v>
      </c>
      <c r="U2500" s="42">
        <v>26.863843156000001</v>
      </c>
      <c r="V2500" s="42">
        <v>-80.047558417000005</v>
      </c>
      <c r="W2500" s="48">
        <v>41831</v>
      </c>
      <c r="X2500" s="45">
        <f>W2500-N2500</f>
        <v>66</v>
      </c>
      <c r="Y2500" s="42">
        <v>62</v>
      </c>
      <c r="Z2500" s="42">
        <v>30</v>
      </c>
      <c r="AA2500" s="42">
        <v>0</v>
      </c>
      <c r="AB2500" s="42">
        <v>0</v>
      </c>
      <c r="AC2500" s="42">
        <v>0</v>
      </c>
      <c r="AD2500" s="42">
        <v>0</v>
      </c>
      <c r="AE2500" s="46">
        <f>SUM(Y2500,Z2500,AC2500,AD2500)</f>
        <v>92</v>
      </c>
      <c r="AF2500" s="47">
        <f>Y2500/AE2500</f>
        <v>0.67391304347826086</v>
      </c>
      <c r="AG2500" s="47">
        <f>(Y2500-(AA2500+AB2500))/AE2500</f>
        <v>0.67391304347826086</v>
      </c>
      <c r="AH2500" s="44" t="s">
        <v>2</v>
      </c>
      <c r="AI2500" s="38"/>
    </row>
    <row r="2501" spans="1:35" x14ac:dyDescent="0.3">
      <c r="A2501" s="38"/>
      <c r="B2501" s="38"/>
      <c r="C2501" s="39"/>
      <c r="D2501" s="71"/>
      <c r="E2501" s="99"/>
      <c r="F2501" s="41"/>
      <c r="G2501" s="41"/>
      <c r="H2501" s="41"/>
      <c r="I2501" s="41"/>
      <c r="J2501" s="41"/>
      <c r="K2501" s="40"/>
      <c r="L2501" s="41"/>
      <c r="M2501" s="42">
        <v>200260</v>
      </c>
      <c r="N2501" s="43">
        <v>41765</v>
      </c>
      <c r="O2501" s="44" t="s">
        <v>0</v>
      </c>
      <c r="P2501" s="42">
        <v>8</v>
      </c>
      <c r="Q2501" s="44" t="s">
        <v>4305</v>
      </c>
      <c r="R2501" s="44" t="s">
        <v>713</v>
      </c>
      <c r="S2501" s="42">
        <v>50</v>
      </c>
      <c r="T2501" s="42">
        <v>28</v>
      </c>
      <c r="U2501" s="42">
        <v>26.866894875</v>
      </c>
      <c r="V2501" s="42">
        <v>-80.048283655000006</v>
      </c>
      <c r="W2501" s="48">
        <v>41828</v>
      </c>
      <c r="X2501" s="45">
        <f>W2501-N2501</f>
        <v>63</v>
      </c>
      <c r="Y2501" s="42">
        <v>66</v>
      </c>
      <c r="Z2501" s="42">
        <v>35</v>
      </c>
      <c r="AA2501" s="42">
        <v>1</v>
      </c>
      <c r="AB2501" s="42">
        <v>2</v>
      </c>
      <c r="AC2501" s="42">
        <v>0</v>
      </c>
      <c r="AD2501" s="42">
        <v>0</v>
      </c>
      <c r="AE2501" s="46">
        <f>SUM(Y2501,Z2501,AC2501,AD2501)</f>
        <v>101</v>
      </c>
      <c r="AF2501" s="47">
        <f>Y2501/AE2501</f>
        <v>0.65346534653465349</v>
      </c>
      <c r="AG2501" s="47">
        <f>(Y2501-(AA2501+AB2501))/AE2501</f>
        <v>0.62376237623762376</v>
      </c>
      <c r="AH2501" s="44" t="s">
        <v>2</v>
      </c>
      <c r="AI2501" s="38"/>
    </row>
    <row r="2502" spans="1:35" x14ac:dyDescent="0.3">
      <c r="A2502" s="38"/>
      <c r="B2502" s="38"/>
      <c r="C2502" s="39"/>
      <c r="D2502" s="71"/>
      <c r="E2502" s="99"/>
      <c r="F2502" s="41"/>
      <c r="G2502" s="41"/>
      <c r="H2502" s="41"/>
      <c r="I2502" s="41"/>
      <c r="J2502" s="41"/>
      <c r="K2502" s="40"/>
      <c r="L2502" s="41"/>
      <c r="M2502" s="42">
        <v>200302</v>
      </c>
      <c r="N2502" s="43">
        <v>41766</v>
      </c>
      <c r="O2502" s="44" t="s">
        <v>5</v>
      </c>
      <c r="P2502" s="42">
        <v>11</v>
      </c>
      <c r="Q2502" s="44" t="s">
        <v>4305</v>
      </c>
      <c r="R2502" s="44" t="s">
        <v>3</v>
      </c>
      <c r="S2502" s="42">
        <v>25</v>
      </c>
      <c r="T2502" s="42">
        <v>20</v>
      </c>
      <c r="U2502" s="42">
        <v>26.949640405</v>
      </c>
      <c r="V2502" s="42">
        <v>-80.073563222999994</v>
      </c>
      <c r="W2502" s="126"/>
      <c r="X2502" s="45"/>
      <c r="Y2502" s="125"/>
      <c r="Z2502" s="127"/>
      <c r="AA2502" s="125"/>
      <c r="AB2502" s="125"/>
      <c r="AC2502" s="127"/>
      <c r="AD2502" s="127"/>
      <c r="AE2502" s="127"/>
      <c r="AF2502" s="127"/>
      <c r="AG2502" s="127"/>
      <c r="AH2502" s="44" t="s">
        <v>3</v>
      </c>
      <c r="AI2502" s="38"/>
    </row>
    <row r="2503" spans="1:35" x14ac:dyDescent="0.3">
      <c r="A2503" s="38"/>
      <c r="B2503" s="38"/>
      <c r="C2503" s="39"/>
      <c r="D2503" s="71"/>
      <c r="E2503" s="99"/>
      <c r="F2503" s="41"/>
      <c r="G2503" s="41"/>
      <c r="H2503" s="41"/>
      <c r="I2503" s="41"/>
      <c r="J2503" s="41"/>
      <c r="K2503" s="40"/>
      <c r="L2503" s="41"/>
      <c r="M2503" s="42">
        <v>200348</v>
      </c>
      <c r="N2503" s="43">
        <v>41766</v>
      </c>
      <c r="O2503" s="44" t="s">
        <v>0</v>
      </c>
      <c r="P2503" s="42">
        <v>9</v>
      </c>
      <c r="Q2503" s="44" t="s">
        <v>4305</v>
      </c>
      <c r="R2503" s="44" t="s">
        <v>716</v>
      </c>
      <c r="S2503" s="42">
        <v>64</v>
      </c>
      <c r="T2503" s="42">
        <v>44</v>
      </c>
      <c r="U2503" s="42">
        <v>26.862384758000001</v>
      </c>
      <c r="V2503" s="42">
        <v>-80.047102866000003</v>
      </c>
      <c r="W2503" s="48"/>
      <c r="X2503" s="45"/>
      <c r="Y2503" s="125"/>
      <c r="Z2503" s="127"/>
      <c r="AA2503" s="125"/>
      <c r="AB2503" s="125"/>
      <c r="AC2503" s="127"/>
      <c r="AD2503" s="127"/>
      <c r="AE2503" s="127"/>
      <c r="AF2503" s="127"/>
      <c r="AG2503" s="127"/>
      <c r="AH2503" s="44" t="s">
        <v>10</v>
      </c>
      <c r="AI2503" s="38"/>
    </row>
    <row r="2504" spans="1:35" x14ac:dyDescent="0.3">
      <c r="A2504" s="38"/>
      <c r="B2504" s="38"/>
      <c r="C2504" s="39"/>
      <c r="D2504" s="71"/>
      <c r="E2504" s="99"/>
      <c r="F2504" s="41"/>
      <c r="G2504" s="41"/>
      <c r="H2504" s="41"/>
      <c r="I2504" s="41"/>
      <c r="J2504" s="41"/>
      <c r="K2504" s="40"/>
      <c r="L2504" s="41"/>
      <c r="M2504" s="42">
        <v>200317</v>
      </c>
      <c r="N2504" s="43">
        <v>41766</v>
      </c>
      <c r="O2504" s="44" t="s">
        <v>0</v>
      </c>
      <c r="P2504" s="42">
        <v>4</v>
      </c>
      <c r="Q2504" s="44" t="s">
        <v>4305</v>
      </c>
      <c r="R2504" s="44" t="s">
        <v>715</v>
      </c>
      <c r="S2504" s="42">
        <v>42</v>
      </c>
      <c r="T2504" s="42">
        <v>60</v>
      </c>
      <c r="U2504" s="42">
        <v>26.898665565999998</v>
      </c>
      <c r="V2504" s="42">
        <v>-80.058243378</v>
      </c>
      <c r="W2504" s="126"/>
      <c r="X2504" s="45"/>
      <c r="Y2504" s="42">
        <v>56</v>
      </c>
      <c r="Z2504" s="46">
        <v>4</v>
      </c>
      <c r="AA2504" s="42">
        <v>0</v>
      </c>
      <c r="AB2504" s="42">
        <v>0</v>
      </c>
      <c r="AC2504" s="46">
        <v>0</v>
      </c>
      <c r="AD2504" s="46">
        <v>0</v>
      </c>
      <c r="AE2504" s="46">
        <f>SUM(Y2504,Z2504,AC2504,AD2504)</f>
        <v>60</v>
      </c>
      <c r="AF2504" s="47">
        <f>Y2504/AE2504</f>
        <v>0.93333333333333335</v>
      </c>
      <c r="AG2504" s="47">
        <f>(Y2504-(AA2504+AB2504))/AE2504</f>
        <v>0.93333333333333335</v>
      </c>
      <c r="AH2504" s="44" t="s">
        <v>8</v>
      </c>
      <c r="AI2504" s="38"/>
    </row>
    <row r="2505" spans="1:35" x14ac:dyDescent="0.3">
      <c r="A2505" s="38"/>
      <c r="B2505" s="38"/>
      <c r="C2505" s="39"/>
      <c r="D2505" s="71"/>
      <c r="E2505" s="99"/>
      <c r="F2505" s="41"/>
      <c r="G2505" s="41"/>
      <c r="H2505" s="41"/>
      <c r="I2505" s="41"/>
      <c r="J2505" s="41"/>
      <c r="K2505" s="40"/>
      <c r="L2505" s="41"/>
      <c r="M2505" s="42">
        <v>320847</v>
      </c>
      <c r="N2505" s="43">
        <v>41766</v>
      </c>
      <c r="O2505" s="44" t="s">
        <v>146</v>
      </c>
      <c r="P2505" s="42">
        <v>6</v>
      </c>
      <c r="Q2505" s="44" t="s">
        <v>4305</v>
      </c>
      <c r="R2505" s="44" t="s">
        <v>609</v>
      </c>
      <c r="S2505" s="42">
        <v>75</v>
      </c>
      <c r="T2505" s="42">
        <v>11</v>
      </c>
      <c r="U2505" s="42">
        <v>26.92785001</v>
      </c>
      <c r="V2505" s="42">
        <v>-80.068016900000003</v>
      </c>
      <c r="W2505" s="68">
        <v>41831</v>
      </c>
      <c r="X2505" s="45">
        <f>W2505-N2505</f>
        <v>65</v>
      </c>
      <c r="Y2505" s="42">
        <v>57</v>
      </c>
      <c r="Z2505" s="42">
        <v>6</v>
      </c>
      <c r="AA2505" s="42">
        <v>5</v>
      </c>
      <c r="AB2505" s="42">
        <v>1</v>
      </c>
      <c r="AC2505" s="42">
        <v>0</v>
      </c>
      <c r="AD2505" s="42">
        <v>3</v>
      </c>
      <c r="AE2505" s="46">
        <f>SUM(Y2505,Z2505,AC2505,AD2505)</f>
        <v>66</v>
      </c>
      <c r="AF2505" s="47">
        <f>Y2505/AE2505</f>
        <v>0.86363636363636365</v>
      </c>
      <c r="AG2505" s="47">
        <f>(Y2505-(AA2505+AB2505))/AE2505</f>
        <v>0.77272727272727271</v>
      </c>
      <c r="AH2505" s="44" t="s">
        <v>2</v>
      </c>
      <c r="AI2505" s="59"/>
    </row>
    <row r="2506" spans="1:35" x14ac:dyDescent="0.3">
      <c r="A2506" s="38"/>
      <c r="B2506" s="38"/>
      <c r="C2506" s="39"/>
      <c r="D2506" s="71"/>
      <c r="E2506" s="99"/>
      <c r="F2506" s="41"/>
      <c r="G2506" s="41"/>
      <c r="H2506" s="41"/>
      <c r="I2506" s="41"/>
      <c r="J2506" s="41"/>
      <c r="K2506" s="40"/>
      <c r="L2506" s="41"/>
      <c r="M2506" s="42">
        <v>200435</v>
      </c>
      <c r="N2506" s="43">
        <v>41767</v>
      </c>
      <c r="O2506" s="44" t="s">
        <v>0</v>
      </c>
      <c r="P2506" s="42">
        <v>10</v>
      </c>
      <c r="Q2506" s="44" t="s">
        <v>4305</v>
      </c>
      <c r="R2506" s="44" t="s">
        <v>722</v>
      </c>
      <c r="S2506" s="42">
        <v>28</v>
      </c>
      <c r="T2506" s="42">
        <v>32</v>
      </c>
      <c r="U2506" s="42">
        <v>26.852812448000002</v>
      </c>
      <c r="V2506" s="42">
        <v>-80.045272267000001</v>
      </c>
      <c r="W2506" s="126"/>
      <c r="X2506" s="45"/>
      <c r="Y2506" s="42">
        <v>47</v>
      </c>
      <c r="Z2506" s="42">
        <v>14</v>
      </c>
      <c r="AA2506" s="42">
        <v>0</v>
      </c>
      <c r="AB2506" s="42">
        <v>4</v>
      </c>
      <c r="AC2506" s="42">
        <v>0</v>
      </c>
      <c r="AD2506" s="42">
        <v>4</v>
      </c>
      <c r="AE2506" s="46">
        <f>SUM(Y2506,Z2506,AC2506,AD2506)</f>
        <v>65</v>
      </c>
      <c r="AF2506" s="47">
        <f>Y2506/AE2506</f>
        <v>0.72307692307692306</v>
      </c>
      <c r="AG2506" s="47">
        <f>(Y2506-(AA2506+AB2506))/AE2506</f>
        <v>0.66153846153846152</v>
      </c>
      <c r="AH2506" s="44" t="s">
        <v>8</v>
      </c>
      <c r="AI2506" s="38"/>
    </row>
    <row r="2507" spans="1:35" x14ac:dyDescent="0.3">
      <c r="A2507" s="38"/>
      <c r="B2507" s="38"/>
      <c r="C2507" s="39"/>
      <c r="D2507" s="71"/>
      <c r="E2507" s="99"/>
      <c r="F2507" s="41"/>
      <c r="G2507" s="41"/>
      <c r="H2507" s="41"/>
      <c r="I2507" s="41"/>
      <c r="J2507" s="41"/>
      <c r="K2507" s="40"/>
      <c r="L2507" s="41"/>
      <c r="M2507" s="42">
        <v>200413</v>
      </c>
      <c r="N2507" s="43">
        <v>41767</v>
      </c>
      <c r="O2507" s="44" t="s">
        <v>0</v>
      </c>
      <c r="P2507" s="42">
        <v>3</v>
      </c>
      <c r="Q2507" s="44" t="s">
        <v>4305</v>
      </c>
      <c r="R2507" s="44" t="s">
        <v>719</v>
      </c>
      <c r="S2507" s="42">
        <v>33</v>
      </c>
      <c r="T2507" s="42">
        <v>90</v>
      </c>
      <c r="U2507" s="42">
        <v>26.901277627999999</v>
      </c>
      <c r="V2507" s="42">
        <v>-80.058991018</v>
      </c>
      <c r="W2507" s="48">
        <v>41832</v>
      </c>
      <c r="X2507" s="45">
        <f>W2507-N2507</f>
        <v>65</v>
      </c>
      <c r="Y2507" s="42">
        <v>47</v>
      </c>
      <c r="Z2507" s="42">
        <v>11</v>
      </c>
      <c r="AA2507" s="42">
        <v>1</v>
      </c>
      <c r="AB2507" s="42">
        <v>0</v>
      </c>
      <c r="AC2507" s="42">
        <v>0</v>
      </c>
      <c r="AD2507" s="42">
        <v>0</v>
      </c>
      <c r="AE2507" s="42">
        <f>SUM(Y2507,Z2507,AC2507,AD2507)</f>
        <v>58</v>
      </c>
      <c r="AF2507" s="49">
        <f>Y2507/AE2507</f>
        <v>0.81034482758620685</v>
      </c>
      <c r="AG2507" s="49">
        <f>(Y2507-(AA2507+AB2507))/AE2507</f>
        <v>0.7931034482758621</v>
      </c>
      <c r="AH2507" s="44" t="s">
        <v>2</v>
      </c>
      <c r="AI2507" s="38"/>
    </row>
    <row r="2508" spans="1:35" x14ac:dyDescent="0.3">
      <c r="A2508" s="38"/>
      <c r="B2508" s="38"/>
      <c r="C2508" s="39"/>
      <c r="D2508" s="71"/>
      <c r="E2508" s="99"/>
      <c r="F2508" s="41"/>
      <c r="G2508" s="41"/>
      <c r="H2508" s="41"/>
      <c r="I2508" s="41"/>
      <c r="J2508" s="41"/>
      <c r="K2508" s="40"/>
      <c r="L2508" s="41"/>
      <c r="M2508" s="42">
        <v>200399</v>
      </c>
      <c r="N2508" s="43">
        <v>41767</v>
      </c>
      <c r="O2508" s="44" t="s">
        <v>5</v>
      </c>
      <c r="P2508" s="42">
        <v>12</v>
      </c>
      <c r="Q2508" s="44" t="s">
        <v>4305</v>
      </c>
      <c r="R2508" s="44" t="s">
        <v>3</v>
      </c>
      <c r="S2508" s="42">
        <v>60</v>
      </c>
      <c r="T2508" s="42">
        <v>30</v>
      </c>
      <c r="U2508" s="42">
        <v>26.947415542000002</v>
      </c>
      <c r="V2508" s="42">
        <v>-80.072434999999999</v>
      </c>
      <c r="W2508" s="126"/>
      <c r="X2508" s="45"/>
      <c r="Y2508" s="125"/>
      <c r="Z2508" s="125"/>
      <c r="AA2508" s="125"/>
      <c r="AB2508" s="125"/>
      <c r="AC2508" s="125"/>
      <c r="AD2508" s="125"/>
      <c r="AE2508" s="127"/>
      <c r="AF2508" s="127"/>
      <c r="AG2508" s="127"/>
      <c r="AH2508" s="44" t="s">
        <v>3</v>
      </c>
      <c r="AI2508" s="38"/>
    </row>
    <row r="2509" spans="1:35" x14ac:dyDescent="0.3">
      <c r="A2509" s="38"/>
      <c r="B2509" s="38"/>
      <c r="C2509" s="39"/>
      <c r="D2509" s="71"/>
      <c r="E2509" s="99"/>
      <c r="F2509" s="41"/>
      <c r="G2509" s="41"/>
      <c r="H2509" s="41"/>
      <c r="I2509" s="41"/>
      <c r="J2509" s="41"/>
      <c r="K2509" s="40"/>
      <c r="L2509" s="41"/>
      <c r="M2509" s="42">
        <v>200400</v>
      </c>
      <c r="N2509" s="43">
        <v>41767</v>
      </c>
      <c r="O2509" s="44" t="s">
        <v>5</v>
      </c>
      <c r="P2509" s="42">
        <v>12</v>
      </c>
      <c r="Q2509" s="44" t="s">
        <v>4305</v>
      </c>
      <c r="R2509" s="44" t="s">
        <v>3</v>
      </c>
      <c r="S2509" s="42">
        <v>65</v>
      </c>
      <c r="T2509" s="42">
        <v>25</v>
      </c>
      <c r="U2509" s="42">
        <v>26.947295446999998</v>
      </c>
      <c r="V2509" s="42">
        <v>-80.072373119000005</v>
      </c>
      <c r="W2509" s="126"/>
      <c r="X2509" s="45"/>
      <c r="Y2509" s="125"/>
      <c r="Z2509" s="127"/>
      <c r="AA2509" s="125"/>
      <c r="AB2509" s="125"/>
      <c r="AC2509" s="127"/>
      <c r="AD2509" s="127"/>
      <c r="AE2509" s="127"/>
      <c r="AF2509" s="127"/>
      <c r="AG2509" s="127"/>
      <c r="AH2509" s="44" t="s">
        <v>3</v>
      </c>
      <c r="AI2509" s="38"/>
    </row>
    <row r="2510" spans="1:35" x14ac:dyDescent="0.3">
      <c r="A2510" s="38"/>
      <c r="B2510" s="38"/>
      <c r="C2510" s="39"/>
      <c r="D2510" s="71"/>
      <c r="E2510" s="99"/>
      <c r="F2510" s="41"/>
      <c r="G2510" s="41"/>
      <c r="H2510" s="41"/>
      <c r="I2510" s="41"/>
      <c r="J2510" s="41"/>
      <c r="K2510" s="40"/>
      <c r="L2510" s="41"/>
      <c r="M2510" s="42">
        <v>200414</v>
      </c>
      <c r="N2510" s="43">
        <v>41767</v>
      </c>
      <c r="O2510" s="44" t="s">
        <v>0</v>
      </c>
      <c r="P2510" s="42">
        <v>5</v>
      </c>
      <c r="Q2510" s="44" t="s">
        <v>4305</v>
      </c>
      <c r="R2510" s="44" t="s">
        <v>720</v>
      </c>
      <c r="S2510" s="42">
        <v>34</v>
      </c>
      <c r="T2510" s="42">
        <v>84</v>
      </c>
      <c r="U2510" s="42">
        <v>26.891880324999999</v>
      </c>
      <c r="V2510" s="42">
        <v>-80.056383045999993</v>
      </c>
      <c r="W2510" s="126"/>
      <c r="X2510" s="45"/>
      <c r="Y2510" s="42">
        <v>63</v>
      </c>
      <c r="Z2510" s="46">
        <v>2</v>
      </c>
      <c r="AA2510" s="42">
        <v>0</v>
      </c>
      <c r="AB2510" s="42">
        <v>0</v>
      </c>
      <c r="AC2510" s="46">
        <v>0</v>
      </c>
      <c r="AD2510" s="46">
        <v>0</v>
      </c>
      <c r="AE2510" s="46">
        <f>SUM(Y2510,Z2510,AC2510,AD2510)</f>
        <v>65</v>
      </c>
      <c r="AF2510" s="47">
        <f>Y2510/AE2510</f>
        <v>0.96923076923076923</v>
      </c>
      <c r="AG2510" s="47">
        <f>(Y2510-(AA2510+AB2510))/AE2510</f>
        <v>0.96923076923076923</v>
      </c>
      <c r="AH2510" s="44" t="s">
        <v>8</v>
      </c>
      <c r="AI2510" s="38"/>
    </row>
    <row r="2511" spans="1:35" x14ac:dyDescent="0.3">
      <c r="A2511" s="38"/>
      <c r="B2511" s="38"/>
      <c r="C2511" s="39"/>
      <c r="D2511" s="71"/>
      <c r="E2511" s="99"/>
      <c r="F2511" s="41"/>
      <c r="G2511" s="41"/>
      <c r="H2511" s="41"/>
      <c r="I2511" s="41"/>
      <c r="J2511" s="41"/>
      <c r="K2511" s="40"/>
      <c r="L2511" s="41"/>
      <c r="M2511" s="42">
        <v>200412</v>
      </c>
      <c r="N2511" s="43">
        <v>41767</v>
      </c>
      <c r="O2511" s="44" t="s">
        <v>0</v>
      </c>
      <c r="P2511" s="42">
        <v>1</v>
      </c>
      <c r="Q2511" s="44" t="s">
        <v>4305</v>
      </c>
      <c r="R2511" s="44" t="s">
        <v>718</v>
      </c>
      <c r="S2511" s="42">
        <v>74</v>
      </c>
      <c r="T2511" s="42">
        <v>23</v>
      </c>
      <c r="U2511" s="42">
        <v>26.914753851</v>
      </c>
      <c r="V2511" s="42">
        <v>-80.063656902999995</v>
      </c>
      <c r="W2511" s="48">
        <v>41831</v>
      </c>
      <c r="X2511" s="45">
        <f>W2511-N2511</f>
        <v>64</v>
      </c>
      <c r="Y2511" s="42">
        <v>67</v>
      </c>
      <c r="Z2511" s="42">
        <v>25</v>
      </c>
      <c r="AA2511" s="42">
        <v>5</v>
      </c>
      <c r="AB2511" s="42">
        <v>4</v>
      </c>
      <c r="AC2511" s="42">
        <v>1</v>
      </c>
      <c r="AD2511" s="42">
        <v>10</v>
      </c>
      <c r="AE2511" s="42">
        <f>SUM(Y2511,Z2511,AC2511,AD2511)</f>
        <v>103</v>
      </c>
      <c r="AF2511" s="49">
        <f>Y2511/AE2511</f>
        <v>0.65048543689320393</v>
      </c>
      <c r="AG2511" s="49">
        <f>(Y2511-(AA2511+AB2511))/AE2511</f>
        <v>0.56310679611650483</v>
      </c>
      <c r="AH2511" s="44" t="s">
        <v>2</v>
      </c>
      <c r="AI2511" s="38"/>
    </row>
    <row r="2512" spans="1:35" x14ac:dyDescent="0.3">
      <c r="A2512" s="38"/>
      <c r="B2512" s="38"/>
      <c r="C2512" s="39"/>
      <c r="D2512" s="71"/>
      <c r="E2512" s="99"/>
      <c r="F2512" s="41"/>
      <c r="G2512" s="41"/>
      <c r="H2512" s="41"/>
      <c r="I2512" s="41"/>
      <c r="J2512" s="41"/>
      <c r="K2512" s="40"/>
      <c r="L2512" s="41"/>
      <c r="M2512" s="42">
        <v>320872</v>
      </c>
      <c r="N2512" s="43">
        <v>41767</v>
      </c>
      <c r="O2512" s="44" t="s">
        <v>146</v>
      </c>
      <c r="P2512" s="42">
        <v>5</v>
      </c>
      <c r="Q2512" s="44" t="s">
        <v>4305</v>
      </c>
      <c r="R2512" s="44" t="s">
        <v>611</v>
      </c>
      <c r="S2512" s="42">
        <v>52</v>
      </c>
      <c r="T2512" s="42">
        <v>3</v>
      </c>
      <c r="U2512" s="42">
        <v>26.93283203</v>
      </c>
      <c r="V2512" s="42">
        <v>-80.068860380000004</v>
      </c>
      <c r="W2512" s="68">
        <v>41831</v>
      </c>
      <c r="X2512" s="45">
        <f>W2512-N2512</f>
        <v>64</v>
      </c>
      <c r="Y2512" s="42">
        <v>81</v>
      </c>
      <c r="Z2512" s="46">
        <v>16</v>
      </c>
      <c r="AA2512" s="42">
        <v>1</v>
      </c>
      <c r="AB2512" s="42">
        <v>1</v>
      </c>
      <c r="AC2512" s="46">
        <v>0</v>
      </c>
      <c r="AD2512" s="46">
        <v>0</v>
      </c>
      <c r="AE2512" s="46">
        <f>SUM(Y2512,Z2512,AC2512,AD2512)</f>
        <v>97</v>
      </c>
      <c r="AF2512" s="47">
        <f>Y2512/AE2512</f>
        <v>0.83505154639175261</v>
      </c>
      <c r="AG2512" s="47">
        <f>(Y2512-(AA2512+AB2512))/AE2512</f>
        <v>0.81443298969072164</v>
      </c>
      <c r="AH2512" s="44" t="s">
        <v>2</v>
      </c>
      <c r="AI2512" s="59"/>
    </row>
    <row r="2513" spans="1:35" x14ac:dyDescent="0.3">
      <c r="A2513" s="38"/>
      <c r="B2513" s="38"/>
      <c r="C2513" s="39"/>
      <c r="D2513" s="71"/>
      <c r="E2513" s="99"/>
      <c r="F2513" s="41"/>
      <c r="G2513" s="41"/>
      <c r="H2513" s="41"/>
      <c r="I2513" s="41"/>
      <c r="J2513" s="41"/>
      <c r="K2513" s="40"/>
      <c r="L2513" s="41"/>
      <c r="M2513" s="42">
        <v>200409</v>
      </c>
      <c r="N2513" s="43">
        <v>41767</v>
      </c>
      <c r="O2513" s="44" t="s">
        <v>0</v>
      </c>
      <c r="P2513" s="42">
        <v>1</v>
      </c>
      <c r="Q2513" s="44" t="s">
        <v>4305</v>
      </c>
      <c r="R2513" s="44" t="s">
        <v>717</v>
      </c>
      <c r="S2513" s="42">
        <v>47</v>
      </c>
      <c r="T2513" s="42">
        <v>33</v>
      </c>
      <c r="U2513" s="42">
        <v>26.916850207</v>
      </c>
      <c r="V2513" s="42">
        <v>-80.064365666</v>
      </c>
      <c r="W2513" s="48">
        <v>41831</v>
      </c>
      <c r="X2513" s="45">
        <f>W2513-N2513</f>
        <v>64</v>
      </c>
      <c r="Y2513" s="42">
        <v>84</v>
      </c>
      <c r="Z2513" s="46">
        <v>4</v>
      </c>
      <c r="AA2513" s="42">
        <v>0</v>
      </c>
      <c r="AB2513" s="42">
        <v>0</v>
      </c>
      <c r="AC2513" s="46">
        <v>0</v>
      </c>
      <c r="AD2513" s="46">
        <v>0</v>
      </c>
      <c r="AE2513" s="46">
        <f>SUM(Y2513,Z2513,AC2513,AD2513)</f>
        <v>88</v>
      </c>
      <c r="AF2513" s="47">
        <f>Y2513/AE2513</f>
        <v>0.95454545454545459</v>
      </c>
      <c r="AG2513" s="47">
        <f>(Y2513-(AA2513+AB2513))/AE2513</f>
        <v>0.95454545454545459</v>
      </c>
      <c r="AH2513" s="44" t="s">
        <v>2</v>
      </c>
      <c r="AI2513" s="38"/>
    </row>
    <row r="2514" spans="1:35" x14ac:dyDescent="0.3">
      <c r="A2514" s="38"/>
      <c r="B2514" s="38"/>
      <c r="C2514" s="39"/>
      <c r="D2514" s="71"/>
      <c r="E2514" s="99"/>
      <c r="F2514" s="41"/>
      <c r="G2514" s="41"/>
      <c r="H2514" s="41"/>
      <c r="I2514" s="41"/>
      <c r="J2514" s="41"/>
      <c r="K2514" s="40"/>
      <c r="L2514" s="41"/>
      <c r="M2514" s="42">
        <v>320865</v>
      </c>
      <c r="N2514" s="43">
        <v>41767</v>
      </c>
      <c r="O2514" s="44" t="s">
        <v>146</v>
      </c>
      <c r="P2514" s="42">
        <v>7</v>
      </c>
      <c r="Q2514" s="44" t="s">
        <v>4305</v>
      </c>
      <c r="R2514" s="44" t="s">
        <v>610</v>
      </c>
      <c r="S2514" s="42">
        <v>32</v>
      </c>
      <c r="T2514" s="42">
        <v>10</v>
      </c>
      <c r="U2514" s="42">
        <v>26.925795050000001</v>
      </c>
      <c r="V2514" s="42">
        <v>-80.067429419999996</v>
      </c>
      <c r="W2514" s="68">
        <v>41832</v>
      </c>
      <c r="X2514" s="45">
        <f>W2514-N2514</f>
        <v>65</v>
      </c>
      <c r="Y2514" s="42">
        <v>86</v>
      </c>
      <c r="Z2514" s="46">
        <v>3</v>
      </c>
      <c r="AA2514" s="42">
        <v>0</v>
      </c>
      <c r="AB2514" s="42">
        <v>1</v>
      </c>
      <c r="AC2514" s="46">
        <v>0</v>
      </c>
      <c r="AD2514" s="46">
        <v>0</v>
      </c>
      <c r="AE2514" s="46">
        <f>SUM(Y2514,Z2514,AC2514,AD2514)</f>
        <v>89</v>
      </c>
      <c r="AF2514" s="47">
        <f>Y2514/AE2514</f>
        <v>0.9662921348314607</v>
      </c>
      <c r="AG2514" s="47">
        <f>(Y2514-(AA2514+AB2514))/AE2514</f>
        <v>0.9550561797752809</v>
      </c>
      <c r="AH2514" s="44" t="s">
        <v>2</v>
      </c>
      <c r="AI2514" s="59"/>
    </row>
    <row r="2515" spans="1:35" x14ac:dyDescent="0.3">
      <c r="A2515" s="38"/>
      <c r="B2515" s="38"/>
      <c r="C2515" s="39"/>
      <c r="D2515" s="71"/>
      <c r="E2515" s="99"/>
      <c r="F2515" s="41"/>
      <c r="G2515" s="41"/>
      <c r="H2515" s="41"/>
      <c r="I2515" s="41"/>
      <c r="J2515" s="41"/>
      <c r="K2515" s="40"/>
      <c r="L2515" s="41"/>
      <c r="M2515" s="42">
        <v>200481</v>
      </c>
      <c r="N2515" s="43">
        <v>41768</v>
      </c>
      <c r="O2515" s="44" t="s">
        <v>0</v>
      </c>
      <c r="P2515" s="42">
        <v>8</v>
      </c>
      <c r="Q2515" s="44" t="s">
        <v>4305</v>
      </c>
      <c r="R2515" s="44" t="s">
        <v>727</v>
      </c>
      <c r="S2515" s="42">
        <v>35</v>
      </c>
      <c r="T2515" s="42">
        <v>57</v>
      </c>
      <c r="U2515" s="42">
        <v>26.865253008</v>
      </c>
      <c r="V2515" s="42">
        <v>-80.047788718999996</v>
      </c>
      <c r="W2515" s="126"/>
      <c r="X2515" s="45"/>
      <c r="Y2515" s="125"/>
      <c r="Z2515" s="125"/>
      <c r="AA2515" s="125"/>
      <c r="AB2515" s="125"/>
      <c r="AC2515" s="125"/>
      <c r="AD2515" s="125"/>
      <c r="AE2515" s="127"/>
      <c r="AF2515" s="127"/>
      <c r="AG2515" s="127"/>
      <c r="AH2515" s="44" t="s">
        <v>10</v>
      </c>
      <c r="AI2515" s="38"/>
    </row>
    <row r="2516" spans="1:35" x14ac:dyDescent="0.3">
      <c r="A2516" s="38"/>
      <c r="B2516" s="38"/>
      <c r="C2516" s="39"/>
      <c r="D2516" s="71"/>
      <c r="E2516" s="99"/>
      <c r="F2516" s="41"/>
      <c r="G2516" s="41"/>
      <c r="H2516" s="41"/>
      <c r="I2516" s="41"/>
      <c r="J2516" s="41"/>
      <c r="K2516" s="40"/>
      <c r="L2516" s="41"/>
      <c r="M2516" s="42">
        <v>200449</v>
      </c>
      <c r="N2516" s="43">
        <v>41768</v>
      </c>
      <c r="O2516" s="44" t="s">
        <v>0</v>
      </c>
      <c r="P2516" s="42">
        <v>1</v>
      </c>
      <c r="Q2516" s="44" t="s">
        <v>4305</v>
      </c>
      <c r="R2516" s="44" t="s">
        <v>724</v>
      </c>
      <c r="S2516" s="42">
        <v>24</v>
      </c>
      <c r="T2516" s="42">
        <v>14</v>
      </c>
      <c r="U2516" s="42">
        <v>26.920280203000001</v>
      </c>
      <c r="V2516" s="42">
        <v>-80.065550270000003</v>
      </c>
      <c r="W2516" s="126"/>
      <c r="X2516" s="45"/>
      <c r="Y2516" s="42">
        <v>63</v>
      </c>
      <c r="Z2516" s="42">
        <v>22</v>
      </c>
      <c r="AA2516" s="42">
        <v>0</v>
      </c>
      <c r="AB2516" s="42">
        <v>0</v>
      </c>
      <c r="AC2516" s="42">
        <v>0</v>
      </c>
      <c r="AD2516" s="42">
        <v>0</v>
      </c>
      <c r="AE2516" s="46">
        <f>SUM(Y2516,Z2516,AC2516,AD2516)</f>
        <v>85</v>
      </c>
      <c r="AF2516" s="47">
        <f>Y2516/AE2516</f>
        <v>0.74117647058823533</v>
      </c>
      <c r="AG2516" s="47">
        <f>(Y2516-(AA2516+AB2516))/AE2516</f>
        <v>0.74117647058823533</v>
      </c>
      <c r="AH2516" s="44" t="s">
        <v>8</v>
      </c>
      <c r="AI2516" s="38"/>
    </row>
    <row r="2517" spans="1:35" x14ac:dyDescent="0.3">
      <c r="A2517" s="38"/>
      <c r="B2517" s="38"/>
      <c r="C2517" s="39"/>
      <c r="D2517" s="71"/>
      <c r="E2517" s="99"/>
      <c r="F2517" s="41"/>
      <c r="G2517" s="41"/>
      <c r="H2517" s="41"/>
      <c r="I2517" s="41"/>
      <c r="J2517" s="41"/>
      <c r="K2517" s="40"/>
      <c r="L2517" s="41"/>
      <c r="M2517" s="42">
        <v>200483</v>
      </c>
      <c r="N2517" s="43">
        <v>41768</v>
      </c>
      <c r="O2517" s="44" t="s">
        <v>0</v>
      </c>
      <c r="P2517" s="42">
        <v>6</v>
      </c>
      <c r="Q2517" s="44" t="s">
        <v>4305</v>
      </c>
      <c r="R2517" s="44" t="s">
        <v>729</v>
      </c>
      <c r="S2517" s="42">
        <v>43</v>
      </c>
      <c r="T2517" s="42">
        <v>33</v>
      </c>
      <c r="U2517" s="42">
        <v>26.881655218999999</v>
      </c>
      <c r="V2517" s="42">
        <v>-80.053082576999998</v>
      </c>
      <c r="W2517" s="126"/>
      <c r="X2517" s="45"/>
      <c r="Y2517" s="46">
        <v>63</v>
      </c>
      <c r="Z2517" s="46">
        <v>19</v>
      </c>
      <c r="AA2517" s="46">
        <v>0</v>
      </c>
      <c r="AB2517" s="46">
        <v>0</v>
      </c>
      <c r="AC2517" s="46">
        <v>0</v>
      </c>
      <c r="AD2517" s="46">
        <v>0</v>
      </c>
      <c r="AE2517" s="46">
        <f>SUM(Y2517,Z2517,AC2517,AD2517)</f>
        <v>82</v>
      </c>
      <c r="AF2517" s="47">
        <f>Y2517/AE2517</f>
        <v>0.76829268292682928</v>
      </c>
      <c r="AG2517" s="47">
        <f>(Y2517-(AA2517+AB2517))/AE2517</f>
        <v>0.76829268292682928</v>
      </c>
      <c r="AH2517" s="44" t="s">
        <v>8</v>
      </c>
      <c r="AI2517" s="38"/>
    </row>
    <row r="2518" spans="1:35" x14ac:dyDescent="0.3">
      <c r="A2518" s="38"/>
      <c r="B2518" s="38"/>
      <c r="C2518" s="39"/>
      <c r="D2518" s="71"/>
      <c r="E2518" s="99"/>
      <c r="F2518" s="41"/>
      <c r="G2518" s="41"/>
      <c r="H2518" s="41"/>
      <c r="I2518" s="41"/>
      <c r="J2518" s="41"/>
      <c r="K2518" s="40"/>
      <c r="L2518" s="41"/>
      <c r="M2518" s="42">
        <v>200451</v>
      </c>
      <c r="N2518" s="43">
        <v>41768</v>
      </c>
      <c r="O2518" s="44" t="s">
        <v>0</v>
      </c>
      <c r="P2518" s="42">
        <v>3</v>
      </c>
      <c r="Q2518" s="44" t="s">
        <v>4305</v>
      </c>
      <c r="R2518" s="44" t="s">
        <v>726</v>
      </c>
      <c r="S2518" s="42">
        <v>42</v>
      </c>
      <c r="T2518" s="42">
        <v>112</v>
      </c>
      <c r="U2518" s="42">
        <v>26.905812273999999</v>
      </c>
      <c r="V2518" s="42">
        <v>-80.060544547000006</v>
      </c>
      <c r="W2518" s="48">
        <v>41832</v>
      </c>
      <c r="X2518" s="45">
        <f>W2518-N2518</f>
        <v>64</v>
      </c>
      <c r="Y2518" s="42">
        <v>67</v>
      </c>
      <c r="Z2518" s="42">
        <v>28</v>
      </c>
      <c r="AA2518" s="42">
        <v>0</v>
      </c>
      <c r="AB2518" s="42">
        <v>0</v>
      </c>
      <c r="AC2518" s="42">
        <v>0</v>
      </c>
      <c r="AD2518" s="42">
        <v>0</v>
      </c>
      <c r="AE2518" s="46">
        <f>SUM(Y2518,Z2518,AC2518,AD2518)</f>
        <v>95</v>
      </c>
      <c r="AF2518" s="47">
        <f>Y2518/AE2518</f>
        <v>0.70526315789473681</v>
      </c>
      <c r="AG2518" s="47">
        <f>(Y2518-(AA2518+AB2518))/AE2518</f>
        <v>0.70526315789473681</v>
      </c>
      <c r="AH2518" s="44" t="s">
        <v>2</v>
      </c>
      <c r="AI2518" s="38"/>
    </row>
    <row r="2519" spans="1:35" x14ac:dyDescent="0.3">
      <c r="A2519" s="38"/>
      <c r="B2519" s="38"/>
      <c r="C2519" s="39"/>
      <c r="D2519" s="71"/>
      <c r="E2519" s="99"/>
      <c r="F2519" s="41"/>
      <c r="G2519" s="41"/>
      <c r="H2519" s="41"/>
      <c r="I2519" s="41"/>
      <c r="J2519" s="41"/>
      <c r="K2519" s="40"/>
      <c r="L2519" s="41"/>
      <c r="M2519" s="42">
        <v>200484</v>
      </c>
      <c r="N2519" s="43">
        <v>41768</v>
      </c>
      <c r="O2519" s="44" t="s">
        <v>0</v>
      </c>
      <c r="P2519" s="42">
        <v>6</v>
      </c>
      <c r="Q2519" s="44" t="s">
        <v>4305</v>
      </c>
      <c r="R2519" s="44" t="s">
        <v>730</v>
      </c>
      <c r="S2519" s="42">
        <v>43</v>
      </c>
      <c r="T2519" s="42">
        <v>19</v>
      </c>
      <c r="U2519" s="42">
        <v>26.883070362000002</v>
      </c>
      <c r="V2519" s="42">
        <v>-80.053674336</v>
      </c>
      <c r="W2519" s="126"/>
      <c r="X2519" s="45"/>
      <c r="Y2519" s="42">
        <v>70</v>
      </c>
      <c r="Z2519" s="42">
        <v>5</v>
      </c>
      <c r="AA2519" s="42">
        <v>0</v>
      </c>
      <c r="AB2519" s="42">
        <v>0</v>
      </c>
      <c r="AC2519" s="42">
        <v>0</v>
      </c>
      <c r="AD2519" s="42">
        <v>0</v>
      </c>
      <c r="AE2519" s="46">
        <f>SUM(Y2519,Z2519,AC2519,AD2519)</f>
        <v>75</v>
      </c>
      <c r="AF2519" s="47">
        <f>Y2519/AE2519</f>
        <v>0.93333333333333335</v>
      </c>
      <c r="AG2519" s="47">
        <f>(Y2519-(AA2519+AB2519))/AE2519</f>
        <v>0.93333333333333335</v>
      </c>
      <c r="AH2519" s="44" t="s">
        <v>8</v>
      </c>
      <c r="AI2519" s="38"/>
    </row>
    <row r="2520" spans="1:35" x14ac:dyDescent="0.3">
      <c r="A2520" s="61"/>
      <c r="B2520" s="61"/>
      <c r="C2520" s="60"/>
      <c r="D2520" s="94"/>
      <c r="E2520" s="100"/>
      <c r="F2520" s="58"/>
      <c r="G2520" s="58"/>
      <c r="H2520" s="58"/>
      <c r="I2520" s="58"/>
      <c r="J2520" s="58"/>
      <c r="K2520" s="62"/>
      <c r="L2520" s="58"/>
      <c r="M2520" s="42">
        <v>200482</v>
      </c>
      <c r="N2520" s="43">
        <v>41768</v>
      </c>
      <c r="O2520" s="44" t="s">
        <v>0</v>
      </c>
      <c r="P2520" s="42">
        <v>6</v>
      </c>
      <c r="Q2520" s="44" t="s">
        <v>4305</v>
      </c>
      <c r="R2520" s="44" t="s">
        <v>728</v>
      </c>
      <c r="S2520" s="42">
        <v>49</v>
      </c>
      <c r="T2520" s="42">
        <v>42</v>
      </c>
      <c r="U2520" s="42">
        <v>26.878152681</v>
      </c>
      <c r="V2520" s="42">
        <v>-80.051858875999997</v>
      </c>
      <c r="W2520" s="48">
        <v>41832</v>
      </c>
      <c r="X2520" s="45">
        <f>W2520-N2520</f>
        <v>64</v>
      </c>
      <c r="Y2520" s="42">
        <v>76</v>
      </c>
      <c r="Z2520" s="42">
        <v>15</v>
      </c>
      <c r="AA2520" s="42">
        <v>1</v>
      </c>
      <c r="AB2520" s="42">
        <v>0</v>
      </c>
      <c r="AC2520" s="42">
        <v>0</v>
      </c>
      <c r="AD2520" s="42">
        <v>2</v>
      </c>
      <c r="AE2520" s="42">
        <f>SUM(Y2520,Z2520,AC2520,AD2520)</f>
        <v>93</v>
      </c>
      <c r="AF2520" s="49">
        <f>Y2520/AE2520</f>
        <v>0.81720430107526887</v>
      </c>
      <c r="AG2520" s="49">
        <f>(Y2520-(AA2520+AB2520))/AE2520</f>
        <v>0.80645161290322576</v>
      </c>
      <c r="AH2520" s="44" t="s">
        <v>2</v>
      </c>
      <c r="AI2520" s="61"/>
    </row>
    <row r="2521" spans="1:35" x14ac:dyDescent="0.3">
      <c r="A2521" s="38"/>
      <c r="B2521" s="38"/>
      <c r="C2521" s="39"/>
      <c r="D2521" s="71"/>
      <c r="E2521" s="99"/>
      <c r="F2521" s="41"/>
      <c r="G2521" s="41"/>
      <c r="H2521" s="41"/>
      <c r="I2521" s="41"/>
      <c r="J2521" s="41"/>
      <c r="K2521" s="40"/>
      <c r="L2521" s="41"/>
      <c r="M2521" s="42">
        <v>200450</v>
      </c>
      <c r="N2521" s="43">
        <v>41768</v>
      </c>
      <c r="O2521" s="44" t="s">
        <v>0</v>
      </c>
      <c r="P2521" s="42">
        <v>1</v>
      </c>
      <c r="Q2521" s="44" t="s">
        <v>4305</v>
      </c>
      <c r="R2521" s="44" t="s">
        <v>725</v>
      </c>
      <c r="S2521" s="42">
        <v>51</v>
      </c>
      <c r="T2521" s="42">
        <v>44</v>
      </c>
      <c r="U2521" s="42">
        <v>26.916345381999999</v>
      </c>
      <c r="V2521" s="42">
        <v>-80.064167865000002</v>
      </c>
      <c r="W2521" s="48">
        <v>41832</v>
      </c>
      <c r="X2521" s="45">
        <f>W2521-N2521</f>
        <v>64</v>
      </c>
      <c r="Y2521" s="42">
        <v>87</v>
      </c>
      <c r="Z2521" s="42">
        <v>5</v>
      </c>
      <c r="AA2521" s="42">
        <v>0</v>
      </c>
      <c r="AB2521" s="42">
        <v>0</v>
      </c>
      <c r="AC2521" s="42">
        <v>1</v>
      </c>
      <c r="AD2521" s="42">
        <v>2</v>
      </c>
      <c r="AE2521" s="42">
        <f>SUM(Y2521,Z2521,AC2521,AD2521)</f>
        <v>95</v>
      </c>
      <c r="AF2521" s="49">
        <f>Y2521/AE2521</f>
        <v>0.91578947368421049</v>
      </c>
      <c r="AG2521" s="49">
        <f>(Y2521-(AA2521+AB2521))/AE2521</f>
        <v>0.91578947368421049</v>
      </c>
      <c r="AH2521" s="44" t="s">
        <v>2</v>
      </c>
      <c r="AI2521" s="38"/>
    </row>
    <row r="2522" spans="1:35" x14ac:dyDescent="0.3">
      <c r="A2522" s="38"/>
      <c r="B2522" s="38"/>
      <c r="C2522" s="39"/>
      <c r="D2522" s="71"/>
      <c r="E2522" s="99"/>
      <c r="F2522" s="41"/>
      <c r="G2522" s="41"/>
      <c r="H2522" s="41"/>
      <c r="I2522" s="41"/>
      <c r="J2522" s="41"/>
      <c r="K2522" s="40"/>
      <c r="L2522" s="41"/>
      <c r="M2522" s="42">
        <v>200496</v>
      </c>
      <c r="N2522" s="43">
        <v>41769</v>
      </c>
      <c r="O2522" s="44" t="s">
        <v>0</v>
      </c>
      <c r="P2522" s="42">
        <v>1</v>
      </c>
      <c r="Q2522" s="44" t="s">
        <v>4305</v>
      </c>
      <c r="R2522" s="44" t="s">
        <v>732</v>
      </c>
      <c r="S2522" s="42">
        <v>22</v>
      </c>
      <c r="T2522" s="42">
        <v>83</v>
      </c>
      <c r="U2522" s="42">
        <v>26.915556641999999</v>
      </c>
      <c r="V2522" s="42">
        <v>-80.063790862999994</v>
      </c>
      <c r="W2522" s="126"/>
      <c r="X2522" s="45"/>
      <c r="Y2522" s="42">
        <v>0</v>
      </c>
      <c r="Z2522" s="42">
        <v>52</v>
      </c>
      <c r="AA2522" s="42">
        <v>0</v>
      </c>
      <c r="AB2522" s="42">
        <v>0</v>
      </c>
      <c r="AC2522" s="42">
        <v>0</v>
      </c>
      <c r="AD2522" s="42">
        <v>0</v>
      </c>
      <c r="AE2522" s="42">
        <f>SUM(Y2522,Z2522,AC2522,AD2522)</f>
        <v>52</v>
      </c>
      <c r="AF2522" s="49">
        <f>Y2522/AE2522</f>
        <v>0</v>
      </c>
      <c r="AG2522" s="49">
        <f>(Y2522-(AA2522+AB2522))/AE2522</f>
        <v>0</v>
      </c>
      <c r="AH2522" s="44" t="s">
        <v>8</v>
      </c>
      <c r="AI2522" s="38"/>
    </row>
    <row r="2523" spans="1:35" x14ac:dyDescent="0.3">
      <c r="A2523" s="38"/>
      <c r="B2523" s="38"/>
      <c r="C2523" s="39"/>
      <c r="D2523" s="71"/>
      <c r="E2523" s="99"/>
      <c r="F2523" s="41"/>
      <c r="G2523" s="41"/>
      <c r="H2523" s="41"/>
      <c r="I2523" s="41"/>
      <c r="J2523" s="41"/>
      <c r="K2523" s="40"/>
      <c r="L2523" s="41"/>
      <c r="M2523" s="42">
        <v>320906</v>
      </c>
      <c r="N2523" s="43">
        <v>41769</v>
      </c>
      <c r="O2523" s="44" t="s">
        <v>146</v>
      </c>
      <c r="P2523" s="42">
        <v>6</v>
      </c>
      <c r="Q2523" s="44" t="s">
        <v>4305</v>
      </c>
      <c r="R2523" s="44" t="s">
        <v>612</v>
      </c>
      <c r="S2523" s="42">
        <v>30</v>
      </c>
      <c r="T2523" s="42">
        <v>49</v>
      </c>
      <c r="U2523" s="42">
        <v>26.927648959999999</v>
      </c>
      <c r="V2523" s="42">
        <v>-80.067811699999993</v>
      </c>
      <c r="W2523" s="68">
        <v>41833</v>
      </c>
      <c r="X2523" s="45">
        <f>W2523-N2523</f>
        <v>64</v>
      </c>
      <c r="Y2523" s="42">
        <v>74</v>
      </c>
      <c r="Z2523" s="46">
        <v>9</v>
      </c>
      <c r="AA2523" s="42">
        <v>2</v>
      </c>
      <c r="AB2523" s="42">
        <v>10</v>
      </c>
      <c r="AC2523" s="46">
        <v>0</v>
      </c>
      <c r="AD2523" s="46">
        <v>1</v>
      </c>
      <c r="AE2523" s="46">
        <f>SUM(Y2523,Z2523,AC2523,AD2523)</f>
        <v>84</v>
      </c>
      <c r="AF2523" s="47">
        <f>Y2523/AE2523</f>
        <v>0.88095238095238093</v>
      </c>
      <c r="AG2523" s="47">
        <f>(Y2523-(AA2523+AB2523))/AE2523</f>
        <v>0.73809523809523814</v>
      </c>
      <c r="AH2523" s="44" t="s">
        <v>2</v>
      </c>
      <c r="AI2523" s="59"/>
    </row>
    <row r="2524" spans="1:35" x14ac:dyDescent="0.3">
      <c r="A2524" s="38"/>
      <c r="B2524" s="38"/>
      <c r="C2524" s="39"/>
      <c r="D2524" s="71"/>
      <c r="E2524" s="99"/>
      <c r="F2524" s="41"/>
      <c r="G2524" s="41"/>
      <c r="H2524" s="41"/>
      <c r="I2524" s="41"/>
      <c r="J2524" s="41"/>
      <c r="K2524" s="40"/>
      <c r="L2524" s="41"/>
      <c r="M2524" s="42">
        <v>320931</v>
      </c>
      <c r="N2524" s="43">
        <v>41770</v>
      </c>
      <c r="O2524" s="44" t="s">
        <v>146</v>
      </c>
      <c r="P2524" s="42">
        <v>3</v>
      </c>
      <c r="Q2524" s="44" t="s">
        <v>4305</v>
      </c>
      <c r="R2524" s="44" t="s">
        <v>614</v>
      </c>
      <c r="S2524" s="42">
        <v>28</v>
      </c>
      <c r="T2524" s="42">
        <v>29</v>
      </c>
      <c r="U2524" s="42">
        <v>26.93583216</v>
      </c>
      <c r="V2524" s="42">
        <v>-80.069484099999997</v>
      </c>
      <c r="W2524" s="68">
        <v>41837</v>
      </c>
      <c r="X2524" s="45">
        <f>W2524-N2524</f>
        <v>67</v>
      </c>
      <c r="Y2524" s="42">
        <v>23</v>
      </c>
      <c r="Z2524" s="46">
        <v>58</v>
      </c>
      <c r="AA2524" s="42">
        <v>0</v>
      </c>
      <c r="AB2524" s="42">
        <v>0</v>
      </c>
      <c r="AC2524" s="46">
        <v>0</v>
      </c>
      <c r="AD2524" s="46">
        <v>1</v>
      </c>
      <c r="AE2524" s="46">
        <f>SUM(Y2524,Z2524,AC2524,AD2524)</f>
        <v>82</v>
      </c>
      <c r="AF2524" s="47">
        <f>Y2524/AE2524</f>
        <v>0.28048780487804881</v>
      </c>
      <c r="AG2524" s="47">
        <f>(Y2524-(AA2524+AB2524))/AE2524</f>
        <v>0.28048780487804881</v>
      </c>
      <c r="AH2524" s="44" t="s">
        <v>2</v>
      </c>
      <c r="AI2524" s="59"/>
    </row>
    <row r="2525" spans="1:35" x14ac:dyDescent="0.3">
      <c r="A2525" s="38"/>
      <c r="B2525" s="38"/>
      <c r="C2525" s="39"/>
      <c r="D2525" s="71"/>
      <c r="E2525" s="99"/>
      <c r="F2525" s="41"/>
      <c r="G2525" s="41"/>
      <c r="H2525" s="41"/>
      <c r="I2525" s="41"/>
      <c r="J2525" s="41"/>
      <c r="K2525" s="40"/>
      <c r="L2525" s="41"/>
      <c r="M2525" s="42">
        <v>320925</v>
      </c>
      <c r="N2525" s="43">
        <v>41770</v>
      </c>
      <c r="O2525" s="44" t="s">
        <v>146</v>
      </c>
      <c r="P2525" s="42">
        <v>7</v>
      </c>
      <c r="Q2525" s="44" t="s">
        <v>4305</v>
      </c>
      <c r="R2525" s="44" t="s">
        <v>613</v>
      </c>
      <c r="S2525" s="42">
        <v>33</v>
      </c>
      <c r="T2525" s="42">
        <v>10</v>
      </c>
      <c r="U2525" s="42">
        <v>26.92530794</v>
      </c>
      <c r="V2525" s="42">
        <v>-80.067241670000001</v>
      </c>
      <c r="W2525" s="68">
        <v>41833</v>
      </c>
      <c r="X2525" s="45">
        <f>W2525-N2525</f>
        <v>63</v>
      </c>
      <c r="Y2525" s="46">
        <v>88</v>
      </c>
      <c r="Z2525" s="46">
        <v>15</v>
      </c>
      <c r="AA2525" s="46">
        <v>2</v>
      </c>
      <c r="AB2525" s="46">
        <v>0</v>
      </c>
      <c r="AC2525" s="46">
        <v>0</v>
      </c>
      <c r="AD2525" s="46">
        <v>0</v>
      </c>
      <c r="AE2525" s="46">
        <f>SUM(Y2525,Z2525,AC2525,AD2525)</f>
        <v>103</v>
      </c>
      <c r="AF2525" s="47">
        <f>Y2525/AE2525</f>
        <v>0.85436893203883491</v>
      </c>
      <c r="AG2525" s="47">
        <f>(Y2525-(AA2525+AB2525))/AE2525</f>
        <v>0.83495145631067957</v>
      </c>
      <c r="AH2525" s="44" t="s">
        <v>2</v>
      </c>
      <c r="AI2525" s="59"/>
    </row>
    <row r="2526" spans="1:35" x14ac:dyDescent="0.3">
      <c r="A2526" s="38"/>
      <c r="B2526" s="38"/>
      <c r="C2526" s="39"/>
      <c r="D2526" s="71"/>
      <c r="E2526" s="99"/>
      <c r="F2526" s="41"/>
      <c r="G2526" s="41"/>
      <c r="H2526" s="41"/>
      <c r="I2526" s="41"/>
      <c r="J2526" s="41"/>
      <c r="K2526" s="40"/>
      <c r="L2526" s="41"/>
      <c r="M2526" s="42">
        <v>320962</v>
      </c>
      <c r="N2526" s="43">
        <v>41771</v>
      </c>
      <c r="O2526" s="44" t="s">
        <v>146</v>
      </c>
      <c r="P2526" s="42">
        <v>6</v>
      </c>
      <c r="Q2526" s="44" t="s">
        <v>4307</v>
      </c>
      <c r="R2526" s="44" t="s">
        <v>3</v>
      </c>
      <c r="S2526" s="42">
        <v>55</v>
      </c>
      <c r="T2526" s="42">
        <v>30</v>
      </c>
      <c r="U2526" s="42">
        <v>26.928110100000001</v>
      </c>
      <c r="V2526" s="42">
        <v>-80.067986829999995</v>
      </c>
      <c r="W2526" s="126"/>
      <c r="X2526" s="45"/>
      <c r="Y2526" s="125"/>
      <c r="Z2526" s="125"/>
      <c r="AA2526" s="125"/>
      <c r="AB2526" s="125"/>
      <c r="AC2526" s="125"/>
      <c r="AD2526" s="125"/>
      <c r="AE2526" s="125"/>
      <c r="AF2526" s="125"/>
      <c r="AG2526" s="125"/>
      <c r="AH2526" s="44" t="s">
        <v>3</v>
      </c>
      <c r="AI2526" s="38"/>
    </row>
    <row r="2527" spans="1:35" x14ac:dyDescent="0.3">
      <c r="A2527" s="38"/>
      <c r="B2527" s="38"/>
      <c r="C2527" s="39"/>
      <c r="D2527" s="71"/>
      <c r="E2527" s="99"/>
      <c r="F2527" s="41"/>
      <c r="G2527" s="41"/>
      <c r="H2527" s="41"/>
      <c r="I2527" s="41"/>
      <c r="J2527" s="41"/>
      <c r="K2527" s="40"/>
      <c r="L2527" s="41"/>
      <c r="M2527" s="42">
        <v>320964</v>
      </c>
      <c r="N2527" s="43">
        <v>41771</v>
      </c>
      <c r="O2527" s="44" t="s">
        <v>146</v>
      </c>
      <c r="P2527" s="42">
        <v>6</v>
      </c>
      <c r="Q2527" s="44" t="s">
        <v>4305</v>
      </c>
      <c r="R2527" s="44" t="s">
        <v>615</v>
      </c>
      <c r="S2527" s="42">
        <v>30</v>
      </c>
      <c r="T2527" s="42">
        <v>61</v>
      </c>
      <c r="U2527" s="42">
        <v>26.929654509999999</v>
      </c>
      <c r="V2527" s="42">
        <v>-80.068239629999994</v>
      </c>
      <c r="W2527" s="68">
        <v>41841</v>
      </c>
      <c r="X2527" s="45">
        <f>W2527-N2527</f>
        <v>70</v>
      </c>
      <c r="Y2527" s="42">
        <v>53</v>
      </c>
      <c r="Z2527" s="42">
        <v>26</v>
      </c>
      <c r="AA2527" s="42">
        <v>4</v>
      </c>
      <c r="AB2527" s="42">
        <v>0</v>
      </c>
      <c r="AC2527" s="42">
        <v>0</v>
      </c>
      <c r="AD2527" s="42">
        <v>2</v>
      </c>
      <c r="AE2527" s="46">
        <f>SUM(Y2527,Z2527,AC2527,AD2527)</f>
        <v>81</v>
      </c>
      <c r="AF2527" s="47">
        <f>Y2527/AE2527</f>
        <v>0.65432098765432101</v>
      </c>
      <c r="AG2527" s="47">
        <f>(Y2527-(AA2527+AB2527))/AE2527</f>
        <v>0.60493827160493829</v>
      </c>
      <c r="AH2527" s="44" t="s">
        <v>2</v>
      </c>
      <c r="AI2527" s="59"/>
    </row>
    <row r="2528" spans="1:35" x14ac:dyDescent="0.3">
      <c r="A2528" s="38"/>
      <c r="B2528" s="38"/>
      <c r="C2528" s="39"/>
      <c r="D2528" s="71"/>
      <c r="E2528" s="99"/>
      <c r="F2528" s="41"/>
      <c r="G2528" s="41"/>
      <c r="H2528" s="41"/>
      <c r="I2528" s="41"/>
      <c r="J2528" s="41"/>
      <c r="K2528" s="40"/>
      <c r="L2528" s="41"/>
      <c r="M2528" s="42">
        <v>200581</v>
      </c>
      <c r="N2528" s="43">
        <v>41771</v>
      </c>
      <c r="O2528" s="44" t="s">
        <v>0</v>
      </c>
      <c r="P2528" s="42">
        <v>9</v>
      </c>
      <c r="Q2528" s="44" t="s">
        <v>4305</v>
      </c>
      <c r="R2528" s="44" t="s">
        <v>733</v>
      </c>
      <c r="S2528" s="42">
        <v>42</v>
      </c>
      <c r="T2528" s="42">
        <v>42</v>
      </c>
      <c r="U2528" s="42">
        <v>26.862644565</v>
      </c>
      <c r="V2528" s="42">
        <v>-80.047161544000005</v>
      </c>
      <c r="W2528" s="48">
        <v>41835</v>
      </c>
      <c r="X2528" s="45">
        <f>W2528-N2528</f>
        <v>64</v>
      </c>
      <c r="Y2528" s="42">
        <v>62</v>
      </c>
      <c r="Z2528" s="46">
        <v>6</v>
      </c>
      <c r="AA2528" s="42">
        <v>0</v>
      </c>
      <c r="AB2528" s="42">
        <v>1</v>
      </c>
      <c r="AC2528" s="46">
        <v>1</v>
      </c>
      <c r="AD2528" s="46">
        <v>1</v>
      </c>
      <c r="AE2528" s="46">
        <f>SUM(Y2528,Z2528,AC2528,AD2528)</f>
        <v>70</v>
      </c>
      <c r="AF2528" s="47">
        <f>Y2528/AE2528</f>
        <v>0.88571428571428568</v>
      </c>
      <c r="AG2528" s="47">
        <f>(Y2528-(AA2528+AB2528))/AE2528</f>
        <v>0.87142857142857144</v>
      </c>
      <c r="AH2528" s="44" t="s">
        <v>2</v>
      </c>
      <c r="AI2528" s="38"/>
    </row>
    <row r="2529" spans="1:35" x14ac:dyDescent="0.3">
      <c r="A2529" s="38"/>
      <c r="B2529" s="38"/>
      <c r="C2529" s="39"/>
      <c r="D2529" s="71"/>
      <c r="E2529" s="99"/>
      <c r="F2529" s="41"/>
      <c r="G2529" s="41"/>
      <c r="H2529" s="41"/>
      <c r="I2529" s="41"/>
      <c r="J2529" s="41"/>
      <c r="K2529" s="40"/>
      <c r="L2529" s="41"/>
      <c r="M2529" s="42">
        <v>200668</v>
      </c>
      <c r="N2529" s="43">
        <v>41773</v>
      </c>
      <c r="O2529" s="44" t="s">
        <v>0</v>
      </c>
      <c r="P2529" s="42">
        <v>5</v>
      </c>
      <c r="Q2529" s="44" t="s">
        <v>4305</v>
      </c>
      <c r="R2529" s="44" t="s">
        <v>735</v>
      </c>
      <c r="S2529" s="42">
        <v>40</v>
      </c>
      <c r="T2529" s="42">
        <v>112</v>
      </c>
      <c r="U2529" s="42">
        <v>26.891059215999999</v>
      </c>
      <c r="V2529" s="42">
        <v>-80.056166421</v>
      </c>
      <c r="W2529" s="128"/>
      <c r="X2529" s="45"/>
      <c r="Y2529" s="42">
        <v>64</v>
      </c>
      <c r="Z2529" s="46">
        <v>9</v>
      </c>
      <c r="AA2529" s="42">
        <v>0</v>
      </c>
      <c r="AB2529" s="42">
        <v>0</v>
      </c>
      <c r="AC2529" s="46">
        <v>0</v>
      </c>
      <c r="AD2529" s="46">
        <v>1</v>
      </c>
      <c r="AE2529" s="46">
        <f>SUM(Y2529,Z2529,AC2529,AD2529)</f>
        <v>74</v>
      </c>
      <c r="AF2529" s="47">
        <f>Y2529/AE2529</f>
        <v>0.86486486486486491</v>
      </c>
      <c r="AG2529" s="47">
        <f>(Y2529-(AA2529+AB2529))/AE2529</f>
        <v>0.86486486486486491</v>
      </c>
      <c r="AH2529" s="44" t="s">
        <v>8</v>
      </c>
      <c r="AI2529" s="38"/>
    </row>
    <row r="2530" spans="1:35" x14ac:dyDescent="0.3">
      <c r="A2530" s="38"/>
      <c r="B2530" s="38"/>
      <c r="C2530" s="39"/>
      <c r="D2530" s="71"/>
      <c r="E2530" s="99"/>
      <c r="F2530" s="41"/>
      <c r="G2530" s="41"/>
      <c r="H2530" s="41"/>
      <c r="I2530" s="41"/>
      <c r="J2530" s="41"/>
      <c r="K2530" s="40"/>
      <c r="L2530" s="41"/>
      <c r="M2530" s="42">
        <v>200640</v>
      </c>
      <c r="N2530" s="43">
        <v>41773</v>
      </c>
      <c r="O2530" s="44" t="s">
        <v>0</v>
      </c>
      <c r="P2530" s="42">
        <v>10</v>
      </c>
      <c r="Q2530" s="44" t="s">
        <v>4305</v>
      </c>
      <c r="R2530" s="44" t="s">
        <v>734</v>
      </c>
      <c r="S2530" s="42">
        <v>35</v>
      </c>
      <c r="T2530" s="42">
        <v>4</v>
      </c>
      <c r="U2530" s="42">
        <v>26.844827005999999</v>
      </c>
      <c r="V2530" s="42">
        <v>-80.043616044000004</v>
      </c>
      <c r="W2530" s="48">
        <v>41838</v>
      </c>
      <c r="X2530" s="45">
        <f>W2530-N2530</f>
        <v>65</v>
      </c>
      <c r="Y2530" s="42">
        <v>85</v>
      </c>
      <c r="Z2530" s="42">
        <v>14</v>
      </c>
      <c r="AA2530" s="42">
        <v>0</v>
      </c>
      <c r="AB2530" s="42">
        <v>0</v>
      </c>
      <c r="AC2530" s="42">
        <v>0</v>
      </c>
      <c r="AD2530" s="42">
        <v>0</v>
      </c>
      <c r="AE2530" s="46">
        <f>SUM(Y2530,Z2530,AC2530,AD2530)</f>
        <v>99</v>
      </c>
      <c r="AF2530" s="47">
        <f>Y2530/AE2530</f>
        <v>0.85858585858585856</v>
      </c>
      <c r="AG2530" s="47">
        <f>(Y2530-(AA2530+AB2530))/AE2530</f>
        <v>0.85858585858585856</v>
      </c>
      <c r="AH2530" s="44" t="s">
        <v>2</v>
      </c>
      <c r="AI2530" s="38"/>
    </row>
    <row r="2531" spans="1:35" x14ac:dyDescent="0.3">
      <c r="A2531" s="38"/>
      <c r="B2531" s="38"/>
      <c r="C2531" s="39"/>
      <c r="D2531" s="71"/>
      <c r="E2531" s="99"/>
      <c r="F2531" s="41"/>
      <c r="G2531" s="41"/>
      <c r="H2531" s="41"/>
      <c r="I2531" s="41"/>
      <c r="J2531" s="41"/>
      <c r="K2531" s="40"/>
      <c r="L2531" s="41"/>
      <c r="M2531" s="42">
        <v>200699</v>
      </c>
      <c r="N2531" s="43">
        <v>41774</v>
      </c>
      <c r="O2531" s="44" t="s">
        <v>0</v>
      </c>
      <c r="P2531" s="42">
        <v>2</v>
      </c>
      <c r="Q2531" s="44" t="s">
        <v>4307</v>
      </c>
      <c r="R2531" s="44" t="s">
        <v>3</v>
      </c>
      <c r="S2531" s="42">
        <v>20</v>
      </c>
      <c r="T2531" s="42">
        <v>90</v>
      </c>
      <c r="U2531" s="42">
        <v>26.908735546999999</v>
      </c>
      <c r="V2531" s="42">
        <v>-80.061648853999998</v>
      </c>
      <c r="W2531" s="126"/>
      <c r="X2531" s="45"/>
      <c r="Y2531" s="125"/>
      <c r="Z2531" s="127"/>
      <c r="AA2531" s="125"/>
      <c r="AB2531" s="125"/>
      <c r="AC2531" s="127"/>
      <c r="AD2531" s="127"/>
      <c r="AE2531" s="127"/>
      <c r="AF2531" s="127"/>
      <c r="AG2531" s="127"/>
      <c r="AH2531" s="44" t="s">
        <v>3</v>
      </c>
      <c r="AI2531" s="38"/>
    </row>
    <row r="2532" spans="1:35" x14ac:dyDescent="0.3">
      <c r="A2532" s="38"/>
      <c r="B2532" s="38"/>
      <c r="C2532" s="39"/>
      <c r="D2532" s="71"/>
      <c r="E2532" s="99"/>
      <c r="F2532" s="41"/>
      <c r="G2532" s="41"/>
      <c r="H2532" s="41"/>
      <c r="I2532" s="41"/>
      <c r="J2532" s="41"/>
      <c r="K2532" s="40"/>
      <c r="L2532" s="41"/>
      <c r="M2532" s="42">
        <v>200700</v>
      </c>
      <c r="N2532" s="43">
        <v>41774</v>
      </c>
      <c r="O2532" s="44" t="s">
        <v>0</v>
      </c>
      <c r="P2532" s="42">
        <v>3</v>
      </c>
      <c r="Q2532" s="44" t="s">
        <v>4305</v>
      </c>
      <c r="R2532" s="44" t="s">
        <v>736</v>
      </c>
      <c r="S2532" s="42">
        <v>37</v>
      </c>
      <c r="T2532" s="42">
        <v>86</v>
      </c>
      <c r="U2532" s="42">
        <v>26.904931341000001</v>
      </c>
      <c r="V2532" s="42">
        <v>-80.060262152000007</v>
      </c>
      <c r="W2532" s="48">
        <v>41836</v>
      </c>
      <c r="X2532" s="45">
        <f>W2532-N2532</f>
        <v>62</v>
      </c>
      <c r="Y2532" s="42">
        <v>79</v>
      </c>
      <c r="Z2532" s="46">
        <v>2</v>
      </c>
      <c r="AA2532" s="42">
        <v>0</v>
      </c>
      <c r="AB2532" s="42">
        <v>2</v>
      </c>
      <c r="AC2532" s="46">
        <v>0</v>
      </c>
      <c r="AD2532" s="46">
        <v>10</v>
      </c>
      <c r="AE2532" s="46">
        <f>SUM(Y2532,Z2532,AC2532,AD2532)</f>
        <v>91</v>
      </c>
      <c r="AF2532" s="47">
        <f>Y2532/AE2532</f>
        <v>0.86813186813186816</v>
      </c>
      <c r="AG2532" s="47">
        <f>(Y2532-(AA2532+AB2532))/AE2532</f>
        <v>0.84615384615384615</v>
      </c>
      <c r="AH2532" s="44" t="s">
        <v>2</v>
      </c>
      <c r="AI2532" s="38"/>
    </row>
    <row r="2533" spans="1:35" x14ac:dyDescent="0.3">
      <c r="A2533" s="38"/>
      <c r="B2533" s="38"/>
      <c r="C2533" s="39"/>
      <c r="D2533" s="71"/>
      <c r="E2533" s="99"/>
      <c r="F2533" s="41"/>
      <c r="G2533" s="41"/>
      <c r="H2533" s="41"/>
      <c r="I2533" s="41"/>
      <c r="J2533" s="41"/>
      <c r="K2533" s="40"/>
      <c r="L2533" s="41"/>
      <c r="M2533" s="42">
        <v>200781</v>
      </c>
      <c r="N2533" s="43">
        <v>41775</v>
      </c>
      <c r="O2533" s="44" t="s">
        <v>0</v>
      </c>
      <c r="P2533" s="42">
        <v>2</v>
      </c>
      <c r="Q2533" s="44" t="s">
        <v>4305</v>
      </c>
      <c r="R2533" s="44" t="s">
        <v>745</v>
      </c>
      <c r="S2533" s="42">
        <v>81</v>
      </c>
      <c r="T2533" s="42">
        <v>59</v>
      </c>
      <c r="U2533" s="42">
        <v>26.907530385000001</v>
      </c>
      <c r="V2533" s="42">
        <v>-80.061323005000006</v>
      </c>
      <c r="W2533" s="48">
        <v>41838</v>
      </c>
      <c r="X2533" s="45">
        <f>W2533-N2533</f>
        <v>63</v>
      </c>
      <c r="Y2533" s="42">
        <v>55</v>
      </c>
      <c r="Z2533" s="42">
        <v>1</v>
      </c>
      <c r="AA2533" s="42">
        <v>0</v>
      </c>
      <c r="AB2533" s="42">
        <v>0</v>
      </c>
      <c r="AC2533" s="42">
        <v>0</v>
      </c>
      <c r="AD2533" s="42">
        <v>0</v>
      </c>
      <c r="AE2533" s="42">
        <f>SUM(Y2533,Z2533,AC2533,AD2533)</f>
        <v>56</v>
      </c>
      <c r="AF2533" s="49">
        <f>Y2533/AE2533</f>
        <v>0.9821428571428571</v>
      </c>
      <c r="AG2533" s="49">
        <f>(Y2533-(AA2533+AB2533))/AE2533</f>
        <v>0.9821428571428571</v>
      </c>
      <c r="AH2533" s="44" t="s">
        <v>2</v>
      </c>
      <c r="AI2533" s="38"/>
    </row>
    <row r="2534" spans="1:35" x14ac:dyDescent="0.3">
      <c r="A2534" s="38"/>
      <c r="B2534" s="38"/>
      <c r="C2534" s="39"/>
      <c r="D2534" s="71"/>
      <c r="E2534" s="99"/>
      <c r="F2534" s="41"/>
      <c r="G2534" s="41"/>
      <c r="H2534" s="41"/>
      <c r="I2534" s="41"/>
      <c r="J2534" s="41"/>
      <c r="K2534" s="40"/>
      <c r="L2534" s="41"/>
      <c r="M2534" s="42">
        <v>200859</v>
      </c>
      <c r="N2534" s="43">
        <v>41776</v>
      </c>
      <c r="O2534" s="44" t="s">
        <v>0</v>
      </c>
      <c r="P2534" s="42">
        <v>2</v>
      </c>
      <c r="Q2534" s="44" t="s">
        <v>4305</v>
      </c>
      <c r="R2534" s="44" t="s">
        <v>737</v>
      </c>
      <c r="S2534" s="42">
        <v>42</v>
      </c>
      <c r="T2534" s="42">
        <v>32</v>
      </c>
      <c r="U2534" s="42">
        <v>26.908648980999999</v>
      </c>
      <c r="V2534" s="42">
        <v>-80.061773097</v>
      </c>
      <c r="W2534" s="126"/>
      <c r="X2534" s="45"/>
      <c r="Y2534" s="42">
        <v>70</v>
      </c>
      <c r="Z2534" s="46">
        <v>7</v>
      </c>
      <c r="AA2534" s="42">
        <v>0</v>
      </c>
      <c r="AB2534" s="42">
        <v>1</v>
      </c>
      <c r="AC2534" s="46">
        <v>0</v>
      </c>
      <c r="AD2534" s="46">
        <v>0</v>
      </c>
      <c r="AE2534" s="46">
        <f>SUM(Y2534,Z2534,AC2534,AD2534)</f>
        <v>77</v>
      </c>
      <c r="AF2534" s="47">
        <f>Y2534/AE2534</f>
        <v>0.90909090909090906</v>
      </c>
      <c r="AG2534" s="47">
        <f>(Y2534-(AA2534+AB2534))/AE2534</f>
        <v>0.89610389610389607</v>
      </c>
      <c r="AH2534" s="44" t="s">
        <v>8</v>
      </c>
      <c r="AI2534" s="38"/>
    </row>
    <row r="2535" spans="1:35" x14ac:dyDescent="0.3">
      <c r="A2535" s="38"/>
      <c r="B2535" s="38"/>
      <c r="C2535" s="39"/>
      <c r="D2535" s="71"/>
      <c r="E2535" s="99"/>
      <c r="F2535" s="41"/>
      <c r="G2535" s="41"/>
      <c r="H2535" s="41"/>
      <c r="I2535" s="41"/>
      <c r="J2535" s="41"/>
      <c r="K2535" s="40"/>
      <c r="L2535" s="41"/>
      <c r="M2535" s="42">
        <v>200862</v>
      </c>
      <c r="N2535" s="43">
        <v>41776</v>
      </c>
      <c r="O2535" s="44" t="s">
        <v>0</v>
      </c>
      <c r="P2535" s="42">
        <v>5</v>
      </c>
      <c r="Q2535" s="44" t="s">
        <v>4305</v>
      </c>
      <c r="R2535" s="44" t="s">
        <v>740</v>
      </c>
      <c r="S2535" s="42">
        <v>69</v>
      </c>
      <c r="T2535" s="42">
        <v>68</v>
      </c>
      <c r="U2535" s="42">
        <v>26.889222963999998</v>
      </c>
      <c r="V2535" s="42">
        <v>-80.055668702999995</v>
      </c>
      <c r="W2535" s="48">
        <v>41836</v>
      </c>
      <c r="X2535" s="45">
        <f>W2535-N2535</f>
        <v>60</v>
      </c>
      <c r="Y2535" s="42">
        <v>74</v>
      </c>
      <c r="Z2535" s="46">
        <v>5</v>
      </c>
      <c r="AA2535" s="42">
        <v>0</v>
      </c>
      <c r="AB2535" s="42">
        <v>0</v>
      </c>
      <c r="AC2535" s="46">
        <v>0</v>
      </c>
      <c r="AD2535" s="46">
        <v>0</v>
      </c>
      <c r="AE2535" s="46">
        <f>SUM(Y2535,Z2535,AC2535,AD2535)</f>
        <v>79</v>
      </c>
      <c r="AF2535" s="47">
        <f>Y2535/AE2535</f>
        <v>0.93670886075949367</v>
      </c>
      <c r="AG2535" s="47">
        <f>(Y2535-(AA2535+AB2535))/AE2535</f>
        <v>0.93670886075949367</v>
      </c>
      <c r="AH2535" s="44" t="s">
        <v>2</v>
      </c>
      <c r="AI2535" s="38"/>
    </row>
    <row r="2536" spans="1:35" x14ac:dyDescent="0.3">
      <c r="A2536" s="38"/>
      <c r="B2536" s="38"/>
      <c r="C2536" s="39"/>
      <c r="D2536" s="71"/>
      <c r="E2536" s="99"/>
      <c r="F2536" s="41"/>
      <c r="G2536" s="41"/>
      <c r="H2536" s="41"/>
      <c r="I2536" s="41"/>
      <c r="J2536" s="41"/>
      <c r="K2536" s="40"/>
      <c r="L2536" s="41"/>
      <c r="M2536" s="42">
        <v>200861</v>
      </c>
      <c r="N2536" s="43">
        <v>41776</v>
      </c>
      <c r="O2536" s="44" t="s">
        <v>0</v>
      </c>
      <c r="P2536" s="42">
        <v>4</v>
      </c>
      <c r="Q2536" s="44" t="s">
        <v>4305</v>
      </c>
      <c r="R2536" s="44" t="s">
        <v>739</v>
      </c>
      <c r="S2536" s="42">
        <v>63</v>
      </c>
      <c r="T2536" s="42">
        <v>14</v>
      </c>
      <c r="U2536" s="42">
        <v>26.893621394</v>
      </c>
      <c r="V2536" s="42">
        <v>-80.057065148999996</v>
      </c>
      <c r="W2536" s="48">
        <v>41837</v>
      </c>
      <c r="X2536" s="45">
        <f>W2536-N2536</f>
        <v>61</v>
      </c>
      <c r="Y2536" s="42">
        <v>79</v>
      </c>
      <c r="Z2536" s="46">
        <v>12</v>
      </c>
      <c r="AA2536" s="42">
        <v>0</v>
      </c>
      <c r="AB2536" s="42">
        <v>2</v>
      </c>
      <c r="AC2536" s="46">
        <v>0</v>
      </c>
      <c r="AD2536" s="46">
        <v>1</v>
      </c>
      <c r="AE2536" s="46">
        <f>SUM(Y2536,Z2536,AC2536,AD2536)</f>
        <v>92</v>
      </c>
      <c r="AF2536" s="47">
        <f>Y2536/AE2536</f>
        <v>0.85869565217391308</v>
      </c>
      <c r="AG2536" s="47">
        <f>(Y2536-(AA2536+AB2536))/AE2536</f>
        <v>0.83695652173913049</v>
      </c>
      <c r="AH2536" s="44" t="s">
        <v>2</v>
      </c>
      <c r="AI2536" s="38"/>
    </row>
    <row r="2537" spans="1:35" x14ac:dyDescent="0.3">
      <c r="A2537" s="38"/>
      <c r="B2537" s="38"/>
      <c r="C2537" s="39"/>
      <c r="D2537" s="71"/>
      <c r="E2537" s="99"/>
      <c r="F2537" s="41"/>
      <c r="G2537" s="41"/>
      <c r="H2537" s="41"/>
      <c r="I2537" s="41"/>
      <c r="J2537" s="41"/>
      <c r="K2537" s="40"/>
      <c r="L2537" s="41"/>
      <c r="M2537" s="42">
        <v>321331</v>
      </c>
      <c r="N2537" s="43">
        <v>41776</v>
      </c>
      <c r="O2537" s="44" t="s">
        <v>146</v>
      </c>
      <c r="P2537" s="42">
        <v>7</v>
      </c>
      <c r="Q2537" s="44" t="s">
        <v>4305</v>
      </c>
      <c r="R2537" s="44" t="s">
        <v>616</v>
      </c>
      <c r="S2537" s="42">
        <v>9</v>
      </c>
      <c r="T2537" s="42">
        <v>11</v>
      </c>
      <c r="U2537" s="42">
        <v>26.925279539999998</v>
      </c>
      <c r="V2537" s="42">
        <v>-80.067245139999997</v>
      </c>
      <c r="W2537" s="126"/>
      <c r="X2537" s="45"/>
      <c r="Y2537" s="42">
        <v>85</v>
      </c>
      <c r="Z2537" s="46">
        <v>6</v>
      </c>
      <c r="AA2537" s="42">
        <v>0</v>
      </c>
      <c r="AB2537" s="42">
        <v>0</v>
      </c>
      <c r="AC2537" s="46">
        <v>0</v>
      </c>
      <c r="AD2537" s="46">
        <v>0</v>
      </c>
      <c r="AE2537" s="46">
        <f>SUM(Y2537,Z2537,AC2537,AD2537)</f>
        <v>91</v>
      </c>
      <c r="AF2537" s="47">
        <f>Y2537/AE2537</f>
        <v>0.93406593406593408</v>
      </c>
      <c r="AG2537" s="47">
        <f>(Y2537-(AA2537+AB2537))/AE2537</f>
        <v>0.93406593406593408</v>
      </c>
      <c r="AH2537" s="44" t="s">
        <v>8</v>
      </c>
      <c r="AI2537" s="38"/>
    </row>
    <row r="2538" spans="1:35" x14ac:dyDescent="0.3">
      <c r="A2538" s="38"/>
      <c r="B2538" s="38"/>
      <c r="C2538" s="39"/>
      <c r="D2538" s="71"/>
      <c r="E2538" s="99"/>
      <c r="F2538" s="41"/>
      <c r="G2538" s="41"/>
      <c r="H2538" s="41"/>
      <c r="I2538" s="41"/>
      <c r="J2538" s="41"/>
      <c r="K2538" s="40"/>
      <c r="L2538" s="41"/>
      <c r="M2538" s="42">
        <v>200860</v>
      </c>
      <c r="N2538" s="43">
        <v>41776</v>
      </c>
      <c r="O2538" s="44" t="s">
        <v>0</v>
      </c>
      <c r="P2538" s="42">
        <v>3</v>
      </c>
      <c r="Q2538" s="44" t="s">
        <v>4305</v>
      </c>
      <c r="R2538" s="44" t="s">
        <v>738</v>
      </c>
      <c r="S2538" s="42">
        <v>61</v>
      </c>
      <c r="T2538" s="42">
        <v>45</v>
      </c>
      <c r="U2538" s="42">
        <v>26.904625477</v>
      </c>
      <c r="V2538" s="42">
        <v>-80.060278034000007</v>
      </c>
      <c r="W2538" s="48">
        <v>41836</v>
      </c>
      <c r="X2538" s="45">
        <f>W2538-N2538</f>
        <v>60</v>
      </c>
      <c r="Y2538" s="42">
        <v>85</v>
      </c>
      <c r="Z2538" s="46">
        <v>3</v>
      </c>
      <c r="AA2538" s="42">
        <v>0</v>
      </c>
      <c r="AB2538" s="42">
        <v>0</v>
      </c>
      <c r="AC2538" s="46">
        <v>0</v>
      </c>
      <c r="AD2538" s="46">
        <v>1</v>
      </c>
      <c r="AE2538" s="46">
        <f>SUM(Y2538,Z2538,AC2538,AD2538)</f>
        <v>89</v>
      </c>
      <c r="AF2538" s="47">
        <f>Y2538/AE2538</f>
        <v>0.9550561797752809</v>
      </c>
      <c r="AG2538" s="47">
        <f>(Y2538-(AA2538+AB2538))/AE2538</f>
        <v>0.9550561797752809</v>
      </c>
      <c r="AH2538" s="44" t="s">
        <v>2</v>
      </c>
      <c r="AI2538" s="38"/>
    </row>
    <row r="2539" spans="1:35" x14ac:dyDescent="0.3">
      <c r="A2539" s="38"/>
      <c r="B2539" s="38"/>
      <c r="C2539" s="39"/>
      <c r="D2539" s="71"/>
      <c r="E2539" s="99"/>
      <c r="F2539" s="41"/>
      <c r="G2539" s="41"/>
      <c r="H2539" s="41"/>
      <c r="I2539" s="41"/>
      <c r="J2539" s="41"/>
      <c r="K2539" s="40"/>
      <c r="L2539" s="41"/>
      <c r="M2539" s="42">
        <v>200823</v>
      </c>
      <c r="N2539" s="43">
        <v>41776</v>
      </c>
      <c r="O2539" s="44" t="s">
        <v>0</v>
      </c>
      <c r="P2539" s="42">
        <v>9</v>
      </c>
      <c r="Q2539" s="44" t="s">
        <v>4305</v>
      </c>
      <c r="R2539" s="44" t="s">
        <v>746</v>
      </c>
      <c r="S2539" s="42">
        <v>34</v>
      </c>
      <c r="T2539" s="42">
        <v>0</v>
      </c>
      <c r="U2539" s="42">
        <v>26.86063377</v>
      </c>
      <c r="V2539" s="42">
        <v>-80.046672439000005</v>
      </c>
      <c r="W2539" s="48">
        <v>41838</v>
      </c>
      <c r="X2539" s="45">
        <f>W2539-N2539</f>
        <v>62</v>
      </c>
      <c r="Y2539" s="42">
        <v>85</v>
      </c>
      <c r="Z2539" s="46">
        <v>12</v>
      </c>
      <c r="AA2539" s="42">
        <v>1</v>
      </c>
      <c r="AB2539" s="42">
        <v>0</v>
      </c>
      <c r="AC2539" s="46">
        <v>0</v>
      </c>
      <c r="AD2539" s="46">
        <v>0</v>
      </c>
      <c r="AE2539" s="46">
        <f>SUM(Y2539,Z2539,AC2539,AD2539)</f>
        <v>97</v>
      </c>
      <c r="AF2539" s="47">
        <f>Y2539/AE2539</f>
        <v>0.87628865979381443</v>
      </c>
      <c r="AG2539" s="47">
        <f>(Y2539-(AA2539+AB2539))/AE2539</f>
        <v>0.865979381443299</v>
      </c>
      <c r="AH2539" s="44" t="s">
        <v>2</v>
      </c>
      <c r="AI2539" s="38"/>
    </row>
    <row r="2540" spans="1:35" x14ac:dyDescent="0.3">
      <c r="A2540" s="38"/>
      <c r="B2540" s="38"/>
      <c r="C2540" s="39"/>
      <c r="D2540" s="71"/>
      <c r="E2540" s="99"/>
      <c r="F2540" s="41"/>
      <c r="G2540" s="41"/>
      <c r="H2540" s="41"/>
      <c r="I2540" s="41"/>
      <c r="J2540" s="41"/>
      <c r="K2540" s="40"/>
      <c r="L2540" s="41"/>
      <c r="M2540" s="42">
        <v>200824</v>
      </c>
      <c r="N2540" s="43">
        <v>41776</v>
      </c>
      <c r="O2540" s="44" t="s">
        <v>0</v>
      </c>
      <c r="P2540" s="42">
        <v>9</v>
      </c>
      <c r="Q2540" s="44" t="s">
        <v>4305</v>
      </c>
      <c r="R2540" s="44" t="s">
        <v>747</v>
      </c>
      <c r="S2540" s="42">
        <v>11</v>
      </c>
      <c r="T2540" s="42">
        <v>54</v>
      </c>
      <c r="U2540" s="42">
        <v>26.862837975000001</v>
      </c>
      <c r="V2540" s="42">
        <v>-80.047196776000007</v>
      </c>
      <c r="W2540" s="48">
        <v>41838</v>
      </c>
      <c r="X2540" s="45">
        <f>W2540-N2540</f>
        <v>62</v>
      </c>
      <c r="Y2540" s="42">
        <v>90</v>
      </c>
      <c r="Z2540" s="46">
        <v>4</v>
      </c>
      <c r="AA2540" s="42">
        <v>1</v>
      </c>
      <c r="AB2540" s="42">
        <v>0</v>
      </c>
      <c r="AC2540" s="46">
        <v>0</v>
      </c>
      <c r="AD2540" s="46">
        <v>0</v>
      </c>
      <c r="AE2540" s="46">
        <f>SUM(Y2540,Z2540,AC2540,AD2540)</f>
        <v>94</v>
      </c>
      <c r="AF2540" s="47">
        <f>Y2540/AE2540</f>
        <v>0.95744680851063835</v>
      </c>
      <c r="AG2540" s="47">
        <f>(Y2540-(AA2540+AB2540))/AE2540</f>
        <v>0.94680851063829785</v>
      </c>
      <c r="AH2540" s="44" t="s">
        <v>2</v>
      </c>
      <c r="AI2540" s="38"/>
    </row>
    <row r="2541" spans="1:35" x14ac:dyDescent="0.3">
      <c r="A2541" s="38"/>
      <c r="B2541" s="38"/>
      <c r="C2541" s="39"/>
      <c r="D2541" s="71"/>
      <c r="E2541" s="99"/>
      <c r="F2541" s="41"/>
      <c r="G2541" s="41"/>
      <c r="H2541" s="41"/>
      <c r="I2541" s="41"/>
      <c r="J2541" s="41"/>
      <c r="K2541" s="40"/>
      <c r="L2541" s="41"/>
      <c r="M2541" s="42">
        <v>200983</v>
      </c>
      <c r="N2541" s="43">
        <v>41777</v>
      </c>
      <c r="O2541" s="44" t="s">
        <v>0</v>
      </c>
      <c r="P2541" s="42">
        <v>5</v>
      </c>
      <c r="Q2541" s="44" t="s">
        <v>4307</v>
      </c>
      <c r="R2541" s="44" t="s">
        <v>3</v>
      </c>
      <c r="S2541" s="42">
        <v>25</v>
      </c>
      <c r="T2541" s="42">
        <v>35</v>
      </c>
      <c r="U2541" s="42">
        <v>26.887957608000001</v>
      </c>
      <c r="V2541" s="42">
        <v>-80.055172505000002</v>
      </c>
      <c r="W2541" s="126"/>
      <c r="X2541" s="45"/>
      <c r="Y2541" s="125"/>
      <c r="Z2541" s="127"/>
      <c r="AA2541" s="125"/>
      <c r="AB2541" s="125"/>
      <c r="AC2541" s="127"/>
      <c r="AD2541" s="127"/>
      <c r="AE2541" s="127"/>
      <c r="AF2541" s="127"/>
      <c r="AG2541" s="127"/>
      <c r="AH2541" s="44" t="s">
        <v>3</v>
      </c>
      <c r="AI2541" s="38"/>
    </row>
    <row r="2542" spans="1:35" x14ac:dyDescent="0.3">
      <c r="A2542" s="38"/>
      <c r="B2542" s="38"/>
      <c r="C2542" s="39"/>
      <c r="D2542" s="71"/>
      <c r="E2542" s="99"/>
      <c r="F2542" s="41"/>
      <c r="G2542" s="41"/>
      <c r="H2542" s="41"/>
      <c r="I2542" s="41"/>
      <c r="J2542" s="41"/>
      <c r="K2542" s="40"/>
      <c r="L2542" s="41"/>
      <c r="M2542" s="42">
        <v>200987</v>
      </c>
      <c r="N2542" s="43">
        <v>41777</v>
      </c>
      <c r="O2542" s="44" t="s">
        <v>0</v>
      </c>
      <c r="P2542" s="42">
        <v>4</v>
      </c>
      <c r="Q2542" s="44" t="s">
        <v>4307</v>
      </c>
      <c r="R2542" s="44" t="s">
        <v>3</v>
      </c>
      <c r="S2542" s="42">
        <v>30</v>
      </c>
      <c r="T2542" s="42">
        <v>30</v>
      </c>
      <c r="U2542" s="42">
        <v>26.896371460000001</v>
      </c>
      <c r="V2542" s="42">
        <v>-80.057630243999995</v>
      </c>
      <c r="W2542" s="126"/>
      <c r="X2542" s="45"/>
      <c r="Y2542" s="125"/>
      <c r="Z2542" s="127"/>
      <c r="AA2542" s="125"/>
      <c r="AB2542" s="125"/>
      <c r="AC2542" s="127"/>
      <c r="AD2542" s="127"/>
      <c r="AE2542" s="127"/>
      <c r="AF2542" s="127"/>
      <c r="AG2542" s="127"/>
      <c r="AH2542" s="44" t="s">
        <v>3</v>
      </c>
      <c r="AI2542" s="38"/>
    </row>
    <row r="2543" spans="1:35" x14ac:dyDescent="0.3">
      <c r="A2543" s="38"/>
      <c r="B2543" s="38"/>
      <c r="C2543" s="39"/>
      <c r="D2543" s="71"/>
      <c r="E2543" s="99"/>
      <c r="F2543" s="41"/>
      <c r="G2543" s="41"/>
      <c r="H2543" s="41"/>
      <c r="I2543" s="41"/>
      <c r="J2543" s="41"/>
      <c r="K2543" s="40"/>
      <c r="L2543" s="41"/>
      <c r="M2543" s="42">
        <v>201010</v>
      </c>
      <c r="N2543" s="43">
        <v>41777</v>
      </c>
      <c r="O2543" s="44" t="s">
        <v>0</v>
      </c>
      <c r="P2543" s="42">
        <v>5</v>
      </c>
      <c r="Q2543" s="44" t="s">
        <v>4307</v>
      </c>
      <c r="R2543" s="44" t="s">
        <v>3</v>
      </c>
      <c r="S2543" s="42">
        <v>15</v>
      </c>
      <c r="T2543" s="42">
        <v>74</v>
      </c>
      <c r="U2543" s="42">
        <v>26.883758456999999</v>
      </c>
      <c r="V2543" s="42">
        <v>-80.053724102999993</v>
      </c>
      <c r="W2543" s="126"/>
      <c r="X2543" s="45"/>
      <c r="Y2543" s="125"/>
      <c r="Z2543" s="127"/>
      <c r="AA2543" s="125"/>
      <c r="AB2543" s="125"/>
      <c r="AC2543" s="127"/>
      <c r="AD2543" s="127"/>
      <c r="AE2543" s="127"/>
      <c r="AF2543" s="127"/>
      <c r="AG2543" s="127"/>
      <c r="AH2543" s="44" t="s">
        <v>3</v>
      </c>
      <c r="AI2543" s="38"/>
    </row>
    <row r="2544" spans="1:35" x14ac:dyDescent="0.3">
      <c r="A2544" s="38"/>
      <c r="B2544" s="38"/>
      <c r="C2544" s="39"/>
      <c r="D2544" s="71"/>
      <c r="E2544" s="99"/>
      <c r="F2544" s="41"/>
      <c r="G2544" s="41"/>
      <c r="H2544" s="41"/>
      <c r="I2544" s="41"/>
      <c r="J2544" s="41"/>
      <c r="K2544" s="40"/>
      <c r="L2544" s="41"/>
      <c r="M2544" s="42">
        <v>200989</v>
      </c>
      <c r="N2544" s="43">
        <v>41777</v>
      </c>
      <c r="O2544" s="44" t="s">
        <v>0</v>
      </c>
      <c r="P2544" s="42">
        <v>4</v>
      </c>
      <c r="Q2544" s="44" t="s">
        <v>4305</v>
      </c>
      <c r="R2544" s="44" t="s">
        <v>743</v>
      </c>
      <c r="S2544" s="42">
        <v>56</v>
      </c>
      <c r="T2544" s="42">
        <v>50</v>
      </c>
      <c r="U2544" s="42">
        <v>26.897046382999999</v>
      </c>
      <c r="V2544" s="42">
        <v>-80.057860931999997</v>
      </c>
      <c r="W2544" s="126"/>
      <c r="X2544" s="45"/>
      <c r="Y2544" s="125"/>
      <c r="Z2544" s="127"/>
      <c r="AA2544" s="125"/>
      <c r="AB2544" s="125"/>
      <c r="AC2544" s="127"/>
      <c r="AD2544" s="127"/>
      <c r="AE2544" s="127"/>
      <c r="AF2544" s="127"/>
      <c r="AG2544" s="127"/>
      <c r="AH2544" s="44" t="s">
        <v>10</v>
      </c>
      <c r="AI2544" s="38"/>
    </row>
    <row r="2545" spans="1:35" x14ac:dyDescent="0.3">
      <c r="A2545" s="38"/>
      <c r="B2545" s="38"/>
      <c r="C2545" s="39"/>
      <c r="D2545" s="71"/>
      <c r="E2545" s="99"/>
      <c r="F2545" s="41"/>
      <c r="G2545" s="41"/>
      <c r="H2545" s="41"/>
      <c r="I2545" s="41"/>
      <c r="J2545" s="41"/>
      <c r="K2545" s="40"/>
      <c r="L2545" s="41"/>
      <c r="M2545" s="42">
        <v>200935</v>
      </c>
      <c r="N2545" s="43">
        <v>41777</v>
      </c>
      <c r="O2545" s="44" t="s">
        <v>5</v>
      </c>
      <c r="P2545" s="42">
        <v>1</v>
      </c>
      <c r="Q2545" s="44" t="s">
        <v>4305</v>
      </c>
      <c r="R2545" s="44" t="s">
        <v>3</v>
      </c>
      <c r="S2545" s="42">
        <v>55</v>
      </c>
      <c r="T2545" s="42">
        <v>-30</v>
      </c>
      <c r="U2545" s="42">
        <v>26.968285612999999</v>
      </c>
      <c r="V2545" s="42">
        <v>-80.079958363000003</v>
      </c>
      <c r="W2545" s="126"/>
      <c r="X2545" s="45"/>
      <c r="Y2545" s="127"/>
      <c r="Z2545" s="127"/>
      <c r="AA2545" s="127"/>
      <c r="AB2545" s="127"/>
      <c r="AC2545" s="127"/>
      <c r="AD2545" s="127"/>
      <c r="AE2545" s="127"/>
      <c r="AF2545" s="127"/>
      <c r="AG2545" s="127"/>
      <c r="AH2545" s="44" t="s">
        <v>3</v>
      </c>
      <c r="AI2545" s="38"/>
    </row>
    <row r="2546" spans="1:35" x14ac:dyDescent="0.3">
      <c r="A2546" s="38"/>
      <c r="B2546" s="38"/>
      <c r="C2546" s="39"/>
      <c r="D2546" s="71"/>
      <c r="E2546" s="99"/>
      <c r="F2546" s="41"/>
      <c r="G2546" s="41"/>
      <c r="H2546" s="41"/>
      <c r="I2546" s="41"/>
      <c r="J2546" s="41"/>
      <c r="K2546" s="40"/>
      <c r="L2546" s="41"/>
      <c r="M2546" s="42">
        <v>200944</v>
      </c>
      <c r="N2546" s="43">
        <v>41777</v>
      </c>
      <c r="O2546" s="44" t="s">
        <v>5</v>
      </c>
      <c r="P2546" s="42">
        <v>8</v>
      </c>
      <c r="Q2546" s="44" t="s">
        <v>4305</v>
      </c>
      <c r="R2546" s="44" t="s">
        <v>3</v>
      </c>
      <c r="S2546" s="42">
        <v>60</v>
      </c>
      <c r="T2546" s="42">
        <v>-22</v>
      </c>
      <c r="U2546" s="42">
        <v>26.957096997000001</v>
      </c>
      <c r="V2546" s="42">
        <v>-80.076586104</v>
      </c>
      <c r="W2546" s="126"/>
      <c r="X2546" s="45"/>
      <c r="Y2546" s="125"/>
      <c r="Z2546" s="127"/>
      <c r="AA2546" s="125"/>
      <c r="AB2546" s="125"/>
      <c r="AC2546" s="127"/>
      <c r="AD2546" s="127"/>
      <c r="AE2546" s="127"/>
      <c r="AF2546" s="127"/>
      <c r="AG2546" s="127"/>
      <c r="AH2546" s="44" t="s">
        <v>3</v>
      </c>
      <c r="AI2546" s="38"/>
    </row>
    <row r="2547" spans="1:35" x14ac:dyDescent="0.3">
      <c r="A2547" s="38"/>
      <c r="B2547" s="38"/>
      <c r="C2547" s="39"/>
      <c r="D2547" s="71"/>
      <c r="E2547" s="99"/>
      <c r="F2547" s="41"/>
      <c r="G2547" s="41"/>
      <c r="H2547" s="41"/>
      <c r="I2547" s="41"/>
      <c r="J2547" s="41"/>
      <c r="K2547" s="40"/>
      <c r="L2547" s="41"/>
      <c r="M2547" s="42">
        <v>200959</v>
      </c>
      <c r="N2547" s="43">
        <v>41777</v>
      </c>
      <c r="O2547" s="44" t="s">
        <v>5</v>
      </c>
      <c r="P2547" s="42">
        <v>11</v>
      </c>
      <c r="Q2547" s="44" t="s">
        <v>4305</v>
      </c>
      <c r="R2547" s="44" t="s">
        <v>3</v>
      </c>
      <c r="S2547" s="42">
        <v>20</v>
      </c>
      <c r="T2547" s="42">
        <v>20</v>
      </c>
      <c r="U2547" s="42">
        <v>26.949629485999999</v>
      </c>
      <c r="V2547" s="42">
        <v>-80.073562761000005</v>
      </c>
      <c r="W2547" s="126"/>
      <c r="X2547" s="45"/>
      <c r="Y2547" s="125"/>
      <c r="Z2547" s="127"/>
      <c r="AA2547" s="125"/>
      <c r="AB2547" s="125"/>
      <c r="AC2547" s="127"/>
      <c r="AD2547" s="127"/>
      <c r="AE2547" s="127"/>
      <c r="AF2547" s="127"/>
      <c r="AG2547" s="127"/>
      <c r="AH2547" s="44" t="s">
        <v>3</v>
      </c>
      <c r="AI2547" s="38"/>
    </row>
    <row r="2548" spans="1:35" x14ac:dyDescent="0.3">
      <c r="A2548" s="38"/>
      <c r="B2548" s="38"/>
      <c r="C2548" s="39"/>
      <c r="D2548" s="71"/>
      <c r="E2548" s="99"/>
      <c r="F2548" s="41"/>
      <c r="G2548" s="41"/>
      <c r="H2548" s="41"/>
      <c r="I2548" s="41"/>
      <c r="J2548" s="41"/>
      <c r="K2548" s="40"/>
      <c r="L2548" s="41"/>
      <c r="M2548" s="42">
        <v>200962</v>
      </c>
      <c r="N2548" s="43">
        <v>41777</v>
      </c>
      <c r="O2548" s="44" t="s">
        <v>5</v>
      </c>
      <c r="P2548" s="42">
        <v>11</v>
      </c>
      <c r="Q2548" s="44" t="s">
        <v>4305</v>
      </c>
      <c r="R2548" s="44" t="s">
        <v>3</v>
      </c>
      <c r="S2548" s="42">
        <v>15</v>
      </c>
      <c r="T2548" s="42">
        <v>15</v>
      </c>
      <c r="U2548" s="42">
        <v>26.949235837</v>
      </c>
      <c r="V2548" s="42">
        <v>-80.073388592000001</v>
      </c>
      <c r="W2548" s="126"/>
      <c r="X2548" s="45"/>
      <c r="Y2548" s="125"/>
      <c r="Z2548" s="127"/>
      <c r="AA2548" s="125"/>
      <c r="AB2548" s="125"/>
      <c r="AC2548" s="127"/>
      <c r="AD2548" s="127"/>
      <c r="AE2548" s="127"/>
      <c r="AF2548" s="127"/>
      <c r="AG2548" s="127"/>
      <c r="AH2548" s="44" t="s">
        <v>3</v>
      </c>
      <c r="AI2548" s="38"/>
    </row>
    <row r="2549" spans="1:35" x14ac:dyDescent="0.3">
      <c r="A2549" s="38"/>
      <c r="B2549" s="38"/>
      <c r="C2549" s="39"/>
      <c r="D2549" s="71"/>
      <c r="E2549" s="99"/>
      <c r="F2549" s="41"/>
      <c r="G2549" s="41"/>
      <c r="H2549" s="41"/>
      <c r="I2549" s="41"/>
      <c r="J2549" s="41"/>
      <c r="K2549" s="40"/>
      <c r="L2549" s="41"/>
      <c r="M2549" s="42">
        <v>200973</v>
      </c>
      <c r="N2549" s="43">
        <v>41777</v>
      </c>
      <c r="O2549" s="44" t="s">
        <v>5</v>
      </c>
      <c r="P2549" s="42">
        <v>12</v>
      </c>
      <c r="Q2549" s="44" t="s">
        <v>4305</v>
      </c>
      <c r="R2549" s="44" t="s">
        <v>3</v>
      </c>
      <c r="S2549" s="42">
        <v>20</v>
      </c>
      <c r="T2549" s="42">
        <v>35</v>
      </c>
      <c r="U2549" s="42">
        <v>26.947272462000001</v>
      </c>
      <c r="V2549" s="42">
        <v>-80.072345471999995</v>
      </c>
      <c r="W2549" s="126"/>
      <c r="X2549" s="45"/>
      <c r="Y2549" s="125"/>
      <c r="Z2549" s="127"/>
      <c r="AA2549" s="125"/>
      <c r="AB2549" s="125"/>
      <c r="AC2549" s="127"/>
      <c r="AD2549" s="127"/>
      <c r="AE2549" s="127"/>
      <c r="AF2549" s="127"/>
      <c r="AG2549" s="127"/>
      <c r="AH2549" s="44" t="s">
        <v>3</v>
      </c>
      <c r="AI2549" s="38"/>
    </row>
    <row r="2550" spans="1:35" x14ac:dyDescent="0.3">
      <c r="A2550" s="38"/>
      <c r="B2550" s="38"/>
      <c r="C2550" s="39"/>
      <c r="D2550" s="71"/>
      <c r="E2550" s="99"/>
      <c r="F2550" s="41"/>
      <c r="G2550" s="41"/>
      <c r="H2550" s="41"/>
      <c r="I2550" s="41"/>
      <c r="J2550" s="41"/>
      <c r="K2550" s="40"/>
      <c r="L2550" s="41"/>
      <c r="M2550" s="42">
        <v>200864</v>
      </c>
      <c r="N2550" s="43">
        <v>41777</v>
      </c>
      <c r="O2550" s="44" t="s">
        <v>0</v>
      </c>
      <c r="P2550" s="42">
        <v>8</v>
      </c>
      <c r="Q2550" s="44" t="s">
        <v>4305</v>
      </c>
      <c r="R2550" s="44" t="s">
        <v>741</v>
      </c>
      <c r="S2550" s="42">
        <v>66</v>
      </c>
      <c r="T2550" s="42">
        <v>8</v>
      </c>
      <c r="U2550" s="42">
        <v>26.863329692000001</v>
      </c>
      <c r="V2550" s="42">
        <v>-80.047484138000002</v>
      </c>
      <c r="W2550" s="48">
        <v>41837</v>
      </c>
      <c r="X2550" s="45">
        <f>W2550-N2550</f>
        <v>60</v>
      </c>
      <c r="Y2550" s="42">
        <v>57</v>
      </c>
      <c r="Z2550" s="46">
        <v>32</v>
      </c>
      <c r="AA2550" s="42">
        <v>1</v>
      </c>
      <c r="AB2550" s="42">
        <v>0</v>
      </c>
      <c r="AC2550" s="46">
        <v>0</v>
      </c>
      <c r="AD2550" s="46">
        <v>0</v>
      </c>
      <c r="AE2550" s="46">
        <f>SUM(Y2550,Z2550,AC2550,AD2550)</f>
        <v>89</v>
      </c>
      <c r="AF2550" s="47">
        <f>Y2550/AE2550</f>
        <v>0.6404494382022472</v>
      </c>
      <c r="AG2550" s="47">
        <f>(Y2550-(AA2550+AB2550))/AE2550</f>
        <v>0.6292134831460674</v>
      </c>
      <c r="AH2550" s="44" t="s">
        <v>2</v>
      </c>
      <c r="AI2550" s="38"/>
    </row>
    <row r="2551" spans="1:35" x14ac:dyDescent="0.3">
      <c r="A2551" s="38"/>
      <c r="B2551" s="38"/>
      <c r="C2551" s="39"/>
      <c r="D2551" s="71"/>
      <c r="E2551" s="99"/>
      <c r="F2551" s="41"/>
      <c r="G2551" s="41"/>
      <c r="H2551" s="41"/>
      <c r="I2551" s="41"/>
      <c r="J2551" s="41"/>
      <c r="K2551" s="40"/>
      <c r="L2551" s="41"/>
      <c r="M2551" s="42">
        <v>201009</v>
      </c>
      <c r="N2551" s="43">
        <v>41777</v>
      </c>
      <c r="O2551" s="44" t="s">
        <v>0</v>
      </c>
      <c r="P2551" s="42">
        <v>5</v>
      </c>
      <c r="Q2551" s="44" t="s">
        <v>4305</v>
      </c>
      <c r="R2551" s="44" t="s">
        <v>750</v>
      </c>
      <c r="S2551" s="42">
        <v>48</v>
      </c>
      <c r="T2551" s="42">
        <v>28</v>
      </c>
      <c r="U2551" s="42">
        <v>26.885692760000001</v>
      </c>
      <c r="V2551" s="42">
        <v>-80.054578566999993</v>
      </c>
      <c r="W2551" s="48">
        <v>41840</v>
      </c>
      <c r="X2551" s="45">
        <f>W2551-N2551</f>
        <v>63</v>
      </c>
      <c r="Y2551" s="42">
        <v>59</v>
      </c>
      <c r="Z2551" s="46">
        <v>4</v>
      </c>
      <c r="AA2551" s="42">
        <v>0</v>
      </c>
      <c r="AB2551" s="42">
        <v>1</v>
      </c>
      <c r="AC2551" s="46">
        <v>0</v>
      </c>
      <c r="AD2551" s="46">
        <v>0</v>
      </c>
      <c r="AE2551" s="46">
        <f>SUM(Y2551,Z2551,AC2551,AD2551)</f>
        <v>63</v>
      </c>
      <c r="AF2551" s="47">
        <f>Y2551/AE2551</f>
        <v>0.93650793650793651</v>
      </c>
      <c r="AG2551" s="47">
        <f>(Y2551-(AA2551+AB2551))/AE2551</f>
        <v>0.92063492063492058</v>
      </c>
      <c r="AH2551" s="44" t="s">
        <v>2</v>
      </c>
      <c r="AI2551" s="38"/>
    </row>
    <row r="2552" spans="1:35" x14ac:dyDescent="0.3">
      <c r="A2552" s="38"/>
      <c r="B2552" s="38"/>
      <c r="C2552" s="39"/>
      <c r="D2552" s="71"/>
      <c r="E2552" s="99"/>
      <c r="F2552" s="41"/>
      <c r="G2552" s="41"/>
      <c r="H2552" s="41"/>
      <c r="I2552" s="41"/>
      <c r="J2552" s="41"/>
      <c r="K2552" s="40"/>
      <c r="L2552" s="41"/>
      <c r="M2552" s="42">
        <v>201007</v>
      </c>
      <c r="N2552" s="43">
        <v>41777</v>
      </c>
      <c r="O2552" s="44" t="s">
        <v>0</v>
      </c>
      <c r="P2552" s="42">
        <v>1</v>
      </c>
      <c r="Q2552" s="44" t="s">
        <v>4305</v>
      </c>
      <c r="R2552" s="44" t="s">
        <v>749</v>
      </c>
      <c r="S2552" s="42">
        <v>30</v>
      </c>
      <c r="T2552" s="42">
        <v>21</v>
      </c>
      <c r="U2552" s="42">
        <v>26.919426757</v>
      </c>
      <c r="V2552" s="42">
        <v>-80.065303403000001</v>
      </c>
      <c r="W2552" s="48">
        <v>41839</v>
      </c>
      <c r="X2552" s="45">
        <f>W2552-N2552</f>
        <v>62</v>
      </c>
      <c r="Y2552" s="46">
        <v>61</v>
      </c>
      <c r="Z2552" s="46">
        <v>5</v>
      </c>
      <c r="AA2552" s="46">
        <v>2</v>
      </c>
      <c r="AB2552" s="46">
        <v>0</v>
      </c>
      <c r="AC2552" s="46">
        <v>0</v>
      </c>
      <c r="AD2552" s="46">
        <v>2</v>
      </c>
      <c r="AE2552" s="46">
        <f>SUM(Y2552,Z2552,AC2552,AD2552)</f>
        <v>68</v>
      </c>
      <c r="AF2552" s="47">
        <f>Y2552/AE2552</f>
        <v>0.8970588235294118</v>
      </c>
      <c r="AG2552" s="47">
        <f>(Y2552-(AA2552+AB2552))/AE2552</f>
        <v>0.86764705882352944</v>
      </c>
      <c r="AH2552" s="44" t="s">
        <v>2</v>
      </c>
      <c r="AI2552" s="38"/>
    </row>
    <row r="2553" spans="1:35" x14ac:dyDescent="0.3">
      <c r="A2553" s="38"/>
      <c r="B2553" s="38"/>
      <c r="C2553" s="39"/>
      <c r="D2553" s="71"/>
      <c r="E2553" s="99"/>
      <c r="F2553" s="41"/>
      <c r="G2553" s="41"/>
      <c r="H2553" s="41"/>
      <c r="I2553" s="41"/>
      <c r="J2553" s="41"/>
      <c r="K2553" s="40"/>
      <c r="L2553" s="41"/>
      <c r="M2553" s="42">
        <v>200924</v>
      </c>
      <c r="N2553" s="43">
        <v>41777</v>
      </c>
      <c r="O2553" s="44" t="s">
        <v>0</v>
      </c>
      <c r="P2553" s="42">
        <v>10</v>
      </c>
      <c r="Q2553" s="44" t="s">
        <v>4305</v>
      </c>
      <c r="R2553" s="44" t="s">
        <v>744</v>
      </c>
      <c r="S2553" s="42">
        <v>8</v>
      </c>
      <c r="T2553" s="42">
        <v>16</v>
      </c>
      <c r="U2553" s="42">
        <v>26.841713708</v>
      </c>
      <c r="V2553" s="42">
        <v>-80.042769483000001</v>
      </c>
      <c r="W2553" s="48">
        <v>41840</v>
      </c>
      <c r="X2553" s="45">
        <f>W2553-N2553</f>
        <v>63</v>
      </c>
      <c r="Y2553" s="42">
        <v>91</v>
      </c>
      <c r="Z2553" s="46">
        <v>7</v>
      </c>
      <c r="AA2553" s="42">
        <v>1</v>
      </c>
      <c r="AB2553" s="42">
        <v>3</v>
      </c>
      <c r="AC2553" s="46">
        <v>0</v>
      </c>
      <c r="AD2553" s="46">
        <v>1</v>
      </c>
      <c r="AE2553" s="46">
        <f>SUM(Y2553,Z2553,AC2553,AD2553)</f>
        <v>99</v>
      </c>
      <c r="AF2553" s="47">
        <f>Y2553/AE2553</f>
        <v>0.91919191919191923</v>
      </c>
      <c r="AG2553" s="47">
        <f>(Y2553-(AA2553+AB2553))/AE2553</f>
        <v>0.87878787878787878</v>
      </c>
      <c r="AH2553" s="44" t="s">
        <v>2</v>
      </c>
      <c r="AI2553" s="38"/>
    </row>
    <row r="2554" spans="1:35" x14ac:dyDescent="0.3">
      <c r="A2554" s="38"/>
      <c r="B2554" s="38"/>
      <c r="C2554" s="39"/>
      <c r="D2554" s="71"/>
      <c r="E2554" s="99"/>
      <c r="F2554" s="41"/>
      <c r="G2554" s="41"/>
      <c r="H2554" s="41"/>
      <c r="I2554" s="41"/>
      <c r="J2554" s="41"/>
      <c r="K2554" s="40"/>
      <c r="L2554" s="41"/>
      <c r="M2554" s="42">
        <v>200889</v>
      </c>
      <c r="N2554" s="43">
        <v>41777</v>
      </c>
      <c r="O2554" s="44" t="s">
        <v>0</v>
      </c>
      <c r="P2554" s="42">
        <v>8</v>
      </c>
      <c r="Q2554" s="44" t="s">
        <v>4305</v>
      </c>
      <c r="R2554" s="44" t="s">
        <v>742</v>
      </c>
      <c r="S2554" s="42">
        <v>20</v>
      </c>
      <c r="T2554" s="42">
        <v>44</v>
      </c>
      <c r="U2554" s="42">
        <v>26.863064718</v>
      </c>
      <c r="V2554" s="42">
        <v>-80.047280954000001</v>
      </c>
      <c r="W2554" s="48">
        <v>41838</v>
      </c>
      <c r="X2554" s="45">
        <f>W2554-N2554</f>
        <v>61</v>
      </c>
      <c r="Y2554" s="42">
        <v>106</v>
      </c>
      <c r="Z2554" s="46">
        <v>10</v>
      </c>
      <c r="AA2554" s="42">
        <v>1</v>
      </c>
      <c r="AB2554" s="42">
        <v>0</v>
      </c>
      <c r="AC2554" s="46">
        <v>0</v>
      </c>
      <c r="AD2554" s="46">
        <v>0</v>
      </c>
      <c r="AE2554" s="46">
        <f>SUM(Y2554,Z2554,AC2554,AD2554)</f>
        <v>116</v>
      </c>
      <c r="AF2554" s="47">
        <f>Y2554/AE2554</f>
        <v>0.91379310344827591</v>
      </c>
      <c r="AG2554" s="47">
        <f>(Y2554-(AA2554+AB2554))/AE2554</f>
        <v>0.90517241379310343</v>
      </c>
      <c r="AH2554" s="44" t="s">
        <v>2</v>
      </c>
      <c r="AI2554" s="38"/>
    </row>
    <row r="2555" spans="1:35" x14ac:dyDescent="0.3">
      <c r="A2555" s="38"/>
      <c r="B2555" s="38"/>
      <c r="C2555" s="39"/>
      <c r="D2555" s="71"/>
      <c r="E2555" s="99"/>
      <c r="F2555" s="41"/>
      <c r="G2555" s="41"/>
      <c r="H2555" s="41"/>
      <c r="I2555" s="41"/>
      <c r="J2555" s="41"/>
      <c r="K2555" s="40"/>
      <c r="L2555" s="41"/>
      <c r="M2555" s="42">
        <v>201115</v>
      </c>
      <c r="N2555" s="43">
        <v>41778</v>
      </c>
      <c r="O2555" s="44" t="s">
        <v>0</v>
      </c>
      <c r="P2555" s="42">
        <v>9</v>
      </c>
      <c r="Q2555" s="44" t="s">
        <v>4305</v>
      </c>
      <c r="R2555" s="44" t="s">
        <v>755</v>
      </c>
      <c r="S2555" s="42">
        <v>33</v>
      </c>
      <c r="T2555" s="42">
        <v>28</v>
      </c>
      <c r="U2555" s="42">
        <v>26.862430608</v>
      </c>
      <c r="V2555" s="42">
        <v>-80.047160163000001</v>
      </c>
      <c r="W2555" s="48">
        <v>41839</v>
      </c>
      <c r="X2555" s="45">
        <f>W2555-N2555</f>
        <v>61</v>
      </c>
      <c r="Y2555" s="46">
        <v>24</v>
      </c>
      <c r="Z2555" s="46">
        <v>74</v>
      </c>
      <c r="AA2555" s="46">
        <v>0</v>
      </c>
      <c r="AB2555" s="46">
        <v>1</v>
      </c>
      <c r="AC2555" s="46">
        <v>0</v>
      </c>
      <c r="AD2555" s="46">
        <v>0</v>
      </c>
      <c r="AE2555" s="46">
        <f>SUM(Y2555,Z2555,AC2555,AD2555)</f>
        <v>98</v>
      </c>
      <c r="AF2555" s="47">
        <f>Y2555/AE2555</f>
        <v>0.24489795918367346</v>
      </c>
      <c r="AG2555" s="47">
        <f>(Y2555-(AA2555+AB2555))/AE2555</f>
        <v>0.23469387755102042</v>
      </c>
      <c r="AH2555" s="44" t="s">
        <v>2</v>
      </c>
      <c r="AI2555" s="38"/>
    </row>
    <row r="2556" spans="1:35" x14ac:dyDescent="0.3">
      <c r="A2556" s="38"/>
      <c r="B2556" s="38"/>
      <c r="C2556" s="39"/>
      <c r="D2556" s="71"/>
      <c r="E2556" s="99"/>
      <c r="F2556" s="41"/>
      <c r="G2556" s="41"/>
      <c r="H2556" s="41"/>
      <c r="I2556" s="41"/>
      <c r="J2556" s="41"/>
      <c r="K2556" s="40"/>
      <c r="L2556" s="41"/>
      <c r="M2556" s="42">
        <v>201033</v>
      </c>
      <c r="N2556" s="43">
        <v>41778</v>
      </c>
      <c r="O2556" s="44" t="s">
        <v>0</v>
      </c>
      <c r="P2556" s="42">
        <v>5</v>
      </c>
      <c r="Q2556" s="44" t="s">
        <v>4305</v>
      </c>
      <c r="R2556" s="44" t="s">
        <v>752</v>
      </c>
      <c r="S2556" s="42">
        <v>60</v>
      </c>
      <c r="T2556" s="42">
        <v>37</v>
      </c>
      <c r="U2556" s="42">
        <v>26.885950397999999</v>
      </c>
      <c r="V2556" s="42">
        <v>-80.054604127999994</v>
      </c>
      <c r="W2556" s="48">
        <v>41838</v>
      </c>
      <c r="X2556" s="45">
        <f>W2556-N2556</f>
        <v>60</v>
      </c>
      <c r="Y2556" s="42">
        <v>56</v>
      </c>
      <c r="Z2556" s="46">
        <v>5</v>
      </c>
      <c r="AA2556" s="42">
        <v>0</v>
      </c>
      <c r="AB2556" s="42">
        <v>20</v>
      </c>
      <c r="AC2556" s="46">
        <v>0</v>
      </c>
      <c r="AD2556" s="46">
        <v>1</v>
      </c>
      <c r="AE2556" s="46">
        <f>SUM(Y2556,Z2556,AC2556,AD2556)</f>
        <v>62</v>
      </c>
      <c r="AF2556" s="47">
        <f>Y2556/AE2556</f>
        <v>0.90322580645161288</v>
      </c>
      <c r="AG2556" s="47">
        <f>(Y2556-(AA2556+AB2556))/AE2556</f>
        <v>0.58064516129032262</v>
      </c>
      <c r="AH2556" s="44" t="s">
        <v>2</v>
      </c>
      <c r="AI2556" s="38"/>
    </row>
    <row r="2557" spans="1:35" x14ac:dyDescent="0.3">
      <c r="A2557" s="38"/>
      <c r="B2557" s="38"/>
      <c r="C2557" s="39"/>
      <c r="D2557" s="71"/>
      <c r="E2557" s="99"/>
      <c r="F2557" s="41"/>
      <c r="G2557" s="41"/>
      <c r="H2557" s="41"/>
      <c r="I2557" s="41"/>
      <c r="J2557" s="41"/>
      <c r="K2557" s="40"/>
      <c r="L2557" s="41"/>
      <c r="M2557" s="42">
        <v>201114</v>
      </c>
      <c r="N2557" s="43">
        <v>41778</v>
      </c>
      <c r="O2557" s="44" t="s">
        <v>0</v>
      </c>
      <c r="P2557" s="42">
        <v>10</v>
      </c>
      <c r="Q2557" s="44" t="s">
        <v>4305</v>
      </c>
      <c r="R2557" s="44" t="s">
        <v>754</v>
      </c>
      <c r="S2557" s="42">
        <v>12</v>
      </c>
      <c r="T2557" s="42">
        <v>40</v>
      </c>
      <c r="U2557" s="42">
        <v>26.852011390000001</v>
      </c>
      <c r="V2557" s="42">
        <v>-80.045109504999999</v>
      </c>
      <c r="W2557" s="48">
        <v>41839</v>
      </c>
      <c r="X2557" s="45">
        <f>W2557-N2557</f>
        <v>61</v>
      </c>
      <c r="Y2557" s="42">
        <v>57</v>
      </c>
      <c r="Z2557" s="42">
        <v>33</v>
      </c>
      <c r="AA2557" s="42">
        <v>0</v>
      </c>
      <c r="AB2557" s="42">
        <v>0</v>
      </c>
      <c r="AC2557" s="42">
        <v>0</v>
      </c>
      <c r="AD2557" s="42">
        <v>0</v>
      </c>
      <c r="AE2557" s="46">
        <f>SUM(Y2557,Z2557,AC2557,AD2557)</f>
        <v>90</v>
      </c>
      <c r="AF2557" s="47">
        <f>Y2557/AE2557</f>
        <v>0.6333333333333333</v>
      </c>
      <c r="AG2557" s="47">
        <f>(Y2557-(AA2557+AB2557))/AE2557</f>
        <v>0.6333333333333333</v>
      </c>
      <c r="AH2557" s="44" t="s">
        <v>2</v>
      </c>
      <c r="AI2557" s="38"/>
    </row>
    <row r="2558" spans="1:35" x14ac:dyDescent="0.3">
      <c r="A2558" s="38"/>
      <c r="B2558" s="38"/>
      <c r="C2558" s="39"/>
      <c r="D2558" s="71"/>
      <c r="E2558" s="99"/>
      <c r="F2558" s="41"/>
      <c r="G2558" s="41"/>
      <c r="H2558" s="41"/>
      <c r="I2558" s="41"/>
      <c r="J2558" s="41"/>
      <c r="K2558" s="40"/>
      <c r="L2558" s="41"/>
      <c r="M2558" s="42">
        <v>201117</v>
      </c>
      <c r="N2558" s="43">
        <v>41778</v>
      </c>
      <c r="O2558" s="44" t="s">
        <v>0</v>
      </c>
      <c r="P2558" s="42">
        <v>8</v>
      </c>
      <c r="Q2558" s="44" t="s">
        <v>4305</v>
      </c>
      <c r="R2558" s="44" t="s">
        <v>757</v>
      </c>
      <c r="S2558" s="42">
        <v>32</v>
      </c>
      <c r="T2558" s="42">
        <v>55</v>
      </c>
      <c r="U2558" s="42">
        <v>26.868266962</v>
      </c>
      <c r="V2558" s="42">
        <v>-80.048617346</v>
      </c>
      <c r="W2558" s="48">
        <v>41840</v>
      </c>
      <c r="X2558" s="45">
        <f>W2558-N2558</f>
        <v>62</v>
      </c>
      <c r="Y2558" s="42">
        <v>58</v>
      </c>
      <c r="Z2558" s="46">
        <v>18</v>
      </c>
      <c r="AA2558" s="42">
        <v>1</v>
      </c>
      <c r="AB2558" s="42">
        <v>1</v>
      </c>
      <c r="AC2558" s="46">
        <v>0</v>
      </c>
      <c r="AD2558" s="46">
        <v>1</v>
      </c>
      <c r="AE2558" s="46">
        <f>SUM(Y2558,Z2558,AC2558,AD2558)</f>
        <v>77</v>
      </c>
      <c r="AF2558" s="47">
        <f>Y2558/AE2558</f>
        <v>0.75324675324675328</v>
      </c>
      <c r="AG2558" s="47">
        <f>(Y2558-(AA2558+AB2558))/AE2558</f>
        <v>0.72727272727272729</v>
      </c>
      <c r="AH2558" s="44" t="s">
        <v>2</v>
      </c>
      <c r="AI2558" s="38"/>
    </row>
    <row r="2559" spans="1:35" x14ac:dyDescent="0.3">
      <c r="A2559" s="38"/>
      <c r="B2559" s="38"/>
      <c r="C2559" s="39"/>
      <c r="D2559" s="71"/>
      <c r="E2559" s="99"/>
      <c r="F2559" s="41"/>
      <c r="G2559" s="41"/>
      <c r="H2559" s="41"/>
      <c r="I2559" s="41"/>
      <c r="J2559" s="41"/>
      <c r="K2559" s="40"/>
      <c r="L2559" s="41"/>
      <c r="M2559" s="42">
        <v>201116</v>
      </c>
      <c r="N2559" s="43">
        <v>41778</v>
      </c>
      <c r="O2559" s="44" t="s">
        <v>0</v>
      </c>
      <c r="P2559" s="42">
        <v>8</v>
      </c>
      <c r="Q2559" s="44" t="s">
        <v>4305</v>
      </c>
      <c r="R2559" s="44" t="s">
        <v>756</v>
      </c>
      <c r="S2559" s="42">
        <v>31</v>
      </c>
      <c r="T2559" s="42">
        <v>74</v>
      </c>
      <c r="U2559" s="42">
        <v>26.863888814999999</v>
      </c>
      <c r="V2559" s="42">
        <v>-80.047454436999999</v>
      </c>
      <c r="W2559" s="48">
        <v>41841</v>
      </c>
      <c r="X2559" s="45">
        <f>W2559-N2559</f>
        <v>63</v>
      </c>
      <c r="Y2559" s="42">
        <v>88</v>
      </c>
      <c r="Z2559" s="46">
        <v>12</v>
      </c>
      <c r="AA2559" s="42">
        <v>3</v>
      </c>
      <c r="AB2559" s="42">
        <v>0</v>
      </c>
      <c r="AC2559" s="46">
        <v>0</v>
      </c>
      <c r="AD2559" s="46">
        <v>4</v>
      </c>
      <c r="AE2559" s="46">
        <f>SUM(Y2559,Z2559,AC2559,AD2559)</f>
        <v>104</v>
      </c>
      <c r="AF2559" s="47">
        <f>Y2559/AE2559</f>
        <v>0.84615384615384615</v>
      </c>
      <c r="AG2559" s="47">
        <f>(Y2559-(AA2559+AB2559))/AE2559</f>
        <v>0.81730769230769229</v>
      </c>
      <c r="AH2559" s="44" t="s">
        <v>2</v>
      </c>
      <c r="AI2559" s="38"/>
    </row>
    <row r="2560" spans="1:35" x14ac:dyDescent="0.3">
      <c r="A2560" s="38"/>
      <c r="B2560" s="38"/>
      <c r="C2560" s="39"/>
      <c r="D2560" s="71"/>
      <c r="E2560" s="99"/>
      <c r="F2560" s="41"/>
      <c r="G2560" s="41"/>
      <c r="H2560" s="41"/>
      <c r="I2560" s="41"/>
      <c r="J2560" s="41"/>
      <c r="K2560" s="40"/>
      <c r="L2560" s="41"/>
      <c r="M2560" s="42">
        <v>201076</v>
      </c>
      <c r="N2560" s="43">
        <v>41778</v>
      </c>
      <c r="O2560" s="44" t="s">
        <v>0</v>
      </c>
      <c r="P2560" s="42">
        <v>8</v>
      </c>
      <c r="Q2560" s="44" t="s">
        <v>4305</v>
      </c>
      <c r="R2560" s="44" t="s">
        <v>753</v>
      </c>
      <c r="S2560" s="42">
        <v>31</v>
      </c>
      <c r="T2560" s="42">
        <v>30</v>
      </c>
      <c r="U2560" s="42">
        <v>26.868933005999999</v>
      </c>
      <c r="V2560" s="42">
        <v>-80.048853856999997</v>
      </c>
      <c r="W2560" s="48">
        <v>41840</v>
      </c>
      <c r="X2560" s="45">
        <f>W2560-N2560</f>
        <v>62</v>
      </c>
      <c r="Y2560" s="42">
        <v>102</v>
      </c>
      <c r="Z2560" s="46">
        <v>7</v>
      </c>
      <c r="AA2560" s="42">
        <v>10</v>
      </c>
      <c r="AB2560" s="42">
        <v>34</v>
      </c>
      <c r="AC2560" s="46">
        <v>0</v>
      </c>
      <c r="AD2560" s="46">
        <v>1</v>
      </c>
      <c r="AE2560" s="46">
        <f>SUM(Y2560,Z2560,AC2560,AD2560)</f>
        <v>110</v>
      </c>
      <c r="AF2560" s="47">
        <f>Y2560/AE2560</f>
        <v>0.92727272727272725</v>
      </c>
      <c r="AG2560" s="47">
        <f>(Y2560-(AA2560+AB2560))/AE2560</f>
        <v>0.52727272727272723</v>
      </c>
      <c r="AH2560" s="44" t="s">
        <v>2</v>
      </c>
      <c r="AI2560" s="38"/>
    </row>
    <row r="2561" spans="1:35" x14ac:dyDescent="0.3">
      <c r="A2561" s="38"/>
      <c r="B2561" s="38"/>
      <c r="C2561" s="39"/>
      <c r="D2561" s="71"/>
      <c r="E2561" s="99"/>
      <c r="F2561" s="41"/>
      <c r="G2561" s="41"/>
      <c r="H2561" s="41"/>
      <c r="I2561" s="41"/>
      <c r="J2561" s="41"/>
      <c r="K2561" s="40"/>
      <c r="L2561" s="41"/>
      <c r="M2561" s="42">
        <v>201152</v>
      </c>
      <c r="N2561" s="43">
        <v>41779</v>
      </c>
      <c r="O2561" s="44" t="s">
        <v>0</v>
      </c>
      <c r="P2561" s="42">
        <v>10</v>
      </c>
      <c r="Q2561" s="44" t="s">
        <v>4305</v>
      </c>
      <c r="R2561" s="44" t="s">
        <v>758</v>
      </c>
      <c r="S2561" s="42">
        <v>13</v>
      </c>
      <c r="T2561" s="42">
        <v>26</v>
      </c>
      <c r="U2561" s="42">
        <v>26.853221805</v>
      </c>
      <c r="V2561" s="42">
        <v>-80.045315661000004</v>
      </c>
      <c r="W2561" s="48">
        <v>41839</v>
      </c>
      <c r="X2561" s="45">
        <f>W2561-N2561</f>
        <v>60</v>
      </c>
      <c r="Y2561" s="42">
        <v>83</v>
      </c>
      <c r="Z2561" s="46">
        <v>13</v>
      </c>
      <c r="AA2561" s="42">
        <v>1</v>
      </c>
      <c r="AB2561" s="42">
        <v>0</v>
      </c>
      <c r="AC2561" s="46">
        <v>0</v>
      </c>
      <c r="AD2561" s="46">
        <v>3</v>
      </c>
      <c r="AE2561" s="46">
        <f>SUM(Y2561,Z2561,AC2561,AD2561)</f>
        <v>99</v>
      </c>
      <c r="AF2561" s="47">
        <f>Y2561/AE2561</f>
        <v>0.83838383838383834</v>
      </c>
      <c r="AG2561" s="47">
        <f>(Y2561-(AA2561+AB2561))/AE2561</f>
        <v>0.82828282828282829</v>
      </c>
      <c r="AH2561" s="44" t="s">
        <v>2</v>
      </c>
      <c r="AI2561" s="38"/>
    </row>
    <row r="2562" spans="1:35" x14ac:dyDescent="0.3">
      <c r="A2562" s="38"/>
      <c r="B2562" s="38"/>
      <c r="C2562" s="39"/>
      <c r="D2562" s="71"/>
      <c r="E2562" s="99"/>
      <c r="F2562" s="41"/>
      <c r="G2562" s="41"/>
      <c r="H2562" s="41"/>
      <c r="I2562" s="41"/>
      <c r="J2562" s="41"/>
      <c r="K2562" s="40"/>
      <c r="L2562" s="41"/>
      <c r="M2562" s="42">
        <v>201197</v>
      </c>
      <c r="N2562" s="43">
        <v>41779</v>
      </c>
      <c r="O2562" s="44" t="s">
        <v>0</v>
      </c>
      <c r="P2562" s="42">
        <v>5</v>
      </c>
      <c r="Q2562" s="44" t="s">
        <v>4305</v>
      </c>
      <c r="R2562" s="44" t="s">
        <v>759</v>
      </c>
      <c r="S2562" s="42">
        <v>34</v>
      </c>
      <c r="T2562" s="42">
        <v>69</v>
      </c>
      <c r="U2562" s="42">
        <v>26.886127109</v>
      </c>
      <c r="V2562" s="42">
        <v>-80.054565009000001</v>
      </c>
      <c r="W2562" s="48">
        <v>41840</v>
      </c>
      <c r="X2562" s="45">
        <f>W2562-N2562</f>
        <v>61</v>
      </c>
      <c r="Y2562" s="42">
        <v>83</v>
      </c>
      <c r="Z2562" s="46">
        <v>12</v>
      </c>
      <c r="AA2562" s="42">
        <v>3</v>
      </c>
      <c r="AB2562" s="42">
        <v>0</v>
      </c>
      <c r="AC2562" s="46">
        <v>0</v>
      </c>
      <c r="AD2562" s="46">
        <v>1</v>
      </c>
      <c r="AE2562" s="46">
        <f>SUM(Y2562,Z2562,AC2562,AD2562)</f>
        <v>96</v>
      </c>
      <c r="AF2562" s="47">
        <f>Y2562/AE2562</f>
        <v>0.86458333333333337</v>
      </c>
      <c r="AG2562" s="47">
        <f>(Y2562-(AA2562+AB2562))/AE2562</f>
        <v>0.83333333333333337</v>
      </c>
      <c r="AH2562" s="44" t="s">
        <v>2</v>
      </c>
      <c r="AI2562" s="38"/>
    </row>
    <row r="2563" spans="1:35" x14ac:dyDescent="0.3">
      <c r="A2563" s="38"/>
      <c r="B2563" s="38"/>
      <c r="C2563" s="39"/>
      <c r="D2563" s="71"/>
      <c r="E2563" s="99"/>
      <c r="F2563" s="41"/>
      <c r="G2563" s="41"/>
      <c r="H2563" s="41"/>
      <c r="I2563" s="41"/>
      <c r="J2563" s="41"/>
      <c r="K2563" s="40"/>
      <c r="L2563" s="41"/>
      <c r="M2563" s="42">
        <v>201227</v>
      </c>
      <c r="N2563" s="43">
        <v>41780</v>
      </c>
      <c r="O2563" s="44" t="s">
        <v>0</v>
      </c>
      <c r="P2563" s="42">
        <v>5</v>
      </c>
      <c r="Q2563" s="44" t="s">
        <v>4305</v>
      </c>
      <c r="R2563" s="44" t="s">
        <v>760</v>
      </c>
      <c r="S2563" s="42">
        <v>37</v>
      </c>
      <c r="T2563" s="42">
        <v>83</v>
      </c>
      <c r="U2563" s="42">
        <v>26.885794004000001</v>
      </c>
      <c r="V2563" s="42">
        <v>-80.054435033999994</v>
      </c>
      <c r="W2563" s="48">
        <v>41839</v>
      </c>
      <c r="X2563" s="45">
        <f>W2563-N2563</f>
        <v>59</v>
      </c>
      <c r="Y2563" s="42">
        <v>76</v>
      </c>
      <c r="Z2563" s="46">
        <v>28</v>
      </c>
      <c r="AA2563" s="42">
        <v>6</v>
      </c>
      <c r="AB2563" s="42">
        <v>2</v>
      </c>
      <c r="AC2563" s="46">
        <v>0</v>
      </c>
      <c r="AD2563" s="46">
        <v>1</v>
      </c>
      <c r="AE2563" s="46">
        <f>SUM(Y2563,Z2563,AC2563,AD2563)</f>
        <v>105</v>
      </c>
      <c r="AF2563" s="47">
        <f>Y2563/AE2563</f>
        <v>0.72380952380952379</v>
      </c>
      <c r="AG2563" s="47">
        <f>(Y2563-(AA2563+AB2563))/AE2563</f>
        <v>0.64761904761904765</v>
      </c>
      <c r="AH2563" s="44" t="s">
        <v>2</v>
      </c>
      <c r="AI2563" s="38"/>
    </row>
    <row r="2564" spans="1:35" x14ac:dyDescent="0.3">
      <c r="A2564" s="38"/>
      <c r="B2564" s="38"/>
      <c r="C2564" s="39"/>
      <c r="D2564" s="71"/>
      <c r="E2564" s="99"/>
      <c r="F2564" s="41"/>
      <c r="G2564" s="41"/>
      <c r="H2564" s="41"/>
      <c r="I2564" s="41"/>
      <c r="J2564" s="41"/>
      <c r="K2564" s="40"/>
      <c r="L2564" s="41"/>
      <c r="M2564" s="42">
        <v>201480</v>
      </c>
      <c r="N2564" s="43">
        <v>41781</v>
      </c>
      <c r="O2564" s="44" t="s">
        <v>0</v>
      </c>
      <c r="P2564" s="42">
        <v>5</v>
      </c>
      <c r="Q2564" s="44" t="s">
        <v>4305</v>
      </c>
      <c r="R2564" s="44" t="s">
        <v>764</v>
      </c>
      <c r="S2564" s="42">
        <v>21</v>
      </c>
      <c r="T2564" s="42">
        <v>118</v>
      </c>
      <c r="U2564" s="42">
        <v>26.886147555000001</v>
      </c>
      <c r="V2564" s="42">
        <v>-80.054430839000005</v>
      </c>
      <c r="W2564" s="126"/>
      <c r="X2564" s="45"/>
      <c r="Y2564" s="42">
        <v>0</v>
      </c>
      <c r="Z2564" s="46">
        <v>68</v>
      </c>
      <c r="AA2564" s="42">
        <v>0</v>
      </c>
      <c r="AB2564" s="42">
        <v>0</v>
      </c>
      <c r="AC2564" s="46">
        <v>0</v>
      </c>
      <c r="AD2564" s="46">
        <v>0</v>
      </c>
      <c r="AE2564" s="46">
        <f>SUM(Y2564,Z2564,AC2564,AD2564)</f>
        <v>68</v>
      </c>
      <c r="AF2564" s="47">
        <f>Y2564/AE2564</f>
        <v>0</v>
      </c>
      <c r="AG2564" s="47">
        <f>(Y2564-(AA2564+AB2564))/AE2564</f>
        <v>0</v>
      </c>
      <c r="AH2564" s="44" t="s">
        <v>8</v>
      </c>
      <c r="AI2564" s="38"/>
    </row>
    <row r="2565" spans="1:35" x14ac:dyDescent="0.3">
      <c r="A2565" s="38"/>
      <c r="B2565" s="38"/>
      <c r="C2565" s="39"/>
      <c r="D2565" s="71"/>
      <c r="E2565" s="99"/>
      <c r="F2565" s="41"/>
      <c r="G2565" s="41"/>
      <c r="H2565" s="41"/>
      <c r="I2565" s="41"/>
      <c r="J2565" s="41"/>
      <c r="K2565" s="40"/>
      <c r="L2565" s="41"/>
      <c r="M2565" s="42">
        <v>322164</v>
      </c>
      <c r="N2565" s="43">
        <v>41781</v>
      </c>
      <c r="O2565" s="44" t="s">
        <v>146</v>
      </c>
      <c r="P2565" s="42">
        <v>8</v>
      </c>
      <c r="Q2565" s="44" t="s">
        <v>4305</v>
      </c>
      <c r="R2565" s="44" t="s">
        <v>617</v>
      </c>
      <c r="S2565" s="42">
        <v>20</v>
      </c>
      <c r="T2565" s="42">
        <v>5</v>
      </c>
      <c r="U2565" s="42">
        <v>26.922400459999999</v>
      </c>
      <c r="V2565" s="42">
        <v>-80.066268640000004</v>
      </c>
      <c r="W2565" s="126"/>
      <c r="X2565" s="45"/>
      <c r="Y2565" s="42">
        <v>51</v>
      </c>
      <c r="Z2565" s="46">
        <v>7</v>
      </c>
      <c r="AA2565" s="42">
        <v>0</v>
      </c>
      <c r="AB2565" s="42">
        <v>0</v>
      </c>
      <c r="AC2565" s="46">
        <v>0</v>
      </c>
      <c r="AD2565" s="46">
        <v>0</v>
      </c>
      <c r="AE2565" s="46">
        <f>SUM(Y2565,Z2565,AC2565,AD2565)</f>
        <v>58</v>
      </c>
      <c r="AF2565" s="47">
        <f>Y2565/AE2565</f>
        <v>0.87931034482758619</v>
      </c>
      <c r="AG2565" s="47">
        <f>(Y2565-(AA2565+AB2565))/AE2565</f>
        <v>0.87931034482758619</v>
      </c>
      <c r="AH2565" s="44" t="s">
        <v>8</v>
      </c>
      <c r="AI2565" s="38"/>
    </row>
    <row r="2566" spans="1:35" x14ac:dyDescent="0.3">
      <c r="A2566" s="38"/>
      <c r="B2566" s="38"/>
      <c r="C2566" s="39"/>
      <c r="D2566" s="71"/>
      <c r="E2566" s="99"/>
      <c r="F2566" s="41"/>
      <c r="G2566" s="41"/>
      <c r="H2566" s="41"/>
      <c r="I2566" s="41"/>
      <c r="J2566" s="41"/>
      <c r="K2566" s="40"/>
      <c r="L2566" s="41"/>
      <c r="M2566" s="42">
        <v>322175</v>
      </c>
      <c r="N2566" s="43">
        <v>41781</v>
      </c>
      <c r="O2566" s="44" t="s">
        <v>146</v>
      </c>
      <c r="P2566" s="42">
        <v>7</v>
      </c>
      <c r="Q2566" s="44" t="s">
        <v>4305</v>
      </c>
      <c r="R2566" s="44" t="s">
        <v>618</v>
      </c>
      <c r="S2566" s="42">
        <v>31</v>
      </c>
      <c r="T2566" s="42">
        <v>12</v>
      </c>
      <c r="U2566" s="42">
        <v>26.926325290000001</v>
      </c>
      <c r="V2566" s="42">
        <v>-80.067574789999995</v>
      </c>
      <c r="W2566" s="68">
        <v>41845</v>
      </c>
      <c r="X2566" s="45">
        <f>W2566-N2566</f>
        <v>64</v>
      </c>
      <c r="Y2566" s="42">
        <v>53</v>
      </c>
      <c r="Z2566" s="46">
        <v>7</v>
      </c>
      <c r="AA2566" s="42">
        <v>0</v>
      </c>
      <c r="AB2566" s="42">
        <v>0</v>
      </c>
      <c r="AC2566" s="46">
        <v>0</v>
      </c>
      <c r="AD2566" s="46">
        <v>0</v>
      </c>
      <c r="AE2566" s="46">
        <f>SUM(Y2566,Z2566,AC2566,AD2566)</f>
        <v>60</v>
      </c>
      <c r="AF2566" s="47">
        <f>Y2566/AE2566</f>
        <v>0.8833333333333333</v>
      </c>
      <c r="AG2566" s="47">
        <f>(Y2566-(AA2566+AB2566))/AE2566</f>
        <v>0.8833333333333333</v>
      </c>
      <c r="AH2566" s="44" t="s">
        <v>2</v>
      </c>
      <c r="AI2566" s="59"/>
    </row>
    <row r="2567" spans="1:35" x14ac:dyDescent="0.3">
      <c r="A2567" s="38"/>
      <c r="B2567" s="38"/>
      <c r="C2567" s="39"/>
      <c r="D2567" s="71"/>
      <c r="E2567" s="99"/>
      <c r="F2567" s="41"/>
      <c r="G2567" s="41"/>
      <c r="H2567" s="41"/>
      <c r="I2567" s="41"/>
      <c r="J2567" s="41"/>
      <c r="K2567" s="40"/>
      <c r="L2567" s="41"/>
      <c r="M2567" s="42">
        <v>201424</v>
      </c>
      <c r="N2567" s="43">
        <v>41781</v>
      </c>
      <c r="O2567" s="44" t="s">
        <v>0</v>
      </c>
      <c r="P2567" s="42">
        <v>9</v>
      </c>
      <c r="Q2567" s="44" t="s">
        <v>4305</v>
      </c>
      <c r="R2567" s="44" t="s">
        <v>763</v>
      </c>
      <c r="S2567" s="42">
        <v>30</v>
      </c>
      <c r="T2567" s="42">
        <v>19</v>
      </c>
      <c r="U2567" s="42">
        <v>26.860004473</v>
      </c>
      <c r="V2567" s="42">
        <v>-80.046444264000002</v>
      </c>
      <c r="W2567" s="48">
        <v>41839</v>
      </c>
      <c r="X2567" s="45">
        <f>W2567-N2567</f>
        <v>58</v>
      </c>
      <c r="Y2567" s="42">
        <v>73</v>
      </c>
      <c r="Z2567" s="46">
        <v>3</v>
      </c>
      <c r="AA2567" s="42">
        <v>5</v>
      </c>
      <c r="AB2567" s="42">
        <v>2</v>
      </c>
      <c r="AC2567" s="46">
        <v>0</v>
      </c>
      <c r="AD2567" s="46">
        <v>0</v>
      </c>
      <c r="AE2567" s="46">
        <f>SUM(Y2567,Z2567,AC2567,AD2567)</f>
        <v>76</v>
      </c>
      <c r="AF2567" s="47">
        <f>Y2567/AE2567</f>
        <v>0.96052631578947367</v>
      </c>
      <c r="AG2567" s="47">
        <f>(Y2567-(AA2567+AB2567))/AE2567</f>
        <v>0.86842105263157898</v>
      </c>
      <c r="AH2567" s="44" t="s">
        <v>2</v>
      </c>
      <c r="AI2567" s="38"/>
    </row>
    <row r="2568" spans="1:35" x14ac:dyDescent="0.3">
      <c r="A2568" s="38"/>
      <c r="B2568" s="38"/>
      <c r="C2568" s="39"/>
      <c r="D2568" s="71"/>
      <c r="E2568" s="99"/>
      <c r="F2568" s="41"/>
      <c r="G2568" s="41"/>
      <c r="H2568" s="41"/>
      <c r="I2568" s="41"/>
      <c r="J2568" s="41"/>
      <c r="K2568" s="40"/>
      <c r="L2568" s="41"/>
      <c r="M2568" s="42">
        <v>201405</v>
      </c>
      <c r="N2568" s="43">
        <v>41781</v>
      </c>
      <c r="O2568" s="44" t="s">
        <v>0</v>
      </c>
      <c r="P2568" s="42">
        <v>7</v>
      </c>
      <c r="Q2568" s="44" t="s">
        <v>4305</v>
      </c>
      <c r="R2568" s="44" t="s">
        <v>761</v>
      </c>
      <c r="S2568" s="42">
        <v>28</v>
      </c>
      <c r="T2568" s="42">
        <v>46</v>
      </c>
      <c r="U2568" s="42">
        <v>26.875152693</v>
      </c>
      <c r="V2568" s="42">
        <v>-80.050803716000004</v>
      </c>
      <c r="W2568" s="48">
        <v>41842</v>
      </c>
      <c r="X2568" s="45">
        <f>W2568-N2568</f>
        <v>61</v>
      </c>
      <c r="Y2568" s="42">
        <v>79</v>
      </c>
      <c r="Z2568" s="46">
        <v>16</v>
      </c>
      <c r="AA2568" s="42">
        <v>1</v>
      </c>
      <c r="AB2568" s="42">
        <v>0</v>
      </c>
      <c r="AC2568" s="46">
        <v>0</v>
      </c>
      <c r="AD2568" s="46">
        <v>1</v>
      </c>
      <c r="AE2568" s="46">
        <f>SUM(Y2568,Z2568,AC2568,AD2568)</f>
        <v>96</v>
      </c>
      <c r="AF2568" s="47">
        <f>Y2568/AE2568</f>
        <v>0.82291666666666663</v>
      </c>
      <c r="AG2568" s="47">
        <f>(Y2568-(AA2568+AB2568))/AE2568</f>
        <v>0.8125</v>
      </c>
      <c r="AH2568" s="44" t="s">
        <v>2</v>
      </c>
      <c r="AI2568" s="38"/>
    </row>
    <row r="2569" spans="1:35" x14ac:dyDescent="0.3">
      <c r="A2569" s="38"/>
      <c r="B2569" s="38"/>
      <c r="C2569" s="39"/>
      <c r="D2569" s="71"/>
      <c r="E2569" s="99"/>
      <c r="F2569" s="41"/>
      <c r="G2569" s="41"/>
      <c r="H2569" s="41"/>
      <c r="I2569" s="41"/>
      <c r="J2569" s="41"/>
      <c r="K2569" s="40"/>
      <c r="L2569" s="41"/>
      <c r="M2569" s="42">
        <v>322575</v>
      </c>
      <c r="N2569" s="43">
        <v>41783</v>
      </c>
      <c r="O2569" s="44" t="s">
        <v>146</v>
      </c>
      <c r="P2569" s="42">
        <v>8</v>
      </c>
      <c r="Q2569" s="44" t="s">
        <v>4305</v>
      </c>
      <c r="R2569" s="44" t="s">
        <v>619</v>
      </c>
      <c r="S2569" s="42">
        <v>41</v>
      </c>
      <c r="T2569" s="42">
        <v>12</v>
      </c>
      <c r="U2569" s="42">
        <v>26.924755650000002</v>
      </c>
      <c r="V2569" s="42">
        <v>-80.067075020000004</v>
      </c>
      <c r="W2569" s="68">
        <v>41845</v>
      </c>
      <c r="X2569" s="45">
        <f>W2569-N2569</f>
        <v>62</v>
      </c>
      <c r="Y2569" s="42">
        <v>83</v>
      </c>
      <c r="Z2569" s="42">
        <v>13</v>
      </c>
      <c r="AA2569" s="42">
        <v>1</v>
      </c>
      <c r="AB2569" s="42">
        <v>1</v>
      </c>
      <c r="AC2569" s="42">
        <v>0</v>
      </c>
      <c r="AD2569" s="42">
        <v>25</v>
      </c>
      <c r="AE2569" s="46">
        <f>SUM(Y2569,Z2569,AC2569,AD2569)</f>
        <v>121</v>
      </c>
      <c r="AF2569" s="47">
        <f>Y2569/AE2569</f>
        <v>0.68595041322314054</v>
      </c>
      <c r="AG2569" s="47">
        <f>(Y2569-(AA2569+AB2569))/AE2569</f>
        <v>0.66942148760330578</v>
      </c>
      <c r="AH2569" s="44" t="s">
        <v>2</v>
      </c>
      <c r="AI2569" s="59"/>
    </row>
    <row r="2570" spans="1:35" x14ac:dyDescent="0.3">
      <c r="A2570" s="38"/>
      <c r="B2570" s="38"/>
      <c r="C2570" s="39"/>
      <c r="D2570" s="71"/>
      <c r="E2570" s="99"/>
      <c r="F2570" s="41"/>
      <c r="G2570" s="41"/>
      <c r="H2570" s="41"/>
      <c r="I2570" s="41"/>
      <c r="J2570" s="41"/>
      <c r="K2570" s="40"/>
      <c r="L2570" s="41"/>
      <c r="M2570" s="42">
        <v>201790</v>
      </c>
      <c r="N2570" s="43">
        <v>41784</v>
      </c>
      <c r="O2570" s="44" t="s">
        <v>0</v>
      </c>
      <c r="P2570" s="42">
        <v>6</v>
      </c>
      <c r="Q2570" s="44" t="s">
        <v>4305</v>
      </c>
      <c r="R2570" s="44" t="s">
        <v>766</v>
      </c>
      <c r="S2570" s="42">
        <v>35</v>
      </c>
      <c r="T2570" s="42">
        <v>28</v>
      </c>
      <c r="U2570" s="42">
        <v>26.881822953</v>
      </c>
      <c r="V2570" s="42">
        <v>-80.053242338999993</v>
      </c>
      <c r="W2570" s="126"/>
      <c r="X2570" s="45"/>
      <c r="Y2570" s="42">
        <v>55</v>
      </c>
      <c r="Z2570" s="42">
        <v>8</v>
      </c>
      <c r="AA2570" s="42">
        <v>0</v>
      </c>
      <c r="AB2570" s="42">
        <v>0</v>
      </c>
      <c r="AC2570" s="42">
        <v>0</v>
      </c>
      <c r="AD2570" s="42">
        <v>0</v>
      </c>
      <c r="AE2570" s="46">
        <f>SUM(Y2570,Z2570,AC2570,AD2570)</f>
        <v>63</v>
      </c>
      <c r="AF2570" s="47">
        <f>Y2570/AE2570</f>
        <v>0.87301587301587302</v>
      </c>
      <c r="AG2570" s="47">
        <f>(Y2570-(AA2570+AB2570))/AE2570</f>
        <v>0.87301587301587302</v>
      </c>
      <c r="AH2570" s="44" t="s">
        <v>8</v>
      </c>
      <c r="AI2570" s="38"/>
    </row>
    <row r="2571" spans="1:35" x14ac:dyDescent="0.3">
      <c r="A2571" s="38"/>
      <c r="B2571" s="38"/>
      <c r="C2571" s="39"/>
      <c r="D2571" s="71"/>
      <c r="E2571" s="99"/>
      <c r="F2571" s="41"/>
      <c r="G2571" s="41"/>
      <c r="H2571" s="41"/>
      <c r="I2571" s="41"/>
      <c r="J2571" s="41"/>
      <c r="K2571" s="40"/>
      <c r="L2571" s="41"/>
      <c r="M2571" s="42">
        <v>322976</v>
      </c>
      <c r="N2571" s="43">
        <v>41785</v>
      </c>
      <c r="O2571" s="44" t="s">
        <v>146</v>
      </c>
      <c r="P2571" s="42">
        <v>8</v>
      </c>
      <c r="Q2571" s="44" t="s">
        <v>4305</v>
      </c>
      <c r="R2571" s="44" t="s">
        <v>620</v>
      </c>
      <c r="S2571" s="42">
        <v>44</v>
      </c>
      <c r="T2571" s="42">
        <v>5</v>
      </c>
      <c r="U2571" s="42">
        <v>26.92387939</v>
      </c>
      <c r="V2571" s="42">
        <v>-80.066789940000007</v>
      </c>
      <c r="W2571" s="68">
        <v>41846</v>
      </c>
      <c r="X2571" s="45">
        <f>W2571-N2571</f>
        <v>61</v>
      </c>
      <c r="Y2571" s="42">
        <v>49</v>
      </c>
      <c r="Z2571" s="42">
        <v>23</v>
      </c>
      <c r="AA2571" s="42">
        <v>1</v>
      </c>
      <c r="AB2571" s="42">
        <v>2</v>
      </c>
      <c r="AC2571" s="42">
        <v>0</v>
      </c>
      <c r="AD2571" s="42">
        <v>13</v>
      </c>
      <c r="AE2571" s="46">
        <f>SUM(Y2571,Z2571,AC2571,AD2571)</f>
        <v>85</v>
      </c>
      <c r="AF2571" s="47">
        <f>Y2571/AE2571</f>
        <v>0.57647058823529407</v>
      </c>
      <c r="AG2571" s="47">
        <f>(Y2571-(AA2571+AB2571))/AE2571</f>
        <v>0.54117647058823526</v>
      </c>
      <c r="AH2571" s="44" t="s">
        <v>2</v>
      </c>
      <c r="AI2571" s="59"/>
    </row>
    <row r="2572" spans="1:35" x14ac:dyDescent="0.3">
      <c r="A2572" s="38"/>
      <c r="B2572" s="38"/>
      <c r="C2572" s="39"/>
      <c r="D2572" s="71"/>
      <c r="E2572" s="99"/>
      <c r="F2572" s="41"/>
      <c r="G2572" s="41"/>
      <c r="H2572" s="41"/>
      <c r="I2572" s="41"/>
      <c r="J2572" s="41"/>
      <c r="K2572" s="40"/>
      <c r="L2572" s="41"/>
      <c r="M2572" s="42">
        <v>201945</v>
      </c>
      <c r="N2572" s="43">
        <v>41785</v>
      </c>
      <c r="O2572" s="44" t="s">
        <v>5</v>
      </c>
      <c r="P2572" s="42">
        <v>8</v>
      </c>
      <c r="Q2572" s="44" t="s">
        <v>4305</v>
      </c>
      <c r="R2572" s="44" t="s">
        <v>3</v>
      </c>
      <c r="S2572" s="42">
        <v>50</v>
      </c>
      <c r="T2572" s="42">
        <v>-5</v>
      </c>
      <c r="U2572" s="42">
        <v>26.957105498000001</v>
      </c>
      <c r="V2572" s="42">
        <v>-80.076548822000007</v>
      </c>
      <c r="W2572" s="128"/>
      <c r="X2572" s="45"/>
      <c r="Y2572" s="127"/>
      <c r="Z2572" s="127"/>
      <c r="AA2572" s="127"/>
      <c r="AB2572" s="127"/>
      <c r="AC2572" s="127"/>
      <c r="AD2572" s="127"/>
      <c r="AE2572" s="127"/>
      <c r="AF2572" s="127"/>
      <c r="AG2572" s="127"/>
      <c r="AH2572" s="44" t="s">
        <v>3</v>
      </c>
      <c r="AI2572" s="38"/>
    </row>
    <row r="2573" spans="1:35" x14ac:dyDescent="0.3">
      <c r="A2573" s="38"/>
      <c r="B2573" s="38"/>
      <c r="C2573" s="39"/>
      <c r="D2573" s="71"/>
      <c r="E2573" s="99"/>
      <c r="F2573" s="41"/>
      <c r="G2573" s="41"/>
      <c r="H2573" s="41"/>
      <c r="I2573" s="41"/>
      <c r="J2573" s="41"/>
      <c r="K2573" s="40"/>
      <c r="L2573" s="41"/>
      <c r="M2573" s="42">
        <v>202200</v>
      </c>
      <c r="N2573" s="43">
        <v>41785</v>
      </c>
      <c r="O2573" s="44" t="s">
        <v>0</v>
      </c>
      <c r="P2573" s="42">
        <v>3</v>
      </c>
      <c r="Q2573" s="44" t="s">
        <v>4305</v>
      </c>
      <c r="R2573" s="44" t="s">
        <v>769</v>
      </c>
      <c r="S2573" s="42">
        <v>53</v>
      </c>
      <c r="T2573" s="42">
        <v>107</v>
      </c>
      <c r="U2573" s="42">
        <v>26.900759222000001</v>
      </c>
      <c r="V2573" s="42">
        <v>-80.058820982</v>
      </c>
      <c r="W2573" s="126"/>
      <c r="X2573" s="45"/>
      <c r="Y2573" s="125"/>
      <c r="Z2573" s="125"/>
      <c r="AA2573" s="125"/>
      <c r="AB2573" s="125"/>
      <c r="AC2573" s="125"/>
      <c r="AD2573" s="125"/>
      <c r="AE2573" s="125"/>
      <c r="AF2573" s="125"/>
      <c r="AG2573" s="125"/>
      <c r="AH2573" s="44" t="s">
        <v>10</v>
      </c>
      <c r="AI2573" s="38"/>
    </row>
    <row r="2574" spans="1:35" x14ac:dyDescent="0.3">
      <c r="A2574" s="38"/>
      <c r="B2574" s="38"/>
      <c r="C2574" s="39"/>
      <c r="D2574" s="71"/>
      <c r="E2574" s="99"/>
      <c r="F2574" s="41"/>
      <c r="G2574" s="41"/>
      <c r="H2574" s="41"/>
      <c r="I2574" s="41"/>
      <c r="J2574" s="41"/>
      <c r="K2574" s="40"/>
      <c r="L2574" s="41"/>
      <c r="M2574" s="42">
        <v>202199</v>
      </c>
      <c r="N2574" s="43">
        <v>41785</v>
      </c>
      <c r="O2574" s="44" t="s">
        <v>0</v>
      </c>
      <c r="P2574" s="42">
        <v>1</v>
      </c>
      <c r="Q2574" s="44" t="s">
        <v>4305</v>
      </c>
      <c r="R2574" s="44" t="s">
        <v>768</v>
      </c>
      <c r="S2574" s="42">
        <v>50</v>
      </c>
      <c r="T2574" s="42">
        <v>52</v>
      </c>
      <c r="U2574" s="42">
        <v>26.916243005999998</v>
      </c>
      <c r="V2574" s="42">
        <v>-80.064134136999996</v>
      </c>
      <c r="W2574" s="48">
        <v>41844</v>
      </c>
      <c r="X2574" s="45">
        <f>W2574-N2574</f>
        <v>59</v>
      </c>
      <c r="Y2574" s="42">
        <v>66</v>
      </c>
      <c r="Z2574" s="46">
        <v>9</v>
      </c>
      <c r="AA2574" s="42">
        <v>0</v>
      </c>
      <c r="AB2574" s="42">
        <v>0</v>
      </c>
      <c r="AC2574" s="46">
        <v>0</v>
      </c>
      <c r="AD2574" s="46">
        <v>0</v>
      </c>
      <c r="AE2574" s="46">
        <f>SUM(Y2574,Z2574,AC2574,AD2574)</f>
        <v>75</v>
      </c>
      <c r="AF2574" s="47">
        <f>Y2574/AE2574</f>
        <v>0.88</v>
      </c>
      <c r="AG2574" s="47">
        <f>(Y2574-(AA2574+AB2574))/AE2574</f>
        <v>0.88</v>
      </c>
      <c r="AH2574" s="44" t="s">
        <v>2</v>
      </c>
      <c r="AI2574" s="38"/>
    </row>
    <row r="2575" spans="1:35" x14ac:dyDescent="0.3">
      <c r="A2575" s="38"/>
      <c r="B2575" s="38"/>
      <c r="C2575" s="39"/>
      <c r="D2575" s="71"/>
      <c r="E2575" s="99"/>
      <c r="F2575" s="41"/>
      <c r="G2575" s="41"/>
      <c r="H2575" s="41"/>
      <c r="I2575" s="41"/>
      <c r="J2575" s="41"/>
      <c r="K2575" s="40"/>
      <c r="L2575" s="41"/>
      <c r="M2575" s="42">
        <v>202155</v>
      </c>
      <c r="N2575" s="43">
        <v>41785</v>
      </c>
      <c r="O2575" s="44" t="s">
        <v>0</v>
      </c>
      <c r="P2575" s="42">
        <v>8</v>
      </c>
      <c r="Q2575" s="44" t="s">
        <v>4305</v>
      </c>
      <c r="R2575" s="44" t="s">
        <v>767</v>
      </c>
      <c r="S2575" s="42">
        <v>50</v>
      </c>
      <c r="T2575" s="42">
        <v>93</v>
      </c>
      <c r="U2575" s="42">
        <v>26.863887737999999</v>
      </c>
      <c r="V2575" s="42">
        <v>-80.047388175999998</v>
      </c>
      <c r="W2575" s="48">
        <v>41849</v>
      </c>
      <c r="X2575" s="45">
        <f>W2575-N2575</f>
        <v>64</v>
      </c>
      <c r="Y2575" s="42">
        <v>68</v>
      </c>
      <c r="Z2575" s="42">
        <v>4</v>
      </c>
      <c r="AA2575" s="42">
        <v>0</v>
      </c>
      <c r="AB2575" s="42">
        <v>0</v>
      </c>
      <c r="AC2575" s="42">
        <v>0</v>
      </c>
      <c r="AD2575" s="42">
        <v>1</v>
      </c>
      <c r="AE2575" s="46">
        <f>SUM(Y2575,Z2575,AC2575,AD2575)</f>
        <v>73</v>
      </c>
      <c r="AF2575" s="47">
        <f>Y2575/AE2575</f>
        <v>0.93150684931506844</v>
      </c>
      <c r="AG2575" s="47">
        <f>(Y2575-(AA2575+AB2575))/AE2575</f>
        <v>0.93150684931506844</v>
      </c>
      <c r="AH2575" s="44" t="s">
        <v>2</v>
      </c>
      <c r="AI2575" s="38"/>
    </row>
    <row r="2576" spans="1:35" x14ac:dyDescent="0.3">
      <c r="A2576" s="38"/>
      <c r="B2576" s="38"/>
      <c r="C2576" s="39"/>
      <c r="D2576" s="71"/>
      <c r="E2576" s="99"/>
      <c r="F2576" s="41"/>
      <c r="G2576" s="41"/>
      <c r="H2576" s="41"/>
      <c r="I2576" s="41"/>
      <c r="J2576" s="41"/>
      <c r="K2576" s="40"/>
      <c r="L2576" s="41"/>
      <c r="M2576" s="42">
        <v>202267</v>
      </c>
      <c r="N2576" s="43">
        <v>41786</v>
      </c>
      <c r="O2576" s="44" t="s">
        <v>5</v>
      </c>
      <c r="P2576" s="42">
        <v>11</v>
      </c>
      <c r="Q2576" s="44" t="s">
        <v>4305</v>
      </c>
      <c r="R2576" s="44" t="s">
        <v>3</v>
      </c>
      <c r="S2576" s="42">
        <v>20</v>
      </c>
      <c r="T2576" s="42">
        <v>25</v>
      </c>
      <c r="U2576" s="42">
        <v>26.949384437999999</v>
      </c>
      <c r="V2576" s="42">
        <v>-80.073423907000006</v>
      </c>
      <c r="W2576" s="126"/>
      <c r="X2576" s="45"/>
      <c r="Y2576" s="125"/>
      <c r="Z2576" s="125"/>
      <c r="AA2576" s="125"/>
      <c r="AB2576" s="125"/>
      <c r="AC2576" s="125"/>
      <c r="AD2576" s="125"/>
      <c r="AE2576" s="125"/>
      <c r="AF2576" s="125"/>
      <c r="AG2576" s="125"/>
      <c r="AH2576" s="44" t="s">
        <v>3</v>
      </c>
      <c r="AI2576" s="38"/>
    </row>
    <row r="2577" spans="1:35" x14ac:dyDescent="0.3">
      <c r="A2577" s="38"/>
      <c r="B2577" s="38"/>
      <c r="C2577" s="39"/>
      <c r="D2577" s="71"/>
      <c r="E2577" s="99"/>
      <c r="F2577" s="41"/>
      <c r="G2577" s="41"/>
      <c r="H2577" s="41"/>
      <c r="I2577" s="41"/>
      <c r="J2577" s="41"/>
      <c r="K2577" s="40"/>
      <c r="L2577" s="41"/>
      <c r="M2577" s="42">
        <v>202400</v>
      </c>
      <c r="N2577" s="43">
        <v>41786</v>
      </c>
      <c r="O2577" s="44" t="s">
        <v>0</v>
      </c>
      <c r="P2577" s="42">
        <v>6</v>
      </c>
      <c r="Q2577" s="44" t="s">
        <v>4305</v>
      </c>
      <c r="R2577" s="44" t="s">
        <v>774</v>
      </c>
      <c r="S2577" s="42">
        <v>38</v>
      </c>
      <c r="T2577" s="42">
        <v>45</v>
      </c>
      <c r="U2577" s="42">
        <v>26.881313119000001</v>
      </c>
      <c r="V2577" s="42">
        <v>-80.052949553999994</v>
      </c>
      <c r="W2577" s="126"/>
      <c r="X2577" s="45"/>
      <c r="Y2577" s="125"/>
      <c r="Z2577" s="125"/>
      <c r="AA2577" s="125"/>
      <c r="AB2577" s="125"/>
      <c r="AC2577" s="125"/>
      <c r="AD2577" s="125"/>
      <c r="AE2577" s="127"/>
      <c r="AF2577" s="127"/>
      <c r="AG2577" s="127"/>
      <c r="AH2577" s="44" t="s">
        <v>10</v>
      </c>
      <c r="AI2577" s="38"/>
    </row>
    <row r="2578" spans="1:35" x14ac:dyDescent="0.3">
      <c r="A2578" s="38"/>
      <c r="B2578" s="38"/>
      <c r="C2578" s="39"/>
      <c r="D2578" s="71"/>
      <c r="E2578" s="99"/>
      <c r="F2578" s="41"/>
      <c r="G2578" s="41"/>
      <c r="H2578" s="41"/>
      <c r="I2578" s="41"/>
      <c r="J2578" s="41"/>
      <c r="K2578" s="40"/>
      <c r="L2578" s="41"/>
      <c r="M2578" s="42">
        <v>202401</v>
      </c>
      <c r="N2578" s="43">
        <v>41786</v>
      </c>
      <c r="O2578" s="44" t="s">
        <v>0</v>
      </c>
      <c r="P2578" s="42">
        <v>6</v>
      </c>
      <c r="Q2578" s="44" t="s">
        <v>4305</v>
      </c>
      <c r="R2578" s="44" t="s">
        <v>775</v>
      </c>
      <c r="S2578" s="42">
        <v>30</v>
      </c>
      <c r="T2578" s="42">
        <v>42</v>
      </c>
      <c r="U2578" s="42">
        <v>26.881854665999999</v>
      </c>
      <c r="V2578" s="42">
        <v>-80.053212967999997</v>
      </c>
      <c r="W2578" s="128"/>
      <c r="X2578" s="45"/>
      <c r="Y2578" s="125"/>
      <c r="Z2578" s="125"/>
      <c r="AA2578" s="125"/>
      <c r="AB2578" s="125"/>
      <c r="AC2578" s="125"/>
      <c r="AD2578" s="125"/>
      <c r="AE2578" s="125"/>
      <c r="AF2578" s="125"/>
      <c r="AG2578" s="125"/>
      <c r="AH2578" s="44" t="s">
        <v>10</v>
      </c>
      <c r="AI2578" s="38"/>
    </row>
    <row r="2579" spans="1:35" x14ac:dyDescent="0.3">
      <c r="A2579" s="38"/>
      <c r="B2579" s="38"/>
      <c r="C2579" s="39"/>
      <c r="D2579" s="71"/>
      <c r="E2579" s="99"/>
      <c r="F2579" s="41"/>
      <c r="G2579" s="41"/>
      <c r="H2579" s="41"/>
      <c r="I2579" s="41"/>
      <c r="J2579" s="41"/>
      <c r="K2579" s="40"/>
      <c r="L2579" s="41"/>
      <c r="M2579" s="42">
        <v>323268</v>
      </c>
      <c r="N2579" s="43">
        <v>41786</v>
      </c>
      <c r="O2579" s="44" t="s">
        <v>146</v>
      </c>
      <c r="P2579" s="42">
        <v>6</v>
      </c>
      <c r="Q2579" s="44" t="s">
        <v>4305</v>
      </c>
      <c r="R2579" s="44" t="s">
        <v>621</v>
      </c>
      <c r="S2579" s="42">
        <v>34</v>
      </c>
      <c r="T2579" s="42">
        <v>50</v>
      </c>
      <c r="U2579" s="42">
        <v>26.928925150000001</v>
      </c>
      <c r="V2579" s="42">
        <v>-80.06815177</v>
      </c>
      <c r="W2579" s="128"/>
      <c r="X2579" s="45"/>
      <c r="Y2579" s="42">
        <v>60</v>
      </c>
      <c r="Z2579" s="42">
        <v>29</v>
      </c>
      <c r="AA2579" s="42">
        <v>0</v>
      </c>
      <c r="AB2579" s="42">
        <v>0</v>
      </c>
      <c r="AC2579" s="42">
        <v>1</v>
      </c>
      <c r="AD2579" s="42">
        <v>0</v>
      </c>
      <c r="AE2579" s="42">
        <f>SUM(Y2579,Z2579,AC2579,AD2579)</f>
        <v>90</v>
      </c>
      <c r="AF2579" s="49">
        <f>Y2579/AE2579</f>
        <v>0.66666666666666663</v>
      </c>
      <c r="AG2579" s="49">
        <f>(Y2579-(AA2579+AB2579))/AE2579</f>
        <v>0.66666666666666663</v>
      </c>
      <c r="AH2579" s="44" t="s">
        <v>8</v>
      </c>
      <c r="AI2579" s="38"/>
    </row>
    <row r="2580" spans="1:35" x14ac:dyDescent="0.3">
      <c r="A2580" s="38"/>
      <c r="B2580" s="38"/>
      <c r="C2580" s="39"/>
      <c r="D2580" s="71"/>
      <c r="E2580" s="99"/>
      <c r="F2580" s="41"/>
      <c r="G2580" s="41"/>
      <c r="H2580" s="41"/>
      <c r="I2580" s="41"/>
      <c r="J2580" s="41"/>
      <c r="K2580" s="40"/>
      <c r="L2580" s="41"/>
      <c r="M2580" s="42">
        <v>202399</v>
      </c>
      <c r="N2580" s="43">
        <v>41786</v>
      </c>
      <c r="O2580" s="44" t="s">
        <v>0</v>
      </c>
      <c r="P2580" s="42">
        <v>8</v>
      </c>
      <c r="Q2580" s="44" t="s">
        <v>4305</v>
      </c>
      <c r="R2580" s="44" t="s">
        <v>773</v>
      </c>
      <c r="S2580" s="42">
        <v>28</v>
      </c>
      <c r="T2580" s="42">
        <v>46</v>
      </c>
      <c r="U2580" s="42">
        <v>26.865733346999999</v>
      </c>
      <c r="V2580" s="42">
        <v>-80.047909146999999</v>
      </c>
      <c r="W2580" s="48">
        <v>41846</v>
      </c>
      <c r="X2580" s="45">
        <f>W2580-N2580</f>
        <v>60</v>
      </c>
      <c r="Y2580" s="42">
        <v>60</v>
      </c>
      <c r="Z2580" s="42">
        <v>6</v>
      </c>
      <c r="AA2580" s="42">
        <v>1</v>
      </c>
      <c r="AB2580" s="42">
        <v>0</v>
      </c>
      <c r="AC2580" s="42">
        <v>0</v>
      </c>
      <c r="AD2580" s="42">
        <v>0</v>
      </c>
      <c r="AE2580" s="42">
        <f>SUM(Y2580,Z2580,AC2580,AD2580)</f>
        <v>66</v>
      </c>
      <c r="AF2580" s="49">
        <f>Y2580/AE2580</f>
        <v>0.90909090909090906</v>
      </c>
      <c r="AG2580" s="49">
        <f>(Y2580-(AA2580+AB2580))/AE2580</f>
        <v>0.89393939393939392</v>
      </c>
      <c r="AH2580" s="44" t="s">
        <v>2</v>
      </c>
      <c r="AI2580" s="38"/>
    </row>
    <row r="2581" spans="1:35" s="122" customFormat="1" x14ac:dyDescent="0.3">
      <c r="A2581" s="110"/>
      <c r="B2581" s="110"/>
      <c r="C2581" s="111"/>
      <c r="D2581" s="112"/>
      <c r="E2581" s="113"/>
      <c r="F2581" s="114"/>
      <c r="G2581" s="114"/>
      <c r="H2581" s="114"/>
      <c r="I2581" s="114"/>
      <c r="J2581" s="114"/>
      <c r="K2581" s="115"/>
      <c r="L2581" s="114"/>
      <c r="M2581" s="116">
        <v>202324</v>
      </c>
      <c r="N2581" s="117">
        <v>41786</v>
      </c>
      <c r="O2581" s="118" t="s">
        <v>0</v>
      </c>
      <c r="P2581" s="116">
        <v>3</v>
      </c>
      <c r="Q2581" s="118" t="s">
        <v>4305</v>
      </c>
      <c r="R2581" s="118" t="s">
        <v>770</v>
      </c>
      <c r="S2581" s="116">
        <v>51</v>
      </c>
      <c r="T2581" s="116">
        <v>100</v>
      </c>
      <c r="U2581" s="116">
        <v>26.905892551000001</v>
      </c>
      <c r="V2581" s="116">
        <v>-80.060639029000001</v>
      </c>
      <c r="W2581" s="123">
        <v>41846</v>
      </c>
      <c r="X2581" s="119">
        <f>W2581-N2581</f>
        <v>60</v>
      </c>
      <c r="Y2581" s="116">
        <v>85</v>
      </c>
      <c r="Z2581" s="116">
        <v>8</v>
      </c>
      <c r="AA2581" s="116">
        <v>8</v>
      </c>
      <c r="AB2581" s="116">
        <v>8</v>
      </c>
      <c r="AC2581" s="116">
        <v>0</v>
      </c>
      <c r="AD2581" s="116">
        <v>0</v>
      </c>
      <c r="AE2581" s="116">
        <f>SUM(Y2581,Z2581,AC2581,AD2581)</f>
        <v>93</v>
      </c>
      <c r="AF2581" s="177">
        <f>Y2581/AE2581</f>
        <v>0.91397849462365588</v>
      </c>
      <c r="AG2581" s="177">
        <f>(Y2581-(AA2581+AB2581))/AE2581</f>
        <v>0.74193548387096775</v>
      </c>
      <c r="AH2581" s="118" t="s">
        <v>2</v>
      </c>
      <c r="AI2581" s="110"/>
    </row>
    <row r="2582" spans="1:35" x14ac:dyDescent="0.3">
      <c r="A2582" s="38"/>
      <c r="B2582" s="38"/>
      <c r="C2582" s="39"/>
      <c r="D2582" s="71"/>
      <c r="E2582" s="99"/>
      <c r="F2582" s="41"/>
      <c r="G2582" s="41"/>
      <c r="H2582" s="41"/>
      <c r="I2582" s="41"/>
      <c r="J2582" s="41"/>
      <c r="K2582" s="40"/>
      <c r="L2582" s="41"/>
      <c r="M2582" s="103">
        <v>202398</v>
      </c>
      <c r="N2582" s="104">
        <v>41786</v>
      </c>
      <c r="O2582" s="105" t="s">
        <v>0</v>
      </c>
      <c r="P2582" s="103">
        <v>8</v>
      </c>
      <c r="Q2582" s="105" t="s">
        <v>4305</v>
      </c>
      <c r="R2582" s="105" t="s">
        <v>772</v>
      </c>
      <c r="S2582" s="103">
        <v>24</v>
      </c>
      <c r="T2582" s="103">
        <v>67</v>
      </c>
      <c r="U2582" s="103">
        <v>26.863275043000002</v>
      </c>
      <c r="V2582" s="103">
        <v>-80.047293263</v>
      </c>
      <c r="W2582" s="48">
        <v>41845</v>
      </c>
      <c r="X2582" s="106">
        <f>W2582-N2582</f>
        <v>59</v>
      </c>
      <c r="Y2582" s="103">
        <v>87</v>
      </c>
      <c r="Z2582" s="103">
        <v>5</v>
      </c>
      <c r="AA2582" s="103">
        <v>3</v>
      </c>
      <c r="AB2582" s="103">
        <v>1</v>
      </c>
      <c r="AC2582" s="103">
        <v>0</v>
      </c>
      <c r="AD2582" s="103">
        <v>0</v>
      </c>
      <c r="AE2582" s="103">
        <f>SUM(Y2582,Z2582,AC2582,AD2582)</f>
        <v>92</v>
      </c>
      <c r="AF2582" s="109">
        <f>Y2582/AE2582</f>
        <v>0.94565217391304346</v>
      </c>
      <c r="AG2582" s="109">
        <f>(Y2582-(AA2582+AB2582))/AE2582</f>
        <v>0.90217391304347827</v>
      </c>
      <c r="AH2582" s="105" t="s">
        <v>2</v>
      </c>
      <c r="AI2582" s="38"/>
    </row>
    <row r="2583" spans="1:35" x14ac:dyDescent="0.3">
      <c r="A2583" s="38"/>
      <c r="B2583" s="38"/>
      <c r="C2583" s="39"/>
      <c r="D2583" s="71"/>
      <c r="E2583" s="99"/>
      <c r="F2583" s="41"/>
      <c r="G2583" s="41"/>
      <c r="H2583" s="41"/>
      <c r="I2583" s="41"/>
      <c r="J2583" s="41"/>
      <c r="K2583" s="40"/>
      <c r="L2583" s="41"/>
      <c r="M2583" s="42">
        <v>202552</v>
      </c>
      <c r="N2583" s="43">
        <v>41787</v>
      </c>
      <c r="O2583" s="44" t="s">
        <v>0</v>
      </c>
      <c r="P2583" s="42">
        <v>10</v>
      </c>
      <c r="Q2583" s="44" t="s">
        <v>4307</v>
      </c>
      <c r="R2583" s="44" t="s">
        <v>3</v>
      </c>
      <c r="S2583" s="42">
        <v>0</v>
      </c>
      <c r="T2583" s="42">
        <v>35</v>
      </c>
      <c r="U2583" s="42">
        <v>26.85231216</v>
      </c>
      <c r="V2583" s="42">
        <v>-80.045158689000004</v>
      </c>
      <c r="W2583" s="128"/>
      <c r="X2583" s="45"/>
      <c r="Y2583" s="125"/>
      <c r="Z2583" s="125"/>
      <c r="AA2583" s="125"/>
      <c r="AB2583" s="125"/>
      <c r="AC2583" s="125"/>
      <c r="AD2583" s="125"/>
      <c r="AE2583" s="127"/>
      <c r="AF2583" s="127"/>
      <c r="AG2583" s="127"/>
      <c r="AH2583" s="44" t="s">
        <v>3</v>
      </c>
      <c r="AI2583" s="38"/>
    </row>
    <row r="2584" spans="1:35" x14ac:dyDescent="0.3">
      <c r="A2584" s="38"/>
      <c r="B2584" s="38"/>
      <c r="C2584" s="39"/>
      <c r="D2584" s="71"/>
      <c r="E2584" s="99"/>
      <c r="F2584" s="41"/>
      <c r="G2584" s="41"/>
      <c r="H2584" s="41"/>
      <c r="I2584" s="41"/>
      <c r="J2584" s="41"/>
      <c r="K2584" s="40"/>
      <c r="L2584" s="41"/>
      <c r="M2584" s="42">
        <v>202575</v>
      </c>
      <c r="N2584" s="43">
        <v>41787</v>
      </c>
      <c r="O2584" s="44" t="s">
        <v>0</v>
      </c>
      <c r="P2584" s="42">
        <v>10</v>
      </c>
      <c r="Q2584" s="44" t="s">
        <v>4307</v>
      </c>
      <c r="R2584" s="44" t="s">
        <v>3</v>
      </c>
      <c r="S2584" s="42">
        <v>10</v>
      </c>
      <c r="T2584" s="42">
        <v>20</v>
      </c>
      <c r="U2584" s="42">
        <v>26.844112074000002</v>
      </c>
      <c r="V2584" s="42">
        <v>-80.043349714000001</v>
      </c>
      <c r="W2584" s="126"/>
      <c r="X2584" s="45"/>
      <c r="Y2584" s="125"/>
      <c r="Z2584" s="125"/>
      <c r="AA2584" s="125"/>
      <c r="AB2584" s="125"/>
      <c r="AC2584" s="125"/>
      <c r="AD2584" s="125"/>
      <c r="AE2584" s="127"/>
      <c r="AF2584" s="127"/>
      <c r="AG2584" s="127"/>
      <c r="AH2584" s="44" t="s">
        <v>3</v>
      </c>
      <c r="AI2584" s="38"/>
    </row>
    <row r="2585" spans="1:35" x14ac:dyDescent="0.3">
      <c r="A2585" s="38"/>
      <c r="B2585" s="38"/>
      <c r="C2585" s="39"/>
      <c r="D2585" s="71"/>
      <c r="E2585" s="99"/>
      <c r="F2585" s="41"/>
      <c r="G2585" s="41"/>
      <c r="H2585" s="41"/>
      <c r="I2585" s="41"/>
      <c r="J2585" s="41"/>
      <c r="K2585" s="40"/>
      <c r="L2585" s="41"/>
      <c r="M2585" s="42">
        <v>202649</v>
      </c>
      <c r="N2585" s="43">
        <v>41787</v>
      </c>
      <c r="O2585" s="44" t="s">
        <v>0</v>
      </c>
      <c r="P2585" s="42">
        <v>2</v>
      </c>
      <c r="Q2585" s="44" t="s">
        <v>4305</v>
      </c>
      <c r="R2585" s="44" t="s">
        <v>777</v>
      </c>
      <c r="S2585" s="42">
        <v>53</v>
      </c>
      <c r="T2585" s="42">
        <v>47</v>
      </c>
      <c r="U2585" s="42">
        <v>26.911015862999999</v>
      </c>
      <c r="V2585" s="42">
        <v>-80.062384092000002</v>
      </c>
      <c r="W2585" s="48">
        <v>41851</v>
      </c>
      <c r="X2585" s="45">
        <f>W2585-N2585</f>
        <v>64</v>
      </c>
      <c r="Y2585" s="42">
        <v>15</v>
      </c>
      <c r="Z2585" s="42">
        <v>84</v>
      </c>
      <c r="AA2585" s="42">
        <v>1</v>
      </c>
      <c r="AB2585" s="42">
        <v>0</v>
      </c>
      <c r="AC2585" s="42">
        <v>0</v>
      </c>
      <c r="AD2585" s="42">
        <v>0</v>
      </c>
      <c r="AE2585" s="46">
        <f>SUM(Y2585,Z2585,AC2585,AD2585)</f>
        <v>99</v>
      </c>
      <c r="AF2585" s="47">
        <f>Y2585/AE2585</f>
        <v>0.15151515151515152</v>
      </c>
      <c r="AG2585" s="47">
        <f>(Y2585-(AA2585+AB2585))/AE2585</f>
        <v>0.14141414141414141</v>
      </c>
      <c r="AH2585" s="44" t="s">
        <v>2</v>
      </c>
      <c r="AI2585" s="38"/>
    </row>
    <row r="2586" spans="1:35" x14ac:dyDescent="0.3">
      <c r="A2586" s="38"/>
      <c r="B2586" s="38"/>
      <c r="C2586" s="39"/>
      <c r="D2586" s="71"/>
      <c r="E2586" s="99"/>
      <c r="F2586" s="41"/>
      <c r="G2586" s="41"/>
      <c r="H2586" s="41"/>
      <c r="I2586" s="41"/>
      <c r="J2586" s="41"/>
      <c r="K2586" s="40"/>
      <c r="L2586" s="41"/>
      <c r="M2586" s="42">
        <v>323647</v>
      </c>
      <c r="N2586" s="43">
        <v>41787</v>
      </c>
      <c r="O2586" s="44" t="s">
        <v>146</v>
      </c>
      <c r="P2586" s="42">
        <v>6</v>
      </c>
      <c r="Q2586" s="44" t="s">
        <v>4305</v>
      </c>
      <c r="R2586" s="44" t="s">
        <v>622</v>
      </c>
      <c r="S2586" s="42">
        <v>15</v>
      </c>
      <c r="T2586" s="42">
        <v>61</v>
      </c>
      <c r="U2586" s="42">
        <v>26.927680039999998</v>
      </c>
      <c r="V2586" s="42">
        <v>-80.067795989999993</v>
      </c>
      <c r="W2586" s="68">
        <v>41860</v>
      </c>
      <c r="X2586" s="45">
        <f>W2586-N2586</f>
        <v>73</v>
      </c>
      <c r="Y2586" s="42">
        <v>75</v>
      </c>
      <c r="Z2586" s="42">
        <v>24</v>
      </c>
      <c r="AA2586" s="42">
        <v>2</v>
      </c>
      <c r="AB2586" s="42">
        <v>7</v>
      </c>
      <c r="AC2586" s="42">
        <v>1</v>
      </c>
      <c r="AD2586" s="42">
        <v>8</v>
      </c>
      <c r="AE2586" s="46">
        <f>SUM(Y2586,Z2586,AC2586,AD2586)</f>
        <v>108</v>
      </c>
      <c r="AF2586" s="47">
        <f>Y2586/AE2586</f>
        <v>0.69444444444444442</v>
      </c>
      <c r="AG2586" s="47">
        <f>(Y2586-(AA2586+AB2586))/AE2586</f>
        <v>0.61111111111111116</v>
      </c>
      <c r="AH2586" s="44" t="s">
        <v>2</v>
      </c>
      <c r="AI2586" s="59"/>
    </row>
    <row r="2587" spans="1:35" x14ac:dyDescent="0.3">
      <c r="A2587" s="38"/>
      <c r="B2587" s="38"/>
      <c r="C2587" s="39"/>
      <c r="D2587" s="71"/>
      <c r="E2587" s="99"/>
      <c r="F2587" s="41"/>
      <c r="G2587" s="41"/>
      <c r="H2587" s="41"/>
      <c r="I2587" s="41"/>
      <c r="J2587" s="41"/>
      <c r="K2587" s="40"/>
      <c r="L2587" s="41"/>
      <c r="M2587" s="42">
        <v>202513</v>
      </c>
      <c r="N2587" s="43">
        <v>41787</v>
      </c>
      <c r="O2587" s="44" t="s">
        <v>0</v>
      </c>
      <c r="P2587" s="42">
        <v>8</v>
      </c>
      <c r="Q2587" s="44" t="s">
        <v>4305</v>
      </c>
      <c r="R2587" s="44" t="s">
        <v>776</v>
      </c>
      <c r="S2587" s="42">
        <v>40</v>
      </c>
      <c r="T2587" s="42">
        <v>43</v>
      </c>
      <c r="U2587" s="42">
        <v>26.867081399</v>
      </c>
      <c r="V2587" s="42">
        <v>-80.048297474999998</v>
      </c>
      <c r="W2587" s="48">
        <v>41847</v>
      </c>
      <c r="X2587" s="45">
        <f>W2587-N2587</f>
        <v>60</v>
      </c>
      <c r="Y2587" s="42">
        <v>78</v>
      </c>
      <c r="Z2587" s="42">
        <v>12</v>
      </c>
      <c r="AA2587" s="42">
        <v>1</v>
      </c>
      <c r="AB2587" s="42">
        <v>6</v>
      </c>
      <c r="AC2587" s="42">
        <v>0</v>
      </c>
      <c r="AD2587" s="42">
        <v>4</v>
      </c>
      <c r="AE2587" s="42">
        <f>SUM(Y2587,Z2587,AC2587,AD2587)</f>
        <v>94</v>
      </c>
      <c r="AF2587" s="49">
        <f>Y2587/AE2587</f>
        <v>0.82978723404255317</v>
      </c>
      <c r="AG2587" s="49">
        <f>(Y2587-(AA2587+AB2587))/AE2587</f>
        <v>0.75531914893617025</v>
      </c>
      <c r="AH2587" s="44" t="s">
        <v>2</v>
      </c>
      <c r="AI2587" s="38"/>
    </row>
    <row r="2588" spans="1:35" x14ac:dyDescent="0.3">
      <c r="A2588" s="38"/>
      <c r="B2588" s="38"/>
      <c r="C2588" s="39"/>
      <c r="D2588" s="71"/>
      <c r="E2588" s="99"/>
      <c r="F2588" s="41"/>
      <c r="G2588" s="41"/>
      <c r="H2588" s="41"/>
      <c r="I2588" s="41"/>
      <c r="J2588" s="41"/>
      <c r="K2588" s="40"/>
      <c r="L2588" s="41"/>
      <c r="M2588" s="42">
        <v>202753</v>
      </c>
      <c r="N2588" s="43">
        <v>41788</v>
      </c>
      <c r="O2588" s="44" t="s">
        <v>0</v>
      </c>
      <c r="P2588" s="42">
        <v>9</v>
      </c>
      <c r="Q2588" s="44" t="s">
        <v>4305</v>
      </c>
      <c r="R2588" s="44" t="s">
        <v>779</v>
      </c>
      <c r="S2588" s="42">
        <v>48</v>
      </c>
      <c r="T2588" s="42">
        <v>46</v>
      </c>
      <c r="U2588" s="42">
        <v>26.860686004000002</v>
      </c>
      <c r="V2588" s="42">
        <v>-80.046609910000001</v>
      </c>
      <c r="W2588" s="48">
        <v>41849</v>
      </c>
      <c r="X2588" s="45">
        <f>W2588-N2588</f>
        <v>61</v>
      </c>
      <c r="Y2588" s="46">
        <v>95</v>
      </c>
      <c r="Z2588" s="46">
        <v>15</v>
      </c>
      <c r="AA2588" s="46">
        <v>0</v>
      </c>
      <c r="AB2588" s="46">
        <v>0</v>
      </c>
      <c r="AC2588" s="46">
        <v>0</v>
      </c>
      <c r="AD2588" s="46">
        <v>0</v>
      </c>
      <c r="AE2588" s="46">
        <f>SUM(Y2588,Z2588,AC2588,AD2588)</f>
        <v>110</v>
      </c>
      <c r="AF2588" s="47">
        <f>Y2588/AE2588</f>
        <v>0.86363636363636365</v>
      </c>
      <c r="AG2588" s="47">
        <f>(Y2588-(AA2588+AB2588))/AE2588</f>
        <v>0.86363636363636365</v>
      </c>
      <c r="AH2588" s="44" t="s">
        <v>2</v>
      </c>
      <c r="AI2588" s="38"/>
    </row>
    <row r="2589" spans="1:35" x14ac:dyDescent="0.3">
      <c r="A2589" s="38"/>
      <c r="B2589" s="38"/>
      <c r="C2589" s="39"/>
      <c r="D2589" s="71"/>
      <c r="E2589" s="99"/>
      <c r="F2589" s="41"/>
      <c r="G2589" s="41"/>
      <c r="H2589" s="41"/>
      <c r="I2589" s="41"/>
      <c r="J2589" s="41"/>
      <c r="K2589" s="40"/>
      <c r="L2589" s="41"/>
      <c r="M2589" s="42">
        <v>203322</v>
      </c>
      <c r="N2589" s="43">
        <v>41790</v>
      </c>
      <c r="O2589" s="44" t="s">
        <v>0</v>
      </c>
      <c r="P2589" s="42">
        <v>8</v>
      </c>
      <c r="Q2589" s="44" t="s">
        <v>4305</v>
      </c>
      <c r="R2589" s="44" t="s">
        <v>782</v>
      </c>
      <c r="S2589" s="42">
        <v>45</v>
      </c>
      <c r="T2589" s="42">
        <v>84</v>
      </c>
      <c r="U2589" s="42">
        <v>26.864131174000001</v>
      </c>
      <c r="V2589" s="42">
        <v>-80.047488418</v>
      </c>
      <c r="W2589" s="48">
        <v>41849</v>
      </c>
      <c r="X2589" s="45">
        <f>W2589-N2589</f>
        <v>59</v>
      </c>
      <c r="Y2589" s="46">
        <v>98</v>
      </c>
      <c r="Z2589" s="46">
        <v>3</v>
      </c>
      <c r="AA2589" s="46">
        <v>0</v>
      </c>
      <c r="AB2589" s="46">
        <v>0</v>
      </c>
      <c r="AC2589" s="46">
        <v>0</v>
      </c>
      <c r="AD2589" s="46">
        <v>0</v>
      </c>
      <c r="AE2589" s="46">
        <f>SUM(Y2589,Z2589,AC2589,AD2589)</f>
        <v>101</v>
      </c>
      <c r="AF2589" s="47">
        <f>Y2589/AE2589</f>
        <v>0.97029702970297027</v>
      </c>
      <c r="AG2589" s="47">
        <f>(Y2589-(AA2589+AB2589))/AE2589</f>
        <v>0.97029702970297027</v>
      </c>
      <c r="AH2589" s="44" t="s">
        <v>2</v>
      </c>
      <c r="AI2589" s="38"/>
    </row>
    <row r="2590" spans="1:35" x14ac:dyDescent="0.3">
      <c r="A2590" s="38"/>
      <c r="B2590" s="38"/>
      <c r="C2590" s="39"/>
      <c r="D2590" s="71"/>
      <c r="E2590" s="99"/>
      <c r="F2590" s="41"/>
      <c r="G2590" s="41"/>
      <c r="H2590" s="41"/>
      <c r="I2590" s="41"/>
      <c r="J2590" s="41"/>
      <c r="K2590" s="40"/>
      <c r="L2590" s="41"/>
      <c r="M2590" s="42">
        <v>203581</v>
      </c>
      <c r="N2590" s="43">
        <v>41791</v>
      </c>
      <c r="O2590" s="44" t="s">
        <v>0</v>
      </c>
      <c r="P2590" s="42">
        <v>6</v>
      </c>
      <c r="Q2590" s="44" t="s">
        <v>4305</v>
      </c>
      <c r="R2590" s="44" t="s">
        <v>783</v>
      </c>
      <c r="S2590" s="42">
        <v>73</v>
      </c>
      <c r="T2590" s="42">
        <v>11</v>
      </c>
      <c r="U2590" s="42">
        <v>26.880217558999998</v>
      </c>
      <c r="V2590" s="42">
        <v>-80.052713420000003</v>
      </c>
      <c r="W2590" s="128"/>
      <c r="X2590" s="45"/>
      <c r="Y2590" s="125"/>
      <c r="Z2590" s="125"/>
      <c r="AA2590" s="125"/>
      <c r="AB2590" s="125"/>
      <c r="AC2590" s="125"/>
      <c r="AD2590" s="125"/>
      <c r="AE2590" s="127"/>
      <c r="AF2590" s="127"/>
      <c r="AG2590" s="127"/>
      <c r="AH2590" s="44" t="s">
        <v>10</v>
      </c>
      <c r="AI2590" s="38"/>
    </row>
    <row r="2591" spans="1:35" x14ac:dyDescent="0.3">
      <c r="A2591" s="38"/>
      <c r="B2591" s="38"/>
      <c r="C2591" s="39"/>
      <c r="D2591" s="71"/>
      <c r="E2591" s="99"/>
      <c r="F2591" s="41"/>
      <c r="G2591" s="41"/>
      <c r="H2591" s="41"/>
      <c r="I2591" s="41"/>
      <c r="J2591" s="41"/>
      <c r="K2591" s="40"/>
      <c r="L2591" s="41"/>
      <c r="M2591" s="42">
        <v>203849</v>
      </c>
      <c r="N2591" s="43">
        <v>41792</v>
      </c>
      <c r="O2591" s="44" t="s">
        <v>0</v>
      </c>
      <c r="P2591" s="42">
        <v>7</v>
      </c>
      <c r="Q2591" s="44" t="s">
        <v>4307</v>
      </c>
      <c r="R2591" s="44" t="s">
        <v>3</v>
      </c>
      <c r="S2591" s="42">
        <v>55</v>
      </c>
      <c r="T2591" s="42">
        <v>5</v>
      </c>
      <c r="U2591" s="125"/>
      <c r="V2591" s="125"/>
      <c r="W2591" s="126"/>
      <c r="X2591" s="45"/>
      <c r="Y2591" s="125"/>
      <c r="Z2591" s="125"/>
      <c r="AA2591" s="125"/>
      <c r="AB2591" s="125"/>
      <c r="AC2591" s="125"/>
      <c r="AD2591" s="125"/>
      <c r="AE2591" s="127"/>
      <c r="AF2591" s="127"/>
      <c r="AG2591" s="127"/>
      <c r="AH2591" s="44" t="s">
        <v>3</v>
      </c>
      <c r="AI2591" s="38"/>
    </row>
    <row r="2592" spans="1:35" x14ac:dyDescent="0.3">
      <c r="A2592" s="38"/>
      <c r="B2592" s="38"/>
      <c r="C2592" s="39"/>
      <c r="D2592" s="71"/>
      <c r="E2592" s="99"/>
      <c r="F2592" s="41"/>
      <c r="G2592" s="41"/>
      <c r="H2592" s="41"/>
      <c r="I2592" s="41"/>
      <c r="J2592" s="41"/>
      <c r="K2592" s="40"/>
      <c r="L2592" s="41"/>
      <c r="M2592" s="42">
        <v>203804</v>
      </c>
      <c r="N2592" s="43">
        <v>41792</v>
      </c>
      <c r="O2592" s="44" t="s">
        <v>0</v>
      </c>
      <c r="P2592" s="42">
        <v>10</v>
      </c>
      <c r="Q2592" s="44" t="s">
        <v>4305</v>
      </c>
      <c r="R2592" s="44" t="s">
        <v>786</v>
      </c>
      <c r="S2592" s="42">
        <v>20</v>
      </c>
      <c r="T2592" s="42">
        <v>29</v>
      </c>
      <c r="U2592" s="42">
        <v>26.847610943999999</v>
      </c>
      <c r="V2592" s="42">
        <v>-80.044227667000001</v>
      </c>
      <c r="W2592" s="48">
        <v>41852</v>
      </c>
      <c r="X2592" s="45">
        <f>W2592-N2592</f>
        <v>60</v>
      </c>
      <c r="Y2592" s="42">
        <v>12</v>
      </c>
      <c r="Z2592" s="42">
        <v>38</v>
      </c>
      <c r="AA2592" s="42">
        <v>2</v>
      </c>
      <c r="AB2592" s="42">
        <v>0</v>
      </c>
      <c r="AC2592" s="42">
        <v>1</v>
      </c>
      <c r="AD2592" s="42">
        <v>1</v>
      </c>
      <c r="AE2592" s="46">
        <f>SUM(Y2592,Z2592,AC2592,AD2592)</f>
        <v>52</v>
      </c>
      <c r="AF2592" s="47">
        <f>Y2592/AE2592</f>
        <v>0.23076923076923078</v>
      </c>
      <c r="AG2592" s="47">
        <f>(Y2592-(AA2592+AB2592))/AE2592</f>
        <v>0.19230769230769232</v>
      </c>
      <c r="AH2592" s="44" t="s">
        <v>2</v>
      </c>
      <c r="AI2592" s="38"/>
    </row>
    <row r="2593" spans="1:35" x14ac:dyDescent="0.3">
      <c r="A2593" s="38"/>
      <c r="B2593" s="38"/>
      <c r="C2593" s="39"/>
      <c r="D2593" s="71"/>
      <c r="E2593" s="99"/>
      <c r="F2593" s="41"/>
      <c r="G2593" s="41"/>
      <c r="H2593" s="41"/>
      <c r="I2593" s="41"/>
      <c r="J2593" s="41"/>
      <c r="K2593" s="40"/>
      <c r="L2593" s="41"/>
      <c r="M2593" s="42">
        <v>203859</v>
      </c>
      <c r="N2593" s="43">
        <v>41792</v>
      </c>
      <c r="O2593" s="44" t="s">
        <v>0</v>
      </c>
      <c r="P2593" s="42">
        <v>5</v>
      </c>
      <c r="Q2593" s="44" t="s">
        <v>4305</v>
      </c>
      <c r="R2593" s="44" t="s">
        <v>787</v>
      </c>
      <c r="S2593" s="42">
        <v>23</v>
      </c>
      <c r="T2593" s="42">
        <v>105</v>
      </c>
      <c r="U2593" s="42">
        <v>26.887442768</v>
      </c>
      <c r="V2593" s="42">
        <v>-80.055006231999997</v>
      </c>
      <c r="W2593" s="126"/>
      <c r="X2593" s="45"/>
      <c r="Y2593" s="125"/>
      <c r="Z2593" s="125"/>
      <c r="AA2593" s="125"/>
      <c r="AB2593" s="125"/>
      <c r="AC2593" s="125"/>
      <c r="AD2593" s="125"/>
      <c r="AE2593" s="127"/>
      <c r="AF2593" s="127"/>
      <c r="AG2593" s="127"/>
      <c r="AH2593" s="44" t="s">
        <v>10</v>
      </c>
      <c r="AI2593" s="38"/>
    </row>
    <row r="2594" spans="1:35" x14ac:dyDescent="0.3">
      <c r="A2594" s="38"/>
      <c r="B2594" s="38"/>
      <c r="C2594" s="39"/>
      <c r="D2594" s="71"/>
      <c r="E2594" s="99"/>
      <c r="F2594" s="41"/>
      <c r="G2594" s="41"/>
      <c r="H2594" s="41"/>
      <c r="I2594" s="41"/>
      <c r="J2594" s="41"/>
      <c r="K2594" s="40"/>
      <c r="L2594" s="41"/>
      <c r="M2594" s="42">
        <v>203777</v>
      </c>
      <c r="N2594" s="43">
        <v>41792</v>
      </c>
      <c r="O2594" s="44" t="s">
        <v>0</v>
      </c>
      <c r="P2594" s="42">
        <v>9</v>
      </c>
      <c r="Q2594" s="44" t="s">
        <v>4305</v>
      </c>
      <c r="R2594" s="44" t="s">
        <v>785</v>
      </c>
      <c r="S2594" s="42">
        <v>58</v>
      </c>
      <c r="T2594" s="42">
        <v>10</v>
      </c>
      <c r="U2594" s="42">
        <v>26.858523383000001</v>
      </c>
      <c r="V2594" s="42">
        <v>-80.046163410999995</v>
      </c>
      <c r="W2594" s="48">
        <v>41849</v>
      </c>
      <c r="X2594" s="45">
        <f>W2594-N2594</f>
        <v>57</v>
      </c>
      <c r="Y2594" s="42">
        <v>66</v>
      </c>
      <c r="Z2594" s="46">
        <v>21</v>
      </c>
      <c r="AA2594" s="42">
        <v>3</v>
      </c>
      <c r="AB2594" s="42">
        <v>0</v>
      </c>
      <c r="AC2594" s="46">
        <v>0</v>
      </c>
      <c r="AD2594" s="46">
        <v>1</v>
      </c>
      <c r="AE2594" s="46">
        <f>SUM(Y2594,Z2594,AC2594,AD2594)</f>
        <v>88</v>
      </c>
      <c r="AF2594" s="47">
        <f>Y2594/AE2594</f>
        <v>0.75</v>
      </c>
      <c r="AG2594" s="47">
        <f>(Y2594-(AA2594+AB2594))/AE2594</f>
        <v>0.71590909090909094</v>
      </c>
      <c r="AH2594" s="44" t="s">
        <v>2</v>
      </c>
      <c r="AI2594" s="38"/>
    </row>
    <row r="2595" spans="1:35" x14ac:dyDescent="0.3">
      <c r="A2595" s="38"/>
      <c r="B2595" s="38"/>
      <c r="C2595" s="39"/>
      <c r="D2595" s="71"/>
      <c r="E2595" s="99"/>
      <c r="F2595" s="41"/>
      <c r="G2595" s="41"/>
      <c r="H2595" s="41"/>
      <c r="I2595" s="41"/>
      <c r="J2595" s="41"/>
      <c r="K2595" s="40"/>
      <c r="L2595" s="41"/>
      <c r="M2595" s="42">
        <v>203944</v>
      </c>
      <c r="N2595" s="43">
        <v>41793</v>
      </c>
      <c r="O2595" s="44" t="s">
        <v>5</v>
      </c>
      <c r="P2595" s="42">
        <v>8</v>
      </c>
      <c r="Q2595" s="44" t="s">
        <v>4305</v>
      </c>
      <c r="R2595" s="44" t="s">
        <v>3</v>
      </c>
      <c r="S2595" s="42">
        <v>30</v>
      </c>
      <c r="T2595" s="42">
        <v>25</v>
      </c>
      <c r="U2595" s="42">
        <v>26.957825373999999</v>
      </c>
      <c r="V2595" s="42">
        <v>-80.076806743000006</v>
      </c>
      <c r="W2595" s="126"/>
      <c r="X2595" s="45"/>
      <c r="Y2595" s="125"/>
      <c r="Z2595" s="125"/>
      <c r="AA2595" s="125"/>
      <c r="AB2595" s="125"/>
      <c r="AC2595" s="125"/>
      <c r="AD2595" s="125"/>
      <c r="AE2595" s="127"/>
      <c r="AF2595" s="127"/>
      <c r="AG2595" s="127"/>
      <c r="AH2595" s="44" t="s">
        <v>3</v>
      </c>
      <c r="AI2595" s="38"/>
    </row>
    <row r="2596" spans="1:35" x14ac:dyDescent="0.3">
      <c r="A2596" s="38"/>
      <c r="B2596" s="38"/>
      <c r="C2596" s="39"/>
      <c r="D2596" s="71"/>
      <c r="E2596" s="99"/>
      <c r="F2596" s="41"/>
      <c r="G2596" s="41"/>
      <c r="H2596" s="41"/>
      <c r="I2596" s="41"/>
      <c r="J2596" s="41"/>
      <c r="K2596" s="40"/>
      <c r="L2596" s="41"/>
      <c r="M2596" s="42">
        <v>325843</v>
      </c>
      <c r="N2596" s="43">
        <v>41793</v>
      </c>
      <c r="O2596" s="44" t="s">
        <v>146</v>
      </c>
      <c r="P2596" s="42">
        <v>1</v>
      </c>
      <c r="Q2596" s="44" t="s">
        <v>4305</v>
      </c>
      <c r="R2596" s="44" t="s">
        <v>623</v>
      </c>
      <c r="S2596" s="42">
        <v>77</v>
      </c>
      <c r="T2596" s="42">
        <v>54</v>
      </c>
      <c r="U2596" s="42">
        <v>26.941871030000001</v>
      </c>
      <c r="V2596" s="42">
        <v>-80.071684860000005</v>
      </c>
      <c r="W2596" s="68">
        <v>41859</v>
      </c>
      <c r="X2596" s="45">
        <f>W2596-N2596</f>
        <v>66</v>
      </c>
      <c r="Y2596" s="42">
        <v>93</v>
      </c>
      <c r="Z2596" s="42">
        <v>15</v>
      </c>
      <c r="AA2596" s="42">
        <v>0</v>
      </c>
      <c r="AB2596" s="42">
        <v>3</v>
      </c>
      <c r="AC2596" s="42">
        <v>0</v>
      </c>
      <c r="AD2596" s="42">
        <v>0</v>
      </c>
      <c r="AE2596" s="46">
        <f>SUM(Y2596,Z2596,AC2596,AD2596)</f>
        <v>108</v>
      </c>
      <c r="AF2596" s="47">
        <f>Y2596/AE2596</f>
        <v>0.86111111111111116</v>
      </c>
      <c r="AG2596" s="47">
        <f>(Y2596-(AA2596+AB2596))/AE2596</f>
        <v>0.83333333333333337</v>
      </c>
      <c r="AH2596" s="44" t="s">
        <v>2</v>
      </c>
      <c r="AI2596" s="59"/>
    </row>
    <row r="2597" spans="1:35" x14ac:dyDescent="0.3">
      <c r="A2597" s="38"/>
      <c r="B2597" s="38"/>
      <c r="C2597" s="39"/>
      <c r="D2597" s="71"/>
      <c r="E2597" s="99"/>
      <c r="F2597" s="41"/>
      <c r="G2597" s="41"/>
      <c r="H2597" s="41"/>
      <c r="I2597" s="41"/>
      <c r="J2597" s="41"/>
      <c r="K2597" s="40"/>
      <c r="L2597" s="41"/>
      <c r="M2597" s="42">
        <v>204108</v>
      </c>
      <c r="N2597" s="43">
        <v>41794</v>
      </c>
      <c r="O2597" s="44" t="s">
        <v>0</v>
      </c>
      <c r="P2597" s="42">
        <v>9</v>
      </c>
      <c r="Q2597" s="44" t="s">
        <v>4305</v>
      </c>
      <c r="R2597" s="44" t="s">
        <v>794</v>
      </c>
      <c r="S2597" s="42">
        <v>25</v>
      </c>
      <c r="T2597" s="42">
        <v>16</v>
      </c>
      <c r="U2597" s="42">
        <v>26.860237637000001</v>
      </c>
      <c r="V2597" s="42">
        <v>-80.046510795000003</v>
      </c>
      <c r="W2597" s="48">
        <v>41855</v>
      </c>
      <c r="X2597" s="45">
        <f>W2597-N2597</f>
        <v>61</v>
      </c>
      <c r="Y2597" s="42">
        <v>64</v>
      </c>
      <c r="Z2597" s="42">
        <v>4</v>
      </c>
      <c r="AA2597" s="42">
        <v>4</v>
      </c>
      <c r="AB2597" s="42">
        <v>0</v>
      </c>
      <c r="AC2597" s="42">
        <v>0</v>
      </c>
      <c r="AD2597" s="42">
        <v>2</v>
      </c>
      <c r="AE2597" s="46">
        <f>SUM(Y2597,Z2597,AC2597,AD2597)</f>
        <v>70</v>
      </c>
      <c r="AF2597" s="47">
        <f>Y2597/AE2597</f>
        <v>0.91428571428571426</v>
      </c>
      <c r="AG2597" s="47">
        <f>(Y2597-(AA2597+AB2597))/AE2597</f>
        <v>0.8571428571428571</v>
      </c>
      <c r="AH2597" s="44" t="s">
        <v>2</v>
      </c>
      <c r="AI2597" s="38"/>
    </row>
    <row r="2598" spans="1:35" x14ac:dyDescent="0.3">
      <c r="A2598" s="38"/>
      <c r="B2598" s="38"/>
      <c r="C2598" s="39"/>
      <c r="D2598" s="71"/>
      <c r="E2598" s="99"/>
      <c r="F2598" s="41"/>
      <c r="G2598" s="41"/>
      <c r="H2598" s="41"/>
      <c r="I2598" s="41"/>
      <c r="J2598" s="41"/>
      <c r="K2598" s="40"/>
      <c r="L2598" s="41"/>
      <c r="M2598" s="42">
        <v>204072</v>
      </c>
      <c r="N2598" s="43">
        <v>41794</v>
      </c>
      <c r="O2598" s="44" t="s">
        <v>0</v>
      </c>
      <c r="P2598" s="42">
        <v>5</v>
      </c>
      <c r="Q2598" s="44" t="s">
        <v>4305</v>
      </c>
      <c r="R2598" s="44" t="s">
        <v>788</v>
      </c>
      <c r="S2598" s="42">
        <v>34</v>
      </c>
      <c r="T2598" s="42">
        <v>89</v>
      </c>
      <c r="U2598" s="42">
        <v>26.887414195000002</v>
      </c>
      <c r="V2598" s="42">
        <v>-80.055063231999995</v>
      </c>
      <c r="W2598" s="48">
        <v>41854</v>
      </c>
      <c r="X2598" s="45">
        <f>W2598-N2598</f>
        <v>60</v>
      </c>
      <c r="Y2598" s="42">
        <v>78</v>
      </c>
      <c r="Z2598" s="42">
        <v>34</v>
      </c>
      <c r="AA2598" s="42">
        <v>1</v>
      </c>
      <c r="AB2598" s="42">
        <v>0</v>
      </c>
      <c r="AC2598" s="42">
        <v>0</v>
      </c>
      <c r="AD2598" s="42">
        <v>1</v>
      </c>
      <c r="AE2598" s="46">
        <f>SUM(Y2598,Z2598,AC2598,AD2598)</f>
        <v>113</v>
      </c>
      <c r="AF2598" s="47">
        <f>Y2598/AE2598</f>
        <v>0.69026548672566368</v>
      </c>
      <c r="AG2598" s="47">
        <f>(Y2598-(AA2598+AB2598))/AE2598</f>
        <v>0.68141592920353977</v>
      </c>
      <c r="AH2598" s="44" t="s">
        <v>2</v>
      </c>
      <c r="AI2598" s="38"/>
    </row>
    <row r="2599" spans="1:35" x14ac:dyDescent="0.3">
      <c r="A2599" s="38"/>
      <c r="B2599" s="38"/>
      <c r="C2599" s="39"/>
      <c r="D2599" s="71"/>
      <c r="E2599" s="99"/>
      <c r="F2599" s="41"/>
      <c r="G2599" s="41"/>
      <c r="H2599" s="41"/>
      <c r="I2599" s="41"/>
      <c r="J2599" s="41"/>
      <c r="K2599" s="40"/>
      <c r="L2599" s="41"/>
      <c r="M2599" s="42">
        <v>204198</v>
      </c>
      <c r="N2599" s="43">
        <v>41794</v>
      </c>
      <c r="O2599" s="44" t="s">
        <v>0</v>
      </c>
      <c r="P2599" s="42">
        <v>4</v>
      </c>
      <c r="Q2599" s="44" t="s">
        <v>4305</v>
      </c>
      <c r="R2599" s="44" t="s">
        <v>795</v>
      </c>
      <c r="S2599" s="42">
        <v>14</v>
      </c>
      <c r="T2599" s="42">
        <v>77</v>
      </c>
      <c r="U2599" s="42">
        <v>26.893892003000001</v>
      </c>
      <c r="V2599" s="42">
        <v>-80.056934673000001</v>
      </c>
      <c r="W2599" s="48">
        <v>41854</v>
      </c>
      <c r="X2599" s="45">
        <f>W2599-N2599</f>
        <v>60</v>
      </c>
      <c r="Y2599" s="42">
        <v>83</v>
      </c>
      <c r="Z2599" s="42">
        <v>12</v>
      </c>
      <c r="AA2599" s="42">
        <v>1</v>
      </c>
      <c r="AB2599" s="42">
        <v>7</v>
      </c>
      <c r="AC2599" s="42">
        <v>0</v>
      </c>
      <c r="AD2599" s="42">
        <v>2</v>
      </c>
      <c r="AE2599" s="42">
        <f>SUM(Y2599,Z2599,AC2599,AD2599)</f>
        <v>97</v>
      </c>
      <c r="AF2599" s="49">
        <f>Y2599/AE2599</f>
        <v>0.85567010309278346</v>
      </c>
      <c r="AG2599" s="49">
        <f>(Y2599-(AA2599+AB2599))/AE2599</f>
        <v>0.77319587628865982</v>
      </c>
      <c r="AH2599" s="44" t="s">
        <v>2</v>
      </c>
      <c r="AI2599" s="38"/>
    </row>
    <row r="2600" spans="1:35" x14ac:dyDescent="0.3">
      <c r="A2600" s="38"/>
      <c r="B2600" s="38"/>
      <c r="C2600" s="39"/>
      <c r="D2600" s="71"/>
      <c r="E2600" s="99"/>
      <c r="F2600" s="41"/>
      <c r="G2600" s="41"/>
      <c r="H2600" s="41"/>
      <c r="I2600" s="41"/>
      <c r="J2600" s="41"/>
      <c r="K2600" s="40"/>
      <c r="L2600" s="41"/>
      <c r="M2600" s="42">
        <v>204331</v>
      </c>
      <c r="N2600" s="43">
        <v>41795</v>
      </c>
      <c r="O2600" s="44" t="s">
        <v>0</v>
      </c>
      <c r="P2600" s="42">
        <v>2</v>
      </c>
      <c r="Q2600" s="44" t="s">
        <v>4305</v>
      </c>
      <c r="R2600" s="44" t="s">
        <v>791</v>
      </c>
      <c r="S2600" s="42">
        <v>64</v>
      </c>
      <c r="T2600" s="42">
        <v>71</v>
      </c>
      <c r="U2600" s="42">
        <v>26.907581918999998</v>
      </c>
      <c r="V2600" s="42">
        <v>-80.061298479000001</v>
      </c>
      <c r="W2600" s="128"/>
      <c r="X2600" s="45"/>
      <c r="Y2600" s="42">
        <v>0</v>
      </c>
      <c r="Z2600" s="42">
        <v>107</v>
      </c>
      <c r="AA2600" s="42">
        <v>0</v>
      </c>
      <c r="AB2600" s="42">
        <v>0</v>
      </c>
      <c r="AC2600" s="42">
        <v>0</v>
      </c>
      <c r="AD2600" s="42">
        <v>0</v>
      </c>
      <c r="AE2600" s="46">
        <f>SUM(Y2600,Z2600,AC2600,AD2600)</f>
        <v>107</v>
      </c>
      <c r="AF2600" s="47">
        <f>Y2600/AE2600</f>
        <v>0</v>
      </c>
      <c r="AG2600" s="47">
        <f>(Y2600-(AA2600+AB2600))/AE2600</f>
        <v>0</v>
      </c>
      <c r="AH2600" s="44" t="s">
        <v>8</v>
      </c>
      <c r="AI2600" s="38"/>
    </row>
    <row r="2601" spans="1:35" x14ac:dyDescent="0.3">
      <c r="A2601" s="38"/>
      <c r="B2601" s="38"/>
      <c r="C2601" s="39"/>
      <c r="D2601" s="71"/>
      <c r="E2601" s="99"/>
      <c r="F2601" s="41"/>
      <c r="G2601" s="41"/>
      <c r="H2601" s="41"/>
      <c r="I2601" s="41"/>
      <c r="J2601" s="41"/>
      <c r="K2601" s="40"/>
      <c r="L2601" s="41"/>
      <c r="M2601" s="42">
        <v>204264</v>
      </c>
      <c r="N2601" s="43">
        <v>41795</v>
      </c>
      <c r="O2601" s="44" t="s">
        <v>0</v>
      </c>
      <c r="P2601" s="42">
        <v>6</v>
      </c>
      <c r="Q2601" s="44" t="s">
        <v>4305</v>
      </c>
      <c r="R2601" s="44" t="s">
        <v>790</v>
      </c>
      <c r="S2601" s="42">
        <v>28</v>
      </c>
      <c r="T2601" s="42">
        <v>8</v>
      </c>
      <c r="U2601" s="42">
        <v>26.876962174999999</v>
      </c>
      <c r="V2601" s="42">
        <v>-80.051506079999996</v>
      </c>
      <c r="W2601" s="48">
        <v>41856</v>
      </c>
      <c r="X2601" s="45">
        <f>W2601-N2601</f>
        <v>61</v>
      </c>
      <c r="Y2601" s="42">
        <v>74</v>
      </c>
      <c r="Z2601" s="42">
        <v>13</v>
      </c>
      <c r="AA2601" s="42">
        <v>3</v>
      </c>
      <c r="AB2601" s="42">
        <v>2</v>
      </c>
      <c r="AC2601" s="42">
        <v>0</v>
      </c>
      <c r="AD2601" s="42">
        <v>0</v>
      </c>
      <c r="AE2601" s="46">
        <f>SUM(Y2601,Z2601,AC2601,AD2601)</f>
        <v>87</v>
      </c>
      <c r="AF2601" s="47">
        <f>Y2601/AE2601</f>
        <v>0.85057471264367812</v>
      </c>
      <c r="AG2601" s="47">
        <f>(Y2601-(AA2601+AB2601))/AE2601</f>
        <v>0.7931034482758621</v>
      </c>
      <c r="AH2601" s="44" t="s">
        <v>2</v>
      </c>
      <c r="AI2601" s="38"/>
    </row>
    <row r="2602" spans="1:35" x14ac:dyDescent="0.3">
      <c r="A2602" s="38"/>
      <c r="B2602" s="38"/>
      <c r="C2602" s="39"/>
      <c r="D2602" s="71"/>
      <c r="E2602" s="99"/>
      <c r="F2602" s="41"/>
      <c r="G2602" s="41"/>
      <c r="H2602" s="41"/>
      <c r="I2602" s="41"/>
      <c r="J2602" s="41"/>
      <c r="K2602" s="40"/>
      <c r="L2602" s="41"/>
      <c r="M2602" s="42">
        <v>326388</v>
      </c>
      <c r="N2602" s="43">
        <v>41795</v>
      </c>
      <c r="O2602" s="44" t="s">
        <v>146</v>
      </c>
      <c r="P2602" s="42">
        <v>1</v>
      </c>
      <c r="Q2602" s="44" t="s">
        <v>4305</v>
      </c>
      <c r="R2602" s="44" t="s">
        <v>624</v>
      </c>
      <c r="S2602" s="42">
        <v>72</v>
      </c>
      <c r="T2602" s="42">
        <v>20</v>
      </c>
      <c r="U2602" s="42">
        <v>26.94124218</v>
      </c>
      <c r="V2602" s="42">
        <v>-80.071654210000005</v>
      </c>
      <c r="W2602" s="68">
        <v>41857</v>
      </c>
      <c r="X2602" s="45">
        <f>W2602-N2602</f>
        <v>62</v>
      </c>
      <c r="Y2602" s="42">
        <v>81</v>
      </c>
      <c r="Z2602" s="42">
        <v>7</v>
      </c>
      <c r="AA2602" s="42">
        <v>0</v>
      </c>
      <c r="AB2602" s="42">
        <v>0</v>
      </c>
      <c r="AC2602" s="42">
        <v>0</v>
      </c>
      <c r="AD2602" s="42">
        <v>2</v>
      </c>
      <c r="AE2602" s="46">
        <f>SUM(Y2602,Z2602,AC2602,AD2602)</f>
        <v>90</v>
      </c>
      <c r="AF2602" s="47">
        <f>Y2602/AE2602</f>
        <v>0.9</v>
      </c>
      <c r="AG2602" s="47">
        <f>(Y2602-(AA2602+AB2602))/AE2602</f>
        <v>0.9</v>
      </c>
      <c r="AH2602" s="44" t="s">
        <v>2</v>
      </c>
      <c r="AI2602" s="59"/>
    </row>
    <row r="2603" spans="1:35" x14ac:dyDescent="0.3">
      <c r="A2603" s="38"/>
      <c r="B2603" s="38"/>
      <c r="C2603" s="39"/>
      <c r="D2603" s="71"/>
      <c r="E2603" s="99"/>
      <c r="F2603" s="41"/>
      <c r="G2603" s="41"/>
      <c r="H2603" s="41"/>
      <c r="I2603" s="41"/>
      <c r="J2603" s="41"/>
      <c r="K2603" s="40"/>
      <c r="L2603" s="41"/>
      <c r="M2603" s="42">
        <v>327358</v>
      </c>
      <c r="N2603" s="43">
        <v>41798</v>
      </c>
      <c r="O2603" s="44" t="s">
        <v>146</v>
      </c>
      <c r="P2603" s="42">
        <v>6</v>
      </c>
      <c r="Q2603" s="44" t="s">
        <v>4305</v>
      </c>
      <c r="R2603" s="44" t="s">
        <v>625</v>
      </c>
      <c r="S2603" s="42">
        <v>51</v>
      </c>
      <c r="T2603" s="42">
        <v>25</v>
      </c>
      <c r="U2603" s="42">
        <v>26.929135609999999</v>
      </c>
      <c r="V2603" s="42">
        <v>-80.068280450000003</v>
      </c>
      <c r="W2603" s="68">
        <v>41858</v>
      </c>
      <c r="X2603" s="45">
        <f>W2603-N2603</f>
        <v>60</v>
      </c>
      <c r="Y2603" s="42">
        <v>70</v>
      </c>
      <c r="Z2603" s="46">
        <v>6</v>
      </c>
      <c r="AA2603" s="42">
        <v>1</v>
      </c>
      <c r="AB2603" s="42">
        <v>3</v>
      </c>
      <c r="AC2603" s="46">
        <v>0</v>
      </c>
      <c r="AD2603" s="46">
        <v>2</v>
      </c>
      <c r="AE2603" s="46">
        <f>SUM(Y2603,Z2603,AC2603,AD2603)</f>
        <v>78</v>
      </c>
      <c r="AF2603" s="47">
        <f>Y2603/AE2603</f>
        <v>0.89743589743589747</v>
      </c>
      <c r="AG2603" s="47">
        <f>(Y2603-(AA2603+AB2603))/AE2603</f>
        <v>0.84615384615384615</v>
      </c>
      <c r="AH2603" s="44" t="s">
        <v>2</v>
      </c>
      <c r="AI2603" s="59"/>
    </row>
    <row r="2604" spans="1:35" x14ac:dyDescent="0.3">
      <c r="A2604" s="38"/>
      <c r="B2604" s="38"/>
      <c r="C2604" s="39"/>
      <c r="D2604" s="71"/>
      <c r="E2604" s="99"/>
      <c r="F2604" s="41"/>
      <c r="G2604" s="41"/>
      <c r="H2604" s="41"/>
      <c r="I2604" s="41"/>
      <c r="J2604" s="41"/>
      <c r="K2604" s="40"/>
      <c r="L2604" s="41"/>
      <c r="M2604" s="42">
        <v>205084</v>
      </c>
      <c r="N2604" s="43">
        <v>41799</v>
      </c>
      <c r="O2604" s="44" t="s">
        <v>5</v>
      </c>
      <c r="P2604" s="42">
        <v>11</v>
      </c>
      <c r="Q2604" s="44" t="s">
        <v>4307</v>
      </c>
      <c r="R2604" s="44" t="s">
        <v>3</v>
      </c>
      <c r="S2604" s="42">
        <v>25</v>
      </c>
      <c r="T2604" s="42">
        <v>0</v>
      </c>
      <c r="U2604" s="42">
        <v>26.951135303000001</v>
      </c>
      <c r="V2604" s="42">
        <v>-80.074251873999998</v>
      </c>
      <c r="W2604" s="126"/>
      <c r="X2604" s="45"/>
      <c r="Y2604" s="127"/>
      <c r="Z2604" s="127"/>
      <c r="AA2604" s="127"/>
      <c r="AB2604" s="127"/>
      <c r="AC2604" s="127"/>
      <c r="AD2604" s="127"/>
      <c r="AE2604" s="127"/>
      <c r="AF2604" s="127"/>
      <c r="AG2604" s="127"/>
      <c r="AH2604" s="44" t="s">
        <v>3</v>
      </c>
      <c r="AI2604" s="38"/>
    </row>
    <row r="2605" spans="1:35" x14ac:dyDescent="0.3">
      <c r="A2605" s="38"/>
      <c r="B2605" s="38"/>
      <c r="C2605" s="39"/>
      <c r="D2605" s="71"/>
      <c r="E2605" s="99"/>
      <c r="F2605" s="41"/>
      <c r="G2605" s="41"/>
      <c r="H2605" s="41"/>
      <c r="I2605" s="41"/>
      <c r="J2605" s="41"/>
      <c r="K2605" s="40"/>
      <c r="L2605" s="41"/>
      <c r="M2605" s="42">
        <v>205231</v>
      </c>
      <c r="N2605" s="43">
        <v>41799</v>
      </c>
      <c r="O2605" s="44" t="s">
        <v>0</v>
      </c>
      <c r="P2605" s="42">
        <v>10</v>
      </c>
      <c r="Q2605" s="44" t="s">
        <v>4305</v>
      </c>
      <c r="R2605" s="44" t="s">
        <v>799</v>
      </c>
      <c r="S2605" s="42">
        <v>70</v>
      </c>
      <c r="T2605" s="42">
        <v>9</v>
      </c>
      <c r="U2605" s="42">
        <v>26.846819821</v>
      </c>
      <c r="V2605" s="42">
        <v>-80.044069953999994</v>
      </c>
      <c r="W2605" s="128"/>
      <c r="X2605" s="45"/>
      <c r="Y2605" s="42">
        <v>21</v>
      </c>
      <c r="Z2605" s="46">
        <v>65</v>
      </c>
      <c r="AA2605" s="42">
        <v>0</v>
      </c>
      <c r="AB2605" s="42">
        <v>0</v>
      </c>
      <c r="AC2605" s="46">
        <v>0</v>
      </c>
      <c r="AD2605" s="46">
        <v>0</v>
      </c>
      <c r="AE2605" s="46">
        <f>SUM(Y2605,Z2605,AC2605,AD2605)</f>
        <v>86</v>
      </c>
      <c r="AF2605" s="47">
        <f>Y2605/AE2605</f>
        <v>0.2441860465116279</v>
      </c>
      <c r="AG2605" s="47">
        <f>(Y2605-(AA2605+AB2605))/AE2605</f>
        <v>0.2441860465116279</v>
      </c>
      <c r="AH2605" s="44" t="s">
        <v>8</v>
      </c>
      <c r="AI2605" s="38"/>
    </row>
    <row r="2606" spans="1:35" x14ac:dyDescent="0.3">
      <c r="A2606" s="38"/>
      <c r="B2606" s="38"/>
      <c r="C2606" s="39"/>
      <c r="D2606" s="71"/>
      <c r="E2606" s="99"/>
      <c r="F2606" s="41"/>
      <c r="G2606" s="41"/>
      <c r="H2606" s="41"/>
      <c r="I2606" s="41"/>
      <c r="J2606" s="41"/>
      <c r="K2606" s="40"/>
      <c r="L2606" s="41"/>
      <c r="M2606" s="42">
        <v>204952</v>
      </c>
      <c r="N2606" s="43">
        <v>41799</v>
      </c>
      <c r="O2606" s="44" t="s">
        <v>0</v>
      </c>
      <c r="P2606" s="42">
        <v>3</v>
      </c>
      <c r="Q2606" s="44" t="s">
        <v>4305</v>
      </c>
      <c r="R2606" s="44" t="s">
        <v>797</v>
      </c>
      <c r="S2606" s="42">
        <v>26</v>
      </c>
      <c r="T2606" s="42">
        <v>97</v>
      </c>
      <c r="U2606" s="42">
        <v>26.901526950000001</v>
      </c>
      <c r="V2606" s="42">
        <v>-80.059046460999994</v>
      </c>
      <c r="W2606" s="48">
        <v>41858</v>
      </c>
      <c r="X2606" s="45">
        <f>W2606-N2606</f>
        <v>59</v>
      </c>
      <c r="Y2606" s="42">
        <v>50</v>
      </c>
      <c r="Z2606" s="42">
        <v>4</v>
      </c>
      <c r="AA2606" s="42">
        <v>0</v>
      </c>
      <c r="AB2606" s="42">
        <v>0</v>
      </c>
      <c r="AC2606" s="42">
        <v>0</v>
      </c>
      <c r="AD2606" s="42">
        <v>6</v>
      </c>
      <c r="AE2606" s="46">
        <f>SUM(Y2606,Z2606,AC2606,AD2606)</f>
        <v>60</v>
      </c>
      <c r="AF2606" s="47">
        <f>Y2606/AE2606</f>
        <v>0.83333333333333337</v>
      </c>
      <c r="AG2606" s="47">
        <f>(Y2606-(AA2606+AB2606))/AE2606</f>
        <v>0.83333333333333337</v>
      </c>
      <c r="AH2606" s="44" t="s">
        <v>2</v>
      </c>
      <c r="AI2606" s="38"/>
    </row>
    <row r="2607" spans="1:35" x14ac:dyDescent="0.3">
      <c r="A2607" s="38"/>
      <c r="B2607" s="38"/>
      <c r="C2607" s="39"/>
      <c r="D2607" s="71"/>
      <c r="E2607" s="99"/>
      <c r="F2607" s="41"/>
      <c r="G2607" s="41"/>
      <c r="H2607" s="41"/>
      <c r="I2607" s="41"/>
      <c r="J2607" s="41"/>
      <c r="K2607" s="40"/>
      <c r="L2607" s="41"/>
      <c r="M2607" s="42">
        <v>205164</v>
      </c>
      <c r="N2607" s="43">
        <v>41799</v>
      </c>
      <c r="O2607" s="44" t="s">
        <v>0</v>
      </c>
      <c r="P2607" s="42">
        <v>8</v>
      </c>
      <c r="Q2607" s="44" t="s">
        <v>4305</v>
      </c>
      <c r="R2607" s="44" t="s">
        <v>798</v>
      </c>
      <c r="S2607" s="42">
        <v>40</v>
      </c>
      <c r="T2607" s="42">
        <v>54</v>
      </c>
      <c r="U2607" s="42">
        <v>26.864634873</v>
      </c>
      <c r="V2607" s="42">
        <v>-80.04770456</v>
      </c>
      <c r="W2607" s="48">
        <v>41860</v>
      </c>
      <c r="X2607" s="45">
        <f>W2607-N2607</f>
        <v>61</v>
      </c>
      <c r="Y2607" s="42">
        <v>51</v>
      </c>
      <c r="Z2607" s="46">
        <v>19</v>
      </c>
      <c r="AA2607" s="42">
        <v>1</v>
      </c>
      <c r="AB2607" s="42">
        <v>1</v>
      </c>
      <c r="AC2607" s="46">
        <v>0</v>
      </c>
      <c r="AD2607" s="46">
        <v>0</v>
      </c>
      <c r="AE2607" s="46">
        <f>SUM(Y2607,Z2607,AC2607,AD2607)</f>
        <v>70</v>
      </c>
      <c r="AF2607" s="47">
        <f>Y2607/AE2607</f>
        <v>0.72857142857142854</v>
      </c>
      <c r="AG2607" s="47">
        <f>(Y2607-(AA2607+AB2607))/AE2607</f>
        <v>0.7</v>
      </c>
      <c r="AH2607" s="44" t="s">
        <v>2</v>
      </c>
      <c r="AI2607" s="38"/>
    </row>
    <row r="2608" spans="1:35" x14ac:dyDescent="0.3">
      <c r="A2608" s="38"/>
      <c r="B2608" s="38"/>
      <c r="C2608" s="39"/>
      <c r="D2608" s="71"/>
      <c r="E2608" s="99"/>
      <c r="F2608" s="41"/>
      <c r="G2608" s="41"/>
      <c r="H2608" s="41"/>
      <c r="I2608" s="41"/>
      <c r="J2608" s="41"/>
      <c r="K2608" s="40"/>
      <c r="L2608" s="41"/>
      <c r="M2608" s="42">
        <v>205103</v>
      </c>
      <c r="N2608" s="43">
        <v>41799</v>
      </c>
      <c r="O2608" s="44" t="s">
        <v>5</v>
      </c>
      <c r="P2608" s="42">
        <v>12</v>
      </c>
      <c r="Q2608" s="44" t="s">
        <v>4305</v>
      </c>
      <c r="R2608" s="44" t="s">
        <v>3</v>
      </c>
      <c r="S2608" s="42">
        <v>60</v>
      </c>
      <c r="T2608" s="42">
        <v>30</v>
      </c>
      <c r="U2608" s="42">
        <v>26.947919092999999</v>
      </c>
      <c r="V2608" s="42">
        <v>-80.072695116000006</v>
      </c>
      <c r="W2608" s="126"/>
      <c r="X2608" s="45"/>
      <c r="Y2608" s="125"/>
      <c r="Z2608" s="125"/>
      <c r="AA2608" s="125"/>
      <c r="AB2608" s="125"/>
      <c r="AC2608" s="125"/>
      <c r="AD2608" s="125"/>
      <c r="AE2608" s="127"/>
      <c r="AF2608" s="127"/>
      <c r="AG2608" s="127"/>
      <c r="AH2608" s="44" t="s">
        <v>3</v>
      </c>
      <c r="AI2608" s="38"/>
    </row>
    <row r="2609" spans="1:35" x14ac:dyDescent="0.3">
      <c r="A2609" s="38"/>
      <c r="B2609" s="38"/>
      <c r="C2609" s="39"/>
      <c r="D2609" s="71"/>
      <c r="E2609" s="99"/>
      <c r="F2609" s="41"/>
      <c r="G2609" s="41"/>
      <c r="H2609" s="41"/>
      <c r="I2609" s="41"/>
      <c r="J2609" s="41"/>
      <c r="K2609" s="40"/>
      <c r="L2609" s="41"/>
      <c r="M2609" s="42">
        <v>327692</v>
      </c>
      <c r="N2609" s="43">
        <v>41799</v>
      </c>
      <c r="O2609" s="44" t="s">
        <v>146</v>
      </c>
      <c r="P2609" s="42">
        <v>7</v>
      </c>
      <c r="Q2609" s="44" t="s">
        <v>4305</v>
      </c>
      <c r="R2609" s="44" t="s">
        <v>626</v>
      </c>
      <c r="S2609" s="42">
        <v>50</v>
      </c>
      <c r="T2609" s="42">
        <v>9</v>
      </c>
      <c r="U2609" s="42">
        <v>26.926804650000001</v>
      </c>
      <c r="V2609" s="42">
        <v>-80.06773355</v>
      </c>
      <c r="W2609" s="68">
        <v>41872</v>
      </c>
      <c r="X2609" s="45">
        <f>W2609-N2609</f>
        <v>73</v>
      </c>
      <c r="Y2609" s="42">
        <v>70</v>
      </c>
      <c r="Z2609" s="42">
        <v>21</v>
      </c>
      <c r="AA2609" s="42">
        <v>1</v>
      </c>
      <c r="AB2609" s="42">
        <v>2</v>
      </c>
      <c r="AC2609" s="42">
        <v>0</v>
      </c>
      <c r="AD2609" s="42">
        <v>1</v>
      </c>
      <c r="AE2609" s="42">
        <f>SUM(Y2609,Z2609,AC2609,AD2609)</f>
        <v>92</v>
      </c>
      <c r="AF2609" s="49">
        <f>Y2609/AE2609</f>
        <v>0.76086956521739135</v>
      </c>
      <c r="AG2609" s="49">
        <f>(Y2609-(AA2609+AB2609))/AE2609</f>
        <v>0.72826086956521741</v>
      </c>
      <c r="AH2609" s="44" t="s">
        <v>2</v>
      </c>
      <c r="AI2609" s="59"/>
    </row>
    <row r="2610" spans="1:35" x14ac:dyDescent="0.3">
      <c r="A2610" s="38"/>
      <c r="B2610" s="38"/>
      <c r="C2610" s="39"/>
      <c r="D2610" s="71"/>
      <c r="E2610" s="99"/>
      <c r="F2610" s="41"/>
      <c r="G2610" s="41"/>
      <c r="H2610" s="41"/>
      <c r="I2610" s="41"/>
      <c r="J2610" s="41"/>
      <c r="K2610" s="40"/>
      <c r="L2610" s="41"/>
      <c r="M2610" s="42">
        <v>205778</v>
      </c>
      <c r="N2610" s="43">
        <v>41800</v>
      </c>
      <c r="O2610" s="44" t="s">
        <v>5</v>
      </c>
      <c r="P2610" s="42">
        <v>10</v>
      </c>
      <c r="Q2610" s="44" t="s">
        <v>4308</v>
      </c>
      <c r="R2610" s="44" t="s">
        <v>3</v>
      </c>
      <c r="S2610" s="42">
        <v>-5</v>
      </c>
      <c r="T2610" s="42">
        <v>20</v>
      </c>
      <c r="U2610" s="42">
        <v>26.951590025000002</v>
      </c>
      <c r="V2610" s="42">
        <v>-80.074386541999999</v>
      </c>
      <c r="W2610" s="126"/>
      <c r="X2610" s="45"/>
      <c r="Y2610" s="125"/>
      <c r="Z2610" s="125"/>
      <c r="AA2610" s="125"/>
      <c r="AB2610" s="125"/>
      <c r="AC2610" s="125"/>
      <c r="AD2610" s="125"/>
      <c r="AE2610" s="127"/>
      <c r="AF2610" s="127"/>
      <c r="AG2610" s="127"/>
      <c r="AH2610" s="44" t="s">
        <v>3</v>
      </c>
      <c r="AI2610" s="38"/>
    </row>
    <row r="2611" spans="1:35" x14ac:dyDescent="0.3">
      <c r="A2611" s="61"/>
      <c r="B2611" s="61"/>
      <c r="C2611" s="60"/>
      <c r="D2611" s="94"/>
      <c r="E2611" s="100"/>
      <c r="F2611" s="58"/>
      <c r="G2611" s="58"/>
      <c r="H2611" s="58"/>
      <c r="I2611" s="58"/>
      <c r="J2611" s="58"/>
      <c r="K2611" s="62"/>
      <c r="L2611" s="58"/>
      <c r="M2611" s="42">
        <v>205635</v>
      </c>
      <c r="N2611" s="43">
        <v>41800</v>
      </c>
      <c r="O2611" s="44" t="s">
        <v>0</v>
      </c>
      <c r="P2611" s="42">
        <v>7</v>
      </c>
      <c r="Q2611" s="44" t="s">
        <v>4305</v>
      </c>
      <c r="R2611" s="44" t="s">
        <v>800</v>
      </c>
      <c r="S2611" s="42">
        <v>96</v>
      </c>
      <c r="T2611" s="42">
        <v>46</v>
      </c>
      <c r="U2611" s="42">
        <v>26.872769286</v>
      </c>
      <c r="V2611" s="42">
        <v>-80.050052492999995</v>
      </c>
      <c r="W2611" s="48">
        <v>41860</v>
      </c>
      <c r="X2611" s="45">
        <f>W2611-N2611</f>
        <v>60</v>
      </c>
      <c r="Y2611" s="46">
        <v>15</v>
      </c>
      <c r="Z2611" s="46">
        <v>17</v>
      </c>
      <c r="AA2611" s="46">
        <v>0</v>
      </c>
      <c r="AB2611" s="46">
        <v>0</v>
      </c>
      <c r="AC2611" s="46">
        <v>0</v>
      </c>
      <c r="AD2611" s="46">
        <v>0</v>
      </c>
      <c r="AE2611" s="46">
        <f>SUM(Y2611,Z2611,AC2611,AD2611)</f>
        <v>32</v>
      </c>
      <c r="AF2611" s="47">
        <f>Y2611/AE2611</f>
        <v>0.46875</v>
      </c>
      <c r="AG2611" s="47">
        <f>(Y2611-(AA2611+AB2611))/AE2611</f>
        <v>0.46875</v>
      </c>
      <c r="AH2611" s="44" t="s">
        <v>2</v>
      </c>
      <c r="AI2611" s="61"/>
    </row>
    <row r="2612" spans="1:35" x14ac:dyDescent="0.3">
      <c r="A2612" s="38"/>
      <c r="B2612" s="38"/>
      <c r="C2612" s="39"/>
      <c r="D2612" s="71"/>
      <c r="E2612" s="99"/>
      <c r="F2612" s="41"/>
      <c r="G2612" s="41"/>
      <c r="H2612" s="41"/>
      <c r="I2612" s="41"/>
      <c r="J2612" s="41"/>
      <c r="K2612" s="40"/>
      <c r="L2612" s="41"/>
      <c r="M2612" s="42">
        <v>205682</v>
      </c>
      <c r="N2612" s="43">
        <v>41800</v>
      </c>
      <c r="O2612" s="44" t="s">
        <v>0</v>
      </c>
      <c r="P2612" s="42">
        <v>3</v>
      </c>
      <c r="Q2612" s="44" t="s">
        <v>4305</v>
      </c>
      <c r="R2612" s="44" t="s">
        <v>801</v>
      </c>
      <c r="S2612" s="42">
        <v>62</v>
      </c>
      <c r="T2612" s="42">
        <v>64</v>
      </c>
      <c r="U2612" s="42">
        <v>26.904571808</v>
      </c>
      <c r="V2612" s="42">
        <v>-80.060181358999998</v>
      </c>
      <c r="W2612" s="128"/>
      <c r="X2612" s="45"/>
      <c r="Y2612" s="125"/>
      <c r="Z2612" s="125"/>
      <c r="AA2612" s="125"/>
      <c r="AB2612" s="125"/>
      <c r="AC2612" s="125"/>
      <c r="AD2612" s="125"/>
      <c r="AE2612" s="127"/>
      <c r="AF2612" s="127"/>
      <c r="AG2612" s="127"/>
      <c r="AH2612" s="44" t="s">
        <v>10</v>
      </c>
      <c r="AI2612" s="38"/>
    </row>
    <row r="2613" spans="1:35" x14ac:dyDescent="0.3">
      <c r="A2613" s="61"/>
      <c r="B2613" s="61"/>
      <c r="C2613" s="60"/>
      <c r="D2613" s="94"/>
      <c r="E2613" s="100"/>
      <c r="F2613" s="58"/>
      <c r="G2613" s="58"/>
      <c r="H2613" s="41"/>
      <c r="I2613" s="58"/>
      <c r="J2613" s="41"/>
      <c r="K2613" s="62"/>
      <c r="L2613" s="41"/>
      <c r="M2613" s="42">
        <v>205764</v>
      </c>
      <c r="N2613" s="43">
        <v>41800</v>
      </c>
      <c r="O2613" s="44" t="s">
        <v>5</v>
      </c>
      <c r="P2613" s="42">
        <v>10</v>
      </c>
      <c r="Q2613" s="44" t="s">
        <v>4306</v>
      </c>
      <c r="R2613" s="44" t="s">
        <v>3</v>
      </c>
      <c r="S2613" s="42">
        <v>-10</v>
      </c>
      <c r="T2613" s="42">
        <v>10</v>
      </c>
      <c r="U2613" s="42">
        <v>26.953576812000001</v>
      </c>
      <c r="V2613" s="42">
        <v>-80.075197922000001</v>
      </c>
      <c r="W2613" s="126"/>
      <c r="X2613" s="45"/>
      <c r="Y2613" s="125"/>
      <c r="Z2613" s="125"/>
      <c r="AA2613" s="125"/>
      <c r="AB2613" s="125"/>
      <c r="AC2613" s="125"/>
      <c r="AD2613" s="125"/>
      <c r="AE2613" s="127"/>
      <c r="AF2613" s="127"/>
      <c r="AG2613" s="127"/>
      <c r="AH2613" s="44" t="s">
        <v>3</v>
      </c>
      <c r="AI2613" s="38"/>
    </row>
    <row r="2614" spans="1:35" x14ac:dyDescent="0.3">
      <c r="A2614" s="38"/>
      <c r="B2614" s="38"/>
      <c r="C2614" s="39"/>
      <c r="D2614" s="71"/>
      <c r="E2614" s="99"/>
      <c r="F2614" s="41"/>
      <c r="G2614" s="41"/>
      <c r="H2614" s="41"/>
      <c r="I2614" s="41"/>
      <c r="J2614" s="41"/>
      <c r="K2614" s="40"/>
      <c r="L2614" s="41"/>
      <c r="M2614" s="42">
        <v>205948</v>
      </c>
      <c r="N2614" s="43">
        <v>41801</v>
      </c>
      <c r="O2614" s="44" t="s">
        <v>5</v>
      </c>
      <c r="P2614" s="42">
        <v>13</v>
      </c>
      <c r="Q2614" s="44" t="s">
        <v>4307</v>
      </c>
      <c r="R2614" s="44" t="s">
        <v>3</v>
      </c>
      <c r="S2614" s="42">
        <v>70</v>
      </c>
      <c r="T2614" s="42">
        <v>50</v>
      </c>
      <c r="U2614" s="42">
        <v>26.94551998</v>
      </c>
      <c r="V2614" s="42">
        <v>-80.071565641000007</v>
      </c>
      <c r="W2614" s="126"/>
      <c r="X2614" s="45"/>
      <c r="Y2614" s="125"/>
      <c r="Z2614" s="125"/>
      <c r="AA2614" s="125"/>
      <c r="AB2614" s="125"/>
      <c r="AC2614" s="125"/>
      <c r="AD2614" s="125"/>
      <c r="AE2614" s="127"/>
      <c r="AF2614" s="127"/>
      <c r="AG2614" s="127"/>
      <c r="AH2614" s="44" t="s">
        <v>3</v>
      </c>
      <c r="AI2614" s="38"/>
    </row>
    <row r="2615" spans="1:35" x14ac:dyDescent="0.3">
      <c r="A2615" s="38"/>
      <c r="B2615" s="38"/>
      <c r="C2615" s="39"/>
      <c r="D2615" s="71"/>
      <c r="E2615" s="99"/>
      <c r="F2615" s="41"/>
      <c r="G2615" s="41"/>
      <c r="H2615" s="41"/>
      <c r="I2615" s="41"/>
      <c r="J2615" s="41"/>
      <c r="K2615" s="40"/>
      <c r="L2615" s="41"/>
      <c r="M2615" s="42">
        <v>205946</v>
      </c>
      <c r="N2615" s="43">
        <v>41801</v>
      </c>
      <c r="O2615" s="44" t="s">
        <v>5</v>
      </c>
      <c r="P2615" s="42">
        <v>12</v>
      </c>
      <c r="Q2615" s="44" t="s">
        <v>4305</v>
      </c>
      <c r="R2615" s="44" t="s">
        <v>3</v>
      </c>
      <c r="S2615" s="42">
        <v>45</v>
      </c>
      <c r="T2615" s="42">
        <v>65</v>
      </c>
      <c r="U2615" s="42">
        <v>26.946641683999999</v>
      </c>
      <c r="V2615" s="42">
        <v>-80.071918178000004</v>
      </c>
      <c r="W2615" s="126"/>
      <c r="X2615" s="45"/>
      <c r="Y2615" s="125"/>
      <c r="Z2615" s="125"/>
      <c r="AA2615" s="125"/>
      <c r="AB2615" s="125"/>
      <c r="AC2615" s="125"/>
      <c r="AD2615" s="125"/>
      <c r="AE2615" s="127"/>
      <c r="AF2615" s="127"/>
      <c r="AG2615" s="127"/>
      <c r="AH2615" s="44" t="s">
        <v>3</v>
      </c>
      <c r="AI2615" s="38"/>
    </row>
    <row r="2616" spans="1:35" x14ac:dyDescent="0.3">
      <c r="A2616" s="38"/>
      <c r="B2616" s="38"/>
      <c r="C2616" s="39"/>
      <c r="D2616" s="71"/>
      <c r="E2616" s="99"/>
      <c r="F2616" s="41"/>
      <c r="G2616" s="41"/>
      <c r="H2616" s="41"/>
      <c r="I2616" s="41"/>
      <c r="J2616" s="41"/>
      <c r="K2616" s="40"/>
      <c r="L2616" s="41"/>
      <c r="M2616" s="42">
        <v>205836</v>
      </c>
      <c r="N2616" s="43">
        <v>41801</v>
      </c>
      <c r="O2616" s="44" t="s">
        <v>0</v>
      </c>
      <c r="P2616" s="42">
        <v>4</v>
      </c>
      <c r="Q2616" s="44" t="s">
        <v>4305</v>
      </c>
      <c r="R2616" s="44" t="s">
        <v>802</v>
      </c>
      <c r="S2616" s="42">
        <v>101</v>
      </c>
      <c r="T2616" s="42">
        <v>14</v>
      </c>
      <c r="U2616" s="42">
        <v>26.898380013000001</v>
      </c>
      <c r="V2616" s="42">
        <v>-80.058272325000004</v>
      </c>
      <c r="W2616" s="48">
        <v>41861</v>
      </c>
      <c r="X2616" s="45">
        <f>W2616-N2616</f>
        <v>60</v>
      </c>
      <c r="Y2616" s="42">
        <v>64</v>
      </c>
      <c r="Z2616" s="42">
        <v>12</v>
      </c>
      <c r="AA2616" s="42">
        <v>0</v>
      </c>
      <c r="AB2616" s="42">
        <v>8</v>
      </c>
      <c r="AC2616" s="42">
        <v>0</v>
      </c>
      <c r="AD2616" s="42">
        <v>9</v>
      </c>
      <c r="AE2616" s="46">
        <f>SUM(Y2616,Z2616,AC2616,AD2616)</f>
        <v>85</v>
      </c>
      <c r="AF2616" s="47">
        <f>Y2616/AE2616</f>
        <v>0.75294117647058822</v>
      </c>
      <c r="AG2616" s="47">
        <f>(Y2616-(AA2616+AB2616))/AE2616</f>
        <v>0.6588235294117647</v>
      </c>
      <c r="AH2616" s="44" t="s">
        <v>2</v>
      </c>
      <c r="AI2616" s="38"/>
    </row>
    <row r="2617" spans="1:35" x14ac:dyDescent="0.3">
      <c r="A2617" s="38"/>
      <c r="B2617" s="38"/>
      <c r="C2617" s="39"/>
      <c r="D2617" s="71"/>
      <c r="E2617" s="99"/>
      <c r="F2617" s="41"/>
      <c r="G2617" s="41"/>
      <c r="H2617" s="41"/>
      <c r="I2617" s="41"/>
      <c r="J2617" s="41"/>
      <c r="K2617" s="40"/>
      <c r="L2617" s="41"/>
      <c r="M2617" s="42">
        <v>329241</v>
      </c>
      <c r="N2617" s="43">
        <v>41802</v>
      </c>
      <c r="O2617" s="44" t="s">
        <v>5</v>
      </c>
      <c r="P2617" s="42">
        <v>4</v>
      </c>
      <c r="Q2617" s="44" t="s">
        <v>4305</v>
      </c>
      <c r="R2617" s="44" t="s">
        <v>637</v>
      </c>
      <c r="S2617" s="42">
        <v>94</v>
      </c>
      <c r="T2617" s="42">
        <v>-12</v>
      </c>
      <c r="U2617" s="42">
        <v>26.96262866</v>
      </c>
      <c r="V2617" s="42">
        <v>-80.078005270000006</v>
      </c>
      <c r="W2617" s="128"/>
      <c r="X2617" s="45"/>
      <c r="Y2617" s="42">
        <v>10</v>
      </c>
      <c r="Z2617" s="46">
        <v>98</v>
      </c>
      <c r="AA2617" s="42">
        <v>0</v>
      </c>
      <c r="AB2617" s="42">
        <v>0</v>
      </c>
      <c r="AC2617" s="46">
        <v>0</v>
      </c>
      <c r="AD2617" s="46">
        <v>0</v>
      </c>
      <c r="AE2617" s="46">
        <f>SUM(Y2617,Z2617,AC2617,AD2617)</f>
        <v>108</v>
      </c>
      <c r="AF2617" s="47">
        <f>Y2617/AE2617</f>
        <v>9.2592592592592587E-2</v>
      </c>
      <c r="AG2617" s="47">
        <f>(Y2617-(AA2617+AB2617))/AE2617</f>
        <v>9.2592592592592587E-2</v>
      </c>
      <c r="AH2617" s="44" t="s">
        <v>8</v>
      </c>
      <c r="AI2617" s="38"/>
    </row>
    <row r="2618" spans="1:35" x14ac:dyDescent="0.3">
      <c r="A2618" s="38"/>
      <c r="B2618" s="38"/>
      <c r="C2618" s="39"/>
      <c r="D2618" s="71"/>
      <c r="E2618" s="99"/>
      <c r="F2618" s="41"/>
      <c r="G2618" s="41"/>
      <c r="H2618" s="41"/>
      <c r="I2618" s="41"/>
      <c r="J2618" s="41"/>
      <c r="K2618" s="40"/>
      <c r="L2618" s="41"/>
      <c r="M2618" s="42">
        <v>206624</v>
      </c>
      <c r="N2618" s="43">
        <v>41803</v>
      </c>
      <c r="O2618" s="44" t="s">
        <v>0</v>
      </c>
      <c r="P2618" s="42">
        <v>10</v>
      </c>
      <c r="Q2618" s="44" t="s">
        <v>4307</v>
      </c>
      <c r="R2618" s="44" t="s">
        <v>3</v>
      </c>
      <c r="S2618" s="42">
        <v>50</v>
      </c>
      <c r="T2618" s="42">
        <v>0</v>
      </c>
      <c r="U2618" s="42">
        <v>26.842683572999999</v>
      </c>
      <c r="V2618" s="42">
        <v>-80.043039734999994</v>
      </c>
      <c r="W2618" s="126"/>
      <c r="X2618" s="45"/>
      <c r="Y2618" s="125"/>
      <c r="Z2618" s="125"/>
      <c r="AA2618" s="125"/>
      <c r="AB2618" s="125"/>
      <c r="AC2618" s="125"/>
      <c r="AD2618" s="125"/>
      <c r="AE2618" s="127"/>
      <c r="AF2618" s="127"/>
      <c r="AG2618" s="127"/>
      <c r="AH2618" s="44" t="s">
        <v>3</v>
      </c>
      <c r="AI2618" s="38"/>
    </row>
    <row r="2619" spans="1:35" x14ac:dyDescent="0.3">
      <c r="A2619" s="38"/>
      <c r="B2619" s="38"/>
      <c r="C2619" s="39"/>
      <c r="D2619" s="71"/>
      <c r="E2619" s="99"/>
      <c r="F2619" s="41"/>
      <c r="G2619" s="41"/>
      <c r="H2619" s="41"/>
      <c r="I2619" s="41"/>
      <c r="J2619" s="41"/>
      <c r="K2619" s="40"/>
      <c r="L2619" s="41"/>
      <c r="M2619" s="42">
        <v>206583</v>
      </c>
      <c r="N2619" s="43">
        <v>41803</v>
      </c>
      <c r="O2619" s="44" t="s">
        <v>0</v>
      </c>
      <c r="P2619" s="42">
        <v>9</v>
      </c>
      <c r="Q2619" s="44" t="s">
        <v>4305</v>
      </c>
      <c r="R2619" s="44" t="s">
        <v>804</v>
      </c>
      <c r="S2619" s="42">
        <v>58</v>
      </c>
      <c r="T2619" s="42">
        <v>10</v>
      </c>
      <c r="U2619" s="42">
        <v>26.859187823999999</v>
      </c>
      <c r="V2619" s="42">
        <v>-80.046349797000005</v>
      </c>
      <c r="W2619" s="48">
        <v>41863</v>
      </c>
      <c r="X2619" s="45">
        <f>W2619-N2619</f>
        <v>60</v>
      </c>
      <c r="Y2619" s="42">
        <v>45</v>
      </c>
      <c r="Z2619" s="46">
        <v>21</v>
      </c>
      <c r="AA2619" s="42">
        <v>0</v>
      </c>
      <c r="AB2619" s="42">
        <v>2</v>
      </c>
      <c r="AC2619" s="46">
        <v>0</v>
      </c>
      <c r="AD2619" s="46">
        <v>10</v>
      </c>
      <c r="AE2619" s="46">
        <f>SUM(Y2619,Z2619,AC2619,AD2619)</f>
        <v>76</v>
      </c>
      <c r="AF2619" s="47">
        <f>Y2619/AE2619</f>
        <v>0.59210526315789469</v>
      </c>
      <c r="AG2619" s="47">
        <f>(Y2619-(AA2619+AB2619))/AE2619</f>
        <v>0.56578947368421051</v>
      </c>
      <c r="AH2619" s="44" t="s">
        <v>2</v>
      </c>
      <c r="AI2619" s="38"/>
    </row>
    <row r="2620" spans="1:35" x14ac:dyDescent="0.3">
      <c r="A2620" s="38"/>
      <c r="B2620" s="38"/>
      <c r="C2620" s="39"/>
      <c r="D2620" s="71"/>
      <c r="E2620" s="99"/>
      <c r="F2620" s="41"/>
      <c r="G2620" s="41"/>
      <c r="H2620" s="41"/>
      <c r="I2620" s="41"/>
      <c r="J2620" s="41"/>
      <c r="K2620" s="40"/>
      <c r="L2620" s="41"/>
      <c r="M2620" s="42">
        <v>206420</v>
      </c>
      <c r="N2620" s="43">
        <v>41803</v>
      </c>
      <c r="O2620" s="44" t="s">
        <v>0</v>
      </c>
      <c r="P2620" s="42">
        <v>4</v>
      </c>
      <c r="Q2620" s="44" t="s">
        <v>4305</v>
      </c>
      <c r="R2620" s="44" t="s">
        <v>803</v>
      </c>
      <c r="S2620" s="42">
        <v>60</v>
      </c>
      <c r="T2620" s="42">
        <v>110</v>
      </c>
      <c r="U2620" s="42">
        <v>26.899488676000001</v>
      </c>
      <c r="V2620" s="42">
        <v>-80.058448593999998</v>
      </c>
      <c r="W2620" s="48">
        <v>41869</v>
      </c>
      <c r="X2620" s="45">
        <f>W2620-N2620</f>
        <v>66</v>
      </c>
      <c r="Y2620" s="42">
        <v>65</v>
      </c>
      <c r="Z2620" s="42">
        <v>13</v>
      </c>
      <c r="AA2620" s="42">
        <v>0</v>
      </c>
      <c r="AB2620" s="42">
        <v>4</v>
      </c>
      <c r="AC2620" s="42">
        <v>0</v>
      </c>
      <c r="AD2620" s="42">
        <v>2</v>
      </c>
      <c r="AE2620" s="46">
        <f>SUM(Y2620,Z2620,AC2620,AD2620)</f>
        <v>80</v>
      </c>
      <c r="AF2620" s="47">
        <f>Y2620/AE2620</f>
        <v>0.8125</v>
      </c>
      <c r="AG2620" s="47">
        <f>(Y2620-(AA2620+AB2620))/AE2620</f>
        <v>0.76249999999999996</v>
      </c>
      <c r="AH2620" s="44" t="s">
        <v>2</v>
      </c>
      <c r="AI2620" s="38"/>
    </row>
    <row r="2621" spans="1:35" x14ac:dyDescent="0.3">
      <c r="A2621" s="38"/>
      <c r="B2621" s="38"/>
      <c r="C2621" s="39"/>
      <c r="D2621" s="71"/>
      <c r="E2621" s="99"/>
      <c r="F2621" s="41"/>
      <c r="G2621" s="41"/>
      <c r="H2621" s="41"/>
      <c r="I2621" s="41"/>
      <c r="J2621" s="41"/>
      <c r="K2621" s="40"/>
      <c r="L2621" s="41"/>
      <c r="M2621" s="42">
        <v>206725</v>
      </c>
      <c r="N2621" s="43">
        <v>41804</v>
      </c>
      <c r="O2621" s="44" t="s">
        <v>0</v>
      </c>
      <c r="P2621" s="42">
        <v>10</v>
      </c>
      <c r="Q2621" s="44" t="s">
        <v>4307</v>
      </c>
      <c r="R2621" s="44" t="s">
        <v>3</v>
      </c>
      <c r="S2621" s="42">
        <v>10</v>
      </c>
      <c r="T2621" s="42">
        <v>50</v>
      </c>
      <c r="U2621" s="42">
        <v>26.844519391999999</v>
      </c>
      <c r="V2621" s="42">
        <v>-80.043377108000001</v>
      </c>
      <c r="W2621" s="126"/>
      <c r="X2621" s="45"/>
      <c r="Y2621" s="125"/>
      <c r="Z2621" s="127"/>
      <c r="AA2621" s="125"/>
      <c r="AB2621" s="125"/>
      <c r="AC2621" s="127"/>
      <c r="AD2621" s="127"/>
      <c r="AE2621" s="127"/>
      <c r="AF2621" s="127"/>
      <c r="AG2621" s="127"/>
      <c r="AH2621" s="44" t="s">
        <v>3</v>
      </c>
      <c r="AI2621" s="38"/>
    </row>
    <row r="2622" spans="1:35" x14ac:dyDescent="0.3">
      <c r="A2622" s="38"/>
      <c r="B2622" s="38"/>
      <c r="C2622" s="39"/>
      <c r="D2622" s="71"/>
      <c r="E2622" s="99"/>
      <c r="F2622" s="41"/>
      <c r="G2622" s="41"/>
      <c r="H2622" s="41"/>
      <c r="I2622" s="41"/>
      <c r="J2622" s="41"/>
      <c r="K2622" s="40"/>
      <c r="L2622" s="41"/>
      <c r="M2622" s="42">
        <v>206749</v>
      </c>
      <c r="N2622" s="43">
        <v>41804</v>
      </c>
      <c r="O2622" s="44" t="s">
        <v>0</v>
      </c>
      <c r="P2622" s="42">
        <v>8</v>
      </c>
      <c r="Q2622" s="44" t="s">
        <v>4305</v>
      </c>
      <c r="R2622" s="44" t="s">
        <v>805</v>
      </c>
      <c r="S2622" s="42">
        <v>62</v>
      </c>
      <c r="T2622" s="42">
        <v>38</v>
      </c>
      <c r="U2622" s="42">
        <v>26.866881923000001</v>
      </c>
      <c r="V2622" s="42">
        <v>-80.048260299999995</v>
      </c>
      <c r="W2622" s="48">
        <v>41864</v>
      </c>
      <c r="X2622" s="45">
        <f>W2622-N2622</f>
        <v>60</v>
      </c>
      <c r="Y2622" s="46">
        <v>36</v>
      </c>
      <c r="Z2622" s="46">
        <v>67</v>
      </c>
      <c r="AA2622" s="46">
        <v>1</v>
      </c>
      <c r="AB2622" s="46">
        <v>1</v>
      </c>
      <c r="AC2622" s="46">
        <v>0</v>
      </c>
      <c r="AD2622" s="46">
        <v>1</v>
      </c>
      <c r="AE2622" s="46">
        <f>SUM(Y2622,Z2622,AC2622,AD2622)</f>
        <v>104</v>
      </c>
      <c r="AF2622" s="47">
        <f>Y2622/AE2622</f>
        <v>0.34615384615384615</v>
      </c>
      <c r="AG2622" s="47">
        <f>(Y2622-(AA2622+AB2622))/AE2622</f>
        <v>0.32692307692307693</v>
      </c>
      <c r="AH2622" s="44" t="s">
        <v>2</v>
      </c>
      <c r="AI2622" s="38"/>
    </row>
    <row r="2623" spans="1:35" x14ac:dyDescent="0.3">
      <c r="A2623" s="38"/>
      <c r="B2623" s="38"/>
      <c r="C2623" s="39"/>
      <c r="D2623" s="71"/>
      <c r="E2623" s="99"/>
      <c r="F2623" s="41"/>
      <c r="G2623" s="41"/>
      <c r="H2623" s="41"/>
      <c r="I2623" s="41"/>
      <c r="J2623" s="41"/>
      <c r="K2623" s="40"/>
      <c r="L2623" s="41"/>
      <c r="M2623" s="42">
        <v>329971</v>
      </c>
      <c r="N2623" s="43">
        <v>41804</v>
      </c>
      <c r="O2623" s="44" t="s">
        <v>146</v>
      </c>
      <c r="P2623" s="42">
        <v>8</v>
      </c>
      <c r="Q2623" s="44" t="s">
        <v>4305</v>
      </c>
      <c r="R2623" s="44" t="s">
        <v>627</v>
      </c>
      <c r="S2623" s="42">
        <v>51</v>
      </c>
      <c r="T2623" s="42">
        <v>6</v>
      </c>
      <c r="U2623" s="42">
        <v>26.92246639</v>
      </c>
      <c r="V2623" s="42">
        <v>-80.066274870000001</v>
      </c>
      <c r="W2623" s="126"/>
      <c r="X2623" s="45"/>
      <c r="Y2623" s="42"/>
      <c r="Z2623" s="125"/>
      <c r="AA2623" s="42"/>
      <c r="AB2623" s="42"/>
      <c r="AC2623" s="125"/>
      <c r="AD2623" s="125"/>
      <c r="AE2623" s="127"/>
      <c r="AF2623" s="127"/>
      <c r="AG2623" s="127"/>
      <c r="AH2623" s="44" t="s">
        <v>67</v>
      </c>
      <c r="AI2623" s="38"/>
    </row>
    <row r="2624" spans="1:35" x14ac:dyDescent="0.3">
      <c r="A2624" s="38"/>
      <c r="B2624" s="38"/>
      <c r="C2624" s="39"/>
      <c r="D2624" s="71"/>
      <c r="E2624" s="99"/>
      <c r="F2624" s="41"/>
      <c r="G2624" s="41"/>
      <c r="H2624" s="41"/>
      <c r="I2624" s="41"/>
      <c r="J2624" s="41"/>
      <c r="K2624" s="40"/>
      <c r="L2624" s="41"/>
      <c r="M2624" s="42">
        <v>206793</v>
      </c>
      <c r="N2624" s="43">
        <v>41804</v>
      </c>
      <c r="O2624" s="44" t="s">
        <v>0</v>
      </c>
      <c r="P2624" s="42">
        <v>3</v>
      </c>
      <c r="Q2624" s="44" t="s">
        <v>4305</v>
      </c>
      <c r="R2624" s="44" t="s">
        <v>806</v>
      </c>
      <c r="S2624" s="42">
        <v>83</v>
      </c>
      <c r="T2624" s="42">
        <v>57</v>
      </c>
      <c r="U2624" s="42">
        <v>26.906405543999998</v>
      </c>
      <c r="V2624" s="42">
        <v>-80.060874990000002</v>
      </c>
      <c r="W2624" s="128"/>
      <c r="X2624" s="45"/>
      <c r="Y2624" s="125"/>
      <c r="Z2624" s="127"/>
      <c r="AA2624" s="125"/>
      <c r="AB2624" s="125"/>
      <c r="AC2624" s="127"/>
      <c r="AD2624" s="127"/>
      <c r="AE2624" s="127"/>
      <c r="AF2624" s="127"/>
      <c r="AG2624" s="127"/>
      <c r="AH2624" s="44" t="s">
        <v>10</v>
      </c>
      <c r="AI2624" s="38"/>
    </row>
    <row r="2625" spans="1:35" x14ac:dyDescent="0.3">
      <c r="A2625" s="38"/>
      <c r="B2625" s="38"/>
      <c r="C2625" s="39"/>
      <c r="D2625" s="71"/>
      <c r="E2625" s="99"/>
      <c r="F2625" s="41"/>
      <c r="G2625" s="41"/>
      <c r="H2625" s="41"/>
      <c r="I2625" s="41"/>
      <c r="J2625" s="41"/>
      <c r="K2625" s="40"/>
      <c r="L2625" s="41"/>
      <c r="M2625" s="42">
        <v>206800</v>
      </c>
      <c r="N2625" s="43">
        <v>41804</v>
      </c>
      <c r="O2625" s="44" t="s">
        <v>0</v>
      </c>
      <c r="P2625" s="42">
        <v>2</v>
      </c>
      <c r="Q2625" s="44" t="s">
        <v>4305</v>
      </c>
      <c r="R2625" s="44" t="s">
        <v>807</v>
      </c>
      <c r="S2625" s="42">
        <v>67</v>
      </c>
      <c r="T2625" s="42">
        <v>60</v>
      </c>
      <c r="U2625" s="42">
        <v>26.910772318999999</v>
      </c>
      <c r="V2625" s="42">
        <v>-80.062320416999995</v>
      </c>
      <c r="W2625" s="126"/>
      <c r="X2625" s="45"/>
      <c r="Y2625" s="125"/>
      <c r="Z2625" s="125"/>
      <c r="AA2625" s="125"/>
      <c r="AB2625" s="125"/>
      <c r="AC2625" s="125"/>
      <c r="AD2625" s="125"/>
      <c r="AE2625" s="127"/>
      <c r="AF2625" s="127"/>
      <c r="AG2625" s="127"/>
      <c r="AH2625" s="44" t="s">
        <v>10</v>
      </c>
      <c r="AI2625" s="38"/>
    </row>
    <row r="2626" spans="1:35" x14ac:dyDescent="0.3">
      <c r="A2626" s="38"/>
      <c r="B2626" s="38"/>
      <c r="C2626" s="39"/>
      <c r="D2626" s="71"/>
      <c r="E2626" s="99"/>
      <c r="F2626" s="41"/>
      <c r="G2626" s="41"/>
      <c r="H2626" s="41"/>
      <c r="I2626" s="41"/>
      <c r="J2626" s="41"/>
      <c r="K2626" s="40"/>
      <c r="L2626" s="41"/>
      <c r="M2626" s="42">
        <v>207312</v>
      </c>
      <c r="N2626" s="43">
        <v>41805</v>
      </c>
      <c r="O2626" s="44" t="s">
        <v>0</v>
      </c>
      <c r="P2626" s="42">
        <v>8</v>
      </c>
      <c r="Q2626" s="44" t="s">
        <v>4305</v>
      </c>
      <c r="R2626" s="44" t="s">
        <v>810</v>
      </c>
      <c r="S2626" s="42">
        <v>50</v>
      </c>
      <c r="T2626" s="42">
        <v>45</v>
      </c>
      <c r="U2626" s="42">
        <v>26.867904672000002</v>
      </c>
      <c r="V2626" s="42">
        <v>-80.048531013000002</v>
      </c>
      <c r="W2626" s="48">
        <v>41865</v>
      </c>
      <c r="X2626" s="45">
        <f>W2626-N2626</f>
        <v>60</v>
      </c>
      <c r="Y2626" s="42">
        <v>57</v>
      </c>
      <c r="Z2626" s="42">
        <v>19</v>
      </c>
      <c r="AA2626" s="42">
        <v>3</v>
      </c>
      <c r="AB2626" s="42">
        <v>0</v>
      </c>
      <c r="AC2626" s="42">
        <v>0</v>
      </c>
      <c r="AD2626" s="42">
        <v>11</v>
      </c>
      <c r="AE2626" s="46">
        <f>SUM(Y2626,Z2626,AC2626,AD2626)</f>
        <v>87</v>
      </c>
      <c r="AF2626" s="47">
        <f>Y2626/AE2626</f>
        <v>0.65517241379310343</v>
      </c>
      <c r="AG2626" s="47">
        <f>(Y2626-(AA2626+AB2626))/AE2626</f>
        <v>0.62068965517241381</v>
      </c>
      <c r="AH2626" s="44" t="s">
        <v>2</v>
      </c>
      <c r="AI2626" s="38"/>
    </row>
    <row r="2627" spans="1:35" x14ac:dyDescent="0.3">
      <c r="A2627" s="38"/>
      <c r="B2627" s="38"/>
      <c r="C2627" s="39"/>
      <c r="D2627" s="71"/>
      <c r="E2627" s="99"/>
      <c r="F2627" s="41"/>
      <c r="G2627" s="41"/>
      <c r="H2627" s="41"/>
      <c r="I2627" s="41"/>
      <c r="J2627" s="41"/>
      <c r="K2627" s="40"/>
      <c r="L2627" s="41"/>
      <c r="M2627" s="42">
        <v>206919</v>
      </c>
      <c r="N2627" s="43">
        <v>41805</v>
      </c>
      <c r="O2627" s="44" t="s">
        <v>0</v>
      </c>
      <c r="P2627" s="42">
        <v>5</v>
      </c>
      <c r="Q2627" s="44" t="s">
        <v>4305</v>
      </c>
      <c r="R2627" s="44" t="s">
        <v>808</v>
      </c>
      <c r="S2627" s="42">
        <v>38</v>
      </c>
      <c r="T2627" s="42">
        <v>121</v>
      </c>
      <c r="U2627" s="42">
        <v>26.887517810999999</v>
      </c>
      <c r="V2627" s="42">
        <v>-80.055021221000004</v>
      </c>
      <c r="W2627" s="48">
        <v>41863</v>
      </c>
      <c r="X2627" s="45">
        <f>W2627-N2627</f>
        <v>58</v>
      </c>
      <c r="Y2627" s="42">
        <v>66</v>
      </c>
      <c r="Z2627" s="42">
        <v>21</v>
      </c>
      <c r="AA2627" s="42">
        <v>2</v>
      </c>
      <c r="AB2627" s="42">
        <v>0</v>
      </c>
      <c r="AC2627" s="42">
        <v>0</v>
      </c>
      <c r="AD2627" s="42">
        <v>1</v>
      </c>
      <c r="AE2627" s="46">
        <f>SUM(Y2627,Z2627,AC2627,AD2627)</f>
        <v>88</v>
      </c>
      <c r="AF2627" s="47">
        <f>Y2627/AE2627</f>
        <v>0.75</v>
      </c>
      <c r="AG2627" s="47">
        <f>(Y2627-(AA2627+AB2627))/AE2627</f>
        <v>0.72727272727272729</v>
      </c>
      <c r="AH2627" s="44" t="s">
        <v>2</v>
      </c>
      <c r="AI2627" s="38"/>
    </row>
    <row r="2628" spans="1:35" x14ac:dyDescent="0.3">
      <c r="A2628" s="38"/>
      <c r="B2628" s="38"/>
      <c r="C2628" s="39"/>
      <c r="D2628" s="71"/>
      <c r="E2628" s="99"/>
      <c r="F2628" s="41"/>
      <c r="G2628" s="41"/>
      <c r="H2628" s="41"/>
      <c r="I2628" s="41"/>
      <c r="J2628" s="41"/>
      <c r="K2628" s="40"/>
      <c r="L2628" s="41"/>
      <c r="M2628" s="42">
        <v>207311</v>
      </c>
      <c r="N2628" s="43">
        <v>41805</v>
      </c>
      <c r="O2628" s="44" t="s">
        <v>0</v>
      </c>
      <c r="P2628" s="42">
        <v>8</v>
      </c>
      <c r="Q2628" s="44" t="s">
        <v>4305</v>
      </c>
      <c r="R2628" s="44" t="s">
        <v>809</v>
      </c>
      <c r="S2628" s="42">
        <v>60</v>
      </c>
      <c r="T2628" s="42">
        <v>32</v>
      </c>
      <c r="U2628" s="42">
        <v>26.865939195999999</v>
      </c>
      <c r="V2628" s="42">
        <v>-80.047994368000005</v>
      </c>
      <c r="W2628" s="48">
        <v>41864</v>
      </c>
      <c r="X2628" s="45">
        <f>W2628-N2628</f>
        <v>59</v>
      </c>
      <c r="Y2628" s="42">
        <v>67</v>
      </c>
      <c r="Z2628" s="42">
        <v>17</v>
      </c>
      <c r="AA2628" s="42">
        <v>1</v>
      </c>
      <c r="AB2628" s="42">
        <v>1</v>
      </c>
      <c r="AC2628" s="42">
        <v>0</v>
      </c>
      <c r="AD2628" s="42">
        <v>0</v>
      </c>
      <c r="AE2628" s="46">
        <f>SUM(Y2628,Z2628,AC2628,AD2628)</f>
        <v>84</v>
      </c>
      <c r="AF2628" s="47">
        <f>Y2628/AE2628</f>
        <v>0.79761904761904767</v>
      </c>
      <c r="AG2628" s="47">
        <f>(Y2628-(AA2628+AB2628))/AE2628</f>
        <v>0.77380952380952384</v>
      </c>
      <c r="AH2628" s="44" t="s">
        <v>2</v>
      </c>
      <c r="AI2628" s="38"/>
    </row>
    <row r="2629" spans="1:35" x14ac:dyDescent="0.3">
      <c r="A2629" s="38"/>
      <c r="B2629" s="38"/>
      <c r="C2629" s="39"/>
      <c r="D2629" s="71"/>
      <c r="E2629" s="99"/>
      <c r="F2629" s="41"/>
      <c r="G2629" s="41"/>
      <c r="H2629" s="41"/>
      <c r="I2629" s="41"/>
      <c r="J2629" s="41"/>
      <c r="K2629" s="40"/>
      <c r="L2629" s="41"/>
      <c r="M2629" s="42">
        <v>207581</v>
      </c>
      <c r="N2629" s="43">
        <v>41806</v>
      </c>
      <c r="O2629" s="44" t="s">
        <v>0</v>
      </c>
      <c r="P2629" s="42">
        <v>9</v>
      </c>
      <c r="Q2629" s="44" t="s">
        <v>4307</v>
      </c>
      <c r="R2629" s="44" t="s">
        <v>3</v>
      </c>
      <c r="S2629" s="42">
        <v>20</v>
      </c>
      <c r="T2629" s="42">
        <v>70</v>
      </c>
      <c r="U2629" s="42">
        <v>26.862093578</v>
      </c>
      <c r="V2629" s="42">
        <v>-80.047048368000006</v>
      </c>
      <c r="W2629" s="126"/>
      <c r="X2629" s="45"/>
      <c r="Y2629" s="125"/>
      <c r="Z2629" s="125"/>
      <c r="AA2629" s="125"/>
      <c r="AB2629" s="125"/>
      <c r="AC2629" s="125"/>
      <c r="AD2629" s="125"/>
      <c r="AE2629" s="127"/>
      <c r="AF2629" s="127"/>
      <c r="AG2629" s="127"/>
      <c r="AH2629" s="44" t="s">
        <v>3</v>
      </c>
      <c r="AI2629" s="38"/>
    </row>
    <row r="2630" spans="1:35" x14ac:dyDescent="0.3">
      <c r="A2630" s="38"/>
      <c r="B2630" s="38"/>
      <c r="C2630" s="39"/>
      <c r="D2630" s="71"/>
      <c r="E2630" s="99"/>
      <c r="F2630" s="41"/>
      <c r="G2630" s="41"/>
      <c r="H2630" s="41"/>
      <c r="I2630" s="41"/>
      <c r="J2630" s="41"/>
      <c r="K2630" s="40"/>
      <c r="L2630" s="41"/>
      <c r="M2630" s="42">
        <v>207652</v>
      </c>
      <c r="N2630" s="43">
        <v>41806</v>
      </c>
      <c r="O2630" s="44" t="s">
        <v>0</v>
      </c>
      <c r="P2630" s="42">
        <v>9</v>
      </c>
      <c r="Q2630" s="44" t="s">
        <v>4305</v>
      </c>
      <c r="R2630" s="44" t="s">
        <v>813</v>
      </c>
      <c r="S2630" s="42">
        <v>70</v>
      </c>
      <c r="T2630" s="42">
        <v>27</v>
      </c>
      <c r="U2630" s="42">
        <v>26.86209904</v>
      </c>
      <c r="V2630" s="42">
        <v>-80.047087753</v>
      </c>
      <c r="W2630" s="48">
        <v>41863</v>
      </c>
      <c r="X2630" s="45">
        <f>W2630-N2630</f>
        <v>57</v>
      </c>
      <c r="Y2630" s="42">
        <v>46</v>
      </c>
      <c r="Z2630" s="46">
        <v>5</v>
      </c>
      <c r="AA2630" s="42">
        <v>1</v>
      </c>
      <c r="AB2630" s="42">
        <v>6</v>
      </c>
      <c r="AC2630" s="46">
        <v>0</v>
      </c>
      <c r="AD2630" s="46">
        <v>4</v>
      </c>
      <c r="AE2630" s="46">
        <f>SUM(Y2630,Z2630,AC2630,AD2630)</f>
        <v>55</v>
      </c>
      <c r="AF2630" s="47">
        <f>Y2630/AE2630</f>
        <v>0.83636363636363631</v>
      </c>
      <c r="AG2630" s="47">
        <f>(Y2630-(AA2630+AB2630))/AE2630</f>
        <v>0.70909090909090911</v>
      </c>
      <c r="AH2630" s="44" t="s">
        <v>2</v>
      </c>
      <c r="AI2630" s="38"/>
    </row>
    <row r="2631" spans="1:35" x14ac:dyDescent="0.3">
      <c r="A2631" s="38"/>
      <c r="B2631" s="38"/>
      <c r="C2631" s="39"/>
      <c r="D2631" s="71"/>
      <c r="E2631" s="99"/>
      <c r="F2631" s="41"/>
      <c r="G2631" s="41"/>
      <c r="H2631" s="41"/>
      <c r="I2631" s="41"/>
      <c r="J2631" s="41"/>
      <c r="K2631" s="40"/>
      <c r="L2631" s="41"/>
      <c r="M2631" s="42">
        <v>207367</v>
      </c>
      <c r="N2631" s="43">
        <v>41806</v>
      </c>
      <c r="O2631" s="44" t="s">
        <v>0</v>
      </c>
      <c r="P2631" s="42">
        <v>3</v>
      </c>
      <c r="Q2631" s="44" t="s">
        <v>4305</v>
      </c>
      <c r="R2631" s="44" t="s">
        <v>811</v>
      </c>
      <c r="S2631" s="42">
        <v>60</v>
      </c>
      <c r="T2631" s="42">
        <v>68</v>
      </c>
      <c r="U2631" s="42">
        <v>26.904697621</v>
      </c>
      <c r="V2631" s="42">
        <v>-80.060220025999996</v>
      </c>
      <c r="W2631" s="126"/>
      <c r="X2631" s="45"/>
      <c r="Y2631" s="125"/>
      <c r="Z2631" s="125"/>
      <c r="AA2631" s="125"/>
      <c r="AB2631" s="125"/>
      <c r="AC2631" s="125"/>
      <c r="AD2631" s="125"/>
      <c r="AE2631" s="127"/>
      <c r="AF2631" s="127"/>
      <c r="AG2631" s="127"/>
      <c r="AH2631" s="44" t="s">
        <v>10</v>
      </c>
      <c r="AI2631" s="38"/>
    </row>
    <row r="2632" spans="1:35" x14ac:dyDescent="0.3">
      <c r="A2632" s="38"/>
      <c r="B2632" s="38"/>
      <c r="C2632" s="39"/>
      <c r="D2632" s="71"/>
      <c r="E2632" s="99"/>
      <c r="F2632" s="41"/>
      <c r="G2632" s="41"/>
      <c r="H2632" s="41"/>
      <c r="I2632" s="41"/>
      <c r="J2632" s="41"/>
      <c r="K2632" s="40"/>
      <c r="L2632" s="41"/>
      <c r="M2632" s="42">
        <v>207504</v>
      </c>
      <c r="N2632" s="43">
        <v>41806</v>
      </c>
      <c r="O2632" s="44" t="s">
        <v>5</v>
      </c>
      <c r="P2632" s="42">
        <v>12</v>
      </c>
      <c r="Q2632" s="44" t="s">
        <v>4305</v>
      </c>
      <c r="R2632" s="44" t="s">
        <v>3</v>
      </c>
      <c r="S2632" s="42">
        <v>50</v>
      </c>
      <c r="T2632" s="42">
        <v>50</v>
      </c>
      <c r="U2632" s="42">
        <v>26.946934540000001</v>
      </c>
      <c r="V2632" s="42">
        <v>-80.072155858000002</v>
      </c>
      <c r="W2632" s="126"/>
      <c r="X2632" s="45"/>
      <c r="Y2632" s="125"/>
      <c r="Z2632" s="125"/>
      <c r="AA2632" s="125"/>
      <c r="AB2632" s="125"/>
      <c r="AC2632" s="125"/>
      <c r="AD2632" s="125"/>
      <c r="AE2632" s="127"/>
      <c r="AF2632" s="127"/>
      <c r="AG2632" s="127"/>
      <c r="AH2632" s="44" t="s">
        <v>3</v>
      </c>
      <c r="AI2632" s="38"/>
    </row>
    <row r="2633" spans="1:35" x14ac:dyDescent="0.3">
      <c r="A2633" s="38"/>
      <c r="B2633" s="38"/>
      <c r="C2633" s="39"/>
      <c r="D2633" s="71"/>
      <c r="E2633" s="99"/>
      <c r="F2633" s="41"/>
      <c r="G2633" s="41"/>
      <c r="H2633" s="41"/>
      <c r="I2633" s="41"/>
      <c r="J2633" s="41"/>
      <c r="K2633" s="40"/>
      <c r="L2633" s="41"/>
      <c r="M2633" s="42">
        <v>207651</v>
      </c>
      <c r="N2633" s="43">
        <v>41806</v>
      </c>
      <c r="O2633" s="44" t="s">
        <v>0</v>
      </c>
      <c r="P2633" s="42">
        <v>9</v>
      </c>
      <c r="Q2633" s="44" t="s">
        <v>4305</v>
      </c>
      <c r="R2633" s="44" t="s">
        <v>812</v>
      </c>
      <c r="S2633" s="42">
        <v>41</v>
      </c>
      <c r="T2633" s="42">
        <v>52</v>
      </c>
      <c r="U2633" s="42">
        <v>26.860541171000001</v>
      </c>
      <c r="V2633" s="42">
        <v>-80.046560898999999</v>
      </c>
      <c r="W2633" s="48">
        <v>41864</v>
      </c>
      <c r="X2633" s="45">
        <f>W2633-N2633</f>
        <v>58</v>
      </c>
      <c r="Y2633" s="42">
        <v>60</v>
      </c>
      <c r="Z2633" s="42">
        <v>33</v>
      </c>
      <c r="AA2633" s="42">
        <v>10</v>
      </c>
      <c r="AB2633" s="42">
        <v>2</v>
      </c>
      <c r="AC2633" s="42">
        <v>0</v>
      </c>
      <c r="AD2633" s="42">
        <v>13</v>
      </c>
      <c r="AE2633" s="46">
        <f>SUM(Y2633,Z2633,AC2633,AD2633)</f>
        <v>106</v>
      </c>
      <c r="AF2633" s="47">
        <f>Y2633/AE2633</f>
        <v>0.56603773584905659</v>
      </c>
      <c r="AG2633" s="47">
        <f>(Y2633-(AA2633+AB2633))/AE2633</f>
        <v>0.45283018867924529</v>
      </c>
      <c r="AH2633" s="44" t="s">
        <v>2</v>
      </c>
      <c r="AI2633" s="38"/>
    </row>
    <row r="2634" spans="1:35" x14ac:dyDescent="0.3">
      <c r="A2634" s="38"/>
      <c r="B2634" s="38"/>
      <c r="C2634" s="39"/>
      <c r="D2634" s="71"/>
      <c r="E2634" s="99"/>
      <c r="F2634" s="41"/>
      <c r="G2634" s="41"/>
      <c r="H2634" s="41"/>
      <c r="I2634" s="41"/>
      <c r="J2634" s="41"/>
      <c r="K2634" s="40"/>
      <c r="L2634" s="41"/>
      <c r="M2634" s="42">
        <v>208151</v>
      </c>
      <c r="N2634" s="43">
        <v>41808</v>
      </c>
      <c r="O2634" s="44" t="s">
        <v>0</v>
      </c>
      <c r="P2634" s="42">
        <v>2</v>
      </c>
      <c r="Q2634" s="44" t="s">
        <v>4305</v>
      </c>
      <c r="R2634" s="44" t="s">
        <v>815</v>
      </c>
      <c r="S2634" s="42">
        <v>49</v>
      </c>
      <c r="T2634" s="42">
        <v>75</v>
      </c>
      <c r="U2634" s="42">
        <v>26.910464307000002</v>
      </c>
      <c r="V2634" s="42">
        <v>-80.062181641999999</v>
      </c>
      <c r="W2634" s="48">
        <v>41875</v>
      </c>
      <c r="X2634" s="45">
        <f>W2634-N2634</f>
        <v>67</v>
      </c>
      <c r="Y2634" s="42">
        <v>1</v>
      </c>
      <c r="Z2634" s="42">
        <v>87</v>
      </c>
      <c r="AA2634" s="42">
        <v>0</v>
      </c>
      <c r="AB2634" s="42">
        <v>1</v>
      </c>
      <c r="AC2634" s="42">
        <v>0</v>
      </c>
      <c r="AD2634" s="42">
        <v>0</v>
      </c>
      <c r="AE2634" s="42">
        <f>SUM(Y2634,Z2634,AC2634,AD2634)</f>
        <v>88</v>
      </c>
      <c r="AF2634" s="49">
        <f>Y2634/AE2634</f>
        <v>1.1363636363636364E-2</v>
      </c>
      <c r="AG2634" s="49">
        <f>(Y2634-(AA2634+AB2634))/AE2634</f>
        <v>0</v>
      </c>
      <c r="AH2634" s="44" t="s">
        <v>2</v>
      </c>
      <c r="AI2634" s="38"/>
    </row>
    <row r="2635" spans="1:35" x14ac:dyDescent="0.3">
      <c r="A2635" s="38"/>
      <c r="B2635" s="38"/>
      <c r="C2635" s="39"/>
      <c r="D2635" s="71"/>
      <c r="E2635" s="99"/>
      <c r="F2635" s="41"/>
      <c r="G2635" s="41"/>
      <c r="H2635" s="41"/>
      <c r="I2635" s="41"/>
      <c r="J2635" s="41"/>
      <c r="K2635" s="40"/>
      <c r="L2635" s="41"/>
      <c r="M2635" s="42">
        <v>208128</v>
      </c>
      <c r="N2635" s="43">
        <v>41808</v>
      </c>
      <c r="O2635" s="44" t="s">
        <v>0</v>
      </c>
      <c r="P2635" s="42">
        <v>2</v>
      </c>
      <c r="Q2635" s="44" t="s">
        <v>4305</v>
      </c>
      <c r="R2635" s="44" t="s">
        <v>814</v>
      </c>
      <c r="S2635" s="42">
        <v>127</v>
      </c>
      <c r="T2635" s="42">
        <v>32</v>
      </c>
      <c r="U2635" s="42">
        <v>26.907775166</v>
      </c>
      <c r="V2635" s="42">
        <v>-80.061471526999995</v>
      </c>
      <c r="W2635" s="48">
        <v>41867</v>
      </c>
      <c r="X2635" s="45">
        <f>W2635-N2635</f>
        <v>59</v>
      </c>
      <c r="Y2635" s="42">
        <v>55</v>
      </c>
      <c r="Z2635" s="46">
        <v>19</v>
      </c>
      <c r="AA2635" s="42">
        <v>0</v>
      </c>
      <c r="AB2635" s="42">
        <v>0</v>
      </c>
      <c r="AC2635" s="46">
        <v>0</v>
      </c>
      <c r="AD2635" s="46">
        <v>3</v>
      </c>
      <c r="AE2635" s="46">
        <f>SUM(Y2635,Z2635,AC2635,AD2635)</f>
        <v>77</v>
      </c>
      <c r="AF2635" s="47">
        <f>Y2635/AE2635</f>
        <v>0.7142857142857143</v>
      </c>
      <c r="AG2635" s="47">
        <f>(Y2635-(AA2635+AB2635))/AE2635</f>
        <v>0.7142857142857143</v>
      </c>
      <c r="AH2635" s="44" t="s">
        <v>2</v>
      </c>
      <c r="AI2635" s="38"/>
    </row>
    <row r="2636" spans="1:35" x14ac:dyDescent="0.3">
      <c r="A2636" s="38"/>
      <c r="B2636" s="38"/>
      <c r="C2636" s="39"/>
      <c r="D2636" s="71"/>
      <c r="E2636" s="99"/>
      <c r="F2636" s="41"/>
      <c r="G2636" s="41"/>
      <c r="H2636" s="41"/>
      <c r="I2636" s="41"/>
      <c r="J2636" s="41"/>
      <c r="K2636" s="40"/>
      <c r="L2636" s="41"/>
      <c r="M2636" s="42">
        <v>208223</v>
      </c>
      <c r="N2636" s="43">
        <v>41808</v>
      </c>
      <c r="O2636" s="44" t="s">
        <v>0</v>
      </c>
      <c r="P2636" s="42">
        <v>8</v>
      </c>
      <c r="Q2636" s="44" t="s">
        <v>4305</v>
      </c>
      <c r="R2636" s="44" t="s">
        <v>816</v>
      </c>
      <c r="S2636" s="42">
        <v>37</v>
      </c>
      <c r="T2636" s="42">
        <v>85</v>
      </c>
      <c r="U2636" s="42">
        <v>26.86413318</v>
      </c>
      <c r="V2636" s="42">
        <v>-80.047488330999997</v>
      </c>
      <c r="W2636" s="126"/>
      <c r="X2636" s="45"/>
      <c r="Y2636" s="127"/>
      <c r="Z2636" s="127"/>
      <c r="AA2636" s="127"/>
      <c r="AB2636" s="127"/>
      <c r="AC2636" s="127"/>
      <c r="AD2636" s="127"/>
      <c r="AE2636" s="127"/>
      <c r="AF2636" s="127"/>
      <c r="AG2636" s="127"/>
      <c r="AH2636" s="44" t="s">
        <v>10</v>
      </c>
      <c r="AI2636" s="38"/>
    </row>
    <row r="2637" spans="1:35" x14ac:dyDescent="0.3">
      <c r="A2637" s="38"/>
      <c r="B2637" s="38"/>
      <c r="C2637" s="39"/>
      <c r="D2637" s="71"/>
      <c r="E2637" s="99"/>
      <c r="F2637" s="41"/>
      <c r="G2637" s="41"/>
      <c r="H2637" s="41"/>
      <c r="I2637" s="41"/>
      <c r="J2637" s="41"/>
      <c r="K2637" s="40"/>
      <c r="L2637" s="41"/>
      <c r="M2637" s="42">
        <v>208471</v>
      </c>
      <c r="N2637" s="43">
        <v>41809</v>
      </c>
      <c r="O2637" s="44" t="s">
        <v>0</v>
      </c>
      <c r="P2637" s="42">
        <v>10</v>
      </c>
      <c r="Q2637" s="44" t="s">
        <v>4305</v>
      </c>
      <c r="R2637" s="44" t="s">
        <v>820</v>
      </c>
      <c r="S2637" s="42">
        <v>48</v>
      </c>
      <c r="T2637" s="42">
        <v>9</v>
      </c>
      <c r="U2637" s="42">
        <v>26.847986741</v>
      </c>
      <c r="V2637" s="42">
        <v>-80.044327366999994</v>
      </c>
      <c r="W2637" s="48">
        <v>41872</v>
      </c>
      <c r="X2637" s="45">
        <f>W2637-N2637</f>
        <v>63</v>
      </c>
      <c r="Y2637" s="42">
        <v>20</v>
      </c>
      <c r="Z2637" s="42">
        <v>42</v>
      </c>
      <c r="AA2637" s="42">
        <v>1</v>
      </c>
      <c r="AB2637" s="42">
        <v>0</v>
      </c>
      <c r="AC2637" s="42">
        <v>0</v>
      </c>
      <c r="AD2637" s="42">
        <v>0</v>
      </c>
      <c r="AE2637" s="46">
        <f>SUM(Y2637,Z2637,AC2637,AD2637)</f>
        <v>62</v>
      </c>
      <c r="AF2637" s="47">
        <f>Y2637/AE2637</f>
        <v>0.32258064516129031</v>
      </c>
      <c r="AG2637" s="47">
        <f>(Y2637-(AA2637+AB2637))/AE2637</f>
        <v>0.30645161290322581</v>
      </c>
      <c r="AH2637" s="44" t="s">
        <v>2</v>
      </c>
      <c r="AI2637" s="38"/>
    </row>
    <row r="2638" spans="1:35" x14ac:dyDescent="0.3">
      <c r="A2638" s="38"/>
      <c r="B2638" s="38"/>
      <c r="C2638" s="39"/>
      <c r="D2638" s="71"/>
      <c r="E2638" s="99"/>
      <c r="F2638" s="41"/>
      <c r="G2638" s="41"/>
      <c r="H2638" s="41"/>
      <c r="I2638" s="41"/>
      <c r="J2638" s="41"/>
      <c r="K2638" s="40"/>
      <c r="L2638" s="41"/>
      <c r="M2638" s="42">
        <v>208439</v>
      </c>
      <c r="N2638" s="43">
        <v>41809</v>
      </c>
      <c r="O2638" s="44" t="s">
        <v>0</v>
      </c>
      <c r="P2638" s="42">
        <v>7</v>
      </c>
      <c r="Q2638" s="44" t="s">
        <v>4305</v>
      </c>
      <c r="R2638" s="44" t="s">
        <v>819</v>
      </c>
      <c r="S2638" s="42">
        <v>46</v>
      </c>
      <c r="T2638" s="42">
        <v>80</v>
      </c>
      <c r="U2638" s="42">
        <v>26.870433251000001</v>
      </c>
      <c r="V2638" s="42">
        <v>-80.049156377000003</v>
      </c>
      <c r="W2638" s="48">
        <v>41871</v>
      </c>
      <c r="X2638" s="45">
        <f>W2638-N2638</f>
        <v>62</v>
      </c>
      <c r="Y2638" s="42">
        <v>22</v>
      </c>
      <c r="Z2638" s="42">
        <v>63</v>
      </c>
      <c r="AA2638" s="42">
        <v>0</v>
      </c>
      <c r="AB2638" s="42">
        <v>0</v>
      </c>
      <c r="AC2638" s="42">
        <v>0</v>
      </c>
      <c r="AD2638" s="42">
        <v>0</v>
      </c>
      <c r="AE2638" s="46">
        <f>SUM(Y2638,Z2638,AC2638,AD2638)</f>
        <v>85</v>
      </c>
      <c r="AF2638" s="47">
        <f>Y2638/AE2638</f>
        <v>0.25882352941176473</v>
      </c>
      <c r="AG2638" s="47">
        <f>(Y2638-(AA2638+AB2638))/AE2638</f>
        <v>0.25882352941176473</v>
      </c>
      <c r="AH2638" s="44" t="s">
        <v>2</v>
      </c>
      <c r="AI2638" s="38"/>
    </row>
    <row r="2639" spans="1:35" x14ac:dyDescent="0.3">
      <c r="A2639" s="38"/>
      <c r="B2639" s="38"/>
      <c r="C2639" s="39"/>
      <c r="D2639" s="71"/>
      <c r="E2639" s="99"/>
      <c r="F2639" s="41"/>
      <c r="G2639" s="41"/>
      <c r="H2639" s="41"/>
      <c r="I2639" s="41"/>
      <c r="J2639" s="41"/>
      <c r="K2639" s="40"/>
      <c r="L2639" s="41"/>
      <c r="M2639" s="42">
        <v>208422</v>
      </c>
      <c r="N2639" s="43">
        <v>41809</v>
      </c>
      <c r="O2639" s="44" t="s">
        <v>0</v>
      </c>
      <c r="P2639" s="42">
        <v>2</v>
      </c>
      <c r="Q2639" s="44" t="s">
        <v>4305</v>
      </c>
      <c r="R2639" s="44" t="s">
        <v>818</v>
      </c>
      <c r="S2639" s="42">
        <v>54</v>
      </c>
      <c r="T2639" s="42">
        <v>75</v>
      </c>
      <c r="U2639" s="42">
        <v>26.910750554</v>
      </c>
      <c r="V2639" s="42">
        <v>-80.062260205000001</v>
      </c>
      <c r="W2639" s="48">
        <v>41863</v>
      </c>
      <c r="X2639" s="45">
        <f>W2639-N2639</f>
        <v>54</v>
      </c>
      <c r="Y2639" s="42">
        <v>68</v>
      </c>
      <c r="Z2639" s="42">
        <v>14</v>
      </c>
      <c r="AA2639" s="42">
        <v>3</v>
      </c>
      <c r="AB2639" s="42">
        <v>0</v>
      </c>
      <c r="AC2639" s="42">
        <v>1</v>
      </c>
      <c r="AD2639" s="42">
        <v>9</v>
      </c>
      <c r="AE2639" s="46">
        <f>SUM(Y2639,Z2639,AC2639,AD2639)</f>
        <v>92</v>
      </c>
      <c r="AF2639" s="47">
        <f>Y2639/AE2639</f>
        <v>0.73913043478260865</v>
      </c>
      <c r="AG2639" s="47">
        <f>(Y2639-(AA2639+AB2639))/AE2639</f>
        <v>0.70652173913043481</v>
      </c>
      <c r="AH2639" s="44" t="s">
        <v>2</v>
      </c>
      <c r="AI2639" s="38"/>
    </row>
    <row r="2640" spans="1:35" x14ac:dyDescent="0.3">
      <c r="A2640" s="38"/>
      <c r="B2640" s="38"/>
      <c r="C2640" s="39"/>
      <c r="D2640" s="71"/>
      <c r="E2640" s="99"/>
      <c r="F2640" s="41"/>
      <c r="G2640" s="41"/>
      <c r="H2640" s="41"/>
      <c r="I2640" s="41"/>
      <c r="J2640" s="41"/>
      <c r="K2640" s="40"/>
      <c r="L2640" s="41"/>
      <c r="M2640" s="42">
        <v>208421</v>
      </c>
      <c r="N2640" s="43">
        <v>41809</v>
      </c>
      <c r="O2640" s="44" t="s">
        <v>0</v>
      </c>
      <c r="P2640" s="42">
        <v>1</v>
      </c>
      <c r="Q2640" s="44" t="s">
        <v>4305</v>
      </c>
      <c r="R2640" s="44" t="s">
        <v>817</v>
      </c>
      <c r="S2640" s="42">
        <v>23</v>
      </c>
      <c r="T2640" s="42">
        <v>81</v>
      </c>
      <c r="U2640" s="42">
        <v>26.915536247999999</v>
      </c>
      <c r="V2640" s="42">
        <v>-80.063801440000006</v>
      </c>
      <c r="W2640" s="48">
        <v>41869</v>
      </c>
      <c r="X2640" s="45">
        <f>W2640-N2640</f>
        <v>60</v>
      </c>
      <c r="Y2640" s="42">
        <v>69</v>
      </c>
      <c r="Z2640" s="42">
        <v>14</v>
      </c>
      <c r="AA2640" s="42">
        <v>1</v>
      </c>
      <c r="AB2640" s="42">
        <v>1</v>
      </c>
      <c r="AC2640" s="42">
        <v>0</v>
      </c>
      <c r="AD2640" s="42">
        <v>9</v>
      </c>
      <c r="AE2640" s="46">
        <f>SUM(Y2640,Z2640,AC2640,AD2640)</f>
        <v>92</v>
      </c>
      <c r="AF2640" s="47">
        <f>Y2640/AE2640</f>
        <v>0.75</v>
      </c>
      <c r="AG2640" s="47">
        <f>(Y2640-(AA2640+AB2640))/AE2640</f>
        <v>0.72826086956521741</v>
      </c>
      <c r="AH2640" s="44" t="s">
        <v>2</v>
      </c>
      <c r="AI2640" s="38"/>
    </row>
    <row r="2641" spans="1:35" x14ac:dyDescent="0.3">
      <c r="A2641" s="38"/>
      <c r="B2641" s="38"/>
      <c r="C2641" s="39"/>
      <c r="D2641" s="71"/>
      <c r="E2641" s="99"/>
      <c r="F2641" s="41"/>
      <c r="G2641" s="41"/>
      <c r="H2641" s="41"/>
      <c r="I2641" s="41"/>
      <c r="J2641" s="41"/>
      <c r="K2641" s="40"/>
      <c r="L2641" s="41"/>
      <c r="M2641" s="42">
        <v>332986</v>
      </c>
      <c r="N2641" s="43">
        <v>41810</v>
      </c>
      <c r="O2641" s="44" t="s">
        <v>146</v>
      </c>
      <c r="P2641" s="42">
        <v>5</v>
      </c>
      <c r="Q2641" s="44" t="s">
        <v>4305</v>
      </c>
      <c r="R2641" s="44" t="s">
        <v>628</v>
      </c>
      <c r="S2641" s="42">
        <v>37</v>
      </c>
      <c r="T2641" s="42">
        <v>25</v>
      </c>
      <c r="U2641" s="42">
        <v>26.93375545</v>
      </c>
      <c r="V2641" s="42">
        <v>-80.068948169999999</v>
      </c>
      <c r="W2641" s="68">
        <v>41870</v>
      </c>
      <c r="X2641" s="45">
        <f>W2641-N2641</f>
        <v>60</v>
      </c>
      <c r="Y2641" s="42">
        <v>65</v>
      </c>
      <c r="Z2641" s="42">
        <v>47</v>
      </c>
      <c r="AA2641" s="42">
        <v>1</v>
      </c>
      <c r="AB2641" s="42">
        <v>0</v>
      </c>
      <c r="AC2641" s="42">
        <v>0</v>
      </c>
      <c r="AD2641" s="42">
        <v>0</v>
      </c>
      <c r="AE2641" s="42">
        <f>SUM(Y2641,Z2641,AC2641,AD2641)</f>
        <v>112</v>
      </c>
      <c r="AF2641" s="49">
        <f>Y2641/AE2641</f>
        <v>0.5803571428571429</v>
      </c>
      <c r="AG2641" s="49">
        <f>(Y2641-(AA2641+AB2641))/AE2641</f>
        <v>0.5714285714285714</v>
      </c>
      <c r="AH2641" s="44" t="s">
        <v>2</v>
      </c>
      <c r="AI2641" s="59"/>
    </row>
    <row r="2642" spans="1:35" x14ac:dyDescent="0.3">
      <c r="A2642" s="38"/>
      <c r="B2642" s="38"/>
      <c r="C2642" s="39"/>
      <c r="D2642" s="71"/>
      <c r="E2642" s="99"/>
      <c r="F2642" s="41"/>
      <c r="G2642" s="41"/>
      <c r="H2642" s="41"/>
      <c r="I2642" s="41"/>
      <c r="J2642" s="41"/>
      <c r="K2642" s="40"/>
      <c r="L2642" s="41"/>
      <c r="M2642" s="42">
        <v>208589</v>
      </c>
      <c r="N2642" s="43">
        <v>41810</v>
      </c>
      <c r="O2642" s="44" t="s">
        <v>0</v>
      </c>
      <c r="P2642" s="42">
        <v>1</v>
      </c>
      <c r="Q2642" s="44" t="s">
        <v>4305</v>
      </c>
      <c r="R2642" s="44" t="s">
        <v>821</v>
      </c>
      <c r="S2642" s="42">
        <v>27</v>
      </c>
      <c r="T2642" s="42">
        <v>37</v>
      </c>
      <c r="U2642" s="42">
        <v>26.919643656000002</v>
      </c>
      <c r="V2642" s="42">
        <v>-80.065304458</v>
      </c>
      <c r="W2642" s="48">
        <v>41870</v>
      </c>
      <c r="X2642" s="45">
        <f>W2642-N2642</f>
        <v>60</v>
      </c>
      <c r="Y2642" s="42">
        <v>70</v>
      </c>
      <c r="Z2642" s="42">
        <v>19</v>
      </c>
      <c r="AA2642" s="42">
        <v>0</v>
      </c>
      <c r="AB2642" s="42">
        <v>7</v>
      </c>
      <c r="AC2642" s="42">
        <v>0</v>
      </c>
      <c r="AD2642" s="42">
        <v>5</v>
      </c>
      <c r="AE2642" s="46">
        <f>SUM(Y2642,Z2642,AC2642,AD2642)</f>
        <v>94</v>
      </c>
      <c r="AF2642" s="47">
        <f>Y2642/AE2642</f>
        <v>0.74468085106382975</v>
      </c>
      <c r="AG2642" s="47">
        <f>(Y2642-(AA2642+AB2642))/AE2642</f>
        <v>0.67021276595744683</v>
      </c>
      <c r="AH2642" s="44" t="s">
        <v>2</v>
      </c>
      <c r="AI2642" s="38"/>
    </row>
    <row r="2643" spans="1:35" x14ac:dyDescent="0.3">
      <c r="A2643" s="38"/>
      <c r="B2643" s="38"/>
      <c r="C2643" s="39"/>
      <c r="D2643" s="71"/>
      <c r="E2643" s="99"/>
      <c r="F2643" s="41"/>
      <c r="G2643" s="41"/>
      <c r="H2643" s="41"/>
      <c r="I2643" s="41"/>
      <c r="J2643" s="41"/>
      <c r="K2643" s="40"/>
      <c r="L2643" s="41"/>
      <c r="M2643" s="42">
        <v>208953</v>
      </c>
      <c r="N2643" s="43">
        <v>41812</v>
      </c>
      <c r="O2643" s="44" t="s">
        <v>0</v>
      </c>
      <c r="P2643" s="42">
        <v>2</v>
      </c>
      <c r="Q2643" s="44" t="s">
        <v>4305</v>
      </c>
      <c r="R2643" s="44" t="s">
        <v>822</v>
      </c>
      <c r="S2643" s="42">
        <v>29</v>
      </c>
      <c r="T2643" s="42">
        <v>38</v>
      </c>
      <c r="U2643" s="42">
        <v>26.911962528</v>
      </c>
      <c r="V2643" s="42">
        <v>-80.062689028999998</v>
      </c>
      <c r="W2643" s="48">
        <v>41873</v>
      </c>
      <c r="X2643" s="45">
        <f>W2643-N2643</f>
        <v>61</v>
      </c>
      <c r="Y2643" s="42">
        <v>63</v>
      </c>
      <c r="Z2643" s="42">
        <v>8</v>
      </c>
      <c r="AA2643" s="42">
        <v>2</v>
      </c>
      <c r="AB2643" s="42">
        <v>18</v>
      </c>
      <c r="AC2643" s="42">
        <v>0</v>
      </c>
      <c r="AD2643" s="42">
        <v>16</v>
      </c>
      <c r="AE2643" s="42">
        <f>SUM(Y2643,Z2643,AC2643,AD2643)</f>
        <v>87</v>
      </c>
      <c r="AF2643" s="49">
        <f>Y2643/AE2643</f>
        <v>0.72413793103448276</v>
      </c>
      <c r="AG2643" s="49">
        <f>(Y2643-(AA2643+AB2643))/AE2643</f>
        <v>0.4942528735632184</v>
      </c>
      <c r="AH2643" s="44" t="s">
        <v>2</v>
      </c>
      <c r="AI2643" s="38"/>
    </row>
    <row r="2644" spans="1:35" x14ac:dyDescent="0.3">
      <c r="A2644" s="38"/>
      <c r="B2644" s="38"/>
      <c r="C2644" s="39"/>
      <c r="D2644" s="71"/>
      <c r="E2644" s="99"/>
      <c r="F2644" s="41"/>
      <c r="G2644" s="41"/>
      <c r="H2644" s="41"/>
      <c r="I2644" s="41"/>
      <c r="J2644" s="41"/>
      <c r="K2644" s="40"/>
      <c r="L2644" s="41"/>
      <c r="M2644" s="42">
        <v>333897</v>
      </c>
      <c r="N2644" s="43">
        <v>41813</v>
      </c>
      <c r="O2644" s="44" t="s">
        <v>146</v>
      </c>
      <c r="P2644" s="42">
        <v>3</v>
      </c>
      <c r="Q2644" s="44" t="s">
        <v>4305</v>
      </c>
      <c r="R2644" s="44" t="s">
        <v>629</v>
      </c>
      <c r="S2644" s="42">
        <v>29</v>
      </c>
      <c r="T2644" s="42">
        <v>22</v>
      </c>
      <c r="U2644" s="42">
        <v>26.937437679999999</v>
      </c>
      <c r="V2644" s="42">
        <v>-80.069963470000005</v>
      </c>
      <c r="W2644" s="68">
        <v>41876</v>
      </c>
      <c r="X2644" s="45">
        <f>W2644-N2644</f>
        <v>63</v>
      </c>
      <c r="Y2644" s="46">
        <v>40</v>
      </c>
      <c r="Z2644" s="46">
        <v>21</v>
      </c>
      <c r="AA2644" s="46">
        <v>2</v>
      </c>
      <c r="AB2644" s="46">
        <v>0</v>
      </c>
      <c r="AC2644" s="46">
        <v>0</v>
      </c>
      <c r="AD2644" s="46">
        <v>0</v>
      </c>
      <c r="AE2644" s="46">
        <f>SUM(Y2644,Z2644,AC2644,AD2644)</f>
        <v>61</v>
      </c>
      <c r="AF2644" s="47">
        <f>Y2644/AE2644</f>
        <v>0.65573770491803274</v>
      </c>
      <c r="AG2644" s="47">
        <f>(Y2644-(AA2644+AB2644))/AE2644</f>
        <v>0.62295081967213117</v>
      </c>
      <c r="AH2644" s="44" t="s">
        <v>2</v>
      </c>
      <c r="AI2644" s="59"/>
    </row>
    <row r="2645" spans="1:35" x14ac:dyDescent="0.3">
      <c r="A2645" s="38"/>
      <c r="B2645" s="38"/>
      <c r="C2645" s="39"/>
      <c r="D2645" s="71"/>
      <c r="E2645" s="99"/>
      <c r="F2645" s="41"/>
      <c r="G2645" s="41"/>
      <c r="H2645" s="41"/>
      <c r="I2645" s="41"/>
      <c r="J2645" s="41"/>
      <c r="K2645" s="40"/>
      <c r="L2645" s="41"/>
      <c r="M2645" s="42">
        <v>209309</v>
      </c>
      <c r="N2645" s="43">
        <v>41813</v>
      </c>
      <c r="O2645" s="44" t="s">
        <v>0</v>
      </c>
      <c r="P2645" s="42">
        <v>4</v>
      </c>
      <c r="Q2645" s="44" t="s">
        <v>4305</v>
      </c>
      <c r="R2645" s="44" t="s">
        <v>823</v>
      </c>
      <c r="S2645" s="42">
        <v>65</v>
      </c>
      <c r="T2645" s="42">
        <v>77</v>
      </c>
      <c r="U2645" s="42">
        <v>26.899091481999999</v>
      </c>
      <c r="V2645" s="42">
        <v>-80.058314842000001</v>
      </c>
      <c r="W2645" s="48">
        <v>41871</v>
      </c>
      <c r="X2645" s="45">
        <f>W2645-N2645</f>
        <v>58</v>
      </c>
      <c r="Y2645" s="42">
        <v>53</v>
      </c>
      <c r="Z2645" s="42">
        <v>12</v>
      </c>
      <c r="AA2645" s="42">
        <v>4</v>
      </c>
      <c r="AB2645" s="42">
        <v>10</v>
      </c>
      <c r="AC2645" s="42">
        <v>0</v>
      </c>
      <c r="AD2645" s="42">
        <v>10</v>
      </c>
      <c r="AE2645" s="46">
        <f>SUM(Y2645,Z2645,AC2645,AD2645)</f>
        <v>75</v>
      </c>
      <c r="AF2645" s="47">
        <f>Y2645/AE2645</f>
        <v>0.70666666666666667</v>
      </c>
      <c r="AG2645" s="47">
        <f>(Y2645-(AA2645+AB2645))/AE2645</f>
        <v>0.52</v>
      </c>
      <c r="AH2645" s="44" t="s">
        <v>2</v>
      </c>
      <c r="AI2645" s="38"/>
    </row>
    <row r="2646" spans="1:35" x14ac:dyDescent="0.3">
      <c r="A2646" s="38"/>
      <c r="B2646" s="38"/>
      <c r="C2646" s="39"/>
      <c r="D2646" s="71"/>
      <c r="E2646" s="99"/>
      <c r="F2646" s="41"/>
      <c r="G2646" s="41"/>
      <c r="H2646" s="41"/>
      <c r="I2646" s="41"/>
      <c r="J2646" s="41"/>
      <c r="K2646" s="40"/>
      <c r="L2646" s="41"/>
      <c r="M2646" s="42">
        <v>209448</v>
      </c>
      <c r="N2646" s="43">
        <v>41813</v>
      </c>
      <c r="O2646" s="44" t="s">
        <v>0</v>
      </c>
      <c r="P2646" s="42">
        <v>8</v>
      </c>
      <c r="Q2646" s="44" t="s">
        <v>4305</v>
      </c>
      <c r="R2646" s="44" t="s">
        <v>824</v>
      </c>
      <c r="S2646" s="42">
        <v>90</v>
      </c>
      <c r="T2646" s="42">
        <v>17</v>
      </c>
      <c r="U2646" s="42">
        <v>26.866042669999999</v>
      </c>
      <c r="V2646" s="42">
        <v>-80.048029532000001</v>
      </c>
      <c r="W2646" s="48">
        <v>41872</v>
      </c>
      <c r="X2646" s="45">
        <f>W2646-N2646</f>
        <v>59</v>
      </c>
      <c r="Y2646" s="42">
        <v>71</v>
      </c>
      <c r="Z2646" s="42">
        <v>10</v>
      </c>
      <c r="AA2646" s="42">
        <v>0</v>
      </c>
      <c r="AB2646" s="42">
        <v>8</v>
      </c>
      <c r="AC2646" s="42">
        <v>0</v>
      </c>
      <c r="AD2646" s="42">
        <v>4</v>
      </c>
      <c r="AE2646" s="46">
        <f>SUM(Y2646,Z2646,AC2646,AD2646)</f>
        <v>85</v>
      </c>
      <c r="AF2646" s="47">
        <f>Y2646/AE2646</f>
        <v>0.83529411764705885</v>
      </c>
      <c r="AG2646" s="47">
        <f>(Y2646-(AA2646+AB2646))/AE2646</f>
        <v>0.74117647058823533</v>
      </c>
      <c r="AH2646" s="44" t="s">
        <v>2</v>
      </c>
      <c r="AI2646" s="38"/>
    </row>
    <row r="2647" spans="1:35" x14ac:dyDescent="0.3">
      <c r="A2647" s="38"/>
      <c r="B2647" s="38"/>
      <c r="C2647" s="39"/>
      <c r="D2647" s="71"/>
      <c r="E2647" s="99"/>
      <c r="F2647" s="41"/>
      <c r="G2647" s="41"/>
      <c r="H2647" s="41"/>
      <c r="I2647" s="41"/>
      <c r="J2647" s="41"/>
      <c r="K2647" s="40"/>
      <c r="L2647" s="41"/>
      <c r="M2647" s="42">
        <v>334614</v>
      </c>
      <c r="N2647" s="43">
        <v>41814</v>
      </c>
      <c r="O2647" s="44" t="s">
        <v>146</v>
      </c>
      <c r="P2647" s="42">
        <v>8</v>
      </c>
      <c r="Q2647" s="44" t="s">
        <v>4305</v>
      </c>
      <c r="R2647" s="44" t="s">
        <v>630</v>
      </c>
      <c r="S2647" s="42">
        <v>28</v>
      </c>
      <c r="T2647" s="42">
        <v>38</v>
      </c>
      <c r="U2647" s="42">
        <v>26.923473520000002</v>
      </c>
      <c r="V2647" s="42">
        <v>-80.066539160000005</v>
      </c>
      <c r="W2647" s="128"/>
      <c r="X2647" s="45"/>
      <c r="Y2647" s="42"/>
      <c r="Z2647" s="127"/>
      <c r="AA2647" s="42"/>
      <c r="AB2647" s="42"/>
      <c r="AC2647" s="127"/>
      <c r="AD2647" s="127"/>
      <c r="AE2647" s="127"/>
      <c r="AF2647" s="127"/>
      <c r="AG2647" s="127"/>
      <c r="AH2647" s="44" t="s">
        <v>10</v>
      </c>
      <c r="AI2647" s="38"/>
    </row>
    <row r="2648" spans="1:35" x14ac:dyDescent="0.3">
      <c r="A2648" s="38"/>
      <c r="B2648" s="38"/>
      <c r="C2648" s="39"/>
      <c r="D2648" s="71"/>
      <c r="E2648" s="99"/>
      <c r="F2648" s="41"/>
      <c r="G2648" s="41"/>
      <c r="H2648" s="41"/>
      <c r="I2648" s="41"/>
      <c r="J2648" s="41"/>
      <c r="K2648" s="40"/>
      <c r="L2648" s="41"/>
      <c r="M2648" s="42">
        <v>209589</v>
      </c>
      <c r="N2648" s="43">
        <v>41814</v>
      </c>
      <c r="O2648" s="44" t="s">
        <v>0</v>
      </c>
      <c r="P2648" s="42">
        <v>8</v>
      </c>
      <c r="Q2648" s="44" t="s">
        <v>4305</v>
      </c>
      <c r="R2648" s="44" t="s">
        <v>825</v>
      </c>
      <c r="S2648" s="42">
        <v>60</v>
      </c>
      <c r="T2648" s="42">
        <v>49</v>
      </c>
      <c r="U2648" s="42">
        <v>26.867991229000001</v>
      </c>
      <c r="V2648" s="42">
        <v>-80.048538992000005</v>
      </c>
      <c r="W2648" s="48"/>
      <c r="X2648" s="45"/>
      <c r="Y2648" s="125"/>
      <c r="Z2648" s="125"/>
      <c r="AA2648" s="125"/>
      <c r="AB2648" s="125"/>
      <c r="AC2648" s="125"/>
      <c r="AD2648" s="125"/>
      <c r="AE2648" s="125"/>
      <c r="AF2648" s="125"/>
      <c r="AG2648" s="125"/>
      <c r="AH2648" s="44" t="s">
        <v>10</v>
      </c>
      <c r="AI2648" s="38"/>
    </row>
    <row r="2649" spans="1:35" x14ac:dyDescent="0.3">
      <c r="A2649" s="38"/>
      <c r="B2649" s="38"/>
      <c r="C2649" s="39"/>
      <c r="D2649" s="71"/>
      <c r="E2649" s="99"/>
      <c r="F2649" s="41"/>
      <c r="G2649" s="41"/>
      <c r="H2649" s="41"/>
      <c r="I2649" s="41"/>
      <c r="J2649" s="41"/>
      <c r="K2649" s="40"/>
      <c r="L2649" s="41"/>
      <c r="M2649" s="42">
        <v>209724</v>
      </c>
      <c r="N2649" s="43">
        <v>41814</v>
      </c>
      <c r="O2649" s="44" t="s">
        <v>0</v>
      </c>
      <c r="P2649" s="42">
        <v>2</v>
      </c>
      <c r="Q2649" s="44" t="s">
        <v>4305</v>
      </c>
      <c r="R2649" s="44" t="s">
        <v>826</v>
      </c>
      <c r="S2649" s="42">
        <v>102</v>
      </c>
      <c r="T2649" s="42">
        <v>38</v>
      </c>
      <c r="U2649" s="42">
        <v>26.907820781000002</v>
      </c>
      <c r="V2649" s="42">
        <v>-80.061415904</v>
      </c>
      <c r="W2649" s="48">
        <v>41874</v>
      </c>
      <c r="X2649" s="45">
        <f>W2649-N2649</f>
        <v>60</v>
      </c>
      <c r="Y2649" s="42">
        <v>72</v>
      </c>
      <c r="Z2649" s="42">
        <v>27</v>
      </c>
      <c r="AA2649" s="42">
        <v>4</v>
      </c>
      <c r="AB2649" s="42">
        <v>37</v>
      </c>
      <c r="AC2649" s="42">
        <v>1</v>
      </c>
      <c r="AD2649" s="42">
        <v>6</v>
      </c>
      <c r="AE2649" s="46">
        <f>SUM(Y2649,Z2649,AC2649,AD2649)</f>
        <v>106</v>
      </c>
      <c r="AF2649" s="47">
        <f>Y2649/AE2649</f>
        <v>0.67924528301886788</v>
      </c>
      <c r="AG2649" s="47">
        <f>(Y2649-(AA2649+AB2649))/AE2649</f>
        <v>0.29245283018867924</v>
      </c>
      <c r="AH2649" s="44" t="s">
        <v>2</v>
      </c>
      <c r="AI2649" s="38"/>
    </row>
    <row r="2650" spans="1:35" x14ac:dyDescent="0.3">
      <c r="A2650" s="38"/>
      <c r="B2650" s="38"/>
      <c r="C2650" s="39"/>
      <c r="D2650" s="71"/>
      <c r="E2650" s="99"/>
      <c r="F2650" s="41"/>
      <c r="G2650" s="41"/>
      <c r="H2650" s="41"/>
      <c r="I2650" s="41"/>
      <c r="J2650" s="41"/>
      <c r="K2650" s="40"/>
      <c r="L2650" s="41"/>
      <c r="M2650" s="42">
        <v>334644</v>
      </c>
      <c r="N2650" s="43">
        <v>41814</v>
      </c>
      <c r="O2650" s="44" t="s">
        <v>146</v>
      </c>
      <c r="P2650" s="42">
        <v>2</v>
      </c>
      <c r="Q2650" s="44" t="s">
        <v>4305</v>
      </c>
      <c r="R2650" s="44" t="s">
        <v>631</v>
      </c>
      <c r="S2650" s="42">
        <v>126</v>
      </c>
      <c r="T2650" s="42">
        <v>6</v>
      </c>
      <c r="U2650" s="42">
        <v>26.94087489</v>
      </c>
      <c r="V2650" s="42">
        <v>-80.071537430000006</v>
      </c>
      <c r="W2650" s="48">
        <v>41876</v>
      </c>
      <c r="X2650" s="45">
        <f>W2650-N2650</f>
        <v>62</v>
      </c>
      <c r="Y2650" s="42">
        <v>74</v>
      </c>
      <c r="Z2650" s="42">
        <v>8</v>
      </c>
      <c r="AA2650" s="42">
        <v>2</v>
      </c>
      <c r="AB2650" s="42">
        <v>0</v>
      </c>
      <c r="AC2650" s="42">
        <v>1</v>
      </c>
      <c r="AD2650" s="42">
        <v>2</v>
      </c>
      <c r="AE2650" s="46">
        <f>SUM(Y2650,Z2650,AC2650,AD2650)</f>
        <v>85</v>
      </c>
      <c r="AF2650" s="47">
        <f>Y2650/AE2650</f>
        <v>0.87058823529411766</v>
      </c>
      <c r="AG2650" s="47">
        <f>(Y2650-(AA2650+AB2650))/AE2650</f>
        <v>0.84705882352941175</v>
      </c>
      <c r="AH2650" s="44" t="s">
        <v>2</v>
      </c>
      <c r="AI2650" s="59"/>
    </row>
    <row r="2651" spans="1:35" x14ac:dyDescent="0.3">
      <c r="A2651" s="38"/>
      <c r="B2651" s="38"/>
      <c r="C2651" s="39"/>
      <c r="D2651" s="71"/>
      <c r="E2651" s="99"/>
      <c r="F2651" s="41"/>
      <c r="G2651" s="41"/>
      <c r="H2651" s="41"/>
      <c r="I2651" s="41"/>
      <c r="J2651" s="41"/>
      <c r="K2651" s="40"/>
      <c r="L2651" s="41"/>
      <c r="M2651" s="42">
        <v>210182</v>
      </c>
      <c r="N2651" s="43">
        <v>41816</v>
      </c>
      <c r="O2651" s="44" t="s">
        <v>0</v>
      </c>
      <c r="P2651" s="42">
        <v>6</v>
      </c>
      <c r="Q2651" s="44" t="s">
        <v>4305</v>
      </c>
      <c r="R2651" s="44" t="s">
        <v>827</v>
      </c>
      <c r="S2651" s="42">
        <v>56</v>
      </c>
      <c r="T2651" s="42">
        <v>55</v>
      </c>
      <c r="U2651" s="42">
        <v>26.881708953</v>
      </c>
      <c r="V2651" s="42">
        <v>-80.053143163000001</v>
      </c>
      <c r="W2651" s="128"/>
      <c r="X2651" s="45"/>
      <c r="Y2651" s="42">
        <v>0</v>
      </c>
      <c r="Z2651" s="42">
        <v>98</v>
      </c>
      <c r="AA2651" s="42">
        <v>0</v>
      </c>
      <c r="AB2651" s="42">
        <v>0</v>
      </c>
      <c r="AC2651" s="42">
        <v>0</v>
      </c>
      <c r="AD2651" s="42">
        <v>0</v>
      </c>
      <c r="AE2651" s="46">
        <f>SUM(Y2651,Z2651,AC2651,AD2651)</f>
        <v>98</v>
      </c>
      <c r="AF2651" s="47">
        <f>Y2651/AE2651</f>
        <v>0</v>
      </c>
      <c r="AG2651" s="47">
        <f>(Y2651-(AA2651+AB2651))/AE2651</f>
        <v>0</v>
      </c>
      <c r="AH2651" s="44" t="s">
        <v>8</v>
      </c>
      <c r="AI2651" s="38"/>
    </row>
    <row r="2652" spans="1:35" x14ac:dyDescent="0.3">
      <c r="A2652" s="38"/>
      <c r="B2652" s="38"/>
      <c r="C2652" s="39"/>
      <c r="D2652" s="71"/>
      <c r="E2652" s="99"/>
      <c r="F2652" s="41"/>
      <c r="G2652" s="41"/>
      <c r="H2652" s="41"/>
      <c r="I2652" s="41"/>
      <c r="J2652" s="41"/>
      <c r="K2652" s="40"/>
      <c r="L2652" s="41"/>
      <c r="M2652" s="42">
        <v>335531</v>
      </c>
      <c r="N2652" s="43">
        <v>41816</v>
      </c>
      <c r="O2652" s="44" t="s">
        <v>5</v>
      </c>
      <c r="P2652" s="42">
        <v>3</v>
      </c>
      <c r="Q2652" s="44" t="s">
        <v>4305</v>
      </c>
      <c r="R2652" s="44" t="s">
        <v>638</v>
      </c>
      <c r="S2652" s="42">
        <v>76</v>
      </c>
      <c r="T2652" s="42">
        <v>20</v>
      </c>
      <c r="U2652" s="42">
        <v>26.963869219999999</v>
      </c>
      <c r="V2652" s="42">
        <v>-80.078555019999996</v>
      </c>
      <c r="W2652" s="68">
        <v>41874</v>
      </c>
      <c r="X2652" s="45">
        <f>W2652-N2652</f>
        <v>58</v>
      </c>
      <c r="Y2652" s="42">
        <v>49</v>
      </c>
      <c r="Z2652" s="42">
        <v>29</v>
      </c>
      <c r="AA2652" s="42">
        <v>3</v>
      </c>
      <c r="AB2652" s="42">
        <v>3</v>
      </c>
      <c r="AC2652" s="42">
        <v>0</v>
      </c>
      <c r="AD2652" s="42">
        <v>3</v>
      </c>
      <c r="AE2652" s="42">
        <f>SUM(Y2652,Z2652,AC2652,AD2652)</f>
        <v>81</v>
      </c>
      <c r="AF2652" s="49">
        <f>Y2652/AE2652</f>
        <v>0.60493827160493829</v>
      </c>
      <c r="AG2652" s="49">
        <f>(Y2652-(AA2652+AB2652))/AE2652</f>
        <v>0.53086419753086422</v>
      </c>
      <c r="AH2652" s="44" t="s">
        <v>2</v>
      </c>
      <c r="AI2652" s="59"/>
    </row>
    <row r="2653" spans="1:35" x14ac:dyDescent="0.3">
      <c r="A2653" s="38"/>
      <c r="B2653" s="38"/>
      <c r="C2653" s="39"/>
      <c r="D2653" s="71"/>
      <c r="E2653" s="99"/>
      <c r="F2653" s="41"/>
      <c r="G2653" s="41"/>
      <c r="H2653" s="41"/>
      <c r="I2653" s="41"/>
      <c r="J2653" s="41"/>
      <c r="K2653" s="40"/>
      <c r="L2653" s="41"/>
      <c r="M2653" s="42">
        <v>210210</v>
      </c>
      <c r="N2653" s="43">
        <v>41816</v>
      </c>
      <c r="O2653" s="44" t="s">
        <v>0</v>
      </c>
      <c r="P2653" s="42">
        <v>7</v>
      </c>
      <c r="Q2653" s="44" t="s">
        <v>4305</v>
      </c>
      <c r="R2653" s="44" t="s">
        <v>828</v>
      </c>
      <c r="S2653" s="42">
        <v>29</v>
      </c>
      <c r="T2653" s="42">
        <v>91</v>
      </c>
      <c r="U2653" s="42">
        <v>26.873721295999999</v>
      </c>
      <c r="V2653" s="42">
        <v>-80.050237699999997</v>
      </c>
      <c r="W2653" s="48"/>
      <c r="X2653" s="45"/>
      <c r="Y2653" s="125"/>
      <c r="Z2653" s="125"/>
      <c r="AA2653" s="125"/>
      <c r="AB2653" s="125"/>
      <c r="AC2653" s="125"/>
      <c r="AD2653" s="125"/>
      <c r="AE2653" s="127"/>
      <c r="AF2653" s="127"/>
      <c r="AG2653" s="127"/>
      <c r="AH2653" s="44" t="s">
        <v>67</v>
      </c>
      <c r="AI2653" s="38"/>
    </row>
    <row r="2654" spans="1:35" x14ac:dyDescent="0.3">
      <c r="A2654" s="38"/>
      <c r="B2654" s="38"/>
      <c r="C2654" s="39"/>
      <c r="D2654" s="71"/>
      <c r="E2654" s="99"/>
      <c r="F2654" s="41"/>
      <c r="G2654" s="41"/>
      <c r="H2654" s="41"/>
      <c r="I2654" s="41"/>
      <c r="J2654" s="41"/>
      <c r="K2654" s="40"/>
      <c r="L2654" s="41"/>
      <c r="M2654" s="42">
        <v>210680</v>
      </c>
      <c r="N2654" s="43">
        <v>41817</v>
      </c>
      <c r="O2654" s="44" t="s">
        <v>0</v>
      </c>
      <c r="P2654" s="42">
        <v>10</v>
      </c>
      <c r="Q2654" s="44" t="s">
        <v>4307</v>
      </c>
      <c r="R2654" s="44" t="s">
        <v>3</v>
      </c>
      <c r="S2654" s="42">
        <v>30</v>
      </c>
      <c r="T2654" s="42">
        <v>10</v>
      </c>
      <c r="U2654" s="42">
        <v>26.843290890999999</v>
      </c>
      <c r="V2654" s="42">
        <v>-80.043164512999994</v>
      </c>
      <c r="W2654" s="126"/>
      <c r="X2654" s="45"/>
      <c r="Y2654" s="127"/>
      <c r="Z2654" s="127"/>
      <c r="AA2654" s="127"/>
      <c r="AB2654" s="127"/>
      <c r="AC2654" s="127"/>
      <c r="AD2654" s="127"/>
      <c r="AE2654" s="127"/>
      <c r="AF2654" s="127"/>
      <c r="AG2654" s="127"/>
      <c r="AH2654" s="44" t="s">
        <v>3</v>
      </c>
      <c r="AI2654" s="38"/>
    </row>
    <row r="2655" spans="1:35" x14ac:dyDescent="0.3">
      <c r="A2655" s="38"/>
      <c r="B2655" s="38"/>
      <c r="C2655" s="39"/>
      <c r="D2655" s="71"/>
      <c r="E2655" s="99"/>
      <c r="F2655" s="41"/>
      <c r="G2655" s="41"/>
      <c r="H2655" s="41"/>
      <c r="I2655" s="41"/>
      <c r="J2655" s="41"/>
      <c r="K2655" s="40"/>
      <c r="L2655" s="41"/>
      <c r="M2655" s="42">
        <v>210629</v>
      </c>
      <c r="N2655" s="43">
        <v>41817</v>
      </c>
      <c r="O2655" s="44" t="s">
        <v>0</v>
      </c>
      <c r="P2655" s="42">
        <v>10</v>
      </c>
      <c r="Q2655" s="44" t="s">
        <v>4305</v>
      </c>
      <c r="R2655" s="44" t="s">
        <v>830</v>
      </c>
      <c r="S2655" s="42">
        <v>50</v>
      </c>
      <c r="T2655" s="42">
        <v>26</v>
      </c>
      <c r="U2655" s="42">
        <v>26.851748568000001</v>
      </c>
      <c r="V2655" s="42">
        <v>-80.045081787000001</v>
      </c>
      <c r="W2655" s="48">
        <v>41875</v>
      </c>
      <c r="X2655" s="45">
        <f>W2655-N2655</f>
        <v>58</v>
      </c>
      <c r="Y2655" s="42">
        <v>45</v>
      </c>
      <c r="Z2655" s="46">
        <v>28</v>
      </c>
      <c r="AA2655" s="42">
        <v>8</v>
      </c>
      <c r="AB2655" s="42">
        <v>0</v>
      </c>
      <c r="AC2655" s="46">
        <v>0</v>
      </c>
      <c r="AD2655" s="46">
        <v>1</v>
      </c>
      <c r="AE2655" s="46">
        <f>SUM(Y2655,Z2655,AC2655,AD2655)</f>
        <v>74</v>
      </c>
      <c r="AF2655" s="47">
        <f>Y2655/AE2655</f>
        <v>0.60810810810810811</v>
      </c>
      <c r="AG2655" s="47">
        <f>(Y2655-(AA2655+AB2655))/AE2655</f>
        <v>0.5</v>
      </c>
      <c r="AH2655" s="44" t="s">
        <v>2</v>
      </c>
      <c r="AI2655" s="38"/>
    </row>
    <row r="2656" spans="1:35" x14ac:dyDescent="0.3">
      <c r="A2656" s="38"/>
      <c r="B2656" s="38"/>
      <c r="C2656" s="39"/>
      <c r="D2656" s="71"/>
      <c r="E2656" s="99"/>
      <c r="F2656" s="41"/>
      <c r="G2656" s="41"/>
      <c r="H2656" s="41"/>
      <c r="I2656" s="41"/>
      <c r="J2656" s="41"/>
      <c r="K2656" s="40"/>
      <c r="L2656" s="41"/>
      <c r="M2656" s="42">
        <v>210936</v>
      </c>
      <c r="N2656" s="43">
        <v>41817</v>
      </c>
      <c r="O2656" s="44" t="s">
        <v>5</v>
      </c>
      <c r="P2656" s="42">
        <v>11</v>
      </c>
      <c r="Q2656" s="44" t="s">
        <v>4305</v>
      </c>
      <c r="R2656" s="44" t="s">
        <v>3</v>
      </c>
      <c r="S2656" s="42">
        <v>55</v>
      </c>
      <c r="T2656" s="42">
        <v>5</v>
      </c>
      <c r="U2656" s="42">
        <v>26.950008705999998</v>
      </c>
      <c r="V2656" s="42">
        <v>-80.073759339999995</v>
      </c>
      <c r="W2656" s="126"/>
      <c r="X2656" s="45"/>
      <c r="Y2656" s="125"/>
      <c r="Z2656" s="125"/>
      <c r="AA2656" s="125"/>
      <c r="AB2656" s="125"/>
      <c r="AC2656" s="125"/>
      <c r="AD2656" s="125"/>
      <c r="AE2656" s="127"/>
      <c r="AF2656" s="127"/>
      <c r="AG2656" s="127"/>
      <c r="AH2656" s="44" t="s">
        <v>3</v>
      </c>
      <c r="AI2656" s="38"/>
    </row>
    <row r="2657" spans="1:35" x14ac:dyDescent="0.3">
      <c r="A2657" s="38"/>
      <c r="B2657" s="38"/>
      <c r="C2657" s="39"/>
      <c r="D2657" s="71"/>
      <c r="E2657" s="99"/>
      <c r="F2657" s="41"/>
      <c r="G2657" s="41"/>
      <c r="H2657" s="41"/>
      <c r="I2657" s="41"/>
      <c r="J2657" s="41"/>
      <c r="K2657" s="40"/>
      <c r="L2657" s="41"/>
      <c r="M2657" s="42">
        <v>210953</v>
      </c>
      <c r="N2657" s="43">
        <v>41817</v>
      </c>
      <c r="O2657" s="44" t="s">
        <v>5</v>
      </c>
      <c r="P2657" s="42">
        <v>11</v>
      </c>
      <c r="Q2657" s="44" t="s">
        <v>4305</v>
      </c>
      <c r="R2657" s="44" t="s">
        <v>3</v>
      </c>
      <c r="S2657" s="42">
        <v>20</v>
      </c>
      <c r="T2657" s="42">
        <v>60</v>
      </c>
      <c r="U2657" s="42">
        <v>26.948737762</v>
      </c>
      <c r="V2657" s="42">
        <v>-80.072993805999999</v>
      </c>
      <c r="W2657" s="126"/>
      <c r="X2657" s="45"/>
      <c r="Y2657" s="127"/>
      <c r="Z2657" s="127"/>
      <c r="AA2657" s="127"/>
      <c r="AB2657" s="127"/>
      <c r="AC2657" s="127"/>
      <c r="AD2657" s="127"/>
      <c r="AE2657" s="127"/>
      <c r="AF2657" s="127"/>
      <c r="AG2657" s="127"/>
      <c r="AH2657" s="44" t="s">
        <v>3</v>
      </c>
      <c r="AI2657" s="38"/>
    </row>
    <row r="2658" spans="1:35" x14ac:dyDescent="0.3">
      <c r="A2658" s="38"/>
      <c r="B2658" s="38"/>
      <c r="C2658" s="39"/>
      <c r="D2658" s="71"/>
      <c r="E2658" s="99"/>
      <c r="F2658" s="41"/>
      <c r="G2658" s="41"/>
      <c r="H2658" s="41"/>
      <c r="I2658" s="41"/>
      <c r="J2658" s="41"/>
      <c r="K2658" s="40"/>
      <c r="L2658" s="41"/>
      <c r="M2658" s="42">
        <v>210598</v>
      </c>
      <c r="N2658" s="43">
        <v>41817</v>
      </c>
      <c r="O2658" s="44" t="s">
        <v>0</v>
      </c>
      <c r="P2658" s="42">
        <v>9</v>
      </c>
      <c r="Q2658" s="44" t="s">
        <v>4305</v>
      </c>
      <c r="R2658" s="44" t="s">
        <v>829</v>
      </c>
      <c r="S2658" s="42">
        <v>33</v>
      </c>
      <c r="T2658" s="42">
        <v>66</v>
      </c>
      <c r="U2658" s="42">
        <v>26.859473440999999</v>
      </c>
      <c r="V2658" s="42">
        <v>-80.046228958</v>
      </c>
      <c r="W2658" s="48"/>
      <c r="X2658" s="45"/>
      <c r="Y2658" s="125"/>
      <c r="Z2658" s="125"/>
      <c r="AA2658" s="125"/>
      <c r="AB2658" s="125"/>
      <c r="AC2658" s="125"/>
      <c r="AD2658" s="125"/>
      <c r="AE2658" s="127"/>
      <c r="AF2658" s="127"/>
      <c r="AG2658" s="127"/>
      <c r="AH2658" s="44" t="s">
        <v>67</v>
      </c>
      <c r="AI2658" s="38"/>
    </row>
    <row r="2659" spans="1:35" x14ac:dyDescent="0.3">
      <c r="A2659" s="38"/>
      <c r="B2659" s="38"/>
      <c r="C2659" s="39"/>
      <c r="D2659" s="71"/>
      <c r="E2659" s="99"/>
      <c r="F2659" s="41"/>
      <c r="G2659" s="41"/>
      <c r="H2659" s="41"/>
      <c r="I2659" s="41"/>
      <c r="J2659" s="41"/>
      <c r="K2659" s="40"/>
      <c r="L2659" s="41"/>
      <c r="M2659" s="42">
        <v>211666</v>
      </c>
      <c r="N2659" s="43">
        <v>41819</v>
      </c>
      <c r="O2659" s="44" t="s">
        <v>0</v>
      </c>
      <c r="P2659" s="42">
        <v>9</v>
      </c>
      <c r="Q2659" s="44" t="s">
        <v>4305</v>
      </c>
      <c r="R2659" s="44" t="s">
        <v>833</v>
      </c>
      <c r="S2659" s="42">
        <v>29</v>
      </c>
      <c r="T2659" s="42">
        <v>78</v>
      </c>
      <c r="U2659" s="42">
        <v>26.859326832000001</v>
      </c>
      <c r="V2659" s="42">
        <v>-80.046170985000003</v>
      </c>
      <c r="W2659" s="128"/>
      <c r="X2659" s="45"/>
      <c r="Y2659" s="125"/>
      <c r="Z2659" s="125"/>
      <c r="AA2659" s="125"/>
      <c r="AB2659" s="125"/>
      <c r="AC2659" s="125"/>
      <c r="AD2659" s="125"/>
      <c r="AE2659" s="127"/>
      <c r="AF2659" s="127"/>
      <c r="AG2659" s="127"/>
      <c r="AH2659" s="44" t="s">
        <v>31</v>
      </c>
      <c r="AI2659" s="38"/>
    </row>
    <row r="2660" spans="1:35" x14ac:dyDescent="0.3">
      <c r="A2660" s="38"/>
      <c r="B2660" s="38"/>
      <c r="C2660" s="39"/>
      <c r="D2660" s="71"/>
      <c r="E2660" s="99"/>
      <c r="F2660" s="41"/>
      <c r="G2660" s="41"/>
      <c r="H2660" s="41"/>
      <c r="I2660" s="41"/>
      <c r="J2660" s="41"/>
      <c r="K2660" s="40"/>
      <c r="L2660" s="41"/>
      <c r="M2660" s="42">
        <v>211654</v>
      </c>
      <c r="N2660" s="43">
        <v>41819</v>
      </c>
      <c r="O2660" s="44" t="s">
        <v>0</v>
      </c>
      <c r="P2660" s="42">
        <v>9</v>
      </c>
      <c r="Q2660" s="44" t="s">
        <v>4305</v>
      </c>
      <c r="R2660" s="44" t="s">
        <v>832</v>
      </c>
      <c r="S2660" s="42">
        <v>38</v>
      </c>
      <c r="T2660" s="42">
        <v>49</v>
      </c>
      <c r="U2660" s="42">
        <v>26.860631174000002</v>
      </c>
      <c r="V2660" s="42">
        <v>-80.046564474999997</v>
      </c>
      <c r="W2660" s="48"/>
      <c r="X2660" s="45"/>
      <c r="Y2660" s="125"/>
      <c r="Z2660" s="125"/>
      <c r="AA2660" s="125"/>
      <c r="AB2660" s="125"/>
      <c r="AC2660" s="125"/>
      <c r="AD2660" s="125"/>
      <c r="AE2660" s="127"/>
      <c r="AF2660" s="127"/>
      <c r="AG2660" s="127"/>
      <c r="AH2660" s="44" t="s">
        <v>67</v>
      </c>
      <c r="AI2660" s="38"/>
    </row>
    <row r="2661" spans="1:35" x14ac:dyDescent="0.3">
      <c r="A2661" s="38"/>
      <c r="B2661" s="38"/>
      <c r="C2661" s="39"/>
      <c r="D2661" s="71"/>
      <c r="E2661" s="99"/>
      <c r="F2661" s="41"/>
      <c r="G2661" s="41"/>
      <c r="H2661" s="41"/>
      <c r="I2661" s="41"/>
      <c r="J2661" s="41"/>
      <c r="K2661" s="40"/>
      <c r="L2661" s="41"/>
      <c r="M2661" s="42">
        <v>212177</v>
      </c>
      <c r="N2661" s="43">
        <v>41820</v>
      </c>
      <c r="O2661" s="44" t="s">
        <v>0</v>
      </c>
      <c r="P2661" s="42">
        <v>7</v>
      </c>
      <c r="Q2661" s="44" t="s">
        <v>4305</v>
      </c>
      <c r="R2661" s="44" t="s">
        <v>834</v>
      </c>
      <c r="S2661" s="42">
        <v>70</v>
      </c>
      <c r="T2661" s="42">
        <v>40</v>
      </c>
      <c r="U2661" s="42">
        <v>26.872403728999998</v>
      </c>
      <c r="V2661" s="42">
        <v>-80.049947501000005</v>
      </c>
      <c r="W2661" s="48">
        <v>41878</v>
      </c>
      <c r="X2661" s="45">
        <f>W2661-N2661</f>
        <v>58</v>
      </c>
      <c r="Y2661" s="42">
        <v>37</v>
      </c>
      <c r="Z2661" s="46">
        <v>46</v>
      </c>
      <c r="AA2661" s="42">
        <v>2</v>
      </c>
      <c r="AB2661" s="42">
        <v>0</v>
      </c>
      <c r="AC2661" s="46">
        <v>0</v>
      </c>
      <c r="AD2661" s="46">
        <v>8</v>
      </c>
      <c r="AE2661" s="46">
        <f>SUM(Y2661,Z2661,AC2661,AD2661)</f>
        <v>91</v>
      </c>
      <c r="AF2661" s="47">
        <f>Y2661/AE2661</f>
        <v>0.40659340659340659</v>
      </c>
      <c r="AG2661" s="47">
        <f>(Y2661-(AA2661+AB2661))/AE2661</f>
        <v>0.38461538461538464</v>
      </c>
      <c r="AH2661" s="44" t="s">
        <v>2</v>
      </c>
      <c r="AI2661" s="38"/>
    </row>
    <row r="2662" spans="1:35" x14ac:dyDescent="0.3">
      <c r="A2662" s="38"/>
      <c r="B2662" s="38"/>
      <c r="C2662" s="39"/>
      <c r="D2662" s="71"/>
      <c r="E2662" s="99"/>
      <c r="F2662" s="41"/>
      <c r="G2662" s="41"/>
      <c r="H2662" s="41"/>
      <c r="I2662" s="41"/>
      <c r="J2662" s="41"/>
      <c r="K2662" s="40"/>
      <c r="L2662" s="41"/>
      <c r="M2662" s="42">
        <v>338789</v>
      </c>
      <c r="N2662" s="43">
        <v>41820</v>
      </c>
      <c r="O2662" s="44" t="s">
        <v>146</v>
      </c>
      <c r="P2662" s="42">
        <v>7</v>
      </c>
      <c r="Q2662" s="44" t="s">
        <v>4305</v>
      </c>
      <c r="R2662" s="44" t="s">
        <v>632</v>
      </c>
      <c r="S2662" s="42">
        <v>37</v>
      </c>
      <c r="T2662" s="42">
        <v>16</v>
      </c>
      <c r="U2662" s="42">
        <v>26.92503748</v>
      </c>
      <c r="V2662" s="42">
        <v>-80.067150929999997</v>
      </c>
      <c r="W2662" s="126"/>
      <c r="X2662" s="45"/>
      <c r="Y2662" s="42"/>
      <c r="Z2662" s="127"/>
      <c r="AA2662" s="42"/>
      <c r="AB2662" s="42"/>
      <c r="AC2662" s="127"/>
      <c r="AD2662" s="127"/>
      <c r="AE2662" s="127"/>
      <c r="AF2662" s="127"/>
      <c r="AG2662" s="127"/>
      <c r="AH2662" s="44" t="s">
        <v>10</v>
      </c>
      <c r="AI2662" s="38"/>
    </row>
    <row r="2663" spans="1:35" x14ac:dyDescent="0.3">
      <c r="A2663" s="38"/>
      <c r="B2663" s="38"/>
      <c r="C2663" s="39"/>
      <c r="D2663" s="71"/>
      <c r="E2663" s="99"/>
      <c r="F2663" s="41"/>
      <c r="G2663" s="41"/>
      <c r="H2663" s="41"/>
      <c r="I2663" s="41"/>
      <c r="J2663" s="41"/>
      <c r="K2663" s="40"/>
      <c r="L2663" s="41"/>
      <c r="M2663" s="42">
        <v>213163</v>
      </c>
      <c r="N2663" s="43">
        <v>41822</v>
      </c>
      <c r="O2663" s="44" t="s">
        <v>0</v>
      </c>
      <c r="P2663" s="42">
        <v>8</v>
      </c>
      <c r="Q2663" s="44" t="s">
        <v>4307</v>
      </c>
      <c r="R2663" s="44" t="s">
        <v>3</v>
      </c>
      <c r="S2663" s="42">
        <v>5</v>
      </c>
      <c r="T2663" s="42">
        <v>85</v>
      </c>
      <c r="U2663" s="42">
        <v>26.868338675</v>
      </c>
      <c r="V2663" s="42">
        <v>-80.048540904000006</v>
      </c>
      <c r="W2663" s="126"/>
      <c r="X2663" s="45"/>
      <c r="Y2663" s="125"/>
      <c r="Z2663" s="125"/>
      <c r="AA2663" s="125"/>
      <c r="AB2663" s="125"/>
      <c r="AC2663" s="125"/>
      <c r="AD2663" s="125"/>
      <c r="AE2663" s="125"/>
      <c r="AF2663" s="125"/>
      <c r="AG2663" s="125"/>
      <c r="AH2663" s="44" t="s">
        <v>3</v>
      </c>
      <c r="AI2663" s="38"/>
    </row>
    <row r="2664" spans="1:35" x14ac:dyDescent="0.3">
      <c r="A2664" s="38"/>
      <c r="B2664" s="38"/>
      <c r="C2664" s="39"/>
      <c r="D2664" s="71"/>
      <c r="E2664" s="99"/>
      <c r="F2664" s="41"/>
      <c r="G2664" s="41"/>
      <c r="H2664" s="41"/>
      <c r="I2664" s="41"/>
      <c r="J2664" s="41"/>
      <c r="K2664" s="40"/>
      <c r="L2664" s="41"/>
      <c r="M2664" s="42">
        <v>213176</v>
      </c>
      <c r="N2664" s="43">
        <v>41822</v>
      </c>
      <c r="O2664" s="44" t="s">
        <v>0</v>
      </c>
      <c r="P2664" s="42">
        <v>8</v>
      </c>
      <c r="Q2664" s="44" t="s">
        <v>4305</v>
      </c>
      <c r="R2664" s="44" t="s">
        <v>835</v>
      </c>
      <c r="S2664" s="42">
        <v>33</v>
      </c>
      <c r="T2664" s="42">
        <v>46</v>
      </c>
      <c r="U2664" s="42">
        <v>26.863125805999999</v>
      </c>
      <c r="V2664" s="42">
        <v>-80.047277456000003</v>
      </c>
      <c r="W2664" s="48">
        <v>41882</v>
      </c>
      <c r="X2664" s="45">
        <f>W2664-N2664</f>
        <v>60</v>
      </c>
      <c r="Y2664" s="42">
        <v>51</v>
      </c>
      <c r="Z2664" s="42">
        <v>10</v>
      </c>
      <c r="AA2664" s="42">
        <v>2</v>
      </c>
      <c r="AB2664" s="42">
        <v>5</v>
      </c>
      <c r="AC2664" s="42">
        <v>0</v>
      </c>
      <c r="AD2664" s="42">
        <v>8</v>
      </c>
      <c r="AE2664" s="42">
        <f>SUM(Y2664,Z2664,AC2664,AD2664)</f>
        <v>69</v>
      </c>
      <c r="AF2664" s="49">
        <f>Y2664/AE2664</f>
        <v>0.73913043478260865</v>
      </c>
      <c r="AG2664" s="49">
        <f>(Y2664-(AA2664+AB2664))/AE2664</f>
        <v>0.6376811594202898</v>
      </c>
      <c r="AH2664" s="44" t="s">
        <v>2</v>
      </c>
      <c r="AI2664" s="38"/>
    </row>
    <row r="2665" spans="1:35" x14ac:dyDescent="0.3">
      <c r="A2665" s="38"/>
      <c r="B2665" s="38"/>
      <c r="C2665" s="39"/>
      <c r="D2665" s="71"/>
      <c r="E2665" s="99"/>
      <c r="F2665" s="41"/>
      <c r="G2665" s="41"/>
      <c r="H2665" s="41"/>
      <c r="I2665" s="41"/>
      <c r="J2665" s="41"/>
      <c r="K2665" s="40"/>
      <c r="L2665" s="41"/>
      <c r="M2665" s="42">
        <v>213215</v>
      </c>
      <c r="N2665" s="43">
        <v>41822</v>
      </c>
      <c r="O2665" s="44" t="s">
        <v>0</v>
      </c>
      <c r="P2665" s="42">
        <v>10</v>
      </c>
      <c r="Q2665" s="44" t="s">
        <v>4305</v>
      </c>
      <c r="R2665" s="44" t="s">
        <v>836</v>
      </c>
      <c r="S2665" s="42">
        <v>14</v>
      </c>
      <c r="T2665" s="42">
        <v>17</v>
      </c>
      <c r="U2665" s="42">
        <v>26.854558054999998</v>
      </c>
      <c r="V2665" s="42">
        <v>-80.045551337999996</v>
      </c>
      <c r="W2665" s="128"/>
      <c r="X2665" s="45"/>
      <c r="Y2665" s="125"/>
      <c r="Z2665" s="125"/>
      <c r="AA2665" s="125"/>
      <c r="AB2665" s="125"/>
      <c r="AC2665" s="125"/>
      <c r="AD2665" s="125"/>
      <c r="AE2665" s="127"/>
      <c r="AF2665" s="127"/>
      <c r="AG2665" s="127"/>
      <c r="AH2665" s="44" t="s">
        <v>10</v>
      </c>
      <c r="AI2665" s="38"/>
    </row>
    <row r="2666" spans="1:35" x14ac:dyDescent="0.3">
      <c r="A2666" s="38"/>
      <c r="B2666" s="38"/>
      <c r="C2666" s="39"/>
      <c r="D2666" s="71"/>
      <c r="E2666" s="99"/>
      <c r="F2666" s="41"/>
      <c r="G2666" s="41"/>
      <c r="H2666" s="41"/>
      <c r="I2666" s="41"/>
      <c r="J2666" s="41"/>
      <c r="K2666" s="40"/>
      <c r="L2666" s="41"/>
      <c r="M2666" s="42">
        <v>213359</v>
      </c>
      <c r="N2666" s="43">
        <v>41823</v>
      </c>
      <c r="O2666" s="44" t="s">
        <v>5</v>
      </c>
      <c r="P2666" s="42">
        <v>11</v>
      </c>
      <c r="Q2666" s="44" t="s">
        <v>4307</v>
      </c>
      <c r="R2666" s="44" t="s">
        <v>3</v>
      </c>
      <c r="S2666" s="42">
        <v>15</v>
      </c>
      <c r="T2666" s="42">
        <v>15</v>
      </c>
      <c r="U2666" s="42">
        <v>26.950170404000001</v>
      </c>
      <c r="V2666" s="42">
        <v>-80.073790473000003</v>
      </c>
      <c r="W2666" s="126"/>
      <c r="X2666" s="45"/>
      <c r="Y2666" s="125"/>
      <c r="Z2666" s="125"/>
      <c r="AA2666" s="125"/>
      <c r="AB2666" s="125"/>
      <c r="AC2666" s="125"/>
      <c r="AD2666" s="125"/>
      <c r="AE2666" s="125"/>
      <c r="AF2666" s="125"/>
      <c r="AG2666" s="125"/>
      <c r="AH2666" s="44" t="s">
        <v>3</v>
      </c>
      <c r="AI2666" s="38"/>
    </row>
    <row r="2667" spans="1:35" x14ac:dyDescent="0.3">
      <c r="A2667" s="38"/>
      <c r="B2667" s="38"/>
      <c r="C2667" s="39"/>
      <c r="D2667" s="71"/>
      <c r="E2667" s="99"/>
      <c r="F2667" s="41"/>
      <c r="G2667" s="41"/>
      <c r="H2667" s="41"/>
      <c r="I2667" s="41"/>
      <c r="J2667" s="41"/>
      <c r="K2667" s="40"/>
      <c r="L2667" s="41"/>
      <c r="M2667" s="42">
        <v>213465</v>
      </c>
      <c r="N2667" s="43">
        <v>41823</v>
      </c>
      <c r="O2667" s="44" t="s">
        <v>0</v>
      </c>
      <c r="P2667" s="42">
        <v>7</v>
      </c>
      <c r="Q2667" s="44" t="s">
        <v>4305</v>
      </c>
      <c r="R2667" s="44" t="s">
        <v>837</v>
      </c>
      <c r="S2667" s="42">
        <v>41</v>
      </c>
      <c r="T2667" s="42">
        <v>76</v>
      </c>
      <c r="U2667" s="42">
        <v>26.872391403999998</v>
      </c>
      <c r="V2667" s="42">
        <v>-80.049856161999998</v>
      </c>
      <c r="W2667" s="48">
        <v>41882</v>
      </c>
      <c r="X2667" s="45">
        <f>W2667-N2667</f>
        <v>59</v>
      </c>
      <c r="Y2667" s="42">
        <v>29</v>
      </c>
      <c r="Z2667" s="42">
        <v>29</v>
      </c>
      <c r="AA2667" s="42">
        <v>0</v>
      </c>
      <c r="AB2667" s="42">
        <v>8</v>
      </c>
      <c r="AC2667" s="42">
        <v>0</v>
      </c>
      <c r="AD2667" s="42">
        <v>5</v>
      </c>
      <c r="AE2667" s="46">
        <f>SUM(Y2667,Z2667,AC2667,AD2667)</f>
        <v>63</v>
      </c>
      <c r="AF2667" s="47">
        <f>Y2667/AE2667</f>
        <v>0.46031746031746029</v>
      </c>
      <c r="AG2667" s="47">
        <f>(Y2667-(AA2667+AB2667))/AE2667</f>
        <v>0.33333333333333331</v>
      </c>
      <c r="AH2667" s="44" t="s">
        <v>2</v>
      </c>
      <c r="AI2667" s="38"/>
    </row>
    <row r="2668" spans="1:35" x14ac:dyDescent="0.3">
      <c r="A2668" s="38"/>
      <c r="B2668" s="38"/>
      <c r="C2668" s="39"/>
      <c r="D2668" s="71"/>
      <c r="E2668" s="99"/>
      <c r="F2668" s="41"/>
      <c r="G2668" s="41"/>
      <c r="H2668" s="41"/>
      <c r="I2668" s="41"/>
      <c r="J2668" s="41"/>
      <c r="K2668" s="40"/>
      <c r="L2668" s="41"/>
      <c r="M2668" s="42">
        <v>341151</v>
      </c>
      <c r="N2668" s="43">
        <v>41823</v>
      </c>
      <c r="O2668" s="44" t="s">
        <v>146</v>
      </c>
      <c r="P2668" s="42">
        <v>6</v>
      </c>
      <c r="Q2668" s="44" t="s">
        <v>4305</v>
      </c>
      <c r="R2668" s="44" t="s">
        <v>633</v>
      </c>
      <c r="S2668" s="42">
        <v>19</v>
      </c>
      <c r="T2668" s="42">
        <v>65</v>
      </c>
      <c r="U2668" s="42">
        <v>26.929208110000001</v>
      </c>
      <c r="V2668" s="42">
        <v>-80.068158030000006</v>
      </c>
      <c r="W2668" s="68">
        <v>41884</v>
      </c>
      <c r="X2668" s="45">
        <f>W2668-N2668</f>
        <v>61</v>
      </c>
      <c r="Y2668" s="42">
        <v>31</v>
      </c>
      <c r="Z2668" s="42">
        <v>34</v>
      </c>
      <c r="AA2668" s="42">
        <v>4</v>
      </c>
      <c r="AB2668" s="42">
        <v>5</v>
      </c>
      <c r="AC2668" s="42">
        <v>0</v>
      </c>
      <c r="AD2668" s="42">
        <v>8</v>
      </c>
      <c r="AE2668" s="46">
        <f>SUM(Y2668,Z2668,AC2668,AD2668)</f>
        <v>73</v>
      </c>
      <c r="AF2668" s="47">
        <f>Y2668/AE2668</f>
        <v>0.42465753424657532</v>
      </c>
      <c r="AG2668" s="47">
        <f>(Y2668-(AA2668+AB2668))/AE2668</f>
        <v>0.30136986301369861</v>
      </c>
      <c r="AH2668" s="44" t="s">
        <v>2</v>
      </c>
      <c r="AI2668" s="59"/>
    </row>
    <row r="2669" spans="1:35" x14ac:dyDescent="0.3">
      <c r="A2669" s="38"/>
      <c r="B2669" s="38"/>
      <c r="C2669" s="39"/>
      <c r="D2669" s="71"/>
      <c r="E2669" s="99"/>
      <c r="F2669" s="41"/>
      <c r="G2669" s="41"/>
      <c r="H2669" s="41"/>
      <c r="I2669" s="41"/>
      <c r="J2669" s="41"/>
      <c r="K2669" s="40"/>
      <c r="L2669" s="41"/>
      <c r="M2669" s="42">
        <v>213356</v>
      </c>
      <c r="N2669" s="43">
        <v>41823</v>
      </c>
      <c r="O2669" s="44" t="s">
        <v>5</v>
      </c>
      <c r="P2669" s="42">
        <v>11</v>
      </c>
      <c r="Q2669" s="44" t="s">
        <v>4305</v>
      </c>
      <c r="R2669" s="44" t="s">
        <v>3</v>
      </c>
      <c r="S2669" s="42">
        <v>20</v>
      </c>
      <c r="T2669" s="42">
        <v>5</v>
      </c>
      <c r="U2669" s="42">
        <v>26.950740745000001</v>
      </c>
      <c r="V2669" s="42">
        <v>-80.074105368000005</v>
      </c>
      <c r="W2669" s="128"/>
      <c r="X2669" s="45"/>
      <c r="Y2669" s="125"/>
      <c r="Z2669" s="127"/>
      <c r="AA2669" s="125"/>
      <c r="AB2669" s="125"/>
      <c r="AC2669" s="127"/>
      <c r="AD2669" s="127"/>
      <c r="AE2669" s="127"/>
      <c r="AF2669" s="127"/>
      <c r="AG2669" s="127"/>
      <c r="AH2669" s="44" t="s">
        <v>3</v>
      </c>
      <c r="AI2669" s="38"/>
    </row>
    <row r="2670" spans="1:35" x14ac:dyDescent="0.3">
      <c r="A2670" s="38"/>
      <c r="B2670" s="38"/>
      <c r="C2670" s="39"/>
      <c r="D2670" s="71"/>
      <c r="E2670" s="99"/>
      <c r="F2670" s="41"/>
      <c r="G2670" s="41"/>
      <c r="H2670" s="41"/>
      <c r="I2670" s="41"/>
      <c r="J2670" s="41"/>
      <c r="K2670" s="40"/>
      <c r="L2670" s="41"/>
      <c r="M2670" s="42">
        <v>213370</v>
      </c>
      <c r="N2670" s="43">
        <v>41823</v>
      </c>
      <c r="O2670" s="44" t="s">
        <v>5</v>
      </c>
      <c r="P2670" s="42">
        <v>12</v>
      </c>
      <c r="Q2670" s="44" t="s">
        <v>4305</v>
      </c>
      <c r="R2670" s="44" t="s">
        <v>3</v>
      </c>
      <c r="S2670" s="42">
        <v>35</v>
      </c>
      <c r="T2670" s="42">
        <v>35</v>
      </c>
      <c r="U2670" s="42">
        <v>26.947687326</v>
      </c>
      <c r="V2670" s="42">
        <v>-80.072525151999997</v>
      </c>
      <c r="W2670" s="126"/>
      <c r="X2670" s="45"/>
      <c r="Y2670" s="125"/>
      <c r="Z2670" s="127"/>
      <c r="AA2670" s="125"/>
      <c r="AB2670" s="125"/>
      <c r="AC2670" s="127"/>
      <c r="AD2670" s="127"/>
      <c r="AE2670" s="127"/>
      <c r="AF2670" s="127"/>
      <c r="AG2670" s="127"/>
      <c r="AH2670" s="44" t="s">
        <v>3</v>
      </c>
      <c r="AI2670" s="38"/>
    </row>
    <row r="2671" spans="1:35" x14ac:dyDescent="0.3">
      <c r="A2671" s="38"/>
      <c r="B2671" s="38"/>
      <c r="C2671" s="39"/>
      <c r="D2671" s="71"/>
      <c r="E2671" s="99"/>
      <c r="F2671" s="41"/>
      <c r="G2671" s="41"/>
      <c r="H2671" s="41"/>
      <c r="I2671" s="41"/>
      <c r="J2671" s="41"/>
      <c r="K2671" s="40"/>
      <c r="L2671" s="41"/>
      <c r="M2671" s="42">
        <v>341626</v>
      </c>
      <c r="N2671" s="43">
        <v>41824</v>
      </c>
      <c r="O2671" s="44" t="s">
        <v>146</v>
      </c>
      <c r="P2671" s="42">
        <v>6</v>
      </c>
      <c r="Q2671" s="44" t="s">
        <v>4305</v>
      </c>
      <c r="R2671" s="44" t="s">
        <v>634</v>
      </c>
      <c r="S2671" s="42">
        <v>26</v>
      </c>
      <c r="T2671" s="42">
        <v>66</v>
      </c>
      <c r="U2671" s="42">
        <v>26.92944374</v>
      </c>
      <c r="V2671" s="42">
        <v>-80.068203409999995</v>
      </c>
      <c r="W2671" s="68">
        <v>41883</v>
      </c>
      <c r="X2671" s="45">
        <f>W2671-N2671</f>
        <v>59</v>
      </c>
      <c r="Y2671" s="42">
        <v>30</v>
      </c>
      <c r="Z2671" s="42">
        <v>29</v>
      </c>
      <c r="AA2671" s="42">
        <v>1</v>
      </c>
      <c r="AB2671" s="42">
        <v>0</v>
      </c>
      <c r="AC2671" s="42">
        <v>0</v>
      </c>
      <c r="AD2671" s="42">
        <v>3</v>
      </c>
      <c r="AE2671" s="46">
        <f>SUM(Y2671,Z2671,AC2671,AD2671)</f>
        <v>62</v>
      </c>
      <c r="AF2671" s="47">
        <f>Y2671/AE2671</f>
        <v>0.4838709677419355</v>
      </c>
      <c r="AG2671" s="47">
        <f>(Y2671-(AA2671+AB2671))/AE2671</f>
        <v>0.46774193548387094</v>
      </c>
      <c r="AH2671" s="44" t="s">
        <v>2</v>
      </c>
      <c r="AI2671" s="59"/>
    </row>
    <row r="2672" spans="1:35" x14ac:dyDescent="0.3">
      <c r="A2672" s="38"/>
      <c r="B2672" s="38"/>
      <c r="C2672" s="39"/>
      <c r="D2672" s="71"/>
      <c r="E2672" s="99"/>
      <c r="F2672" s="41"/>
      <c r="G2672" s="41"/>
      <c r="H2672" s="41"/>
      <c r="I2672" s="41"/>
      <c r="J2672" s="41"/>
      <c r="K2672" s="40"/>
      <c r="L2672" s="41"/>
      <c r="M2672" s="42">
        <v>214138</v>
      </c>
      <c r="N2672" s="43">
        <v>41826</v>
      </c>
      <c r="O2672" s="44" t="s">
        <v>0</v>
      </c>
      <c r="P2672" s="42">
        <v>5</v>
      </c>
      <c r="Q2672" s="44" t="s">
        <v>4305</v>
      </c>
      <c r="R2672" s="44" t="s">
        <v>838</v>
      </c>
      <c r="S2672" s="42">
        <v>63</v>
      </c>
      <c r="T2672" s="42">
        <v>90</v>
      </c>
      <c r="U2672" s="42">
        <v>26.887129011999999</v>
      </c>
      <c r="V2672" s="42">
        <v>-80.054944406999994</v>
      </c>
      <c r="W2672" s="48">
        <v>41883</v>
      </c>
      <c r="X2672" s="45">
        <f>W2672-N2672</f>
        <v>57</v>
      </c>
      <c r="Y2672" s="42">
        <v>37</v>
      </c>
      <c r="Z2672" s="46">
        <v>65</v>
      </c>
      <c r="AA2672" s="42">
        <v>6</v>
      </c>
      <c r="AB2672" s="42">
        <v>2</v>
      </c>
      <c r="AC2672" s="46">
        <v>0</v>
      </c>
      <c r="AD2672" s="46">
        <v>1</v>
      </c>
      <c r="AE2672" s="46">
        <f>SUM(Y2672,Z2672,AC2672,AD2672)</f>
        <v>103</v>
      </c>
      <c r="AF2672" s="47">
        <f>Y2672/AE2672</f>
        <v>0.35922330097087379</v>
      </c>
      <c r="AG2672" s="47">
        <f>(Y2672-(AA2672+AB2672))/AE2672</f>
        <v>0.28155339805825241</v>
      </c>
      <c r="AH2672" s="44" t="s">
        <v>2</v>
      </c>
      <c r="AI2672" s="38"/>
    </row>
    <row r="2673" spans="1:35" x14ac:dyDescent="0.3">
      <c r="A2673" s="38"/>
      <c r="B2673" s="38"/>
      <c r="C2673" s="39"/>
      <c r="D2673" s="71"/>
      <c r="E2673" s="99"/>
      <c r="F2673" s="41"/>
      <c r="G2673" s="41"/>
      <c r="H2673" s="41"/>
      <c r="I2673" s="41"/>
      <c r="J2673" s="41"/>
      <c r="K2673" s="40"/>
      <c r="L2673" s="41"/>
      <c r="M2673" s="42">
        <v>214300</v>
      </c>
      <c r="N2673" s="43">
        <v>41827</v>
      </c>
      <c r="O2673" s="44" t="s">
        <v>5</v>
      </c>
      <c r="P2673" s="42">
        <v>11</v>
      </c>
      <c r="Q2673" s="44" t="s">
        <v>4305</v>
      </c>
      <c r="R2673" s="44" t="s">
        <v>3</v>
      </c>
      <c r="S2673" s="42">
        <v>15</v>
      </c>
      <c r="T2673" s="42">
        <v>15</v>
      </c>
      <c r="U2673" s="42">
        <v>26.951359889999999</v>
      </c>
      <c r="V2673" s="42">
        <v>-80.074323935999999</v>
      </c>
      <c r="W2673" s="126"/>
      <c r="X2673" s="45"/>
      <c r="Y2673" s="125"/>
      <c r="Z2673" s="125"/>
      <c r="AA2673" s="125"/>
      <c r="AB2673" s="125"/>
      <c r="AC2673" s="125"/>
      <c r="AD2673" s="125"/>
      <c r="AE2673" s="127"/>
      <c r="AF2673" s="127"/>
      <c r="AG2673" s="127"/>
      <c r="AH2673" s="44" t="s">
        <v>3</v>
      </c>
      <c r="AI2673" s="38"/>
    </row>
    <row r="2674" spans="1:35" x14ac:dyDescent="0.3">
      <c r="A2674" s="38"/>
      <c r="B2674" s="38"/>
      <c r="C2674" s="39"/>
      <c r="D2674" s="71"/>
      <c r="E2674" s="99"/>
      <c r="F2674" s="41"/>
      <c r="G2674" s="41"/>
      <c r="H2674" s="41"/>
      <c r="I2674" s="41"/>
      <c r="J2674" s="41"/>
      <c r="K2674" s="40"/>
      <c r="L2674" s="41"/>
      <c r="M2674" s="42">
        <v>214419</v>
      </c>
      <c r="N2674" s="43">
        <v>41827</v>
      </c>
      <c r="O2674" s="44" t="s">
        <v>0</v>
      </c>
      <c r="P2674" s="42">
        <v>3</v>
      </c>
      <c r="Q2674" s="44" t="s">
        <v>4305</v>
      </c>
      <c r="R2674" s="44" t="s">
        <v>839</v>
      </c>
      <c r="S2674" s="42">
        <v>31</v>
      </c>
      <c r="T2674" s="42">
        <v>119</v>
      </c>
      <c r="U2674" s="42">
        <v>26.901255529</v>
      </c>
      <c r="V2674" s="42">
        <v>-80.058960600999995</v>
      </c>
      <c r="W2674" s="126"/>
      <c r="X2674" s="45"/>
      <c r="Y2674" s="125"/>
      <c r="Z2674" s="127"/>
      <c r="AA2674" s="125"/>
      <c r="AB2674" s="125"/>
      <c r="AC2674" s="127"/>
      <c r="AD2674" s="127"/>
      <c r="AE2674" s="127"/>
      <c r="AF2674" s="127"/>
      <c r="AG2674" s="127"/>
      <c r="AH2674" s="44" t="s">
        <v>31</v>
      </c>
      <c r="AI2674" s="38"/>
    </row>
    <row r="2675" spans="1:35" x14ac:dyDescent="0.3">
      <c r="A2675" s="38"/>
      <c r="B2675" s="38"/>
      <c r="C2675" s="39"/>
      <c r="D2675" s="71"/>
      <c r="E2675" s="99"/>
      <c r="F2675" s="41"/>
      <c r="G2675" s="41"/>
      <c r="H2675" s="41"/>
      <c r="I2675" s="41"/>
      <c r="J2675" s="41"/>
      <c r="K2675" s="40"/>
      <c r="L2675" s="41"/>
      <c r="M2675" s="42">
        <v>214503</v>
      </c>
      <c r="N2675" s="43">
        <v>41828</v>
      </c>
      <c r="O2675" s="44" t="s">
        <v>0</v>
      </c>
      <c r="P2675" s="42">
        <v>9</v>
      </c>
      <c r="Q2675" s="44" t="s">
        <v>4305</v>
      </c>
      <c r="R2675" s="44" t="s">
        <v>840</v>
      </c>
      <c r="S2675" s="42">
        <v>35</v>
      </c>
      <c r="T2675" s="42">
        <v>40</v>
      </c>
      <c r="U2675" s="42">
        <v>26.861955601999998</v>
      </c>
      <c r="V2675" s="42">
        <v>-80.046988534999997</v>
      </c>
      <c r="W2675" s="126"/>
      <c r="X2675" s="45"/>
      <c r="Y2675" s="125"/>
      <c r="Z2675" s="127"/>
      <c r="AA2675" s="125"/>
      <c r="AB2675" s="125"/>
      <c r="AC2675" s="127"/>
      <c r="AD2675" s="127"/>
      <c r="AE2675" s="127"/>
      <c r="AF2675" s="127"/>
      <c r="AG2675" s="127"/>
      <c r="AH2675" s="44" t="s">
        <v>10</v>
      </c>
      <c r="AI2675" s="38"/>
    </row>
    <row r="2676" spans="1:35" x14ac:dyDescent="0.3">
      <c r="A2676" s="38"/>
      <c r="B2676" s="38"/>
      <c r="C2676" s="39"/>
      <c r="D2676" s="71"/>
      <c r="E2676" s="99"/>
      <c r="F2676" s="41"/>
      <c r="G2676" s="41"/>
      <c r="H2676" s="41"/>
      <c r="I2676" s="41"/>
      <c r="J2676" s="41"/>
      <c r="K2676" s="40"/>
      <c r="L2676" s="41"/>
      <c r="M2676" s="42">
        <v>344313</v>
      </c>
      <c r="N2676" s="43">
        <v>41832</v>
      </c>
      <c r="O2676" s="44" t="s">
        <v>146</v>
      </c>
      <c r="P2676" s="42">
        <v>6</v>
      </c>
      <c r="Q2676" s="44" t="s">
        <v>4305</v>
      </c>
      <c r="R2676" s="44" t="s">
        <v>635</v>
      </c>
      <c r="S2676" s="42">
        <v>26</v>
      </c>
      <c r="T2676" s="42">
        <v>83</v>
      </c>
      <c r="U2676" s="42">
        <v>26.928801</v>
      </c>
      <c r="V2676" s="42">
        <v>-80.068052789999996</v>
      </c>
      <c r="W2676" s="68">
        <v>41892</v>
      </c>
      <c r="X2676" s="45">
        <f>W2676-N2676</f>
        <v>60</v>
      </c>
      <c r="Y2676" s="42">
        <v>39</v>
      </c>
      <c r="Z2676" s="42">
        <v>35</v>
      </c>
      <c r="AA2676" s="42">
        <v>4</v>
      </c>
      <c r="AB2676" s="42">
        <v>9</v>
      </c>
      <c r="AC2676" s="42">
        <v>0</v>
      </c>
      <c r="AD2676" s="42">
        <v>11</v>
      </c>
      <c r="AE2676" s="42">
        <f>SUM(Y2676,Z2676,AC2676,AD2676)</f>
        <v>85</v>
      </c>
      <c r="AF2676" s="49">
        <f>Y2676/AE2676</f>
        <v>0.45882352941176469</v>
      </c>
      <c r="AG2676" s="49">
        <f>(Y2676-(AA2676+AB2676))/AE2676</f>
        <v>0.30588235294117649</v>
      </c>
      <c r="AH2676" s="44" t="s">
        <v>2</v>
      </c>
      <c r="AI2676" s="59"/>
    </row>
    <row r="2677" spans="1:35" x14ac:dyDescent="0.3">
      <c r="A2677" s="38"/>
      <c r="B2677" s="38"/>
      <c r="C2677" s="39"/>
      <c r="D2677" s="71"/>
      <c r="E2677" s="99"/>
      <c r="F2677" s="41"/>
      <c r="G2677" s="41"/>
      <c r="H2677" s="41"/>
      <c r="I2677" s="41"/>
      <c r="J2677" s="41"/>
      <c r="K2677" s="40"/>
      <c r="L2677" s="41"/>
      <c r="M2677" s="42">
        <v>216221</v>
      </c>
      <c r="N2677" s="43">
        <v>41835</v>
      </c>
      <c r="O2677" s="44" t="s">
        <v>0</v>
      </c>
      <c r="P2677" s="42">
        <v>9</v>
      </c>
      <c r="Q2677" s="44" t="s">
        <v>4305</v>
      </c>
      <c r="R2677" s="44" t="s">
        <v>841</v>
      </c>
      <c r="S2677" s="42">
        <v>33</v>
      </c>
      <c r="T2677" s="42">
        <v>63</v>
      </c>
      <c r="U2677" s="42">
        <v>26.859225232</v>
      </c>
      <c r="V2677" s="42">
        <v>-80.046184460000006</v>
      </c>
      <c r="W2677" s="126"/>
      <c r="X2677" s="45"/>
      <c r="Y2677" s="125"/>
      <c r="Z2677" s="127"/>
      <c r="AA2677" s="125"/>
      <c r="AB2677" s="125"/>
      <c r="AC2677" s="127"/>
      <c r="AD2677" s="127"/>
      <c r="AE2677" s="127"/>
      <c r="AF2677" s="127"/>
      <c r="AG2677" s="127"/>
      <c r="AH2677" s="44" t="s">
        <v>31</v>
      </c>
      <c r="AI2677" s="38"/>
    </row>
    <row r="2678" spans="1:35" x14ac:dyDescent="0.3">
      <c r="A2678" s="61"/>
      <c r="B2678" s="61"/>
      <c r="C2678" s="60"/>
      <c r="D2678" s="94"/>
      <c r="E2678" s="100"/>
      <c r="F2678" s="58"/>
      <c r="G2678" s="58"/>
      <c r="H2678" s="58"/>
      <c r="I2678" s="58"/>
      <c r="J2678" s="58"/>
      <c r="K2678" s="62"/>
      <c r="L2678" s="58"/>
      <c r="M2678" s="42">
        <v>220512</v>
      </c>
      <c r="N2678" s="43">
        <v>41854</v>
      </c>
      <c r="O2678" s="44" t="s">
        <v>0</v>
      </c>
      <c r="P2678" s="42">
        <v>10</v>
      </c>
      <c r="Q2678" s="44" t="s">
        <v>4305</v>
      </c>
      <c r="R2678" s="44" t="s">
        <v>842</v>
      </c>
      <c r="S2678" s="42">
        <v>28</v>
      </c>
      <c r="T2678" s="42">
        <v>26</v>
      </c>
      <c r="U2678" s="42">
        <v>26.854951681999999</v>
      </c>
      <c r="V2678" s="42">
        <v>-80.045598725999994</v>
      </c>
      <c r="W2678" s="126"/>
      <c r="X2678" s="45"/>
      <c r="Y2678" s="125"/>
      <c r="Z2678" s="127"/>
      <c r="AA2678" s="125"/>
      <c r="AB2678" s="125"/>
      <c r="AC2678" s="127"/>
      <c r="AD2678" s="127"/>
      <c r="AE2678" s="127"/>
      <c r="AF2678" s="127"/>
      <c r="AG2678" s="127"/>
      <c r="AH2678" s="44" t="s">
        <v>10</v>
      </c>
      <c r="AI2678" s="61"/>
    </row>
    <row r="2679" spans="1:35" x14ac:dyDescent="0.3">
      <c r="A2679" s="38"/>
      <c r="B2679" s="38"/>
      <c r="C2679" s="39"/>
      <c r="D2679" s="71"/>
      <c r="E2679" s="99"/>
      <c r="F2679" s="41"/>
      <c r="G2679" s="41"/>
      <c r="H2679" s="41"/>
      <c r="I2679" s="41"/>
      <c r="J2679" s="41"/>
      <c r="K2679" s="40"/>
      <c r="L2679" s="41"/>
      <c r="M2679" s="42">
        <v>256146</v>
      </c>
      <c r="N2679" s="43">
        <v>42078</v>
      </c>
      <c r="O2679" s="44" t="s">
        <v>0</v>
      </c>
      <c r="P2679" s="42">
        <v>11</v>
      </c>
      <c r="Q2679" s="44" t="s">
        <v>4305</v>
      </c>
      <c r="R2679" s="44" t="s">
        <v>425</v>
      </c>
      <c r="S2679" s="42">
        <v>13</v>
      </c>
      <c r="T2679" s="42">
        <v>24</v>
      </c>
      <c r="U2679" s="42">
        <v>26.837074307000002</v>
      </c>
      <c r="V2679" s="42">
        <v>-80.041552629999998</v>
      </c>
      <c r="W2679" s="48">
        <v>42157</v>
      </c>
      <c r="X2679" s="45">
        <f>W2679-N2679</f>
        <v>79</v>
      </c>
      <c r="Y2679" s="42">
        <v>22</v>
      </c>
      <c r="Z2679" s="46">
        <v>68</v>
      </c>
      <c r="AA2679" s="42">
        <v>6</v>
      </c>
      <c r="AB2679" s="42">
        <v>1</v>
      </c>
      <c r="AC2679" s="46">
        <v>0</v>
      </c>
      <c r="AD2679" s="46">
        <v>1</v>
      </c>
      <c r="AE2679" s="46">
        <f>SUM(Y2679,Z2679,AC2679,AD2679)</f>
        <v>91</v>
      </c>
      <c r="AF2679" s="47">
        <f>Y2679/AE2679</f>
        <v>0.24175824175824176</v>
      </c>
      <c r="AG2679" s="47">
        <f>(Y2679-(AA2679+AB2679))/AE2679</f>
        <v>0.16483516483516483</v>
      </c>
      <c r="AH2679" s="44" t="s">
        <v>2</v>
      </c>
      <c r="AI2679" s="38"/>
    </row>
    <row r="2680" spans="1:35" x14ac:dyDescent="0.3">
      <c r="A2680" s="38"/>
      <c r="B2680" s="38"/>
      <c r="C2680" s="39"/>
      <c r="D2680" s="71"/>
      <c r="E2680" s="99"/>
      <c r="F2680" s="41"/>
      <c r="G2680" s="41"/>
      <c r="H2680" s="41"/>
      <c r="I2680" s="41"/>
      <c r="J2680" s="41"/>
      <c r="K2680" s="40"/>
      <c r="L2680" s="41"/>
      <c r="M2680" s="42">
        <v>256147</v>
      </c>
      <c r="N2680" s="43">
        <v>42083</v>
      </c>
      <c r="O2680" s="44" t="s">
        <v>0</v>
      </c>
      <c r="P2680" s="42">
        <v>3</v>
      </c>
      <c r="Q2680" s="44" t="s">
        <v>4305</v>
      </c>
      <c r="R2680" s="44" t="s">
        <v>426</v>
      </c>
      <c r="S2680" s="42">
        <v>27</v>
      </c>
      <c r="T2680" s="42">
        <v>67</v>
      </c>
      <c r="U2680" s="42">
        <v>26.903749294000001</v>
      </c>
      <c r="V2680" s="42">
        <v>-80.059916443999995</v>
      </c>
      <c r="W2680" s="126"/>
      <c r="X2680" s="45"/>
      <c r="Y2680" s="125"/>
      <c r="Z2680" s="125"/>
      <c r="AA2680" s="125"/>
      <c r="AB2680" s="125"/>
      <c r="AC2680" s="125"/>
      <c r="AD2680" s="125"/>
      <c r="AE2680" s="127"/>
      <c r="AF2680" s="127"/>
      <c r="AG2680" s="127"/>
      <c r="AH2680" s="44" t="s">
        <v>10</v>
      </c>
      <c r="AI2680" s="38"/>
    </row>
    <row r="2681" spans="1:35" x14ac:dyDescent="0.3">
      <c r="A2681" s="38"/>
      <c r="B2681" s="38"/>
      <c r="C2681" s="39"/>
      <c r="D2681" s="71"/>
      <c r="E2681" s="99"/>
      <c r="F2681" s="41"/>
      <c r="G2681" s="41"/>
      <c r="H2681" s="41"/>
      <c r="I2681" s="41"/>
      <c r="J2681" s="41"/>
      <c r="K2681" s="40"/>
      <c r="L2681" s="41"/>
      <c r="M2681" s="42">
        <v>256148</v>
      </c>
      <c r="N2681" s="43">
        <v>42083</v>
      </c>
      <c r="O2681" s="44" t="s">
        <v>0</v>
      </c>
      <c r="P2681" s="42">
        <v>5</v>
      </c>
      <c r="Q2681" s="44" t="s">
        <v>4305</v>
      </c>
      <c r="R2681" s="44" t="s">
        <v>427</v>
      </c>
      <c r="S2681" s="42">
        <v>33</v>
      </c>
      <c r="T2681" s="42">
        <v>77</v>
      </c>
      <c r="U2681" s="42">
        <v>26.888429436999999</v>
      </c>
      <c r="V2681" s="42">
        <v>-80.055407367000001</v>
      </c>
      <c r="W2681" s="48">
        <v>42153</v>
      </c>
      <c r="X2681" s="45">
        <f>W2681-N2681</f>
        <v>70</v>
      </c>
      <c r="Y2681" s="42">
        <v>73</v>
      </c>
      <c r="Z2681" s="46">
        <v>18</v>
      </c>
      <c r="AA2681" s="42">
        <v>1</v>
      </c>
      <c r="AB2681" s="42">
        <v>1</v>
      </c>
      <c r="AC2681" s="46">
        <v>0</v>
      </c>
      <c r="AD2681" s="46">
        <v>0</v>
      </c>
      <c r="AE2681" s="46">
        <f>SUM(Y2681,Z2681,AC2681,AD2681)</f>
        <v>91</v>
      </c>
      <c r="AF2681" s="47">
        <f>Y2681/AE2681</f>
        <v>0.80219780219780223</v>
      </c>
      <c r="AG2681" s="47">
        <f>(Y2681-(AA2681+AB2681))/AE2681</f>
        <v>0.78021978021978022</v>
      </c>
      <c r="AH2681" s="44" t="s">
        <v>2</v>
      </c>
      <c r="AI2681" s="38"/>
    </row>
    <row r="2682" spans="1:35" x14ac:dyDescent="0.3">
      <c r="A2682" s="61"/>
      <c r="B2682" s="61"/>
      <c r="C2682" s="60"/>
      <c r="D2682" s="94"/>
      <c r="E2682" s="100"/>
      <c r="F2682" s="58"/>
      <c r="G2682" s="41"/>
      <c r="H2682" s="41"/>
      <c r="I2682" s="41"/>
      <c r="J2682" s="41"/>
      <c r="K2682" s="62"/>
      <c r="L2682" s="41"/>
      <c r="M2682" s="42">
        <v>357611</v>
      </c>
      <c r="N2682" s="43">
        <v>42083</v>
      </c>
      <c r="O2682" s="44" t="s">
        <v>146</v>
      </c>
      <c r="P2682" s="42">
        <v>9</v>
      </c>
      <c r="Q2682" s="44" t="s">
        <v>4306</v>
      </c>
      <c r="R2682" s="44" t="s">
        <v>570</v>
      </c>
      <c r="S2682" s="42">
        <v>-8</v>
      </c>
      <c r="T2682" s="42">
        <v>10</v>
      </c>
      <c r="U2682" s="42">
        <v>26.921721869999999</v>
      </c>
      <c r="V2682" s="42">
        <v>-80.065992100000003</v>
      </c>
      <c r="W2682" s="128"/>
      <c r="X2682" s="45"/>
      <c r="Y2682" s="42"/>
      <c r="Z2682" s="127"/>
      <c r="AA2682" s="42"/>
      <c r="AB2682" s="42"/>
      <c r="AC2682" s="127"/>
      <c r="AD2682" s="127"/>
      <c r="AE2682" s="127"/>
      <c r="AF2682" s="127"/>
      <c r="AG2682" s="127"/>
      <c r="AH2682" s="44" t="s">
        <v>10</v>
      </c>
      <c r="AI2682" s="38"/>
    </row>
    <row r="2683" spans="1:35" x14ac:dyDescent="0.3">
      <c r="A2683" s="38"/>
      <c r="B2683" s="38"/>
      <c r="C2683" s="39"/>
      <c r="D2683" s="71"/>
      <c r="E2683" s="99"/>
      <c r="F2683" s="41"/>
      <c r="G2683" s="41"/>
      <c r="H2683" s="41"/>
      <c r="I2683" s="41"/>
      <c r="J2683" s="41"/>
      <c r="K2683" s="40"/>
      <c r="L2683" s="41"/>
      <c r="M2683" s="42">
        <v>256149</v>
      </c>
      <c r="N2683" s="43">
        <v>42085</v>
      </c>
      <c r="O2683" s="44" t="s">
        <v>5</v>
      </c>
      <c r="P2683" s="42">
        <v>11</v>
      </c>
      <c r="Q2683" s="44" t="s">
        <v>4307</v>
      </c>
      <c r="R2683" s="44" t="s">
        <v>3</v>
      </c>
      <c r="S2683" s="42">
        <v>10</v>
      </c>
      <c r="T2683" s="42">
        <v>25</v>
      </c>
      <c r="U2683" s="42">
        <v>26.950169502000001</v>
      </c>
      <c r="V2683" s="42">
        <v>-80.073794638999999</v>
      </c>
      <c r="W2683" s="126"/>
      <c r="X2683" s="45"/>
      <c r="Y2683" s="125"/>
      <c r="Z2683" s="127"/>
      <c r="AA2683" s="125"/>
      <c r="AB2683" s="125"/>
      <c r="AC2683" s="127"/>
      <c r="AD2683" s="127"/>
      <c r="AE2683" s="127"/>
      <c r="AF2683" s="127"/>
      <c r="AG2683" s="127"/>
      <c r="AH2683" s="44" t="s">
        <v>3</v>
      </c>
      <c r="AI2683" s="38"/>
    </row>
    <row r="2684" spans="1:35" x14ac:dyDescent="0.3">
      <c r="A2684" s="38"/>
      <c r="B2684" s="38"/>
      <c r="C2684" s="39"/>
      <c r="D2684" s="71"/>
      <c r="E2684" s="99"/>
      <c r="F2684" s="41"/>
      <c r="G2684" s="41"/>
      <c r="H2684" s="41"/>
      <c r="I2684" s="41"/>
      <c r="J2684" s="41"/>
      <c r="K2684" s="40"/>
      <c r="L2684" s="41"/>
      <c r="M2684" s="42">
        <v>256150</v>
      </c>
      <c r="N2684" s="43">
        <v>42085</v>
      </c>
      <c r="O2684" s="44" t="s">
        <v>0</v>
      </c>
      <c r="P2684" s="42">
        <v>2</v>
      </c>
      <c r="Q2684" s="44" t="s">
        <v>4305</v>
      </c>
      <c r="R2684" s="44" t="s">
        <v>428</v>
      </c>
      <c r="S2684" s="42">
        <v>34</v>
      </c>
      <c r="T2684" s="42">
        <v>41</v>
      </c>
      <c r="U2684" s="42">
        <v>26.909077543999999</v>
      </c>
      <c r="V2684" s="42">
        <v>-80.061866460000005</v>
      </c>
      <c r="W2684" s="48">
        <v>42154</v>
      </c>
      <c r="X2684" s="45">
        <f>W2684-N2684</f>
        <v>69</v>
      </c>
      <c r="Y2684" s="42">
        <v>54</v>
      </c>
      <c r="Z2684" s="42">
        <v>6</v>
      </c>
      <c r="AA2684" s="42">
        <v>2</v>
      </c>
      <c r="AB2684" s="42">
        <v>1</v>
      </c>
      <c r="AC2684" s="42">
        <v>0</v>
      </c>
      <c r="AD2684" s="42">
        <v>0</v>
      </c>
      <c r="AE2684" s="42">
        <f>SUM(Y2684,Z2684,AC2684,AD2684)</f>
        <v>60</v>
      </c>
      <c r="AF2684" s="49">
        <f>Y2684/AE2684</f>
        <v>0.9</v>
      </c>
      <c r="AG2684" s="49">
        <f>(Y2684-(AA2684+AB2684))/AE2684</f>
        <v>0.85</v>
      </c>
      <c r="AH2684" s="44" t="s">
        <v>2</v>
      </c>
      <c r="AI2684" s="38"/>
    </row>
    <row r="2685" spans="1:35" x14ac:dyDescent="0.3">
      <c r="A2685" s="38"/>
      <c r="B2685" s="38"/>
      <c r="C2685" s="39"/>
      <c r="D2685" s="71"/>
      <c r="E2685" s="99"/>
      <c r="F2685" s="41"/>
      <c r="G2685" s="41"/>
      <c r="H2685" s="41"/>
      <c r="I2685" s="41"/>
      <c r="J2685" s="41"/>
      <c r="K2685" s="40"/>
      <c r="L2685" s="41"/>
      <c r="M2685" s="42">
        <v>357615</v>
      </c>
      <c r="N2685" s="43">
        <v>42086</v>
      </c>
      <c r="O2685" s="44" t="s">
        <v>146</v>
      </c>
      <c r="P2685" s="42">
        <v>8</v>
      </c>
      <c r="Q2685" s="44" t="s">
        <v>4305</v>
      </c>
      <c r="R2685" s="44" t="s">
        <v>571</v>
      </c>
      <c r="S2685" s="42">
        <v>20</v>
      </c>
      <c r="T2685" s="42">
        <v>6</v>
      </c>
      <c r="U2685" s="42">
        <v>26.922700509999999</v>
      </c>
      <c r="V2685" s="42">
        <v>-80.066361939999993</v>
      </c>
      <c r="W2685" s="48">
        <v>42163</v>
      </c>
      <c r="X2685" s="45">
        <f>W2685-N2685</f>
        <v>77</v>
      </c>
      <c r="Y2685" s="42">
        <v>53</v>
      </c>
      <c r="Z2685" s="46">
        <v>5</v>
      </c>
      <c r="AA2685" s="42">
        <v>4</v>
      </c>
      <c r="AB2685" s="42">
        <v>1</v>
      </c>
      <c r="AC2685" s="46">
        <v>0</v>
      </c>
      <c r="AD2685" s="46">
        <v>1</v>
      </c>
      <c r="AE2685" s="46">
        <f>SUM(Y2685,Z2685,AC2685,AD2685)</f>
        <v>59</v>
      </c>
      <c r="AF2685" s="47">
        <f>Y2685/AE2685</f>
        <v>0.89830508474576276</v>
      </c>
      <c r="AG2685" s="47">
        <f>(Y2685-(AA2685+AB2685))/AE2685</f>
        <v>0.81355932203389836</v>
      </c>
      <c r="AH2685" s="44" t="s">
        <v>2</v>
      </c>
      <c r="AI2685" s="38"/>
    </row>
    <row r="2686" spans="1:35" x14ac:dyDescent="0.3">
      <c r="A2686" s="38"/>
      <c r="B2686" s="38"/>
      <c r="C2686" s="39"/>
      <c r="D2686" s="71"/>
      <c r="E2686" s="99"/>
      <c r="F2686" s="41"/>
      <c r="G2686" s="41"/>
      <c r="H2686" s="41"/>
      <c r="I2686" s="41"/>
      <c r="J2686" s="41"/>
      <c r="K2686" s="40"/>
      <c r="L2686" s="41"/>
      <c r="M2686" s="42">
        <v>256151</v>
      </c>
      <c r="N2686" s="43">
        <v>42086</v>
      </c>
      <c r="O2686" s="44" t="s">
        <v>0</v>
      </c>
      <c r="P2686" s="42">
        <v>6</v>
      </c>
      <c r="Q2686" s="44" t="s">
        <v>4305</v>
      </c>
      <c r="R2686" s="44" t="s">
        <v>429</v>
      </c>
      <c r="S2686" s="42">
        <v>89</v>
      </c>
      <c r="T2686" s="42">
        <v>15</v>
      </c>
      <c r="U2686" s="42">
        <v>26.881246702999999</v>
      </c>
      <c r="V2686" s="42">
        <v>-80.053042079999997</v>
      </c>
      <c r="W2686" s="48">
        <v>42153</v>
      </c>
      <c r="X2686" s="45">
        <f>W2686-N2686</f>
        <v>67</v>
      </c>
      <c r="Y2686" s="42">
        <v>76</v>
      </c>
      <c r="Z2686" s="46">
        <v>6</v>
      </c>
      <c r="AA2686" s="42">
        <v>3</v>
      </c>
      <c r="AB2686" s="42">
        <v>1</v>
      </c>
      <c r="AC2686" s="46">
        <v>0</v>
      </c>
      <c r="AD2686" s="46">
        <v>0</v>
      </c>
      <c r="AE2686" s="46">
        <f>SUM(Y2686,Z2686,AC2686,AD2686)</f>
        <v>82</v>
      </c>
      <c r="AF2686" s="47">
        <f>Y2686/AE2686</f>
        <v>0.92682926829268297</v>
      </c>
      <c r="AG2686" s="47">
        <f>(Y2686-(AA2686+AB2686))/AE2686</f>
        <v>0.87804878048780488</v>
      </c>
      <c r="AH2686" s="44" t="s">
        <v>2</v>
      </c>
      <c r="AI2686" s="38"/>
    </row>
    <row r="2687" spans="1:35" x14ac:dyDescent="0.3">
      <c r="A2687" s="38"/>
      <c r="B2687" s="38"/>
      <c r="C2687" s="39"/>
      <c r="D2687" s="71"/>
      <c r="E2687" s="99"/>
      <c r="F2687" s="41"/>
      <c r="G2687" s="41"/>
      <c r="H2687" s="41"/>
      <c r="I2687" s="41"/>
      <c r="J2687" s="41"/>
      <c r="K2687" s="40"/>
      <c r="L2687" s="41"/>
      <c r="M2687" s="42">
        <v>256152</v>
      </c>
      <c r="N2687" s="43">
        <v>42091</v>
      </c>
      <c r="O2687" s="44" t="s">
        <v>0</v>
      </c>
      <c r="P2687" s="42">
        <v>1</v>
      </c>
      <c r="Q2687" s="44" t="s">
        <v>4305</v>
      </c>
      <c r="R2687" s="44" t="s">
        <v>430</v>
      </c>
      <c r="S2687" s="42">
        <v>64</v>
      </c>
      <c r="T2687" s="42">
        <v>4</v>
      </c>
      <c r="U2687" s="42">
        <v>26.917916011999999</v>
      </c>
      <c r="V2687" s="42">
        <v>-80.064818351</v>
      </c>
      <c r="W2687" s="48">
        <v>42163</v>
      </c>
      <c r="X2687" s="45">
        <f>W2687-N2687</f>
        <v>72</v>
      </c>
      <c r="Y2687" s="42">
        <v>9</v>
      </c>
      <c r="Z2687" s="46">
        <v>36</v>
      </c>
      <c r="AA2687" s="42">
        <v>1</v>
      </c>
      <c r="AB2687" s="42">
        <v>0</v>
      </c>
      <c r="AC2687" s="46">
        <v>0</v>
      </c>
      <c r="AD2687" s="46">
        <v>1</v>
      </c>
      <c r="AE2687" s="46">
        <f>SUM(Y2687,Z2687,AC2687,AD2687)</f>
        <v>46</v>
      </c>
      <c r="AF2687" s="47">
        <f>Y2687/AE2687</f>
        <v>0.19565217391304349</v>
      </c>
      <c r="AG2687" s="47">
        <f>(Y2687-(AA2687+AB2687))/AE2687</f>
        <v>0.17391304347826086</v>
      </c>
      <c r="AH2687" s="44" t="s">
        <v>2</v>
      </c>
      <c r="AI2687" s="38"/>
    </row>
    <row r="2688" spans="1:35" x14ac:dyDescent="0.3">
      <c r="A2688" s="38"/>
      <c r="B2688" s="38"/>
      <c r="C2688" s="39"/>
      <c r="D2688" s="71"/>
      <c r="E2688" s="99"/>
      <c r="F2688" s="41"/>
      <c r="G2688" s="41"/>
      <c r="H2688" s="41"/>
      <c r="I2688" s="41"/>
      <c r="J2688" s="41"/>
      <c r="K2688" s="40"/>
      <c r="L2688" s="41"/>
      <c r="M2688" s="42">
        <v>256154</v>
      </c>
      <c r="N2688" s="43">
        <v>42091</v>
      </c>
      <c r="O2688" s="44" t="s">
        <v>0</v>
      </c>
      <c r="P2688" s="42">
        <v>10</v>
      </c>
      <c r="Q2688" s="44" t="s">
        <v>4305</v>
      </c>
      <c r="R2688" s="44" t="s">
        <v>432</v>
      </c>
      <c r="S2688" s="42">
        <v>76</v>
      </c>
      <c r="T2688" s="42">
        <v>19</v>
      </c>
      <c r="U2688" s="42">
        <v>26.851763542</v>
      </c>
      <c r="V2688" s="42">
        <v>-80.045101314999997</v>
      </c>
      <c r="W2688" s="48">
        <v>42161</v>
      </c>
      <c r="X2688" s="45">
        <f>W2688-N2688</f>
        <v>70</v>
      </c>
      <c r="Y2688" s="42">
        <v>62</v>
      </c>
      <c r="Z2688" s="42">
        <v>13</v>
      </c>
      <c r="AA2688" s="42">
        <v>0</v>
      </c>
      <c r="AB2688" s="42">
        <v>0</v>
      </c>
      <c r="AC2688" s="42">
        <v>0</v>
      </c>
      <c r="AD2688" s="42">
        <v>1</v>
      </c>
      <c r="AE2688" s="46">
        <f>SUM(Y2688,Z2688,AC2688,AD2688)</f>
        <v>76</v>
      </c>
      <c r="AF2688" s="47">
        <f>Y2688/AE2688</f>
        <v>0.81578947368421051</v>
      </c>
      <c r="AG2688" s="47">
        <f>(Y2688-(AA2688+AB2688))/AE2688</f>
        <v>0.81578947368421051</v>
      </c>
      <c r="AH2688" s="44" t="s">
        <v>2</v>
      </c>
      <c r="AI2688" s="38"/>
    </row>
    <row r="2689" spans="1:35" x14ac:dyDescent="0.3">
      <c r="A2689" s="38"/>
      <c r="B2689" s="38"/>
      <c r="C2689" s="39"/>
      <c r="D2689" s="71"/>
      <c r="E2689" s="99"/>
      <c r="F2689" s="41"/>
      <c r="G2689" s="41"/>
      <c r="H2689" s="41"/>
      <c r="I2689" s="41"/>
      <c r="J2689" s="41"/>
      <c r="K2689" s="40"/>
      <c r="L2689" s="41"/>
      <c r="M2689" s="42">
        <v>256153</v>
      </c>
      <c r="N2689" s="43">
        <v>42091</v>
      </c>
      <c r="O2689" s="44" t="s">
        <v>0</v>
      </c>
      <c r="P2689" s="42">
        <v>1</v>
      </c>
      <c r="Q2689" s="44" t="s">
        <v>4305</v>
      </c>
      <c r="R2689" s="44" t="s">
        <v>431</v>
      </c>
      <c r="S2689" s="42">
        <v>46</v>
      </c>
      <c r="T2689" s="42">
        <v>63</v>
      </c>
      <c r="U2689" s="42">
        <v>26.913698462999999</v>
      </c>
      <c r="V2689" s="42">
        <v>-80.063107127999999</v>
      </c>
      <c r="W2689" s="48">
        <v>42165</v>
      </c>
      <c r="X2689" s="45">
        <f>W2689-N2689</f>
        <v>74</v>
      </c>
      <c r="Y2689" s="46">
        <v>70</v>
      </c>
      <c r="Z2689" s="46">
        <v>12</v>
      </c>
      <c r="AA2689" s="46">
        <v>5</v>
      </c>
      <c r="AB2689" s="46">
        <v>4</v>
      </c>
      <c r="AC2689" s="46">
        <v>0</v>
      </c>
      <c r="AD2689" s="46">
        <v>2</v>
      </c>
      <c r="AE2689" s="46">
        <f>SUM(Y2689,Z2689,AC2689,AD2689)</f>
        <v>84</v>
      </c>
      <c r="AF2689" s="47">
        <f>Y2689/AE2689</f>
        <v>0.83333333333333337</v>
      </c>
      <c r="AG2689" s="47">
        <f>(Y2689-(AA2689+AB2689))/AE2689</f>
        <v>0.72619047619047616</v>
      </c>
      <c r="AH2689" s="44" t="s">
        <v>2</v>
      </c>
      <c r="AI2689" s="38"/>
    </row>
    <row r="2690" spans="1:35" x14ac:dyDescent="0.3">
      <c r="A2690" s="38"/>
      <c r="B2690" s="38"/>
      <c r="C2690" s="39"/>
      <c r="D2690" s="71"/>
      <c r="E2690" s="99"/>
      <c r="F2690" s="41"/>
      <c r="G2690" s="41"/>
      <c r="H2690" s="41"/>
      <c r="I2690" s="41"/>
      <c r="J2690" s="41"/>
      <c r="K2690" s="40"/>
      <c r="L2690" s="41"/>
      <c r="M2690" s="42">
        <v>256155</v>
      </c>
      <c r="N2690" s="43">
        <v>42092</v>
      </c>
      <c r="O2690" s="44" t="s">
        <v>0</v>
      </c>
      <c r="P2690" s="42">
        <v>8</v>
      </c>
      <c r="Q2690" s="44" t="s">
        <v>4305</v>
      </c>
      <c r="R2690" s="44" t="s">
        <v>433</v>
      </c>
      <c r="S2690" s="42">
        <v>15</v>
      </c>
      <c r="T2690" s="42">
        <v>32</v>
      </c>
      <c r="U2690" s="42">
        <v>26.865857822999999</v>
      </c>
      <c r="V2690" s="42">
        <v>-80.047949978000005</v>
      </c>
      <c r="W2690" s="126"/>
      <c r="X2690" s="45"/>
      <c r="Y2690" s="46">
        <v>0</v>
      </c>
      <c r="Z2690" s="46">
        <v>42</v>
      </c>
      <c r="AA2690" s="46">
        <v>0</v>
      </c>
      <c r="AB2690" s="46">
        <v>0</v>
      </c>
      <c r="AC2690" s="46">
        <v>0</v>
      </c>
      <c r="AD2690" s="46">
        <v>0</v>
      </c>
      <c r="AE2690" s="46">
        <f>SUM(Y2690,Z2690,AC2690,AD2690)</f>
        <v>42</v>
      </c>
      <c r="AF2690" s="47">
        <f>Y2690/AE2690</f>
        <v>0</v>
      </c>
      <c r="AG2690" s="47">
        <f>(Y2690-(AA2690+AB2690))/AE2690</f>
        <v>0</v>
      </c>
      <c r="AH2690" s="44" t="s">
        <v>8</v>
      </c>
      <c r="AI2690" s="38"/>
    </row>
    <row r="2691" spans="1:35" x14ac:dyDescent="0.3">
      <c r="A2691" s="38"/>
      <c r="B2691" s="38"/>
      <c r="C2691" s="39"/>
      <c r="D2691" s="71"/>
      <c r="E2691" s="99"/>
      <c r="F2691" s="41"/>
      <c r="G2691" s="41"/>
      <c r="H2691" s="41"/>
      <c r="I2691" s="41"/>
      <c r="J2691" s="41"/>
      <c r="K2691" s="40"/>
      <c r="L2691" s="41"/>
      <c r="M2691" s="42">
        <v>256156</v>
      </c>
      <c r="N2691" s="43">
        <v>42092</v>
      </c>
      <c r="O2691" s="44" t="s">
        <v>5</v>
      </c>
      <c r="P2691" s="42">
        <v>12</v>
      </c>
      <c r="Q2691" s="44" t="s">
        <v>4305</v>
      </c>
      <c r="R2691" s="44" t="s">
        <v>3</v>
      </c>
      <c r="S2691" s="42">
        <v>73</v>
      </c>
      <c r="T2691" s="42">
        <v>9</v>
      </c>
      <c r="U2691" s="42">
        <v>26.946291157000001</v>
      </c>
      <c r="V2691" s="42">
        <v>-80.071993651</v>
      </c>
      <c r="W2691" s="126"/>
      <c r="X2691" s="45"/>
      <c r="Y2691" s="125"/>
      <c r="Z2691" s="125"/>
      <c r="AA2691" s="125"/>
      <c r="AB2691" s="125"/>
      <c r="AC2691" s="125"/>
      <c r="AD2691" s="125"/>
      <c r="AE2691" s="127"/>
      <c r="AF2691" s="127"/>
      <c r="AG2691" s="127"/>
      <c r="AH2691" s="44" t="s">
        <v>3</v>
      </c>
      <c r="AI2691" s="38"/>
    </row>
    <row r="2692" spans="1:35" x14ac:dyDescent="0.3">
      <c r="A2692" s="38"/>
      <c r="B2692" s="38"/>
      <c r="C2692" s="39"/>
      <c r="D2692" s="71"/>
      <c r="E2692" s="99"/>
      <c r="F2692" s="41"/>
      <c r="G2692" s="41"/>
      <c r="H2692" s="41"/>
      <c r="I2692" s="41"/>
      <c r="J2692" s="41"/>
      <c r="K2692" s="40"/>
      <c r="L2692" s="41"/>
      <c r="M2692" s="42">
        <v>256157</v>
      </c>
      <c r="N2692" s="43">
        <v>42093</v>
      </c>
      <c r="O2692" s="44" t="s">
        <v>0</v>
      </c>
      <c r="P2692" s="42">
        <v>6</v>
      </c>
      <c r="Q2692" s="44" t="s">
        <v>4305</v>
      </c>
      <c r="R2692" s="44" t="s">
        <v>434</v>
      </c>
      <c r="S2692" s="42">
        <v>18</v>
      </c>
      <c r="T2692" s="42">
        <v>66</v>
      </c>
      <c r="U2692" s="42">
        <v>26.877390158000001</v>
      </c>
      <c r="V2692" s="42">
        <v>-80.051502460999998</v>
      </c>
      <c r="W2692" s="126"/>
      <c r="X2692" s="45"/>
      <c r="Y2692" s="42">
        <v>0</v>
      </c>
      <c r="Z2692" s="42">
        <v>92</v>
      </c>
      <c r="AA2692" s="42">
        <v>0</v>
      </c>
      <c r="AB2692" s="42">
        <v>0</v>
      </c>
      <c r="AC2692" s="42">
        <v>0</v>
      </c>
      <c r="AD2692" s="42">
        <v>0</v>
      </c>
      <c r="AE2692" s="46">
        <f>SUM(Y2692,Z2692,AC2692,AD2692)</f>
        <v>92</v>
      </c>
      <c r="AF2692" s="47">
        <f>Y2692/AE2692</f>
        <v>0</v>
      </c>
      <c r="AG2692" s="47">
        <f>(Y2692-(AA2692+AB2692))/AE2692</f>
        <v>0</v>
      </c>
      <c r="AH2692" s="44" t="s">
        <v>8</v>
      </c>
      <c r="AI2692" s="38"/>
    </row>
    <row r="2693" spans="1:35" x14ac:dyDescent="0.3">
      <c r="A2693" s="38"/>
      <c r="B2693" s="38"/>
      <c r="C2693" s="39"/>
      <c r="D2693" s="71"/>
      <c r="E2693" s="99"/>
      <c r="F2693" s="41"/>
      <c r="G2693" s="41"/>
      <c r="H2693" s="41"/>
      <c r="I2693" s="41"/>
      <c r="J2693" s="41"/>
      <c r="K2693" s="40"/>
      <c r="L2693" s="41"/>
      <c r="M2693" s="42">
        <v>357620</v>
      </c>
      <c r="N2693" s="43">
        <v>42093</v>
      </c>
      <c r="O2693" s="44" t="s">
        <v>146</v>
      </c>
      <c r="P2693" s="42">
        <v>8</v>
      </c>
      <c r="Q2693" s="44" t="s">
        <v>4305</v>
      </c>
      <c r="R2693" s="44" t="s">
        <v>572</v>
      </c>
      <c r="S2693" s="42">
        <v>12</v>
      </c>
      <c r="T2693" s="42">
        <v>15</v>
      </c>
      <c r="U2693" s="42">
        <v>26.924321490000001</v>
      </c>
      <c r="V2693" s="42">
        <v>-80.066979059999994</v>
      </c>
      <c r="W2693" s="126"/>
      <c r="X2693" s="45"/>
      <c r="Y2693" s="42">
        <v>3</v>
      </c>
      <c r="Z2693" s="42">
        <v>90</v>
      </c>
      <c r="AA2693" s="42">
        <v>3</v>
      </c>
      <c r="AB2693" s="42">
        <v>0</v>
      </c>
      <c r="AC2693" s="42">
        <v>0</v>
      </c>
      <c r="AD2693" s="42">
        <v>0</v>
      </c>
      <c r="AE2693" s="46">
        <f>SUM(Y2693,Z2693,AC2693,AD2693)</f>
        <v>93</v>
      </c>
      <c r="AF2693" s="47">
        <f>Y2693/AE2693</f>
        <v>3.2258064516129031E-2</v>
      </c>
      <c r="AG2693" s="47">
        <f>(Y2693-(AA2693+AB2693))/AE2693</f>
        <v>0</v>
      </c>
      <c r="AH2693" s="44" t="s">
        <v>8</v>
      </c>
      <c r="AI2693" s="38"/>
    </row>
    <row r="2694" spans="1:35" x14ac:dyDescent="0.3">
      <c r="A2694" s="38"/>
      <c r="B2694" s="38"/>
      <c r="C2694" s="39"/>
      <c r="D2694" s="71"/>
      <c r="E2694" s="99"/>
      <c r="F2694" s="41"/>
      <c r="G2694" s="41"/>
      <c r="H2694" s="41"/>
      <c r="I2694" s="41"/>
      <c r="J2694" s="41"/>
      <c r="K2694" s="40"/>
      <c r="L2694" s="41"/>
      <c r="M2694" s="42">
        <v>256158</v>
      </c>
      <c r="N2694" s="43">
        <v>42093</v>
      </c>
      <c r="O2694" s="44" t="s">
        <v>0</v>
      </c>
      <c r="P2694" s="42">
        <v>6</v>
      </c>
      <c r="Q2694" s="44" t="s">
        <v>4305</v>
      </c>
      <c r="R2694" s="44" t="s">
        <v>435</v>
      </c>
      <c r="S2694" s="42">
        <v>83</v>
      </c>
      <c r="T2694" s="42">
        <v>26</v>
      </c>
      <c r="U2694" s="42">
        <v>26.879442435000001</v>
      </c>
      <c r="V2694" s="42">
        <v>-80.052408602</v>
      </c>
      <c r="W2694" s="48">
        <v>42162</v>
      </c>
      <c r="X2694" s="45">
        <f>W2694-N2694</f>
        <v>69</v>
      </c>
      <c r="Y2694" s="42">
        <v>34</v>
      </c>
      <c r="Z2694" s="46">
        <v>7</v>
      </c>
      <c r="AA2694" s="42">
        <v>3</v>
      </c>
      <c r="AB2694" s="42">
        <v>0</v>
      </c>
      <c r="AC2694" s="46">
        <v>0</v>
      </c>
      <c r="AD2694" s="46">
        <v>0</v>
      </c>
      <c r="AE2694" s="46">
        <f>SUM(Y2694,Z2694,AC2694,AD2694)</f>
        <v>41</v>
      </c>
      <c r="AF2694" s="47">
        <f>Y2694/AE2694</f>
        <v>0.82926829268292679</v>
      </c>
      <c r="AG2694" s="47">
        <f>(Y2694-(AA2694+AB2694))/AE2694</f>
        <v>0.75609756097560976</v>
      </c>
      <c r="AH2694" s="44" t="s">
        <v>2</v>
      </c>
      <c r="AI2694" s="38"/>
    </row>
    <row r="2695" spans="1:35" x14ac:dyDescent="0.3">
      <c r="A2695" s="38"/>
      <c r="B2695" s="38"/>
      <c r="C2695" s="39"/>
      <c r="D2695" s="71"/>
      <c r="E2695" s="99"/>
      <c r="F2695" s="41"/>
      <c r="G2695" s="41"/>
      <c r="H2695" s="41"/>
      <c r="I2695" s="41"/>
      <c r="J2695" s="41"/>
      <c r="K2695" s="40"/>
      <c r="L2695" s="41"/>
      <c r="M2695" s="42">
        <v>256160</v>
      </c>
      <c r="N2695" s="43">
        <v>42094</v>
      </c>
      <c r="O2695" s="44" t="s">
        <v>0</v>
      </c>
      <c r="P2695" s="42">
        <v>10</v>
      </c>
      <c r="Q2695" s="44" t="s">
        <v>4305</v>
      </c>
      <c r="R2695" s="44" t="s">
        <v>437</v>
      </c>
      <c r="S2695" s="42">
        <v>60</v>
      </c>
      <c r="T2695" s="42">
        <v>19</v>
      </c>
      <c r="U2695" s="42">
        <v>26.84419033</v>
      </c>
      <c r="V2695" s="42">
        <v>-80.043404858000002</v>
      </c>
      <c r="W2695" s="48">
        <v>42164</v>
      </c>
      <c r="X2695" s="45">
        <f>W2695-N2695</f>
        <v>70</v>
      </c>
      <c r="Y2695" s="42">
        <v>37</v>
      </c>
      <c r="Z2695" s="42">
        <v>10</v>
      </c>
      <c r="AA2695" s="42">
        <v>3</v>
      </c>
      <c r="AB2695" s="42">
        <v>0</v>
      </c>
      <c r="AC2695" s="42">
        <v>0</v>
      </c>
      <c r="AD2695" s="42">
        <v>0</v>
      </c>
      <c r="AE2695" s="42">
        <f>SUM(Y2695,Z2695,AC2695,AD2695)</f>
        <v>47</v>
      </c>
      <c r="AF2695" s="49">
        <f>Y2695/AE2695</f>
        <v>0.78723404255319152</v>
      </c>
      <c r="AG2695" s="49">
        <f>(Y2695-(AA2695+AB2695))/AE2695</f>
        <v>0.72340425531914898</v>
      </c>
      <c r="AH2695" s="44" t="s">
        <v>2</v>
      </c>
      <c r="AI2695" s="38"/>
    </row>
    <row r="2696" spans="1:35" x14ac:dyDescent="0.3">
      <c r="A2696" s="38"/>
      <c r="B2696" s="38"/>
      <c r="C2696" s="39"/>
      <c r="D2696" s="71"/>
      <c r="E2696" s="99"/>
      <c r="F2696" s="41"/>
      <c r="G2696" s="41"/>
      <c r="H2696" s="41"/>
      <c r="I2696" s="41"/>
      <c r="J2696" s="41"/>
      <c r="K2696" s="40"/>
      <c r="L2696" s="41"/>
      <c r="M2696" s="42">
        <v>256159</v>
      </c>
      <c r="N2696" s="43">
        <v>42094</v>
      </c>
      <c r="O2696" s="44" t="s">
        <v>0</v>
      </c>
      <c r="P2696" s="42">
        <v>9</v>
      </c>
      <c r="Q2696" s="44" t="s">
        <v>4305</v>
      </c>
      <c r="R2696" s="44" t="s">
        <v>436</v>
      </c>
      <c r="S2696" s="42">
        <v>41</v>
      </c>
      <c r="T2696" s="42">
        <v>13</v>
      </c>
      <c r="U2696" s="42">
        <v>26.862001871</v>
      </c>
      <c r="V2696" s="42">
        <v>-80.047065172999993</v>
      </c>
      <c r="W2696" s="48">
        <v>42158</v>
      </c>
      <c r="X2696" s="45">
        <f>W2696-N2696</f>
        <v>64</v>
      </c>
      <c r="Y2696" s="42">
        <v>40</v>
      </c>
      <c r="Z2696" s="42">
        <v>8</v>
      </c>
      <c r="AA2696" s="42">
        <v>9</v>
      </c>
      <c r="AB2696" s="42">
        <v>0</v>
      </c>
      <c r="AC2696" s="42">
        <v>0</v>
      </c>
      <c r="AD2696" s="42">
        <v>0</v>
      </c>
      <c r="AE2696" s="46">
        <f>SUM(Y2696,Z2696,AC2696,AD2696)</f>
        <v>48</v>
      </c>
      <c r="AF2696" s="47">
        <f>Y2696/AE2696</f>
        <v>0.83333333333333337</v>
      </c>
      <c r="AG2696" s="47">
        <f>(Y2696-(AA2696+AB2696))/AE2696</f>
        <v>0.64583333333333337</v>
      </c>
      <c r="AH2696" s="44" t="s">
        <v>2</v>
      </c>
      <c r="AI2696" s="38"/>
    </row>
    <row r="2697" spans="1:35" x14ac:dyDescent="0.3">
      <c r="A2697" s="38"/>
      <c r="B2697" s="38"/>
      <c r="C2697" s="39"/>
      <c r="D2697" s="71"/>
      <c r="E2697" s="99"/>
      <c r="F2697" s="41"/>
      <c r="G2697" s="41"/>
      <c r="H2697" s="41"/>
      <c r="I2697" s="41"/>
      <c r="J2697" s="41"/>
      <c r="K2697" s="40"/>
      <c r="L2697" s="41"/>
      <c r="M2697" s="42">
        <v>357621</v>
      </c>
      <c r="N2697" s="43">
        <v>42094</v>
      </c>
      <c r="O2697" s="44" t="s">
        <v>146</v>
      </c>
      <c r="P2697" s="42">
        <v>6</v>
      </c>
      <c r="Q2697" s="44" t="s">
        <v>4305</v>
      </c>
      <c r="R2697" s="44" t="s">
        <v>573</v>
      </c>
      <c r="S2697" s="42">
        <v>81</v>
      </c>
      <c r="T2697" s="42">
        <v>-2</v>
      </c>
      <c r="U2697" s="42">
        <v>26.9308014</v>
      </c>
      <c r="V2697" s="42">
        <v>-80.068434690000004</v>
      </c>
      <c r="W2697" s="48">
        <v>42170</v>
      </c>
      <c r="X2697" s="45">
        <f>W2697-N2697</f>
        <v>76</v>
      </c>
      <c r="Y2697" s="42">
        <v>57</v>
      </c>
      <c r="Z2697" s="46">
        <v>2</v>
      </c>
      <c r="AA2697" s="42">
        <v>2</v>
      </c>
      <c r="AB2697" s="42">
        <v>0</v>
      </c>
      <c r="AC2697" s="46">
        <v>2</v>
      </c>
      <c r="AD2697" s="46">
        <v>1</v>
      </c>
      <c r="AE2697" s="46">
        <f>SUM(Y2697,Z2697,AC2697,AD2697)</f>
        <v>62</v>
      </c>
      <c r="AF2697" s="47">
        <f>Y2697/AE2697</f>
        <v>0.91935483870967738</v>
      </c>
      <c r="AG2697" s="47">
        <f>(Y2697-(AA2697+AB2697))/AE2697</f>
        <v>0.88709677419354838</v>
      </c>
      <c r="AH2697" s="44" t="s">
        <v>2</v>
      </c>
      <c r="AI2697" s="38"/>
    </row>
    <row r="2698" spans="1:35" x14ac:dyDescent="0.3">
      <c r="A2698" s="38"/>
      <c r="B2698" s="38"/>
      <c r="C2698" s="39"/>
      <c r="D2698" s="71"/>
      <c r="E2698" s="99"/>
      <c r="F2698" s="41"/>
      <c r="G2698" s="41"/>
      <c r="H2698" s="41"/>
      <c r="I2698" s="41"/>
      <c r="J2698" s="41"/>
      <c r="K2698" s="40"/>
      <c r="L2698" s="41"/>
      <c r="M2698" s="42">
        <v>256161</v>
      </c>
      <c r="N2698" s="43">
        <v>42095</v>
      </c>
      <c r="O2698" s="44" t="s">
        <v>0</v>
      </c>
      <c r="P2698" s="42">
        <v>1</v>
      </c>
      <c r="Q2698" s="44" t="s">
        <v>4305</v>
      </c>
      <c r="R2698" s="44" t="s">
        <v>438</v>
      </c>
      <c r="S2698" s="42">
        <v>78</v>
      </c>
      <c r="T2698" s="42">
        <v>13</v>
      </c>
      <c r="U2698" s="42">
        <v>26.914425251000001</v>
      </c>
      <c r="V2698" s="42">
        <v>-80.063537709000002</v>
      </c>
      <c r="W2698" s="48">
        <v>42160</v>
      </c>
      <c r="X2698" s="45">
        <f>W2698-N2698</f>
        <v>65</v>
      </c>
      <c r="Y2698" s="42">
        <v>46</v>
      </c>
      <c r="Z2698" s="42">
        <v>5</v>
      </c>
      <c r="AA2698" s="42">
        <v>2</v>
      </c>
      <c r="AB2698" s="42">
        <v>0</v>
      </c>
      <c r="AC2698" s="42">
        <v>0</v>
      </c>
      <c r="AD2698" s="42">
        <v>0</v>
      </c>
      <c r="AE2698" s="42">
        <f>SUM(Y2698,Z2698,AC2698,AD2698)</f>
        <v>51</v>
      </c>
      <c r="AF2698" s="49">
        <f>Y2698/AE2698</f>
        <v>0.90196078431372551</v>
      </c>
      <c r="AG2698" s="49">
        <f>(Y2698-(AA2698+AB2698))/AE2698</f>
        <v>0.86274509803921573</v>
      </c>
      <c r="AH2698" s="44" t="s">
        <v>2</v>
      </c>
      <c r="AI2698" s="38"/>
    </row>
    <row r="2699" spans="1:35" x14ac:dyDescent="0.3">
      <c r="A2699" s="38"/>
      <c r="B2699" s="38"/>
      <c r="C2699" s="39"/>
      <c r="D2699" s="71"/>
      <c r="E2699" s="99"/>
      <c r="F2699" s="41"/>
      <c r="G2699" s="41"/>
      <c r="H2699" s="41"/>
      <c r="I2699" s="41"/>
      <c r="J2699" s="41"/>
      <c r="K2699" s="40"/>
      <c r="L2699" s="41"/>
      <c r="M2699" s="42">
        <v>256162</v>
      </c>
      <c r="N2699" s="43">
        <v>42095</v>
      </c>
      <c r="O2699" s="44" t="s">
        <v>0</v>
      </c>
      <c r="P2699" s="42">
        <v>3</v>
      </c>
      <c r="Q2699" s="44" t="s">
        <v>4305</v>
      </c>
      <c r="R2699" s="44" t="s">
        <v>439</v>
      </c>
      <c r="S2699" s="42">
        <v>41</v>
      </c>
      <c r="T2699" s="42">
        <v>64</v>
      </c>
      <c r="U2699" s="42">
        <v>26.900350853999999</v>
      </c>
      <c r="V2699" s="42">
        <v>-80.058810407999999</v>
      </c>
      <c r="W2699" s="48">
        <v>42165</v>
      </c>
      <c r="X2699" s="45">
        <f>W2699-N2699</f>
        <v>70</v>
      </c>
      <c r="Y2699" s="46">
        <v>66</v>
      </c>
      <c r="Z2699" s="46">
        <v>11</v>
      </c>
      <c r="AA2699" s="46">
        <v>0</v>
      </c>
      <c r="AB2699" s="46">
        <v>0</v>
      </c>
      <c r="AC2699" s="46">
        <v>0</v>
      </c>
      <c r="AD2699" s="46">
        <v>0</v>
      </c>
      <c r="AE2699" s="46">
        <f>SUM(Y2699,Z2699,AC2699,AD2699)</f>
        <v>77</v>
      </c>
      <c r="AF2699" s="47">
        <f>Y2699/AE2699</f>
        <v>0.8571428571428571</v>
      </c>
      <c r="AG2699" s="47">
        <f>(Y2699-(AA2699+AB2699))/AE2699</f>
        <v>0.8571428571428571</v>
      </c>
      <c r="AH2699" s="44" t="s">
        <v>2</v>
      </c>
      <c r="AI2699" s="38"/>
    </row>
    <row r="2700" spans="1:35" x14ac:dyDescent="0.3">
      <c r="A2700" s="38"/>
      <c r="B2700" s="38"/>
      <c r="C2700" s="39"/>
      <c r="D2700" s="71"/>
      <c r="E2700" s="99"/>
      <c r="F2700" s="41"/>
      <c r="G2700" s="41"/>
      <c r="H2700" s="41"/>
      <c r="I2700" s="41"/>
      <c r="J2700" s="41"/>
      <c r="K2700" s="40"/>
      <c r="L2700" s="41"/>
      <c r="M2700" s="42">
        <v>256163</v>
      </c>
      <c r="N2700" s="43">
        <v>42096</v>
      </c>
      <c r="O2700" s="44" t="s">
        <v>0</v>
      </c>
      <c r="P2700" s="42">
        <v>8</v>
      </c>
      <c r="Q2700" s="44" t="s">
        <v>4305</v>
      </c>
      <c r="R2700" s="44" t="s">
        <v>440</v>
      </c>
      <c r="S2700" s="42">
        <v>94</v>
      </c>
      <c r="T2700" s="42">
        <v>7</v>
      </c>
      <c r="U2700" s="42">
        <v>26.866876088999998</v>
      </c>
      <c r="V2700" s="42">
        <v>-80.048356694999995</v>
      </c>
      <c r="W2700" s="48">
        <v>42157</v>
      </c>
      <c r="X2700" s="45">
        <f>W2700-N2700</f>
        <v>61</v>
      </c>
      <c r="Y2700" s="42">
        <v>88</v>
      </c>
      <c r="Z2700" s="42">
        <v>13</v>
      </c>
      <c r="AA2700" s="42">
        <v>10</v>
      </c>
      <c r="AB2700" s="42">
        <v>5</v>
      </c>
      <c r="AC2700" s="42">
        <v>0</v>
      </c>
      <c r="AD2700" s="42">
        <v>3</v>
      </c>
      <c r="AE2700" s="46">
        <f>SUM(Y2700,Z2700,AC2700,AD2700)</f>
        <v>104</v>
      </c>
      <c r="AF2700" s="47">
        <f>Y2700/AE2700</f>
        <v>0.84615384615384615</v>
      </c>
      <c r="AG2700" s="47">
        <f>(Y2700-(AA2700+AB2700))/AE2700</f>
        <v>0.70192307692307687</v>
      </c>
      <c r="AH2700" s="44" t="s">
        <v>2</v>
      </c>
      <c r="AI2700" s="38"/>
    </row>
    <row r="2701" spans="1:35" x14ac:dyDescent="0.3">
      <c r="A2701" s="38"/>
      <c r="B2701" s="38"/>
      <c r="C2701" s="39"/>
      <c r="D2701" s="71"/>
      <c r="E2701" s="99"/>
      <c r="F2701" s="41"/>
      <c r="G2701" s="41"/>
      <c r="H2701" s="41"/>
      <c r="I2701" s="41"/>
      <c r="J2701" s="41"/>
      <c r="K2701" s="40"/>
      <c r="L2701" s="41"/>
      <c r="M2701" s="42">
        <v>256164</v>
      </c>
      <c r="N2701" s="43">
        <v>42098</v>
      </c>
      <c r="O2701" s="44" t="s">
        <v>5</v>
      </c>
      <c r="P2701" s="42">
        <v>10</v>
      </c>
      <c r="Q2701" s="44" t="s">
        <v>4305</v>
      </c>
      <c r="R2701" s="44" t="s">
        <v>3</v>
      </c>
      <c r="S2701" s="42">
        <v>10</v>
      </c>
      <c r="T2701" s="42">
        <v>3</v>
      </c>
      <c r="U2701" s="42">
        <v>26.953507649999999</v>
      </c>
      <c r="V2701" s="42">
        <v>-80.075226150000006</v>
      </c>
      <c r="W2701" s="126"/>
      <c r="X2701" s="45"/>
      <c r="Y2701" s="125"/>
      <c r="Z2701" s="125"/>
      <c r="AA2701" s="125"/>
      <c r="AB2701" s="125"/>
      <c r="AC2701" s="125"/>
      <c r="AD2701" s="125"/>
      <c r="AE2701" s="127"/>
      <c r="AF2701" s="127"/>
      <c r="AG2701" s="127"/>
      <c r="AH2701" s="44" t="s">
        <v>3</v>
      </c>
      <c r="AI2701" s="38"/>
    </row>
    <row r="2702" spans="1:35" x14ac:dyDescent="0.3">
      <c r="A2702" s="38"/>
      <c r="B2702" s="38"/>
      <c r="C2702" s="39"/>
      <c r="D2702" s="71"/>
      <c r="E2702" s="99"/>
      <c r="F2702" s="41"/>
      <c r="G2702" s="41"/>
      <c r="H2702" s="41"/>
      <c r="I2702" s="41"/>
      <c r="J2702" s="41"/>
      <c r="K2702" s="40"/>
      <c r="L2702" s="41"/>
      <c r="M2702" s="42">
        <v>256165</v>
      </c>
      <c r="N2702" s="43">
        <v>42098</v>
      </c>
      <c r="O2702" s="44" t="s">
        <v>0</v>
      </c>
      <c r="P2702" s="42">
        <v>9</v>
      </c>
      <c r="Q2702" s="44" t="s">
        <v>4305</v>
      </c>
      <c r="R2702" s="44" t="s">
        <v>441</v>
      </c>
      <c r="S2702" s="42">
        <v>54</v>
      </c>
      <c r="T2702" s="42">
        <v>31</v>
      </c>
      <c r="U2702" s="42">
        <v>26.860298379</v>
      </c>
      <c r="V2702" s="42">
        <v>-80.046528968000004</v>
      </c>
      <c r="W2702" s="48">
        <v>42166</v>
      </c>
      <c r="X2702" s="45">
        <f>W2702-N2702</f>
        <v>68</v>
      </c>
      <c r="Y2702" s="46">
        <v>79</v>
      </c>
      <c r="Z2702" s="46">
        <v>13</v>
      </c>
      <c r="AA2702" s="46">
        <v>2</v>
      </c>
      <c r="AB2702" s="46">
        <v>0</v>
      </c>
      <c r="AC2702" s="46">
        <v>0</v>
      </c>
      <c r="AD2702" s="46">
        <v>0</v>
      </c>
      <c r="AE2702" s="46">
        <f>SUM(Y2702,Z2702,AC2702,AD2702)</f>
        <v>92</v>
      </c>
      <c r="AF2702" s="47">
        <f>Y2702/AE2702</f>
        <v>0.85869565217391308</v>
      </c>
      <c r="AG2702" s="47">
        <f>(Y2702-(AA2702+AB2702))/AE2702</f>
        <v>0.83695652173913049</v>
      </c>
      <c r="AH2702" s="44" t="s">
        <v>2</v>
      </c>
      <c r="AI2702" s="38"/>
    </row>
    <row r="2703" spans="1:35" x14ac:dyDescent="0.3">
      <c r="A2703" s="38"/>
      <c r="B2703" s="38"/>
      <c r="C2703" s="39"/>
      <c r="D2703" s="71"/>
      <c r="E2703" s="99"/>
      <c r="F2703" s="41"/>
      <c r="G2703" s="41"/>
      <c r="H2703" s="41"/>
      <c r="I2703" s="41"/>
      <c r="J2703" s="41"/>
      <c r="K2703" s="40"/>
      <c r="L2703" s="41"/>
      <c r="M2703" s="42">
        <v>357625</v>
      </c>
      <c r="N2703" s="43">
        <v>42099</v>
      </c>
      <c r="O2703" s="44" t="s">
        <v>146</v>
      </c>
      <c r="P2703" s="42">
        <v>2</v>
      </c>
      <c r="Q2703" s="44" t="s">
        <v>4305</v>
      </c>
      <c r="R2703" s="44" t="s">
        <v>574</v>
      </c>
      <c r="S2703" s="42">
        <v>46</v>
      </c>
      <c r="T2703" s="42">
        <v>87</v>
      </c>
      <c r="U2703" s="42">
        <v>26.935052418000001</v>
      </c>
      <c r="V2703" s="42">
        <v>-80.069340280000006</v>
      </c>
      <c r="W2703" s="48">
        <v>42171</v>
      </c>
      <c r="X2703" s="45">
        <f>W2703-N2703</f>
        <v>72</v>
      </c>
      <c r="Y2703" s="42">
        <v>79</v>
      </c>
      <c r="Z2703" s="42">
        <v>24</v>
      </c>
      <c r="AA2703" s="42">
        <v>1</v>
      </c>
      <c r="AB2703" s="42">
        <v>1</v>
      </c>
      <c r="AC2703" s="42">
        <v>0</v>
      </c>
      <c r="AD2703" s="42">
        <v>0</v>
      </c>
      <c r="AE2703" s="46">
        <f>SUM(Y2703,Z2703,AC2703,AD2703)</f>
        <v>103</v>
      </c>
      <c r="AF2703" s="47">
        <f>Y2703/AE2703</f>
        <v>0.76699029126213591</v>
      </c>
      <c r="AG2703" s="47">
        <f>(Y2703-(AA2703+AB2703))/AE2703</f>
        <v>0.74757281553398058</v>
      </c>
      <c r="AH2703" s="44" t="s">
        <v>2</v>
      </c>
      <c r="AI2703" s="38"/>
    </row>
    <row r="2704" spans="1:35" x14ac:dyDescent="0.3">
      <c r="A2704" s="38"/>
      <c r="B2704" s="38"/>
      <c r="C2704" s="39"/>
      <c r="D2704" s="71"/>
      <c r="E2704" s="99"/>
      <c r="F2704" s="41"/>
      <c r="G2704" s="41"/>
      <c r="H2704" s="41"/>
      <c r="I2704" s="41"/>
      <c r="J2704" s="41"/>
      <c r="K2704" s="40"/>
      <c r="L2704" s="41"/>
      <c r="M2704" s="42">
        <v>256168</v>
      </c>
      <c r="N2704" s="43">
        <v>42101</v>
      </c>
      <c r="O2704" s="44" t="s">
        <v>5</v>
      </c>
      <c r="P2704" s="42">
        <v>12</v>
      </c>
      <c r="Q2704" s="44" t="s">
        <v>4305</v>
      </c>
      <c r="R2704" s="44" t="s">
        <v>3</v>
      </c>
      <c r="S2704" s="42">
        <v>62</v>
      </c>
      <c r="T2704" s="42">
        <v>22</v>
      </c>
      <c r="U2704" s="42">
        <v>26.947200605999999</v>
      </c>
      <c r="V2704" s="42">
        <v>-80.072369632999994</v>
      </c>
      <c r="W2704" s="126"/>
      <c r="X2704" s="45"/>
      <c r="Y2704" s="125"/>
      <c r="Z2704" s="125"/>
      <c r="AA2704" s="125"/>
      <c r="AB2704" s="125"/>
      <c r="AC2704" s="125"/>
      <c r="AD2704" s="125"/>
      <c r="AE2704" s="127"/>
      <c r="AF2704" s="127"/>
      <c r="AG2704" s="127"/>
      <c r="AH2704" s="44" t="s">
        <v>3</v>
      </c>
      <c r="AI2704" s="38"/>
    </row>
    <row r="2705" spans="1:35" x14ac:dyDescent="0.3">
      <c r="A2705" s="38"/>
      <c r="B2705" s="38"/>
      <c r="C2705" s="39"/>
      <c r="D2705" s="71"/>
      <c r="E2705" s="99"/>
      <c r="F2705" s="41"/>
      <c r="G2705" s="41"/>
      <c r="H2705" s="41"/>
      <c r="I2705" s="41"/>
      <c r="J2705" s="41"/>
      <c r="K2705" s="40"/>
      <c r="L2705" s="41"/>
      <c r="M2705" s="42">
        <v>256166</v>
      </c>
      <c r="N2705" s="43">
        <v>42101</v>
      </c>
      <c r="O2705" s="44" t="s">
        <v>0</v>
      </c>
      <c r="P2705" s="42">
        <v>1</v>
      </c>
      <c r="Q2705" s="44" t="s">
        <v>4305</v>
      </c>
      <c r="R2705" s="44" t="s">
        <v>442</v>
      </c>
      <c r="S2705" s="42">
        <v>29</v>
      </c>
      <c r="T2705" s="42">
        <v>29</v>
      </c>
      <c r="U2705" s="42">
        <v>26.915678829000001</v>
      </c>
      <c r="V2705" s="42">
        <v>-80.064008117</v>
      </c>
      <c r="W2705" s="48">
        <v>42164</v>
      </c>
      <c r="X2705" s="45">
        <f>W2705-N2705</f>
        <v>63</v>
      </c>
      <c r="Y2705" s="42">
        <v>68</v>
      </c>
      <c r="Z2705" s="42">
        <v>31</v>
      </c>
      <c r="AA2705" s="42">
        <v>21</v>
      </c>
      <c r="AB2705" s="42">
        <v>7</v>
      </c>
      <c r="AC2705" s="42">
        <v>0</v>
      </c>
      <c r="AD2705" s="42">
        <v>9</v>
      </c>
      <c r="AE2705" s="42">
        <f>SUM(Y2705,Z2705,AC2705,AD2705)</f>
        <v>108</v>
      </c>
      <c r="AF2705" s="49">
        <f>Y2705/AE2705</f>
        <v>0.62962962962962965</v>
      </c>
      <c r="AG2705" s="49">
        <f>(Y2705-(AA2705+AB2705))/AE2705</f>
        <v>0.37037037037037035</v>
      </c>
      <c r="AH2705" s="44" t="s">
        <v>2</v>
      </c>
      <c r="AI2705" s="38"/>
    </row>
    <row r="2706" spans="1:35" x14ac:dyDescent="0.3">
      <c r="A2706" s="38"/>
      <c r="B2706" s="38"/>
      <c r="C2706" s="39"/>
      <c r="D2706" s="71"/>
      <c r="E2706" s="99"/>
      <c r="F2706" s="41"/>
      <c r="G2706" s="41"/>
      <c r="H2706" s="41"/>
      <c r="I2706" s="41"/>
      <c r="J2706" s="41"/>
      <c r="K2706" s="40"/>
      <c r="L2706" s="41"/>
      <c r="M2706" s="42">
        <v>256167</v>
      </c>
      <c r="N2706" s="43">
        <v>42101</v>
      </c>
      <c r="O2706" s="44" t="s">
        <v>0</v>
      </c>
      <c r="P2706" s="42">
        <v>10</v>
      </c>
      <c r="Q2706" s="44" t="s">
        <v>4305</v>
      </c>
      <c r="R2706" s="44" t="s">
        <v>443</v>
      </c>
      <c r="S2706" s="42">
        <v>16</v>
      </c>
      <c r="T2706" s="42">
        <v>40</v>
      </c>
      <c r="U2706" s="42">
        <v>26.851747083999999</v>
      </c>
      <c r="V2706" s="42">
        <v>-80.045034084999998</v>
      </c>
      <c r="W2706" s="48">
        <v>42166</v>
      </c>
      <c r="X2706" s="45">
        <f>W2706-N2706</f>
        <v>65</v>
      </c>
      <c r="Y2706" s="42">
        <v>76</v>
      </c>
      <c r="Z2706" s="42">
        <v>15</v>
      </c>
      <c r="AA2706" s="42">
        <v>3</v>
      </c>
      <c r="AB2706" s="42">
        <v>1</v>
      </c>
      <c r="AC2706" s="42">
        <v>0</v>
      </c>
      <c r="AD2706" s="42">
        <v>0</v>
      </c>
      <c r="AE2706" s="46">
        <f>SUM(Y2706,Z2706,AC2706,AD2706)</f>
        <v>91</v>
      </c>
      <c r="AF2706" s="47">
        <f>Y2706/AE2706</f>
        <v>0.8351648351648352</v>
      </c>
      <c r="AG2706" s="47">
        <f>(Y2706-(AA2706+AB2706))/AE2706</f>
        <v>0.79120879120879117</v>
      </c>
      <c r="AH2706" s="44" t="s">
        <v>2</v>
      </c>
      <c r="AI2706" s="38"/>
    </row>
    <row r="2707" spans="1:35" x14ac:dyDescent="0.3">
      <c r="A2707" s="38"/>
      <c r="B2707" s="38"/>
      <c r="C2707" s="39"/>
      <c r="D2707" s="71"/>
      <c r="E2707" s="99"/>
      <c r="F2707" s="41"/>
      <c r="G2707" s="41"/>
      <c r="H2707" s="41"/>
      <c r="I2707" s="41"/>
      <c r="J2707" s="41"/>
      <c r="K2707" s="40"/>
      <c r="L2707" s="41"/>
      <c r="M2707" s="42">
        <v>357629</v>
      </c>
      <c r="N2707" s="43">
        <v>42101</v>
      </c>
      <c r="O2707" s="44" t="s">
        <v>146</v>
      </c>
      <c r="P2707" s="42">
        <v>7</v>
      </c>
      <c r="Q2707" s="44" t="s">
        <v>4305</v>
      </c>
      <c r="R2707" s="44" t="s">
        <v>575</v>
      </c>
      <c r="S2707" s="42">
        <v>31</v>
      </c>
      <c r="T2707" s="42">
        <v>16</v>
      </c>
      <c r="U2707" s="42">
        <v>26.925640875999999</v>
      </c>
      <c r="V2707" s="42">
        <v>-80.067357087000005</v>
      </c>
      <c r="W2707" s="48">
        <v>42170</v>
      </c>
      <c r="X2707" s="45">
        <f>W2707-N2707</f>
        <v>69</v>
      </c>
      <c r="Y2707" s="42">
        <v>87</v>
      </c>
      <c r="Z2707" s="46">
        <v>14</v>
      </c>
      <c r="AA2707" s="42">
        <v>4</v>
      </c>
      <c r="AB2707" s="42">
        <v>1</v>
      </c>
      <c r="AC2707" s="46">
        <v>0</v>
      </c>
      <c r="AD2707" s="46">
        <v>0</v>
      </c>
      <c r="AE2707" s="46">
        <f>SUM(Y2707,Z2707,AC2707,AD2707)</f>
        <v>101</v>
      </c>
      <c r="AF2707" s="47">
        <f>Y2707/AE2707</f>
        <v>0.86138613861386137</v>
      </c>
      <c r="AG2707" s="47">
        <f>(Y2707-(AA2707+AB2707))/AE2707</f>
        <v>0.81188118811881194</v>
      </c>
      <c r="AH2707" s="44" t="s">
        <v>2</v>
      </c>
      <c r="AI2707" s="38"/>
    </row>
    <row r="2708" spans="1:35" x14ac:dyDescent="0.3">
      <c r="A2708" s="38"/>
      <c r="B2708" s="38"/>
      <c r="C2708" s="39"/>
      <c r="D2708" s="71"/>
      <c r="E2708" s="99"/>
      <c r="F2708" s="41"/>
      <c r="G2708" s="41"/>
      <c r="H2708" s="41"/>
      <c r="I2708" s="41"/>
      <c r="J2708" s="41"/>
      <c r="K2708" s="40"/>
      <c r="L2708" s="41"/>
      <c r="M2708" s="42">
        <v>256169</v>
      </c>
      <c r="N2708" s="43">
        <v>42102</v>
      </c>
      <c r="O2708" s="44" t="s">
        <v>0</v>
      </c>
      <c r="P2708" s="42">
        <v>10</v>
      </c>
      <c r="Q2708" s="44" t="s">
        <v>4305</v>
      </c>
      <c r="R2708" s="44" t="s">
        <v>444</v>
      </c>
      <c r="S2708" s="42">
        <v>61</v>
      </c>
      <c r="T2708" s="42">
        <v>2</v>
      </c>
      <c r="U2708" s="42">
        <v>26.848231688999999</v>
      </c>
      <c r="V2708" s="42">
        <v>-80.044378491000003</v>
      </c>
      <c r="W2708" s="48"/>
      <c r="X2708" s="45"/>
      <c r="Y2708" s="127"/>
      <c r="Z2708" s="127"/>
      <c r="AA2708" s="127"/>
      <c r="AB2708" s="127"/>
      <c r="AC2708" s="127"/>
      <c r="AD2708" s="127"/>
      <c r="AE2708" s="127"/>
      <c r="AF2708" s="127"/>
      <c r="AG2708" s="127"/>
      <c r="AH2708" s="44" t="s">
        <v>10</v>
      </c>
      <c r="AI2708" s="38"/>
    </row>
    <row r="2709" spans="1:35" x14ac:dyDescent="0.3">
      <c r="A2709" s="38"/>
      <c r="B2709" s="38"/>
      <c r="C2709" s="39"/>
      <c r="D2709" s="71"/>
      <c r="E2709" s="99"/>
      <c r="F2709" s="41"/>
      <c r="G2709" s="41"/>
      <c r="H2709" s="41"/>
      <c r="I2709" s="41"/>
      <c r="J2709" s="41"/>
      <c r="K2709" s="40"/>
      <c r="L2709" s="41"/>
      <c r="M2709" s="42">
        <v>256172</v>
      </c>
      <c r="N2709" s="43">
        <v>42103</v>
      </c>
      <c r="O2709" s="44" t="s">
        <v>0</v>
      </c>
      <c r="P2709" s="42">
        <v>2</v>
      </c>
      <c r="Q2709" s="44" t="s">
        <v>4305</v>
      </c>
      <c r="R2709" s="44" t="s">
        <v>447</v>
      </c>
      <c r="S2709" s="42">
        <v>65</v>
      </c>
      <c r="T2709" s="42">
        <v>89</v>
      </c>
      <c r="U2709" s="42">
        <v>26.907434952999999</v>
      </c>
      <c r="V2709" s="42">
        <v>-80.061219068</v>
      </c>
      <c r="W2709" s="48">
        <v>42170</v>
      </c>
      <c r="X2709" s="45">
        <f>W2709-N2709</f>
        <v>67</v>
      </c>
      <c r="Y2709" s="42">
        <v>70</v>
      </c>
      <c r="Z2709" s="42">
        <v>14</v>
      </c>
      <c r="AA2709" s="42">
        <v>2</v>
      </c>
      <c r="AB2709" s="42">
        <v>2</v>
      </c>
      <c r="AC2709" s="42">
        <v>0</v>
      </c>
      <c r="AD2709" s="42">
        <v>0</v>
      </c>
      <c r="AE2709" s="46">
        <f>SUM(Y2709,Z2709,AC2709,AD2709)</f>
        <v>84</v>
      </c>
      <c r="AF2709" s="47">
        <f>Y2709/AE2709</f>
        <v>0.83333333333333337</v>
      </c>
      <c r="AG2709" s="47">
        <f>(Y2709-(AA2709+AB2709))/AE2709</f>
        <v>0.7857142857142857</v>
      </c>
      <c r="AH2709" s="44" t="s">
        <v>2</v>
      </c>
      <c r="AI2709" s="38"/>
    </row>
    <row r="2710" spans="1:35" x14ac:dyDescent="0.3">
      <c r="A2710" s="38"/>
      <c r="B2710" s="38"/>
      <c r="C2710" s="39"/>
      <c r="D2710" s="71"/>
      <c r="E2710" s="99"/>
      <c r="F2710" s="41"/>
      <c r="G2710" s="41"/>
      <c r="H2710" s="41"/>
      <c r="I2710" s="41"/>
      <c r="J2710" s="41"/>
      <c r="K2710" s="40"/>
      <c r="L2710" s="41"/>
      <c r="M2710" s="42">
        <v>256171</v>
      </c>
      <c r="N2710" s="43">
        <v>42103</v>
      </c>
      <c r="O2710" s="44" t="s">
        <v>0</v>
      </c>
      <c r="P2710" s="42">
        <v>10</v>
      </c>
      <c r="Q2710" s="44" t="s">
        <v>4305</v>
      </c>
      <c r="R2710" s="44" t="s">
        <v>446</v>
      </c>
      <c r="S2710" s="42">
        <v>68</v>
      </c>
      <c r="T2710" s="42">
        <v>24</v>
      </c>
      <c r="U2710" s="42">
        <v>26.845175173000001</v>
      </c>
      <c r="V2710" s="42">
        <v>-80.043659286999997</v>
      </c>
      <c r="W2710" s="48">
        <v>42170</v>
      </c>
      <c r="X2710" s="45">
        <f>W2710-N2710</f>
        <v>67</v>
      </c>
      <c r="Y2710" s="42">
        <v>79</v>
      </c>
      <c r="Z2710" s="42">
        <v>9</v>
      </c>
      <c r="AA2710" s="42">
        <v>0</v>
      </c>
      <c r="AB2710" s="42">
        <v>1</v>
      </c>
      <c r="AC2710" s="42">
        <v>0</v>
      </c>
      <c r="AD2710" s="42">
        <v>0</v>
      </c>
      <c r="AE2710" s="46">
        <f>SUM(Y2710,Z2710,AC2710,AD2710)</f>
        <v>88</v>
      </c>
      <c r="AF2710" s="47">
        <f>Y2710/AE2710</f>
        <v>0.89772727272727271</v>
      </c>
      <c r="AG2710" s="47">
        <f>(Y2710-(AA2710+AB2710))/AE2710</f>
        <v>0.88636363636363635</v>
      </c>
      <c r="AH2710" s="44" t="s">
        <v>2</v>
      </c>
      <c r="AI2710" s="38"/>
    </row>
    <row r="2711" spans="1:35" x14ac:dyDescent="0.3">
      <c r="A2711" s="38"/>
      <c r="B2711" s="38"/>
      <c r="C2711" s="39"/>
      <c r="D2711" s="71"/>
      <c r="E2711" s="99"/>
      <c r="F2711" s="41"/>
      <c r="G2711" s="41"/>
      <c r="H2711" s="41"/>
      <c r="I2711" s="41"/>
      <c r="J2711" s="41"/>
      <c r="K2711" s="40"/>
      <c r="L2711" s="41"/>
      <c r="M2711" s="42">
        <v>256173</v>
      </c>
      <c r="N2711" s="43">
        <v>42105</v>
      </c>
      <c r="O2711" s="44" t="s">
        <v>5</v>
      </c>
      <c r="P2711" s="42">
        <v>10</v>
      </c>
      <c r="Q2711" s="44" t="s">
        <v>4305</v>
      </c>
      <c r="R2711" s="44" t="s">
        <v>3</v>
      </c>
      <c r="S2711" s="42">
        <v>35</v>
      </c>
      <c r="T2711" s="42">
        <v>6</v>
      </c>
      <c r="U2711" s="42">
        <v>26.952717705000001</v>
      </c>
      <c r="V2711" s="42">
        <v>-80.074909327</v>
      </c>
      <c r="W2711" s="126"/>
      <c r="X2711" s="45"/>
      <c r="Y2711" s="125"/>
      <c r="Z2711" s="125"/>
      <c r="AA2711" s="125"/>
      <c r="AB2711" s="125"/>
      <c r="AC2711" s="125"/>
      <c r="AD2711" s="125"/>
      <c r="AE2711" s="129"/>
      <c r="AF2711" s="129"/>
      <c r="AG2711" s="129"/>
      <c r="AH2711" s="44" t="s">
        <v>3</v>
      </c>
      <c r="AI2711" s="38"/>
    </row>
    <row r="2712" spans="1:35" x14ac:dyDescent="0.3">
      <c r="A2712" s="38"/>
      <c r="B2712" s="38"/>
      <c r="C2712" s="39"/>
      <c r="D2712" s="71"/>
      <c r="E2712" s="99"/>
      <c r="F2712" s="41"/>
      <c r="G2712" s="41"/>
      <c r="H2712" s="41"/>
      <c r="I2712" s="41"/>
      <c r="J2712" s="41"/>
      <c r="K2712" s="40"/>
      <c r="L2712" s="41"/>
      <c r="M2712" s="42">
        <v>357639</v>
      </c>
      <c r="N2712" s="43">
        <v>42105</v>
      </c>
      <c r="O2712" s="44" t="s">
        <v>146</v>
      </c>
      <c r="P2712" s="42">
        <v>5</v>
      </c>
      <c r="Q2712" s="44" t="s">
        <v>4305</v>
      </c>
      <c r="R2712" s="44" t="s">
        <v>576</v>
      </c>
      <c r="S2712" s="42">
        <v>59</v>
      </c>
      <c r="T2712" s="42">
        <v>60</v>
      </c>
      <c r="U2712" s="42">
        <v>26.933144519999999</v>
      </c>
      <c r="V2712" s="42">
        <v>-80.068787881000006</v>
      </c>
      <c r="W2712" s="48">
        <v>42181</v>
      </c>
      <c r="X2712" s="45">
        <f>W2712-N2712</f>
        <v>76</v>
      </c>
      <c r="Y2712" s="42">
        <v>77</v>
      </c>
      <c r="Z2712" s="46">
        <v>5</v>
      </c>
      <c r="AA2712" s="42">
        <v>0</v>
      </c>
      <c r="AB2712" s="42">
        <v>3</v>
      </c>
      <c r="AC2712" s="46">
        <v>0</v>
      </c>
      <c r="AD2712" s="46">
        <v>1</v>
      </c>
      <c r="AE2712" s="46">
        <f>SUM(Y2712,Z2712,AC2712,AD2712)</f>
        <v>83</v>
      </c>
      <c r="AF2712" s="47">
        <f>Y2712/AE2712</f>
        <v>0.92771084337349397</v>
      </c>
      <c r="AG2712" s="47">
        <f>(Y2712-(AA2712+AB2712))/AE2712</f>
        <v>0.89156626506024095</v>
      </c>
      <c r="AH2712" s="44" t="s">
        <v>2</v>
      </c>
      <c r="AI2712" s="38"/>
    </row>
    <row r="2713" spans="1:35" x14ac:dyDescent="0.3">
      <c r="A2713" s="38"/>
      <c r="B2713" s="38"/>
      <c r="C2713" s="39"/>
      <c r="D2713" s="71"/>
      <c r="E2713" s="99"/>
      <c r="F2713" s="41"/>
      <c r="G2713" s="41"/>
      <c r="H2713" s="41"/>
      <c r="I2713" s="41"/>
      <c r="J2713" s="41"/>
      <c r="K2713" s="40"/>
      <c r="L2713" s="41"/>
      <c r="M2713" s="42">
        <v>256174</v>
      </c>
      <c r="N2713" s="43">
        <v>42106</v>
      </c>
      <c r="O2713" s="44" t="s">
        <v>0</v>
      </c>
      <c r="P2713" s="42">
        <v>1</v>
      </c>
      <c r="Q2713" s="44" t="s">
        <v>4305</v>
      </c>
      <c r="R2713" s="44" t="s">
        <v>448</v>
      </c>
      <c r="S2713" s="42">
        <v>29</v>
      </c>
      <c r="T2713" s="42">
        <v>34</v>
      </c>
      <c r="U2713" s="42">
        <v>26.916599472000001</v>
      </c>
      <c r="V2713" s="42">
        <v>-80.064282575999997</v>
      </c>
      <c r="W2713" s="126"/>
      <c r="X2713" s="45"/>
      <c r="Y2713" s="125"/>
      <c r="Z2713" s="127"/>
      <c r="AA2713" s="125"/>
      <c r="AB2713" s="125"/>
      <c r="AC2713" s="127"/>
      <c r="AD2713" s="127"/>
      <c r="AE2713" s="127"/>
      <c r="AF2713" s="127"/>
      <c r="AG2713" s="127"/>
      <c r="AH2713" s="44" t="s">
        <v>10</v>
      </c>
      <c r="AI2713" s="38"/>
    </row>
    <row r="2714" spans="1:35" x14ac:dyDescent="0.3">
      <c r="A2714" s="38"/>
      <c r="B2714" s="38"/>
      <c r="C2714" s="39"/>
      <c r="D2714" s="71"/>
      <c r="E2714" s="99"/>
      <c r="F2714" s="41"/>
      <c r="G2714" s="41"/>
      <c r="H2714" s="41"/>
      <c r="I2714" s="41"/>
      <c r="J2714" s="41"/>
      <c r="K2714" s="40"/>
      <c r="L2714" s="41"/>
      <c r="M2714" s="42">
        <v>357641</v>
      </c>
      <c r="N2714" s="43">
        <v>42107</v>
      </c>
      <c r="O2714" s="44" t="s">
        <v>146</v>
      </c>
      <c r="P2714" s="42">
        <v>5</v>
      </c>
      <c r="Q2714" s="44" t="s">
        <v>4305</v>
      </c>
      <c r="R2714" s="44" t="s">
        <v>577</v>
      </c>
      <c r="S2714" s="42">
        <v>34</v>
      </c>
      <c r="T2714" s="42">
        <v>31</v>
      </c>
      <c r="U2714" s="42">
        <v>26.933178016999999</v>
      </c>
      <c r="V2714" s="42">
        <v>-80.068747607999995</v>
      </c>
      <c r="W2714" s="48">
        <v>42177</v>
      </c>
      <c r="X2714" s="45">
        <f>W2714-N2714</f>
        <v>70</v>
      </c>
      <c r="Y2714" s="42">
        <v>43</v>
      </c>
      <c r="Z2714" s="46">
        <v>46</v>
      </c>
      <c r="AA2714" s="42">
        <v>1</v>
      </c>
      <c r="AB2714" s="42">
        <v>2</v>
      </c>
      <c r="AC2714" s="46">
        <v>0</v>
      </c>
      <c r="AD2714" s="46">
        <v>3</v>
      </c>
      <c r="AE2714" s="46">
        <f>SUM(Y2714,Z2714,AC2714,AD2714)</f>
        <v>92</v>
      </c>
      <c r="AF2714" s="47">
        <f>Y2714/AE2714</f>
        <v>0.46739130434782611</v>
      </c>
      <c r="AG2714" s="47">
        <f>(Y2714-(AA2714+AB2714))/AE2714</f>
        <v>0.43478260869565216</v>
      </c>
      <c r="AH2714" s="44" t="s">
        <v>2</v>
      </c>
      <c r="AI2714" s="38"/>
    </row>
    <row r="2715" spans="1:35" x14ac:dyDescent="0.3">
      <c r="A2715" s="38"/>
      <c r="B2715" s="38"/>
      <c r="C2715" s="39"/>
      <c r="D2715" s="71"/>
      <c r="E2715" s="99"/>
      <c r="F2715" s="41"/>
      <c r="G2715" s="41"/>
      <c r="H2715" s="41"/>
      <c r="I2715" s="41"/>
      <c r="J2715" s="41"/>
      <c r="K2715" s="40"/>
      <c r="L2715" s="41"/>
      <c r="M2715" s="42">
        <v>256178</v>
      </c>
      <c r="N2715" s="43">
        <v>42108</v>
      </c>
      <c r="O2715" s="44" t="s">
        <v>0</v>
      </c>
      <c r="P2715" s="42">
        <v>10</v>
      </c>
      <c r="Q2715" s="44" t="s">
        <v>4305</v>
      </c>
      <c r="R2715" s="44" t="s">
        <v>451</v>
      </c>
      <c r="S2715" s="42">
        <v>50</v>
      </c>
      <c r="T2715" s="42">
        <v>5</v>
      </c>
      <c r="U2715" s="42">
        <v>26.843665333000001</v>
      </c>
      <c r="V2715" s="42">
        <v>-80.043292343999994</v>
      </c>
      <c r="W2715" s="126"/>
      <c r="X2715" s="45"/>
      <c r="Y2715" s="46">
        <v>54</v>
      </c>
      <c r="Z2715" s="46">
        <v>25</v>
      </c>
      <c r="AA2715" s="46">
        <v>0</v>
      </c>
      <c r="AB2715" s="46">
        <v>0</v>
      </c>
      <c r="AC2715" s="46">
        <v>0</v>
      </c>
      <c r="AD2715" s="46">
        <v>1</v>
      </c>
      <c r="AE2715" s="46">
        <f>SUM(Y2715,Z2715,AC2715,AD2715)</f>
        <v>80</v>
      </c>
      <c r="AF2715" s="47">
        <f>Y2715/AE2715</f>
        <v>0.67500000000000004</v>
      </c>
      <c r="AG2715" s="47">
        <f>(Y2715-(AA2715+AB2715))/AE2715</f>
        <v>0.67500000000000004</v>
      </c>
      <c r="AH2715" s="44" t="s">
        <v>8</v>
      </c>
      <c r="AI2715" s="38"/>
    </row>
    <row r="2716" spans="1:35" x14ac:dyDescent="0.3">
      <c r="A2716" s="38"/>
      <c r="B2716" s="38"/>
      <c r="C2716" s="39"/>
      <c r="D2716" s="71"/>
      <c r="E2716" s="99"/>
      <c r="F2716" s="41"/>
      <c r="G2716" s="41"/>
      <c r="H2716" s="41"/>
      <c r="I2716" s="41"/>
      <c r="J2716" s="41"/>
      <c r="K2716" s="40"/>
      <c r="L2716" s="41"/>
      <c r="M2716" s="42">
        <v>256176</v>
      </c>
      <c r="N2716" s="43">
        <v>42108</v>
      </c>
      <c r="O2716" s="44" t="s">
        <v>0</v>
      </c>
      <c r="P2716" s="42">
        <v>7</v>
      </c>
      <c r="Q2716" s="44" t="s">
        <v>4305</v>
      </c>
      <c r="R2716" s="44" t="s">
        <v>449</v>
      </c>
      <c r="S2716" s="42">
        <v>31</v>
      </c>
      <c r="T2716" s="42">
        <v>66</v>
      </c>
      <c r="U2716" s="42">
        <v>26.872538604999999</v>
      </c>
      <c r="V2716" s="42">
        <v>-80.049892130000003</v>
      </c>
      <c r="W2716" s="48">
        <v>42174</v>
      </c>
      <c r="X2716" s="45">
        <f>W2716-N2716</f>
        <v>66</v>
      </c>
      <c r="Y2716" s="42">
        <v>56</v>
      </c>
      <c r="Z2716" s="42">
        <v>7</v>
      </c>
      <c r="AA2716" s="42">
        <v>8</v>
      </c>
      <c r="AB2716" s="42">
        <v>7</v>
      </c>
      <c r="AC2716" s="42">
        <v>0</v>
      </c>
      <c r="AD2716" s="42">
        <v>16</v>
      </c>
      <c r="AE2716" s="42">
        <f>SUM(Y2716,Z2716,AC2716,AD2716)</f>
        <v>79</v>
      </c>
      <c r="AF2716" s="49">
        <f>Y2716/AE2716</f>
        <v>0.70886075949367089</v>
      </c>
      <c r="AG2716" s="49">
        <f>(Y2716-(AA2716+AB2716))/AE2716</f>
        <v>0.51898734177215189</v>
      </c>
      <c r="AH2716" s="44" t="s">
        <v>2</v>
      </c>
      <c r="AI2716" s="38"/>
    </row>
    <row r="2717" spans="1:35" x14ac:dyDescent="0.3">
      <c r="A2717" s="38"/>
      <c r="B2717" s="38"/>
      <c r="C2717" s="39"/>
      <c r="D2717" s="71"/>
      <c r="E2717" s="99"/>
      <c r="F2717" s="41"/>
      <c r="G2717" s="41"/>
      <c r="H2717" s="41"/>
      <c r="I2717" s="41"/>
      <c r="J2717" s="41"/>
      <c r="K2717" s="40"/>
      <c r="L2717" s="41"/>
      <c r="M2717" s="42">
        <v>256177</v>
      </c>
      <c r="N2717" s="43">
        <v>42108</v>
      </c>
      <c r="O2717" s="44" t="s">
        <v>0</v>
      </c>
      <c r="P2717" s="42">
        <v>9</v>
      </c>
      <c r="Q2717" s="44" t="s">
        <v>4305</v>
      </c>
      <c r="R2717" s="44" t="s">
        <v>450</v>
      </c>
      <c r="S2717" s="42">
        <v>31</v>
      </c>
      <c r="T2717" s="42">
        <v>26</v>
      </c>
      <c r="U2717" s="42">
        <v>26.862505590000001</v>
      </c>
      <c r="V2717" s="42">
        <v>-80.047189076999999</v>
      </c>
      <c r="W2717" s="48"/>
      <c r="X2717" s="45"/>
      <c r="Y2717" s="125"/>
      <c r="Z2717" s="127"/>
      <c r="AA2717" s="125"/>
      <c r="AB2717" s="125"/>
      <c r="AC2717" s="127"/>
      <c r="AD2717" s="127"/>
      <c r="AE2717" s="127"/>
      <c r="AF2717" s="127"/>
      <c r="AG2717" s="127"/>
      <c r="AH2717" s="44" t="s">
        <v>15</v>
      </c>
      <c r="AI2717" s="38"/>
    </row>
    <row r="2718" spans="1:35" x14ac:dyDescent="0.3">
      <c r="A2718" s="38"/>
      <c r="B2718" s="38"/>
      <c r="C2718" s="39"/>
      <c r="D2718" s="71"/>
      <c r="E2718" s="99"/>
      <c r="F2718" s="41"/>
      <c r="G2718" s="41"/>
      <c r="H2718" s="41"/>
      <c r="I2718" s="41"/>
      <c r="J2718" s="41"/>
      <c r="K2718" s="40"/>
      <c r="L2718" s="41"/>
      <c r="M2718" s="42">
        <v>256179</v>
      </c>
      <c r="N2718" s="43">
        <v>42109</v>
      </c>
      <c r="O2718" s="44" t="s">
        <v>5</v>
      </c>
      <c r="P2718" s="42">
        <v>11</v>
      </c>
      <c r="Q2718" s="44" t="s">
        <v>4305</v>
      </c>
      <c r="R2718" s="44" t="s">
        <v>3</v>
      </c>
      <c r="S2718" s="42">
        <v>23</v>
      </c>
      <c r="T2718" s="42">
        <v>23</v>
      </c>
      <c r="U2718" s="42">
        <v>26.950664586999999</v>
      </c>
      <c r="V2718" s="42">
        <v>-80.074021845999994</v>
      </c>
      <c r="W2718" s="126"/>
      <c r="X2718" s="45"/>
      <c r="Y2718" s="125"/>
      <c r="Z2718" s="125"/>
      <c r="AA2718" s="125"/>
      <c r="AB2718" s="125"/>
      <c r="AC2718" s="125"/>
      <c r="AD2718" s="125"/>
      <c r="AE2718" s="127"/>
      <c r="AF2718" s="127"/>
      <c r="AG2718" s="127"/>
      <c r="AH2718" s="44" t="s">
        <v>3</v>
      </c>
      <c r="AI2718" s="38"/>
    </row>
    <row r="2719" spans="1:35" x14ac:dyDescent="0.3">
      <c r="A2719" s="38"/>
      <c r="B2719" s="38"/>
      <c r="C2719" s="39"/>
      <c r="D2719" s="71"/>
      <c r="E2719" s="99"/>
      <c r="F2719" s="41"/>
      <c r="G2719" s="41"/>
      <c r="H2719" s="41"/>
      <c r="I2719" s="41"/>
      <c r="J2719" s="41"/>
      <c r="K2719" s="40"/>
      <c r="L2719" s="41"/>
      <c r="M2719" s="42">
        <v>256181</v>
      </c>
      <c r="N2719" s="43">
        <v>42109</v>
      </c>
      <c r="O2719" s="44" t="s">
        <v>0</v>
      </c>
      <c r="P2719" s="42">
        <v>8</v>
      </c>
      <c r="Q2719" s="44" t="s">
        <v>4305</v>
      </c>
      <c r="R2719" s="44" t="s">
        <v>452</v>
      </c>
      <c r="S2719" s="42">
        <v>37</v>
      </c>
      <c r="T2719" s="42">
        <v>80</v>
      </c>
      <c r="U2719" s="42">
        <v>26.869567325999999</v>
      </c>
      <c r="V2719" s="42">
        <v>-80.048904840999995</v>
      </c>
      <c r="W2719" s="48">
        <v>42175</v>
      </c>
      <c r="X2719" s="45">
        <f>W2719-N2719</f>
        <v>66</v>
      </c>
      <c r="Y2719" s="42">
        <v>85</v>
      </c>
      <c r="Z2719" s="46">
        <v>15</v>
      </c>
      <c r="AA2719" s="42">
        <v>0</v>
      </c>
      <c r="AB2719" s="42">
        <v>3</v>
      </c>
      <c r="AC2719" s="46">
        <v>0</v>
      </c>
      <c r="AD2719" s="46">
        <v>3</v>
      </c>
      <c r="AE2719" s="46">
        <f>SUM(Y2719,Z2719,AC2719,AD2719)</f>
        <v>103</v>
      </c>
      <c r="AF2719" s="47">
        <f>Y2719/AE2719</f>
        <v>0.82524271844660191</v>
      </c>
      <c r="AG2719" s="47">
        <f>(Y2719-(AA2719+AB2719))/AE2719</f>
        <v>0.79611650485436891</v>
      </c>
      <c r="AH2719" s="44" t="s">
        <v>2</v>
      </c>
      <c r="AI2719" s="38"/>
    </row>
    <row r="2720" spans="1:35" x14ac:dyDescent="0.3">
      <c r="A2720" s="38"/>
      <c r="B2720" s="38"/>
      <c r="C2720" s="39"/>
      <c r="D2720" s="71"/>
      <c r="E2720" s="99"/>
      <c r="F2720" s="41"/>
      <c r="G2720" s="41"/>
      <c r="H2720" s="41"/>
      <c r="I2720" s="41"/>
      <c r="J2720" s="41"/>
      <c r="K2720" s="40"/>
      <c r="L2720" s="41"/>
      <c r="M2720" s="42">
        <v>256182</v>
      </c>
      <c r="N2720" s="43">
        <v>42110</v>
      </c>
      <c r="O2720" s="44" t="s">
        <v>0</v>
      </c>
      <c r="P2720" s="42">
        <v>10</v>
      </c>
      <c r="Q2720" s="44" t="s">
        <v>4305</v>
      </c>
      <c r="R2720" s="44" t="s">
        <v>453</v>
      </c>
      <c r="S2720" s="42">
        <v>51</v>
      </c>
      <c r="T2720" s="42">
        <v>49</v>
      </c>
      <c r="U2720" s="42">
        <v>26.851987577999999</v>
      </c>
      <c r="V2720" s="42">
        <v>-80.045069717999993</v>
      </c>
      <c r="W2720" s="126"/>
      <c r="X2720" s="45"/>
      <c r="Y2720" s="42">
        <v>0</v>
      </c>
      <c r="Z2720" s="42">
        <v>102</v>
      </c>
      <c r="AA2720" s="42">
        <v>0</v>
      </c>
      <c r="AB2720" s="42">
        <v>0</v>
      </c>
      <c r="AC2720" s="42">
        <v>0</v>
      </c>
      <c r="AD2720" s="42">
        <v>0</v>
      </c>
      <c r="AE2720" s="46">
        <f>SUM(Y2720,Z2720,AC2720,AD2720)</f>
        <v>102</v>
      </c>
      <c r="AF2720" s="47">
        <f>Y2720/AE2720</f>
        <v>0</v>
      </c>
      <c r="AG2720" s="47">
        <f>(Y2720-(AA2720+AB2720))/AE2720</f>
        <v>0</v>
      </c>
      <c r="AH2720" s="44" t="s">
        <v>8</v>
      </c>
      <c r="AI2720" s="38"/>
    </row>
    <row r="2721" spans="1:35" x14ac:dyDescent="0.3">
      <c r="A2721" s="38"/>
      <c r="B2721" s="38"/>
      <c r="C2721" s="39"/>
      <c r="D2721" s="71"/>
      <c r="E2721" s="99"/>
      <c r="F2721" s="41"/>
      <c r="G2721" s="41"/>
      <c r="H2721" s="41"/>
      <c r="I2721" s="41"/>
      <c r="J2721" s="41"/>
      <c r="K2721" s="40"/>
      <c r="L2721" s="41"/>
      <c r="M2721" s="42">
        <v>256184</v>
      </c>
      <c r="N2721" s="43">
        <v>42111</v>
      </c>
      <c r="O2721" s="44" t="s">
        <v>5</v>
      </c>
      <c r="P2721" s="42">
        <v>13</v>
      </c>
      <c r="Q2721" s="44" t="s">
        <v>4305</v>
      </c>
      <c r="R2721" s="44" t="s">
        <v>3</v>
      </c>
      <c r="S2721" s="42">
        <v>50</v>
      </c>
      <c r="T2721" s="42">
        <v>95</v>
      </c>
      <c r="U2721" s="42">
        <v>26.945424799000001</v>
      </c>
      <c r="V2721" s="42">
        <v>-80.071373889</v>
      </c>
      <c r="W2721" s="126"/>
      <c r="X2721" s="45"/>
      <c r="Y2721" s="125"/>
      <c r="Z2721" s="127"/>
      <c r="AA2721" s="125"/>
      <c r="AB2721" s="125"/>
      <c r="AC2721" s="127"/>
      <c r="AD2721" s="127"/>
      <c r="AE2721" s="127"/>
      <c r="AF2721" s="127"/>
      <c r="AG2721" s="127"/>
      <c r="AH2721" s="44" t="s">
        <v>3</v>
      </c>
      <c r="AI2721" s="38"/>
    </row>
    <row r="2722" spans="1:35" x14ac:dyDescent="0.3">
      <c r="A2722" s="38"/>
      <c r="B2722" s="38"/>
      <c r="C2722" s="39"/>
      <c r="D2722" s="71"/>
      <c r="E2722" s="99"/>
      <c r="F2722" s="41"/>
      <c r="G2722" s="41"/>
      <c r="H2722" s="41"/>
      <c r="I2722" s="41"/>
      <c r="J2722" s="41"/>
      <c r="K2722" s="40"/>
      <c r="L2722" s="41"/>
      <c r="M2722" s="42">
        <v>256186</v>
      </c>
      <c r="N2722" s="43">
        <v>42112</v>
      </c>
      <c r="O2722" s="44" t="s">
        <v>0</v>
      </c>
      <c r="P2722" s="42">
        <v>3</v>
      </c>
      <c r="Q2722" s="44" t="s">
        <v>4305</v>
      </c>
      <c r="R2722" s="44" t="s">
        <v>454</v>
      </c>
      <c r="S2722" s="42">
        <v>45</v>
      </c>
      <c r="T2722" s="42">
        <v>23</v>
      </c>
      <c r="U2722" s="42">
        <v>26.901245285000002</v>
      </c>
      <c r="V2722" s="42">
        <v>-80.059184101</v>
      </c>
      <c r="W2722" s="48">
        <v>42175</v>
      </c>
      <c r="X2722" s="45">
        <f>W2722-N2722</f>
        <v>63</v>
      </c>
      <c r="Y2722" s="42">
        <v>39</v>
      </c>
      <c r="Z2722" s="46">
        <v>11</v>
      </c>
      <c r="AA2722" s="42">
        <v>2</v>
      </c>
      <c r="AB2722" s="42">
        <v>1</v>
      </c>
      <c r="AC2722" s="46">
        <v>0</v>
      </c>
      <c r="AD2722" s="46">
        <v>0</v>
      </c>
      <c r="AE2722" s="46">
        <f>SUM(Y2722,Z2722,AC2722,AD2722)</f>
        <v>50</v>
      </c>
      <c r="AF2722" s="47">
        <f>Y2722/AE2722</f>
        <v>0.78</v>
      </c>
      <c r="AG2722" s="47">
        <f>(Y2722-(AA2722+AB2722))/AE2722</f>
        <v>0.72</v>
      </c>
      <c r="AH2722" s="44" t="s">
        <v>2</v>
      </c>
      <c r="AI2722" s="38"/>
    </row>
    <row r="2723" spans="1:35" x14ac:dyDescent="0.3">
      <c r="A2723" s="38"/>
      <c r="B2723" s="38"/>
      <c r="C2723" s="39"/>
      <c r="D2723" s="71"/>
      <c r="E2723" s="99"/>
      <c r="F2723" s="41"/>
      <c r="G2723" s="41"/>
      <c r="H2723" s="41"/>
      <c r="I2723" s="41"/>
      <c r="J2723" s="41"/>
      <c r="K2723" s="40"/>
      <c r="L2723" s="41"/>
      <c r="M2723" s="42">
        <v>256187</v>
      </c>
      <c r="N2723" s="43">
        <v>42112</v>
      </c>
      <c r="O2723" s="44" t="s">
        <v>0</v>
      </c>
      <c r="P2723" s="42">
        <v>6</v>
      </c>
      <c r="Q2723" s="44" t="s">
        <v>4305</v>
      </c>
      <c r="R2723" s="44" t="s">
        <v>455</v>
      </c>
      <c r="S2723" s="42">
        <v>31</v>
      </c>
      <c r="T2723" s="42">
        <v>39</v>
      </c>
      <c r="U2723" s="42">
        <v>26.883526051</v>
      </c>
      <c r="V2723" s="42">
        <v>-80.053738404000001</v>
      </c>
      <c r="W2723" s="48">
        <v>42175</v>
      </c>
      <c r="X2723" s="45">
        <f>W2723-N2723</f>
        <v>63</v>
      </c>
      <c r="Y2723" s="42">
        <v>75</v>
      </c>
      <c r="Z2723" s="42">
        <v>12</v>
      </c>
      <c r="AA2723" s="42">
        <v>0</v>
      </c>
      <c r="AB2723" s="42">
        <v>29</v>
      </c>
      <c r="AC2723" s="42">
        <v>0</v>
      </c>
      <c r="AD2723" s="42">
        <v>8</v>
      </c>
      <c r="AE2723" s="46">
        <f>SUM(Y2723,Z2723,AC2723,AD2723)</f>
        <v>95</v>
      </c>
      <c r="AF2723" s="47">
        <f>Y2723/AE2723</f>
        <v>0.78947368421052633</v>
      </c>
      <c r="AG2723" s="47">
        <f>(Y2723-(AA2723+AB2723))/AE2723</f>
        <v>0.48421052631578948</v>
      </c>
      <c r="AH2723" s="44" t="s">
        <v>2</v>
      </c>
      <c r="AI2723" s="38"/>
    </row>
    <row r="2724" spans="1:35" x14ac:dyDescent="0.3">
      <c r="A2724" s="61"/>
      <c r="B2724" s="61"/>
      <c r="C2724" s="60"/>
      <c r="D2724" s="94"/>
      <c r="E2724" s="100"/>
      <c r="F2724" s="58"/>
      <c r="G2724" s="58"/>
      <c r="H2724" s="58"/>
      <c r="I2724" s="58"/>
      <c r="J2724" s="41"/>
      <c r="K2724" s="62"/>
      <c r="L2724" s="41"/>
      <c r="M2724" s="42">
        <v>256191</v>
      </c>
      <c r="N2724" s="43">
        <v>42113</v>
      </c>
      <c r="O2724" s="44" t="s">
        <v>0</v>
      </c>
      <c r="P2724" s="42">
        <v>6</v>
      </c>
      <c r="Q2724" s="44" t="s">
        <v>4305</v>
      </c>
      <c r="R2724" s="44" t="s">
        <v>456</v>
      </c>
      <c r="S2724" s="42">
        <v>56</v>
      </c>
      <c r="T2724" s="42">
        <v>20</v>
      </c>
      <c r="U2724" s="42">
        <v>26.881569537000001</v>
      </c>
      <c r="V2724" s="42">
        <v>-80.053137598999996</v>
      </c>
      <c r="W2724" s="48">
        <v>42177</v>
      </c>
      <c r="X2724" s="45">
        <f>W2724-N2724</f>
        <v>64</v>
      </c>
      <c r="Y2724" s="42">
        <v>83</v>
      </c>
      <c r="Z2724" s="46">
        <v>11</v>
      </c>
      <c r="AA2724" s="42">
        <v>4</v>
      </c>
      <c r="AB2724" s="42">
        <v>30</v>
      </c>
      <c r="AC2724" s="46">
        <v>0</v>
      </c>
      <c r="AD2724" s="46">
        <v>1</v>
      </c>
      <c r="AE2724" s="46">
        <f>SUM(Y2724,Z2724,AC2724,AD2724)</f>
        <v>95</v>
      </c>
      <c r="AF2724" s="47">
        <f>Y2724/AE2724</f>
        <v>0.87368421052631584</v>
      </c>
      <c r="AG2724" s="47">
        <f>(Y2724-(AA2724+AB2724))/AE2724</f>
        <v>0.51578947368421058</v>
      </c>
      <c r="AH2724" s="44" t="s">
        <v>2</v>
      </c>
      <c r="AI2724" s="38"/>
    </row>
    <row r="2725" spans="1:35" x14ac:dyDescent="0.3">
      <c r="A2725" s="38"/>
      <c r="B2725" s="38"/>
      <c r="C2725" s="39"/>
      <c r="D2725" s="71"/>
      <c r="E2725" s="99"/>
      <c r="F2725" s="41"/>
      <c r="G2725" s="41"/>
      <c r="H2725" s="41"/>
      <c r="I2725" s="41"/>
      <c r="J2725" s="41"/>
      <c r="K2725" s="40"/>
      <c r="L2725" s="41"/>
      <c r="M2725" s="42">
        <v>256202</v>
      </c>
      <c r="N2725" s="43">
        <v>42114</v>
      </c>
      <c r="O2725" s="44" t="s">
        <v>0</v>
      </c>
      <c r="P2725" s="42">
        <v>10</v>
      </c>
      <c r="Q2725" s="44" t="s">
        <v>4308</v>
      </c>
      <c r="R2725" s="44" t="s">
        <v>3</v>
      </c>
      <c r="S2725" s="42">
        <v>-1</v>
      </c>
      <c r="T2725" s="42">
        <v>30</v>
      </c>
      <c r="U2725" s="42">
        <v>26.848038154000001</v>
      </c>
      <c r="V2725" s="42">
        <v>-80.044274634000004</v>
      </c>
      <c r="W2725" s="126"/>
      <c r="X2725" s="45"/>
      <c r="Y2725" s="125"/>
      <c r="Z2725" s="127"/>
      <c r="AA2725" s="125"/>
      <c r="AB2725" s="125"/>
      <c r="AC2725" s="127"/>
      <c r="AD2725" s="127"/>
      <c r="AE2725" s="127"/>
      <c r="AF2725" s="127"/>
      <c r="AG2725" s="127"/>
      <c r="AH2725" s="44" t="s">
        <v>3</v>
      </c>
      <c r="AI2725" s="38"/>
    </row>
    <row r="2726" spans="1:35" x14ac:dyDescent="0.3">
      <c r="A2726" s="61"/>
      <c r="B2726" s="61"/>
      <c r="C2726" s="60"/>
      <c r="D2726" s="94"/>
      <c r="E2726" s="100"/>
      <c r="F2726" s="58"/>
      <c r="G2726" s="58"/>
      <c r="H2726" s="58"/>
      <c r="I2726" s="58"/>
      <c r="J2726" s="41"/>
      <c r="K2726" s="62"/>
      <c r="L2726" s="41"/>
      <c r="M2726" s="42">
        <v>256197</v>
      </c>
      <c r="N2726" s="43">
        <v>42114</v>
      </c>
      <c r="O2726" s="44" t="s">
        <v>0</v>
      </c>
      <c r="P2726" s="42">
        <v>7</v>
      </c>
      <c r="Q2726" s="44" t="s">
        <v>4305</v>
      </c>
      <c r="R2726" s="44" t="s">
        <v>458</v>
      </c>
      <c r="S2726" s="42">
        <v>30</v>
      </c>
      <c r="T2726" s="42">
        <v>61</v>
      </c>
      <c r="U2726" s="42">
        <v>26.872438593999998</v>
      </c>
      <c r="V2726" s="42">
        <v>-80.049900495000003</v>
      </c>
      <c r="W2726" s="48">
        <v>42176</v>
      </c>
      <c r="X2726" s="45">
        <f>W2726-N2726</f>
        <v>62</v>
      </c>
      <c r="Y2726" s="42">
        <v>56</v>
      </c>
      <c r="Z2726" s="46">
        <v>24</v>
      </c>
      <c r="AA2726" s="42">
        <v>1</v>
      </c>
      <c r="AB2726" s="42">
        <v>0</v>
      </c>
      <c r="AC2726" s="46">
        <v>0</v>
      </c>
      <c r="AD2726" s="46">
        <v>0</v>
      </c>
      <c r="AE2726" s="46">
        <f>SUM(Y2726,Z2726,AC2726,AD2726)</f>
        <v>80</v>
      </c>
      <c r="AF2726" s="47">
        <f>Y2726/AE2726</f>
        <v>0.7</v>
      </c>
      <c r="AG2726" s="47">
        <f>(Y2726-(AA2726+AB2726))/AE2726</f>
        <v>0.6875</v>
      </c>
      <c r="AH2726" s="44" t="s">
        <v>2</v>
      </c>
      <c r="AI2726" s="38"/>
    </row>
    <row r="2727" spans="1:35" x14ac:dyDescent="0.3">
      <c r="A2727" s="61"/>
      <c r="B2727" s="61"/>
      <c r="C2727" s="60"/>
      <c r="D2727" s="94"/>
      <c r="E2727" s="100"/>
      <c r="F2727" s="58"/>
      <c r="G2727" s="58"/>
      <c r="H2727" s="58"/>
      <c r="I2727" s="58"/>
      <c r="J2727" s="41"/>
      <c r="K2727" s="62"/>
      <c r="L2727" s="41"/>
      <c r="M2727" s="42">
        <v>256201</v>
      </c>
      <c r="N2727" s="43">
        <v>42114</v>
      </c>
      <c r="O2727" s="44" t="s">
        <v>0</v>
      </c>
      <c r="P2727" s="42">
        <v>10</v>
      </c>
      <c r="Q2727" s="44" t="s">
        <v>4305</v>
      </c>
      <c r="R2727" s="44" t="s">
        <v>459</v>
      </c>
      <c r="S2727" s="42">
        <v>22</v>
      </c>
      <c r="T2727" s="42">
        <v>16</v>
      </c>
      <c r="U2727" s="42">
        <v>26.848144737999998</v>
      </c>
      <c r="V2727" s="42">
        <v>-80.044350065000003</v>
      </c>
      <c r="W2727" s="48">
        <v>42177</v>
      </c>
      <c r="X2727" s="45">
        <f>W2727-N2727</f>
        <v>63</v>
      </c>
      <c r="Y2727" s="42">
        <v>64</v>
      </c>
      <c r="Z2727" s="42">
        <v>12</v>
      </c>
      <c r="AA2727" s="42">
        <v>6</v>
      </c>
      <c r="AB2727" s="42">
        <v>10</v>
      </c>
      <c r="AC2727" s="42">
        <v>0</v>
      </c>
      <c r="AD2727" s="42">
        <v>5</v>
      </c>
      <c r="AE2727" s="42">
        <f>SUM(Y2727,Z2727,AC2727,AD2727)</f>
        <v>81</v>
      </c>
      <c r="AF2727" s="49">
        <f>Y2727/AE2727</f>
        <v>0.79012345679012341</v>
      </c>
      <c r="AG2727" s="49">
        <f>(Y2727-(AA2727+AB2727))/AE2727</f>
        <v>0.59259259259259256</v>
      </c>
      <c r="AH2727" s="44" t="s">
        <v>2</v>
      </c>
      <c r="AI2727" s="38"/>
    </row>
    <row r="2728" spans="1:35" x14ac:dyDescent="0.3">
      <c r="A2728" s="61"/>
      <c r="B2728" s="61"/>
      <c r="C2728" s="60"/>
      <c r="D2728" s="94"/>
      <c r="E2728" s="100"/>
      <c r="F2728" s="58"/>
      <c r="G2728" s="58"/>
      <c r="H2728" s="58"/>
      <c r="I2728" s="58"/>
      <c r="J2728" s="41"/>
      <c r="K2728" s="62"/>
      <c r="L2728" s="41"/>
      <c r="M2728" s="42">
        <v>256194</v>
      </c>
      <c r="N2728" s="43">
        <v>42114</v>
      </c>
      <c r="O2728" s="44" t="s">
        <v>0</v>
      </c>
      <c r="P2728" s="42">
        <v>1</v>
      </c>
      <c r="Q2728" s="44" t="s">
        <v>4305</v>
      </c>
      <c r="R2728" s="44" t="s">
        <v>457</v>
      </c>
      <c r="S2728" s="42">
        <v>47</v>
      </c>
      <c r="T2728" s="42">
        <v>16</v>
      </c>
      <c r="U2728" s="42">
        <v>26.912925366</v>
      </c>
      <c r="V2728" s="42">
        <v>-80.063002470000001</v>
      </c>
      <c r="W2728" s="48">
        <v>42175</v>
      </c>
      <c r="X2728" s="45">
        <f>W2728-N2728</f>
        <v>61</v>
      </c>
      <c r="Y2728" s="42">
        <v>67</v>
      </c>
      <c r="Z2728" s="42">
        <v>12</v>
      </c>
      <c r="AA2728" s="42">
        <v>3</v>
      </c>
      <c r="AB2728" s="42">
        <v>0</v>
      </c>
      <c r="AC2728" s="42">
        <v>0</v>
      </c>
      <c r="AD2728" s="42">
        <v>0</v>
      </c>
      <c r="AE2728" s="42">
        <f>SUM(Y2728,Z2728,AC2728,AD2728)</f>
        <v>79</v>
      </c>
      <c r="AF2728" s="49">
        <f>Y2728/AE2728</f>
        <v>0.84810126582278478</v>
      </c>
      <c r="AG2728" s="49">
        <f>(Y2728-(AA2728+AB2728))/AE2728</f>
        <v>0.810126582278481</v>
      </c>
      <c r="AH2728" s="44" t="s">
        <v>2</v>
      </c>
      <c r="AI2728" s="38"/>
    </row>
    <row r="2729" spans="1:35" x14ac:dyDescent="0.3">
      <c r="A2729" s="61"/>
      <c r="B2729" s="61"/>
      <c r="C2729" s="60"/>
      <c r="D2729" s="94"/>
      <c r="E2729" s="100"/>
      <c r="F2729" s="58"/>
      <c r="G2729" s="41"/>
      <c r="H2729" s="41"/>
      <c r="I2729" s="41"/>
      <c r="J2729" s="41"/>
      <c r="K2729" s="62"/>
      <c r="L2729" s="41"/>
      <c r="M2729" s="42">
        <v>256203</v>
      </c>
      <c r="N2729" s="43">
        <v>42114</v>
      </c>
      <c r="O2729" s="44" t="s">
        <v>0</v>
      </c>
      <c r="P2729" s="42">
        <v>10</v>
      </c>
      <c r="Q2729" s="44" t="s">
        <v>4305</v>
      </c>
      <c r="R2729" s="44" t="s">
        <v>460</v>
      </c>
      <c r="S2729" s="42">
        <v>13</v>
      </c>
      <c r="T2729" s="42">
        <v>14</v>
      </c>
      <c r="U2729" s="42">
        <v>26.842847335999998</v>
      </c>
      <c r="V2729" s="42">
        <v>-80.043057251999997</v>
      </c>
      <c r="W2729" s="48">
        <v>42177</v>
      </c>
      <c r="X2729" s="45">
        <f>W2729-N2729</f>
        <v>63</v>
      </c>
      <c r="Y2729" s="42">
        <v>67</v>
      </c>
      <c r="Z2729" s="46">
        <v>16</v>
      </c>
      <c r="AA2729" s="42">
        <v>0</v>
      </c>
      <c r="AB2729" s="42">
        <v>4</v>
      </c>
      <c r="AC2729" s="46">
        <v>0</v>
      </c>
      <c r="AD2729" s="46">
        <v>2</v>
      </c>
      <c r="AE2729" s="46">
        <f>SUM(Y2729,Z2729,AC2729,AD2729)</f>
        <v>85</v>
      </c>
      <c r="AF2729" s="47">
        <f>Y2729/AE2729</f>
        <v>0.78823529411764703</v>
      </c>
      <c r="AG2729" s="47">
        <f>(Y2729-(AA2729+AB2729))/AE2729</f>
        <v>0.74117647058823533</v>
      </c>
      <c r="AH2729" s="44" t="s">
        <v>2</v>
      </c>
      <c r="AI2729" s="38"/>
    </row>
    <row r="2730" spans="1:35" x14ac:dyDescent="0.3">
      <c r="A2730" s="38"/>
      <c r="B2730" s="38"/>
      <c r="C2730" s="39"/>
      <c r="D2730" s="71"/>
      <c r="E2730" s="99"/>
      <c r="F2730" s="41"/>
      <c r="G2730" s="41"/>
      <c r="H2730" s="41"/>
      <c r="I2730" s="41"/>
      <c r="J2730" s="41"/>
      <c r="K2730" s="40"/>
      <c r="L2730" s="41"/>
      <c r="M2730" s="42">
        <v>256211</v>
      </c>
      <c r="N2730" s="43">
        <v>42115</v>
      </c>
      <c r="O2730" s="44" t="s">
        <v>0</v>
      </c>
      <c r="P2730" s="42">
        <v>10</v>
      </c>
      <c r="Q2730" s="44" t="s">
        <v>4308</v>
      </c>
      <c r="R2730" s="44" t="s">
        <v>3</v>
      </c>
      <c r="S2730" s="42">
        <v>-5</v>
      </c>
      <c r="T2730" s="42">
        <v>60</v>
      </c>
      <c r="U2730" s="42">
        <v>26.849092309</v>
      </c>
      <c r="V2730" s="42">
        <v>-80.044374051000005</v>
      </c>
      <c r="W2730" s="126"/>
      <c r="X2730" s="45"/>
      <c r="Y2730" s="125"/>
      <c r="Z2730" s="127"/>
      <c r="AA2730" s="125"/>
      <c r="AB2730" s="125"/>
      <c r="AC2730" s="127"/>
      <c r="AD2730" s="127"/>
      <c r="AE2730" s="127"/>
      <c r="AF2730" s="127"/>
      <c r="AG2730" s="127"/>
      <c r="AH2730" s="44" t="s">
        <v>3</v>
      </c>
      <c r="AI2730" s="38"/>
    </row>
    <row r="2731" spans="1:35" x14ac:dyDescent="0.3">
      <c r="A2731" s="61"/>
      <c r="B2731" s="61"/>
      <c r="C2731" s="60"/>
      <c r="D2731" s="94"/>
      <c r="E2731" s="100"/>
      <c r="F2731" s="58"/>
      <c r="G2731" s="41"/>
      <c r="H2731" s="41"/>
      <c r="I2731" s="41"/>
      <c r="J2731" s="41"/>
      <c r="K2731" s="62"/>
      <c r="L2731" s="41"/>
      <c r="M2731" s="42">
        <v>256206</v>
      </c>
      <c r="N2731" s="43">
        <v>42115</v>
      </c>
      <c r="O2731" s="44" t="s">
        <v>5</v>
      </c>
      <c r="P2731" s="42">
        <v>11</v>
      </c>
      <c r="Q2731" s="44" t="s">
        <v>4305</v>
      </c>
      <c r="R2731" s="44" t="s">
        <v>3</v>
      </c>
      <c r="S2731" s="42">
        <v>30</v>
      </c>
      <c r="T2731" s="42">
        <v>8</v>
      </c>
      <c r="U2731" s="42">
        <v>26.949970220000001</v>
      </c>
      <c r="V2731" s="42">
        <v>-80.073759753000004</v>
      </c>
      <c r="W2731" s="126"/>
      <c r="X2731" s="45"/>
      <c r="Y2731" s="125"/>
      <c r="Z2731" s="127"/>
      <c r="AA2731" s="125"/>
      <c r="AB2731" s="125"/>
      <c r="AC2731" s="127"/>
      <c r="AD2731" s="127"/>
      <c r="AE2731" s="127"/>
      <c r="AF2731" s="127"/>
      <c r="AG2731" s="127"/>
      <c r="AH2731" s="44" t="s">
        <v>3</v>
      </c>
      <c r="AI2731" s="38"/>
    </row>
    <row r="2732" spans="1:35" x14ac:dyDescent="0.3">
      <c r="A2732" s="61"/>
      <c r="B2732" s="61"/>
      <c r="C2732" s="60"/>
      <c r="D2732" s="94"/>
      <c r="E2732" s="100"/>
      <c r="F2732" s="58"/>
      <c r="G2732" s="41"/>
      <c r="H2732" s="41"/>
      <c r="I2732" s="41"/>
      <c r="J2732" s="41"/>
      <c r="K2732" s="62"/>
      <c r="L2732" s="41"/>
      <c r="M2732" s="42">
        <v>256212</v>
      </c>
      <c r="N2732" s="43">
        <v>42115</v>
      </c>
      <c r="O2732" s="44" t="s">
        <v>0</v>
      </c>
      <c r="P2732" s="42">
        <v>10</v>
      </c>
      <c r="Q2732" s="44" t="s">
        <v>4305</v>
      </c>
      <c r="R2732" s="44" t="s">
        <v>461</v>
      </c>
      <c r="S2732" s="42">
        <v>49</v>
      </c>
      <c r="T2732" s="42">
        <v>8</v>
      </c>
      <c r="U2732" s="42">
        <v>26.846379049999999</v>
      </c>
      <c r="V2732" s="42">
        <v>-80.043983413000007</v>
      </c>
      <c r="W2732" s="126"/>
      <c r="X2732" s="45"/>
      <c r="Y2732" s="125"/>
      <c r="Z2732" s="125"/>
      <c r="AA2732" s="125"/>
      <c r="AB2732" s="125"/>
      <c r="AC2732" s="125"/>
      <c r="AD2732" s="125"/>
      <c r="AE2732" s="125"/>
      <c r="AF2732" s="125"/>
      <c r="AG2732" s="125"/>
      <c r="AH2732" s="44" t="s">
        <v>10</v>
      </c>
      <c r="AI2732" s="38"/>
    </row>
    <row r="2733" spans="1:35" x14ac:dyDescent="0.3">
      <c r="A2733" s="61"/>
      <c r="B2733" s="61"/>
      <c r="C2733" s="60"/>
      <c r="D2733" s="94"/>
      <c r="E2733" s="100"/>
      <c r="F2733" s="58"/>
      <c r="G2733" s="58"/>
      <c r="H2733" s="58"/>
      <c r="I2733" s="58"/>
      <c r="J2733" s="41"/>
      <c r="K2733" s="62"/>
      <c r="L2733" s="41"/>
      <c r="M2733" s="42">
        <v>357715</v>
      </c>
      <c r="N2733" s="43">
        <v>42115</v>
      </c>
      <c r="O2733" s="44" t="s">
        <v>146</v>
      </c>
      <c r="P2733" s="42">
        <v>6</v>
      </c>
      <c r="Q2733" s="44" t="s">
        <v>4305</v>
      </c>
      <c r="R2733" s="44" t="s">
        <v>578</v>
      </c>
      <c r="S2733" s="42">
        <v>105</v>
      </c>
      <c r="T2733" s="42">
        <v>5</v>
      </c>
      <c r="U2733" s="42">
        <v>26.930262008</v>
      </c>
      <c r="V2733" s="42">
        <v>-80.068334226000005</v>
      </c>
      <c r="W2733" s="126"/>
      <c r="X2733" s="45"/>
      <c r="Y2733" s="42">
        <v>63</v>
      </c>
      <c r="Z2733" s="42">
        <v>5</v>
      </c>
      <c r="AA2733" s="42">
        <v>0</v>
      </c>
      <c r="AB2733" s="42">
        <v>0</v>
      </c>
      <c r="AC2733" s="42">
        <v>1</v>
      </c>
      <c r="AD2733" s="42">
        <v>1</v>
      </c>
      <c r="AE2733" s="46">
        <f>SUM(Y2733,Z2733,AC2733,AD2733)</f>
        <v>70</v>
      </c>
      <c r="AF2733" s="47">
        <f>Y2733/AE2733</f>
        <v>0.9</v>
      </c>
      <c r="AG2733" s="47">
        <f>(Y2733-(AA2733+AB2733))/AE2733</f>
        <v>0.9</v>
      </c>
      <c r="AH2733" s="44" t="s">
        <v>8</v>
      </c>
      <c r="AI2733" s="38"/>
    </row>
    <row r="2734" spans="1:35" x14ac:dyDescent="0.3">
      <c r="A2734" s="61"/>
      <c r="B2734" s="61"/>
      <c r="C2734" s="60"/>
      <c r="D2734" s="94"/>
      <c r="E2734" s="100"/>
      <c r="F2734" s="58"/>
      <c r="G2734" s="58"/>
      <c r="H2734" s="58"/>
      <c r="I2734" s="58"/>
      <c r="J2734" s="41"/>
      <c r="K2734" s="62"/>
      <c r="L2734" s="41"/>
      <c r="M2734" s="42">
        <v>256217</v>
      </c>
      <c r="N2734" s="43">
        <v>42117</v>
      </c>
      <c r="O2734" s="44" t="s">
        <v>5</v>
      </c>
      <c r="P2734" s="42">
        <v>12</v>
      </c>
      <c r="Q2734" s="44" t="s">
        <v>4305</v>
      </c>
      <c r="R2734" s="44" t="s">
        <v>3</v>
      </c>
      <c r="S2734" s="42">
        <v>40</v>
      </c>
      <c r="T2734" s="42">
        <v>50</v>
      </c>
      <c r="U2734" s="42">
        <v>26.947789995000001</v>
      </c>
      <c r="V2734" s="42">
        <v>-80.072552884000004</v>
      </c>
      <c r="W2734" s="128"/>
      <c r="X2734" s="45"/>
      <c r="Y2734" s="125"/>
      <c r="Z2734" s="125"/>
      <c r="AA2734" s="125"/>
      <c r="AB2734" s="125"/>
      <c r="AC2734" s="125"/>
      <c r="AD2734" s="125"/>
      <c r="AE2734" s="127"/>
      <c r="AF2734" s="127"/>
      <c r="AG2734" s="127"/>
      <c r="AH2734" s="44" t="s">
        <v>3</v>
      </c>
      <c r="AI2734" s="38"/>
    </row>
    <row r="2735" spans="1:35" x14ac:dyDescent="0.3">
      <c r="A2735" s="38"/>
      <c r="B2735" s="38"/>
      <c r="C2735" s="39"/>
      <c r="D2735" s="71"/>
      <c r="E2735" s="99"/>
      <c r="F2735" s="41"/>
      <c r="G2735" s="41"/>
      <c r="H2735" s="41"/>
      <c r="I2735" s="41"/>
      <c r="J2735" s="41"/>
      <c r="K2735" s="40"/>
      <c r="L2735" s="41"/>
      <c r="M2735" s="42">
        <v>357774</v>
      </c>
      <c r="N2735" s="43">
        <v>42120</v>
      </c>
      <c r="O2735" s="44" t="s">
        <v>146</v>
      </c>
      <c r="P2735" s="42">
        <v>7</v>
      </c>
      <c r="Q2735" s="44" t="s">
        <v>4307</v>
      </c>
      <c r="R2735" s="44" t="s">
        <v>3</v>
      </c>
      <c r="S2735" s="42">
        <v>2</v>
      </c>
      <c r="T2735" s="42">
        <v>75</v>
      </c>
      <c r="U2735" s="42">
        <v>26.926845558</v>
      </c>
      <c r="V2735" s="42">
        <v>-80.067439449999995</v>
      </c>
      <c r="W2735" s="126"/>
      <c r="X2735" s="45"/>
      <c r="Y2735" s="125"/>
      <c r="Z2735" s="125"/>
      <c r="AA2735" s="125"/>
      <c r="AB2735" s="125"/>
      <c r="AC2735" s="125"/>
      <c r="AD2735" s="125"/>
      <c r="AE2735" s="127"/>
      <c r="AF2735" s="127"/>
      <c r="AG2735" s="127"/>
      <c r="AH2735" s="44" t="s">
        <v>3</v>
      </c>
      <c r="AI2735" s="38"/>
    </row>
    <row r="2736" spans="1:35" x14ac:dyDescent="0.3">
      <c r="A2736" s="61"/>
      <c r="B2736" s="61"/>
      <c r="C2736" s="60"/>
      <c r="D2736" s="94"/>
      <c r="E2736" s="100"/>
      <c r="F2736" s="58"/>
      <c r="G2736" s="41"/>
      <c r="H2736" s="41"/>
      <c r="I2736" s="41"/>
      <c r="J2736" s="41"/>
      <c r="K2736" s="62"/>
      <c r="L2736" s="41"/>
      <c r="M2736" s="42">
        <v>256249</v>
      </c>
      <c r="N2736" s="43">
        <v>42120</v>
      </c>
      <c r="O2736" s="44" t="s">
        <v>0</v>
      </c>
      <c r="P2736" s="42">
        <v>9</v>
      </c>
      <c r="Q2736" s="44" t="s">
        <v>4305</v>
      </c>
      <c r="R2736" s="44" t="s">
        <v>466</v>
      </c>
      <c r="S2736" s="42">
        <v>21</v>
      </c>
      <c r="T2736" s="42">
        <v>21</v>
      </c>
      <c r="U2736" s="42">
        <v>26.861574130000001</v>
      </c>
      <c r="V2736" s="42">
        <v>-80.046894019000007</v>
      </c>
      <c r="W2736" s="48">
        <v>42185</v>
      </c>
      <c r="X2736" s="45">
        <f>W2736-N2736</f>
        <v>65</v>
      </c>
      <c r="Y2736" s="42">
        <v>10</v>
      </c>
      <c r="Z2736" s="46">
        <v>71</v>
      </c>
      <c r="AA2736" s="42">
        <v>1</v>
      </c>
      <c r="AB2736" s="42">
        <v>1</v>
      </c>
      <c r="AC2736" s="46">
        <v>0</v>
      </c>
      <c r="AD2736" s="46">
        <v>1</v>
      </c>
      <c r="AE2736" s="46">
        <f>SUM(Y2736,Z2736,AC2736,AD2736)</f>
        <v>82</v>
      </c>
      <c r="AF2736" s="47">
        <f>Y2736/AE2736</f>
        <v>0.12195121951219512</v>
      </c>
      <c r="AG2736" s="47">
        <f>(Y2736-(AA2736+AB2736))/AE2736</f>
        <v>9.7560975609756101E-2</v>
      </c>
      <c r="AH2736" s="44" t="s">
        <v>2</v>
      </c>
      <c r="AI2736" s="38"/>
    </row>
    <row r="2737" spans="1:35" x14ac:dyDescent="0.3">
      <c r="A2737" s="61"/>
      <c r="B2737" s="61"/>
      <c r="C2737" s="60"/>
      <c r="D2737" s="94"/>
      <c r="E2737" s="100"/>
      <c r="F2737" s="58"/>
      <c r="G2737" s="58"/>
      <c r="H2737" s="58"/>
      <c r="I2737" s="58"/>
      <c r="J2737" s="41"/>
      <c r="K2737" s="62"/>
      <c r="L2737" s="41"/>
      <c r="M2737" s="42">
        <v>256248</v>
      </c>
      <c r="N2737" s="43">
        <v>42120</v>
      </c>
      <c r="O2737" s="44" t="s">
        <v>0</v>
      </c>
      <c r="P2737" s="42">
        <v>8</v>
      </c>
      <c r="Q2737" s="44" t="s">
        <v>4305</v>
      </c>
      <c r="R2737" s="44" t="s">
        <v>465</v>
      </c>
      <c r="S2737" s="42">
        <v>10</v>
      </c>
      <c r="T2737" s="42">
        <v>52</v>
      </c>
      <c r="U2737" s="42">
        <v>26.863564267000001</v>
      </c>
      <c r="V2737" s="42">
        <v>-80.047406824999996</v>
      </c>
      <c r="W2737" s="126"/>
      <c r="X2737" s="45"/>
      <c r="Y2737" s="125"/>
      <c r="Z2737" s="127"/>
      <c r="AA2737" s="125"/>
      <c r="AB2737" s="125"/>
      <c r="AC2737" s="127"/>
      <c r="AD2737" s="127"/>
      <c r="AE2737" s="127"/>
      <c r="AF2737" s="127"/>
      <c r="AG2737" s="127"/>
      <c r="AH2737" s="44" t="s">
        <v>31</v>
      </c>
      <c r="AI2737" s="38"/>
    </row>
    <row r="2738" spans="1:35" x14ac:dyDescent="0.3">
      <c r="A2738" s="61"/>
      <c r="B2738" s="61"/>
      <c r="C2738" s="60"/>
      <c r="D2738" s="94"/>
      <c r="E2738" s="100"/>
      <c r="F2738" s="58"/>
      <c r="G2738" s="58"/>
      <c r="H2738" s="41"/>
      <c r="I2738" s="41"/>
      <c r="J2738" s="41"/>
      <c r="K2738" s="62"/>
      <c r="L2738" s="41"/>
      <c r="M2738" s="42">
        <v>256272</v>
      </c>
      <c r="N2738" s="43">
        <v>42122</v>
      </c>
      <c r="O2738" s="44" t="s">
        <v>0</v>
      </c>
      <c r="P2738" s="42">
        <v>3</v>
      </c>
      <c r="Q2738" s="44" t="s">
        <v>4305</v>
      </c>
      <c r="R2738" s="44" t="s">
        <v>467</v>
      </c>
      <c r="S2738" s="42">
        <v>64</v>
      </c>
      <c r="T2738" s="42">
        <v>9</v>
      </c>
      <c r="U2738" s="42">
        <v>26.901169328000002</v>
      </c>
      <c r="V2738" s="42">
        <v>-80.059200494999999</v>
      </c>
      <c r="W2738" s="48">
        <v>42187</v>
      </c>
      <c r="X2738" s="45">
        <f>W2738-N2738</f>
        <v>65</v>
      </c>
      <c r="Y2738" s="42">
        <v>34</v>
      </c>
      <c r="Z2738" s="42">
        <v>32</v>
      </c>
      <c r="AA2738" s="42">
        <v>1</v>
      </c>
      <c r="AB2738" s="42">
        <v>0</v>
      </c>
      <c r="AC2738" s="42">
        <v>0</v>
      </c>
      <c r="AD2738" s="42">
        <v>16</v>
      </c>
      <c r="AE2738" s="46">
        <f>SUM(Y2738,Z2738,AC2738,AD2738)</f>
        <v>82</v>
      </c>
      <c r="AF2738" s="47">
        <f>Y2738/AE2738</f>
        <v>0.41463414634146339</v>
      </c>
      <c r="AG2738" s="47">
        <f>(Y2738-(AA2738+AB2738))/AE2738</f>
        <v>0.40243902439024393</v>
      </c>
      <c r="AH2738" s="44" t="s">
        <v>2</v>
      </c>
      <c r="AI2738" s="38"/>
    </row>
    <row r="2739" spans="1:35" x14ac:dyDescent="0.3">
      <c r="A2739" s="61"/>
      <c r="B2739" s="61"/>
      <c r="C2739" s="60"/>
      <c r="D2739" s="94"/>
      <c r="E2739" s="100"/>
      <c r="F2739" s="58"/>
      <c r="G2739" s="58"/>
      <c r="H2739" s="58"/>
      <c r="I2739" s="58"/>
      <c r="J2739" s="41"/>
      <c r="K2739" s="62"/>
      <c r="L2739" s="41"/>
      <c r="M2739" s="42">
        <v>256273</v>
      </c>
      <c r="N2739" s="43">
        <v>42122</v>
      </c>
      <c r="O2739" s="44" t="s">
        <v>0</v>
      </c>
      <c r="P2739" s="42">
        <v>2</v>
      </c>
      <c r="Q2739" s="44" t="s">
        <v>4305</v>
      </c>
      <c r="R2739" s="44" t="s">
        <v>468</v>
      </c>
      <c r="S2739" s="42">
        <v>50</v>
      </c>
      <c r="T2739" s="42">
        <v>78</v>
      </c>
      <c r="U2739" s="42">
        <v>26.906880774000001</v>
      </c>
      <c r="V2739" s="42">
        <v>-80.060983209</v>
      </c>
      <c r="W2739" s="48">
        <v>42187</v>
      </c>
      <c r="X2739" s="45">
        <f>W2739-N2739</f>
        <v>65</v>
      </c>
      <c r="Y2739" s="42">
        <v>46</v>
      </c>
      <c r="Z2739" s="42">
        <v>16</v>
      </c>
      <c r="AA2739" s="42">
        <v>2</v>
      </c>
      <c r="AB2739" s="42">
        <v>1</v>
      </c>
      <c r="AC2739" s="42">
        <v>0</v>
      </c>
      <c r="AD2739" s="42">
        <v>9</v>
      </c>
      <c r="AE2739" s="46">
        <f>SUM(Y2739,Z2739,AC2739,AD2739)</f>
        <v>71</v>
      </c>
      <c r="AF2739" s="47">
        <f>Y2739/AE2739</f>
        <v>0.647887323943662</v>
      </c>
      <c r="AG2739" s="47">
        <f>(Y2739-(AA2739+AB2739))/AE2739</f>
        <v>0.60563380281690138</v>
      </c>
      <c r="AH2739" s="44" t="s">
        <v>2</v>
      </c>
      <c r="AI2739" s="38"/>
    </row>
    <row r="2740" spans="1:35" s="1" customFormat="1" x14ac:dyDescent="0.3">
      <c r="A2740" s="61"/>
      <c r="B2740" s="61"/>
      <c r="C2740" s="60"/>
      <c r="D2740" s="94"/>
      <c r="E2740" s="100"/>
      <c r="F2740" s="58"/>
      <c r="G2740" s="58"/>
      <c r="H2740" s="58"/>
      <c r="I2740" s="58"/>
      <c r="J2740" s="41"/>
      <c r="K2740" s="62"/>
      <c r="L2740" s="41"/>
      <c r="M2740" s="42">
        <v>256266</v>
      </c>
      <c r="N2740" s="43">
        <v>42122</v>
      </c>
      <c r="O2740" s="44" t="s">
        <v>5</v>
      </c>
      <c r="P2740" s="42">
        <v>13</v>
      </c>
      <c r="Q2740" s="44" t="s">
        <v>4305</v>
      </c>
      <c r="R2740" s="44" t="s">
        <v>3</v>
      </c>
      <c r="S2740" s="42">
        <v>50</v>
      </c>
      <c r="T2740" s="42">
        <v>40</v>
      </c>
      <c r="U2740" s="42">
        <v>26.945546996000001</v>
      </c>
      <c r="V2740" s="42">
        <v>-80.071480227999999</v>
      </c>
      <c r="W2740" s="124"/>
      <c r="X2740" s="45"/>
      <c r="Y2740" s="125"/>
      <c r="Z2740" s="125"/>
      <c r="AA2740" s="125"/>
      <c r="AB2740" s="125"/>
      <c r="AC2740" s="125"/>
      <c r="AD2740" s="125"/>
      <c r="AE2740" s="125"/>
      <c r="AF2740" s="125"/>
      <c r="AG2740" s="125"/>
      <c r="AH2740" s="44" t="s">
        <v>3</v>
      </c>
      <c r="AI2740" s="38"/>
    </row>
    <row r="2741" spans="1:35" s="1" customFormat="1" x14ac:dyDescent="0.3">
      <c r="A2741" s="61"/>
      <c r="B2741" s="61"/>
      <c r="C2741" s="60"/>
      <c r="D2741" s="94"/>
      <c r="E2741" s="100"/>
      <c r="F2741" s="58"/>
      <c r="G2741" s="58"/>
      <c r="H2741" s="58"/>
      <c r="I2741" s="58"/>
      <c r="J2741" s="41"/>
      <c r="K2741" s="62"/>
      <c r="L2741" s="41"/>
      <c r="M2741" s="42">
        <v>357830</v>
      </c>
      <c r="N2741" s="43">
        <v>42122</v>
      </c>
      <c r="O2741" s="44" t="s">
        <v>146</v>
      </c>
      <c r="P2741" s="42">
        <v>8</v>
      </c>
      <c r="Q2741" s="44" t="s">
        <v>4305</v>
      </c>
      <c r="R2741" s="44" t="s">
        <v>579</v>
      </c>
      <c r="S2741" s="42">
        <v>51</v>
      </c>
      <c r="T2741" s="42">
        <v>16</v>
      </c>
      <c r="U2741" s="42">
        <v>26.923939708999999</v>
      </c>
      <c r="V2741" s="42">
        <v>-80.066850857000006</v>
      </c>
      <c r="W2741" s="124"/>
      <c r="X2741" s="45"/>
      <c r="Y2741" s="42"/>
      <c r="Z2741" s="125"/>
      <c r="AA2741" s="42"/>
      <c r="AB2741" s="42"/>
      <c r="AC2741" s="125"/>
      <c r="AD2741" s="125"/>
      <c r="AE2741" s="127"/>
      <c r="AF2741" s="127"/>
      <c r="AG2741" s="127"/>
      <c r="AH2741" s="44" t="s">
        <v>10</v>
      </c>
      <c r="AI2741" s="38"/>
    </row>
    <row r="2742" spans="1:35" s="1" customFormat="1" x14ac:dyDescent="0.3">
      <c r="A2742" s="61"/>
      <c r="B2742" s="61"/>
      <c r="C2742" s="60"/>
      <c r="D2742" s="94"/>
      <c r="E2742" s="100"/>
      <c r="F2742" s="58"/>
      <c r="G2742" s="58"/>
      <c r="H2742" s="58"/>
      <c r="I2742" s="58"/>
      <c r="J2742" s="41"/>
      <c r="K2742" s="62"/>
      <c r="L2742" s="41"/>
      <c r="M2742" s="42">
        <v>256307</v>
      </c>
      <c r="N2742" s="43">
        <v>42123</v>
      </c>
      <c r="O2742" s="44" t="s">
        <v>0</v>
      </c>
      <c r="P2742" s="42">
        <v>2</v>
      </c>
      <c r="Q2742" s="44" t="s">
        <v>4305</v>
      </c>
      <c r="R2742" s="44" t="s">
        <v>471</v>
      </c>
      <c r="S2742" s="42">
        <v>107</v>
      </c>
      <c r="T2742" s="42">
        <v>0</v>
      </c>
      <c r="U2742" s="42">
        <v>26.911959662000001</v>
      </c>
      <c r="V2742" s="42">
        <v>-80.062790699000004</v>
      </c>
      <c r="W2742" s="124"/>
      <c r="X2742" s="45"/>
      <c r="Y2742" s="42">
        <v>0</v>
      </c>
      <c r="Z2742" s="42">
        <v>100</v>
      </c>
      <c r="AA2742" s="42">
        <v>0</v>
      </c>
      <c r="AB2742" s="42">
        <v>0</v>
      </c>
      <c r="AC2742" s="42">
        <v>0</v>
      </c>
      <c r="AD2742" s="42">
        <v>0</v>
      </c>
      <c r="AE2742" s="42">
        <f>SUM(Y2742,Z2742,AC2742,AD2742)</f>
        <v>100</v>
      </c>
      <c r="AF2742" s="49">
        <f>Y2742/AE2742</f>
        <v>0</v>
      </c>
      <c r="AG2742" s="49">
        <f>(Y2742-(AA2742+AB2742))/AE2742</f>
        <v>0</v>
      </c>
      <c r="AH2742" s="44" t="s">
        <v>8</v>
      </c>
      <c r="AI2742" s="38"/>
    </row>
    <row r="2743" spans="1:35" s="1" customFormat="1" x14ac:dyDescent="0.3">
      <c r="A2743" s="61"/>
      <c r="B2743" s="61"/>
      <c r="C2743" s="60"/>
      <c r="D2743" s="94"/>
      <c r="E2743" s="100"/>
      <c r="F2743" s="58"/>
      <c r="G2743" s="58"/>
      <c r="H2743" s="58"/>
      <c r="I2743" s="58"/>
      <c r="J2743" s="41"/>
      <c r="K2743" s="62"/>
      <c r="L2743" s="41"/>
      <c r="M2743" s="42">
        <v>256325</v>
      </c>
      <c r="N2743" s="43">
        <v>42123</v>
      </c>
      <c r="O2743" s="44" t="s">
        <v>0</v>
      </c>
      <c r="P2743" s="42">
        <v>10</v>
      </c>
      <c r="Q2743" s="44" t="s">
        <v>4305</v>
      </c>
      <c r="R2743" s="44" t="s">
        <v>476</v>
      </c>
      <c r="S2743" s="42">
        <v>26</v>
      </c>
      <c r="T2743" s="42">
        <v>33</v>
      </c>
      <c r="U2743" s="42">
        <v>26.841430381999999</v>
      </c>
      <c r="V2743" s="42">
        <v>-80.042656063999999</v>
      </c>
      <c r="W2743" s="124"/>
      <c r="X2743" s="45"/>
      <c r="Y2743" s="42">
        <v>0</v>
      </c>
      <c r="Z2743" s="42">
        <v>118</v>
      </c>
      <c r="AA2743" s="42">
        <v>0</v>
      </c>
      <c r="AB2743" s="42">
        <v>0</v>
      </c>
      <c r="AC2743" s="42">
        <v>0</v>
      </c>
      <c r="AD2743" s="42">
        <v>0</v>
      </c>
      <c r="AE2743" s="46">
        <f>SUM(Y2743,Z2743,AC2743,AD2743)</f>
        <v>118</v>
      </c>
      <c r="AF2743" s="47">
        <f>Y2743/AE2743</f>
        <v>0</v>
      </c>
      <c r="AG2743" s="47">
        <f>(Y2743-(AA2743+AB2743))/AE2743</f>
        <v>0</v>
      </c>
      <c r="AH2743" s="44" t="s">
        <v>8</v>
      </c>
      <c r="AI2743" s="38"/>
    </row>
    <row r="2744" spans="1:35" s="1" customFormat="1" x14ac:dyDescent="0.3">
      <c r="A2744" s="61"/>
      <c r="B2744" s="61"/>
      <c r="C2744" s="60"/>
      <c r="D2744" s="94"/>
      <c r="E2744" s="100"/>
      <c r="F2744" s="58"/>
      <c r="G2744" s="58"/>
      <c r="H2744" s="58"/>
      <c r="I2744" s="58"/>
      <c r="J2744" s="41"/>
      <c r="K2744" s="62"/>
      <c r="L2744" s="41"/>
      <c r="M2744" s="42">
        <v>256317</v>
      </c>
      <c r="N2744" s="43">
        <v>42123</v>
      </c>
      <c r="O2744" s="44" t="s">
        <v>0</v>
      </c>
      <c r="P2744" s="42">
        <v>8</v>
      </c>
      <c r="Q2744" s="44" t="s">
        <v>4305</v>
      </c>
      <c r="R2744" s="44" t="s">
        <v>474</v>
      </c>
      <c r="S2744" s="42">
        <v>28</v>
      </c>
      <c r="T2744" s="42">
        <v>23</v>
      </c>
      <c r="U2744" s="42">
        <v>26.863143205</v>
      </c>
      <c r="V2744" s="42">
        <v>-80.047367840999996</v>
      </c>
      <c r="W2744" s="43">
        <v>42187</v>
      </c>
      <c r="X2744" s="45">
        <f>W2744-N2744</f>
        <v>64</v>
      </c>
      <c r="Y2744" s="42">
        <v>15</v>
      </c>
      <c r="Z2744" s="42">
        <v>34</v>
      </c>
      <c r="AA2744" s="42">
        <v>0</v>
      </c>
      <c r="AB2744" s="42">
        <v>2</v>
      </c>
      <c r="AC2744" s="42">
        <v>0</v>
      </c>
      <c r="AD2744" s="42">
        <v>12</v>
      </c>
      <c r="AE2744" s="46">
        <f>SUM(Y2744,Z2744,AC2744,AD2744)</f>
        <v>61</v>
      </c>
      <c r="AF2744" s="47">
        <f>Y2744/AE2744</f>
        <v>0.24590163934426229</v>
      </c>
      <c r="AG2744" s="47">
        <f>(Y2744-(AA2744+AB2744))/AE2744</f>
        <v>0.21311475409836064</v>
      </c>
      <c r="AH2744" s="44" t="s">
        <v>2</v>
      </c>
      <c r="AI2744" s="38"/>
    </row>
    <row r="2745" spans="1:35" s="1" customFormat="1" x14ac:dyDescent="0.3">
      <c r="A2745" s="61"/>
      <c r="B2745" s="61"/>
      <c r="C2745" s="60"/>
      <c r="D2745" s="94"/>
      <c r="E2745" s="100"/>
      <c r="F2745" s="58"/>
      <c r="G2745" s="58"/>
      <c r="H2745" s="58"/>
      <c r="I2745" s="58"/>
      <c r="J2745" s="41"/>
      <c r="K2745" s="62"/>
      <c r="L2745" s="41"/>
      <c r="M2745" s="42">
        <v>256321</v>
      </c>
      <c r="N2745" s="43">
        <v>42123</v>
      </c>
      <c r="O2745" s="44" t="s">
        <v>0</v>
      </c>
      <c r="P2745" s="42">
        <v>10</v>
      </c>
      <c r="Q2745" s="44" t="s">
        <v>4305</v>
      </c>
      <c r="R2745" s="44" t="s">
        <v>475</v>
      </c>
      <c r="S2745" s="42">
        <v>54</v>
      </c>
      <c r="T2745" s="42">
        <v>25</v>
      </c>
      <c r="U2745" s="42">
        <v>26.852210060000001</v>
      </c>
      <c r="V2745" s="42">
        <v>-80.045176373999993</v>
      </c>
      <c r="W2745" s="43">
        <v>42185</v>
      </c>
      <c r="X2745" s="45">
        <f>W2745-N2745</f>
        <v>62</v>
      </c>
      <c r="Y2745" s="42">
        <v>25</v>
      </c>
      <c r="Z2745" s="46">
        <v>89</v>
      </c>
      <c r="AA2745" s="42">
        <v>0</v>
      </c>
      <c r="AB2745" s="42">
        <v>2</v>
      </c>
      <c r="AC2745" s="46">
        <v>0</v>
      </c>
      <c r="AD2745" s="46">
        <v>3</v>
      </c>
      <c r="AE2745" s="46">
        <f>SUM(Y2745,Z2745,AC2745,AD2745)</f>
        <v>117</v>
      </c>
      <c r="AF2745" s="47">
        <f>Y2745/AE2745</f>
        <v>0.21367521367521367</v>
      </c>
      <c r="AG2745" s="47">
        <f>(Y2745-(AA2745+AB2745))/AE2745</f>
        <v>0.19658119658119658</v>
      </c>
      <c r="AH2745" s="44" t="s">
        <v>2</v>
      </c>
      <c r="AI2745" s="38"/>
    </row>
    <row r="2746" spans="1:35" s="1" customFormat="1" x14ac:dyDescent="0.3">
      <c r="A2746" s="61"/>
      <c r="B2746" s="61"/>
      <c r="C2746" s="60"/>
      <c r="D2746" s="94"/>
      <c r="E2746" s="100"/>
      <c r="F2746" s="58"/>
      <c r="G2746" s="41"/>
      <c r="H2746" s="41"/>
      <c r="I2746" s="41"/>
      <c r="J2746" s="41"/>
      <c r="K2746" s="62"/>
      <c r="L2746" s="41"/>
      <c r="M2746" s="42">
        <v>256315</v>
      </c>
      <c r="N2746" s="43">
        <v>42123</v>
      </c>
      <c r="O2746" s="44" t="s">
        <v>0</v>
      </c>
      <c r="P2746" s="42">
        <v>8</v>
      </c>
      <c r="Q2746" s="44" t="s">
        <v>4305</v>
      </c>
      <c r="R2746" s="44" t="s">
        <v>472</v>
      </c>
      <c r="S2746" s="42">
        <v>39</v>
      </c>
      <c r="T2746" s="42">
        <v>32</v>
      </c>
      <c r="U2746" s="42">
        <v>26.864413875</v>
      </c>
      <c r="V2746" s="42">
        <v>-80.047717387000006</v>
      </c>
      <c r="W2746" s="43">
        <v>42184</v>
      </c>
      <c r="X2746" s="45">
        <f>W2746-N2746</f>
        <v>61</v>
      </c>
      <c r="Y2746" s="42">
        <v>30</v>
      </c>
      <c r="Z2746" s="42">
        <v>41</v>
      </c>
      <c r="AA2746" s="42">
        <v>18</v>
      </c>
      <c r="AB2746" s="42">
        <v>3</v>
      </c>
      <c r="AC2746" s="42">
        <v>1</v>
      </c>
      <c r="AD2746" s="42">
        <v>34</v>
      </c>
      <c r="AE2746" s="42">
        <f>SUM(Y2746,Z2746,AC2746,AD2746)</f>
        <v>106</v>
      </c>
      <c r="AF2746" s="49">
        <f>Y2746/AE2746</f>
        <v>0.28301886792452829</v>
      </c>
      <c r="AG2746" s="49">
        <f>(Y2746-(AA2746+AB2746))/AE2746</f>
        <v>8.4905660377358486E-2</v>
      </c>
      <c r="AH2746" s="44" t="s">
        <v>2</v>
      </c>
      <c r="AI2746" s="38"/>
    </row>
    <row r="2747" spans="1:35" s="1" customFormat="1" x14ac:dyDescent="0.3">
      <c r="A2747" s="61"/>
      <c r="B2747" s="61"/>
      <c r="C2747" s="60"/>
      <c r="D2747" s="94"/>
      <c r="E2747" s="100"/>
      <c r="F2747" s="58"/>
      <c r="G2747" s="58"/>
      <c r="H2747" s="58"/>
      <c r="I2747" s="58"/>
      <c r="J2747" s="41"/>
      <c r="K2747" s="62"/>
      <c r="L2747" s="41"/>
      <c r="M2747" s="42">
        <v>256287</v>
      </c>
      <c r="N2747" s="43">
        <v>42123</v>
      </c>
      <c r="O2747" s="44" t="s">
        <v>5</v>
      </c>
      <c r="P2747" s="42">
        <v>10</v>
      </c>
      <c r="Q2747" s="44" t="s">
        <v>4305</v>
      </c>
      <c r="R2747" s="44" t="s">
        <v>3</v>
      </c>
      <c r="S2747" s="42">
        <v>3</v>
      </c>
      <c r="T2747" s="42">
        <v>35</v>
      </c>
      <c r="U2747" s="42">
        <v>26.951667523000001</v>
      </c>
      <c r="V2747" s="42">
        <v>-80.074415884999993</v>
      </c>
      <c r="W2747" s="124"/>
      <c r="X2747" s="45"/>
      <c r="Y2747" s="125"/>
      <c r="Z2747" s="125"/>
      <c r="AA2747" s="125"/>
      <c r="AB2747" s="125"/>
      <c r="AC2747" s="125"/>
      <c r="AD2747" s="125"/>
      <c r="AE2747" s="127"/>
      <c r="AF2747" s="127"/>
      <c r="AG2747" s="127"/>
      <c r="AH2747" s="44" t="s">
        <v>3</v>
      </c>
      <c r="AI2747" s="38"/>
    </row>
    <row r="2748" spans="1:35" s="1" customFormat="1" x14ac:dyDescent="0.3">
      <c r="A2748" s="61"/>
      <c r="B2748" s="61"/>
      <c r="C2748" s="60"/>
      <c r="D2748" s="94"/>
      <c r="E2748" s="100"/>
      <c r="F2748" s="58"/>
      <c r="G2748" s="58"/>
      <c r="H2748" s="58"/>
      <c r="I2748" s="58"/>
      <c r="J2748" s="41"/>
      <c r="K2748" s="62"/>
      <c r="L2748" s="41"/>
      <c r="M2748" s="42">
        <v>256316</v>
      </c>
      <c r="N2748" s="43">
        <v>42123</v>
      </c>
      <c r="O2748" s="44" t="s">
        <v>0</v>
      </c>
      <c r="P2748" s="42">
        <v>8</v>
      </c>
      <c r="Q2748" s="44" t="s">
        <v>4305</v>
      </c>
      <c r="R2748" s="44" t="s">
        <v>473</v>
      </c>
      <c r="S2748" s="42">
        <v>8</v>
      </c>
      <c r="T2748" s="42">
        <v>56</v>
      </c>
      <c r="U2748" s="42">
        <v>26.863848493999999</v>
      </c>
      <c r="V2748" s="42">
        <v>-80.047490229000005</v>
      </c>
      <c r="W2748" s="124"/>
      <c r="X2748" s="45"/>
      <c r="Y2748" s="125"/>
      <c r="Z2748" s="125"/>
      <c r="AA2748" s="125"/>
      <c r="AB2748" s="125"/>
      <c r="AC2748" s="125"/>
      <c r="AD2748" s="125"/>
      <c r="AE2748" s="125"/>
      <c r="AF2748" s="125"/>
      <c r="AG2748" s="125"/>
      <c r="AH2748" s="44" t="s">
        <v>31</v>
      </c>
      <c r="AI2748" s="38"/>
    </row>
    <row r="2749" spans="1:35" s="1" customFormat="1" x14ac:dyDescent="0.3">
      <c r="A2749" s="61"/>
      <c r="B2749" s="61"/>
      <c r="C2749" s="60"/>
      <c r="D2749" s="94"/>
      <c r="E2749" s="100"/>
      <c r="F2749" s="58"/>
      <c r="G2749" s="58"/>
      <c r="H2749" s="58"/>
      <c r="I2749" s="58"/>
      <c r="J2749" s="41"/>
      <c r="K2749" s="62"/>
      <c r="L2749" s="41"/>
      <c r="M2749" s="42">
        <v>256352</v>
      </c>
      <c r="N2749" s="43">
        <v>42124</v>
      </c>
      <c r="O2749" s="44" t="s">
        <v>0</v>
      </c>
      <c r="P2749" s="42">
        <v>5</v>
      </c>
      <c r="Q2749" s="44" t="s">
        <v>4305</v>
      </c>
      <c r="R2749" s="44" t="s">
        <v>478</v>
      </c>
      <c r="S2749" s="42">
        <v>49</v>
      </c>
      <c r="T2749" s="42">
        <v>107</v>
      </c>
      <c r="U2749" s="42">
        <v>26.887395467000001</v>
      </c>
      <c r="V2749" s="42">
        <v>-80.055003432999996</v>
      </c>
      <c r="W2749" s="43">
        <v>42188</v>
      </c>
      <c r="X2749" s="45">
        <f>W2749-N2749</f>
        <v>64</v>
      </c>
      <c r="Y2749" s="42">
        <v>50</v>
      </c>
      <c r="Z2749" s="46">
        <v>39</v>
      </c>
      <c r="AA2749" s="42">
        <v>3</v>
      </c>
      <c r="AB2749" s="42">
        <v>1</v>
      </c>
      <c r="AC2749" s="46">
        <v>0</v>
      </c>
      <c r="AD2749" s="46">
        <v>7</v>
      </c>
      <c r="AE2749" s="46">
        <f>SUM(Y2749,Z2749,AC2749,AD2749)</f>
        <v>96</v>
      </c>
      <c r="AF2749" s="47">
        <f>Y2749/AE2749</f>
        <v>0.52083333333333337</v>
      </c>
      <c r="AG2749" s="47">
        <f>(Y2749-(AA2749+AB2749))/AE2749</f>
        <v>0.47916666666666669</v>
      </c>
      <c r="AH2749" s="44" t="s">
        <v>2</v>
      </c>
      <c r="AI2749" s="38"/>
    </row>
    <row r="2750" spans="1:35" s="1" customFormat="1" x14ac:dyDescent="0.3">
      <c r="A2750" s="61"/>
      <c r="B2750" s="61"/>
      <c r="C2750" s="60"/>
      <c r="D2750" s="94"/>
      <c r="E2750" s="100"/>
      <c r="F2750" s="58"/>
      <c r="G2750" s="58"/>
      <c r="H2750" s="58"/>
      <c r="I2750" s="58"/>
      <c r="J2750" s="41"/>
      <c r="K2750" s="62"/>
      <c r="L2750" s="41"/>
      <c r="M2750" s="42">
        <v>256359</v>
      </c>
      <c r="N2750" s="43">
        <v>42124</v>
      </c>
      <c r="O2750" s="44" t="s">
        <v>0</v>
      </c>
      <c r="P2750" s="42">
        <v>2</v>
      </c>
      <c r="Q2750" s="44" t="s">
        <v>4305</v>
      </c>
      <c r="R2750" s="44" t="s">
        <v>480</v>
      </c>
      <c r="S2750" s="42">
        <v>49</v>
      </c>
      <c r="T2750" s="42">
        <v>67</v>
      </c>
      <c r="U2750" s="42">
        <v>26.912420440999998</v>
      </c>
      <c r="V2750" s="42">
        <v>-80.062724853000006</v>
      </c>
      <c r="W2750" s="43">
        <v>42190</v>
      </c>
      <c r="X2750" s="45">
        <f>W2750-N2750</f>
        <v>66</v>
      </c>
      <c r="Y2750" s="42">
        <v>50</v>
      </c>
      <c r="Z2750" s="42">
        <v>37</v>
      </c>
      <c r="AA2750" s="42">
        <v>3</v>
      </c>
      <c r="AB2750" s="42">
        <v>1</v>
      </c>
      <c r="AC2750" s="42">
        <v>0</v>
      </c>
      <c r="AD2750" s="42">
        <v>4</v>
      </c>
      <c r="AE2750" s="42">
        <f>SUM(Y2750,Z2750,AC2750,AD2750)</f>
        <v>91</v>
      </c>
      <c r="AF2750" s="49">
        <f>Y2750/AE2750</f>
        <v>0.5494505494505495</v>
      </c>
      <c r="AG2750" s="49">
        <f>(Y2750-(AA2750+AB2750))/AE2750</f>
        <v>0.50549450549450547</v>
      </c>
      <c r="AH2750" s="44" t="s">
        <v>2</v>
      </c>
      <c r="AI2750" s="38"/>
    </row>
    <row r="2751" spans="1:35" s="1" customFormat="1" x14ac:dyDescent="0.3">
      <c r="A2751" s="61"/>
      <c r="B2751" s="61"/>
      <c r="C2751" s="60"/>
      <c r="D2751" s="94"/>
      <c r="E2751" s="100"/>
      <c r="F2751" s="58"/>
      <c r="G2751" s="58"/>
      <c r="H2751" s="58"/>
      <c r="I2751" s="58"/>
      <c r="J2751" s="41"/>
      <c r="K2751" s="62"/>
      <c r="L2751" s="41"/>
      <c r="M2751" s="42">
        <v>256361</v>
      </c>
      <c r="N2751" s="43">
        <v>42124</v>
      </c>
      <c r="O2751" s="44" t="s">
        <v>0</v>
      </c>
      <c r="P2751" s="42">
        <v>1</v>
      </c>
      <c r="Q2751" s="44" t="s">
        <v>4305</v>
      </c>
      <c r="R2751" s="44" t="s">
        <v>481</v>
      </c>
      <c r="S2751" s="42">
        <v>93</v>
      </c>
      <c r="T2751" s="42">
        <v>4</v>
      </c>
      <c r="U2751" s="42">
        <v>26.913158237000001</v>
      </c>
      <c r="V2751" s="42">
        <v>-80.063117052999999</v>
      </c>
      <c r="W2751" s="124"/>
      <c r="X2751" s="45"/>
      <c r="Y2751" s="125"/>
      <c r="Z2751" s="127"/>
      <c r="AA2751" s="125"/>
      <c r="AB2751" s="125"/>
      <c r="AC2751" s="127"/>
      <c r="AD2751" s="127"/>
      <c r="AE2751" s="127"/>
      <c r="AF2751" s="127"/>
      <c r="AG2751" s="127"/>
      <c r="AH2751" s="44" t="s">
        <v>10</v>
      </c>
      <c r="AI2751" s="38"/>
    </row>
    <row r="2752" spans="1:35" s="1" customFormat="1" x14ac:dyDescent="0.3">
      <c r="A2752" s="61"/>
      <c r="B2752" s="61"/>
      <c r="C2752" s="60"/>
      <c r="D2752" s="94"/>
      <c r="E2752" s="100"/>
      <c r="F2752" s="58"/>
      <c r="G2752" s="58"/>
      <c r="H2752" s="58"/>
      <c r="I2752" s="58"/>
      <c r="J2752" s="41"/>
      <c r="K2752" s="62"/>
      <c r="L2752" s="41"/>
      <c r="M2752" s="42">
        <v>357987</v>
      </c>
      <c r="N2752" s="43">
        <v>42125</v>
      </c>
      <c r="O2752" s="44" t="s">
        <v>5</v>
      </c>
      <c r="P2752" s="42">
        <v>4</v>
      </c>
      <c r="Q2752" s="44" t="s">
        <v>4305</v>
      </c>
      <c r="R2752" s="44" t="s">
        <v>602</v>
      </c>
      <c r="S2752" s="42">
        <v>22</v>
      </c>
      <c r="T2752" s="42">
        <v>15</v>
      </c>
      <c r="U2752" s="42">
        <v>26.963064916</v>
      </c>
      <c r="V2752" s="42">
        <v>-80.078168524999995</v>
      </c>
      <c r="W2752" s="124"/>
      <c r="X2752" s="45"/>
      <c r="Y2752" s="42">
        <v>52</v>
      </c>
      <c r="Z2752" s="46">
        <v>27</v>
      </c>
      <c r="AA2752" s="42">
        <v>0</v>
      </c>
      <c r="AB2752" s="42">
        <v>0</v>
      </c>
      <c r="AC2752" s="46">
        <v>0</v>
      </c>
      <c r="AD2752" s="46">
        <v>0</v>
      </c>
      <c r="AE2752" s="46">
        <f>SUM(Y2752,Z2752,AC2752,AD2752)</f>
        <v>79</v>
      </c>
      <c r="AF2752" s="47">
        <f>Y2752/AE2752</f>
        <v>0.65822784810126578</v>
      </c>
      <c r="AG2752" s="47">
        <f>(Y2752-(AA2752+AB2752))/AE2752</f>
        <v>0.65822784810126578</v>
      </c>
      <c r="AH2752" s="44" t="s">
        <v>8</v>
      </c>
      <c r="AI2752" s="38"/>
    </row>
    <row r="2753" spans="1:35" s="1" customFormat="1" x14ac:dyDescent="0.3">
      <c r="A2753" s="61"/>
      <c r="B2753" s="61"/>
      <c r="C2753" s="60"/>
      <c r="D2753" s="94"/>
      <c r="E2753" s="100"/>
      <c r="F2753" s="58"/>
      <c r="G2753" s="41"/>
      <c r="H2753" s="58"/>
      <c r="I2753" s="58"/>
      <c r="J2753" s="41"/>
      <c r="K2753" s="62"/>
      <c r="L2753" s="41"/>
      <c r="M2753" s="42">
        <v>256369</v>
      </c>
      <c r="N2753" s="43">
        <v>42125</v>
      </c>
      <c r="O2753" s="44" t="s">
        <v>0</v>
      </c>
      <c r="P2753" s="42">
        <v>7</v>
      </c>
      <c r="Q2753" s="44" t="s">
        <v>4305</v>
      </c>
      <c r="R2753" s="44" t="s">
        <v>483</v>
      </c>
      <c r="S2753" s="42">
        <v>67</v>
      </c>
      <c r="T2753" s="42">
        <v>13</v>
      </c>
      <c r="U2753" s="42">
        <v>26.872028365999999</v>
      </c>
      <c r="V2753" s="42">
        <v>-80.049941887000003</v>
      </c>
      <c r="W2753" s="124"/>
      <c r="X2753" s="45"/>
      <c r="Y2753" s="125"/>
      <c r="Z2753" s="127"/>
      <c r="AA2753" s="125"/>
      <c r="AB2753" s="125"/>
      <c r="AC2753" s="127"/>
      <c r="AD2753" s="127"/>
      <c r="AE2753" s="127"/>
      <c r="AF2753" s="127"/>
      <c r="AG2753" s="127"/>
      <c r="AH2753" s="44" t="s">
        <v>10</v>
      </c>
      <c r="AI2753" s="38"/>
    </row>
    <row r="2754" spans="1:35" s="1" customFormat="1" x14ac:dyDescent="0.3">
      <c r="A2754" s="61"/>
      <c r="B2754" s="61"/>
      <c r="C2754" s="60"/>
      <c r="D2754" s="94"/>
      <c r="E2754" s="100"/>
      <c r="F2754" s="58"/>
      <c r="G2754" s="41"/>
      <c r="H2754" s="41"/>
      <c r="I2754" s="41"/>
      <c r="J2754" s="41"/>
      <c r="K2754" s="62"/>
      <c r="L2754" s="41"/>
      <c r="M2754" s="42">
        <v>256399</v>
      </c>
      <c r="N2754" s="43">
        <v>42126</v>
      </c>
      <c r="O2754" s="44" t="s">
        <v>0</v>
      </c>
      <c r="P2754" s="42">
        <v>2</v>
      </c>
      <c r="Q2754" s="44" t="s">
        <v>4305</v>
      </c>
      <c r="R2754" s="44" t="s">
        <v>484</v>
      </c>
      <c r="S2754" s="42">
        <v>42</v>
      </c>
      <c r="T2754" s="42">
        <v>92</v>
      </c>
      <c r="U2754" s="42">
        <v>26.908349818000001</v>
      </c>
      <c r="V2754" s="42">
        <v>-80.061483620000004</v>
      </c>
      <c r="W2754" s="124"/>
      <c r="X2754" s="45"/>
      <c r="Y2754" s="42">
        <v>0</v>
      </c>
      <c r="Z2754" s="46">
        <v>83</v>
      </c>
      <c r="AA2754" s="42">
        <v>0</v>
      </c>
      <c r="AB2754" s="42">
        <v>0</v>
      </c>
      <c r="AC2754" s="46">
        <v>0</v>
      </c>
      <c r="AD2754" s="46">
        <v>0</v>
      </c>
      <c r="AE2754" s="46">
        <f>SUM(Y2754,Z2754,AC2754,AD2754)</f>
        <v>83</v>
      </c>
      <c r="AF2754" s="47">
        <f>Y2754/AE2754</f>
        <v>0</v>
      </c>
      <c r="AG2754" s="47">
        <f>(Y2754-(AA2754+AB2754))/AE2754</f>
        <v>0</v>
      </c>
      <c r="AH2754" s="44" t="s">
        <v>8</v>
      </c>
      <c r="AI2754" s="38"/>
    </row>
    <row r="2755" spans="1:35" s="1" customFormat="1" x14ac:dyDescent="0.3">
      <c r="A2755" s="61"/>
      <c r="B2755" s="61"/>
      <c r="C2755" s="60"/>
      <c r="D2755" s="94"/>
      <c r="E2755" s="100"/>
      <c r="F2755" s="58"/>
      <c r="G2755" s="41"/>
      <c r="H2755" s="41"/>
      <c r="I2755" s="41"/>
      <c r="J2755" s="41"/>
      <c r="K2755" s="62"/>
      <c r="L2755" s="41"/>
      <c r="M2755" s="42">
        <v>256405</v>
      </c>
      <c r="N2755" s="43">
        <v>42126</v>
      </c>
      <c r="O2755" s="44" t="s">
        <v>0</v>
      </c>
      <c r="P2755" s="42">
        <v>10</v>
      </c>
      <c r="Q2755" s="44" t="s">
        <v>4305</v>
      </c>
      <c r="R2755" s="44" t="s">
        <v>485</v>
      </c>
      <c r="S2755" s="42">
        <v>36</v>
      </c>
      <c r="T2755" s="42">
        <v>41</v>
      </c>
      <c r="U2755" s="42">
        <v>26.852937296</v>
      </c>
      <c r="V2755" s="42">
        <v>-80.045272347999997</v>
      </c>
      <c r="W2755" s="124"/>
      <c r="X2755" s="45"/>
      <c r="Y2755" s="42">
        <v>0</v>
      </c>
      <c r="Z2755" s="46">
        <v>69</v>
      </c>
      <c r="AA2755" s="42">
        <v>0</v>
      </c>
      <c r="AB2755" s="42">
        <v>0</v>
      </c>
      <c r="AC2755" s="46">
        <v>0</v>
      </c>
      <c r="AD2755" s="46">
        <v>0</v>
      </c>
      <c r="AE2755" s="46">
        <f>SUM(Y2755,Z2755,AC2755,AD2755)</f>
        <v>69</v>
      </c>
      <c r="AF2755" s="47">
        <f>Y2755/AE2755</f>
        <v>0</v>
      </c>
      <c r="AG2755" s="47">
        <f>(Y2755-(AA2755+AB2755))/AE2755</f>
        <v>0</v>
      </c>
      <c r="AH2755" s="44" t="s">
        <v>8</v>
      </c>
      <c r="AI2755" s="38"/>
    </row>
    <row r="2756" spans="1:35" s="1" customFormat="1" x14ac:dyDescent="0.3">
      <c r="A2756" s="61"/>
      <c r="B2756" s="61"/>
      <c r="C2756" s="60"/>
      <c r="D2756" s="94"/>
      <c r="E2756" s="100"/>
      <c r="F2756" s="58"/>
      <c r="G2756" s="58"/>
      <c r="H2756" s="58"/>
      <c r="I2756" s="58"/>
      <c r="J2756" s="41"/>
      <c r="K2756" s="62"/>
      <c r="L2756" s="41"/>
      <c r="M2756" s="42">
        <v>358057</v>
      </c>
      <c r="N2756" s="43">
        <v>42126</v>
      </c>
      <c r="O2756" s="44" t="s">
        <v>146</v>
      </c>
      <c r="P2756" s="42">
        <v>4</v>
      </c>
      <c r="Q2756" s="44" t="s">
        <v>4305</v>
      </c>
      <c r="R2756" s="44" t="s">
        <v>580</v>
      </c>
      <c r="S2756" s="42">
        <v>18</v>
      </c>
      <c r="T2756" s="42">
        <v>46</v>
      </c>
      <c r="U2756" s="42">
        <v>26.934529862000002</v>
      </c>
      <c r="V2756" s="42">
        <v>-80.069048398000007</v>
      </c>
      <c r="W2756" s="43">
        <v>42192</v>
      </c>
      <c r="X2756" s="45">
        <f>W2756-N2756</f>
        <v>66</v>
      </c>
      <c r="Y2756" s="46">
        <v>61</v>
      </c>
      <c r="Z2756" s="46">
        <v>20</v>
      </c>
      <c r="AA2756" s="46">
        <v>0</v>
      </c>
      <c r="AB2756" s="46">
        <v>0</v>
      </c>
      <c r="AC2756" s="46">
        <v>0</v>
      </c>
      <c r="AD2756" s="46">
        <v>0</v>
      </c>
      <c r="AE2756" s="46">
        <f>SUM(Y2756,Z2756,AC2756,AD2756)</f>
        <v>81</v>
      </c>
      <c r="AF2756" s="47">
        <f>Y2756/AE2756</f>
        <v>0.75308641975308643</v>
      </c>
      <c r="AG2756" s="47">
        <f>(Y2756-(AA2756+AB2756))/AE2756</f>
        <v>0.75308641975308643</v>
      </c>
      <c r="AH2756" s="44" t="s">
        <v>2</v>
      </c>
      <c r="AI2756" s="38"/>
    </row>
    <row r="2757" spans="1:35" s="1" customFormat="1" x14ac:dyDescent="0.3">
      <c r="A2757" s="61"/>
      <c r="B2757" s="61"/>
      <c r="C2757" s="60"/>
      <c r="D2757" s="94"/>
      <c r="E2757" s="100"/>
      <c r="F2757" s="58"/>
      <c r="G2757" s="58"/>
      <c r="H2757" s="58"/>
      <c r="I2757" s="58"/>
      <c r="J2757" s="58"/>
      <c r="K2757" s="62"/>
      <c r="L2757" s="41"/>
      <c r="M2757" s="42">
        <v>256429</v>
      </c>
      <c r="N2757" s="43">
        <v>42127</v>
      </c>
      <c r="O2757" s="44" t="s">
        <v>0</v>
      </c>
      <c r="P2757" s="42">
        <v>7</v>
      </c>
      <c r="Q2757" s="44" t="s">
        <v>4305</v>
      </c>
      <c r="R2757" s="44" t="s">
        <v>486</v>
      </c>
      <c r="S2757" s="42">
        <v>53</v>
      </c>
      <c r="T2757" s="42">
        <v>35</v>
      </c>
      <c r="U2757" s="42">
        <v>26.871169884</v>
      </c>
      <c r="V2757" s="42">
        <v>-80.049568496000006</v>
      </c>
      <c r="W2757" s="43">
        <v>42190</v>
      </c>
      <c r="X2757" s="45">
        <f>W2757-N2757</f>
        <v>63</v>
      </c>
      <c r="Y2757" s="42">
        <v>10</v>
      </c>
      <c r="Z2757" s="46">
        <v>110</v>
      </c>
      <c r="AA2757" s="42">
        <v>1</v>
      </c>
      <c r="AB2757" s="42">
        <v>1</v>
      </c>
      <c r="AC2757" s="46">
        <v>0</v>
      </c>
      <c r="AD2757" s="46">
        <v>0</v>
      </c>
      <c r="AE2757" s="46">
        <f>SUM(Y2757,Z2757,AC2757,AD2757)</f>
        <v>120</v>
      </c>
      <c r="AF2757" s="47">
        <f>Y2757/AE2757</f>
        <v>8.3333333333333329E-2</v>
      </c>
      <c r="AG2757" s="47">
        <f>(Y2757-(AA2757+AB2757))/AE2757</f>
        <v>6.6666666666666666E-2</v>
      </c>
      <c r="AH2757" s="44" t="s">
        <v>2</v>
      </c>
      <c r="AI2757" s="38"/>
    </row>
    <row r="2758" spans="1:35" s="1" customFormat="1" x14ac:dyDescent="0.3">
      <c r="A2758" s="61"/>
      <c r="B2758" s="61"/>
      <c r="C2758" s="60"/>
      <c r="D2758" s="94"/>
      <c r="E2758" s="100"/>
      <c r="F2758" s="58"/>
      <c r="G2758" s="58"/>
      <c r="H2758" s="58"/>
      <c r="I2758" s="58"/>
      <c r="J2758" s="41"/>
      <c r="K2758" s="62"/>
      <c r="L2758" s="41"/>
      <c r="M2758" s="42">
        <v>256438</v>
      </c>
      <c r="N2758" s="43">
        <v>42127</v>
      </c>
      <c r="O2758" s="44" t="s">
        <v>5</v>
      </c>
      <c r="P2758" s="42">
        <v>12</v>
      </c>
      <c r="Q2758" s="44" t="s">
        <v>4305</v>
      </c>
      <c r="R2758" s="44" t="s">
        <v>3</v>
      </c>
      <c r="S2758" s="42">
        <v>10</v>
      </c>
      <c r="T2758" s="42">
        <v>50</v>
      </c>
      <c r="U2758" s="42">
        <v>26.947189397999999</v>
      </c>
      <c r="V2758" s="42">
        <v>-80.072308125999996</v>
      </c>
      <c r="W2758" s="124"/>
      <c r="X2758" s="45"/>
      <c r="Y2758" s="125"/>
      <c r="Z2758" s="125"/>
      <c r="AA2758" s="125"/>
      <c r="AB2758" s="125"/>
      <c r="AC2758" s="125"/>
      <c r="AD2758" s="125"/>
      <c r="AE2758" s="125"/>
      <c r="AF2758" s="125"/>
      <c r="AG2758" s="125"/>
      <c r="AH2758" s="44" t="s">
        <v>3</v>
      </c>
      <c r="AI2758" s="38"/>
    </row>
    <row r="2759" spans="1:35" s="1" customFormat="1" x14ac:dyDescent="0.3">
      <c r="A2759" s="61"/>
      <c r="B2759" s="61"/>
      <c r="C2759" s="60"/>
      <c r="D2759" s="94"/>
      <c r="E2759" s="100"/>
      <c r="F2759" s="58"/>
      <c r="G2759" s="58"/>
      <c r="H2759" s="58"/>
      <c r="I2759" s="58"/>
      <c r="J2759" s="41"/>
      <c r="K2759" s="62"/>
      <c r="L2759" s="41"/>
      <c r="M2759" s="42">
        <v>256464</v>
      </c>
      <c r="N2759" s="43">
        <v>42128</v>
      </c>
      <c r="O2759" s="44" t="s">
        <v>0</v>
      </c>
      <c r="P2759" s="42">
        <v>8</v>
      </c>
      <c r="Q2759" s="44" t="s">
        <v>4305</v>
      </c>
      <c r="R2759" s="44" t="s">
        <v>487</v>
      </c>
      <c r="S2759" s="42">
        <v>68</v>
      </c>
      <c r="T2759" s="42">
        <v>-13</v>
      </c>
      <c r="U2759" s="42">
        <v>26.868002178000001</v>
      </c>
      <c r="V2759" s="42">
        <v>-80.048743751000003</v>
      </c>
      <c r="W2759" s="124"/>
      <c r="X2759" s="45"/>
      <c r="Y2759" s="42">
        <v>0</v>
      </c>
      <c r="Z2759" s="46">
        <v>60</v>
      </c>
      <c r="AA2759" s="42">
        <v>0</v>
      </c>
      <c r="AB2759" s="42">
        <v>0</v>
      </c>
      <c r="AC2759" s="46">
        <v>0</v>
      </c>
      <c r="AD2759" s="46">
        <v>0</v>
      </c>
      <c r="AE2759" s="46">
        <f>SUM(Y2759,Z2759,AC2759,AD2759)</f>
        <v>60</v>
      </c>
      <c r="AF2759" s="47">
        <f>Y2759/AE2759</f>
        <v>0</v>
      </c>
      <c r="AG2759" s="47">
        <f>(Y2759-(AA2759+AB2759))/AE2759</f>
        <v>0</v>
      </c>
      <c r="AH2759" s="44" t="s">
        <v>8</v>
      </c>
      <c r="AI2759" s="38"/>
    </row>
    <row r="2760" spans="1:35" s="1" customFormat="1" x14ac:dyDescent="0.3">
      <c r="A2760" s="61"/>
      <c r="B2760" s="61"/>
      <c r="C2760" s="60"/>
      <c r="D2760" s="94"/>
      <c r="E2760" s="100"/>
      <c r="F2760" s="58"/>
      <c r="G2760" s="41"/>
      <c r="H2760" s="41"/>
      <c r="I2760" s="41"/>
      <c r="J2760" s="41"/>
      <c r="K2760" s="62"/>
      <c r="L2760" s="41"/>
      <c r="M2760" s="42">
        <v>256452</v>
      </c>
      <c r="N2760" s="43">
        <v>42128</v>
      </c>
      <c r="O2760" s="44" t="s">
        <v>5</v>
      </c>
      <c r="P2760" s="42">
        <v>12</v>
      </c>
      <c r="Q2760" s="44" t="s">
        <v>4305</v>
      </c>
      <c r="R2760" s="44" t="s">
        <v>3</v>
      </c>
      <c r="S2760" s="42">
        <v>25</v>
      </c>
      <c r="T2760" s="42">
        <v>50</v>
      </c>
      <c r="U2760" s="42">
        <v>26.946374552999998</v>
      </c>
      <c r="V2760" s="42">
        <v>-80.071851983000002</v>
      </c>
      <c r="W2760" s="126"/>
      <c r="X2760" s="45"/>
      <c r="Y2760" s="125"/>
      <c r="Z2760" s="125"/>
      <c r="AA2760" s="125"/>
      <c r="AB2760" s="125"/>
      <c r="AC2760" s="125"/>
      <c r="AD2760" s="125"/>
      <c r="AE2760" s="127"/>
      <c r="AF2760" s="127"/>
      <c r="AG2760" s="127"/>
      <c r="AH2760" s="44" t="s">
        <v>3</v>
      </c>
      <c r="AI2760" s="38"/>
    </row>
    <row r="2761" spans="1:35" s="1" customFormat="1" x14ac:dyDescent="0.3">
      <c r="A2761" s="61"/>
      <c r="B2761" s="61"/>
      <c r="C2761" s="60"/>
      <c r="D2761" s="94"/>
      <c r="E2761" s="100"/>
      <c r="F2761" s="58"/>
      <c r="G2761" s="58"/>
      <c r="H2761" s="41"/>
      <c r="I2761" s="58"/>
      <c r="J2761" s="41"/>
      <c r="K2761" s="62"/>
      <c r="L2761" s="41"/>
      <c r="M2761" s="42">
        <v>256476</v>
      </c>
      <c r="N2761" s="43">
        <v>42128</v>
      </c>
      <c r="O2761" s="44" t="s">
        <v>0</v>
      </c>
      <c r="P2761" s="42">
        <v>1</v>
      </c>
      <c r="Q2761" s="44" t="s">
        <v>4305</v>
      </c>
      <c r="R2761" s="44" t="s">
        <v>488</v>
      </c>
      <c r="S2761" s="42">
        <v>21</v>
      </c>
      <c r="T2761" s="42">
        <v>12</v>
      </c>
      <c r="U2761" s="42">
        <v>26.91271871</v>
      </c>
      <c r="V2761" s="42">
        <v>-80.062971090999994</v>
      </c>
      <c r="W2761" s="124"/>
      <c r="X2761" s="45"/>
      <c r="Y2761" s="125"/>
      <c r="Z2761" s="127"/>
      <c r="AA2761" s="125"/>
      <c r="AB2761" s="125"/>
      <c r="AC2761" s="127"/>
      <c r="AD2761" s="127"/>
      <c r="AE2761" s="127"/>
      <c r="AF2761" s="127"/>
      <c r="AG2761" s="127"/>
      <c r="AH2761" s="44" t="s">
        <v>10</v>
      </c>
      <c r="AI2761" s="38"/>
    </row>
    <row r="2762" spans="1:35" s="1" customFormat="1" x14ac:dyDescent="0.3">
      <c r="A2762" s="61"/>
      <c r="B2762" s="61"/>
      <c r="C2762" s="60"/>
      <c r="D2762" s="94"/>
      <c r="E2762" s="100"/>
      <c r="F2762" s="58"/>
      <c r="G2762" s="58"/>
      <c r="H2762" s="58"/>
      <c r="I2762" s="58"/>
      <c r="J2762" s="41"/>
      <c r="K2762" s="62"/>
      <c r="L2762" s="41"/>
      <c r="M2762" s="42">
        <v>358222</v>
      </c>
      <c r="N2762" s="43">
        <v>42129</v>
      </c>
      <c r="O2762" s="44" t="s">
        <v>146</v>
      </c>
      <c r="P2762" s="42">
        <v>7</v>
      </c>
      <c r="Q2762" s="44" t="s">
        <v>4305</v>
      </c>
      <c r="R2762" s="44" t="s">
        <v>581</v>
      </c>
      <c r="S2762" s="42">
        <v>77</v>
      </c>
      <c r="T2762" s="42">
        <v>15</v>
      </c>
      <c r="U2762" s="42">
        <v>26.926901812000001</v>
      </c>
      <c r="V2762" s="42">
        <v>-80.067735073999998</v>
      </c>
      <c r="W2762" s="43">
        <v>42194</v>
      </c>
      <c r="X2762" s="45">
        <f>W2762-N2762</f>
        <v>65</v>
      </c>
      <c r="Y2762" s="42">
        <v>66</v>
      </c>
      <c r="Z2762" s="42">
        <v>30</v>
      </c>
      <c r="AA2762" s="42">
        <v>12</v>
      </c>
      <c r="AB2762" s="42">
        <v>10</v>
      </c>
      <c r="AC2762" s="42">
        <v>0</v>
      </c>
      <c r="AD2762" s="42">
        <v>12</v>
      </c>
      <c r="AE2762" s="46">
        <f>SUM(Y2762,Z2762,AC2762,AD2762)</f>
        <v>108</v>
      </c>
      <c r="AF2762" s="47">
        <f>Y2762/AE2762</f>
        <v>0.61111111111111116</v>
      </c>
      <c r="AG2762" s="47">
        <f>(Y2762-(AA2762+AB2762))/AE2762</f>
        <v>0.40740740740740738</v>
      </c>
      <c r="AH2762" s="44" t="s">
        <v>2</v>
      </c>
      <c r="AI2762" s="38"/>
    </row>
    <row r="2763" spans="1:35" s="1" customFormat="1" x14ac:dyDescent="0.3">
      <c r="A2763" s="61"/>
      <c r="B2763" s="61"/>
      <c r="C2763" s="60"/>
      <c r="D2763" s="94"/>
      <c r="E2763" s="100"/>
      <c r="F2763" s="58"/>
      <c r="G2763" s="58"/>
      <c r="H2763" s="41"/>
      <c r="I2763" s="58"/>
      <c r="J2763" s="41"/>
      <c r="K2763" s="62"/>
      <c r="L2763" s="41"/>
      <c r="M2763" s="42">
        <v>358310</v>
      </c>
      <c r="N2763" s="43">
        <v>42130</v>
      </c>
      <c r="O2763" s="44" t="s">
        <v>146</v>
      </c>
      <c r="P2763" s="42">
        <v>6</v>
      </c>
      <c r="Q2763" s="44" t="s">
        <v>4305</v>
      </c>
      <c r="R2763" s="44" t="s">
        <v>582</v>
      </c>
      <c r="S2763" s="42">
        <v>68</v>
      </c>
      <c r="T2763" s="42">
        <v>69</v>
      </c>
      <c r="U2763" s="42">
        <v>26.929443667000001</v>
      </c>
      <c r="V2763" s="42">
        <v>-80.068194499000001</v>
      </c>
      <c r="W2763" s="43">
        <v>42196</v>
      </c>
      <c r="X2763" s="45">
        <f>W2763-N2763</f>
        <v>66</v>
      </c>
      <c r="Y2763" s="42">
        <v>90</v>
      </c>
      <c r="Z2763" s="42">
        <v>10</v>
      </c>
      <c r="AA2763" s="42">
        <v>3</v>
      </c>
      <c r="AB2763" s="42">
        <v>0</v>
      </c>
      <c r="AC2763" s="42">
        <v>0</v>
      </c>
      <c r="AD2763" s="42">
        <v>0</v>
      </c>
      <c r="AE2763" s="42">
        <f>SUM(Y2763,Z2763,AC2763,AD2763)</f>
        <v>100</v>
      </c>
      <c r="AF2763" s="49">
        <f>Y2763/AE2763</f>
        <v>0.9</v>
      </c>
      <c r="AG2763" s="49">
        <f>(Y2763-(AA2763+AB2763))/AE2763</f>
        <v>0.87</v>
      </c>
      <c r="AH2763" s="44" t="s">
        <v>2</v>
      </c>
      <c r="AI2763" s="38"/>
    </row>
    <row r="2764" spans="1:35" s="1" customFormat="1" x14ac:dyDescent="0.3">
      <c r="A2764" s="38"/>
      <c r="B2764" s="38"/>
      <c r="C2764" s="39"/>
      <c r="D2764" s="71"/>
      <c r="E2764" s="99"/>
      <c r="F2764" s="41"/>
      <c r="G2764" s="41"/>
      <c r="H2764" s="41"/>
      <c r="I2764" s="41"/>
      <c r="J2764" s="41"/>
      <c r="K2764" s="40"/>
      <c r="L2764" s="41"/>
      <c r="M2764" s="42">
        <v>256633</v>
      </c>
      <c r="N2764" s="43">
        <v>42131</v>
      </c>
      <c r="O2764" s="44" t="s">
        <v>0</v>
      </c>
      <c r="P2764" s="42">
        <v>10</v>
      </c>
      <c r="Q2764" s="44" t="s">
        <v>4307</v>
      </c>
      <c r="R2764" s="44" t="s">
        <v>3</v>
      </c>
      <c r="S2764" s="42">
        <v>35</v>
      </c>
      <c r="T2764" s="42">
        <v>25</v>
      </c>
      <c r="U2764" s="42">
        <v>26.845684786</v>
      </c>
      <c r="V2764" s="42">
        <v>-80.043756392000006</v>
      </c>
      <c r="W2764" s="126"/>
      <c r="X2764" s="45"/>
      <c r="Y2764" s="125"/>
      <c r="Z2764" s="127"/>
      <c r="AA2764" s="125"/>
      <c r="AB2764" s="125"/>
      <c r="AC2764" s="127"/>
      <c r="AD2764" s="127"/>
      <c r="AE2764" s="127"/>
      <c r="AF2764" s="127"/>
      <c r="AG2764" s="127"/>
      <c r="AH2764" s="44" t="s">
        <v>3</v>
      </c>
      <c r="AI2764" s="38"/>
    </row>
    <row r="2765" spans="1:35" x14ac:dyDescent="0.3">
      <c r="A2765" s="65"/>
      <c r="B2765" s="65"/>
      <c r="C2765" s="63"/>
      <c r="D2765" s="164"/>
      <c r="E2765" s="102"/>
      <c r="F2765" s="57"/>
      <c r="G2765" s="57"/>
      <c r="H2765" s="57"/>
      <c r="I2765" s="57"/>
      <c r="J2765" s="41"/>
      <c r="K2765" s="66"/>
      <c r="L2765" s="41"/>
      <c r="M2765" s="46">
        <v>256601</v>
      </c>
      <c r="N2765" s="48">
        <v>42131</v>
      </c>
      <c r="O2765" s="67" t="s">
        <v>0</v>
      </c>
      <c r="P2765" s="172">
        <v>2</v>
      </c>
      <c r="Q2765" s="67" t="s">
        <v>4305</v>
      </c>
      <c r="R2765" s="67" t="s">
        <v>490</v>
      </c>
      <c r="S2765" s="46">
        <v>72</v>
      </c>
      <c r="T2765" s="46">
        <v>14</v>
      </c>
      <c r="U2765" s="46">
        <v>26.911666721</v>
      </c>
      <c r="V2765" s="46">
        <v>-80.062722101999995</v>
      </c>
      <c r="W2765" s="48">
        <v>42194</v>
      </c>
      <c r="X2765" s="107">
        <f>W2765-N2765</f>
        <v>63</v>
      </c>
      <c r="Y2765" s="46">
        <v>18</v>
      </c>
      <c r="Z2765" s="46">
        <v>74</v>
      </c>
      <c r="AA2765" s="46">
        <v>1</v>
      </c>
      <c r="AB2765" s="46">
        <v>5</v>
      </c>
      <c r="AC2765" s="46">
        <v>0</v>
      </c>
      <c r="AD2765" s="46">
        <v>0</v>
      </c>
      <c r="AE2765" s="46">
        <f>SUM(Y2765,Z2765,AC2765,AD2765)</f>
        <v>92</v>
      </c>
      <c r="AF2765" s="47">
        <f>Y2765/AE2765</f>
        <v>0.19565217391304349</v>
      </c>
      <c r="AG2765" s="47">
        <f>(Y2765-(AA2765+AB2765))/AE2765</f>
        <v>0.13043478260869565</v>
      </c>
      <c r="AH2765" s="67" t="s">
        <v>2</v>
      </c>
      <c r="AI2765" s="38"/>
    </row>
    <row r="2766" spans="1:35" x14ac:dyDescent="0.3">
      <c r="A2766" s="65"/>
      <c r="B2766" s="65"/>
      <c r="C2766" s="63"/>
      <c r="D2766" s="164"/>
      <c r="E2766" s="102"/>
      <c r="F2766" s="57"/>
      <c r="G2766" s="57"/>
      <c r="H2766" s="57"/>
      <c r="I2766" s="57"/>
      <c r="J2766" s="41"/>
      <c r="K2766" s="66"/>
      <c r="L2766" s="41"/>
      <c r="M2766" s="46">
        <v>256611</v>
      </c>
      <c r="N2766" s="48">
        <v>42131</v>
      </c>
      <c r="O2766" s="67" t="s">
        <v>0</v>
      </c>
      <c r="P2766" s="172">
        <v>1</v>
      </c>
      <c r="Q2766" s="67" t="s">
        <v>4305</v>
      </c>
      <c r="R2766" s="67" t="s">
        <v>491</v>
      </c>
      <c r="S2766" s="46">
        <v>34</v>
      </c>
      <c r="T2766" s="46">
        <v>7</v>
      </c>
      <c r="U2766" s="46">
        <v>26.918692505999999</v>
      </c>
      <c r="V2766" s="46">
        <v>-80.065096479000005</v>
      </c>
      <c r="W2766" s="48">
        <v>42194</v>
      </c>
      <c r="X2766" s="107">
        <f>W2766-N2766</f>
        <v>63</v>
      </c>
      <c r="Y2766" s="46">
        <v>49</v>
      </c>
      <c r="Z2766" s="46">
        <v>45</v>
      </c>
      <c r="AA2766" s="46">
        <v>3</v>
      </c>
      <c r="AB2766" s="46">
        <v>1</v>
      </c>
      <c r="AC2766" s="46">
        <v>0</v>
      </c>
      <c r="AD2766" s="46">
        <v>0</v>
      </c>
      <c r="AE2766" s="46">
        <f>SUM(Y2766,Z2766,AC2766,AD2766)</f>
        <v>94</v>
      </c>
      <c r="AF2766" s="47">
        <f>Y2766/AE2766</f>
        <v>0.52127659574468088</v>
      </c>
      <c r="AG2766" s="47">
        <f>(Y2766-(AA2766+AB2766))/AE2766</f>
        <v>0.47872340425531917</v>
      </c>
      <c r="AH2766" s="67" t="s">
        <v>2</v>
      </c>
      <c r="AI2766" s="38"/>
    </row>
    <row r="2767" spans="1:35" x14ac:dyDescent="0.3">
      <c r="A2767" s="65"/>
      <c r="B2767" s="65"/>
      <c r="C2767" s="63"/>
      <c r="D2767" s="164"/>
      <c r="E2767" s="102"/>
      <c r="F2767" s="57"/>
      <c r="G2767" s="57"/>
      <c r="H2767" s="57"/>
      <c r="I2767" s="57"/>
      <c r="J2767" s="41"/>
      <c r="K2767" s="66"/>
      <c r="L2767" s="41"/>
      <c r="M2767" s="46">
        <v>256643</v>
      </c>
      <c r="N2767" s="48">
        <v>42131</v>
      </c>
      <c r="O2767" s="67" t="s">
        <v>5</v>
      </c>
      <c r="P2767" s="172">
        <v>7</v>
      </c>
      <c r="Q2767" s="67" t="s">
        <v>4305</v>
      </c>
      <c r="R2767" s="67" t="s">
        <v>3</v>
      </c>
      <c r="S2767" s="46">
        <v>40</v>
      </c>
      <c r="T2767" s="46">
        <v>10</v>
      </c>
      <c r="U2767" s="46">
        <v>26.959262797000001</v>
      </c>
      <c r="V2767" s="46">
        <v>-80.077145001000005</v>
      </c>
      <c r="W2767" s="128"/>
      <c r="X2767" s="107"/>
      <c r="Y2767" s="127"/>
      <c r="Z2767" s="127"/>
      <c r="AA2767" s="127"/>
      <c r="AB2767" s="127"/>
      <c r="AC2767" s="127"/>
      <c r="AD2767" s="127"/>
      <c r="AE2767" s="127"/>
      <c r="AF2767" s="127"/>
      <c r="AG2767" s="127"/>
      <c r="AH2767" s="67" t="s">
        <v>3</v>
      </c>
      <c r="AI2767" s="38"/>
    </row>
    <row r="2768" spans="1:35" x14ac:dyDescent="0.3">
      <c r="A2768" s="65"/>
      <c r="B2768" s="65"/>
      <c r="C2768" s="63"/>
      <c r="D2768" s="164"/>
      <c r="E2768" s="102"/>
      <c r="F2768" s="57"/>
      <c r="G2768" s="57"/>
      <c r="H2768" s="57"/>
      <c r="I2768" s="57"/>
      <c r="J2768" s="41"/>
      <c r="K2768" s="66"/>
      <c r="L2768" s="41"/>
      <c r="M2768" s="46">
        <v>256660</v>
      </c>
      <c r="N2768" s="48">
        <v>42131</v>
      </c>
      <c r="O2768" s="67" t="s">
        <v>5</v>
      </c>
      <c r="P2768" s="172">
        <v>12</v>
      </c>
      <c r="Q2768" s="67" t="s">
        <v>4305</v>
      </c>
      <c r="R2768" s="67" t="s">
        <v>3</v>
      </c>
      <c r="S2768" s="46">
        <v>50</v>
      </c>
      <c r="T2768" s="46">
        <v>20</v>
      </c>
      <c r="U2768" s="46">
        <v>26.946809189</v>
      </c>
      <c r="V2768" s="46">
        <v>-80.072164670999996</v>
      </c>
      <c r="W2768" s="126"/>
      <c r="X2768" s="107"/>
      <c r="Y2768" s="127"/>
      <c r="Z2768" s="127"/>
      <c r="AA2768" s="127"/>
      <c r="AB2768" s="127"/>
      <c r="AC2768" s="127"/>
      <c r="AD2768" s="127"/>
      <c r="AE2768" s="127"/>
      <c r="AF2768" s="127"/>
      <c r="AG2768" s="127"/>
      <c r="AH2768" s="67" t="s">
        <v>3</v>
      </c>
      <c r="AI2768" s="38"/>
    </row>
    <row r="2769" spans="1:35" x14ac:dyDescent="0.3">
      <c r="A2769" s="65"/>
      <c r="B2769" s="65"/>
      <c r="C2769" s="63"/>
      <c r="D2769" s="164"/>
      <c r="E2769" s="102"/>
      <c r="F2769" s="57"/>
      <c r="G2769" s="58"/>
      <c r="H2769" s="58"/>
      <c r="I2769" s="58"/>
      <c r="J2769" s="41"/>
      <c r="K2769" s="66"/>
      <c r="L2769" s="41"/>
      <c r="M2769" s="46">
        <v>358443</v>
      </c>
      <c r="N2769" s="48">
        <v>42131</v>
      </c>
      <c r="O2769" s="67" t="s">
        <v>146</v>
      </c>
      <c r="P2769" s="172">
        <v>3</v>
      </c>
      <c r="Q2769" s="67" t="s">
        <v>4305</v>
      </c>
      <c r="R2769" s="67" t="s">
        <v>583</v>
      </c>
      <c r="S2769" s="46">
        <v>48</v>
      </c>
      <c r="T2769" s="46">
        <v>-8</v>
      </c>
      <c r="U2769" s="46">
        <v>26.93513862</v>
      </c>
      <c r="V2769" s="46">
        <v>-80.069340964999995</v>
      </c>
      <c r="W2769" s="48">
        <v>42194</v>
      </c>
      <c r="X2769" s="107">
        <f>W2769-N2769</f>
        <v>63</v>
      </c>
      <c r="Y2769" s="46">
        <v>86</v>
      </c>
      <c r="Z2769" s="46">
        <v>12</v>
      </c>
      <c r="AA2769" s="46">
        <v>0</v>
      </c>
      <c r="AB2769" s="46">
        <v>0</v>
      </c>
      <c r="AC2769" s="46">
        <v>0</v>
      </c>
      <c r="AD2769" s="46">
        <v>1</v>
      </c>
      <c r="AE2769" s="46">
        <f>SUM(Y2769,Z2769,AC2769,AD2769)</f>
        <v>99</v>
      </c>
      <c r="AF2769" s="47">
        <f>Y2769/AE2769</f>
        <v>0.86868686868686873</v>
      </c>
      <c r="AG2769" s="47">
        <f>(Y2769-(AA2769+AB2769))/AE2769</f>
        <v>0.86868686868686873</v>
      </c>
      <c r="AH2769" s="67" t="s">
        <v>2</v>
      </c>
      <c r="AI2769" s="38"/>
    </row>
    <row r="2770" spans="1:35" x14ac:dyDescent="0.3">
      <c r="A2770" s="65"/>
      <c r="B2770" s="65"/>
      <c r="C2770" s="63"/>
      <c r="D2770" s="164"/>
      <c r="E2770" s="102"/>
      <c r="F2770" s="57"/>
      <c r="G2770" s="58"/>
      <c r="H2770" s="58"/>
      <c r="I2770" s="58"/>
      <c r="J2770" s="41"/>
      <c r="K2770" s="66"/>
      <c r="L2770" s="41"/>
      <c r="M2770" s="46">
        <v>256669</v>
      </c>
      <c r="N2770" s="48">
        <v>42132</v>
      </c>
      <c r="O2770" s="67" t="s">
        <v>0</v>
      </c>
      <c r="P2770" s="172">
        <v>5</v>
      </c>
      <c r="Q2770" s="67" t="s">
        <v>4305</v>
      </c>
      <c r="R2770" s="67" t="s">
        <v>492</v>
      </c>
      <c r="S2770" s="46">
        <v>54</v>
      </c>
      <c r="T2770" s="46">
        <v>40</v>
      </c>
      <c r="U2770" s="46">
        <v>26.884313028000001</v>
      </c>
      <c r="V2770" s="46">
        <v>-80.054040115999996</v>
      </c>
      <c r="W2770" s="48">
        <v>42194</v>
      </c>
      <c r="X2770" s="107">
        <f>W2770-N2770</f>
        <v>62</v>
      </c>
      <c r="Y2770" s="46">
        <v>18</v>
      </c>
      <c r="Z2770" s="46">
        <v>38</v>
      </c>
      <c r="AA2770" s="46">
        <v>6</v>
      </c>
      <c r="AB2770" s="46">
        <v>5</v>
      </c>
      <c r="AC2770" s="46">
        <v>0</v>
      </c>
      <c r="AD2770" s="46">
        <v>14</v>
      </c>
      <c r="AE2770" s="46">
        <f>SUM(Y2770,Z2770,AC2770,AD2770)</f>
        <v>70</v>
      </c>
      <c r="AF2770" s="47">
        <f>Y2770/AE2770</f>
        <v>0.25714285714285712</v>
      </c>
      <c r="AG2770" s="47">
        <f>(Y2770-(AA2770+AB2770))/AE2770</f>
        <v>0.1</v>
      </c>
      <c r="AH2770" s="67" t="s">
        <v>2</v>
      </c>
      <c r="AI2770" s="38"/>
    </row>
    <row r="2771" spans="1:35" x14ac:dyDescent="0.3">
      <c r="A2771" s="65"/>
      <c r="B2771" s="65"/>
      <c r="C2771" s="63"/>
      <c r="D2771" s="164"/>
      <c r="E2771" s="102"/>
      <c r="F2771" s="57"/>
      <c r="G2771" s="41"/>
      <c r="H2771" s="41"/>
      <c r="I2771" s="41"/>
      <c r="J2771" s="41"/>
      <c r="K2771" s="66"/>
      <c r="L2771" s="41"/>
      <c r="M2771" s="46">
        <v>256778</v>
      </c>
      <c r="N2771" s="48">
        <v>42133</v>
      </c>
      <c r="O2771" s="67" t="s">
        <v>0</v>
      </c>
      <c r="P2771" s="172">
        <v>7</v>
      </c>
      <c r="Q2771" s="67" t="s">
        <v>4308</v>
      </c>
      <c r="R2771" s="67" t="s">
        <v>3</v>
      </c>
      <c r="S2771" s="46">
        <v>-10</v>
      </c>
      <c r="T2771" s="46">
        <v>85</v>
      </c>
      <c r="U2771" s="46">
        <v>26.874102694000001</v>
      </c>
      <c r="V2771" s="46">
        <v>-80.050330541999998</v>
      </c>
      <c r="W2771" s="126"/>
      <c r="X2771" s="107"/>
      <c r="Y2771" s="127"/>
      <c r="Z2771" s="127"/>
      <c r="AA2771" s="127"/>
      <c r="AB2771" s="127"/>
      <c r="AC2771" s="127"/>
      <c r="AD2771" s="127"/>
      <c r="AE2771" s="127"/>
      <c r="AF2771" s="127"/>
      <c r="AG2771" s="127"/>
      <c r="AH2771" s="67" t="s">
        <v>3</v>
      </c>
      <c r="AI2771" s="38"/>
    </row>
    <row r="2772" spans="1:35" x14ac:dyDescent="0.3">
      <c r="A2772" s="65"/>
      <c r="B2772" s="65"/>
      <c r="C2772" s="63"/>
      <c r="D2772" s="164"/>
      <c r="E2772" s="102"/>
      <c r="F2772" s="57"/>
      <c r="G2772" s="57"/>
      <c r="H2772" s="57"/>
      <c r="I2772" s="57"/>
      <c r="J2772" s="41"/>
      <c r="K2772" s="66"/>
      <c r="L2772" s="41"/>
      <c r="M2772" s="46">
        <v>256794</v>
      </c>
      <c r="N2772" s="48">
        <v>42133</v>
      </c>
      <c r="O2772" s="67" t="s">
        <v>0</v>
      </c>
      <c r="P2772" s="172">
        <v>9</v>
      </c>
      <c r="Q2772" s="67" t="s">
        <v>4305</v>
      </c>
      <c r="R2772" s="67" t="s">
        <v>496</v>
      </c>
      <c r="S2772" s="46">
        <v>43</v>
      </c>
      <c r="T2772" s="46">
        <v>15</v>
      </c>
      <c r="U2772" s="46">
        <v>26.859249861999999</v>
      </c>
      <c r="V2772" s="46">
        <v>-80.046355043000005</v>
      </c>
      <c r="W2772" s="48">
        <v>42198</v>
      </c>
      <c r="X2772" s="107">
        <f>W2772-N2772</f>
        <v>65</v>
      </c>
      <c r="Y2772" s="46">
        <v>20</v>
      </c>
      <c r="Z2772" s="46">
        <v>60</v>
      </c>
      <c r="AA2772" s="46">
        <v>1</v>
      </c>
      <c r="AB2772" s="46">
        <v>1</v>
      </c>
      <c r="AC2772" s="46">
        <v>0</v>
      </c>
      <c r="AD2772" s="46">
        <v>5</v>
      </c>
      <c r="AE2772" s="46">
        <f>SUM(Y2772,Z2772,AC2772,AD2772)</f>
        <v>85</v>
      </c>
      <c r="AF2772" s="47">
        <f>Y2772/AE2772</f>
        <v>0.23529411764705882</v>
      </c>
      <c r="AG2772" s="47">
        <f>(Y2772-(AA2772+AB2772))/AE2772</f>
        <v>0.21176470588235294</v>
      </c>
      <c r="AH2772" s="67" t="s">
        <v>2</v>
      </c>
      <c r="AI2772" s="38"/>
    </row>
    <row r="2773" spans="1:35" x14ac:dyDescent="0.3">
      <c r="A2773" s="65"/>
      <c r="B2773" s="65"/>
      <c r="C2773" s="63"/>
      <c r="D2773" s="164"/>
      <c r="E2773" s="102"/>
      <c r="F2773" s="57"/>
      <c r="G2773" s="57"/>
      <c r="H2773" s="57"/>
      <c r="I2773" s="57"/>
      <c r="J2773" s="41"/>
      <c r="K2773" s="66"/>
      <c r="L2773" s="41"/>
      <c r="M2773" s="46">
        <v>256828</v>
      </c>
      <c r="N2773" s="48">
        <v>42133</v>
      </c>
      <c r="O2773" s="67" t="s">
        <v>5</v>
      </c>
      <c r="P2773" s="172">
        <v>11</v>
      </c>
      <c r="Q2773" s="67" t="s">
        <v>4305</v>
      </c>
      <c r="R2773" s="67" t="s">
        <v>3</v>
      </c>
      <c r="S2773" s="46">
        <v>40</v>
      </c>
      <c r="T2773" s="46">
        <v>10</v>
      </c>
      <c r="U2773" s="46">
        <v>26.948664021999999</v>
      </c>
      <c r="V2773" s="46">
        <v>-80.073146265000005</v>
      </c>
      <c r="W2773" s="128"/>
      <c r="X2773" s="107"/>
      <c r="Y2773" s="127"/>
      <c r="Z2773" s="127"/>
      <c r="AA2773" s="127"/>
      <c r="AB2773" s="127"/>
      <c r="AC2773" s="127"/>
      <c r="AD2773" s="127"/>
      <c r="AE2773" s="127"/>
      <c r="AF2773" s="127"/>
      <c r="AG2773" s="127"/>
      <c r="AH2773" s="67" t="s">
        <v>3</v>
      </c>
      <c r="AI2773" s="38"/>
    </row>
    <row r="2774" spans="1:35" x14ac:dyDescent="0.3">
      <c r="A2774" s="65"/>
      <c r="B2774" s="65"/>
      <c r="C2774" s="63"/>
      <c r="D2774" s="164"/>
      <c r="E2774" s="102"/>
      <c r="F2774" s="57"/>
      <c r="G2774" s="41"/>
      <c r="H2774" s="41"/>
      <c r="I2774" s="41"/>
      <c r="J2774" s="41"/>
      <c r="K2774" s="66"/>
      <c r="L2774" s="41"/>
      <c r="M2774" s="46">
        <v>256860</v>
      </c>
      <c r="N2774" s="48">
        <v>42134</v>
      </c>
      <c r="O2774" s="67" t="s">
        <v>0</v>
      </c>
      <c r="P2774" s="172">
        <v>5</v>
      </c>
      <c r="Q2774" s="67" t="s">
        <v>4305</v>
      </c>
      <c r="R2774" s="67" t="s">
        <v>497</v>
      </c>
      <c r="S2774" s="46">
        <v>31</v>
      </c>
      <c r="T2774" s="46">
        <v>66</v>
      </c>
      <c r="U2774" s="46">
        <v>26.887192239000001</v>
      </c>
      <c r="V2774" s="46">
        <v>-80.054881268000003</v>
      </c>
      <c r="W2774" s="48">
        <v>42195</v>
      </c>
      <c r="X2774" s="107">
        <f>W2774-N2774</f>
        <v>61</v>
      </c>
      <c r="Y2774" s="46">
        <v>57</v>
      </c>
      <c r="Z2774" s="46">
        <v>36</v>
      </c>
      <c r="AA2774" s="46">
        <v>3</v>
      </c>
      <c r="AB2774" s="46">
        <v>1</v>
      </c>
      <c r="AC2774" s="46">
        <v>0</v>
      </c>
      <c r="AD2774" s="46">
        <v>0</v>
      </c>
      <c r="AE2774" s="46">
        <f>SUM(Y2774,Z2774,AC2774,AD2774)</f>
        <v>93</v>
      </c>
      <c r="AF2774" s="47">
        <f>Y2774/AE2774</f>
        <v>0.61290322580645162</v>
      </c>
      <c r="AG2774" s="47">
        <f>(Y2774-(AA2774+AB2774))/AE2774</f>
        <v>0.56989247311827962</v>
      </c>
      <c r="AH2774" s="67" t="s">
        <v>2</v>
      </c>
      <c r="AI2774" s="38"/>
    </row>
    <row r="2775" spans="1:35" x14ac:dyDescent="0.3">
      <c r="A2775" s="65"/>
      <c r="B2775" s="65"/>
      <c r="C2775" s="63"/>
      <c r="D2775" s="164"/>
      <c r="E2775" s="102"/>
      <c r="F2775" s="57"/>
      <c r="G2775" s="57"/>
      <c r="H2775" s="57"/>
      <c r="I2775" s="57"/>
      <c r="J2775" s="41"/>
      <c r="K2775" s="66"/>
      <c r="L2775" s="41"/>
      <c r="M2775" s="46">
        <v>359231</v>
      </c>
      <c r="N2775" s="48">
        <v>42135</v>
      </c>
      <c r="O2775" s="67" t="s">
        <v>146</v>
      </c>
      <c r="P2775" s="172">
        <v>6</v>
      </c>
      <c r="Q2775" s="67" t="s">
        <v>4305</v>
      </c>
      <c r="R2775" s="67" t="s">
        <v>565</v>
      </c>
      <c r="S2775" s="46">
        <v>37</v>
      </c>
      <c r="T2775" s="46">
        <v>53</v>
      </c>
      <c r="U2775" s="46">
        <v>26.928745279000001</v>
      </c>
      <c r="V2775" s="46">
        <v>-80.067944866000005</v>
      </c>
      <c r="W2775" s="48">
        <v>42204</v>
      </c>
      <c r="X2775" s="107">
        <f>W2775-N2775</f>
        <v>69</v>
      </c>
      <c r="Y2775" s="46">
        <v>34</v>
      </c>
      <c r="Z2775" s="46">
        <v>42</v>
      </c>
      <c r="AA2775" s="46">
        <v>0</v>
      </c>
      <c r="AB2775" s="46">
        <v>0</v>
      </c>
      <c r="AC2775" s="46">
        <v>0</v>
      </c>
      <c r="AD2775" s="46">
        <v>0</v>
      </c>
      <c r="AE2775" s="46">
        <f>SUM(Y2775,Z2775,AC2775,AD2775)</f>
        <v>76</v>
      </c>
      <c r="AF2775" s="47">
        <f>Y2775/AE2775</f>
        <v>0.44736842105263158</v>
      </c>
      <c r="AG2775" s="47">
        <f>(Y2775-(AA2775+AB2775))/AE2775</f>
        <v>0.44736842105263158</v>
      </c>
      <c r="AH2775" s="67" t="s">
        <v>2</v>
      </c>
      <c r="AI2775" s="38"/>
    </row>
    <row r="2776" spans="1:35" x14ac:dyDescent="0.3">
      <c r="A2776" s="65"/>
      <c r="B2776" s="65"/>
      <c r="C2776" s="63"/>
      <c r="D2776" s="164"/>
      <c r="E2776" s="102"/>
      <c r="F2776" s="57"/>
      <c r="G2776" s="57"/>
      <c r="H2776" s="41"/>
      <c r="I2776" s="41"/>
      <c r="J2776" s="41"/>
      <c r="K2776" s="66"/>
      <c r="L2776" s="41"/>
      <c r="M2776" s="46">
        <v>256943</v>
      </c>
      <c r="N2776" s="48">
        <v>42135</v>
      </c>
      <c r="O2776" s="67" t="s">
        <v>0</v>
      </c>
      <c r="P2776" s="172">
        <v>3</v>
      </c>
      <c r="Q2776" s="67" t="s">
        <v>4305</v>
      </c>
      <c r="R2776" s="67" t="s">
        <v>498</v>
      </c>
      <c r="S2776" s="46">
        <v>67</v>
      </c>
      <c r="T2776" s="46">
        <v>101</v>
      </c>
      <c r="U2776" s="46">
        <v>26.906187704000001</v>
      </c>
      <c r="V2776" s="46">
        <v>-80.060748464</v>
      </c>
      <c r="W2776" s="48">
        <v>42195</v>
      </c>
      <c r="X2776" s="107">
        <f>W2776-N2776</f>
        <v>60</v>
      </c>
      <c r="Y2776" s="46">
        <v>40</v>
      </c>
      <c r="Z2776" s="46">
        <v>44</v>
      </c>
      <c r="AA2776" s="46">
        <v>2</v>
      </c>
      <c r="AB2776" s="46">
        <v>2</v>
      </c>
      <c r="AC2776" s="46">
        <v>0</v>
      </c>
      <c r="AD2776" s="46">
        <v>0</v>
      </c>
      <c r="AE2776" s="46">
        <f>SUM(Y2776,Z2776,AC2776,AD2776)</f>
        <v>84</v>
      </c>
      <c r="AF2776" s="47">
        <f>Y2776/AE2776</f>
        <v>0.47619047619047616</v>
      </c>
      <c r="AG2776" s="47">
        <f>(Y2776-(AA2776+AB2776))/AE2776</f>
        <v>0.42857142857142855</v>
      </c>
      <c r="AH2776" s="67" t="s">
        <v>2</v>
      </c>
      <c r="AI2776" s="38"/>
    </row>
    <row r="2777" spans="1:35" x14ac:dyDescent="0.3">
      <c r="A2777" s="65"/>
      <c r="B2777" s="65"/>
      <c r="C2777" s="63"/>
      <c r="D2777" s="164"/>
      <c r="E2777" s="102"/>
      <c r="F2777" s="57"/>
      <c r="G2777" s="57"/>
      <c r="H2777" s="57"/>
      <c r="I2777" s="57"/>
      <c r="J2777" s="41"/>
      <c r="K2777" s="66"/>
      <c r="L2777" s="41"/>
      <c r="M2777" s="46">
        <v>257062</v>
      </c>
      <c r="N2777" s="48">
        <v>42136</v>
      </c>
      <c r="O2777" s="67" t="s">
        <v>0</v>
      </c>
      <c r="P2777" s="172">
        <v>5</v>
      </c>
      <c r="Q2777" s="67" t="s">
        <v>4305</v>
      </c>
      <c r="R2777" s="67" t="s">
        <v>499</v>
      </c>
      <c r="S2777" s="46">
        <v>67</v>
      </c>
      <c r="T2777" s="46">
        <v>36</v>
      </c>
      <c r="U2777" s="46">
        <v>26.884133669000001</v>
      </c>
      <c r="V2777" s="46">
        <v>-80.053991640000007</v>
      </c>
      <c r="W2777" s="126"/>
      <c r="X2777" s="107"/>
      <c r="Y2777" s="46">
        <v>15</v>
      </c>
      <c r="Z2777" s="46">
        <v>75</v>
      </c>
      <c r="AA2777" s="46">
        <v>0</v>
      </c>
      <c r="AB2777" s="46">
        <v>0</v>
      </c>
      <c r="AC2777" s="46">
        <v>0</v>
      </c>
      <c r="AD2777" s="46">
        <v>0</v>
      </c>
      <c r="AE2777" s="46">
        <f>SUM(Y2777,Z2777,AC2777,AD2777)</f>
        <v>90</v>
      </c>
      <c r="AF2777" s="47">
        <f>Y2777/AE2777</f>
        <v>0.16666666666666666</v>
      </c>
      <c r="AG2777" s="47">
        <f>(Y2777-(AA2777+AB2777))/AE2777</f>
        <v>0.16666666666666666</v>
      </c>
      <c r="AH2777" s="67" t="s">
        <v>8</v>
      </c>
      <c r="AI2777" s="38"/>
    </row>
    <row r="2778" spans="1:35" x14ac:dyDescent="0.3">
      <c r="A2778" s="65"/>
      <c r="B2778" s="65"/>
      <c r="C2778" s="63"/>
      <c r="D2778" s="164"/>
      <c r="E2778" s="102"/>
      <c r="F2778" s="57"/>
      <c r="G2778" s="57"/>
      <c r="H2778" s="57"/>
      <c r="I2778" s="57"/>
      <c r="J2778" s="41"/>
      <c r="K2778" s="66"/>
      <c r="L2778" s="41"/>
      <c r="M2778" s="46">
        <v>359388</v>
      </c>
      <c r="N2778" s="48">
        <v>42136</v>
      </c>
      <c r="O2778" s="67" t="s">
        <v>146</v>
      </c>
      <c r="P2778" s="172">
        <v>2</v>
      </c>
      <c r="Q2778" s="67" t="s">
        <v>4305</v>
      </c>
      <c r="R2778" s="67" t="s">
        <v>566</v>
      </c>
      <c r="S2778" s="46">
        <v>65</v>
      </c>
      <c r="T2778" s="46">
        <v>67</v>
      </c>
      <c r="U2778" s="46">
        <v>26.939207431</v>
      </c>
      <c r="V2778" s="46">
        <v>-80.070543463000007</v>
      </c>
      <c r="W2778" s="48">
        <v>42196</v>
      </c>
      <c r="X2778" s="107">
        <f>W2778-N2778</f>
        <v>60</v>
      </c>
      <c r="Y2778" s="46">
        <v>16</v>
      </c>
      <c r="Z2778" s="46">
        <v>70</v>
      </c>
      <c r="AA2778" s="46">
        <v>2</v>
      </c>
      <c r="AB2778" s="46">
        <v>0</v>
      </c>
      <c r="AC2778" s="46">
        <v>0</v>
      </c>
      <c r="AD2778" s="46">
        <v>0</v>
      </c>
      <c r="AE2778" s="46">
        <f>SUM(Y2778,Z2778,AC2778,AD2778)</f>
        <v>86</v>
      </c>
      <c r="AF2778" s="47">
        <f>Y2778/AE2778</f>
        <v>0.18604651162790697</v>
      </c>
      <c r="AG2778" s="47">
        <f>(Y2778-(AA2778+AB2778))/AE2778</f>
        <v>0.16279069767441862</v>
      </c>
      <c r="AH2778" s="67" t="s">
        <v>2</v>
      </c>
      <c r="AI2778" s="38"/>
    </row>
    <row r="2779" spans="1:35" x14ac:dyDescent="0.3">
      <c r="A2779" s="65"/>
      <c r="B2779" s="65"/>
      <c r="C2779" s="63"/>
      <c r="D2779" s="164"/>
      <c r="E2779" s="102"/>
      <c r="F2779" s="57"/>
      <c r="G2779" s="57"/>
      <c r="H2779" s="57"/>
      <c r="I2779" s="57"/>
      <c r="J2779" s="41"/>
      <c r="K2779" s="66"/>
      <c r="L2779" s="41"/>
      <c r="M2779" s="46">
        <v>257061</v>
      </c>
      <c r="N2779" s="48">
        <v>42136</v>
      </c>
      <c r="O2779" s="67" t="s">
        <v>5</v>
      </c>
      <c r="P2779" s="172">
        <v>12</v>
      </c>
      <c r="Q2779" s="67" t="s">
        <v>4305</v>
      </c>
      <c r="R2779" s="67" t="s">
        <v>3</v>
      </c>
      <c r="S2779" s="46">
        <v>50</v>
      </c>
      <c r="T2779" s="46">
        <v>30</v>
      </c>
      <c r="U2779" s="46">
        <v>26.946203641</v>
      </c>
      <c r="V2779" s="46">
        <v>-80.071781157999993</v>
      </c>
      <c r="W2779" s="128"/>
      <c r="X2779" s="107"/>
      <c r="Y2779" s="127"/>
      <c r="Z2779" s="127"/>
      <c r="AA2779" s="127"/>
      <c r="AB2779" s="127"/>
      <c r="AC2779" s="127"/>
      <c r="AD2779" s="127"/>
      <c r="AE2779" s="127"/>
      <c r="AF2779" s="127"/>
      <c r="AG2779" s="127"/>
      <c r="AH2779" s="67" t="s">
        <v>3</v>
      </c>
      <c r="AI2779" s="38"/>
    </row>
    <row r="2780" spans="1:35" x14ac:dyDescent="0.3">
      <c r="A2780" s="65"/>
      <c r="B2780" s="65"/>
      <c r="C2780" s="63"/>
      <c r="D2780" s="164"/>
      <c r="E2780" s="102"/>
      <c r="F2780" s="57"/>
      <c r="G2780" s="57"/>
      <c r="H2780" s="57"/>
      <c r="I2780" s="57"/>
      <c r="J2780" s="58"/>
      <c r="K2780" s="66"/>
      <c r="L2780" s="58"/>
      <c r="M2780" s="46">
        <v>257163</v>
      </c>
      <c r="N2780" s="48">
        <v>42137</v>
      </c>
      <c r="O2780" s="67" t="s">
        <v>0</v>
      </c>
      <c r="P2780" s="46">
        <v>5</v>
      </c>
      <c r="Q2780" s="67" t="s">
        <v>4305</v>
      </c>
      <c r="R2780" s="67" t="s">
        <v>501</v>
      </c>
      <c r="S2780" s="46">
        <v>39</v>
      </c>
      <c r="T2780" s="46">
        <v>97</v>
      </c>
      <c r="U2780" s="46">
        <v>26.889281848</v>
      </c>
      <c r="V2780" s="46">
        <v>-80.055612945999997</v>
      </c>
      <c r="W2780" s="126"/>
      <c r="X2780" s="107"/>
      <c r="Y2780" s="46">
        <v>0</v>
      </c>
      <c r="Z2780" s="46">
        <v>91</v>
      </c>
      <c r="AA2780" s="46">
        <v>0</v>
      </c>
      <c r="AB2780" s="46">
        <v>0</v>
      </c>
      <c r="AC2780" s="46">
        <v>0</v>
      </c>
      <c r="AD2780" s="46">
        <v>0</v>
      </c>
      <c r="AE2780" s="46">
        <f>SUM(Y2780,Z2780,AC2780,AD2780)</f>
        <v>91</v>
      </c>
      <c r="AF2780" s="47">
        <f>Y2780/AE2780</f>
        <v>0</v>
      </c>
      <c r="AG2780" s="47">
        <f>(Y2780-(AA2780+AB2780))/AE2780</f>
        <v>0</v>
      </c>
      <c r="AH2780" s="67" t="s">
        <v>8</v>
      </c>
      <c r="AI2780" s="61"/>
    </row>
    <row r="2781" spans="1:35" x14ac:dyDescent="0.3">
      <c r="A2781" s="65"/>
      <c r="B2781" s="65"/>
      <c r="C2781" s="63"/>
      <c r="D2781" s="164"/>
      <c r="E2781" s="102"/>
      <c r="F2781" s="57"/>
      <c r="G2781" s="57"/>
      <c r="H2781" s="57"/>
      <c r="I2781" s="57"/>
      <c r="J2781" s="41"/>
      <c r="K2781" s="66"/>
      <c r="L2781" s="41"/>
      <c r="M2781" s="46">
        <v>257168</v>
      </c>
      <c r="N2781" s="48">
        <v>42137</v>
      </c>
      <c r="O2781" s="67" t="s">
        <v>0</v>
      </c>
      <c r="P2781" s="46">
        <v>5</v>
      </c>
      <c r="Q2781" s="67" t="s">
        <v>4305</v>
      </c>
      <c r="R2781" s="67" t="s">
        <v>502</v>
      </c>
      <c r="S2781" s="46">
        <v>28</v>
      </c>
      <c r="T2781" s="46">
        <v>113</v>
      </c>
      <c r="U2781" s="46">
        <v>26.891365998000001</v>
      </c>
      <c r="V2781" s="46">
        <v>-80.056218095000006</v>
      </c>
      <c r="W2781" s="48">
        <v>42199</v>
      </c>
      <c r="X2781" s="107">
        <f>W2781-N2781</f>
        <v>62</v>
      </c>
      <c r="Y2781" s="46">
        <v>8</v>
      </c>
      <c r="Z2781" s="46">
        <v>52</v>
      </c>
      <c r="AA2781" s="46">
        <v>0</v>
      </c>
      <c r="AB2781" s="46">
        <v>0</v>
      </c>
      <c r="AC2781" s="46">
        <v>0</v>
      </c>
      <c r="AD2781" s="46">
        <v>0</v>
      </c>
      <c r="AE2781" s="46">
        <f>SUM(Y2781,Z2781,AC2781,AD2781)</f>
        <v>60</v>
      </c>
      <c r="AF2781" s="47">
        <f>Y2781/AE2781</f>
        <v>0.13333333333333333</v>
      </c>
      <c r="AG2781" s="47">
        <f>(Y2781-(AA2781+AB2781))/AE2781</f>
        <v>0.13333333333333333</v>
      </c>
      <c r="AH2781" s="67" t="s">
        <v>2</v>
      </c>
      <c r="AI2781" s="38"/>
    </row>
    <row r="2782" spans="1:35" x14ac:dyDescent="0.3">
      <c r="A2782" s="65"/>
      <c r="B2782" s="65"/>
      <c r="C2782" s="63"/>
      <c r="D2782" s="164"/>
      <c r="E2782" s="102"/>
      <c r="F2782" s="57"/>
      <c r="G2782" s="57"/>
      <c r="H2782" s="57"/>
      <c r="I2782" s="57"/>
      <c r="J2782" s="41"/>
      <c r="K2782" s="66"/>
      <c r="L2782" s="41"/>
      <c r="M2782" s="46">
        <v>257161</v>
      </c>
      <c r="N2782" s="48">
        <v>42137</v>
      </c>
      <c r="O2782" s="67" t="s">
        <v>0</v>
      </c>
      <c r="P2782" s="46">
        <v>5</v>
      </c>
      <c r="Q2782" s="67" t="s">
        <v>4305</v>
      </c>
      <c r="R2782" s="67" t="s">
        <v>500</v>
      </c>
      <c r="S2782" s="46">
        <v>36</v>
      </c>
      <c r="T2782" s="46">
        <v>78</v>
      </c>
      <c r="U2782" s="46">
        <v>26.887968197999999</v>
      </c>
      <c r="V2782" s="46">
        <v>-80.055161466000001</v>
      </c>
      <c r="W2782" s="48">
        <v>42199</v>
      </c>
      <c r="X2782" s="107">
        <f>W2782-N2782</f>
        <v>62</v>
      </c>
      <c r="Y2782" s="46">
        <v>11</v>
      </c>
      <c r="Z2782" s="46">
        <v>75</v>
      </c>
      <c r="AA2782" s="46">
        <v>0</v>
      </c>
      <c r="AB2782" s="46">
        <v>4</v>
      </c>
      <c r="AC2782" s="46">
        <v>0</v>
      </c>
      <c r="AD2782" s="46">
        <v>0</v>
      </c>
      <c r="AE2782" s="46">
        <f>SUM(Y2782,Z2782,AC2782,AD2782)</f>
        <v>86</v>
      </c>
      <c r="AF2782" s="47">
        <f>Y2782/AE2782</f>
        <v>0.12790697674418605</v>
      </c>
      <c r="AG2782" s="47">
        <f>(Y2782-(AA2782+AB2782))/AE2782</f>
        <v>8.1395348837209308E-2</v>
      </c>
      <c r="AH2782" s="67" t="s">
        <v>2</v>
      </c>
      <c r="AI2782" s="38"/>
    </row>
    <row r="2783" spans="1:35" x14ac:dyDescent="0.3">
      <c r="A2783" s="65"/>
      <c r="B2783" s="65"/>
      <c r="C2783" s="63"/>
      <c r="D2783" s="164"/>
      <c r="E2783" s="102"/>
      <c r="F2783" s="57"/>
      <c r="G2783" s="57"/>
      <c r="H2783" s="57"/>
      <c r="I2783" s="57"/>
      <c r="J2783" s="41"/>
      <c r="K2783" s="66"/>
      <c r="L2783" s="41"/>
      <c r="M2783" s="46">
        <v>257317</v>
      </c>
      <c r="N2783" s="48">
        <v>42138</v>
      </c>
      <c r="O2783" s="67" t="s">
        <v>0</v>
      </c>
      <c r="P2783" s="46">
        <v>6</v>
      </c>
      <c r="Q2783" s="67" t="s">
        <v>4305</v>
      </c>
      <c r="R2783" s="67" t="s">
        <v>503</v>
      </c>
      <c r="S2783" s="46">
        <v>81</v>
      </c>
      <c r="T2783" s="46">
        <v>48</v>
      </c>
      <c r="U2783" s="46">
        <v>26.88331501</v>
      </c>
      <c r="V2783" s="46">
        <v>-80.053694597000003</v>
      </c>
      <c r="W2783" s="126"/>
      <c r="X2783" s="107"/>
      <c r="Y2783" s="127"/>
      <c r="Z2783" s="127"/>
      <c r="AA2783" s="127"/>
      <c r="AB2783" s="127"/>
      <c r="AC2783" s="127"/>
      <c r="AD2783" s="127"/>
      <c r="AE2783" s="127"/>
      <c r="AF2783" s="127"/>
      <c r="AG2783" s="127"/>
      <c r="AH2783" s="67" t="s">
        <v>10</v>
      </c>
      <c r="AI2783" s="38"/>
    </row>
    <row r="2784" spans="1:35" x14ac:dyDescent="0.3">
      <c r="A2784" s="65"/>
      <c r="B2784" s="65"/>
      <c r="C2784" s="63"/>
      <c r="D2784" s="164"/>
      <c r="E2784" s="102"/>
      <c r="F2784" s="57"/>
      <c r="G2784" s="41"/>
      <c r="H2784" s="41"/>
      <c r="I2784" s="41"/>
      <c r="J2784" s="41"/>
      <c r="K2784" s="66"/>
      <c r="L2784" s="41"/>
      <c r="M2784" s="46">
        <v>257411</v>
      </c>
      <c r="N2784" s="48">
        <v>42139</v>
      </c>
      <c r="O2784" s="67" t="s">
        <v>0</v>
      </c>
      <c r="P2784" s="46">
        <v>2</v>
      </c>
      <c r="Q2784" s="67" t="s">
        <v>4305</v>
      </c>
      <c r="R2784" s="67" t="s">
        <v>504</v>
      </c>
      <c r="S2784" s="46">
        <v>76</v>
      </c>
      <c r="T2784" s="46">
        <v>59</v>
      </c>
      <c r="U2784" s="46">
        <v>26.909753027000001</v>
      </c>
      <c r="V2784" s="46">
        <v>-80.061966464999998</v>
      </c>
      <c r="W2784" s="48">
        <v>42201</v>
      </c>
      <c r="X2784" s="107">
        <f>W2784-N2784</f>
        <v>62</v>
      </c>
      <c r="Y2784" s="46">
        <v>55</v>
      </c>
      <c r="Z2784" s="46">
        <v>18</v>
      </c>
      <c r="AA2784" s="46">
        <v>2</v>
      </c>
      <c r="AB2784" s="46">
        <v>1</v>
      </c>
      <c r="AC2784" s="46">
        <v>0</v>
      </c>
      <c r="AD2784" s="46">
        <v>15</v>
      </c>
      <c r="AE2784" s="46">
        <f>SUM(Y2784,Z2784,AC2784,AD2784)</f>
        <v>88</v>
      </c>
      <c r="AF2784" s="47">
        <f>Y2784/AE2784</f>
        <v>0.625</v>
      </c>
      <c r="AG2784" s="47">
        <f>(Y2784-(AA2784+AB2784))/AE2784</f>
        <v>0.59090909090909094</v>
      </c>
      <c r="AH2784" s="67" t="s">
        <v>2</v>
      </c>
      <c r="AI2784" s="38"/>
    </row>
    <row r="2785" spans="1:35" x14ac:dyDescent="0.3">
      <c r="A2785" s="65"/>
      <c r="B2785" s="65"/>
      <c r="C2785" s="63"/>
      <c r="D2785" s="164"/>
      <c r="E2785" s="102"/>
      <c r="F2785" s="57"/>
      <c r="G2785" s="57"/>
      <c r="H2785" s="57"/>
      <c r="I2785" s="57"/>
      <c r="J2785" s="41"/>
      <c r="K2785" s="66"/>
      <c r="L2785" s="41"/>
      <c r="M2785" s="46">
        <v>257396</v>
      </c>
      <c r="N2785" s="48">
        <v>42139</v>
      </c>
      <c r="O2785" s="67" t="s">
        <v>5</v>
      </c>
      <c r="P2785" s="46">
        <v>12</v>
      </c>
      <c r="Q2785" s="67" t="s">
        <v>4305</v>
      </c>
      <c r="R2785" s="67" t="s">
        <v>3</v>
      </c>
      <c r="S2785" s="46">
        <v>55</v>
      </c>
      <c r="T2785" s="46">
        <v>40</v>
      </c>
      <c r="U2785" s="46">
        <v>26.947195356000002</v>
      </c>
      <c r="V2785" s="46">
        <v>-80.072284322000002</v>
      </c>
      <c r="W2785" s="126"/>
      <c r="X2785" s="107"/>
      <c r="Y2785" s="127"/>
      <c r="Z2785" s="127"/>
      <c r="AA2785" s="127"/>
      <c r="AB2785" s="127"/>
      <c r="AC2785" s="127"/>
      <c r="AD2785" s="127"/>
      <c r="AE2785" s="127"/>
      <c r="AF2785" s="127"/>
      <c r="AG2785" s="127"/>
      <c r="AH2785" s="67" t="s">
        <v>3</v>
      </c>
      <c r="AI2785" s="38"/>
    </row>
    <row r="2786" spans="1:35" x14ac:dyDescent="0.3">
      <c r="A2786" s="65"/>
      <c r="B2786" s="65"/>
      <c r="C2786" s="63"/>
      <c r="D2786" s="164"/>
      <c r="E2786" s="102"/>
      <c r="F2786" s="57"/>
      <c r="G2786" s="57"/>
      <c r="H2786" s="57"/>
      <c r="I2786" s="57"/>
      <c r="J2786" s="41"/>
      <c r="K2786" s="66"/>
      <c r="L2786" s="41"/>
      <c r="M2786" s="46">
        <v>257593</v>
      </c>
      <c r="N2786" s="48">
        <v>42140</v>
      </c>
      <c r="O2786" s="67" t="s">
        <v>0</v>
      </c>
      <c r="P2786" s="46">
        <v>10</v>
      </c>
      <c r="Q2786" s="67" t="s">
        <v>4305</v>
      </c>
      <c r="R2786" s="67" t="s">
        <v>510</v>
      </c>
      <c r="S2786" s="46">
        <v>63</v>
      </c>
      <c r="T2786" s="46">
        <v>15</v>
      </c>
      <c r="U2786" s="46">
        <v>26.851943105</v>
      </c>
      <c r="V2786" s="46">
        <v>-80.045157101000001</v>
      </c>
      <c r="W2786" s="48">
        <v>42199</v>
      </c>
      <c r="X2786" s="107">
        <f>W2786-N2786</f>
        <v>59</v>
      </c>
      <c r="Y2786" s="46">
        <v>35</v>
      </c>
      <c r="Z2786" s="46">
        <v>30</v>
      </c>
      <c r="AA2786" s="46">
        <v>2</v>
      </c>
      <c r="AB2786" s="46">
        <v>2</v>
      </c>
      <c r="AC2786" s="46">
        <v>0</v>
      </c>
      <c r="AD2786" s="46">
        <v>8</v>
      </c>
      <c r="AE2786" s="46">
        <f>SUM(Y2786,Z2786,AC2786,AD2786)</f>
        <v>73</v>
      </c>
      <c r="AF2786" s="47">
        <f>Y2786/AE2786</f>
        <v>0.47945205479452052</v>
      </c>
      <c r="AG2786" s="47">
        <f>(Y2786-(AA2786+AB2786))/AE2786</f>
        <v>0.42465753424657532</v>
      </c>
      <c r="AH2786" s="67" t="s">
        <v>2</v>
      </c>
      <c r="AI2786" s="38"/>
    </row>
    <row r="2787" spans="1:35" x14ac:dyDescent="0.3">
      <c r="A2787" s="65"/>
      <c r="B2787" s="65"/>
      <c r="C2787" s="63"/>
      <c r="D2787" s="164"/>
      <c r="E2787" s="102"/>
      <c r="F2787" s="57"/>
      <c r="G2787" s="57"/>
      <c r="H2787" s="57"/>
      <c r="I2787" s="57"/>
      <c r="J2787" s="41"/>
      <c r="K2787" s="66"/>
      <c r="L2787" s="41"/>
      <c r="M2787" s="46">
        <v>257554</v>
      </c>
      <c r="N2787" s="48">
        <v>42140</v>
      </c>
      <c r="O2787" s="67" t="s">
        <v>0</v>
      </c>
      <c r="P2787" s="46">
        <v>6</v>
      </c>
      <c r="Q2787" s="67" t="s">
        <v>4305</v>
      </c>
      <c r="R2787" s="67" t="s">
        <v>508</v>
      </c>
      <c r="S2787" s="46">
        <v>67</v>
      </c>
      <c r="T2787" s="46">
        <v>12</v>
      </c>
      <c r="U2787" s="46">
        <v>26.880843573</v>
      </c>
      <c r="V2787" s="46">
        <v>-80.052880055000003</v>
      </c>
      <c r="W2787" s="48">
        <v>42200</v>
      </c>
      <c r="X2787" s="107">
        <f>W2787-N2787</f>
        <v>60</v>
      </c>
      <c r="Y2787" s="46">
        <v>35</v>
      </c>
      <c r="Z2787" s="46">
        <v>51</v>
      </c>
      <c r="AA2787" s="46">
        <v>0</v>
      </c>
      <c r="AB2787" s="46">
        <v>2</v>
      </c>
      <c r="AC2787" s="46">
        <v>0</v>
      </c>
      <c r="AD2787" s="46">
        <v>0</v>
      </c>
      <c r="AE2787" s="46">
        <f>SUM(Y2787,Z2787,AC2787,AD2787)</f>
        <v>86</v>
      </c>
      <c r="AF2787" s="47">
        <f>Y2787/AE2787</f>
        <v>0.40697674418604651</v>
      </c>
      <c r="AG2787" s="47">
        <f>(Y2787-(AA2787+AB2787))/AE2787</f>
        <v>0.38372093023255816</v>
      </c>
      <c r="AH2787" s="67" t="s">
        <v>2</v>
      </c>
      <c r="AI2787" s="38"/>
    </row>
    <row r="2788" spans="1:35" x14ac:dyDescent="0.3">
      <c r="A2788" s="65"/>
      <c r="B2788" s="65"/>
      <c r="C2788" s="63"/>
      <c r="D2788" s="164"/>
      <c r="E2788" s="102"/>
      <c r="F2788" s="57"/>
      <c r="G2788" s="57"/>
      <c r="H2788" s="57"/>
      <c r="I2788" s="57"/>
      <c r="J2788" s="41"/>
      <c r="K2788" s="66"/>
      <c r="L2788" s="41"/>
      <c r="M2788" s="46">
        <v>257529</v>
      </c>
      <c r="N2788" s="48">
        <v>42140</v>
      </c>
      <c r="O2788" s="67" t="s">
        <v>0</v>
      </c>
      <c r="P2788" s="46">
        <v>10</v>
      </c>
      <c r="Q2788" s="67" t="s">
        <v>4305</v>
      </c>
      <c r="R2788" s="67" t="s">
        <v>506</v>
      </c>
      <c r="S2788" s="46">
        <v>53</v>
      </c>
      <c r="T2788" s="46">
        <v>11</v>
      </c>
      <c r="U2788" s="46">
        <v>26.846678675</v>
      </c>
      <c r="V2788" s="46">
        <v>-80.044035133999998</v>
      </c>
      <c r="W2788" s="48">
        <v>42197</v>
      </c>
      <c r="X2788" s="107">
        <f>W2788-N2788</f>
        <v>57</v>
      </c>
      <c r="Y2788" s="46">
        <v>44</v>
      </c>
      <c r="Z2788" s="46">
        <v>15</v>
      </c>
      <c r="AA2788" s="46">
        <v>0</v>
      </c>
      <c r="AB2788" s="46">
        <v>2</v>
      </c>
      <c r="AC2788" s="46">
        <v>0</v>
      </c>
      <c r="AD2788" s="46">
        <v>18</v>
      </c>
      <c r="AE2788" s="46">
        <f>SUM(Y2788,Z2788,AC2788,AD2788)</f>
        <v>77</v>
      </c>
      <c r="AF2788" s="47">
        <f>Y2788/AE2788</f>
        <v>0.5714285714285714</v>
      </c>
      <c r="AG2788" s="47">
        <f>(Y2788-(AA2788+AB2788))/AE2788</f>
        <v>0.54545454545454541</v>
      </c>
      <c r="AH2788" s="67" t="s">
        <v>2</v>
      </c>
      <c r="AI2788" s="38"/>
    </row>
    <row r="2789" spans="1:35" x14ac:dyDescent="0.3">
      <c r="A2789" s="65"/>
      <c r="B2789" s="65"/>
      <c r="C2789" s="63"/>
      <c r="D2789" s="164"/>
      <c r="E2789" s="102"/>
      <c r="F2789" s="57"/>
      <c r="G2789" s="57"/>
      <c r="H2789" s="57"/>
      <c r="I2789" s="57"/>
      <c r="J2789" s="41"/>
      <c r="K2789" s="66"/>
      <c r="L2789" s="41"/>
      <c r="M2789" s="46">
        <v>257540</v>
      </c>
      <c r="N2789" s="48">
        <v>42140</v>
      </c>
      <c r="O2789" s="67" t="s">
        <v>0</v>
      </c>
      <c r="P2789" s="46">
        <v>2</v>
      </c>
      <c r="Q2789" s="67" t="s">
        <v>4305</v>
      </c>
      <c r="R2789" s="67" t="s">
        <v>507</v>
      </c>
      <c r="S2789" s="46">
        <v>68</v>
      </c>
      <c r="T2789" s="46">
        <v>43</v>
      </c>
      <c r="U2789" s="46">
        <v>26.909583141999999</v>
      </c>
      <c r="V2789" s="46">
        <v>-80.061974051000007</v>
      </c>
      <c r="W2789" s="126"/>
      <c r="X2789" s="107"/>
      <c r="Y2789" s="127"/>
      <c r="Z2789" s="127"/>
      <c r="AA2789" s="127"/>
      <c r="AB2789" s="127"/>
      <c r="AC2789" s="127"/>
      <c r="AD2789" s="127"/>
      <c r="AE2789" s="127"/>
      <c r="AF2789" s="127"/>
      <c r="AG2789" s="127"/>
      <c r="AH2789" s="67" t="s">
        <v>10</v>
      </c>
      <c r="AI2789" s="38"/>
    </row>
    <row r="2790" spans="1:35" x14ac:dyDescent="0.3">
      <c r="A2790" s="65"/>
      <c r="B2790" s="65"/>
      <c r="C2790" s="63"/>
      <c r="D2790" s="164"/>
      <c r="E2790" s="102"/>
      <c r="F2790" s="57"/>
      <c r="G2790" s="57"/>
      <c r="H2790" s="57"/>
      <c r="I2790" s="57"/>
      <c r="J2790" s="41"/>
      <c r="K2790" s="66"/>
      <c r="L2790" s="41"/>
      <c r="M2790" s="46">
        <v>257571</v>
      </c>
      <c r="N2790" s="48">
        <v>42140</v>
      </c>
      <c r="O2790" s="67" t="s">
        <v>0</v>
      </c>
      <c r="P2790" s="46">
        <v>9</v>
      </c>
      <c r="Q2790" s="67" t="s">
        <v>4305</v>
      </c>
      <c r="R2790" s="67" t="s">
        <v>509</v>
      </c>
      <c r="S2790" s="46">
        <v>35</v>
      </c>
      <c r="T2790" s="46">
        <v>15</v>
      </c>
      <c r="U2790" s="46">
        <v>26.861812547</v>
      </c>
      <c r="V2790" s="46">
        <v>-80.047010408999995</v>
      </c>
      <c r="W2790" s="128"/>
      <c r="X2790" s="107"/>
      <c r="Y2790" s="127"/>
      <c r="Z2790" s="127"/>
      <c r="AA2790" s="127"/>
      <c r="AB2790" s="127"/>
      <c r="AC2790" s="127"/>
      <c r="AD2790" s="127"/>
      <c r="AE2790" s="127"/>
      <c r="AF2790" s="127"/>
      <c r="AG2790" s="127"/>
      <c r="AH2790" s="67" t="s">
        <v>81</v>
      </c>
      <c r="AI2790" s="38"/>
    </row>
    <row r="2791" spans="1:35" x14ac:dyDescent="0.3">
      <c r="A2791" s="65"/>
      <c r="B2791" s="65"/>
      <c r="C2791" s="63"/>
      <c r="D2791" s="164"/>
      <c r="E2791" s="102"/>
      <c r="F2791" s="57"/>
      <c r="G2791" s="41"/>
      <c r="H2791" s="57"/>
      <c r="I2791" s="57"/>
      <c r="J2791" s="41"/>
      <c r="K2791" s="66"/>
      <c r="L2791" s="41"/>
      <c r="M2791" s="46">
        <v>257702</v>
      </c>
      <c r="N2791" s="48">
        <v>42141</v>
      </c>
      <c r="O2791" s="67" t="s">
        <v>0</v>
      </c>
      <c r="P2791" s="46">
        <v>6</v>
      </c>
      <c r="Q2791" s="67" t="s">
        <v>4305</v>
      </c>
      <c r="R2791" s="67" t="s">
        <v>513</v>
      </c>
      <c r="S2791" s="46">
        <v>84</v>
      </c>
      <c r="T2791" s="46">
        <v>-5</v>
      </c>
      <c r="U2791" s="46">
        <v>26.876419794</v>
      </c>
      <c r="V2791" s="46">
        <v>-80.051351574999998</v>
      </c>
      <c r="W2791" s="126"/>
      <c r="X2791" s="107"/>
      <c r="Y2791" s="46">
        <v>3</v>
      </c>
      <c r="Z2791" s="46">
        <v>96</v>
      </c>
      <c r="AA2791" s="46">
        <v>0</v>
      </c>
      <c r="AB2791" s="46">
        <v>0</v>
      </c>
      <c r="AC2791" s="46">
        <v>0</v>
      </c>
      <c r="AD2791" s="46">
        <v>1</v>
      </c>
      <c r="AE2791" s="46">
        <f>SUM(Y2791,Z2791,AC2791,AD2791)</f>
        <v>100</v>
      </c>
      <c r="AF2791" s="47">
        <f>Y2791/AE2791</f>
        <v>0.03</v>
      </c>
      <c r="AG2791" s="47">
        <f>(Y2791-(AA2791+AB2791))/AE2791</f>
        <v>0.03</v>
      </c>
      <c r="AH2791" s="67" t="s">
        <v>8</v>
      </c>
      <c r="AI2791" s="38"/>
    </row>
    <row r="2792" spans="1:35" x14ac:dyDescent="0.3">
      <c r="A2792" s="65"/>
      <c r="B2792" s="65"/>
      <c r="C2792" s="63"/>
      <c r="D2792" s="164"/>
      <c r="E2792" s="102"/>
      <c r="F2792" s="57"/>
      <c r="G2792" s="41"/>
      <c r="H2792" s="41"/>
      <c r="I2792" s="41"/>
      <c r="J2792" s="41"/>
      <c r="K2792" s="66"/>
      <c r="L2792" s="41"/>
      <c r="M2792" s="46">
        <v>257694</v>
      </c>
      <c r="N2792" s="48">
        <v>42141</v>
      </c>
      <c r="O2792" s="67" t="s">
        <v>0</v>
      </c>
      <c r="P2792" s="46">
        <v>1</v>
      </c>
      <c r="Q2792" s="67" t="s">
        <v>4305</v>
      </c>
      <c r="R2792" s="67" t="s">
        <v>511</v>
      </c>
      <c r="S2792" s="46">
        <v>34</v>
      </c>
      <c r="T2792" s="46">
        <v>18</v>
      </c>
      <c r="U2792" s="46">
        <v>26.916739622000001</v>
      </c>
      <c r="V2792" s="46">
        <v>-80.064393585999994</v>
      </c>
      <c r="W2792" s="126"/>
      <c r="X2792" s="107"/>
      <c r="Y2792" s="46">
        <v>47</v>
      </c>
      <c r="Z2792" s="46">
        <v>47</v>
      </c>
      <c r="AA2792" s="46">
        <v>0</v>
      </c>
      <c r="AB2792" s="46">
        <v>0</v>
      </c>
      <c r="AC2792" s="46">
        <v>0</v>
      </c>
      <c r="AD2792" s="46">
        <v>0</v>
      </c>
      <c r="AE2792" s="46">
        <f>SUM(Y2792,Z2792,AC2792,AD2792)</f>
        <v>94</v>
      </c>
      <c r="AF2792" s="47">
        <f>Y2792/AE2792</f>
        <v>0.5</v>
      </c>
      <c r="AG2792" s="47">
        <f>(Y2792-(AA2792+AB2792))/AE2792</f>
        <v>0.5</v>
      </c>
      <c r="AH2792" s="67" t="s">
        <v>8</v>
      </c>
      <c r="AI2792" s="38"/>
    </row>
    <row r="2793" spans="1:35" x14ac:dyDescent="0.3">
      <c r="A2793" s="65"/>
      <c r="B2793" s="65"/>
      <c r="C2793" s="63"/>
      <c r="D2793" s="164"/>
      <c r="E2793" s="102"/>
      <c r="F2793" s="57"/>
      <c r="G2793" s="41"/>
      <c r="H2793" s="41"/>
      <c r="I2793" s="41"/>
      <c r="J2793" s="41"/>
      <c r="K2793" s="66"/>
      <c r="L2793" s="41"/>
      <c r="M2793" s="46">
        <v>257701</v>
      </c>
      <c r="N2793" s="48">
        <v>42141</v>
      </c>
      <c r="O2793" s="67" t="s">
        <v>0</v>
      </c>
      <c r="P2793" s="46">
        <v>6</v>
      </c>
      <c r="Q2793" s="67" t="s">
        <v>4305</v>
      </c>
      <c r="R2793" s="67" t="s">
        <v>512</v>
      </c>
      <c r="S2793" s="46">
        <v>60</v>
      </c>
      <c r="T2793" s="46">
        <v>32</v>
      </c>
      <c r="U2793" s="46">
        <v>26.876825238999999</v>
      </c>
      <c r="V2793" s="46">
        <v>-80.051385295000003</v>
      </c>
      <c r="W2793" s="128"/>
      <c r="X2793" s="107"/>
      <c r="Y2793" s="127"/>
      <c r="Z2793" s="127"/>
      <c r="AA2793" s="127"/>
      <c r="AB2793" s="127"/>
      <c r="AC2793" s="127"/>
      <c r="AD2793" s="127"/>
      <c r="AE2793" s="127"/>
      <c r="AF2793" s="127"/>
      <c r="AG2793" s="127"/>
      <c r="AH2793" s="67" t="s">
        <v>10</v>
      </c>
      <c r="AI2793" s="38"/>
    </row>
    <row r="2794" spans="1:35" x14ac:dyDescent="0.3">
      <c r="A2794" s="65"/>
      <c r="B2794" s="65"/>
      <c r="C2794" s="63"/>
      <c r="D2794" s="164"/>
      <c r="E2794" s="102"/>
      <c r="F2794" s="57"/>
      <c r="G2794" s="57"/>
      <c r="H2794" s="57"/>
      <c r="I2794" s="57"/>
      <c r="J2794" s="41"/>
      <c r="K2794" s="66"/>
      <c r="L2794" s="41"/>
      <c r="M2794" s="46">
        <v>257705</v>
      </c>
      <c r="N2794" s="48">
        <v>42141</v>
      </c>
      <c r="O2794" s="67" t="s">
        <v>0</v>
      </c>
      <c r="P2794" s="46">
        <v>8</v>
      </c>
      <c r="Q2794" s="67" t="s">
        <v>4305</v>
      </c>
      <c r="R2794" s="67" t="s">
        <v>514</v>
      </c>
      <c r="S2794" s="46">
        <v>5</v>
      </c>
      <c r="T2794" s="46">
        <v>101</v>
      </c>
      <c r="U2794" s="46">
        <v>26.86741906</v>
      </c>
      <c r="V2794" s="46">
        <v>-80.048230824000001</v>
      </c>
      <c r="W2794" s="128"/>
      <c r="X2794" s="107"/>
      <c r="Y2794" s="127"/>
      <c r="Z2794" s="127"/>
      <c r="AA2794" s="127"/>
      <c r="AB2794" s="127"/>
      <c r="AC2794" s="127"/>
      <c r="AD2794" s="127"/>
      <c r="AE2794" s="127"/>
      <c r="AF2794" s="127"/>
      <c r="AG2794" s="127"/>
      <c r="AH2794" s="67" t="s">
        <v>31</v>
      </c>
      <c r="AI2794" s="38"/>
    </row>
    <row r="2795" spans="1:35" x14ac:dyDescent="0.3">
      <c r="A2795" s="65"/>
      <c r="B2795" s="65"/>
      <c r="C2795" s="63"/>
      <c r="D2795" s="164"/>
      <c r="E2795" s="102"/>
      <c r="F2795" s="57"/>
      <c r="G2795" s="57"/>
      <c r="H2795" s="57"/>
      <c r="I2795" s="57"/>
      <c r="J2795" s="57"/>
      <c r="K2795" s="66"/>
      <c r="L2795" s="41"/>
      <c r="M2795" s="46">
        <v>257759</v>
      </c>
      <c r="N2795" s="48">
        <v>42142</v>
      </c>
      <c r="O2795" s="67" t="s">
        <v>0</v>
      </c>
      <c r="P2795" s="46">
        <v>5</v>
      </c>
      <c r="Q2795" s="67" t="s">
        <v>4305</v>
      </c>
      <c r="R2795" s="67" t="s">
        <v>515</v>
      </c>
      <c r="S2795" s="46">
        <v>58</v>
      </c>
      <c r="T2795" s="46">
        <v>97</v>
      </c>
      <c r="U2795" s="46">
        <v>26.889625792</v>
      </c>
      <c r="V2795" s="46">
        <v>-80.055721313000006</v>
      </c>
      <c r="W2795" s="48">
        <v>42199</v>
      </c>
      <c r="X2795" s="107">
        <f>W2795-N2795</f>
        <v>57</v>
      </c>
      <c r="Y2795" s="46">
        <v>38</v>
      </c>
      <c r="Z2795" s="46">
        <v>7</v>
      </c>
      <c r="AA2795" s="46">
        <v>3</v>
      </c>
      <c r="AB2795" s="46">
        <v>15</v>
      </c>
      <c r="AC2795" s="46">
        <v>0</v>
      </c>
      <c r="AD2795" s="46">
        <v>2</v>
      </c>
      <c r="AE2795" s="46">
        <f>SUM(Y2795,Z2795,AC2795,AD2795)</f>
        <v>47</v>
      </c>
      <c r="AF2795" s="47">
        <f>Y2795/AE2795</f>
        <v>0.80851063829787229</v>
      </c>
      <c r="AG2795" s="47">
        <f>(Y2795-(AA2795+AB2795))/AE2795</f>
        <v>0.42553191489361702</v>
      </c>
      <c r="AH2795" s="67" t="s">
        <v>2</v>
      </c>
      <c r="AI2795" s="38"/>
    </row>
    <row r="2796" spans="1:35" x14ac:dyDescent="0.3">
      <c r="A2796" s="65"/>
      <c r="B2796" s="65"/>
      <c r="C2796" s="63"/>
      <c r="D2796" s="164"/>
      <c r="E2796" s="102"/>
      <c r="F2796" s="57"/>
      <c r="G2796" s="57"/>
      <c r="H2796" s="57"/>
      <c r="I2796" s="57"/>
      <c r="J2796" s="41"/>
      <c r="K2796" s="66"/>
      <c r="L2796" s="41"/>
      <c r="M2796" s="46">
        <v>258047</v>
      </c>
      <c r="N2796" s="48">
        <v>42143</v>
      </c>
      <c r="O2796" s="67" t="s">
        <v>0</v>
      </c>
      <c r="P2796" s="46">
        <v>5</v>
      </c>
      <c r="Q2796" s="67" t="s">
        <v>4305</v>
      </c>
      <c r="R2796" s="67" t="s">
        <v>516</v>
      </c>
      <c r="S2796" s="46">
        <v>32</v>
      </c>
      <c r="T2796" s="46">
        <v>98</v>
      </c>
      <c r="U2796" s="46">
        <v>26.885296138000001</v>
      </c>
      <c r="V2796" s="46">
        <v>-80.054270853000006</v>
      </c>
      <c r="W2796" s="48">
        <v>42204</v>
      </c>
      <c r="X2796" s="107">
        <f>W2796-N2796</f>
        <v>61</v>
      </c>
      <c r="Y2796" s="46">
        <v>23</v>
      </c>
      <c r="Z2796" s="46">
        <v>61</v>
      </c>
      <c r="AA2796" s="46">
        <v>0</v>
      </c>
      <c r="AB2796" s="46">
        <v>1</v>
      </c>
      <c r="AC2796" s="46">
        <v>0</v>
      </c>
      <c r="AD2796" s="46">
        <v>1</v>
      </c>
      <c r="AE2796" s="46">
        <f>SUM(Y2796,Z2796,AC2796,AD2796)</f>
        <v>85</v>
      </c>
      <c r="AF2796" s="47">
        <f>Y2796/AE2796</f>
        <v>0.27058823529411763</v>
      </c>
      <c r="AG2796" s="47">
        <f>(Y2796-(AA2796+AB2796))/AE2796</f>
        <v>0.25882352941176473</v>
      </c>
      <c r="AH2796" s="67" t="s">
        <v>2</v>
      </c>
      <c r="AI2796" s="38"/>
    </row>
    <row r="2797" spans="1:35" x14ac:dyDescent="0.3">
      <c r="A2797" s="65"/>
      <c r="B2797" s="65"/>
      <c r="C2797" s="63"/>
      <c r="D2797" s="164"/>
      <c r="E2797" s="102"/>
      <c r="F2797" s="57"/>
      <c r="G2797" s="57"/>
      <c r="H2797" s="57"/>
      <c r="I2797" s="57"/>
      <c r="J2797" s="41"/>
      <c r="K2797" s="66"/>
      <c r="L2797" s="41"/>
      <c r="M2797" s="46">
        <v>258274</v>
      </c>
      <c r="N2797" s="48">
        <v>42144</v>
      </c>
      <c r="O2797" s="67" t="s">
        <v>5</v>
      </c>
      <c r="P2797" s="46">
        <v>10</v>
      </c>
      <c r="Q2797" s="67" t="s">
        <v>4308</v>
      </c>
      <c r="R2797" s="67" t="s">
        <v>3</v>
      </c>
      <c r="S2797" s="46">
        <v>-1</v>
      </c>
      <c r="T2797" s="46">
        <v>0</v>
      </c>
      <c r="U2797" s="46">
        <v>26.953673130999999</v>
      </c>
      <c r="V2797" s="46">
        <v>-80.075254401999999</v>
      </c>
      <c r="W2797" s="126"/>
      <c r="X2797" s="107"/>
      <c r="Y2797" s="127"/>
      <c r="Z2797" s="127"/>
      <c r="AA2797" s="127"/>
      <c r="AB2797" s="127"/>
      <c r="AC2797" s="127"/>
      <c r="AD2797" s="127"/>
      <c r="AE2797" s="127"/>
      <c r="AF2797" s="127"/>
      <c r="AG2797" s="127"/>
      <c r="AH2797" s="67" t="s">
        <v>3</v>
      </c>
      <c r="AI2797" s="38"/>
    </row>
    <row r="2798" spans="1:35" x14ac:dyDescent="0.3">
      <c r="A2798" s="65"/>
      <c r="B2798" s="65"/>
      <c r="C2798" s="63"/>
      <c r="D2798" s="164"/>
      <c r="E2798" s="102"/>
      <c r="F2798" s="57"/>
      <c r="G2798" s="41"/>
      <c r="H2798" s="41"/>
      <c r="I2798" s="41"/>
      <c r="J2798" s="41"/>
      <c r="K2798" s="66"/>
      <c r="L2798" s="41"/>
      <c r="M2798" s="46">
        <v>361232</v>
      </c>
      <c r="N2798" s="48">
        <v>42144</v>
      </c>
      <c r="O2798" s="67" t="s">
        <v>146</v>
      </c>
      <c r="P2798" s="46">
        <v>2</v>
      </c>
      <c r="Q2798" s="67" t="s">
        <v>4305</v>
      </c>
      <c r="R2798" s="67" t="s">
        <v>569</v>
      </c>
      <c r="S2798" s="46">
        <v>11</v>
      </c>
      <c r="T2798" s="46">
        <v>158</v>
      </c>
      <c r="U2798" s="46">
        <v>26.940247222</v>
      </c>
      <c r="V2798" s="46">
        <v>-80.070779763000004</v>
      </c>
      <c r="W2798" s="48">
        <v>42205</v>
      </c>
      <c r="X2798" s="107">
        <f>W2798-N2798</f>
        <v>61</v>
      </c>
      <c r="Y2798" s="46">
        <v>1</v>
      </c>
      <c r="Z2798" s="46">
        <v>100</v>
      </c>
      <c r="AA2798" s="46">
        <v>0</v>
      </c>
      <c r="AB2798" s="46">
        <v>0</v>
      </c>
      <c r="AC2798" s="46">
        <v>0</v>
      </c>
      <c r="AD2798" s="46">
        <v>0</v>
      </c>
      <c r="AE2798" s="46">
        <f>SUM(Y2798,Z2798,AC2798,AD2798)</f>
        <v>101</v>
      </c>
      <c r="AF2798" s="47">
        <f>Y2798/AE2798</f>
        <v>9.9009900990099011E-3</v>
      </c>
      <c r="AG2798" s="47">
        <f>(Y2798-(AA2798+AB2798))/AE2798</f>
        <v>9.9009900990099011E-3</v>
      </c>
      <c r="AH2798" s="67" t="s">
        <v>2</v>
      </c>
      <c r="AI2798" s="38"/>
    </row>
    <row r="2799" spans="1:35" x14ac:dyDescent="0.3">
      <c r="A2799" s="65"/>
      <c r="B2799" s="65"/>
      <c r="C2799" s="63"/>
      <c r="D2799" s="164"/>
      <c r="E2799" s="102"/>
      <c r="F2799" s="57"/>
      <c r="G2799" s="57"/>
      <c r="H2799" s="41"/>
      <c r="I2799" s="57"/>
      <c r="J2799" s="41"/>
      <c r="K2799" s="66"/>
      <c r="L2799" s="41"/>
      <c r="M2799" s="46">
        <v>361204</v>
      </c>
      <c r="N2799" s="48">
        <v>42144</v>
      </c>
      <c r="O2799" s="67" t="s">
        <v>146</v>
      </c>
      <c r="P2799" s="46">
        <v>6</v>
      </c>
      <c r="Q2799" s="67" t="s">
        <v>4305</v>
      </c>
      <c r="R2799" s="67" t="s">
        <v>568</v>
      </c>
      <c r="S2799" s="46">
        <v>16</v>
      </c>
      <c r="T2799" s="46">
        <v>40</v>
      </c>
      <c r="U2799" s="46">
        <v>26.930977357</v>
      </c>
      <c r="V2799" s="46">
        <v>-80.068301673999997</v>
      </c>
      <c r="W2799" s="48">
        <v>42208</v>
      </c>
      <c r="X2799" s="107">
        <f>W2799-N2799</f>
        <v>64</v>
      </c>
      <c r="Y2799" s="46">
        <v>27</v>
      </c>
      <c r="Z2799" s="46">
        <v>57</v>
      </c>
      <c r="AA2799" s="46">
        <v>0</v>
      </c>
      <c r="AB2799" s="46">
        <v>0</v>
      </c>
      <c r="AC2799" s="46">
        <v>0</v>
      </c>
      <c r="AD2799" s="46">
        <v>1</v>
      </c>
      <c r="AE2799" s="46">
        <f>SUM(Y2799,Z2799,AC2799,AD2799)</f>
        <v>85</v>
      </c>
      <c r="AF2799" s="47">
        <f>Y2799/AE2799</f>
        <v>0.31764705882352939</v>
      </c>
      <c r="AG2799" s="47">
        <f>(Y2799-(AA2799+AB2799))/AE2799</f>
        <v>0.31764705882352939</v>
      </c>
      <c r="AH2799" s="67" t="s">
        <v>2</v>
      </c>
      <c r="AI2799" s="38"/>
    </row>
    <row r="2800" spans="1:35" x14ac:dyDescent="0.3">
      <c r="A2800" s="65"/>
      <c r="B2800" s="65"/>
      <c r="C2800" s="63"/>
      <c r="D2800" s="164"/>
      <c r="E2800" s="102"/>
      <c r="F2800" s="57"/>
      <c r="G2800" s="57"/>
      <c r="H2800" s="57"/>
      <c r="I2800" s="57"/>
      <c r="J2800" s="41"/>
      <c r="K2800" s="66"/>
      <c r="L2800" s="41"/>
      <c r="M2800" s="46">
        <v>258270</v>
      </c>
      <c r="N2800" s="48">
        <v>42144</v>
      </c>
      <c r="O2800" s="67" t="s">
        <v>5</v>
      </c>
      <c r="P2800" s="46">
        <v>9</v>
      </c>
      <c r="Q2800" s="67" t="s">
        <v>4305</v>
      </c>
      <c r="R2800" s="67" t="s">
        <v>3</v>
      </c>
      <c r="S2800" s="46">
        <v>5</v>
      </c>
      <c r="T2800" s="46">
        <v>5</v>
      </c>
      <c r="U2800" s="46">
        <v>26.955107233</v>
      </c>
      <c r="V2800" s="46">
        <v>-80.075749834000007</v>
      </c>
      <c r="W2800" s="128"/>
      <c r="X2800" s="107"/>
      <c r="Y2800" s="127"/>
      <c r="Z2800" s="127"/>
      <c r="AA2800" s="127"/>
      <c r="AB2800" s="127"/>
      <c r="AC2800" s="127"/>
      <c r="AD2800" s="127"/>
      <c r="AE2800" s="127"/>
      <c r="AF2800" s="127"/>
      <c r="AG2800" s="127"/>
      <c r="AH2800" s="67" t="s">
        <v>3</v>
      </c>
      <c r="AI2800" s="38"/>
    </row>
    <row r="2801" spans="1:35" x14ac:dyDescent="0.3">
      <c r="A2801" s="65"/>
      <c r="B2801" s="65"/>
      <c r="C2801" s="63"/>
      <c r="D2801" s="164"/>
      <c r="E2801" s="102"/>
      <c r="F2801" s="57"/>
      <c r="G2801" s="57"/>
      <c r="H2801" s="41"/>
      <c r="I2801" s="57"/>
      <c r="J2801" s="41"/>
      <c r="K2801" s="66"/>
      <c r="L2801" s="41"/>
      <c r="M2801" s="46">
        <v>361197</v>
      </c>
      <c r="N2801" s="48">
        <v>42144</v>
      </c>
      <c r="O2801" s="67" t="s">
        <v>146</v>
      </c>
      <c r="P2801" s="46">
        <v>8</v>
      </c>
      <c r="Q2801" s="67" t="s">
        <v>4305</v>
      </c>
      <c r="R2801" s="67" t="s">
        <v>567</v>
      </c>
      <c r="S2801" s="46">
        <v>38</v>
      </c>
      <c r="T2801" s="46">
        <v>10</v>
      </c>
      <c r="U2801" s="46">
        <v>26.924956089999998</v>
      </c>
      <c r="V2801" s="46">
        <v>-80.067173561999994</v>
      </c>
      <c r="W2801" s="48">
        <v>42208</v>
      </c>
      <c r="X2801" s="107">
        <f>W2801-N2801</f>
        <v>64</v>
      </c>
      <c r="Y2801" s="46">
        <v>70</v>
      </c>
      <c r="Z2801" s="46">
        <v>23</v>
      </c>
      <c r="AA2801" s="46">
        <v>3</v>
      </c>
      <c r="AB2801" s="46">
        <v>0</v>
      </c>
      <c r="AC2801" s="46">
        <v>0</v>
      </c>
      <c r="AD2801" s="46">
        <v>0</v>
      </c>
      <c r="AE2801" s="46">
        <f>SUM(Y2801,Z2801,AC2801,AD2801)</f>
        <v>93</v>
      </c>
      <c r="AF2801" s="47">
        <f>Y2801/AE2801</f>
        <v>0.75268817204301075</v>
      </c>
      <c r="AG2801" s="47">
        <f>(Y2801-(AA2801+AB2801))/AE2801</f>
        <v>0.72043010752688175</v>
      </c>
      <c r="AH2801" s="67" t="s">
        <v>2</v>
      </c>
      <c r="AI2801" s="38"/>
    </row>
    <row r="2802" spans="1:35" x14ac:dyDescent="0.3">
      <c r="A2802" s="65"/>
      <c r="B2802" s="65"/>
      <c r="C2802" s="63"/>
      <c r="D2802" s="164"/>
      <c r="E2802" s="102"/>
      <c r="F2802" s="57"/>
      <c r="G2802" s="41"/>
      <c r="H2802" s="41"/>
      <c r="I2802" s="41"/>
      <c r="J2802" s="41"/>
      <c r="K2802" s="66"/>
      <c r="L2802" s="41"/>
      <c r="M2802" s="46">
        <v>258719</v>
      </c>
      <c r="N2802" s="48">
        <v>42146</v>
      </c>
      <c r="O2802" s="67" t="s">
        <v>0</v>
      </c>
      <c r="P2802" s="46">
        <v>7</v>
      </c>
      <c r="Q2802" s="67" t="s">
        <v>4305</v>
      </c>
      <c r="R2802" s="67" t="s">
        <v>517</v>
      </c>
      <c r="S2802" s="46">
        <v>88</v>
      </c>
      <c r="T2802" s="46">
        <v>52</v>
      </c>
      <c r="U2802" s="46">
        <v>26.871167571000001</v>
      </c>
      <c r="V2802" s="46">
        <v>-80.049519074000003</v>
      </c>
      <c r="W2802" s="48">
        <v>42208</v>
      </c>
      <c r="X2802" s="107">
        <f>W2802-N2802</f>
        <v>62</v>
      </c>
      <c r="Y2802" s="46">
        <v>12</v>
      </c>
      <c r="Z2802" s="46">
        <v>91</v>
      </c>
      <c r="AA2802" s="46">
        <v>4</v>
      </c>
      <c r="AB2802" s="46">
        <v>4</v>
      </c>
      <c r="AC2802" s="46">
        <v>0</v>
      </c>
      <c r="AD2802" s="46">
        <v>1</v>
      </c>
      <c r="AE2802" s="46">
        <f>SUM(Y2802,Z2802,AC2802,AD2802)</f>
        <v>104</v>
      </c>
      <c r="AF2802" s="47">
        <f>Y2802/AE2802</f>
        <v>0.11538461538461539</v>
      </c>
      <c r="AG2802" s="47">
        <f>(Y2802-(AA2802+AB2802))/AE2802</f>
        <v>3.8461538461538464E-2</v>
      </c>
      <c r="AH2802" s="67" t="s">
        <v>2</v>
      </c>
      <c r="AI2802" s="38"/>
    </row>
    <row r="2803" spans="1:35" x14ac:dyDescent="0.3">
      <c r="A2803" s="65"/>
      <c r="B2803" s="65"/>
      <c r="C2803" s="63"/>
      <c r="D2803" s="164"/>
      <c r="E2803" s="102"/>
      <c r="F2803" s="57"/>
      <c r="G2803" s="57"/>
      <c r="H2803" s="57"/>
      <c r="I2803" s="57"/>
      <c r="J2803" s="41"/>
      <c r="K2803" s="66"/>
      <c r="L2803" s="41"/>
      <c r="M2803" s="46">
        <v>258724</v>
      </c>
      <c r="N2803" s="48">
        <v>42146</v>
      </c>
      <c r="O2803" s="67" t="s">
        <v>0</v>
      </c>
      <c r="P2803" s="46">
        <v>7</v>
      </c>
      <c r="Q2803" s="67" t="s">
        <v>4305</v>
      </c>
      <c r="R2803" s="67" t="s">
        <v>518</v>
      </c>
      <c r="S2803" s="46">
        <v>58</v>
      </c>
      <c r="T2803" s="46">
        <v>59</v>
      </c>
      <c r="U2803" s="46">
        <v>26.869799403999998</v>
      </c>
      <c r="V2803" s="46">
        <v>-80.049018220999997</v>
      </c>
      <c r="W2803" s="48">
        <v>42206</v>
      </c>
      <c r="X2803" s="107">
        <f>W2803-N2803</f>
        <v>60</v>
      </c>
      <c r="Y2803" s="46">
        <v>20</v>
      </c>
      <c r="Z2803" s="46">
        <v>51</v>
      </c>
      <c r="AA2803" s="46">
        <v>15</v>
      </c>
      <c r="AB2803" s="46">
        <v>5</v>
      </c>
      <c r="AC2803" s="46">
        <v>1</v>
      </c>
      <c r="AD2803" s="46">
        <v>1</v>
      </c>
      <c r="AE2803" s="46">
        <f>SUM(Y2803,Z2803,AC2803,AD2803)</f>
        <v>73</v>
      </c>
      <c r="AF2803" s="47">
        <f>Y2803/AE2803</f>
        <v>0.27397260273972601</v>
      </c>
      <c r="AG2803" s="47">
        <f>(Y2803-(AA2803+AB2803))/AE2803</f>
        <v>0</v>
      </c>
      <c r="AH2803" s="67" t="s">
        <v>2</v>
      </c>
      <c r="AI2803" s="38"/>
    </row>
    <row r="2804" spans="1:35" x14ac:dyDescent="0.3">
      <c r="A2804" s="65"/>
      <c r="B2804" s="65"/>
      <c r="C2804" s="63"/>
      <c r="D2804" s="164"/>
      <c r="E2804" s="102"/>
      <c r="F2804" s="57"/>
      <c r="G2804" s="57"/>
      <c r="H2804" s="57"/>
      <c r="I2804" s="57"/>
      <c r="J2804" s="41"/>
      <c r="K2804" s="66"/>
      <c r="L2804" s="41"/>
      <c r="M2804" s="46">
        <v>258620</v>
      </c>
      <c r="N2804" s="48">
        <v>42146</v>
      </c>
      <c r="O2804" s="67" t="s">
        <v>5</v>
      </c>
      <c r="P2804" s="46">
        <v>9</v>
      </c>
      <c r="Q2804" s="67" t="s">
        <v>4305</v>
      </c>
      <c r="R2804" s="67" t="s">
        <v>3</v>
      </c>
      <c r="S2804" s="46">
        <v>15</v>
      </c>
      <c r="T2804" s="46">
        <v>15</v>
      </c>
      <c r="U2804" s="46">
        <v>26.956229921999999</v>
      </c>
      <c r="V2804" s="46">
        <v>-80.076085250000006</v>
      </c>
      <c r="W2804" s="126"/>
      <c r="X2804" s="107"/>
      <c r="Y2804" s="127"/>
      <c r="Z2804" s="127"/>
      <c r="AA2804" s="127"/>
      <c r="AB2804" s="127"/>
      <c r="AC2804" s="127"/>
      <c r="AD2804" s="127"/>
      <c r="AE2804" s="127"/>
      <c r="AF2804" s="127"/>
      <c r="AG2804" s="127"/>
      <c r="AH2804" s="67" t="s">
        <v>3</v>
      </c>
      <c r="AI2804" s="38"/>
    </row>
    <row r="2805" spans="1:35" x14ac:dyDescent="0.3">
      <c r="A2805" s="65"/>
      <c r="B2805" s="65"/>
      <c r="C2805" s="63"/>
      <c r="D2805" s="164"/>
      <c r="E2805" s="102"/>
      <c r="F2805" s="57"/>
      <c r="G2805" s="57"/>
      <c r="H2805" s="41"/>
      <c r="I2805" s="57"/>
      <c r="J2805" s="41"/>
      <c r="K2805" s="66"/>
      <c r="L2805" s="41"/>
      <c r="M2805" s="46">
        <v>362046</v>
      </c>
      <c r="N2805" s="48">
        <v>42146</v>
      </c>
      <c r="O2805" s="67" t="s">
        <v>146</v>
      </c>
      <c r="P2805" s="46">
        <v>4</v>
      </c>
      <c r="Q2805" s="67" t="s">
        <v>4305</v>
      </c>
      <c r="R2805" s="67" t="s">
        <v>584</v>
      </c>
      <c r="S2805" s="46">
        <v>45</v>
      </c>
      <c r="T2805" s="46">
        <v>25</v>
      </c>
      <c r="U2805" s="46">
        <v>26.934041204</v>
      </c>
      <c r="V2805" s="46">
        <v>-80.069046107000005</v>
      </c>
      <c r="W2805" s="48">
        <v>42208</v>
      </c>
      <c r="X2805" s="107">
        <f>W2805-N2805</f>
        <v>62</v>
      </c>
      <c r="Y2805" s="46">
        <v>104</v>
      </c>
      <c r="Z2805" s="46">
        <v>7</v>
      </c>
      <c r="AA2805" s="46">
        <v>0</v>
      </c>
      <c r="AB2805" s="46">
        <v>1</v>
      </c>
      <c r="AC2805" s="46">
        <v>0</v>
      </c>
      <c r="AD2805" s="46">
        <v>1</v>
      </c>
      <c r="AE2805" s="46">
        <f>SUM(Y2805,Z2805,AC2805,AD2805)</f>
        <v>112</v>
      </c>
      <c r="AF2805" s="47">
        <f>Y2805/AE2805</f>
        <v>0.9285714285714286</v>
      </c>
      <c r="AG2805" s="47">
        <f>(Y2805-(AA2805+AB2805))/AE2805</f>
        <v>0.9196428571428571</v>
      </c>
      <c r="AH2805" s="67" t="s">
        <v>2</v>
      </c>
      <c r="AI2805" s="38"/>
    </row>
    <row r="2806" spans="1:35" x14ac:dyDescent="0.3">
      <c r="A2806" s="65"/>
      <c r="B2806" s="65"/>
      <c r="C2806" s="63"/>
      <c r="D2806" s="164"/>
      <c r="E2806" s="102"/>
      <c r="F2806" s="57"/>
      <c r="G2806" s="57"/>
      <c r="H2806" s="57"/>
      <c r="I2806" s="57"/>
      <c r="J2806" s="41"/>
      <c r="K2806" s="66"/>
      <c r="L2806" s="41"/>
      <c r="M2806" s="46">
        <v>259130</v>
      </c>
      <c r="N2806" s="48">
        <v>42147</v>
      </c>
      <c r="O2806" s="67" t="s">
        <v>0</v>
      </c>
      <c r="P2806" s="46">
        <v>10</v>
      </c>
      <c r="Q2806" s="67" t="s">
        <v>4305</v>
      </c>
      <c r="R2806" s="67" t="s">
        <v>521</v>
      </c>
      <c r="S2806" s="46">
        <v>62</v>
      </c>
      <c r="T2806" s="46">
        <v>36</v>
      </c>
      <c r="U2806" s="46">
        <v>26.845444516000001</v>
      </c>
      <c r="V2806" s="46">
        <v>-80.043673149</v>
      </c>
      <c r="W2806" s="48">
        <v>42207</v>
      </c>
      <c r="X2806" s="107">
        <f>W2806-N2806</f>
        <v>60</v>
      </c>
      <c r="Y2806" s="46">
        <v>16</v>
      </c>
      <c r="Z2806" s="46">
        <v>60</v>
      </c>
      <c r="AA2806" s="46">
        <v>0</v>
      </c>
      <c r="AB2806" s="46">
        <v>3</v>
      </c>
      <c r="AC2806" s="46">
        <v>0</v>
      </c>
      <c r="AD2806" s="46">
        <v>0</v>
      </c>
      <c r="AE2806" s="46">
        <f>SUM(Y2806,Z2806,AC2806,AD2806)</f>
        <v>76</v>
      </c>
      <c r="AF2806" s="47">
        <f>Y2806/AE2806</f>
        <v>0.21052631578947367</v>
      </c>
      <c r="AG2806" s="47">
        <f>(Y2806-(AA2806+AB2806))/AE2806</f>
        <v>0.17105263157894737</v>
      </c>
      <c r="AH2806" s="67" t="s">
        <v>2</v>
      </c>
      <c r="AI2806" s="38"/>
    </row>
    <row r="2807" spans="1:35" x14ac:dyDescent="0.3">
      <c r="A2807" s="65"/>
      <c r="B2807" s="65"/>
      <c r="C2807" s="63"/>
      <c r="D2807" s="164"/>
      <c r="E2807" s="102"/>
      <c r="F2807" s="57"/>
      <c r="G2807" s="57"/>
      <c r="H2807" s="57"/>
      <c r="I2807" s="57"/>
      <c r="J2807" s="41"/>
      <c r="K2807" s="66"/>
      <c r="L2807" s="41"/>
      <c r="M2807" s="46">
        <v>258853</v>
      </c>
      <c r="N2807" s="48">
        <v>42147</v>
      </c>
      <c r="O2807" s="67" t="s">
        <v>0</v>
      </c>
      <c r="P2807" s="46">
        <v>3</v>
      </c>
      <c r="Q2807" s="67" t="s">
        <v>4305</v>
      </c>
      <c r="R2807" s="67" t="s">
        <v>519</v>
      </c>
      <c r="S2807" s="46">
        <v>61</v>
      </c>
      <c r="T2807" s="46">
        <v>79</v>
      </c>
      <c r="U2807" s="46">
        <v>26.903888668</v>
      </c>
      <c r="V2807" s="46">
        <v>-80.059965648000002</v>
      </c>
      <c r="W2807" s="126"/>
      <c r="X2807" s="107"/>
      <c r="Y2807" s="127"/>
      <c r="Z2807" s="127"/>
      <c r="AA2807" s="127"/>
      <c r="AB2807" s="127"/>
      <c r="AC2807" s="127"/>
      <c r="AD2807" s="127"/>
      <c r="AE2807" s="127"/>
      <c r="AF2807" s="127"/>
      <c r="AG2807" s="127"/>
      <c r="AH2807" s="67" t="s">
        <v>10</v>
      </c>
      <c r="AI2807" s="38"/>
    </row>
    <row r="2808" spans="1:35" x14ac:dyDescent="0.3">
      <c r="A2808" s="65"/>
      <c r="B2808" s="65"/>
      <c r="C2808" s="63"/>
      <c r="D2808" s="164"/>
      <c r="E2808" s="102"/>
      <c r="F2808" s="57"/>
      <c r="G2808" s="57"/>
      <c r="H2808" s="57"/>
      <c r="I2808" s="57"/>
      <c r="J2808" s="41"/>
      <c r="K2808" s="66"/>
      <c r="L2808" s="41"/>
      <c r="M2808" s="46">
        <v>258865</v>
      </c>
      <c r="N2808" s="48">
        <v>42147</v>
      </c>
      <c r="O2808" s="67" t="s">
        <v>0</v>
      </c>
      <c r="P2808" s="46">
        <v>2</v>
      </c>
      <c r="Q2808" s="67" t="s">
        <v>4305</v>
      </c>
      <c r="R2808" s="67" t="s">
        <v>520</v>
      </c>
      <c r="S2808" s="46">
        <v>69</v>
      </c>
      <c r="T2808" s="46">
        <v>83</v>
      </c>
      <c r="U2808" s="46">
        <v>26.909997376</v>
      </c>
      <c r="V2808" s="46">
        <v>-80.062000193000003</v>
      </c>
      <c r="W2808" s="126"/>
      <c r="X2808" s="107"/>
      <c r="Y2808" s="127"/>
      <c r="Z2808" s="127"/>
      <c r="AA2808" s="127"/>
      <c r="AB2808" s="127"/>
      <c r="AC2808" s="127"/>
      <c r="AD2808" s="127"/>
      <c r="AE2808" s="127"/>
      <c r="AF2808" s="127"/>
      <c r="AG2808" s="127"/>
      <c r="AH2808" s="67" t="s">
        <v>10</v>
      </c>
      <c r="AI2808" s="38"/>
    </row>
    <row r="2809" spans="1:35" x14ac:dyDescent="0.3">
      <c r="A2809" s="65"/>
      <c r="B2809" s="65"/>
      <c r="C2809" s="63"/>
      <c r="D2809" s="164"/>
      <c r="E2809" s="102"/>
      <c r="F2809" s="57"/>
      <c r="G2809" s="41"/>
      <c r="H2809" s="41"/>
      <c r="I2809" s="41"/>
      <c r="J2809" s="41"/>
      <c r="K2809" s="66"/>
      <c r="L2809" s="41"/>
      <c r="M2809" s="46">
        <v>259299</v>
      </c>
      <c r="N2809" s="48">
        <v>42148</v>
      </c>
      <c r="O2809" s="67" t="s">
        <v>0</v>
      </c>
      <c r="P2809" s="46">
        <v>5</v>
      </c>
      <c r="Q2809" s="67" t="s">
        <v>4305</v>
      </c>
      <c r="R2809" s="67" t="s">
        <v>522</v>
      </c>
      <c r="S2809" s="46">
        <v>62</v>
      </c>
      <c r="T2809" s="46">
        <v>39</v>
      </c>
      <c r="U2809" s="46">
        <v>26.885512382000002</v>
      </c>
      <c r="V2809" s="46">
        <v>-80.054435550999997</v>
      </c>
      <c r="W2809" s="48">
        <v>42210</v>
      </c>
      <c r="X2809" s="107">
        <f>W2809-N2809</f>
        <v>62</v>
      </c>
      <c r="Y2809" s="46">
        <v>34</v>
      </c>
      <c r="Z2809" s="46">
        <v>41</v>
      </c>
      <c r="AA2809" s="46">
        <v>7</v>
      </c>
      <c r="AB2809" s="46">
        <v>1</v>
      </c>
      <c r="AC2809" s="46">
        <v>0</v>
      </c>
      <c r="AD2809" s="46">
        <v>4</v>
      </c>
      <c r="AE2809" s="46">
        <f>SUM(Y2809,Z2809,AC2809,AD2809)</f>
        <v>79</v>
      </c>
      <c r="AF2809" s="47">
        <f>Y2809/AE2809</f>
        <v>0.43037974683544306</v>
      </c>
      <c r="AG2809" s="47">
        <f>(Y2809-(AA2809+AB2809))/AE2809</f>
        <v>0.32911392405063289</v>
      </c>
      <c r="AH2809" s="67" t="s">
        <v>2</v>
      </c>
      <c r="AI2809" s="38"/>
    </row>
    <row r="2810" spans="1:35" x14ac:dyDescent="0.3">
      <c r="A2810" s="65"/>
      <c r="B2810" s="65"/>
      <c r="C2810" s="63"/>
      <c r="D2810" s="164"/>
      <c r="E2810" s="102"/>
      <c r="F2810" s="57"/>
      <c r="G2810" s="41"/>
      <c r="H2810" s="41"/>
      <c r="I2810" s="41"/>
      <c r="J2810" s="41"/>
      <c r="K2810" s="66"/>
      <c r="L2810" s="41"/>
      <c r="M2810" s="46">
        <v>259454</v>
      </c>
      <c r="N2810" s="48">
        <v>42148</v>
      </c>
      <c r="O2810" s="67" t="s">
        <v>0</v>
      </c>
      <c r="P2810" s="46">
        <v>10</v>
      </c>
      <c r="Q2810" s="67" t="s">
        <v>4305</v>
      </c>
      <c r="R2810" s="67" t="s">
        <v>525</v>
      </c>
      <c r="S2810" s="46">
        <v>61</v>
      </c>
      <c r="T2810" s="46">
        <v>49</v>
      </c>
      <c r="U2810" s="46">
        <v>26.853925190999998</v>
      </c>
      <c r="V2810" s="46">
        <v>-80.045322143999996</v>
      </c>
      <c r="W2810" s="48">
        <v>42203</v>
      </c>
      <c r="X2810" s="107">
        <f>W2810-N2810</f>
        <v>55</v>
      </c>
      <c r="Y2810" s="46">
        <v>44</v>
      </c>
      <c r="Z2810" s="46">
        <v>23</v>
      </c>
      <c r="AA2810" s="46">
        <v>32</v>
      </c>
      <c r="AB2810" s="46">
        <v>7</v>
      </c>
      <c r="AC2810" s="46">
        <v>0</v>
      </c>
      <c r="AD2810" s="46">
        <v>10</v>
      </c>
      <c r="AE2810" s="46">
        <f>SUM(Y2810,Z2810,AC2810,AD2810)</f>
        <v>77</v>
      </c>
      <c r="AF2810" s="47">
        <f>Y2810/AE2810</f>
        <v>0.5714285714285714</v>
      </c>
      <c r="AG2810" s="47">
        <f>(Y2810-(AA2810+AB2810))/AE2810</f>
        <v>6.4935064935064929E-2</v>
      </c>
      <c r="AH2810" s="67" t="s">
        <v>2</v>
      </c>
      <c r="AI2810" s="38"/>
    </row>
    <row r="2811" spans="1:35" x14ac:dyDescent="0.3">
      <c r="A2811" s="65"/>
      <c r="B2811" s="65"/>
      <c r="C2811" s="63"/>
      <c r="D2811" s="164"/>
      <c r="E2811" s="102"/>
      <c r="F2811" s="57"/>
      <c r="G2811" s="41"/>
      <c r="H2811" s="41"/>
      <c r="I2811" s="41"/>
      <c r="J2811" s="41"/>
      <c r="K2811" s="66"/>
      <c r="L2811" s="41"/>
      <c r="M2811" s="46">
        <v>259318</v>
      </c>
      <c r="N2811" s="48">
        <v>42148</v>
      </c>
      <c r="O2811" s="67" t="s">
        <v>0</v>
      </c>
      <c r="P2811" s="46">
        <v>5</v>
      </c>
      <c r="Q2811" s="67" t="s">
        <v>4305</v>
      </c>
      <c r="R2811" s="67" t="s">
        <v>523</v>
      </c>
      <c r="S2811" s="46">
        <v>29</v>
      </c>
      <c r="T2811" s="46">
        <v>92</v>
      </c>
      <c r="U2811" s="46">
        <v>26.891267231</v>
      </c>
      <c r="V2811" s="46">
        <v>-80.056196342999996</v>
      </c>
      <c r="W2811" s="48">
        <v>42206</v>
      </c>
      <c r="X2811" s="107">
        <f>W2811-N2811</f>
        <v>58</v>
      </c>
      <c r="Y2811" s="46">
        <v>44</v>
      </c>
      <c r="Z2811" s="46">
        <v>36</v>
      </c>
      <c r="AA2811" s="46">
        <v>15</v>
      </c>
      <c r="AB2811" s="46">
        <v>22</v>
      </c>
      <c r="AC2811" s="46">
        <v>1</v>
      </c>
      <c r="AD2811" s="46">
        <v>12</v>
      </c>
      <c r="AE2811" s="46">
        <f>SUM(Y2811,Z2811,AC2811,AD2811)</f>
        <v>93</v>
      </c>
      <c r="AF2811" s="47">
        <f>Y2811/AE2811</f>
        <v>0.4731182795698925</v>
      </c>
      <c r="AG2811" s="47">
        <f>(Y2811-(AA2811+AB2811))/AE2811</f>
        <v>7.5268817204301078E-2</v>
      </c>
      <c r="AH2811" s="67" t="s">
        <v>2</v>
      </c>
      <c r="AI2811" s="38"/>
    </row>
    <row r="2812" spans="1:35" x14ac:dyDescent="0.3">
      <c r="A2812" s="65"/>
      <c r="B2812" s="65"/>
      <c r="C2812" s="63"/>
      <c r="D2812" s="164"/>
      <c r="E2812" s="102"/>
      <c r="F2812" s="57"/>
      <c r="G2812" s="41"/>
      <c r="H2812" s="41"/>
      <c r="I2812" s="41"/>
      <c r="J2812" s="41"/>
      <c r="K2812" s="66"/>
      <c r="L2812" s="41"/>
      <c r="M2812" s="46">
        <v>259400</v>
      </c>
      <c r="N2812" s="48">
        <v>42148</v>
      </c>
      <c r="O2812" s="67" t="s">
        <v>0</v>
      </c>
      <c r="P2812" s="46">
        <v>8</v>
      </c>
      <c r="Q2812" s="67" t="s">
        <v>4305</v>
      </c>
      <c r="R2812" s="67" t="s">
        <v>524</v>
      </c>
      <c r="S2812" s="46">
        <v>29</v>
      </c>
      <c r="T2812" s="46">
        <v>61</v>
      </c>
      <c r="U2812" s="46">
        <v>26.864131721</v>
      </c>
      <c r="V2812" s="46">
        <v>-80.047568553000005</v>
      </c>
      <c r="W2812" s="48">
        <v>42208</v>
      </c>
      <c r="X2812" s="107">
        <f>W2812-N2812</f>
        <v>60</v>
      </c>
      <c r="Y2812" s="46">
        <v>48</v>
      </c>
      <c r="Z2812" s="46">
        <v>42</v>
      </c>
      <c r="AA2812" s="46">
        <v>3</v>
      </c>
      <c r="AB2812" s="46">
        <v>5</v>
      </c>
      <c r="AC2812" s="46">
        <v>0</v>
      </c>
      <c r="AD2812" s="46">
        <v>1</v>
      </c>
      <c r="AE2812" s="46">
        <f>SUM(Y2812,Z2812,AC2812,AD2812)</f>
        <v>91</v>
      </c>
      <c r="AF2812" s="47">
        <f>Y2812/AE2812</f>
        <v>0.52747252747252749</v>
      </c>
      <c r="AG2812" s="47">
        <f>(Y2812-(AA2812+AB2812))/AE2812</f>
        <v>0.43956043956043955</v>
      </c>
      <c r="AH2812" s="67" t="s">
        <v>2</v>
      </c>
      <c r="AI2812" s="38"/>
    </row>
    <row r="2813" spans="1:35" x14ac:dyDescent="0.3">
      <c r="A2813" s="65"/>
      <c r="B2813" s="65"/>
      <c r="C2813" s="63"/>
      <c r="D2813" s="164"/>
      <c r="E2813" s="102"/>
      <c r="F2813" s="57"/>
      <c r="G2813" s="41"/>
      <c r="H2813" s="41"/>
      <c r="I2813" s="41"/>
      <c r="J2813" s="41"/>
      <c r="K2813" s="66"/>
      <c r="L2813" s="41"/>
      <c r="M2813" s="46">
        <v>363217</v>
      </c>
      <c r="N2813" s="48">
        <v>42149</v>
      </c>
      <c r="O2813" s="67" t="s">
        <v>146</v>
      </c>
      <c r="P2813" s="46">
        <v>5</v>
      </c>
      <c r="Q2813" s="67" t="s">
        <v>4307</v>
      </c>
      <c r="R2813" s="67" t="s">
        <v>3</v>
      </c>
      <c r="S2813" s="46">
        <v>3</v>
      </c>
      <c r="T2813" s="46">
        <v>12</v>
      </c>
      <c r="U2813" s="46">
        <v>26.932255129000001</v>
      </c>
      <c r="V2813" s="46">
        <v>-80.068567987999998</v>
      </c>
      <c r="W2813" s="126"/>
      <c r="X2813" s="107"/>
      <c r="Y2813" s="127"/>
      <c r="Z2813" s="127"/>
      <c r="AA2813" s="127"/>
      <c r="AB2813" s="127"/>
      <c r="AC2813" s="127"/>
      <c r="AD2813" s="127"/>
      <c r="AE2813" s="127"/>
      <c r="AF2813" s="127"/>
      <c r="AG2813" s="127"/>
      <c r="AH2813" s="67" t="s">
        <v>3</v>
      </c>
      <c r="AI2813" s="38"/>
    </row>
    <row r="2814" spans="1:35" x14ac:dyDescent="0.3">
      <c r="A2814" s="38"/>
      <c r="B2814" s="38"/>
      <c r="C2814" s="39"/>
      <c r="D2814" s="71"/>
      <c r="E2814" s="99"/>
      <c r="F2814" s="41"/>
      <c r="G2814" s="41"/>
      <c r="H2814" s="41"/>
      <c r="I2814" s="41"/>
      <c r="J2814" s="41"/>
      <c r="K2814" s="40"/>
      <c r="L2814" s="41"/>
      <c r="M2814" s="46">
        <v>363224</v>
      </c>
      <c r="N2814" s="48">
        <v>42149</v>
      </c>
      <c r="O2814" s="67" t="s">
        <v>146</v>
      </c>
      <c r="P2814" s="46">
        <v>4</v>
      </c>
      <c r="Q2814" s="67" t="s">
        <v>4307</v>
      </c>
      <c r="R2814" s="67" t="s">
        <v>3</v>
      </c>
      <c r="S2814" s="46">
        <v>5</v>
      </c>
      <c r="T2814" s="46">
        <v>30</v>
      </c>
      <c r="U2814" s="46">
        <v>26.934365006</v>
      </c>
      <c r="V2814" s="46">
        <v>-80.068993348999996</v>
      </c>
      <c r="W2814" s="126"/>
      <c r="X2814" s="107"/>
      <c r="Y2814" s="127"/>
      <c r="Z2814" s="127"/>
      <c r="AA2814" s="127"/>
      <c r="AB2814" s="127"/>
      <c r="AC2814" s="127"/>
      <c r="AD2814" s="127"/>
      <c r="AE2814" s="127"/>
      <c r="AF2814" s="127"/>
      <c r="AG2814" s="127"/>
      <c r="AH2814" s="67" t="s">
        <v>3</v>
      </c>
      <c r="AI2814" s="38"/>
    </row>
    <row r="2815" spans="1:35" x14ac:dyDescent="0.3">
      <c r="A2815" s="38"/>
      <c r="B2815" s="38"/>
      <c r="C2815" s="39"/>
      <c r="D2815" s="71"/>
      <c r="E2815" s="99"/>
      <c r="F2815" s="41"/>
      <c r="G2815" s="41"/>
      <c r="H2815" s="41"/>
      <c r="I2815" s="41"/>
      <c r="J2815" s="41"/>
      <c r="K2815" s="40"/>
      <c r="L2815" s="41"/>
      <c r="M2815" s="46">
        <v>259653</v>
      </c>
      <c r="N2815" s="48">
        <v>42149</v>
      </c>
      <c r="O2815" s="67" t="s">
        <v>0</v>
      </c>
      <c r="P2815" s="46">
        <v>5</v>
      </c>
      <c r="Q2815" s="67" t="s">
        <v>4305</v>
      </c>
      <c r="R2815" s="67" t="s">
        <v>527</v>
      </c>
      <c r="S2815" s="46">
        <v>33</v>
      </c>
      <c r="T2815" s="46">
        <v>119</v>
      </c>
      <c r="U2815" s="46">
        <v>26.890449310000001</v>
      </c>
      <c r="V2815" s="46">
        <v>-80.055923296000003</v>
      </c>
      <c r="W2815" s="48">
        <v>42210</v>
      </c>
      <c r="X2815" s="107">
        <f>W2815-N2815</f>
        <v>61</v>
      </c>
      <c r="Y2815" s="46">
        <v>45</v>
      </c>
      <c r="Z2815" s="46">
        <v>20</v>
      </c>
      <c r="AA2815" s="46">
        <v>1</v>
      </c>
      <c r="AB2815" s="46">
        <v>0</v>
      </c>
      <c r="AC2815" s="46">
        <v>0</v>
      </c>
      <c r="AD2815" s="46">
        <v>14</v>
      </c>
      <c r="AE2815" s="46">
        <f>SUM(Y2815,Z2815,AC2815,AD2815)</f>
        <v>79</v>
      </c>
      <c r="AF2815" s="47">
        <f>Y2815/AE2815</f>
        <v>0.569620253164557</v>
      </c>
      <c r="AG2815" s="47">
        <f>(Y2815-(AA2815+AB2815))/AE2815</f>
        <v>0.55696202531645567</v>
      </c>
      <c r="AH2815" s="67" t="s">
        <v>2</v>
      </c>
      <c r="AI2815" s="38"/>
    </row>
    <row r="2816" spans="1:35" x14ac:dyDescent="0.3">
      <c r="A2816" s="38"/>
      <c r="B2816" s="38"/>
      <c r="C2816" s="39"/>
      <c r="D2816" s="71"/>
      <c r="E2816" s="99"/>
      <c r="F2816" s="41"/>
      <c r="G2816" s="41"/>
      <c r="H2816" s="41"/>
      <c r="I2816" s="41"/>
      <c r="J2816" s="41"/>
      <c r="K2816" s="40"/>
      <c r="L2816" s="41"/>
      <c r="M2816" s="46">
        <v>259784</v>
      </c>
      <c r="N2816" s="48">
        <v>42149</v>
      </c>
      <c r="O2816" s="67" t="s">
        <v>0</v>
      </c>
      <c r="P2816" s="46">
        <v>11</v>
      </c>
      <c r="Q2816" s="67" t="s">
        <v>4305</v>
      </c>
      <c r="R2816" s="67" t="s">
        <v>531</v>
      </c>
      <c r="S2816" s="46">
        <v>47</v>
      </c>
      <c r="T2816" s="46">
        <v>28</v>
      </c>
      <c r="U2816" s="46">
        <v>26.840125199999999</v>
      </c>
      <c r="V2816" s="46">
        <v>-80.042351245999996</v>
      </c>
      <c r="W2816" s="48">
        <v>42207</v>
      </c>
      <c r="X2816" s="107">
        <f>W2816-N2816</f>
        <v>58</v>
      </c>
      <c r="Y2816" s="46">
        <v>49</v>
      </c>
      <c r="Z2816" s="46">
        <v>15</v>
      </c>
      <c r="AA2816" s="46">
        <v>5</v>
      </c>
      <c r="AB2816" s="46">
        <v>1</v>
      </c>
      <c r="AC2816" s="46">
        <v>0</v>
      </c>
      <c r="AD2816" s="46">
        <v>0</v>
      </c>
      <c r="AE2816" s="46">
        <f>SUM(Y2816,Z2816,AC2816,AD2816)</f>
        <v>64</v>
      </c>
      <c r="AF2816" s="47">
        <f>Y2816/AE2816</f>
        <v>0.765625</v>
      </c>
      <c r="AG2816" s="47">
        <f>(Y2816-(AA2816+AB2816))/AE2816</f>
        <v>0.671875</v>
      </c>
      <c r="AH2816" s="67" t="s">
        <v>2</v>
      </c>
      <c r="AI2816" s="38"/>
    </row>
    <row r="2817" spans="1:35" x14ac:dyDescent="0.3">
      <c r="A2817" s="38"/>
      <c r="B2817" s="38"/>
      <c r="C2817" s="39"/>
      <c r="D2817" s="71"/>
      <c r="E2817" s="99"/>
      <c r="F2817" s="41"/>
      <c r="G2817" s="41"/>
      <c r="H2817" s="41"/>
      <c r="I2817" s="41"/>
      <c r="J2817" s="41"/>
      <c r="K2817" s="40"/>
      <c r="L2817" s="41"/>
      <c r="M2817" s="46">
        <v>259622</v>
      </c>
      <c r="N2817" s="48">
        <v>42149</v>
      </c>
      <c r="O2817" s="67" t="s">
        <v>5</v>
      </c>
      <c r="P2817" s="46">
        <v>11</v>
      </c>
      <c r="Q2817" s="67" t="s">
        <v>4305</v>
      </c>
      <c r="R2817" s="67" t="s">
        <v>3</v>
      </c>
      <c r="S2817" s="46">
        <v>50</v>
      </c>
      <c r="T2817" s="46">
        <v>15</v>
      </c>
      <c r="U2817" s="46">
        <v>26.949075126</v>
      </c>
      <c r="V2817" s="46">
        <v>-80.073298489999999</v>
      </c>
      <c r="W2817" s="126"/>
      <c r="X2817" s="107"/>
      <c r="Y2817" s="127"/>
      <c r="Z2817" s="127"/>
      <c r="AA2817" s="127"/>
      <c r="AB2817" s="127"/>
      <c r="AC2817" s="127"/>
      <c r="AD2817" s="127"/>
      <c r="AE2817" s="127"/>
      <c r="AF2817" s="127"/>
      <c r="AG2817" s="127"/>
      <c r="AH2817" s="67" t="s">
        <v>3</v>
      </c>
      <c r="AI2817" s="38"/>
    </row>
    <row r="2818" spans="1:35" x14ac:dyDescent="0.3">
      <c r="A2818" s="38"/>
      <c r="B2818" s="38"/>
      <c r="C2818" s="39"/>
      <c r="D2818" s="71"/>
      <c r="E2818" s="99"/>
      <c r="F2818" s="41"/>
      <c r="G2818" s="41"/>
      <c r="H2818" s="41"/>
      <c r="I2818" s="41"/>
      <c r="J2818" s="41"/>
      <c r="K2818" s="40"/>
      <c r="L2818" s="41"/>
      <c r="M2818" s="46">
        <v>259646</v>
      </c>
      <c r="N2818" s="48">
        <v>42149</v>
      </c>
      <c r="O2818" s="67" t="s">
        <v>0</v>
      </c>
      <c r="P2818" s="46">
        <v>5</v>
      </c>
      <c r="Q2818" s="67" t="s">
        <v>4305</v>
      </c>
      <c r="R2818" s="67" t="s">
        <v>526</v>
      </c>
      <c r="S2818" s="46">
        <v>34</v>
      </c>
      <c r="T2818" s="46">
        <v>120</v>
      </c>
      <c r="U2818" s="46">
        <v>26.887951555000001</v>
      </c>
      <c r="V2818" s="46">
        <v>-80.055165411999994</v>
      </c>
      <c r="W2818" s="128"/>
      <c r="X2818" s="107"/>
      <c r="Y2818" s="127"/>
      <c r="Z2818" s="127"/>
      <c r="AA2818" s="127"/>
      <c r="AB2818" s="127"/>
      <c r="AC2818" s="127"/>
      <c r="AD2818" s="127"/>
      <c r="AE2818" s="127"/>
      <c r="AF2818" s="127"/>
      <c r="AG2818" s="127"/>
      <c r="AH2818" s="67" t="s">
        <v>10</v>
      </c>
      <c r="AI2818" s="38"/>
    </row>
    <row r="2819" spans="1:35" x14ac:dyDescent="0.3">
      <c r="A2819" s="38"/>
      <c r="B2819" s="38"/>
      <c r="C2819" s="39"/>
      <c r="D2819" s="71"/>
      <c r="E2819" s="99"/>
      <c r="F2819" s="41"/>
      <c r="G2819" s="41"/>
      <c r="H2819" s="41"/>
      <c r="I2819" s="41"/>
      <c r="J2819" s="41"/>
      <c r="K2819" s="40"/>
      <c r="L2819" s="41"/>
      <c r="M2819" s="46">
        <v>259656</v>
      </c>
      <c r="N2819" s="48">
        <v>42149</v>
      </c>
      <c r="O2819" s="67" t="s">
        <v>0</v>
      </c>
      <c r="P2819" s="46">
        <v>5</v>
      </c>
      <c r="Q2819" s="67" t="s">
        <v>4305</v>
      </c>
      <c r="R2819" s="67" t="s">
        <v>528</v>
      </c>
      <c r="S2819" s="46">
        <v>45</v>
      </c>
      <c r="T2819" s="46">
        <v>61</v>
      </c>
      <c r="U2819" s="46">
        <v>26.891937341999999</v>
      </c>
      <c r="V2819" s="46">
        <v>-80.056459427999997</v>
      </c>
      <c r="W2819" s="126"/>
      <c r="X2819" s="107"/>
      <c r="Y2819" s="127"/>
      <c r="Z2819" s="127"/>
      <c r="AA2819" s="127"/>
      <c r="AB2819" s="127"/>
      <c r="AC2819" s="127"/>
      <c r="AD2819" s="127"/>
      <c r="AE2819" s="127"/>
      <c r="AF2819" s="127"/>
      <c r="AG2819" s="127"/>
      <c r="AH2819" s="67" t="s">
        <v>10</v>
      </c>
      <c r="AI2819" s="38"/>
    </row>
    <row r="2820" spans="1:35" x14ac:dyDescent="0.3">
      <c r="A2820" s="38"/>
      <c r="B2820" s="38"/>
      <c r="C2820" s="39"/>
      <c r="D2820" s="71"/>
      <c r="E2820" s="99"/>
      <c r="F2820" s="41"/>
      <c r="G2820" s="41"/>
      <c r="H2820" s="41"/>
      <c r="I2820" s="41"/>
      <c r="J2820" s="41"/>
      <c r="K2820" s="40"/>
      <c r="L2820" s="41"/>
      <c r="M2820" s="46">
        <v>259675</v>
      </c>
      <c r="N2820" s="48">
        <v>42149</v>
      </c>
      <c r="O2820" s="67" t="s">
        <v>0</v>
      </c>
      <c r="P2820" s="46">
        <v>2</v>
      </c>
      <c r="Q2820" s="67" t="s">
        <v>4305</v>
      </c>
      <c r="R2820" s="67" t="s">
        <v>530</v>
      </c>
      <c r="S2820" s="46">
        <v>30</v>
      </c>
      <c r="T2820" s="46">
        <v>91</v>
      </c>
      <c r="U2820" s="46">
        <v>26.909272652999999</v>
      </c>
      <c r="V2820" s="46">
        <v>-80.061741803999993</v>
      </c>
      <c r="W2820" s="126"/>
      <c r="X2820" s="107"/>
      <c r="Y2820" s="127"/>
      <c r="Z2820" s="127"/>
      <c r="AA2820" s="127"/>
      <c r="AB2820" s="127"/>
      <c r="AC2820" s="127"/>
      <c r="AD2820" s="127"/>
      <c r="AE2820" s="127"/>
      <c r="AF2820" s="127"/>
      <c r="AG2820" s="127"/>
      <c r="AH2820" s="67" t="s">
        <v>10</v>
      </c>
      <c r="AI2820" s="38"/>
    </row>
    <row r="2821" spans="1:35" x14ac:dyDescent="0.3">
      <c r="A2821" s="38"/>
      <c r="B2821" s="38"/>
      <c r="C2821" s="39"/>
      <c r="D2821" s="71"/>
      <c r="E2821" s="99"/>
      <c r="F2821" s="41"/>
      <c r="G2821" s="41"/>
      <c r="H2821" s="41"/>
      <c r="I2821" s="41"/>
      <c r="J2821" s="41"/>
      <c r="K2821" s="40"/>
      <c r="L2821" s="41"/>
      <c r="M2821" s="46">
        <v>363250</v>
      </c>
      <c r="N2821" s="48">
        <v>42149</v>
      </c>
      <c r="O2821" s="67" t="s">
        <v>146</v>
      </c>
      <c r="P2821" s="46">
        <v>5</v>
      </c>
      <c r="Q2821" s="67" t="s">
        <v>4305</v>
      </c>
      <c r="R2821" s="67" t="s">
        <v>585</v>
      </c>
      <c r="S2821" s="46">
        <v>9</v>
      </c>
      <c r="T2821" s="46">
        <v>19</v>
      </c>
      <c r="U2821" s="46">
        <v>26.932336485</v>
      </c>
      <c r="V2821" s="46">
        <v>-80.068580009000001</v>
      </c>
      <c r="W2821" s="128"/>
      <c r="X2821" s="107"/>
      <c r="Y2821" s="46"/>
      <c r="Z2821" s="127"/>
      <c r="AA2821" s="46"/>
      <c r="AB2821" s="46"/>
      <c r="AC2821" s="127"/>
      <c r="AD2821" s="127"/>
      <c r="AE2821" s="127"/>
      <c r="AF2821" s="127"/>
      <c r="AG2821" s="127"/>
      <c r="AH2821" s="67" t="s">
        <v>10</v>
      </c>
      <c r="AI2821" s="38"/>
    </row>
    <row r="2822" spans="1:35" x14ac:dyDescent="0.3">
      <c r="A2822" s="38"/>
      <c r="B2822" s="38"/>
      <c r="C2822" s="39"/>
      <c r="D2822" s="71"/>
      <c r="E2822" s="99"/>
      <c r="F2822" s="41"/>
      <c r="G2822" s="41"/>
      <c r="H2822" s="41"/>
      <c r="I2822" s="41"/>
      <c r="J2822" s="41"/>
      <c r="K2822" s="40"/>
      <c r="L2822" s="41"/>
      <c r="M2822" s="46">
        <v>259673</v>
      </c>
      <c r="N2822" s="48">
        <v>42149</v>
      </c>
      <c r="O2822" s="67" t="s">
        <v>0</v>
      </c>
      <c r="P2822" s="46">
        <v>2</v>
      </c>
      <c r="Q2822" s="67" t="s">
        <v>4305</v>
      </c>
      <c r="R2822" s="67" t="s">
        <v>529</v>
      </c>
      <c r="S2822" s="46">
        <v>68</v>
      </c>
      <c r="T2822" s="46">
        <v>58</v>
      </c>
      <c r="U2822" s="46">
        <v>26.907924392999998</v>
      </c>
      <c r="V2822" s="46">
        <v>-80.061382858000002</v>
      </c>
      <c r="W2822" s="48">
        <v>42210</v>
      </c>
      <c r="X2822" s="107">
        <f>W2822-N2822</f>
        <v>61</v>
      </c>
      <c r="Y2822" s="46">
        <v>79</v>
      </c>
      <c r="Z2822" s="46">
        <v>12</v>
      </c>
      <c r="AA2822" s="46">
        <v>5</v>
      </c>
      <c r="AB2822" s="46">
        <v>12</v>
      </c>
      <c r="AC2822" s="46">
        <v>0</v>
      </c>
      <c r="AD2822" s="46">
        <v>0</v>
      </c>
      <c r="AE2822" s="46">
        <f>SUM(Y2822,Z2822,AC2822,AD2822)</f>
        <v>91</v>
      </c>
      <c r="AF2822" s="47">
        <f>Y2822/AE2822</f>
        <v>0.86813186813186816</v>
      </c>
      <c r="AG2822" s="47">
        <f>(Y2822-(AA2822+AB2822))/AE2822</f>
        <v>0.68131868131868134</v>
      </c>
      <c r="AH2822" s="67" t="s">
        <v>2</v>
      </c>
      <c r="AI2822" s="38"/>
    </row>
    <row r="2823" spans="1:35" x14ac:dyDescent="0.3">
      <c r="A2823" s="38"/>
      <c r="B2823" s="38"/>
      <c r="C2823" s="39"/>
      <c r="D2823" s="71"/>
      <c r="E2823" s="99"/>
      <c r="F2823" s="41"/>
      <c r="G2823" s="41"/>
      <c r="H2823" s="41"/>
      <c r="I2823" s="41"/>
      <c r="J2823" s="41"/>
      <c r="K2823" s="40"/>
      <c r="L2823" s="41"/>
      <c r="M2823" s="46">
        <v>259900</v>
      </c>
      <c r="N2823" s="48">
        <v>42150</v>
      </c>
      <c r="O2823" s="67" t="s">
        <v>0</v>
      </c>
      <c r="P2823" s="46">
        <v>5</v>
      </c>
      <c r="Q2823" s="67" t="s">
        <v>4305</v>
      </c>
      <c r="R2823" s="67" t="s">
        <v>532</v>
      </c>
      <c r="S2823" s="46">
        <v>42</v>
      </c>
      <c r="T2823" s="46">
        <v>80</v>
      </c>
      <c r="U2823" s="46">
        <v>26.889079233</v>
      </c>
      <c r="V2823" s="46">
        <v>-80.055578624999995</v>
      </c>
      <c r="W2823" s="48">
        <v>42210</v>
      </c>
      <c r="X2823" s="107">
        <f>W2823-N2823</f>
        <v>60</v>
      </c>
      <c r="Y2823" s="46">
        <v>50</v>
      </c>
      <c r="Z2823" s="46">
        <v>20</v>
      </c>
      <c r="AA2823" s="46">
        <v>1</v>
      </c>
      <c r="AB2823" s="46">
        <v>5</v>
      </c>
      <c r="AC2823" s="46">
        <v>0</v>
      </c>
      <c r="AD2823" s="46">
        <v>12</v>
      </c>
      <c r="AE2823" s="46">
        <f>SUM(Y2823,Z2823,AC2823,AD2823)</f>
        <v>82</v>
      </c>
      <c r="AF2823" s="47">
        <f>Y2823/AE2823</f>
        <v>0.6097560975609756</v>
      </c>
      <c r="AG2823" s="47">
        <f>(Y2823-(AA2823+AB2823))/AE2823</f>
        <v>0.53658536585365857</v>
      </c>
      <c r="AH2823" s="67" t="s">
        <v>2</v>
      </c>
      <c r="AI2823" s="38"/>
    </row>
    <row r="2824" spans="1:35" x14ac:dyDescent="0.3">
      <c r="A2824" s="38"/>
      <c r="B2824" s="38"/>
      <c r="C2824" s="39"/>
      <c r="D2824" s="71"/>
      <c r="E2824" s="99"/>
      <c r="F2824" s="41"/>
      <c r="G2824" s="41"/>
      <c r="H2824" s="41"/>
      <c r="I2824" s="41"/>
      <c r="J2824" s="41"/>
      <c r="K2824" s="40"/>
      <c r="L2824" s="41"/>
      <c r="M2824" s="46">
        <v>260148</v>
      </c>
      <c r="N2824" s="48">
        <v>42151</v>
      </c>
      <c r="O2824" s="67" t="s">
        <v>0</v>
      </c>
      <c r="P2824" s="46">
        <v>3</v>
      </c>
      <c r="Q2824" s="67" t="s">
        <v>4307</v>
      </c>
      <c r="R2824" s="67" t="s">
        <v>3</v>
      </c>
      <c r="S2824" s="46">
        <v>5</v>
      </c>
      <c r="T2824" s="46">
        <v>170</v>
      </c>
      <c r="U2824" s="46">
        <v>26.906083314</v>
      </c>
      <c r="V2824" s="46">
        <v>-80.060448292000004</v>
      </c>
      <c r="W2824" s="126"/>
      <c r="X2824" s="107"/>
      <c r="Y2824" s="127"/>
      <c r="Z2824" s="127"/>
      <c r="AA2824" s="127"/>
      <c r="AB2824" s="127"/>
      <c r="AC2824" s="127"/>
      <c r="AD2824" s="127"/>
      <c r="AE2824" s="127"/>
      <c r="AF2824" s="127"/>
      <c r="AG2824" s="127"/>
      <c r="AH2824" s="67" t="s">
        <v>3</v>
      </c>
      <c r="AI2824" s="38"/>
    </row>
    <row r="2825" spans="1:35" x14ac:dyDescent="0.3">
      <c r="A2825" s="38"/>
      <c r="B2825" s="38"/>
      <c r="C2825" s="39"/>
      <c r="D2825" s="71"/>
      <c r="E2825" s="99"/>
      <c r="F2825" s="41"/>
      <c r="G2825" s="41"/>
      <c r="H2825" s="41"/>
      <c r="I2825" s="41"/>
      <c r="J2825" s="41"/>
      <c r="K2825" s="40"/>
      <c r="L2825" s="41"/>
      <c r="M2825" s="46">
        <v>260147</v>
      </c>
      <c r="N2825" s="48">
        <v>42151</v>
      </c>
      <c r="O2825" s="67" t="s">
        <v>0</v>
      </c>
      <c r="P2825" s="46">
        <v>3</v>
      </c>
      <c r="Q2825" s="67" t="s">
        <v>4305</v>
      </c>
      <c r="R2825" s="67" t="s">
        <v>534</v>
      </c>
      <c r="S2825" s="46">
        <v>60</v>
      </c>
      <c r="T2825" s="46">
        <v>115</v>
      </c>
      <c r="U2825" s="46">
        <v>26.905748126999999</v>
      </c>
      <c r="V2825" s="46">
        <v>-80.060502243000002</v>
      </c>
      <c r="W2825" s="48">
        <v>42211</v>
      </c>
      <c r="X2825" s="107">
        <f>W2825-N2825</f>
        <v>60</v>
      </c>
      <c r="Y2825" s="46">
        <v>24</v>
      </c>
      <c r="Z2825" s="46">
        <v>75</v>
      </c>
      <c r="AA2825" s="46">
        <v>1</v>
      </c>
      <c r="AB2825" s="46">
        <v>2</v>
      </c>
      <c r="AC2825" s="46">
        <v>0</v>
      </c>
      <c r="AD2825" s="46">
        <v>0</v>
      </c>
      <c r="AE2825" s="46">
        <f>SUM(Y2825,Z2825,AC2825,AD2825)</f>
        <v>99</v>
      </c>
      <c r="AF2825" s="47">
        <f>Y2825/AE2825</f>
        <v>0.24242424242424243</v>
      </c>
      <c r="AG2825" s="47">
        <f>(Y2825-(AA2825+AB2825))/AE2825</f>
        <v>0.21212121212121213</v>
      </c>
      <c r="AH2825" s="67" t="s">
        <v>2</v>
      </c>
      <c r="AI2825" s="38"/>
    </row>
    <row r="2826" spans="1:35" x14ac:dyDescent="0.3">
      <c r="A2826" s="38"/>
      <c r="B2826" s="38"/>
      <c r="C2826" s="39"/>
      <c r="D2826" s="71"/>
      <c r="E2826" s="99"/>
      <c r="F2826" s="41"/>
      <c r="G2826" s="41"/>
      <c r="H2826" s="41"/>
      <c r="I2826" s="41"/>
      <c r="J2826" s="41"/>
      <c r="K2826" s="40"/>
      <c r="L2826" s="41"/>
      <c r="M2826" s="46">
        <v>260430</v>
      </c>
      <c r="N2826" s="48">
        <v>42152</v>
      </c>
      <c r="O2826" s="67" t="s">
        <v>5</v>
      </c>
      <c r="P2826" s="46">
        <v>11</v>
      </c>
      <c r="Q2826" s="67" t="s">
        <v>4305</v>
      </c>
      <c r="R2826" s="67" t="s">
        <v>3</v>
      </c>
      <c r="S2826" s="46">
        <v>10</v>
      </c>
      <c r="T2826" s="46">
        <v>80</v>
      </c>
      <c r="U2826" s="46">
        <v>26.948423592000001</v>
      </c>
      <c r="V2826" s="46">
        <v>-80.072821535000003</v>
      </c>
      <c r="W2826" s="126"/>
      <c r="X2826" s="107"/>
      <c r="Y2826" s="127"/>
      <c r="Z2826" s="127"/>
      <c r="AA2826" s="127"/>
      <c r="AB2826" s="127"/>
      <c r="AC2826" s="127"/>
      <c r="AD2826" s="127"/>
      <c r="AE2826" s="127"/>
      <c r="AF2826" s="127"/>
      <c r="AG2826" s="127"/>
      <c r="AH2826" s="67" t="s">
        <v>3</v>
      </c>
      <c r="AI2826" s="38"/>
    </row>
    <row r="2827" spans="1:35" x14ac:dyDescent="0.3">
      <c r="A2827" s="38"/>
      <c r="B2827" s="38"/>
      <c r="C2827" s="39"/>
      <c r="D2827" s="71"/>
      <c r="E2827" s="99"/>
      <c r="F2827" s="41"/>
      <c r="G2827" s="41"/>
      <c r="H2827" s="41"/>
      <c r="I2827" s="41"/>
      <c r="J2827" s="41"/>
      <c r="K2827" s="40"/>
      <c r="L2827" s="41"/>
      <c r="M2827" s="46">
        <v>260553</v>
      </c>
      <c r="N2827" s="48">
        <v>42153</v>
      </c>
      <c r="O2827" s="67" t="s">
        <v>0</v>
      </c>
      <c r="P2827" s="46">
        <v>9</v>
      </c>
      <c r="Q2827" s="67" t="s">
        <v>4305</v>
      </c>
      <c r="R2827" s="67" t="s">
        <v>537</v>
      </c>
      <c r="S2827" s="46">
        <v>49</v>
      </c>
      <c r="T2827" s="46">
        <v>12</v>
      </c>
      <c r="U2827" s="46">
        <v>26.861462628999998</v>
      </c>
      <c r="V2827" s="46">
        <v>-80.046899057999994</v>
      </c>
      <c r="W2827" s="48">
        <v>42213</v>
      </c>
      <c r="X2827" s="107">
        <f>W2827-N2827</f>
        <v>60</v>
      </c>
      <c r="Y2827" s="46">
        <v>11</v>
      </c>
      <c r="Z2827" s="46">
        <v>58</v>
      </c>
      <c r="AA2827" s="46">
        <v>0</v>
      </c>
      <c r="AB2827" s="46">
        <v>1</v>
      </c>
      <c r="AC2827" s="46">
        <v>0</v>
      </c>
      <c r="AD2827" s="46">
        <v>20</v>
      </c>
      <c r="AE2827" s="46">
        <f>SUM(Y2827,Z2827,AC2827,AD2827)</f>
        <v>89</v>
      </c>
      <c r="AF2827" s="47">
        <f>Y2827/AE2827</f>
        <v>0.12359550561797752</v>
      </c>
      <c r="AG2827" s="47">
        <f>(Y2827-(AA2827+AB2827))/AE2827</f>
        <v>0.11235955056179775</v>
      </c>
      <c r="AH2827" s="67" t="s">
        <v>2</v>
      </c>
      <c r="AI2827" s="38"/>
    </row>
    <row r="2828" spans="1:35" x14ac:dyDescent="0.3">
      <c r="A2828" s="38"/>
      <c r="B2828" s="38"/>
      <c r="C2828" s="39"/>
      <c r="D2828" s="71"/>
      <c r="E2828" s="99"/>
      <c r="F2828" s="41"/>
      <c r="G2828" s="41"/>
      <c r="H2828" s="41"/>
      <c r="I2828" s="41"/>
      <c r="J2828" s="41"/>
      <c r="K2828" s="40"/>
      <c r="L2828" s="41"/>
      <c r="M2828" s="46">
        <v>260542</v>
      </c>
      <c r="N2828" s="48">
        <v>42153</v>
      </c>
      <c r="O2828" s="67" t="s">
        <v>0</v>
      </c>
      <c r="P2828" s="46">
        <v>8</v>
      </c>
      <c r="Q2828" s="67" t="s">
        <v>4305</v>
      </c>
      <c r="R2828" s="67" t="s">
        <v>536</v>
      </c>
      <c r="S2828" s="46">
        <v>17</v>
      </c>
      <c r="T2828" s="46">
        <v>92</v>
      </c>
      <c r="U2828" s="46">
        <v>26.867639735000001</v>
      </c>
      <c r="V2828" s="46">
        <v>-80.04831068</v>
      </c>
      <c r="W2828" s="48">
        <v>42212</v>
      </c>
      <c r="X2828" s="107">
        <f>W2828-N2828</f>
        <v>59</v>
      </c>
      <c r="Y2828" s="46">
        <v>42</v>
      </c>
      <c r="Z2828" s="46">
        <v>55</v>
      </c>
      <c r="AA2828" s="46">
        <v>8</v>
      </c>
      <c r="AB2828" s="46">
        <v>4</v>
      </c>
      <c r="AC2828" s="46">
        <v>0</v>
      </c>
      <c r="AD2828" s="46">
        <v>2</v>
      </c>
      <c r="AE2828" s="46">
        <f>SUM(Y2828,Z2828,AC2828,AD2828)</f>
        <v>99</v>
      </c>
      <c r="AF2828" s="47">
        <f>Y2828/AE2828</f>
        <v>0.42424242424242425</v>
      </c>
      <c r="AG2828" s="47">
        <f>(Y2828-(AA2828+AB2828))/AE2828</f>
        <v>0.30303030303030304</v>
      </c>
      <c r="AH2828" s="67" t="s">
        <v>2</v>
      </c>
      <c r="AI2828" s="38"/>
    </row>
    <row r="2829" spans="1:35" x14ac:dyDescent="0.3">
      <c r="A2829" s="38"/>
      <c r="B2829" s="38"/>
      <c r="C2829" s="39"/>
      <c r="D2829" s="71"/>
      <c r="E2829" s="99"/>
      <c r="F2829" s="41"/>
      <c r="G2829" s="41"/>
      <c r="H2829" s="41"/>
      <c r="I2829" s="41"/>
      <c r="J2829" s="41"/>
      <c r="K2829" s="40"/>
      <c r="L2829" s="41"/>
      <c r="M2829" s="46">
        <v>260501</v>
      </c>
      <c r="N2829" s="48">
        <v>42153</v>
      </c>
      <c r="O2829" s="67" t="s">
        <v>5</v>
      </c>
      <c r="P2829" s="46">
        <v>11</v>
      </c>
      <c r="Q2829" s="67" t="s">
        <v>4305</v>
      </c>
      <c r="R2829" s="67" t="s">
        <v>3</v>
      </c>
      <c r="S2829" s="46">
        <v>20</v>
      </c>
      <c r="T2829" s="46">
        <v>40</v>
      </c>
      <c r="U2829" s="46">
        <v>26.950140079000001</v>
      </c>
      <c r="V2829" s="46">
        <v>-80.073746663999998</v>
      </c>
      <c r="W2829" s="128"/>
      <c r="X2829" s="107"/>
      <c r="Y2829" s="127"/>
      <c r="Z2829" s="127"/>
      <c r="AA2829" s="127"/>
      <c r="AB2829" s="127"/>
      <c r="AC2829" s="127"/>
      <c r="AD2829" s="127"/>
      <c r="AE2829" s="127"/>
      <c r="AF2829" s="127"/>
      <c r="AG2829" s="127"/>
      <c r="AH2829" s="67" t="s">
        <v>3</v>
      </c>
      <c r="AI2829" s="38"/>
    </row>
    <row r="2830" spans="1:35" x14ac:dyDescent="0.3">
      <c r="A2830" s="38"/>
      <c r="B2830" s="38"/>
      <c r="C2830" s="39"/>
      <c r="D2830" s="71"/>
      <c r="E2830" s="99"/>
      <c r="F2830" s="41"/>
      <c r="G2830" s="41"/>
      <c r="H2830" s="41"/>
      <c r="I2830" s="41"/>
      <c r="J2830" s="41"/>
      <c r="K2830" s="40"/>
      <c r="L2830" s="41"/>
      <c r="M2830" s="46">
        <v>260986</v>
      </c>
      <c r="N2830" s="48">
        <v>42155</v>
      </c>
      <c r="O2830" s="67" t="s">
        <v>0</v>
      </c>
      <c r="P2830" s="46">
        <v>4</v>
      </c>
      <c r="Q2830" s="67" t="s">
        <v>4307</v>
      </c>
      <c r="R2830" s="67" t="s">
        <v>3</v>
      </c>
      <c r="S2830" s="46">
        <v>130</v>
      </c>
      <c r="T2830" s="46">
        <v>0</v>
      </c>
      <c r="U2830" s="46">
        <v>26.893228184000002</v>
      </c>
      <c r="V2830" s="46">
        <v>-80.056965130999998</v>
      </c>
      <c r="W2830" s="126"/>
      <c r="X2830" s="107"/>
      <c r="Y2830" s="127"/>
      <c r="Z2830" s="127"/>
      <c r="AA2830" s="127"/>
      <c r="AB2830" s="127"/>
      <c r="AC2830" s="127"/>
      <c r="AD2830" s="127"/>
      <c r="AE2830" s="127"/>
      <c r="AF2830" s="127"/>
      <c r="AG2830" s="127"/>
      <c r="AH2830" s="67" t="s">
        <v>3</v>
      </c>
      <c r="AI2830" s="38"/>
    </row>
    <row r="2831" spans="1:35" x14ac:dyDescent="0.3">
      <c r="A2831" s="38"/>
      <c r="B2831" s="38"/>
      <c r="C2831" s="39"/>
      <c r="D2831" s="71"/>
      <c r="E2831" s="99"/>
      <c r="F2831" s="41"/>
      <c r="G2831" s="41"/>
      <c r="H2831" s="41"/>
      <c r="I2831" s="41"/>
      <c r="J2831" s="41"/>
      <c r="K2831" s="40"/>
      <c r="L2831" s="41"/>
      <c r="M2831" s="46">
        <v>261027</v>
      </c>
      <c r="N2831" s="48">
        <v>42155</v>
      </c>
      <c r="O2831" s="67" t="s">
        <v>0</v>
      </c>
      <c r="P2831" s="46">
        <v>1</v>
      </c>
      <c r="Q2831" s="67" t="s">
        <v>4305</v>
      </c>
      <c r="R2831" s="67" t="s">
        <v>540</v>
      </c>
      <c r="S2831" s="46">
        <v>61</v>
      </c>
      <c r="T2831" s="46">
        <v>22</v>
      </c>
      <c r="U2831" s="46">
        <v>26.916185318</v>
      </c>
      <c r="V2831" s="46">
        <v>-80.064239366999999</v>
      </c>
      <c r="W2831" s="128"/>
      <c r="X2831" s="107"/>
      <c r="Y2831" s="127"/>
      <c r="Z2831" s="127"/>
      <c r="AA2831" s="127"/>
      <c r="AB2831" s="127"/>
      <c r="AC2831" s="127"/>
      <c r="AD2831" s="127"/>
      <c r="AE2831" s="127"/>
      <c r="AF2831" s="127"/>
      <c r="AG2831" s="127"/>
      <c r="AH2831" s="67" t="s">
        <v>10</v>
      </c>
      <c r="AI2831" s="38"/>
    </row>
    <row r="2832" spans="1:35" x14ac:dyDescent="0.3">
      <c r="A2832" s="38"/>
      <c r="B2832" s="38"/>
      <c r="C2832" s="39"/>
      <c r="D2832" s="71"/>
      <c r="E2832" s="99"/>
      <c r="F2832" s="41"/>
      <c r="G2832" s="41"/>
      <c r="H2832" s="41"/>
      <c r="I2832" s="41"/>
      <c r="J2832" s="41"/>
      <c r="K2832" s="40"/>
      <c r="L2832" s="41"/>
      <c r="M2832" s="46">
        <v>261093</v>
      </c>
      <c r="N2832" s="48">
        <v>42155</v>
      </c>
      <c r="O2832" s="67" t="s">
        <v>5</v>
      </c>
      <c r="P2832" s="46">
        <v>11</v>
      </c>
      <c r="Q2832" s="67" t="s">
        <v>4305</v>
      </c>
      <c r="R2832" s="67" t="s">
        <v>3</v>
      </c>
      <c r="S2832" s="46">
        <v>40</v>
      </c>
      <c r="T2832" s="46">
        <v>0</v>
      </c>
      <c r="U2832" s="46">
        <v>26.950425550999999</v>
      </c>
      <c r="V2832" s="46">
        <v>-80.073946708999998</v>
      </c>
      <c r="W2832" s="126"/>
      <c r="X2832" s="107"/>
      <c r="Y2832" s="127"/>
      <c r="Z2832" s="127"/>
      <c r="AA2832" s="127"/>
      <c r="AB2832" s="127"/>
      <c r="AC2832" s="127"/>
      <c r="AD2832" s="127"/>
      <c r="AE2832" s="127"/>
      <c r="AF2832" s="127"/>
      <c r="AG2832" s="127"/>
      <c r="AH2832" s="67" t="s">
        <v>3</v>
      </c>
      <c r="AI2832" s="38"/>
    </row>
    <row r="2833" spans="1:35" x14ac:dyDescent="0.3">
      <c r="A2833" s="38"/>
      <c r="B2833" s="38"/>
      <c r="C2833" s="39"/>
      <c r="D2833" s="71"/>
      <c r="E2833" s="99"/>
      <c r="F2833" s="41"/>
      <c r="G2833" s="41"/>
      <c r="H2833" s="41"/>
      <c r="I2833" s="41"/>
      <c r="J2833" s="41"/>
      <c r="K2833" s="40"/>
      <c r="L2833" s="41"/>
      <c r="M2833" s="46">
        <v>261641</v>
      </c>
      <c r="N2833" s="48">
        <v>42157</v>
      </c>
      <c r="O2833" s="67" t="s">
        <v>5</v>
      </c>
      <c r="P2833" s="46">
        <v>10</v>
      </c>
      <c r="Q2833" s="67" t="s">
        <v>4307</v>
      </c>
      <c r="R2833" s="67" t="s">
        <v>3</v>
      </c>
      <c r="S2833" s="46">
        <v>25</v>
      </c>
      <c r="T2833" s="46">
        <v>0</v>
      </c>
      <c r="U2833" s="46">
        <v>26.952816610999999</v>
      </c>
      <c r="V2833" s="46">
        <v>-80.074971715999993</v>
      </c>
      <c r="W2833" s="126"/>
      <c r="X2833" s="107"/>
      <c r="Y2833" s="127"/>
      <c r="Z2833" s="127"/>
      <c r="AA2833" s="127"/>
      <c r="AB2833" s="127"/>
      <c r="AC2833" s="127"/>
      <c r="AD2833" s="127"/>
      <c r="AE2833" s="127"/>
      <c r="AF2833" s="127"/>
      <c r="AG2833" s="127"/>
      <c r="AH2833" s="67" t="s">
        <v>3</v>
      </c>
      <c r="AI2833" s="38"/>
    </row>
    <row r="2834" spans="1:35" x14ac:dyDescent="0.3">
      <c r="A2834" s="38"/>
      <c r="B2834" s="38"/>
      <c r="C2834" s="39"/>
      <c r="D2834" s="71"/>
      <c r="E2834" s="99"/>
      <c r="F2834" s="41"/>
      <c r="G2834" s="41"/>
      <c r="H2834" s="41"/>
      <c r="I2834" s="41"/>
      <c r="J2834" s="41"/>
      <c r="K2834" s="40"/>
      <c r="L2834" s="41"/>
      <c r="M2834" s="46">
        <v>366567</v>
      </c>
      <c r="N2834" s="48">
        <v>42157</v>
      </c>
      <c r="O2834" s="67" t="s">
        <v>5</v>
      </c>
      <c r="P2834" s="46">
        <v>4</v>
      </c>
      <c r="Q2834" s="67" t="s">
        <v>4305</v>
      </c>
      <c r="R2834" s="67" t="s">
        <v>603</v>
      </c>
      <c r="S2834" s="46">
        <v>35</v>
      </c>
      <c r="T2834" s="46">
        <v>16</v>
      </c>
      <c r="U2834" s="46">
        <v>26.963134375999999</v>
      </c>
      <c r="V2834" s="46">
        <v>-80.078199420000004</v>
      </c>
      <c r="W2834" s="48">
        <v>42217</v>
      </c>
      <c r="X2834" s="107">
        <f>W2834-N2834</f>
        <v>60</v>
      </c>
      <c r="Y2834" s="46">
        <v>48</v>
      </c>
      <c r="Z2834" s="46">
        <v>32</v>
      </c>
      <c r="AA2834" s="46">
        <v>7</v>
      </c>
      <c r="AB2834" s="46">
        <v>9</v>
      </c>
      <c r="AC2834" s="46">
        <v>1</v>
      </c>
      <c r="AD2834" s="46">
        <v>11</v>
      </c>
      <c r="AE2834" s="46">
        <f>SUM(Y2834,Z2834,AC2834,AD2834)</f>
        <v>92</v>
      </c>
      <c r="AF2834" s="47">
        <f>Y2834/AE2834</f>
        <v>0.52173913043478259</v>
      </c>
      <c r="AG2834" s="47">
        <f>(Y2834-(AA2834+AB2834))/AE2834</f>
        <v>0.34782608695652173</v>
      </c>
      <c r="AH2834" s="67" t="s">
        <v>2</v>
      </c>
      <c r="AI2834" s="38"/>
    </row>
    <row r="2835" spans="1:35" x14ac:dyDescent="0.3">
      <c r="A2835" s="38"/>
      <c r="B2835" s="38"/>
      <c r="C2835" s="39"/>
      <c r="D2835" s="71"/>
      <c r="E2835" s="99"/>
      <c r="F2835" s="41"/>
      <c r="G2835" s="41"/>
      <c r="H2835" s="41"/>
      <c r="I2835" s="41"/>
      <c r="J2835" s="41"/>
      <c r="K2835" s="40"/>
      <c r="L2835" s="41"/>
      <c r="M2835" s="46">
        <v>366510</v>
      </c>
      <c r="N2835" s="48">
        <v>42157</v>
      </c>
      <c r="O2835" s="67" t="s">
        <v>146</v>
      </c>
      <c r="P2835" s="46">
        <v>4</v>
      </c>
      <c r="Q2835" s="67" t="s">
        <v>4305</v>
      </c>
      <c r="R2835" s="67" t="s">
        <v>586</v>
      </c>
      <c r="S2835" s="46">
        <v>29</v>
      </c>
      <c r="T2835" s="46">
        <v>30</v>
      </c>
      <c r="U2835" s="46">
        <v>26.935094112000002</v>
      </c>
      <c r="V2835" s="46">
        <v>-80.069214525000007</v>
      </c>
      <c r="W2835" s="48">
        <v>42217</v>
      </c>
      <c r="X2835" s="107">
        <f>W2835-N2835</f>
        <v>60</v>
      </c>
      <c r="Y2835" s="46">
        <v>55</v>
      </c>
      <c r="Z2835" s="46">
        <v>33</v>
      </c>
      <c r="AA2835" s="46">
        <v>3</v>
      </c>
      <c r="AB2835" s="46">
        <v>0</v>
      </c>
      <c r="AC2835" s="46">
        <v>0</v>
      </c>
      <c r="AD2835" s="46">
        <v>0</v>
      </c>
      <c r="AE2835" s="46">
        <f>SUM(Y2835,Z2835,AC2835,AD2835)</f>
        <v>88</v>
      </c>
      <c r="AF2835" s="47">
        <f>Y2835/AE2835</f>
        <v>0.625</v>
      </c>
      <c r="AG2835" s="47">
        <f>(Y2835-(AA2835+AB2835))/AE2835</f>
        <v>0.59090909090909094</v>
      </c>
      <c r="AH2835" s="67" t="s">
        <v>2</v>
      </c>
      <c r="AI2835" s="38"/>
    </row>
    <row r="2836" spans="1:35" x14ac:dyDescent="0.3">
      <c r="A2836" s="38"/>
      <c r="B2836" s="38"/>
      <c r="C2836" s="39"/>
      <c r="D2836" s="71"/>
      <c r="E2836" s="99"/>
      <c r="F2836" s="41"/>
      <c r="G2836" s="41"/>
      <c r="H2836" s="41"/>
      <c r="I2836" s="41"/>
      <c r="J2836" s="41"/>
      <c r="K2836" s="40"/>
      <c r="L2836" s="41"/>
      <c r="M2836" s="46">
        <v>261681</v>
      </c>
      <c r="N2836" s="48">
        <v>42157</v>
      </c>
      <c r="O2836" s="67" t="s">
        <v>5</v>
      </c>
      <c r="P2836" s="46">
        <v>12</v>
      </c>
      <c r="Q2836" s="67" t="s">
        <v>4305</v>
      </c>
      <c r="R2836" s="67" t="s">
        <v>3</v>
      </c>
      <c r="S2836" s="46">
        <v>100</v>
      </c>
      <c r="T2836" s="46">
        <v>15</v>
      </c>
      <c r="U2836" s="46">
        <v>26.946442288</v>
      </c>
      <c r="V2836" s="46">
        <v>-80.072032172999997</v>
      </c>
      <c r="W2836" s="128"/>
      <c r="X2836" s="107"/>
      <c r="Y2836" s="127"/>
      <c r="Z2836" s="127"/>
      <c r="AA2836" s="127"/>
      <c r="AB2836" s="127"/>
      <c r="AC2836" s="127"/>
      <c r="AD2836" s="127"/>
      <c r="AE2836" s="127"/>
      <c r="AF2836" s="127"/>
      <c r="AG2836" s="127"/>
      <c r="AH2836" s="67" t="s">
        <v>3</v>
      </c>
      <c r="AI2836" s="38"/>
    </row>
    <row r="2837" spans="1:35" x14ac:dyDescent="0.3">
      <c r="A2837" s="38"/>
      <c r="B2837" s="38"/>
      <c r="C2837" s="39"/>
      <c r="D2837" s="71"/>
      <c r="E2837" s="99"/>
      <c r="F2837" s="41"/>
      <c r="G2837" s="41"/>
      <c r="H2837" s="41"/>
      <c r="I2837" s="41"/>
      <c r="J2837" s="41"/>
      <c r="K2837" s="40"/>
      <c r="L2837" s="41"/>
      <c r="M2837" s="46">
        <v>366511</v>
      </c>
      <c r="N2837" s="48">
        <v>42157</v>
      </c>
      <c r="O2837" s="67" t="s">
        <v>146</v>
      </c>
      <c r="P2837" s="46">
        <v>6</v>
      </c>
      <c r="Q2837" s="67" t="s">
        <v>4305</v>
      </c>
      <c r="R2837" s="67" t="s">
        <v>587</v>
      </c>
      <c r="S2837" s="46">
        <v>21</v>
      </c>
      <c r="T2837" s="46">
        <v>76</v>
      </c>
      <c r="U2837" s="46">
        <v>26.929055371</v>
      </c>
      <c r="V2837" s="46">
        <v>-80.067914109</v>
      </c>
      <c r="W2837" s="48">
        <v>42220</v>
      </c>
      <c r="X2837" s="107">
        <f>W2837-N2837</f>
        <v>63</v>
      </c>
      <c r="Y2837" s="46">
        <v>83</v>
      </c>
      <c r="Z2837" s="46">
        <v>4</v>
      </c>
      <c r="AA2837" s="46">
        <v>0</v>
      </c>
      <c r="AB2837" s="46">
        <v>2</v>
      </c>
      <c r="AC2837" s="46">
        <v>0</v>
      </c>
      <c r="AD2837" s="46">
        <v>0</v>
      </c>
      <c r="AE2837" s="46">
        <f>SUM(Y2837,Z2837,AC2837,AD2837)</f>
        <v>87</v>
      </c>
      <c r="AF2837" s="47">
        <f>Y2837/AE2837</f>
        <v>0.95402298850574707</v>
      </c>
      <c r="AG2837" s="47">
        <f>(Y2837-(AA2837+AB2837))/AE2837</f>
        <v>0.93103448275862066</v>
      </c>
      <c r="AH2837" s="67" t="s">
        <v>2</v>
      </c>
      <c r="AI2837" s="38"/>
    </row>
    <row r="2838" spans="1:35" x14ac:dyDescent="0.3">
      <c r="A2838" s="38"/>
      <c r="B2838" s="38"/>
      <c r="C2838" s="39"/>
      <c r="D2838" s="71"/>
      <c r="E2838" s="99"/>
      <c r="F2838" s="41"/>
      <c r="G2838" s="41"/>
      <c r="H2838" s="41"/>
      <c r="I2838" s="41"/>
      <c r="J2838" s="41"/>
      <c r="K2838" s="40"/>
      <c r="L2838" s="41"/>
      <c r="M2838" s="46">
        <v>366974</v>
      </c>
      <c r="N2838" s="48">
        <v>42158</v>
      </c>
      <c r="O2838" s="67" t="s">
        <v>146</v>
      </c>
      <c r="P2838" s="46">
        <v>7</v>
      </c>
      <c r="Q2838" s="67" t="s">
        <v>4308</v>
      </c>
      <c r="R2838" s="67" t="s">
        <v>3</v>
      </c>
      <c r="S2838" s="46">
        <v>-5</v>
      </c>
      <c r="T2838" s="46">
        <v>50</v>
      </c>
      <c r="U2838" s="46">
        <v>26.925061329999998</v>
      </c>
      <c r="V2838" s="46">
        <v>-80.067047400000007</v>
      </c>
      <c r="W2838" s="126"/>
      <c r="X2838" s="107"/>
      <c r="Y2838" s="127"/>
      <c r="Z2838" s="127"/>
      <c r="AA2838" s="127"/>
      <c r="AB2838" s="127"/>
      <c r="AC2838" s="127"/>
      <c r="AD2838" s="127"/>
      <c r="AE2838" s="127"/>
      <c r="AF2838" s="127"/>
      <c r="AG2838" s="127"/>
      <c r="AH2838" s="67" t="s">
        <v>3</v>
      </c>
      <c r="AI2838" s="38"/>
    </row>
    <row r="2839" spans="1:35" x14ac:dyDescent="0.3">
      <c r="A2839" s="38"/>
      <c r="B2839" s="38"/>
      <c r="C2839" s="39"/>
      <c r="D2839" s="71"/>
      <c r="E2839" s="99"/>
      <c r="F2839" s="41"/>
      <c r="G2839" s="41"/>
      <c r="H2839" s="41"/>
      <c r="I2839" s="41"/>
      <c r="J2839" s="41"/>
      <c r="K2839" s="40"/>
      <c r="L2839" s="41"/>
      <c r="M2839" s="46">
        <v>367007</v>
      </c>
      <c r="N2839" s="48">
        <v>42158</v>
      </c>
      <c r="O2839" s="67" t="s">
        <v>146</v>
      </c>
      <c r="P2839" s="46">
        <v>3</v>
      </c>
      <c r="Q2839" s="67" t="s">
        <v>4308</v>
      </c>
      <c r="R2839" s="67" t="s">
        <v>3</v>
      </c>
      <c r="S2839" s="46">
        <v>-5</v>
      </c>
      <c r="T2839" s="46">
        <v>85</v>
      </c>
      <c r="U2839" s="46">
        <v>26.935985581000001</v>
      </c>
      <c r="V2839" s="46">
        <v>-80.069310193000007</v>
      </c>
      <c r="W2839" s="126"/>
      <c r="X2839" s="107"/>
      <c r="Y2839" s="127"/>
      <c r="Z2839" s="127"/>
      <c r="AA2839" s="127"/>
      <c r="AB2839" s="127"/>
      <c r="AC2839" s="127"/>
      <c r="AD2839" s="127"/>
      <c r="AE2839" s="127"/>
      <c r="AF2839" s="127"/>
      <c r="AG2839" s="127"/>
      <c r="AH2839" s="67" t="s">
        <v>3</v>
      </c>
      <c r="AI2839" s="38"/>
    </row>
    <row r="2840" spans="1:35" x14ac:dyDescent="0.3">
      <c r="A2840" s="61"/>
      <c r="B2840" s="61"/>
      <c r="C2840" s="60"/>
      <c r="D2840" s="94"/>
      <c r="E2840" s="100"/>
      <c r="F2840" s="58"/>
      <c r="G2840" s="58"/>
      <c r="H2840" s="58"/>
      <c r="I2840" s="58"/>
      <c r="J2840" s="58"/>
      <c r="K2840" s="62"/>
      <c r="L2840" s="58"/>
      <c r="M2840" s="46">
        <v>367019</v>
      </c>
      <c r="N2840" s="48">
        <v>42158</v>
      </c>
      <c r="O2840" s="67" t="s">
        <v>146</v>
      </c>
      <c r="P2840" s="46">
        <v>2</v>
      </c>
      <c r="Q2840" s="67" t="s">
        <v>4305</v>
      </c>
      <c r="R2840" s="67" t="s">
        <v>588</v>
      </c>
      <c r="S2840" s="46">
        <v>102</v>
      </c>
      <c r="T2840" s="46">
        <v>52</v>
      </c>
      <c r="U2840" s="46">
        <v>26.939556166999999</v>
      </c>
      <c r="V2840" s="46">
        <v>-80.070775628999996</v>
      </c>
      <c r="W2840" s="48">
        <v>42220</v>
      </c>
      <c r="X2840" s="107">
        <f>W2840-N2840</f>
        <v>62</v>
      </c>
      <c r="Y2840" s="46">
        <v>39</v>
      </c>
      <c r="Z2840" s="46">
        <v>41</v>
      </c>
      <c r="AA2840" s="46">
        <v>0</v>
      </c>
      <c r="AB2840" s="46">
        <v>2</v>
      </c>
      <c r="AC2840" s="46">
        <v>0</v>
      </c>
      <c r="AD2840" s="46">
        <v>5</v>
      </c>
      <c r="AE2840" s="46">
        <f>SUM(Y2840,Z2840,AC2840,AD2840)</f>
        <v>85</v>
      </c>
      <c r="AF2840" s="47">
        <f>Y2840/AE2840</f>
        <v>0.45882352941176469</v>
      </c>
      <c r="AG2840" s="47">
        <f>(Y2840-(AA2840+AB2840))/AE2840</f>
        <v>0.43529411764705883</v>
      </c>
      <c r="AH2840" s="67" t="s">
        <v>2</v>
      </c>
      <c r="AI2840" s="61"/>
    </row>
    <row r="2841" spans="1:35" x14ac:dyDescent="0.3">
      <c r="A2841" s="38"/>
      <c r="B2841" s="38"/>
      <c r="C2841" s="39"/>
      <c r="D2841" s="71"/>
      <c r="E2841" s="99"/>
      <c r="F2841" s="41"/>
      <c r="G2841" s="41"/>
      <c r="H2841" s="41"/>
      <c r="I2841" s="41"/>
      <c r="J2841" s="41"/>
      <c r="K2841" s="40"/>
      <c r="L2841" s="41"/>
      <c r="M2841" s="46">
        <v>261743</v>
      </c>
      <c r="N2841" s="48">
        <v>42158</v>
      </c>
      <c r="O2841" s="67" t="s">
        <v>0</v>
      </c>
      <c r="P2841" s="46">
        <v>3</v>
      </c>
      <c r="Q2841" s="67" t="s">
        <v>4305</v>
      </c>
      <c r="R2841" s="67" t="s">
        <v>545</v>
      </c>
      <c r="S2841" s="46">
        <v>48</v>
      </c>
      <c r="T2841" s="46">
        <v>87</v>
      </c>
      <c r="U2841" s="46">
        <v>26.899956232000001</v>
      </c>
      <c r="V2841" s="46">
        <v>-80.058629984000007</v>
      </c>
      <c r="W2841" s="48">
        <v>42217</v>
      </c>
      <c r="X2841" s="107">
        <f>W2841-N2841</f>
        <v>59</v>
      </c>
      <c r="Y2841" s="46">
        <v>45</v>
      </c>
      <c r="Z2841" s="46">
        <v>38</v>
      </c>
      <c r="AA2841" s="46">
        <v>9</v>
      </c>
      <c r="AB2841" s="46">
        <v>10</v>
      </c>
      <c r="AC2841" s="46">
        <v>1</v>
      </c>
      <c r="AD2841" s="46">
        <v>7</v>
      </c>
      <c r="AE2841" s="46">
        <f>SUM(Y2841,Z2841,AC2841,AD2841)</f>
        <v>91</v>
      </c>
      <c r="AF2841" s="47">
        <f>Y2841/AE2841</f>
        <v>0.49450549450549453</v>
      </c>
      <c r="AG2841" s="47">
        <f>(Y2841-(AA2841+AB2841))/AE2841</f>
        <v>0.2857142857142857</v>
      </c>
      <c r="AH2841" s="67" t="s">
        <v>2</v>
      </c>
      <c r="AI2841" s="38"/>
    </row>
    <row r="2842" spans="1:35" x14ac:dyDescent="0.3">
      <c r="A2842" s="38"/>
      <c r="B2842" s="38"/>
      <c r="C2842" s="39"/>
      <c r="D2842" s="71"/>
      <c r="E2842" s="99"/>
      <c r="F2842" s="41"/>
      <c r="G2842" s="41"/>
      <c r="H2842" s="41"/>
      <c r="I2842" s="41"/>
      <c r="J2842" s="41"/>
      <c r="K2842" s="40"/>
      <c r="L2842" s="41"/>
      <c r="M2842" s="46">
        <v>261921</v>
      </c>
      <c r="N2842" s="48">
        <v>42158</v>
      </c>
      <c r="O2842" s="67" t="s">
        <v>5</v>
      </c>
      <c r="P2842" s="46">
        <v>11</v>
      </c>
      <c r="Q2842" s="67" t="s">
        <v>4305</v>
      </c>
      <c r="R2842" s="67" t="s">
        <v>3</v>
      </c>
      <c r="S2842" s="46">
        <v>30</v>
      </c>
      <c r="T2842" s="46">
        <v>50</v>
      </c>
      <c r="U2842" s="46">
        <v>26.948628631999998</v>
      </c>
      <c r="V2842" s="46">
        <v>-80.072994872999999</v>
      </c>
      <c r="W2842" s="128"/>
      <c r="X2842" s="107"/>
      <c r="Y2842" s="127"/>
      <c r="Z2842" s="127"/>
      <c r="AA2842" s="127"/>
      <c r="AB2842" s="127"/>
      <c r="AC2842" s="127"/>
      <c r="AD2842" s="127"/>
      <c r="AE2842" s="127"/>
      <c r="AF2842" s="127"/>
      <c r="AG2842" s="127"/>
      <c r="AH2842" s="67" t="s">
        <v>3</v>
      </c>
      <c r="AI2842" s="38"/>
    </row>
    <row r="2843" spans="1:35" x14ac:dyDescent="0.3">
      <c r="A2843" s="38"/>
      <c r="B2843" s="38"/>
      <c r="C2843" s="39"/>
      <c r="D2843" s="71"/>
      <c r="E2843" s="99"/>
      <c r="F2843" s="41"/>
      <c r="G2843" s="41"/>
      <c r="H2843" s="41"/>
      <c r="I2843" s="41"/>
      <c r="J2843" s="41"/>
      <c r="K2843" s="40"/>
      <c r="L2843" s="41"/>
      <c r="M2843" s="46">
        <v>367025</v>
      </c>
      <c r="N2843" s="48">
        <v>42158</v>
      </c>
      <c r="O2843" s="67" t="s">
        <v>146</v>
      </c>
      <c r="P2843" s="46">
        <v>5</v>
      </c>
      <c r="Q2843" s="67" t="s">
        <v>4305</v>
      </c>
      <c r="R2843" s="67" t="s">
        <v>589</v>
      </c>
      <c r="S2843" s="46">
        <v>37</v>
      </c>
      <c r="T2843" s="46">
        <v>-5</v>
      </c>
      <c r="U2843" s="46">
        <v>26.932164405000002</v>
      </c>
      <c r="V2843" s="46">
        <v>-80.068610148999994</v>
      </c>
      <c r="W2843" s="48">
        <v>42219</v>
      </c>
      <c r="X2843" s="107">
        <f>W2843-N2843</f>
        <v>61</v>
      </c>
      <c r="Y2843" s="46">
        <v>82</v>
      </c>
      <c r="Z2843" s="46">
        <v>7</v>
      </c>
      <c r="AA2843" s="46">
        <v>0</v>
      </c>
      <c r="AB2843" s="46">
        <v>0</v>
      </c>
      <c r="AC2843" s="46">
        <v>0</v>
      </c>
      <c r="AD2843" s="46">
        <v>0</v>
      </c>
      <c r="AE2843" s="46">
        <f>SUM(Y2843,Z2843,AC2843,AD2843)</f>
        <v>89</v>
      </c>
      <c r="AF2843" s="47">
        <f>Y2843/AE2843</f>
        <v>0.9213483146067416</v>
      </c>
      <c r="AG2843" s="47">
        <f>(Y2843-(AA2843+AB2843))/AE2843</f>
        <v>0.9213483146067416</v>
      </c>
      <c r="AH2843" s="67" t="s">
        <v>2</v>
      </c>
      <c r="AI2843" s="38"/>
    </row>
    <row r="2844" spans="1:35" x14ac:dyDescent="0.3">
      <c r="A2844" s="38"/>
      <c r="B2844" s="38"/>
      <c r="C2844" s="39"/>
      <c r="D2844" s="71"/>
      <c r="E2844" s="99"/>
      <c r="F2844" s="41"/>
      <c r="G2844" s="41"/>
      <c r="H2844" s="41"/>
      <c r="I2844" s="41"/>
      <c r="J2844" s="41"/>
      <c r="K2844" s="40"/>
      <c r="L2844" s="41"/>
      <c r="M2844" s="46">
        <v>367031</v>
      </c>
      <c r="N2844" s="48">
        <v>42158</v>
      </c>
      <c r="O2844" s="67" t="s">
        <v>146</v>
      </c>
      <c r="P2844" s="46">
        <v>8</v>
      </c>
      <c r="Q2844" s="67" t="s">
        <v>4305</v>
      </c>
      <c r="R2844" s="67" t="s">
        <v>590</v>
      </c>
      <c r="S2844" s="46">
        <v>45</v>
      </c>
      <c r="T2844" s="46">
        <v>9</v>
      </c>
      <c r="U2844" s="46">
        <v>26.923198681999999</v>
      </c>
      <c r="V2844" s="46">
        <v>-80.066548100000006</v>
      </c>
      <c r="W2844" s="48">
        <v>42219</v>
      </c>
      <c r="X2844" s="107">
        <f>W2844-N2844</f>
        <v>61</v>
      </c>
      <c r="Y2844" s="46">
        <v>88</v>
      </c>
      <c r="Z2844" s="46">
        <v>8</v>
      </c>
      <c r="AA2844" s="46">
        <v>1</v>
      </c>
      <c r="AB2844" s="46">
        <v>0</v>
      </c>
      <c r="AC2844" s="46">
        <v>0</v>
      </c>
      <c r="AD2844" s="46">
        <v>1</v>
      </c>
      <c r="AE2844" s="46">
        <f>SUM(Y2844,Z2844,AC2844,AD2844)</f>
        <v>97</v>
      </c>
      <c r="AF2844" s="47">
        <f>Y2844/AE2844</f>
        <v>0.90721649484536082</v>
      </c>
      <c r="AG2844" s="47">
        <f>(Y2844-(AA2844+AB2844))/AE2844</f>
        <v>0.89690721649484539</v>
      </c>
      <c r="AH2844" s="67" t="s">
        <v>2</v>
      </c>
      <c r="AI2844" s="38"/>
    </row>
    <row r="2845" spans="1:35" x14ac:dyDescent="0.3">
      <c r="A2845" s="38"/>
      <c r="B2845" s="38"/>
      <c r="C2845" s="39"/>
      <c r="D2845" s="71"/>
      <c r="E2845" s="99"/>
      <c r="F2845" s="41"/>
      <c r="G2845" s="41"/>
      <c r="H2845" s="41"/>
      <c r="I2845" s="41"/>
      <c r="J2845" s="41"/>
      <c r="K2845" s="40"/>
      <c r="L2845" s="41"/>
      <c r="M2845" s="46">
        <v>367831</v>
      </c>
      <c r="N2845" s="48">
        <v>42159</v>
      </c>
      <c r="O2845" s="67" t="s">
        <v>146</v>
      </c>
      <c r="P2845" s="46">
        <v>1</v>
      </c>
      <c r="Q2845" s="67" t="s">
        <v>4305</v>
      </c>
      <c r="R2845" s="67" t="s">
        <v>591</v>
      </c>
      <c r="S2845" s="46">
        <v>26</v>
      </c>
      <c r="T2845" s="46">
        <v>145</v>
      </c>
      <c r="U2845" s="46">
        <v>26.941546076000002</v>
      </c>
      <c r="V2845" s="46">
        <v>-80.071386461000003</v>
      </c>
      <c r="W2845" s="48">
        <v>42218</v>
      </c>
      <c r="X2845" s="107">
        <f>W2845-N2845</f>
        <v>59</v>
      </c>
      <c r="Y2845" s="46">
        <v>23</v>
      </c>
      <c r="Z2845" s="46">
        <v>71</v>
      </c>
      <c r="AA2845" s="46">
        <v>13</v>
      </c>
      <c r="AB2845" s="46">
        <v>2</v>
      </c>
      <c r="AC2845" s="46">
        <v>0</v>
      </c>
      <c r="AD2845" s="46">
        <v>0</v>
      </c>
      <c r="AE2845" s="46">
        <f>SUM(Y2845,Z2845,AC2845,AD2845)</f>
        <v>94</v>
      </c>
      <c r="AF2845" s="47">
        <f>Y2845/AE2845</f>
        <v>0.24468085106382978</v>
      </c>
      <c r="AG2845" s="47">
        <f>(Y2845-(AA2845+AB2845))/AE2845</f>
        <v>8.5106382978723402E-2</v>
      </c>
      <c r="AH2845" s="67" t="s">
        <v>2</v>
      </c>
      <c r="AI2845" s="38"/>
    </row>
    <row r="2846" spans="1:35" x14ac:dyDescent="0.3">
      <c r="A2846" s="38"/>
      <c r="B2846" s="38"/>
      <c r="C2846" s="39"/>
      <c r="D2846" s="71"/>
      <c r="E2846" s="99"/>
      <c r="F2846" s="41"/>
      <c r="G2846" s="41"/>
      <c r="H2846" s="41"/>
      <c r="I2846" s="41"/>
      <c r="J2846" s="41"/>
      <c r="K2846" s="40"/>
      <c r="L2846" s="41"/>
      <c r="M2846" s="46">
        <v>262364</v>
      </c>
      <c r="N2846" s="48">
        <v>42159</v>
      </c>
      <c r="O2846" s="67" t="s">
        <v>0</v>
      </c>
      <c r="P2846" s="46">
        <v>10</v>
      </c>
      <c r="Q2846" s="67" t="s">
        <v>4305</v>
      </c>
      <c r="R2846" s="67" t="s">
        <v>546</v>
      </c>
      <c r="S2846" s="46">
        <v>37</v>
      </c>
      <c r="T2846" s="46">
        <v>31</v>
      </c>
      <c r="U2846" s="46">
        <v>26.840362371000001</v>
      </c>
      <c r="V2846" s="46">
        <v>-80.042379968000006</v>
      </c>
      <c r="W2846" s="126"/>
      <c r="X2846" s="107"/>
      <c r="Y2846" s="46">
        <v>32</v>
      </c>
      <c r="Z2846" s="46">
        <v>56</v>
      </c>
      <c r="AA2846" s="46">
        <v>0</v>
      </c>
      <c r="AB2846" s="46">
        <v>0</v>
      </c>
      <c r="AC2846" s="46">
        <v>0</v>
      </c>
      <c r="AD2846" s="46">
        <v>2</v>
      </c>
      <c r="AE2846" s="46">
        <f>SUM(Y2846,Z2846,AC2846,AD2846)</f>
        <v>90</v>
      </c>
      <c r="AF2846" s="47">
        <f>Y2846/AE2846</f>
        <v>0.35555555555555557</v>
      </c>
      <c r="AG2846" s="47">
        <f>(Y2846-(AA2846+AB2846))/AE2846</f>
        <v>0.35555555555555557</v>
      </c>
      <c r="AH2846" s="67" t="s">
        <v>8</v>
      </c>
      <c r="AI2846" s="38"/>
    </row>
    <row r="2847" spans="1:35" x14ac:dyDescent="0.3">
      <c r="A2847" s="38"/>
      <c r="B2847" s="38"/>
      <c r="C2847" s="39"/>
      <c r="D2847" s="71"/>
      <c r="E2847" s="99"/>
      <c r="F2847" s="41"/>
      <c r="G2847" s="41"/>
      <c r="H2847" s="41"/>
      <c r="I2847" s="41"/>
      <c r="J2847" s="41"/>
      <c r="K2847" s="40"/>
      <c r="L2847" s="41"/>
      <c r="M2847" s="46">
        <v>367832</v>
      </c>
      <c r="N2847" s="48">
        <v>42159</v>
      </c>
      <c r="O2847" s="67" t="s">
        <v>146</v>
      </c>
      <c r="P2847" s="46">
        <v>2</v>
      </c>
      <c r="Q2847" s="67" t="s">
        <v>4305</v>
      </c>
      <c r="R2847" s="67" t="s">
        <v>592</v>
      </c>
      <c r="S2847" s="46">
        <v>31</v>
      </c>
      <c r="T2847" s="46">
        <v>126</v>
      </c>
      <c r="U2847" s="46">
        <v>26.939985801999999</v>
      </c>
      <c r="V2847" s="46">
        <v>-80.070751758</v>
      </c>
      <c r="W2847" s="126"/>
      <c r="X2847" s="107"/>
      <c r="Y2847" s="46"/>
      <c r="Z2847" s="127"/>
      <c r="AA2847" s="46"/>
      <c r="AB2847" s="46"/>
      <c r="AC2847" s="127"/>
      <c r="AD2847" s="127"/>
      <c r="AE2847" s="127"/>
      <c r="AF2847" s="127"/>
      <c r="AG2847" s="127"/>
      <c r="AH2847" s="67" t="s">
        <v>10</v>
      </c>
      <c r="AI2847" s="38"/>
    </row>
    <row r="2848" spans="1:35" x14ac:dyDescent="0.3">
      <c r="A2848" s="38"/>
      <c r="B2848" s="38"/>
      <c r="C2848" s="39"/>
      <c r="D2848" s="71"/>
      <c r="E2848" s="99"/>
      <c r="F2848" s="41"/>
      <c r="G2848" s="41"/>
      <c r="H2848" s="41"/>
      <c r="I2848" s="41"/>
      <c r="J2848" s="41"/>
      <c r="K2848" s="40"/>
      <c r="L2848" s="41"/>
      <c r="M2848" s="46">
        <v>367838</v>
      </c>
      <c r="N2848" s="48">
        <v>42159</v>
      </c>
      <c r="O2848" s="67" t="s">
        <v>146</v>
      </c>
      <c r="P2848" s="46">
        <v>3</v>
      </c>
      <c r="Q2848" s="67" t="s">
        <v>4305</v>
      </c>
      <c r="R2848" s="67" t="s">
        <v>593</v>
      </c>
      <c r="S2848" s="46">
        <v>36</v>
      </c>
      <c r="T2848" s="46">
        <v>4</v>
      </c>
      <c r="U2848" s="46">
        <v>26.936991398</v>
      </c>
      <c r="V2848" s="46">
        <v>-80.069761768999996</v>
      </c>
      <c r="W2848" s="128"/>
      <c r="X2848" s="107"/>
      <c r="Y2848" s="46"/>
      <c r="Z2848" s="127"/>
      <c r="AA2848" s="46"/>
      <c r="AB2848" s="46"/>
      <c r="AC2848" s="127"/>
      <c r="AD2848" s="127"/>
      <c r="AE2848" s="127"/>
      <c r="AF2848" s="127"/>
      <c r="AG2848" s="127"/>
      <c r="AH2848" s="67" t="s">
        <v>10</v>
      </c>
      <c r="AI2848" s="38"/>
    </row>
    <row r="2849" spans="1:35" x14ac:dyDescent="0.3">
      <c r="A2849" s="38"/>
      <c r="B2849" s="38"/>
      <c r="C2849" s="39"/>
      <c r="D2849" s="71"/>
      <c r="E2849" s="99"/>
      <c r="F2849" s="41"/>
      <c r="G2849" s="41"/>
      <c r="H2849" s="41"/>
      <c r="I2849" s="41"/>
      <c r="J2849" s="41"/>
      <c r="K2849" s="40"/>
      <c r="L2849" s="41"/>
      <c r="M2849" s="46">
        <v>262609</v>
      </c>
      <c r="N2849" s="48">
        <v>42160</v>
      </c>
      <c r="O2849" s="67" t="s">
        <v>5</v>
      </c>
      <c r="P2849" s="46">
        <v>11</v>
      </c>
      <c r="Q2849" s="67" t="s">
        <v>4305</v>
      </c>
      <c r="R2849" s="67" t="s">
        <v>3</v>
      </c>
      <c r="S2849" s="46">
        <v>45</v>
      </c>
      <c r="T2849" s="46">
        <v>35</v>
      </c>
      <c r="U2849" s="46">
        <v>26.949299461999999</v>
      </c>
      <c r="V2849" s="46">
        <v>-80.073371261000005</v>
      </c>
      <c r="W2849" s="126"/>
      <c r="X2849" s="107"/>
      <c r="Y2849" s="127"/>
      <c r="Z2849" s="127"/>
      <c r="AA2849" s="127"/>
      <c r="AB2849" s="127"/>
      <c r="AC2849" s="127"/>
      <c r="AD2849" s="127"/>
      <c r="AE2849" s="127"/>
      <c r="AF2849" s="127"/>
      <c r="AG2849" s="127"/>
      <c r="AH2849" s="67" t="s">
        <v>3</v>
      </c>
      <c r="AI2849" s="38"/>
    </row>
    <row r="2850" spans="1:35" x14ac:dyDescent="0.3">
      <c r="A2850" s="38"/>
      <c r="B2850" s="38"/>
      <c r="C2850" s="39"/>
      <c r="D2850" s="71"/>
      <c r="E2850" s="99"/>
      <c r="F2850" s="41"/>
      <c r="G2850" s="41"/>
      <c r="H2850" s="41"/>
      <c r="I2850" s="41"/>
      <c r="J2850" s="41"/>
      <c r="K2850" s="40"/>
      <c r="L2850" s="41"/>
      <c r="M2850" s="46">
        <v>262925</v>
      </c>
      <c r="N2850" s="48">
        <v>42161</v>
      </c>
      <c r="O2850" s="67" t="s">
        <v>0</v>
      </c>
      <c r="P2850" s="46">
        <v>4</v>
      </c>
      <c r="Q2850" s="67" t="s">
        <v>4305</v>
      </c>
      <c r="R2850" s="67" t="s">
        <v>549</v>
      </c>
      <c r="S2850" s="46">
        <v>23</v>
      </c>
      <c r="T2850" s="46">
        <v>91</v>
      </c>
      <c r="U2850" s="46">
        <v>26.896766751000001</v>
      </c>
      <c r="V2850" s="46">
        <v>-80.057695429000006</v>
      </c>
      <c r="W2850" s="126"/>
      <c r="X2850" s="107"/>
      <c r="Y2850" s="46">
        <v>2</v>
      </c>
      <c r="Z2850" s="46">
        <v>60</v>
      </c>
      <c r="AA2850" s="46">
        <v>0</v>
      </c>
      <c r="AB2850" s="46">
        <v>1</v>
      </c>
      <c r="AC2850" s="46">
        <v>0</v>
      </c>
      <c r="AD2850" s="46">
        <v>0</v>
      </c>
      <c r="AE2850" s="46">
        <f>SUM(Y2850,Z2850,AC2850,AD2850)</f>
        <v>62</v>
      </c>
      <c r="AF2850" s="47">
        <f>Y2850/AE2850</f>
        <v>3.2258064516129031E-2</v>
      </c>
      <c r="AG2850" s="47">
        <f>(Y2850-(AA2850+AB2850))/AE2850</f>
        <v>1.6129032258064516E-2</v>
      </c>
      <c r="AH2850" s="67" t="s">
        <v>8</v>
      </c>
      <c r="AI2850" s="38"/>
    </row>
    <row r="2851" spans="1:35" x14ac:dyDescent="0.3">
      <c r="A2851" s="38"/>
      <c r="B2851" s="38"/>
      <c r="C2851" s="39"/>
      <c r="D2851" s="71"/>
      <c r="E2851" s="99"/>
      <c r="F2851" s="41"/>
      <c r="G2851" s="41"/>
      <c r="H2851" s="41"/>
      <c r="I2851" s="41"/>
      <c r="J2851" s="41"/>
      <c r="K2851" s="40"/>
      <c r="L2851" s="41"/>
      <c r="M2851" s="46">
        <v>262907</v>
      </c>
      <c r="N2851" s="48">
        <v>42161</v>
      </c>
      <c r="O2851" s="67" t="s">
        <v>0</v>
      </c>
      <c r="P2851" s="46">
        <v>5</v>
      </c>
      <c r="Q2851" s="67" t="s">
        <v>4305</v>
      </c>
      <c r="R2851" s="67" t="s">
        <v>548</v>
      </c>
      <c r="S2851" s="46">
        <v>51</v>
      </c>
      <c r="T2851" s="46">
        <v>111</v>
      </c>
      <c r="U2851" s="46">
        <v>26.88800728</v>
      </c>
      <c r="V2851" s="46">
        <v>-80.055205642999994</v>
      </c>
      <c r="W2851" s="48">
        <v>42222</v>
      </c>
      <c r="X2851" s="107">
        <f>W2851-N2851</f>
        <v>61</v>
      </c>
      <c r="Y2851" s="46">
        <v>3</v>
      </c>
      <c r="Z2851" s="46">
        <v>70</v>
      </c>
      <c r="AA2851" s="46">
        <v>1</v>
      </c>
      <c r="AB2851" s="46">
        <v>1</v>
      </c>
      <c r="AC2851" s="46">
        <v>0</v>
      </c>
      <c r="AD2851" s="46">
        <v>1</v>
      </c>
      <c r="AE2851" s="46">
        <f>SUM(Y2851,Z2851,AC2851,AD2851)</f>
        <v>74</v>
      </c>
      <c r="AF2851" s="47">
        <f>Y2851/AE2851</f>
        <v>4.0540540540540543E-2</v>
      </c>
      <c r="AG2851" s="47">
        <f>(Y2851-(AA2851+AB2851))/AE2851</f>
        <v>1.3513513513513514E-2</v>
      </c>
      <c r="AH2851" s="67" t="s">
        <v>2</v>
      </c>
      <c r="AI2851" s="38"/>
    </row>
    <row r="2852" spans="1:35" x14ac:dyDescent="0.3">
      <c r="A2852" s="38"/>
      <c r="B2852" s="38"/>
      <c r="C2852" s="39"/>
      <c r="D2852" s="71"/>
      <c r="E2852" s="99"/>
      <c r="F2852" s="41"/>
      <c r="G2852" s="41"/>
      <c r="H2852" s="41"/>
      <c r="I2852" s="41"/>
      <c r="J2852" s="41"/>
      <c r="K2852" s="40"/>
      <c r="L2852" s="41"/>
      <c r="M2852" s="46">
        <v>263226</v>
      </c>
      <c r="N2852" s="48">
        <v>42161</v>
      </c>
      <c r="O2852" s="67" t="s">
        <v>0</v>
      </c>
      <c r="P2852" s="46">
        <v>10</v>
      </c>
      <c r="Q2852" s="67" t="s">
        <v>4305</v>
      </c>
      <c r="R2852" s="67" t="s">
        <v>553</v>
      </c>
      <c r="S2852" s="46">
        <v>28</v>
      </c>
      <c r="T2852" s="46">
        <v>84</v>
      </c>
      <c r="U2852" s="46">
        <v>26.854636761999998</v>
      </c>
      <c r="V2852" s="46">
        <v>-80.045341144000005</v>
      </c>
      <c r="W2852" s="126"/>
      <c r="X2852" s="107"/>
      <c r="Y2852" s="46">
        <v>4</v>
      </c>
      <c r="Z2852" s="46">
        <v>83</v>
      </c>
      <c r="AA2852" s="46">
        <v>0</v>
      </c>
      <c r="AB2852" s="46">
        <v>2</v>
      </c>
      <c r="AC2852" s="46">
        <v>0</v>
      </c>
      <c r="AD2852" s="46">
        <v>1</v>
      </c>
      <c r="AE2852" s="46">
        <f>SUM(Y2852,Z2852,AC2852,AD2852)</f>
        <v>88</v>
      </c>
      <c r="AF2852" s="47">
        <f>Y2852/AE2852</f>
        <v>4.5454545454545456E-2</v>
      </c>
      <c r="AG2852" s="47">
        <f>(Y2852-(AA2852+AB2852))/AE2852</f>
        <v>2.2727272727272728E-2</v>
      </c>
      <c r="AH2852" s="67" t="s">
        <v>8</v>
      </c>
      <c r="AI2852" s="38"/>
    </row>
    <row r="2853" spans="1:35" x14ac:dyDescent="0.3">
      <c r="A2853" s="38"/>
      <c r="B2853" s="38"/>
      <c r="C2853" s="39"/>
      <c r="D2853" s="71"/>
      <c r="E2853" s="99"/>
      <c r="F2853" s="41"/>
      <c r="G2853" s="41"/>
      <c r="H2853" s="41"/>
      <c r="I2853" s="41"/>
      <c r="J2853" s="41"/>
      <c r="K2853" s="40"/>
      <c r="L2853" s="41"/>
      <c r="M2853" s="46">
        <v>262985</v>
      </c>
      <c r="N2853" s="48">
        <v>42161</v>
      </c>
      <c r="O2853" s="67" t="s">
        <v>0</v>
      </c>
      <c r="P2853" s="46">
        <v>1</v>
      </c>
      <c r="Q2853" s="67" t="s">
        <v>4305</v>
      </c>
      <c r="R2853" s="67" t="s">
        <v>552</v>
      </c>
      <c r="S2853" s="46">
        <v>40</v>
      </c>
      <c r="T2853" s="46">
        <v>17</v>
      </c>
      <c r="U2853" s="46">
        <v>26.916953328000002</v>
      </c>
      <c r="V2853" s="46">
        <v>-80.064454104999996</v>
      </c>
      <c r="W2853" s="48">
        <v>42221</v>
      </c>
      <c r="X2853" s="107">
        <f>W2853-N2853</f>
        <v>60</v>
      </c>
      <c r="Y2853" s="46">
        <v>17</v>
      </c>
      <c r="Z2853" s="46">
        <v>44</v>
      </c>
      <c r="AA2853" s="46">
        <v>0</v>
      </c>
      <c r="AB2853" s="46">
        <v>2</v>
      </c>
      <c r="AC2853" s="46">
        <v>0</v>
      </c>
      <c r="AD2853" s="46">
        <v>0</v>
      </c>
      <c r="AE2853" s="46">
        <f>SUM(Y2853,Z2853,AC2853,AD2853)</f>
        <v>61</v>
      </c>
      <c r="AF2853" s="47">
        <f>Y2853/AE2853</f>
        <v>0.27868852459016391</v>
      </c>
      <c r="AG2853" s="47">
        <f>(Y2853-(AA2853+AB2853))/AE2853</f>
        <v>0.24590163934426229</v>
      </c>
      <c r="AH2853" s="67" t="s">
        <v>2</v>
      </c>
      <c r="AI2853" s="38"/>
    </row>
    <row r="2854" spans="1:35" x14ac:dyDescent="0.3">
      <c r="A2854" s="38"/>
      <c r="B2854" s="38"/>
      <c r="C2854" s="39"/>
      <c r="D2854" s="71"/>
      <c r="E2854" s="99"/>
      <c r="F2854" s="41"/>
      <c r="G2854" s="41"/>
      <c r="H2854" s="41"/>
      <c r="I2854" s="41"/>
      <c r="J2854" s="41"/>
      <c r="K2854" s="40"/>
      <c r="L2854" s="41"/>
      <c r="M2854" s="46">
        <v>263331</v>
      </c>
      <c r="N2854" s="48">
        <v>42162</v>
      </c>
      <c r="O2854" s="67" t="s">
        <v>0</v>
      </c>
      <c r="P2854" s="46">
        <v>5</v>
      </c>
      <c r="Q2854" s="67" t="s">
        <v>4305</v>
      </c>
      <c r="R2854" s="67" t="s">
        <v>554</v>
      </c>
      <c r="S2854" s="46">
        <v>64</v>
      </c>
      <c r="T2854" s="46">
        <v>52</v>
      </c>
      <c r="U2854" s="46">
        <v>26.886147546</v>
      </c>
      <c r="V2854" s="46">
        <v>-80.054629871000003</v>
      </c>
      <c r="W2854" s="126"/>
      <c r="X2854" s="107"/>
      <c r="Y2854" s="127"/>
      <c r="Z2854" s="127"/>
      <c r="AA2854" s="127"/>
      <c r="AB2854" s="127"/>
      <c r="AC2854" s="127"/>
      <c r="AD2854" s="127"/>
      <c r="AE2854" s="127"/>
      <c r="AF2854" s="127"/>
      <c r="AG2854" s="127"/>
      <c r="AH2854" s="67" t="s">
        <v>10</v>
      </c>
      <c r="AI2854" s="38"/>
    </row>
    <row r="2855" spans="1:35" x14ac:dyDescent="0.3">
      <c r="A2855" s="38"/>
      <c r="B2855" s="38"/>
      <c r="C2855" s="39"/>
      <c r="D2855" s="71"/>
      <c r="E2855" s="99"/>
      <c r="F2855" s="41"/>
      <c r="G2855" s="41"/>
      <c r="H2855" s="41"/>
      <c r="I2855" s="41"/>
      <c r="J2855" s="41"/>
      <c r="K2855" s="40"/>
      <c r="L2855" s="41"/>
      <c r="M2855" s="46">
        <v>369871</v>
      </c>
      <c r="N2855" s="48">
        <v>42163</v>
      </c>
      <c r="O2855" s="67" t="s">
        <v>146</v>
      </c>
      <c r="P2855" s="46">
        <v>7</v>
      </c>
      <c r="Q2855" s="67" t="s">
        <v>4305</v>
      </c>
      <c r="R2855" s="67" t="s">
        <v>594</v>
      </c>
      <c r="S2855" s="46">
        <v>40</v>
      </c>
      <c r="T2855" s="46">
        <v>60</v>
      </c>
      <c r="U2855" s="46">
        <v>26.925996048999998</v>
      </c>
      <c r="V2855" s="46">
        <v>-80.067346814999993</v>
      </c>
      <c r="W2855" s="48">
        <v>42226</v>
      </c>
      <c r="X2855" s="107">
        <f>W2855-N2855</f>
        <v>63</v>
      </c>
      <c r="Y2855" s="46">
        <v>46</v>
      </c>
      <c r="Z2855" s="46">
        <v>11</v>
      </c>
      <c r="AA2855" s="46">
        <v>1</v>
      </c>
      <c r="AB2855" s="46">
        <v>0</v>
      </c>
      <c r="AC2855" s="46">
        <v>0</v>
      </c>
      <c r="AD2855" s="46">
        <v>0</v>
      </c>
      <c r="AE2855" s="46">
        <f>SUM(Y2855,Z2855,AC2855,AD2855)</f>
        <v>57</v>
      </c>
      <c r="AF2855" s="47">
        <f>Y2855/AE2855</f>
        <v>0.80701754385964908</v>
      </c>
      <c r="AG2855" s="47">
        <f>(Y2855-(AA2855+AB2855))/AE2855</f>
        <v>0.78947368421052633</v>
      </c>
      <c r="AH2855" s="67" t="s">
        <v>2</v>
      </c>
      <c r="AI2855" s="38"/>
    </row>
    <row r="2856" spans="1:35" x14ac:dyDescent="0.3">
      <c r="A2856" s="38"/>
      <c r="B2856" s="38"/>
      <c r="C2856" s="39"/>
      <c r="D2856" s="71"/>
      <c r="E2856" s="99"/>
      <c r="F2856" s="41"/>
      <c r="G2856" s="41"/>
      <c r="H2856" s="41"/>
      <c r="I2856" s="41"/>
      <c r="J2856" s="41"/>
      <c r="K2856" s="40"/>
      <c r="L2856" s="41"/>
      <c r="M2856" s="46">
        <v>263903</v>
      </c>
      <c r="N2856" s="48">
        <v>42163</v>
      </c>
      <c r="O2856" s="67" t="s">
        <v>0</v>
      </c>
      <c r="P2856" s="46">
        <v>1</v>
      </c>
      <c r="Q2856" s="67" t="s">
        <v>4305</v>
      </c>
      <c r="R2856" s="67" t="s">
        <v>555</v>
      </c>
      <c r="S2856" s="46">
        <v>33</v>
      </c>
      <c r="T2856" s="46">
        <v>8</v>
      </c>
      <c r="U2856" s="46">
        <v>26.918247062999999</v>
      </c>
      <c r="V2856" s="46">
        <v>-80.064909834000005</v>
      </c>
      <c r="W2856" s="48">
        <v>42222</v>
      </c>
      <c r="X2856" s="107">
        <f>W2856-N2856</f>
        <v>59</v>
      </c>
      <c r="Y2856" s="46">
        <v>51</v>
      </c>
      <c r="Z2856" s="46">
        <v>46</v>
      </c>
      <c r="AA2856" s="46">
        <v>2</v>
      </c>
      <c r="AB2856" s="46">
        <v>2</v>
      </c>
      <c r="AC2856" s="46">
        <v>0</v>
      </c>
      <c r="AD2856" s="46">
        <v>2</v>
      </c>
      <c r="AE2856" s="46">
        <f>SUM(Y2856,Z2856,AC2856,AD2856)</f>
        <v>99</v>
      </c>
      <c r="AF2856" s="47">
        <f>Y2856/AE2856</f>
        <v>0.51515151515151514</v>
      </c>
      <c r="AG2856" s="47">
        <f>(Y2856-(AA2856+AB2856))/AE2856</f>
        <v>0.47474747474747475</v>
      </c>
      <c r="AH2856" s="67" t="s">
        <v>2</v>
      </c>
      <c r="AI2856" s="38"/>
    </row>
    <row r="2857" spans="1:35" x14ac:dyDescent="0.3">
      <c r="A2857" s="38"/>
      <c r="B2857" s="38"/>
      <c r="C2857" s="39"/>
      <c r="D2857" s="71"/>
      <c r="E2857" s="99"/>
      <c r="F2857" s="41"/>
      <c r="G2857" s="41"/>
      <c r="H2857" s="41"/>
      <c r="I2857" s="41"/>
      <c r="J2857" s="41"/>
      <c r="K2857" s="40"/>
      <c r="L2857" s="41"/>
      <c r="M2857" s="46">
        <v>370096</v>
      </c>
      <c r="N2857" s="48">
        <v>42163</v>
      </c>
      <c r="O2857" s="67" t="s">
        <v>5</v>
      </c>
      <c r="P2857" s="46">
        <v>1</v>
      </c>
      <c r="Q2857" s="67" t="s">
        <v>4305</v>
      </c>
      <c r="R2857" s="67" t="s">
        <v>604</v>
      </c>
      <c r="S2857" s="46">
        <v>23</v>
      </c>
      <c r="T2857" s="46">
        <v>48</v>
      </c>
      <c r="U2857" s="46">
        <v>26.967456220999999</v>
      </c>
      <c r="V2857" s="46">
        <v>-80.079563273999995</v>
      </c>
      <c r="W2857" s="126"/>
      <c r="X2857" s="107"/>
      <c r="Y2857" s="46"/>
      <c r="Z2857" s="127"/>
      <c r="AA2857" s="46"/>
      <c r="AB2857" s="46"/>
      <c r="AC2857" s="127"/>
      <c r="AD2857" s="127"/>
      <c r="AE2857" s="127"/>
      <c r="AF2857" s="127"/>
      <c r="AG2857" s="127"/>
      <c r="AH2857" s="67" t="s">
        <v>10</v>
      </c>
      <c r="AI2857" s="38"/>
    </row>
    <row r="2858" spans="1:35" x14ac:dyDescent="0.3">
      <c r="A2858" s="38"/>
      <c r="B2858" s="38"/>
      <c r="C2858" s="39"/>
      <c r="D2858" s="71"/>
      <c r="E2858" s="99"/>
      <c r="F2858" s="41"/>
      <c r="G2858" s="41"/>
      <c r="H2858" s="41"/>
      <c r="I2858" s="41"/>
      <c r="J2858" s="41"/>
      <c r="K2858" s="40"/>
      <c r="L2858" s="41"/>
      <c r="M2858" s="46">
        <v>264211</v>
      </c>
      <c r="N2858" s="48">
        <v>42164</v>
      </c>
      <c r="O2858" s="67" t="s">
        <v>5</v>
      </c>
      <c r="P2858" s="46">
        <v>12</v>
      </c>
      <c r="Q2858" s="67" t="s">
        <v>4305</v>
      </c>
      <c r="R2858" s="67" t="s">
        <v>3</v>
      </c>
      <c r="S2858" s="46">
        <v>75</v>
      </c>
      <c r="T2858" s="46">
        <v>25</v>
      </c>
      <c r="U2858" s="46">
        <v>26.948294988000001</v>
      </c>
      <c r="V2858" s="46">
        <v>-80.072899837999998</v>
      </c>
      <c r="W2858" s="128"/>
      <c r="X2858" s="107"/>
      <c r="Y2858" s="127"/>
      <c r="Z2858" s="127"/>
      <c r="AA2858" s="127"/>
      <c r="AB2858" s="127"/>
      <c r="AC2858" s="127"/>
      <c r="AD2858" s="127"/>
      <c r="AE2858" s="127"/>
      <c r="AF2858" s="127"/>
      <c r="AG2858" s="127"/>
      <c r="AH2858" s="67" t="s">
        <v>3</v>
      </c>
      <c r="AI2858" s="38"/>
    </row>
    <row r="2859" spans="1:35" x14ac:dyDescent="0.3">
      <c r="A2859" s="38"/>
      <c r="B2859" s="38"/>
      <c r="C2859" s="39"/>
      <c r="D2859" s="71"/>
      <c r="E2859" s="99"/>
      <c r="F2859" s="41"/>
      <c r="G2859" s="41"/>
      <c r="H2859" s="41"/>
      <c r="I2859" s="41"/>
      <c r="J2859" s="41"/>
      <c r="K2859" s="40"/>
      <c r="L2859" s="41"/>
      <c r="M2859" s="46">
        <v>370830</v>
      </c>
      <c r="N2859" s="48">
        <v>42164</v>
      </c>
      <c r="O2859" s="67" t="s">
        <v>146</v>
      </c>
      <c r="P2859" s="46">
        <v>3</v>
      </c>
      <c r="Q2859" s="67" t="s">
        <v>4305</v>
      </c>
      <c r="R2859" s="67" t="s">
        <v>595</v>
      </c>
      <c r="S2859" s="46">
        <v>26</v>
      </c>
      <c r="T2859" s="46">
        <v>24</v>
      </c>
      <c r="U2859" s="46">
        <v>26.936303457000001</v>
      </c>
      <c r="V2859" s="46">
        <v>-80.069520675999996</v>
      </c>
      <c r="W2859" s="48">
        <v>42223</v>
      </c>
      <c r="X2859" s="107">
        <f>W2859-N2859</f>
        <v>59</v>
      </c>
      <c r="Y2859" s="46">
        <v>89</v>
      </c>
      <c r="Z2859" s="46">
        <v>12</v>
      </c>
      <c r="AA2859" s="46">
        <v>0</v>
      </c>
      <c r="AB2859" s="46">
        <v>0</v>
      </c>
      <c r="AC2859" s="46">
        <v>0</v>
      </c>
      <c r="AD2859" s="46">
        <v>0</v>
      </c>
      <c r="AE2859" s="46">
        <f>SUM(Y2859,Z2859,AC2859,AD2859)</f>
        <v>101</v>
      </c>
      <c r="AF2859" s="47">
        <f>Y2859/AE2859</f>
        <v>0.88118811881188119</v>
      </c>
      <c r="AG2859" s="47">
        <f>(Y2859-(AA2859+AB2859))/AE2859</f>
        <v>0.88118811881188119</v>
      </c>
      <c r="AH2859" s="67" t="s">
        <v>2</v>
      </c>
      <c r="AI2859" s="38"/>
    </row>
    <row r="2860" spans="1:35" x14ac:dyDescent="0.3">
      <c r="A2860" s="38"/>
      <c r="B2860" s="38"/>
      <c r="C2860" s="39"/>
      <c r="D2860" s="71"/>
      <c r="E2860" s="99"/>
      <c r="F2860" s="41"/>
      <c r="G2860" s="41"/>
      <c r="H2860" s="41"/>
      <c r="I2860" s="41"/>
      <c r="J2860" s="41"/>
      <c r="K2860" s="40"/>
      <c r="L2860" s="41"/>
      <c r="M2860" s="46">
        <v>371473</v>
      </c>
      <c r="N2860" s="48">
        <v>42165</v>
      </c>
      <c r="O2860" s="67" t="s">
        <v>146</v>
      </c>
      <c r="P2860" s="46">
        <v>8</v>
      </c>
      <c r="Q2860" s="67" t="s">
        <v>4305</v>
      </c>
      <c r="R2860" s="67" t="s">
        <v>597</v>
      </c>
      <c r="S2860" s="46">
        <v>35</v>
      </c>
      <c r="T2860" s="46">
        <v>20</v>
      </c>
      <c r="U2860" s="46">
        <v>26.923506424999999</v>
      </c>
      <c r="V2860" s="46">
        <v>-80.066664986999996</v>
      </c>
      <c r="W2860" s="48">
        <v>42223</v>
      </c>
      <c r="X2860" s="107">
        <f>W2860-N2860</f>
        <v>58</v>
      </c>
      <c r="Y2860" s="46">
        <v>72</v>
      </c>
      <c r="Z2860" s="46">
        <v>13</v>
      </c>
      <c r="AA2860" s="46">
        <v>1</v>
      </c>
      <c r="AB2860" s="46">
        <v>0</v>
      </c>
      <c r="AC2860" s="46">
        <v>0</v>
      </c>
      <c r="AD2860" s="46">
        <v>4</v>
      </c>
      <c r="AE2860" s="46">
        <f>SUM(Y2860,Z2860,AC2860,AD2860)</f>
        <v>89</v>
      </c>
      <c r="AF2860" s="47">
        <f>Y2860/AE2860</f>
        <v>0.8089887640449438</v>
      </c>
      <c r="AG2860" s="47">
        <f>(Y2860-(AA2860+AB2860))/AE2860</f>
        <v>0.797752808988764</v>
      </c>
      <c r="AH2860" s="67" t="s">
        <v>2</v>
      </c>
      <c r="AI2860" s="38"/>
    </row>
    <row r="2861" spans="1:35" x14ac:dyDescent="0.3">
      <c r="A2861" s="38"/>
      <c r="B2861" s="38"/>
      <c r="C2861" s="39"/>
      <c r="D2861" s="71"/>
      <c r="E2861" s="99"/>
      <c r="F2861" s="41"/>
      <c r="G2861" s="41"/>
      <c r="H2861" s="41"/>
      <c r="I2861" s="41"/>
      <c r="J2861" s="41"/>
      <c r="K2861" s="40"/>
      <c r="L2861" s="41"/>
      <c r="M2861" s="46">
        <v>371465</v>
      </c>
      <c r="N2861" s="48">
        <v>42165</v>
      </c>
      <c r="O2861" s="67" t="s">
        <v>146</v>
      </c>
      <c r="P2861" s="46">
        <v>6</v>
      </c>
      <c r="Q2861" s="67" t="s">
        <v>4305</v>
      </c>
      <c r="R2861" s="67" t="s">
        <v>596</v>
      </c>
      <c r="S2861" s="46">
        <v>63</v>
      </c>
      <c r="T2861" s="46">
        <v>-6</v>
      </c>
      <c r="U2861" s="46">
        <v>26.930894470999998</v>
      </c>
      <c r="V2861" s="46">
        <v>-80.068435699999995</v>
      </c>
      <c r="W2861" s="48">
        <v>42227</v>
      </c>
      <c r="X2861" s="107">
        <f>W2861-N2861</f>
        <v>62</v>
      </c>
      <c r="Y2861" s="46">
        <v>72</v>
      </c>
      <c r="Z2861" s="46">
        <v>14</v>
      </c>
      <c r="AA2861" s="46">
        <v>3</v>
      </c>
      <c r="AB2861" s="46">
        <v>0</v>
      </c>
      <c r="AC2861" s="46">
        <v>0</v>
      </c>
      <c r="AD2861" s="46">
        <v>1</v>
      </c>
      <c r="AE2861" s="46">
        <f>SUM(Y2861,Z2861,AC2861,AD2861)</f>
        <v>87</v>
      </c>
      <c r="AF2861" s="47">
        <f>Y2861/AE2861</f>
        <v>0.82758620689655171</v>
      </c>
      <c r="AG2861" s="47">
        <f>(Y2861-(AA2861+AB2861))/AE2861</f>
        <v>0.7931034482758621</v>
      </c>
      <c r="AH2861" s="67" t="s">
        <v>2</v>
      </c>
      <c r="AI2861" s="38"/>
    </row>
    <row r="2862" spans="1:35" x14ac:dyDescent="0.3">
      <c r="A2862" s="38"/>
      <c r="B2862" s="38"/>
      <c r="C2862" s="39"/>
      <c r="D2862" s="71"/>
      <c r="E2862" s="99"/>
      <c r="F2862" s="41"/>
      <c r="G2862" s="41"/>
      <c r="H2862" s="41"/>
      <c r="I2862" s="41"/>
      <c r="J2862" s="41"/>
      <c r="K2862" s="40"/>
      <c r="L2862" s="41"/>
      <c r="M2862" s="46">
        <v>264846</v>
      </c>
      <c r="N2862" s="48">
        <v>42166</v>
      </c>
      <c r="O2862" s="67" t="s">
        <v>0</v>
      </c>
      <c r="P2862" s="46">
        <v>5</v>
      </c>
      <c r="Q2862" s="67" t="s">
        <v>4305</v>
      </c>
      <c r="R2862" s="67" t="s">
        <v>556</v>
      </c>
      <c r="S2862" s="46">
        <v>38</v>
      </c>
      <c r="T2862" s="46">
        <v>132</v>
      </c>
      <c r="U2862" s="46">
        <v>26.887261735999999</v>
      </c>
      <c r="V2862" s="46">
        <v>-80.054899124000002</v>
      </c>
      <c r="W2862" s="48">
        <v>42226</v>
      </c>
      <c r="X2862" s="107">
        <f>W2862-N2862</f>
        <v>60</v>
      </c>
      <c r="Y2862" s="46">
        <v>10</v>
      </c>
      <c r="Z2862" s="46">
        <v>70</v>
      </c>
      <c r="AA2862" s="46">
        <v>0</v>
      </c>
      <c r="AB2862" s="46">
        <v>0</v>
      </c>
      <c r="AC2862" s="46">
        <v>0</v>
      </c>
      <c r="AD2862" s="46">
        <v>1</v>
      </c>
      <c r="AE2862" s="46">
        <f>SUM(Y2862,Z2862,AC2862,AD2862)</f>
        <v>81</v>
      </c>
      <c r="AF2862" s="47">
        <f>Y2862/AE2862</f>
        <v>0.12345679012345678</v>
      </c>
      <c r="AG2862" s="47">
        <f>(Y2862-(AA2862+AB2862))/AE2862</f>
        <v>0.12345679012345678</v>
      </c>
      <c r="AH2862" s="67" t="s">
        <v>2</v>
      </c>
      <c r="AI2862" s="38"/>
    </row>
    <row r="2863" spans="1:35" x14ac:dyDescent="0.3">
      <c r="A2863" s="38"/>
      <c r="B2863" s="38"/>
      <c r="C2863" s="39"/>
      <c r="D2863" s="71"/>
      <c r="E2863" s="99"/>
      <c r="F2863" s="41"/>
      <c r="G2863" s="41"/>
      <c r="H2863" s="41"/>
      <c r="I2863" s="41"/>
      <c r="J2863" s="41"/>
      <c r="K2863" s="40"/>
      <c r="L2863" s="41"/>
      <c r="M2863" s="46">
        <v>372134</v>
      </c>
      <c r="N2863" s="48">
        <v>42166</v>
      </c>
      <c r="O2863" s="67" t="s">
        <v>146</v>
      </c>
      <c r="P2863" s="46">
        <v>3</v>
      </c>
      <c r="Q2863" s="67" t="s">
        <v>4305</v>
      </c>
      <c r="R2863" s="67" t="s">
        <v>598</v>
      </c>
      <c r="S2863" s="46">
        <v>25</v>
      </c>
      <c r="T2863" s="46">
        <v>52</v>
      </c>
      <c r="U2863" s="46">
        <v>26.935555860000001</v>
      </c>
      <c r="V2863" s="46">
        <v>-80.069253818999996</v>
      </c>
      <c r="W2863" s="48">
        <v>42227</v>
      </c>
      <c r="X2863" s="107">
        <f>W2863-N2863</f>
        <v>61</v>
      </c>
      <c r="Y2863" s="46">
        <v>47</v>
      </c>
      <c r="Z2863" s="46">
        <v>43</v>
      </c>
      <c r="AA2863" s="46">
        <v>5</v>
      </c>
      <c r="AB2863" s="46">
        <v>0</v>
      </c>
      <c r="AC2863" s="46">
        <v>0</v>
      </c>
      <c r="AD2863" s="46">
        <v>2</v>
      </c>
      <c r="AE2863" s="46">
        <f>SUM(Y2863,Z2863,AC2863,AD2863)</f>
        <v>92</v>
      </c>
      <c r="AF2863" s="47">
        <f>Y2863/AE2863</f>
        <v>0.51086956521739135</v>
      </c>
      <c r="AG2863" s="47">
        <f>(Y2863-(AA2863+AB2863))/AE2863</f>
        <v>0.45652173913043476</v>
      </c>
      <c r="AH2863" s="67" t="s">
        <v>2</v>
      </c>
      <c r="AI2863" s="38"/>
    </row>
    <row r="2864" spans="1:35" x14ac:dyDescent="0.3">
      <c r="A2864" s="38"/>
      <c r="B2864" s="38"/>
      <c r="C2864" s="39"/>
      <c r="D2864" s="71"/>
      <c r="E2864" s="99"/>
      <c r="F2864" s="41"/>
      <c r="G2864" s="41"/>
      <c r="H2864" s="41"/>
      <c r="I2864" s="41"/>
      <c r="J2864" s="41"/>
      <c r="K2864" s="40"/>
      <c r="L2864" s="41"/>
      <c r="M2864" s="46">
        <v>265182</v>
      </c>
      <c r="N2864" s="48">
        <v>42166</v>
      </c>
      <c r="O2864" s="67" t="s">
        <v>5</v>
      </c>
      <c r="P2864" s="46">
        <v>11</v>
      </c>
      <c r="Q2864" s="67" t="s">
        <v>4305</v>
      </c>
      <c r="R2864" s="67" t="s">
        <v>3</v>
      </c>
      <c r="S2864" s="46">
        <v>80</v>
      </c>
      <c r="T2864" s="46">
        <v>10</v>
      </c>
      <c r="U2864" s="46">
        <v>26.950487595999999</v>
      </c>
      <c r="V2864" s="46">
        <v>-80.073973964999993</v>
      </c>
      <c r="W2864" s="126"/>
      <c r="X2864" s="107"/>
      <c r="Y2864" s="127"/>
      <c r="Z2864" s="127"/>
      <c r="AA2864" s="127"/>
      <c r="AB2864" s="127"/>
      <c r="AC2864" s="127"/>
      <c r="AD2864" s="127"/>
      <c r="AE2864" s="127"/>
      <c r="AF2864" s="127"/>
      <c r="AG2864" s="127"/>
      <c r="AH2864" s="67" t="s">
        <v>3</v>
      </c>
      <c r="AI2864" s="38"/>
    </row>
    <row r="2865" spans="1:35" x14ac:dyDescent="0.3">
      <c r="A2865" s="38"/>
      <c r="B2865" s="38"/>
      <c r="C2865" s="39"/>
      <c r="D2865" s="71"/>
      <c r="E2865" s="99"/>
      <c r="F2865" s="41"/>
      <c r="G2865" s="41"/>
      <c r="H2865" s="41"/>
      <c r="I2865" s="41"/>
      <c r="J2865" s="41"/>
      <c r="K2865" s="40"/>
      <c r="L2865" s="41"/>
      <c r="M2865" s="46">
        <v>265621</v>
      </c>
      <c r="N2865" s="48">
        <v>42168</v>
      </c>
      <c r="O2865" s="67" t="s">
        <v>0</v>
      </c>
      <c r="P2865" s="46">
        <v>2</v>
      </c>
      <c r="Q2865" s="67" t="s">
        <v>4305</v>
      </c>
      <c r="R2865" s="67" t="s">
        <v>557</v>
      </c>
      <c r="S2865" s="46">
        <v>82</v>
      </c>
      <c r="T2865" s="46">
        <v>28</v>
      </c>
      <c r="U2865" s="46">
        <v>26.909476397999999</v>
      </c>
      <c r="V2865" s="46">
        <v>-80.061988235000001</v>
      </c>
      <c r="W2865" s="128"/>
      <c r="X2865" s="107"/>
      <c r="Y2865" s="127"/>
      <c r="Z2865" s="127"/>
      <c r="AA2865" s="127"/>
      <c r="AB2865" s="127"/>
      <c r="AC2865" s="127"/>
      <c r="AD2865" s="127"/>
      <c r="AE2865" s="129"/>
      <c r="AF2865" s="129"/>
      <c r="AG2865" s="129"/>
      <c r="AH2865" s="67" t="s">
        <v>10</v>
      </c>
      <c r="AI2865" s="38"/>
    </row>
    <row r="2866" spans="1:35" x14ac:dyDescent="0.3">
      <c r="A2866" s="38"/>
      <c r="B2866" s="38"/>
      <c r="C2866" s="39"/>
      <c r="D2866" s="71"/>
      <c r="E2866" s="99"/>
      <c r="F2866" s="41"/>
      <c r="G2866" s="41"/>
      <c r="H2866" s="41"/>
      <c r="I2866" s="41"/>
      <c r="J2866" s="41"/>
      <c r="K2866" s="40"/>
      <c r="L2866" s="41"/>
      <c r="M2866" s="46">
        <v>265750</v>
      </c>
      <c r="N2866" s="48">
        <v>42168</v>
      </c>
      <c r="O2866" s="67" t="s">
        <v>5</v>
      </c>
      <c r="P2866" s="46">
        <v>11</v>
      </c>
      <c r="Q2866" s="67" t="s">
        <v>4305</v>
      </c>
      <c r="R2866" s="67" t="s">
        <v>3</v>
      </c>
      <c r="S2866" s="46">
        <v>45</v>
      </c>
      <c r="T2866" s="46">
        <v>15</v>
      </c>
      <c r="U2866" s="46">
        <v>26.950113018</v>
      </c>
      <c r="V2866" s="46">
        <v>-80.073798370999995</v>
      </c>
      <c r="W2866" s="128"/>
      <c r="X2866" s="107"/>
      <c r="Y2866" s="127"/>
      <c r="Z2866" s="127"/>
      <c r="AA2866" s="127"/>
      <c r="AB2866" s="127"/>
      <c r="AC2866" s="127"/>
      <c r="AD2866" s="127"/>
      <c r="AE2866" s="127"/>
      <c r="AF2866" s="127"/>
      <c r="AG2866" s="127"/>
      <c r="AH2866" s="67" t="s">
        <v>3</v>
      </c>
      <c r="AI2866" s="38"/>
    </row>
    <row r="2867" spans="1:35" x14ac:dyDescent="0.3">
      <c r="A2867" s="38"/>
      <c r="B2867" s="38"/>
      <c r="C2867" s="39"/>
      <c r="D2867" s="71"/>
      <c r="E2867" s="99"/>
      <c r="F2867" s="41"/>
      <c r="G2867" s="41"/>
      <c r="H2867" s="41"/>
      <c r="I2867" s="41"/>
      <c r="J2867" s="41"/>
      <c r="K2867" s="40"/>
      <c r="L2867" s="41"/>
      <c r="M2867" s="46">
        <v>373767</v>
      </c>
      <c r="N2867" s="48">
        <v>42168</v>
      </c>
      <c r="O2867" s="67" t="s">
        <v>146</v>
      </c>
      <c r="P2867" s="46">
        <v>5</v>
      </c>
      <c r="Q2867" s="67" t="s">
        <v>4305</v>
      </c>
      <c r="R2867" s="67" t="s">
        <v>599</v>
      </c>
      <c r="S2867" s="46">
        <v>61</v>
      </c>
      <c r="T2867" s="46">
        <v>7</v>
      </c>
      <c r="U2867" s="46">
        <v>26.933954844999999</v>
      </c>
      <c r="V2867" s="46">
        <v>-80.068992726000005</v>
      </c>
      <c r="W2867" s="48">
        <v>42228</v>
      </c>
      <c r="X2867" s="107">
        <f>W2867-N2867</f>
        <v>60</v>
      </c>
      <c r="Y2867" s="46">
        <v>71</v>
      </c>
      <c r="Z2867" s="46">
        <v>9</v>
      </c>
      <c r="AA2867" s="46">
        <v>0</v>
      </c>
      <c r="AB2867" s="46">
        <v>0</v>
      </c>
      <c r="AC2867" s="46">
        <v>0</v>
      </c>
      <c r="AD2867" s="46">
        <v>0</v>
      </c>
      <c r="AE2867" s="46">
        <f>SUM(Y2867,Z2867,AC2867,AD2867)</f>
        <v>80</v>
      </c>
      <c r="AF2867" s="47">
        <f>Y2867/AE2867</f>
        <v>0.88749999999999996</v>
      </c>
      <c r="AG2867" s="47">
        <f>(Y2867-(AA2867+AB2867))/AE2867</f>
        <v>0.88749999999999996</v>
      </c>
      <c r="AH2867" s="67" t="s">
        <v>2</v>
      </c>
      <c r="AI2867" s="38"/>
    </row>
    <row r="2868" spans="1:35" x14ac:dyDescent="0.3">
      <c r="A2868" s="38"/>
      <c r="B2868" s="38"/>
      <c r="C2868" s="39"/>
      <c r="D2868" s="71"/>
      <c r="E2868" s="99"/>
      <c r="F2868" s="41"/>
      <c r="G2868" s="41"/>
      <c r="H2868" s="41"/>
      <c r="I2868" s="41"/>
      <c r="J2868" s="41"/>
      <c r="K2868" s="40"/>
      <c r="L2868" s="41"/>
      <c r="M2868" s="46">
        <v>266555</v>
      </c>
      <c r="N2868" s="48">
        <v>42170</v>
      </c>
      <c r="O2868" s="67" t="s">
        <v>5</v>
      </c>
      <c r="P2868" s="46">
        <v>13</v>
      </c>
      <c r="Q2868" s="67" t="s">
        <v>4305</v>
      </c>
      <c r="R2868" s="67" t="s">
        <v>3</v>
      </c>
      <c r="S2868" s="46">
        <v>60</v>
      </c>
      <c r="T2868" s="46">
        <v>100</v>
      </c>
      <c r="U2868" s="46">
        <v>26.945208281999999</v>
      </c>
      <c r="V2868" s="46">
        <v>-80.071135580999993</v>
      </c>
      <c r="W2868" s="126"/>
      <c r="X2868" s="107"/>
      <c r="Y2868" s="127"/>
      <c r="Z2868" s="127"/>
      <c r="AA2868" s="127"/>
      <c r="AB2868" s="127"/>
      <c r="AC2868" s="127"/>
      <c r="AD2868" s="127"/>
      <c r="AE2868" s="127"/>
      <c r="AF2868" s="127"/>
      <c r="AG2868" s="127"/>
      <c r="AH2868" s="67" t="s">
        <v>3</v>
      </c>
      <c r="AI2868" s="38"/>
    </row>
    <row r="2869" spans="1:35" x14ac:dyDescent="0.3">
      <c r="A2869" s="38"/>
      <c r="B2869" s="38"/>
      <c r="C2869" s="39"/>
      <c r="D2869" s="71"/>
      <c r="E2869" s="99"/>
      <c r="F2869" s="41"/>
      <c r="G2869" s="41"/>
      <c r="H2869" s="41"/>
      <c r="I2869" s="41"/>
      <c r="J2869" s="41"/>
      <c r="K2869" s="40"/>
      <c r="L2869" s="41"/>
      <c r="M2869" s="46">
        <v>267019</v>
      </c>
      <c r="N2869" s="48">
        <v>42171</v>
      </c>
      <c r="O2869" s="67" t="s">
        <v>5</v>
      </c>
      <c r="P2869" s="46">
        <v>13</v>
      </c>
      <c r="Q2869" s="67" t="s">
        <v>4307</v>
      </c>
      <c r="R2869" s="67" t="s">
        <v>3</v>
      </c>
      <c r="S2869" s="46">
        <v>60</v>
      </c>
      <c r="T2869" s="46">
        <v>125</v>
      </c>
      <c r="U2869" s="46">
        <v>26.945236461</v>
      </c>
      <c r="V2869" s="46">
        <v>-80.071212520000003</v>
      </c>
      <c r="W2869" s="126"/>
      <c r="X2869" s="107"/>
      <c r="Y2869" s="127"/>
      <c r="Z2869" s="127"/>
      <c r="AA2869" s="127"/>
      <c r="AB2869" s="127"/>
      <c r="AC2869" s="127"/>
      <c r="AD2869" s="127"/>
      <c r="AE2869" s="127"/>
      <c r="AF2869" s="127"/>
      <c r="AG2869" s="127"/>
      <c r="AH2869" s="67" t="s">
        <v>3</v>
      </c>
      <c r="AI2869" s="38"/>
    </row>
    <row r="2870" spans="1:35" x14ac:dyDescent="0.3">
      <c r="A2870" s="38"/>
      <c r="B2870" s="38"/>
      <c r="C2870" s="39"/>
      <c r="D2870" s="71"/>
      <c r="E2870" s="99"/>
      <c r="F2870" s="41"/>
      <c r="G2870" s="41"/>
      <c r="H2870" s="41"/>
      <c r="I2870" s="41"/>
      <c r="J2870" s="41"/>
      <c r="K2870" s="40"/>
      <c r="L2870" s="41"/>
      <c r="M2870" s="46">
        <v>266762</v>
      </c>
      <c r="N2870" s="48">
        <v>42171</v>
      </c>
      <c r="O2870" s="67" t="s">
        <v>0</v>
      </c>
      <c r="P2870" s="46">
        <v>1</v>
      </c>
      <c r="Q2870" s="67" t="s">
        <v>4305</v>
      </c>
      <c r="R2870" s="67" t="s">
        <v>558</v>
      </c>
      <c r="S2870" s="46">
        <v>44</v>
      </c>
      <c r="T2870" s="46">
        <v>4</v>
      </c>
      <c r="U2870" s="46">
        <v>26.916566535000001</v>
      </c>
      <c r="V2870" s="46">
        <v>-80.064341072000005</v>
      </c>
      <c r="W2870" s="126"/>
      <c r="X2870" s="107"/>
      <c r="Y2870" s="127"/>
      <c r="Z2870" s="127"/>
      <c r="AA2870" s="127"/>
      <c r="AB2870" s="127"/>
      <c r="AC2870" s="127"/>
      <c r="AD2870" s="127"/>
      <c r="AE2870" s="127"/>
      <c r="AF2870" s="127"/>
      <c r="AG2870" s="127"/>
      <c r="AH2870" s="67" t="s">
        <v>10</v>
      </c>
      <c r="AI2870" s="38"/>
    </row>
    <row r="2871" spans="1:35" x14ac:dyDescent="0.3">
      <c r="A2871" s="38"/>
      <c r="B2871" s="38"/>
      <c r="C2871" s="39"/>
      <c r="D2871" s="71"/>
      <c r="E2871" s="99"/>
      <c r="F2871" s="41"/>
      <c r="G2871" s="41"/>
      <c r="H2871" s="41"/>
      <c r="I2871" s="41"/>
      <c r="J2871" s="41"/>
      <c r="K2871" s="40"/>
      <c r="L2871" s="41"/>
      <c r="M2871" s="46">
        <v>376726</v>
      </c>
      <c r="N2871" s="48">
        <v>42172</v>
      </c>
      <c r="O2871" s="67" t="s">
        <v>146</v>
      </c>
      <c r="P2871" s="46">
        <v>6</v>
      </c>
      <c r="Q2871" s="67" t="s">
        <v>4305</v>
      </c>
      <c r="R2871" s="67" t="s">
        <v>600</v>
      </c>
      <c r="S2871" s="46">
        <v>33</v>
      </c>
      <c r="T2871" s="46">
        <v>60</v>
      </c>
      <c r="U2871" s="46">
        <v>26.928091820999999</v>
      </c>
      <c r="V2871" s="46">
        <v>-80.067724054999999</v>
      </c>
      <c r="W2871" s="48">
        <v>42233</v>
      </c>
      <c r="X2871" s="107">
        <f>W2871-N2871</f>
        <v>61</v>
      </c>
      <c r="Y2871" s="46">
        <v>23</v>
      </c>
      <c r="Z2871" s="46">
        <v>37</v>
      </c>
      <c r="AA2871" s="46">
        <v>0</v>
      </c>
      <c r="AB2871" s="46">
        <v>0</v>
      </c>
      <c r="AC2871" s="46">
        <v>0</v>
      </c>
      <c r="AD2871" s="46">
        <v>0</v>
      </c>
      <c r="AE2871" s="46">
        <f>SUM(Y2871,Z2871,AC2871,AD2871)</f>
        <v>60</v>
      </c>
      <c r="AF2871" s="47">
        <f>Y2871/AE2871</f>
        <v>0.38333333333333336</v>
      </c>
      <c r="AG2871" s="47">
        <f>(Y2871-(AA2871+AB2871))/AE2871</f>
        <v>0.38333333333333336</v>
      </c>
      <c r="AH2871" s="67" t="s">
        <v>2</v>
      </c>
      <c r="AI2871" s="38"/>
    </row>
    <row r="2872" spans="1:35" x14ac:dyDescent="0.3">
      <c r="A2872" s="38"/>
      <c r="B2872" s="38"/>
      <c r="C2872" s="39"/>
      <c r="D2872" s="71"/>
      <c r="E2872" s="99"/>
      <c r="F2872" s="41"/>
      <c r="G2872" s="41"/>
      <c r="H2872" s="41"/>
      <c r="I2872" s="41"/>
      <c r="J2872" s="41"/>
      <c r="K2872" s="40"/>
      <c r="L2872" s="41"/>
      <c r="M2872" s="46">
        <v>267649</v>
      </c>
      <c r="N2872" s="48">
        <v>42172</v>
      </c>
      <c r="O2872" s="67" t="s">
        <v>0</v>
      </c>
      <c r="P2872" s="46">
        <v>7</v>
      </c>
      <c r="Q2872" s="67" t="s">
        <v>4305</v>
      </c>
      <c r="R2872" s="67" t="s">
        <v>559</v>
      </c>
      <c r="S2872" s="46">
        <v>15</v>
      </c>
      <c r="T2872" s="46">
        <v>114</v>
      </c>
      <c r="U2872" s="46">
        <v>26.870688636000001</v>
      </c>
      <c r="V2872" s="46">
        <v>-80.049124651</v>
      </c>
      <c r="W2872" s="128"/>
      <c r="X2872" s="107"/>
      <c r="Y2872" s="127"/>
      <c r="Z2872" s="127"/>
      <c r="AA2872" s="127"/>
      <c r="AB2872" s="127"/>
      <c r="AC2872" s="127"/>
      <c r="AD2872" s="127"/>
      <c r="AE2872" s="129"/>
      <c r="AF2872" s="129"/>
      <c r="AG2872" s="129"/>
      <c r="AH2872" s="67" t="s">
        <v>10</v>
      </c>
      <c r="AI2872" s="38"/>
    </row>
    <row r="2873" spans="1:35" x14ac:dyDescent="0.3">
      <c r="A2873" s="38"/>
      <c r="B2873" s="38"/>
      <c r="C2873" s="39"/>
      <c r="D2873" s="71"/>
      <c r="E2873" s="99"/>
      <c r="F2873" s="41"/>
      <c r="G2873" s="41"/>
      <c r="H2873" s="41"/>
      <c r="I2873" s="41"/>
      <c r="J2873" s="41"/>
      <c r="K2873" s="40"/>
      <c r="L2873" s="41"/>
      <c r="M2873" s="46">
        <v>268829</v>
      </c>
      <c r="N2873" s="48">
        <v>42174</v>
      </c>
      <c r="O2873" s="67" t="s">
        <v>0</v>
      </c>
      <c r="P2873" s="46">
        <v>7</v>
      </c>
      <c r="Q2873" s="67" t="s">
        <v>4305</v>
      </c>
      <c r="R2873" s="67" t="s">
        <v>560</v>
      </c>
      <c r="S2873" s="46">
        <v>16</v>
      </c>
      <c r="T2873" s="46">
        <v>89</v>
      </c>
      <c r="U2873" s="46">
        <v>26.873520232000001</v>
      </c>
      <c r="V2873" s="46">
        <v>-80.050104544000007</v>
      </c>
      <c r="W2873" s="48">
        <v>42240</v>
      </c>
      <c r="X2873" s="107">
        <f>W2873-N2873</f>
        <v>66</v>
      </c>
      <c r="Y2873" s="46">
        <v>2</v>
      </c>
      <c r="Z2873" s="46">
        <v>79</v>
      </c>
      <c r="AA2873" s="46">
        <v>0</v>
      </c>
      <c r="AB2873" s="46">
        <v>0</v>
      </c>
      <c r="AC2873" s="46">
        <v>0</v>
      </c>
      <c r="AD2873" s="46">
        <v>0</v>
      </c>
      <c r="AE2873" s="46">
        <f>SUM(Y2873,Z2873,AC2873,AD2873)</f>
        <v>81</v>
      </c>
      <c r="AF2873" s="47">
        <f>Y2873/AE2873</f>
        <v>2.4691358024691357E-2</v>
      </c>
      <c r="AG2873" s="47">
        <f>(Y2873-(AA2873+AB2873))/AE2873</f>
        <v>2.4691358024691357E-2</v>
      </c>
      <c r="AH2873" s="67" t="s">
        <v>2</v>
      </c>
      <c r="AI2873" s="38"/>
    </row>
    <row r="2874" spans="1:35" x14ac:dyDescent="0.3">
      <c r="A2874" s="38"/>
      <c r="B2874" s="38"/>
      <c r="C2874" s="39"/>
      <c r="D2874" s="71"/>
      <c r="E2874" s="99"/>
      <c r="F2874" s="41"/>
      <c r="G2874" s="41"/>
      <c r="H2874" s="41"/>
      <c r="I2874" s="41"/>
      <c r="J2874" s="41"/>
      <c r="K2874" s="40"/>
      <c r="L2874" s="41"/>
      <c r="M2874" s="46">
        <v>268590</v>
      </c>
      <c r="N2874" s="48">
        <v>42174</v>
      </c>
      <c r="O2874" s="67" t="s">
        <v>5</v>
      </c>
      <c r="P2874" s="46">
        <v>12</v>
      </c>
      <c r="Q2874" s="67" t="s">
        <v>4305</v>
      </c>
      <c r="R2874" s="67" t="s">
        <v>3</v>
      </c>
      <c r="S2874" s="46">
        <v>25</v>
      </c>
      <c r="T2874" s="46">
        <v>80</v>
      </c>
      <c r="U2874" s="127"/>
      <c r="V2874" s="127"/>
      <c r="W2874" s="128"/>
      <c r="X2874" s="107"/>
      <c r="Y2874" s="127"/>
      <c r="Z2874" s="127"/>
      <c r="AA2874" s="127"/>
      <c r="AB2874" s="127"/>
      <c r="AC2874" s="127"/>
      <c r="AD2874" s="127"/>
      <c r="AE2874" s="127"/>
      <c r="AF2874" s="127"/>
      <c r="AG2874" s="127"/>
      <c r="AH2874" s="67" t="s">
        <v>3</v>
      </c>
      <c r="AI2874" s="38"/>
    </row>
    <row r="2875" spans="1:35" x14ac:dyDescent="0.3">
      <c r="A2875" s="38"/>
      <c r="B2875" s="38"/>
      <c r="C2875" s="39"/>
      <c r="D2875" s="71"/>
      <c r="E2875" s="99"/>
      <c r="F2875" s="41"/>
      <c r="G2875" s="41"/>
      <c r="H2875" s="41"/>
      <c r="I2875" s="41"/>
      <c r="J2875" s="41"/>
      <c r="K2875" s="40"/>
      <c r="L2875" s="41"/>
      <c r="M2875" s="46">
        <v>270345</v>
      </c>
      <c r="N2875" s="48">
        <v>42176</v>
      </c>
      <c r="O2875" s="67" t="s">
        <v>5</v>
      </c>
      <c r="P2875" s="46">
        <v>9</v>
      </c>
      <c r="Q2875" s="67" t="s">
        <v>4307</v>
      </c>
      <c r="R2875" s="67" t="s">
        <v>3</v>
      </c>
      <c r="S2875" s="46">
        <v>25</v>
      </c>
      <c r="T2875" s="46">
        <v>0</v>
      </c>
      <c r="U2875" s="46">
        <v>26.954851524999999</v>
      </c>
      <c r="V2875" s="46">
        <v>-80.075687000000002</v>
      </c>
      <c r="W2875" s="126"/>
      <c r="X2875" s="107"/>
      <c r="Y2875" s="127"/>
      <c r="Z2875" s="127"/>
      <c r="AA2875" s="127"/>
      <c r="AB2875" s="127"/>
      <c r="AC2875" s="127"/>
      <c r="AD2875" s="127"/>
      <c r="AE2875" s="127"/>
      <c r="AF2875" s="127"/>
      <c r="AG2875" s="127"/>
      <c r="AH2875" s="67" t="s">
        <v>3</v>
      </c>
      <c r="AI2875" s="38"/>
    </row>
    <row r="2876" spans="1:35" x14ac:dyDescent="0.3">
      <c r="A2876" s="38"/>
      <c r="B2876" s="38"/>
      <c r="C2876" s="39"/>
      <c r="D2876" s="71"/>
      <c r="E2876" s="99"/>
      <c r="F2876" s="41"/>
      <c r="G2876" s="41"/>
      <c r="H2876" s="41"/>
      <c r="I2876" s="41"/>
      <c r="J2876" s="41"/>
      <c r="K2876" s="40"/>
      <c r="L2876" s="41"/>
      <c r="M2876" s="46">
        <v>269836</v>
      </c>
      <c r="N2876" s="48">
        <v>42176</v>
      </c>
      <c r="O2876" s="67" t="s">
        <v>0</v>
      </c>
      <c r="P2876" s="46">
        <v>4</v>
      </c>
      <c r="Q2876" s="67" t="s">
        <v>4305</v>
      </c>
      <c r="R2876" s="67" t="s">
        <v>561</v>
      </c>
      <c r="S2876" s="46">
        <v>21</v>
      </c>
      <c r="T2876" s="46">
        <v>68</v>
      </c>
      <c r="U2876" s="46">
        <v>26.894251267000001</v>
      </c>
      <c r="V2876" s="46">
        <v>-80.057020339999994</v>
      </c>
      <c r="W2876" s="126"/>
      <c r="X2876" s="107"/>
      <c r="Y2876" s="46">
        <v>1</v>
      </c>
      <c r="Z2876" s="46">
        <v>95</v>
      </c>
      <c r="AA2876" s="46">
        <v>0</v>
      </c>
      <c r="AB2876" s="46">
        <v>0</v>
      </c>
      <c r="AC2876" s="46">
        <v>0</v>
      </c>
      <c r="AD2876" s="46">
        <v>0</v>
      </c>
      <c r="AE2876" s="46">
        <f>SUM(Y2876,Z2876,AC2876,AD2876)</f>
        <v>96</v>
      </c>
      <c r="AF2876" s="47">
        <f>Y2876/AE2876</f>
        <v>1.0416666666666666E-2</v>
      </c>
      <c r="AG2876" s="47">
        <f>(Y2876-(AA2876+AB2876))/AE2876</f>
        <v>1.0416666666666666E-2</v>
      </c>
      <c r="AH2876" s="67" t="s">
        <v>8</v>
      </c>
      <c r="AI2876" s="38"/>
    </row>
    <row r="2877" spans="1:35" x14ac:dyDescent="0.3">
      <c r="A2877" s="38"/>
      <c r="B2877" s="38"/>
      <c r="C2877" s="39"/>
      <c r="D2877" s="71"/>
      <c r="E2877" s="99"/>
      <c r="F2877" s="41"/>
      <c r="G2877" s="41"/>
      <c r="H2877" s="41"/>
      <c r="I2877" s="41"/>
      <c r="J2877" s="41"/>
      <c r="K2877" s="40"/>
      <c r="L2877" s="41"/>
      <c r="M2877" s="46">
        <v>270478</v>
      </c>
      <c r="N2877" s="48">
        <v>42176</v>
      </c>
      <c r="O2877" s="67" t="s">
        <v>5</v>
      </c>
      <c r="P2877" s="46">
        <v>12</v>
      </c>
      <c r="Q2877" s="67" t="s">
        <v>4305</v>
      </c>
      <c r="R2877" s="67" t="s">
        <v>3</v>
      </c>
      <c r="S2877" s="46">
        <v>80</v>
      </c>
      <c r="T2877" s="46">
        <v>30</v>
      </c>
      <c r="U2877" s="127"/>
      <c r="V2877" s="127"/>
      <c r="W2877" s="128"/>
      <c r="X2877" s="107"/>
      <c r="Y2877" s="127"/>
      <c r="Z2877" s="127"/>
      <c r="AA2877" s="127"/>
      <c r="AB2877" s="127"/>
      <c r="AC2877" s="127"/>
      <c r="AD2877" s="127"/>
      <c r="AE2877" s="129"/>
      <c r="AF2877" s="129"/>
      <c r="AG2877" s="129"/>
      <c r="AH2877" s="67" t="s">
        <v>3</v>
      </c>
      <c r="AI2877" s="38"/>
    </row>
    <row r="2878" spans="1:35" x14ac:dyDescent="0.3">
      <c r="A2878" s="38"/>
      <c r="B2878" s="38"/>
      <c r="C2878" s="39"/>
      <c r="D2878" s="71"/>
      <c r="E2878" s="99"/>
      <c r="F2878" s="41"/>
      <c r="G2878" s="41"/>
      <c r="H2878" s="41"/>
      <c r="I2878" s="41"/>
      <c r="J2878" s="41"/>
      <c r="K2878" s="40"/>
      <c r="L2878" s="41"/>
      <c r="M2878" s="46">
        <v>271268</v>
      </c>
      <c r="N2878" s="48">
        <v>42178</v>
      </c>
      <c r="O2878" s="67" t="s">
        <v>0</v>
      </c>
      <c r="P2878" s="46">
        <v>6</v>
      </c>
      <c r="Q2878" s="67" t="s">
        <v>4305</v>
      </c>
      <c r="R2878" s="67" t="s">
        <v>562</v>
      </c>
      <c r="S2878" s="46">
        <v>34</v>
      </c>
      <c r="T2878" s="46">
        <v>70</v>
      </c>
      <c r="U2878" s="46">
        <v>26.877634562000001</v>
      </c>
      <c r="V2878" s="46">
        <v>-80.051595660999993</v>
      </c>
      <c r="W2878" s="48">
        <v>42236</v>
      </c>
      <c r="X2878" s="107">
        <f>W2878-N2878</f>
        <v>58</v>
      </c>
      <c r="Y2878" s="46">
        <v>29</v>
      </c>
      <c r="Z2878" s="46">
        <v>29</v>
      </c>
      <c r="AA2878" s="46">
        <v>0</v>
      </c>
      <c r="AB2878" s="46">
        <v>0</v>
      </c>
      <c r="AC2878" s="46">
        <v>0</v>
      </c>
      <c r="AD2878" s="46">
        <v>2</v>
      </c>
      <c r="AE2878" s="46">
        <f>SUM(Y2878,Z2878,AC2878,AD2878)</f>
        <v>60</v>
      </c>
      <c r="AF2878" s="47">
        <f>Y2878/AE2878</f>
        <v>0.48333333333333334</v>
      </c>
      <c r="AG2878" s="47">
        <f>(Y2878-(AA2878+AB2878))/AE2878</f>
        <v>0.48333333333333334</v>
      </c>
      <c r="AH2878" s="67" t="s">
        <v>2</v>
      </c>
      <c r="AI2878" s="38"/>
    </row>
    <row r="2879" spans="1:35" x14ac:dyDescent="0.3">
      <c r="A2879" s="38"/>
      <c r="B2879" s="38"/>
      <c r="C2879" s="39"/>
      <c r="D2879" s="71"/>
      <c r="E2879" s="99"/>
      <c r="F2879" s="41"/>
      <c r="G2879" s="41"/>
      <c r="H2879" s="41"/>
      <c r="I2879" s="41"/>
      <c r="J2879" s="41"/>
      <c r="K2879" s="40"/>
      <c r="L2879" s="41"/>
      <c r="M2879" s="46">
        <v>272913</v>
      </c>
      <c r="N2879" s="48">
        <v>42180</v>
      </c>
      <c r="O2879" s="67" t="s">
        <v>0</v>
      </c>
      <c r="P2879" s="46">
        <v>5</v>
      </c>
      <c r="Q2879" s="67" t="s">
        <v>4305</v>
      </c>
      <c r="R2879" s="67" t="s">
        <v>563</v>
      </c>
      <c r="S2879" s="46">
        <v>73</v>
      </c>
      <c r="T2879" s="46">
        <v>81</v>
      </c>
      <c r="U2879" s="46">
        <v>26.885259870999999</v>
      </c>
      <c r="V2879" s="46">
        <v>-80.054316177000004</v>
      </c>
      <c r="W2879" s="126"/>
      <c r="X2879" s="107"/>
      <c r="Y2879" s="46">
        <v>1</v>
      </c>
      <c r="Z2879" s="46">
        <v>102</v>
      </c>
      <c r="AA2879" s="46">
        <v>0</v>
      </c>
      <c r="AB2879" s="46">
        <v>0</v>
      </c>
      <c r="AC2879" s="46">
        <v>0</v>
      </c>
      <c r="AD2879" s="46">
        <v>0</v>
      </c>
      <c r="AE2879" s="46">
        <f>SUM(Y2879,Z2879,AC2879,AD2879)</f>
        <v>103</v>
      </c>
      <c r="AF2879" s="47">
        <f>Y2879/AE2879</f>
        <v>9.7087378640776691E-3</v>
      </c>
      <c r="AG2879" s="47">
        <f>(Y2879-(AA2879+AB2879))/AE2879</f>
        <v>9.7087378640776691E-3</v>
      </c>
      <c r="AH2879" s="67" t="s">
        <v>8</v>
      </c>
      <c r="AI2879" s="38"/>
    </row>
    <row r="2880" spans="1:35" x14ac:dyDescent="0.3">
      <c r="A2880" s="38"/>
      <c r="B2880" s="38"/>
      <c r="C2880" s="39"/>
      <c r="D2880" s="71"/>
      <c r="E2880" s="99"/>
      <c r="F2880" s="41"/>
      <c r="G2880" s="41"/>
      <c r="H2880" s="41"/>
      <c r="I2880" s="41"/>
      <c r="J2880" s="41"/>
      <c r="K2880" s="40"/>
      <c r="L2880" s="41"/>
      <c r="M2880" s="46">
        <v>273642</v>
      </c>
      <c r="N2880" s="48">
        <v>42181</v>
      </c>
      <c r="O2880" s="67" t="s">
        <v>0</v>
      </c>
      <c r="P2880" s="46">
        <v>7</v>
      </c>
      <c r="Q2880" s="67" t="s">
        <v>4307</v>
      </c>
      <c r="R2880" s="67" t="s">
        <v>3</v>
      </c>
      <c r="S2880" s="46">
        <v>2</v>
      </c>
      <c r="T2880" s="46">
        <v>117</v>
      </c>
      <c r="U2880" s="46">
        <v>26.874076446</v>
      </c>
      <c r="V2880" s="46">
        <v>-80.050206349000007</v>
      </c>
      <c r="W2880" s="126"/>
      <c r="X2880" s="107"/>
      <c r="Y2880" s="127"/>
      <c r="Z2880" s="127"/>
      <c r="AA2880" s="127"/>
      <c r="AB2880" s="127"/>
      <c r="AC2880" s="127"/>
      <c r="AD2880" s="127"/>
      <c r="AE2880" s="127"/>
      <c r="AF2880" s="127"/>
      <c r="AG2880" s="127"/>
      <c r="AH2880" s="67" t="s">
        <v>3</v>
      </c>
      <c r="AI2880" s="38"/>
    </row>
    <row r="2881" spans="1:35" x14ac:dyDescent="0.3">
      <c r="A2881" s="38"/>
      <c r="B2881" s="38"/>
      <c r="C2881" s="39"/>
      <c r="D2881" s="71"/>
      <c r="E2881" s="99"/>
      <c r="F2881" s="41"/>
      <c r="G2881" s="41"/>
      <c r="H2881" s="41"/>
      <c r="I2881" s="41"/>
      <c r="J2881" s="41"/>
      <c r="K2881" s="40"/>
      <c r="L2881" s="41"/>
      <c r="M2881" s="46">
        <v>389798</v>
      </c>
      <c r="N2881" s="48">
        <v>42188</v>
      </c>
      <c r="O2881" s="67" t="s">
        <v>146</v>
      </c>
      <c r="P2881" s="46">
        <v>7</v>
      </c>
      <c r="Q2881" s="67" t="s">
        <v>4305</v>
      </c>
      <c r="R2881" s="67" t="s">
        <v>601</v>
      </c>
      <c r="S2881" s="46">
        <v>31</v>
      </c>
      <c r="T2881" s="46">
        <v>118</v>
      </c>
      <c r="U2881" s="46">
        <v>26.927405122</v>
      </c>
      <c r="V2881" s="46">
        <v>-80.067543411000003</v>
      </c>
      <c r="W2881" s="126"/>
      <c r="X2881" s="107"/>
      <c r="Y2881" s="46">
        <v>0</v>
      </c>
      <c r="Z2881" s="46">
        <v>92</v>
      </c>
      <c r="AA2881" s="46">
        <v>0</v>
      </c>
      <c r="AB2881" s="46">
        <v>0</v>
      </c>
      <c r="AC2881" s="46">
        <v>0</v>
      </c>
      <c r="AD2881" s="46">
        <v>0</v>
      </c>
      <c r="AE2881" s="46">
        <f>SUM(Y2881,Z2881,AC2881,AD2881)</f>
        <v>92</v>
      </c>
      <c r="AF2881" s="47">
        <f>Y2881/AE2881</f>
        <v>0</v>
      </c>
      <c r="AG2881" s="47">
        <f>(Y2881-(AA2881+AB2881))/AE2881</f>
        <v>0</v>
      </c>
      <c r="AH2881" s="67" t="s">
        <v>8</v>
      </c>
      <c r="AI2881" s="38"/>
    </row>
    <row r="2882" spans="1:35" x14ac:dyDescent="0.3">
      <c r="A2882" s="38"/>
      <c r="B2882" s="38"/>
      <c r="C2882" s="39"/>
      <c r="D2882" s="71"/>
      <c r="E2882" s="99"/>
      <c r="F2882" s="41"/>
      <c r="G2882" s="41"/>
      <c r="H2882" s="41"/>
      <c r="I2882" s="41"/>
      <c r="J2882" s="41"/>
      <c r="K2882" s="40"/>
      <c r="L2882" s="41"/>
      <c r="M2882" s="46">
        <v>279108</v>
      </c>
      <c r="N2882" s="48">
        <v>42193</v>
      </c>
      <c r="O2882" s="67" t="s">
        <v>5</v>
      </c>
      <c r="P2882" s="46">
        <v>12</v>
      </c>
      <c r="Q2882" s="67" t="s">
        <v>4305</v>
      </c>
      <c r="R2882" s="67" t="s">
        <v>3</v>
      </c>
      <c r="S2882" s="46">
        <v>30</v>
      </c>
      <c r="T2882" s="46">
        <v>90</v>
      </c>
      <c r="U2882" s="46">
        <v>26.947685077999999</v>
      </c>
      <c r="V2882" s="46">
        <v>-80.072424409000007</v>
      </c>
      <c r="W2882" s="128"/>
      <c r="X2882" s="107"/>
      <c r="Y2882" s="127"/>
      <c r="Z2882" s="127"/>
      <c r="AA2882" s="127"/>
      <c r="AB2882" s="127"/>
      <c r="AC2882" s="127"/>
      <c r="AD2882" s="127"/>
      <c r="AE2882" s="127"/>
      <c r="AF2882" s="127"/>
      <c r="AG2882" s="127"/>
      <c r="AH2882" s="67" t="s">
        <v>3</v>
      </c>
      <c r="AI2882" s="38"/>
    </row>
    <row r="2883" spans="1:35" x14ac:dyDescent="0.3">
      <c r="A2883" s="61"/>
      <c r="B2883" s="61"/>
      <c r="C2883" s="60"/>
      <c r="D2883" s="94"/>
      <c r="E2883" s="100"/>
      <c r="F2883" s="58"/>
      <c r="G2883" s="58"/>
      <c r="H2883" s="58"/>
      <c r="I2883" s="58"/>
      <c r="J2883" s="58"/>
      <c r="K2883" s="62"/>
      <c r="L2883" s="58"/>
      <c r="M2883" s="46">
        <v>280023</v>
      </c>
      <c r="N2883" s="48">
        <v>42195</v>
      </c>
      <c r="O2883" s="67" t="s">
        <v>0</v>
      </c>
      <c r="P2883" s="46">
        <v>5</v>
      </c>
      <c r="Q2883" s="67" t="s">
        <v>4305</v>
      </c>
      <c r="R2883" s="67" t="s">
        <v>564</v>
      </c>
      <c r="S2883" s="46">
        <v>64</v>
      </c>
      <c r="T2883" s="46">
        <v>77</v>
      </c>
      <c r="U2883" s="46">
        <v>26.889038576000001</v>
      </c>
      <c r="V2883" s="46">
        <v>-80.055552148999993</v>
      </c>
      <c r="W2883" s="48">
        <v>42252</v>
      </c>
      <c r="X2883" s="107">
        <f>W2883-N2883</f>
        <v>57</v>
      </c>
      <c r="Y2883" s="46">
        <v>39</v>
      </c>
      <c r="Z2883" s="46">
        <v>55</v>
      </c>
      <c r="AA2883" s="46">
        <v>2</v>
      </c>
      <c r="AB2883" s="46">
        <v>2</v>
      </c>
      <c r="AC2883" s="46">
        <v>0</v>
      </c>
      <c r="AD2883" s="46">
        <v>1</v>
      </c>
      <c r="AE2883" s="46">
        <f>SUM(Y2883,Z2883,AC2883,AD2883)</f>
        <v>95</v>
      </c>
      <c r="AF2883" s="47">
        <f>Y2883/AE2883</f>
        <v>0.41052631578947368</v>
      </c>
      <c r="AG2883" s="47">
        <f>(Y2883-(AA2883+AB2883))/AE2883</f>
        <v>0.36842105263157893</v>
      </c>
      <c r="AH2883" s="67" t="s">
        <v>2</v>
      </c>
      <c r="AI2883" s="61"/>
    </row>
    <row r="2884" spans="1:35" x14ac:dyDescent="0.3">
      <c r="A2884" s="38"/>
      <c r="B2884" s="38"/>
      <c r="C2884" s="39"/>
      <c r="D2884" s="71"/>
      <c r="E2884" s="99"/>
      <c r="F2884" s="41"/>
      <c r="G2884" s="41"/>
      <c r="H2884" s="41"/>
      <c r="I2884" s="41"/>
      <c r="J2884" s="41"/>
      <c r="K2884" s="40"/>
      <c r="L2884" s="41"/>
      <c r="M2884" s="46">
        <v>321650</v>
      </c>
      <c r="N2884" s="48">
        <v>42424</v>
      </c>
      <c r="O2884" s="67" t="s">
        <v>0</v>
      </c>
      <c r="P2884" s="46">
        <v>4</v>
      </c>
      <c r="Q2884" s="67" t="s">
        <v>4305</v>
      </c>
      <c r="R2884" s="67" t="s">
        <v>295</v>
      </c>
      <c r="S2884" s="46">
        <v>36</v>
      </c>
      <c r="T2884" s="46">
        <v>48</v>
      </c>
      <c r="U2884" s="46">
        <v>26.892610042000001</v>
      </c>
      <c r="V2884" s="46">
        <v>-80.056709424000005</v>
      </c>
      <c r="W2884" s="48">
        <v>42514</v>
      </c>
      <c r="X2884" s="107">
        <f>W2884-N2884</f>
        <v>90</v>
      </c>
      <c r="Y2884" s="46">
        <v>60</v>
      </c>
      <c r="Z2884" s="46">
        <v>33</v>
      </c>
      <c r="AA2884" s="46">
        <v>1</v>
      </c>
      <c r="AB2884" s="46">
        <v>0</v>
      </c>
      <c r="AC2884" s="46">
        <v>0</v>
      </c>
      <c r="AD2884" s="46">
        <v>2</v>
      </c>
      <c r="AE2884" s="46">
        <f>SUM(Y2884,Z2884,AC2884,AD2884)</f>
        <v>95</v>
      </c>
      <c r="AF2884" s="47">
        <f>Y2884/AE2884</f>
        <v>0.63157894736842102</v>
      </c>
      <c r="AG2884" s="47">
        <f>(Y2884-(AA2884+AB2884))/AE2884</f>
        <v>0.62105263157894741</v>
      </c>
      <c r="AH2884" s="67" t="s">
        <v>2</v>
      </c>
      <c r="AI2884" s="38"/>
    </row>
    <row r="2885" spans="1:35" x14ac:dyDescent="0.3">
      <c r="A2885" s="38"/>
      <c r="B2885" s="38"/>
      <c r="C2885" s="39"/>
      <c r="D2885" s="71"/>
      <c r="E2885" s="99"/>
      <c r="F2885" s="41"/>
      <c r="G2885" s="41"/>
      <c r="H2885" s="41"/>
      <c r="I2885" s="41"/>
      <c r="J2885" s="41"/>
      <c r="K2885" s="40"/>
      <c r="L2885" s="41"/>
      <c r="M2885" s="46">
        <v>408529</v>
      </c>
      <c r="N2885" s="48">
        <v>42437</v>
      </c>
      <c r="O2885" s="67" t="s">
        <v>146</v>
      </c>
      <c r="P2885" s="46">
        <v>8</v>
      </c>
      <c r="Q2885" s="67" t="s">
        <v>4305</v>
      </c>
      <c r="R2885" s="67" t="s">
        <v>270</v>
      </c>
      <c r="S2885" s="46">
        <v>18</v>
      </c>
      <c r="T2885" s="46">
        <v>-18</v>
      </c>
      <c r="U2885" s="46">
        <v>26.923365721</v>
      </c>
      <c r="V2885" s="46">
        <v>-80.066667953999996</v>
      </c>
      <c r="W2885" s="48">
        <v>42535</v>
      </c>
      <c r="X2885" s="107">
        <f>W2885-N2885</f>
        <v>98</v>
      </c>
      <c r="Y2885" s="46">
        <v>27</v>
      </c>
      <c r="Z2885" s="46">
        <v>40</v>
      </c>
      <c r="AA2885" s="46">
        <v>3</v>
      </c>
      <c r="AB2885" s="46">
        <v>4</v>
      </c>
      <c r="AC2885" s="46">
        <v>0</v>
      </c>
      <c r="AD2885" s="46">
        <v>14</v>
      </c>
      <c r="AE2885" s="46">
        <f>SUM(Y2885,Z2885,AC2885,AD2885)</f>
        <v>81</v>
      </c>
      <c r="AF2885" s="47">
        <f>Y2885/AE2885</f>
        <v>0.33333333333333331</v>
      </c>
      <c r="AG2885" s="47">
        <f>(Y2885-(AA2885+AB2885))/AE2885</f>
        <v>0.24691358024691357</v>
      </c>
      <c r="AH2885" s="67" t="s">
        <v>2</v>
      </c>
      <c r="AI2885" s="38"/>
    </row>
    <row r="2886" spans="1:35" x14ac:dyDescent="0.3">
      <c r="A2886" s="38"/>
      <c r="B2886" s="38"/>
      <c r="C2886" s="39"/>
      <c r="D2886" s="71"/>
      <c r="E2886" s="99"/>
      <c r="F2886" s="41"/>
      <c r="G2886" s="41"/>
      <c r="H2886" s="41"/>
      <c r="I2886" s="41"/>
      <c r="J2886" s="41"/>
      <c r="K2886" s="40"/>
      <c r="L2886" s="41"/>
      <c r="M2886" s="46">
        <v>321651</v>
      </c>
      <c r="N2886" s="48">
        <v>42442</v>
      </c>
      <c r="O2886" s="67" t="s">
        <v>0</v>
      </c>
      <c r="P2886" s="46">
        <v>1</v>
      </c>
      <c r="Q2886" s="67" t="s">
        <v>4305</v>
      </c>
      <c r="R2886" s="67" t="s">
        <v>296</v>
      </c>
      <c r="S2886" s="46">
        <v>39</v>
      </c>
      <c r="T2886" s="46">
        <v>9</v>
      </c>
      <c r="U2886" s="46">
        <v>26.917259751</v>
      </c>
      <c r="V2886" s="46">
        <v>-80.064609028000007</v>
      </c>
      <c r="W2886" s="128"/>
      <c r="X2886" s="107"/>
      <c r="Y2886" s="127"/>
      <c r="Z2886" s="127"/>
      <c r="AA2886" s="127"/>
      <c r="AB2886" s="127"/>
      <c r="AC2886" s="127"/>
      <c r="AD2886" s="127"/>
      <c r="AE2886" s="127"/>
      <c r="AF2886" s="127"/>
      <c r="AG2886" s="127"/>
      <c r="AH2886" s="67" t="s">
        <v>10</v>
      </c>
      <c r="AI2886" s="38"/>
    </row>
    <row r="2887" spans="1:35" x14ac:dyDescent="0.3">
      <c r="A2887" s="38"/>
      <c r="B2887" s="38"/>
      <c r="C2887" s="39"/>
      <c r="D2887" s="71"/>
      <c r="E2887" s="99"/>
      <c r="F2887" s="41"/>
      <c r="G2887" s="41"/>
      <c r="H2887" s="41"/>
      <c r="I2887" s="41"/>
      <c r="J2887" s="41"/>
      <c r="K2887" s="40"/>
      <c r="L2887" s="41"/>
      <c r="M2887" s="46">
        <v>321658</v>
      </c>
      <c r="N2887" s="48">
        <v>42451</v>
      </c>
      <c r="O2887" s="67" t="s">
        <v>0</v>
      </c>
      <c r="P2887" s="46">
        <v>2</v>
      </c>
      <c r="Q2887" s="67" t="s">
        <v>4307</v>
      </c>
      <c r="R2887" s="67" t="s">
        <v>3</v>
      </c>
      <c r="S2887" s="46">
        <v>30</v>
      </c>
      <c r="T2887" s="46">
        <v>40</v>
      </c>
      <c r="U2887" s="46">
        <v>26.907509910999998</v>
      </c>
      <c r="V2887" s="46">
        <v>-80.061289602000002</v>
      </c>
      <c r="W2887" s="128"/>
      <c r="X2887" s="107"/>
      <c r="Y2887" s="127"/>
      <c r="Z2887" s="127"/>
      <c r="AA2887" s="127"/>
      <c r="AB2887" s="127"/>
      <c r="AC2887" s="127"/>
      <c r="AD2887" s="127"/>
      <c r="AE2887" s="127"/>
      <c r="AF2887" s="127"/>
      <c r="AG2887" s="127"/>
      <c r="AH2887" s="67" t="s">
        <v>3</v>
      </c>
      <c r="AI2887" s="38"/>
    </row>
    <row r="2888" spans="1:35" x14ac:dyDescent="0.3">
      <c r="A2888" s="61"/>
      <c r="B2888" s="61"/>
      <c r="C2888" s="60"/>
      <c r="D2888" s="94"/>
      <c r="E2888" s="100"/>
      <c r="F2888" s="58"/>
      <c r="G2888" s="58"/>
      <c r="H2888" s="58"/>
      <c r="I2888" s="58"/>
      <c r="J2888" s="58"/>
      <c r="K2888" s="62"/>
      <c r="L2888" s="58"/>
      <c r="M2888" s="46">
        <v>408552</v>
      </c>
      <c r="N2888" s="48">
        <v>42455</v>
      </c>
      <c r="O2888" s="67" t="s">
        <v>146</v>
      </c>
      <c r="P2888" s="46">
        <v>3</v>
      </c>
      <c r="Q2888" s="67" t="s">
        <v>4305</v>
      </c>
      <c r="R2888" s="67" t="s">
        <v>271</v>
      </c>
      <c r="S2888" s="46">
        <v>43</v>
      </c>
      <c r="T2888" s="46">
        <v>21</v>
      </c>
      <c r="U2888" s="46">
        <v>26.936206823999999</v>
      </c>
      <c r="V2888" s="46">
        <v>-80.069513932999996</v>
      </c>
      <c r="W2888" s="48">
        <v>42529</v>
      </c>
      <c r="X2888" s="107">
        <f>W2888-N2888</f>
        <v>74</v>
      </c>
      <c r="Y2888" s="46">
        <v>25</v>
      </c>
      <c r="Z2888" s="46">
        <v>64</v>
      </c>
      <c r="AA2888" s="46">
        <v>3</v>
      </c>
      <c r="AB2888" s="46">
        <v>0</v>
      </c>
      <c r="AC2888" s="46">
        <v>0</v>
      </c>
      <c r="AD2888" s="46">
        <v>0</v>
      </c>
      <c r="AE2888" s="46">
        <f>SUM(Y2888,Z2888,AC2888,AD2888)</f>
        <v>89</v>
      </c>
      <c r="AF2888" s="47">
        <f>Y2888/AE2888</f>
        <v>0.2808988764044944</v>
      </c>
      <c r="AG2888" s="47">
        <f>(Y2888-(AA2888+AB2888))/AE2888</f>
        <v>0.24719101123595505</v>
      </c>
      <c r="AH2888" s="67" t="s">
        <v>2</v>
      </c>
      <c r="AI2888" s="61"/>
    </row>
    <row r="2889" spans="1:35" x14ac:dyDescent="0.3">
      <c r="A2889" s="38"/>
      <c r="B2889" s="38"/>
      <c r="C2889" s="39"/>
      <c r="D2889" s="71"/>
      <c r="E2889" s="99"/>
      <c r="F2889" s="41"/>
      <c r="G2889" s="41"/>
      <c r="H2889" s="41"/>
      <c r="I2889" s="41"/>
      <c r="J2889" s="41"/>
      <c r="K2889" s="40"/>
      <c r="L2889" s="41"/>
      <c r="M2889" s="46">
        <v>408568</v>
      </c>
      <c r="N2889" s="48">
        <v>42460</v>
      </c>
      <c r="O2889" s="67" t="s">
        <v>146</v>
      </c>
      <c r="P2889" s="46">
        <v>8</v>
      </c>
      <c r="Q2889" s="67" t="s">
        <v>4305</v>
      </c>
      <c r="R2889" s="67" t="s">
        <v>272</v>
      </c>
      <c r="S2889" s="46">
        <v>21</v>
      </c>
      <c r="T2889" s="46">
        <v>15</v>
      </c>
      <c r="U2889" s="46">
        <v>26.922367931</v>
      </c>
      <c r="V2889" s="46">
        <v>-80.066183847999994</v>
      </c>
      <c r="W2889" s="48">
        <v>42536</v>
      </c>
      <c r="X2889" s="107">
        <f>W2889-N2889</f>
        <v>76</v>
      </c>
      <c r="Y2889" s="46">
        <v>67</v>
      </c>
      <c r="Z2889" s="46">
        <v>3</v>
      </c>
      <c r="AA2889" s="46">
        <v>0</v>
      </c>
      <c r="AB2889" s="46">
        <v>0</v>
      </c>
      <c r="AC2889" s="46">
        <v>1</v>
      </c>
      <c r="AD2889" s="46">
        <v>1</v>
      </c>
      <c r="AE2889" s="46">
        <f>SUM(Y2889,Z2889,AC2889,AD2889)</f>
        <v>72</v>
      </c>
      <c r="AF2889" s="47">
        <f>Y2889/AE2889</f>
        <v>0.93055555555555558</v>
      </c>
      <c r="AG2889" s="47">
        <f>(Y2889-(AA2889+AB2889))/AE2889</f>
        <v>0.93055555555555558</v>
      </c>
      <c r="AH2889" s="67" t="s">
        <v>2</v>
      </c>
      <c r="AI2889" s="38"/>
    </row>
    <row r="2890" spans="1:35" x14ac:dyDescent="0.3">
      <c r="A2890" s="38"/>
      <c r="B2890" s="38"/>
      <c r="C2890" s="39"/>
      <c r="D2890" s="71"/>
      <c r="E2890" s="99"/>
      <c r="F2890" s="41"/>
      <c r="G2890" s="41"/>
      <c r="H2890" s="41"/>
      <c r="I2890" s="41"/>
      <c r="J2890" s="41"/>
      <c r="K2890" s="40"/>
      <c r="L2890" s="41"/>
      <c r="M2890" s="46">
        <v>408570</v>
      </c>
      <c r="N2890" s="48">
        <v>42464</v>
      </c>
      <c r="O2890" s="67" t="s">
        <v>146</v>
      </c>
      <c r="P2890" s="46">
        <v>7</v>
      </c>
      <c r="Q2890" s="67" t="s">
        <v>4305</v>
      </c>
      <c r="R2890" s="67" t="s">
        <v>273</v>
      </c>
      <c r="S2890" s="46">
        <v>21</v>
      </c>
      <c r="T2890" s="46">
        <v>54</v>
      </c>
      <c r="U2890" s="46">
        <v>26.926143214</v>
      </c>
      <c r="V2890" s="46">
        <v>-80.067380348</v>
      </c>
      <c r="W2890" s="48">
        <v>42538</v>
      </c>
      <c r="X2890" s="107">
        <f>W2890-N2890</f>
        <v>74</v>
      </c>
      <c r="Y2890" s="46">
        <v>73</v>
      </c>
      <c r="Z2890" s="46">
        <v>4</v>
      </c>
      <c r="AA2890" s="46">
        <v>2</v>
      </c>
      <c r="AB2890" s="46">
        <v>0</v>
      </c>
      <c r="AC2890" s="46">
        <v>0</v>
      </c>
      <c r="AD2890" s="46">
        <v>0</v>
      </c>
      <c r="AE2890" s="46">
        <f>SUM(Y2890,Z2890,AC2890,AD2890)</f>
        <v>77</v>
      </c>
      <c r="AF2890" s="47">
        <f>Y2890/AE2890</f>
        <v>0.94805194805194803</v>
      </c>
      <c r="AG2890" s="47">
        <f>(Y2890-(AA2890+AB2890))/AE2890</f>
        <v>0.92207792207792205</v>
      </c>
      <c r="AH2890" s="67" t="s">
        <v>2</v>
      </c>
      <c r="AI2890" s="38"/>
    </row>
    <row r="2891" spans="1:35" x14ac:dyDescent="0.3">
      <c r="A2891" s="38"/>
      <c r="B2891" s="38"/>
      <c r="C2891" s="39"/>
      <c r="D2891" s="71"/>
      <c r="E2891" s="99"/>
      <c r="F2891" s="41"/>
      <c r="G2891" s="41"/>
      <c r="H2891" s="41"/>
      <c r="I2891" s="41"/>
      <c r="J2891" s="41"/>
      <c r="K2891" s="40"/>
      <c r="L2891" s="41"/>
      <c r="M2891" s="46">
        <v>408571</v>
      </c>
      <c r="N2891" s="48">
        <v>42467</v>
      </c>
      <c r="O2891" s="67" t="s">
        <v>146</v>
      </c>
      <c r="P2891" s="46">
        <v>5</v>
      </c>
      <c r="Q2891" s="67" t="s">
        <v>4305</v>
      </c>
      <c r="R2891" s="67" t="s">
        <v>274</v>
      </c>
      <c r="S2891" s="46">
        <v>6</v>
      </c>
      <c r="T2891" s="46">
        <v>15</v>
      </c>
      <c r="U2891" s="46">
        <v>26.931925630999999</v>
      </c>
      <c r="V2891" s="46">
        <v>-80.068589204999995</v>
      </c>
      <c r="W2891" s="48">
        <v>42546</v>
      </c>
      <c r="X2891" s="107">
        <f>W2891-N2891</f>
        <v>79</v>
      </c>
      <c r="Y2891" s="46">
        <v>36</v>
      </c>
      <c r="Z2891" s="46">
        <v>48</v>
      </c>
      <c r="AA2891" s="46">
        <v>2</v>
      </c>
      <c r="AB2891" s="46">
        <v>1</v>
      </c>
      <c r="AC2891" s="46">
        <v>0</v>
      </c>
      <c r="AD2891" s="46">
        <v>0</v>
      </c>
      <c r="AE2891" s="46">
        <f>SUM(Y2891,Z2891,AC2891,AD2891)</f>
        <v>84</v>
      </c>
      <c r="AF2891" s="47">
        <f>Y2891/AE2891</f>
        <v>0.42857142857142855</v>
      </c>
      <c r="AG2891" s="47">
        <f>(Y2891-(AA2891+AB2891))/AE2891</f>
        <v>0.39285714285714285</v>
      </c>
      <c r="AH2891" s="67" t="s">
        <v>2</v>
      </c>
      <c r="AI2891" s="38"/>
    </row>
    <row r="2892" spans="1:35" x14ac:dyDescent="0.3">
      <c r="A2892" s="38"/>
      <c r="B2892" s="38"/>
      <c r="C2892" s="39"/>
      <c r="D2892" s="71"/>
      <c r="E2892" s="99"/>
      <c r="F2892" s="41"/>
      <c r="G2892" s="41"/>
      <c r="H2892" s="41"/>
      <c r="I2892" s="41"/>
      <c r="J2892" s="41"/>
      <c r="K2892" s="40"/>
      <c r="L2892" s="41"/>
      <c r="M2892" s="46">
        <v>321673</v>
      </c>
      <c r="N2892" s="48">
        <v>42469</v>
      </c>
      <c r="O2892" s="67" t="s">
        <v>5</v>
      </c>
      <c r="P2892" s="46">
        <v>10</v>
      </c>
      <c r="Q2892" s="67" t="s">
        <v>4307</v>
      </c>
      <c r="R2892" s="67" t="s">
        <v>3</v>
      </c>
      <c r="S2892" s="46">
        <v>0</v>
      </c>
      <c r="T2892" s="46">
        <v>0</v>
      </c>
      <c r="U2892" s="46">
        <v>26.951977331999998</v>
      </c>
      <c r="V2892" s="46">
        <v>-80.074576934000007</v>
      </c>
      <c r="W2892" s="126"/>
      <c r="X2892" s="107"/>
      <c r="Y2892" s="127"/>
      <c r="Z2892" s="127"/>
      <c r="AA2892" s="127"/>
      <c r="AB2892" s="127"/>
      <c r="AC2892" s="127"/>
      <c r="AD2892" s="127"/>
      <c r="AE2892" s="127"/>
      <c r="AF2892" s="127"/>
      <c r="AG2892" s="127"/>
      <c r="AH2892" s="67" t="s">
        <v>3</v>
      </c>
      <c r="AI2892" s="38"/>
    </row>
    <row r="2893" spans="1:35" x14ac:dyDescent="0.3">
      <c r="A2893" s="38"/>
      <c r="B2893" s="38"/>
      <c r="C2893" s="39"/>
      <c r="D2893" s="71"/>
      <c r="E2893" s="99"/>
      <c r="F2893" s="41"/>
      <c r="G2893" s="41"/>
      <c r="H2893" s="41"/>
      <c r="I2893" s="41"/>
      <c r="J2893" s="41"/>
      <c r="K2893" s="40"/>
      <c r="L2893" s="41"/>
      <c r="M2893" s="46">
        <v>408573</v>
      </c>
      <c r="N2893" s="48">
        <v>42469</v>
      </c>
      <c r="O2893" s="67" t="s">
        <v>146</v>
      </c>
      <c r="P2893" s="46">
        <v>7</v>
      </c>
      <c r="Q2893" s="67" t="s">
        <v>4305</v>
      </c>
      <c r="R2893" s="67" t="s">
        <v>276</v>
      </c>
      <c r="S2893" s="46">
        <v>24</v>
      </c>
      <c r="T2893" s="46">
        <v>47</v>
      </c>
      <c r="U2893" s="46">
        <v>26.925800350999999</v>
      </c>
      <c r="V2893" s="46">
        <v>-80.067316129999995</v>
      </c>
      <c r="W2893" s="48">
        <v>42544</v>
      </c>
      <c r="X2893" s="107">
        <f>W2893-N2893</f>
        <v>75</v>
      </c>
      <c r="Y2893" s="46">
        <v>61</v>
      </c>
      <c r="Z2893" s="46">
        <v>21</v>
      </c>
      <c r="AA2893" s="46">
        <v>0</v>
      </c>
      <c r="AB2893" s="46">
        <v>2</v>
      </c>
      <c r="AC2893" s="46">
        <v>0</v>
      </c>
      <c r="AD2893" s="46">
        <v>4</v>
      </c>
      <c r="AE2893" s="46">
        <f>SUM(Y2893,Z2893,AC2893,AD2893)</f>
        <v>86</v>
      </c>
      <c r="AF2893" s="47">
        <f>Y2893/AE2893</f>
        <v>0.70930232558139539</v>
      </c>
      <c r="AG2893" s="47">
        <f>(Y2893-(AA2893+AB2893))/AE2893</f>
        <v>0.68604651162790697</v>
      </c>
      <c r="AH2893" s="67" t="s">
        <v>2</v>
      </c>
      <c r="AI2893" s="38"/>
    </row>
    <row r="2894" spans="1:35" x14ac:dyDescent="0.3">
      <c r="A2894" s="38"/>
      <c r="B2894" s="38"/>
      <c r="C2894" s="39"/>
      <c r="D2894" s="71"/>
      <c r="E2894" s="99"/>
      <c r="F2894" s="41"/>
      <c r="G2894" s="41"/>
      <c r="H2894" s="41"/>
      <c r="I2894" s="41"/>
      <c r="J2894" s="41"/>
      <c r="K2894" s="40"/>
      <c r="L2894" s="41"/>
      <c r="M2894" s="46">
        <v>408572</v>
      </c>
      <c r="N2894" s="48">
        <v>42469</v>
      </c>
      <c r="O2894" s="67" t="s">
        <v>146</v>
      </c>
      <c r="P2894" s="46">
        <v>2</v>
      </c>
      <c r="Q2894" s="67" t="s">
        <v>4305</v>
      </c>
      <c r="R2894" s="67" t="s">
        <v>275</v>
      </c>
      <c r="S2894" s="46">
        <v>103</v>
      </c>
      <c r="T2894" s="46">
        <v>13</v>
      </c>
      <c r="U2894" s="46">
        <v>26.939120274</v>
      </c>
      <c r="V2894" s="46">
        <v>-80.070691472999997</v>
      </c>
      <c r="W2894" s="126"/>
      <c r="X2894" s="107"/>
      <c r="Y2894" s="127"/>
      <c r="Z2894" s="127"/>
      <c r="AA2894" s="127"/>
      <c r="AB2894" s="127"/>
      <c r="AC2894" s="127"/>
      <c r="AD2894" s="127"/>
      <c r="AE2894" s="127"/>
      <c r="AF2894" s="127"/>
      <c r="AG2894" s="127"/>
      <c r="AH2894" s="67" t="s">
        <v>10</v>
      </c>
      <c r="AI2894" s="38"/>
    </row>
    <row r="2895" spans="1:35" x14ac:dyDescent="0.3">
      <c r="A2895" s="38"/>
      <c r="B2895" s="38"/>
      <c r="C2895" s="39"/>
      <c r="D2895" s="71"/>
      <c r="E2895" s="99"/>
      <c r="F2895" s="41"/>
      <c r="G2895" s="41"/>
      <c r="H2895" s="41"/>
      <c r="I2895" s="41"/>
      <c r="J2895" s="41"/>
      <c r="K2895" s="40"/>
      <c r="L2895" s="41"/>
      <c r="M2895" s="46">
        <v>321678</v>
      </c>
      <c r="N2895" s="48">
        <v>42475</v>
      </c>
      <c r="O2895" s="67" t="s">
        <v>5</v>
      </c>
      <c r="P2895" s="46">
        <v>11</v>
      </c>
      <c r="Q2895" s="67" t="s">
        <v>4305</v>
      </c>
      <c r="R2895" s="67" t="s">
        <v>316</v>
      </c>
      <c r="S2895" s="46">
        <v>10</v>
      </c>
      <c r="T2895" s="46">
        <v>27</v>
      </c>
      <c r="U2895" s="46">
        <v>26.948649942999999</v>
      </c>
      <c r="V2895" s="46">
        <v>-80.073077853000001</v>
      </c>
      <c r="W2895" s="48">
        <v>42544</v>
      </c>
      <c r="X2895" s="107">
        <f>W2895-N2895</f>
        <v>69</v>
      </c>
      <c r="Y2895" s="46">
        <v>25</v>
      </c>
      <c r="Z2895" s="46">
        <v>34</v>
      </c>
      <c r="AA2895" s="46">
        <v>2</v>
      </c>
      <c r="AB2895" s="46">
        <v>2</v>
      </c>
      <c r="AC2895" s="46">
        <v>0</v>
      </c>
      <c r="AD2895" s="46">
        <v>46</v>
      </c>
      <c r="AE2895" s="46">
        <f>SUM(Y2895,Z2895,AC2895,AD2895)</f>
        <v>105</v>
      </c>
      <c r="AF2895" s="47">
        <f>Y2895/AE2895</f>
        <v>0.23809523809523808</v>
      </c>
      <c r="AG2895" s="47">
        <f>(Y2895-(AA2895+AB2895))/AE2895</f>
        <v>0.2</v>
      </c>
      <c r="AH2895" s="67" t="s">
        <v>2</v>
      </c>
      <c r="AI2895" s="38"/>
    </row>
    <row r="2896" spans="1:35" x14ac:dyDescent="0.3">
      <c r="A2896" s="38"/>
      <c r="B2896" s="38"/>
      <c r="C2896" s="39"/>
      <c r="D2896" s="71"/>
      <c r="E2896" s="99"/>
      <c r="F2896" s="41"/>
      <c r="G2896" s="41"/>
      <c r="H2896" s="41"/>
      <c r="I2896" s="41"/>
      <c r="J2896" s="41"/>
      <c r="K2896" s="40"/>
      <c r="L2896" s="41"/>
      <c r="M2896" s="46">
        <v>408582</v>
      </c>
      <c r="N2896" s="48">
        <v>42475</v>
      </c>
      <c r="O2896" s="67" t="s">
        <v>146</v>
      </c>
      <c r="P2896" s="46">
        <v>6</v>
      </c>
      <c r="Q2896" s="67" t="s">
        <v>4305</v>
      </c>
      <c r="R2896" s="67" t="s">
        <v>277</v>
      </c>
      <c r="S2896" s="46">
        <v>18</v>
      </c>
      <c r="T2896" s="46">
        <v>15</v>
      </c>
      <c r="U2896" s="46">
        <v>26.928148042</v>
      </c>
      <c r="V2896" s="46">
        <v>-80.0679643</v>
      </c>
      <c r="W2896" s="48">
        <v>42549</v>
      </c>
      <c r="X2896" s="107">
        <f>W2896-N2896</f>
        <v>74</v>
      </c>
      <c r="Y2896" s="46">
        <v>55</v>
      </c>
      <c r="Z2896" s="46">
        <v>12</v>
      </c>
      <c r="AA2896" s="46">
        <v>2</v>
      </c>
      <c r="AB2896" s="46">
        <v>0</v>
      </c>
      <c r="AC2896" s="46">
        <v>0</v>
      </c>
      <c r="AD2896" s="46">
        <v>5</v>
      </c>
      <c r="AE2896" s="46">
        <f>SUM(Y2896,Z2896,AC2896,AD2896)</f>
        <v>72</v>
      </c>
      <c r="AF2896" s="47">
        <f>Y2896/AE2896</f>
        <v>0.76388888888888884</v>
      </c>
      <c r="AG2896" s="47">
        <f>(Y2896-(AA2896+AB2896))/AE2896</f>
        <v>0.73611111111111116</v>
      </c>
      <c r="AH2896" s="67" t="s">
        <v>2</v>
      </c>
      <c r="AI2896" s="38"/>
    </row>
    <row r="2897" spans="1:35" x14ac:dyDescent="0.3">
      <c r="A2897" s="38"/>
      <c r="B2897" s="38"/>
      <c r="C2897" s="39"/>
      <c r="D2897" s="71"/>
      <c r="E2897" s="99"/>
      <c r="F2897" s="41"/>
      <c r="G2897" s="41"/>
      <c r="H2897" s="41"/>
      <c r="I2897" s="41"/>
      <c r="J2897" s="41"/>
      <c r="K2897" s="40"/>
      <c r="L2897" s="41"/>
      <c r="M2897" s="46">
        <v>321679</v>
      </c>
      <c r="N2897" s="48">
        <v>42475</v>
      </c>
      <c r="O2897" s="67" t="s">
        <v>5</v>
      </c>
      <c r="P2897" s="46">
        <v>11</v>
      </c>
      <c r="Q2897" s="67" t="s">
        <v>4305</v>
      </c>
      <c r="R2897" s="67" t="s">
        <v>317</v>
      </c>
      <c r="S2897" s="46">
        <v>4</v>
      </c>
      <c r="T2897" s="46">
        <v>39</v>
      </c>
      <c r="U2897" s="46">
        <v>26.948476546999999</v>
      </c>
      <c r="V2897" s="46">
        <v>-80.072981247000001</v>
      </c>
      <c r="W2897" s="128"/>
      <c r="X2897" s="107"/>
      <c r="Y2897" s="127"/>
      <c r="Z2897" s="127"/>
      <c r="AA2897" s="127"/>
      <c r="AB2897" s="127"/>
      <c r="AC2897" s="127"/>
      <c r="AD2897" s="127"/>
      <c r="AE2897" s="127"/>
      <c r="AF2897" s="127"/>
      <c r="AG2897" s="127"/>
      <c r="AH2897" s="67" t="s">
        <v>10</v>
      </c>
      <c r="AI2897" s="38"/>
    </row>
    <row r="2898" spans="1:35" x14ac:dyDescent="0.3">
      <c r="A2898" s="38"/>
      <c r="B2898" s="38"/>
      <c r="C2898" s="39"/>
      <c r="D2898" s="71"/>
      <c r="E2898" s="99"/>
      <c r="F2898" s="41"/>
      <c r="G2898" s="41"/>
      <c r="H2898" s="41"/>
      <c r="I2898" s="41"/>
      <c r="J2898" s="41"/>
      <c r="K2898" s="40"/>
      <c r="L2898" s="41"/>
      <c r="M2898" s="46">
        <v>321685</v>
      </c>
      <c r="N2898" s="48">
        <v>42476</v>
      </c>
      <c r="O2898" s="67" t="s">
        <v>0</v>
      </c>
      <c r="P2898" s="46">
        <v>10</v>
      </c>
      <c r="Q2898" s="67" t="s">
        <v>4305</v>
      </c>
      <c r="R2898" s="67" t="s">
        <v>323</v>
      </c>
      <c r="S2898" s="46">
        <v>9</v>
      </c>
      <c r="T2898" s="46">
        <v>11</v>
      </c>
      <c r="U2898" s="46">
        <v>26.844941780999999</v>
      </c>
      <c r="V2898" s="46">
        <v>-80.043620246000003</v>
      </c>
      <c r="W2898" s="126"/>
      <c r="X2898" s="107"/>
      <c r="Y2898" s="46">
        <v>0</v>
      </c>
      <c r="Z2898" s="46">
        <v>38</v>
      </c>
      <c r="AA2898" s="46">
        <v>0</v>
      </c>
      <c r="AB2898" s="46">
        <v>0</v>
      </c>
      <c r="AC2898" s="46">
        <v>0</v>
      </c>
      <c r="AD2898" s="46">
        <v>0</v>
      </c>
      <c r="AE2898" s="46">
        <f>SUM(Y2898,Z2898,AC2898,AD2898)</f>
        <v>38</v>
      </c>
      <c r="AF2898" s="47">
        <f>Y2898/AE2898</f>
        <v>0</v>
      </c>
      <c r="AG2898" s="47">
        <f>(Y2898-(AA2898+AB2898))/AE2898</f>
        <v>0</v>
      </c>
      <c r="AH2898" s="67" t="s">
        <v>8</v>
      </c>
      <c r="AI2898" s="38"/>
    </row>
    <row r="2899" spans="1:35" x14ac:dyDescent="0.3">
      <c r="A2899" s="38"/>
      <c r="B2899" s="38"/>
      <c r="C2899" s="39"/>
      <c r="D2899" s="71"/>
      <c r="E2899" s="99"/>
      <c r="F2899" s="41"/>
      <c r="G2899" s="41"/>
      <c r="H2899" s="41"/>
      <c r="I2899" s="41"/>
      <c r="J2899" s="41"/>
      <c r="K2899" s="40"/>
      <c r="L2899" s="41"/>
      <c r="M2899" s="46">
        <v>408583</v>
      </c>
      <c r="N2899" s="48">
        <v>42476</v>
      </c>
      <c r="O2899" s="67" t="s">
        <v>146</v>
      </c>
      <c r="P2899" s="46">
        <v>8</v>
      </c>
      <c r="Q2899" s="67" t="s">
        <v>4305</v>
      </c>
      <c r="R2899" s="67" t="s">
        <v>278</v>
      </c>
      <c r="S2899" s="46">
        <v>22</v>
      </c>
      <c r="T2899" s="46">
        <v>-14</v>
      </c>
      <c r="U2899" s="46">
        <v>26.922730264999998</v>
      </c>
      <c r="V2899" s="46">
        <v>-80.066383658000007</v>
      </c>
      <c r="W2899" s="48">
        <v>42551</v>
      </c>
      <c r="X2899" s="107">
        <f>W2899-N2899</f>
        <v>75</v>
      </c>
      <c r="Y2899" s="46">
        <v>42</v>
      </c>
      <c r="Z2899" s="46">
        <v>8</v>
      </c>
      <c r="AA2899" s="46">
        <v>1</v>
      </c>
      <c r="AB2899" s="46">
        <v>0</v>
      </c>
      <c r="AC2899" s="46">
        <v>0</v>
      </c>
      <c r="AD2899" s="46">
        <v>1</v>
      </c>
      <c r="AE2899" s="46">
        <f>SUM(Y2899,Z2899,AC2899,AD2899)</f>
        <v>51</v>
      </c>
      <c r="AF2899" s="47">
        <f>Y2899/AE2899</f>
        <v>0.82352941176470584</v>
      </c>
      <c r="AG2899" s="47">
        <f>(Y2899-(AA2899+AB2899))/AE2899</f>
        <v>0.80392156862745101</v>
      </c>
      <c r="AH2899" s="67" t="s">
        <v>2</v>
      </c>
      <c r="AI2899" s="38"/>
    </row>
    <row r="2900" spans="1:35" x14ac:dyDescent="0.3">
      <c r="A2900" s="38"/>
      <c r="B2900" s="38"/>
      <c r="C2900" s="39"/>
      <c r="D2900" s="71"/>
      <c r="E2900" s="99"/>
      <c r="F2900" s="41"/>
      <c r="G2900" s="41"/>
      <c r="H2900" s="41"/>
      <c r="I2900" s="41"/>
      <c r="J2900" s="41"/>
      <c r="K2900" s="40"/>
      <c r="L2900" s="41"/>
      <c r="M2900" s="46">
        <v>321686</v>
      </c>
      <c r="N2900" s="48">
        <v>42477</v>
      </c>
      <c r="O2900" s="67" t="s">
        <v>0</v>
      </c>
      <c r="P2900" s="46">
        <v>9</v>
      </c>
      <c r="Q2900" s="67" t="s">
        <v>4305</v>
      </c>
      <c r="R2900" s="67" t="s">
        <v>324</v>
      </c>
      <c r="S2900" s="46">
        <v>17</v>
      </c>
      <c r="T2900" s="46">
        <v>3</v>
      </c>
      <c r="U2900" s="46">
        <v>26.859742624999999</v>
      </c>
      <c r="V2900" s="46">
        <v>-80.046441090000002</v>
      </c>
      <c r="W2900" s="48">
        <v>42545</v>
      </c>
      <c r="X2900" s="107">
        <f>W2900-N2900</f>
        <v>68</v>
      </c>
      <c r="Y2900" s="46">
        <v>57</v>
      </c>
      <c r="Z2900" s="46">
        <v>7</v>
      </c>
      <c r="AA2900" s="46">
        <v>1</v>
      </c>
      <c r="AB2900" s="46">
        <v>0</v>
      </c>
      <c r="AC2900" s="46">
        <v>0</v>
      </c>
      <c r="AD2900" s="46">
        <v>1</v>
      </c>
      <c r="AE2900" s="46">
        <f>SUM(Y2900,Z2900,AC2900,AD2900)</f>
        <v>65</v>
      </c>
      <c r="AF2900" s="47">
        <f>Y2900/AE2900</f>
        <v>0.87692307692307692</v>
      </c>
      <c r="AG2900" s="47">
        <f>(Y2900-(AA2900+AB2900))/AE2900</f>
        <v>0.86153846153846159</v>
      </c>
      <c r="AH2900" s="67" t="s">
        <v>2</v>
      </c>
      <c r="AI2900" s="38"/>
    </row>
    <row r="2901" spans="1:35" x14ac:dyDescent="0.3">
      <c r="A2901" s="38"/>
      <c r="B2901" s="38"/>
      <c r="C2901" s="39"/>
      <c r="D2901" s="71"/>
      <c r="E2901" s="99"/>
      <c r="F2901" s="41"/>
      <c r="G2901" s="41"/>
      <c r="H2901" s="41"/>
      <c r="I2901" s="41"/>
      <c r="J2901" s="41"/>
      <c r="K2901" s="40"/>
      <c r="L2901" s="41"/>
      <c r="M2901" s="46">
        <v>321693</v>
      </c>
      <c r="N2901" s="48">
        <v>42481</v>
      </c>
      <c r="O2901" s="67" t="s">
        <v>0</v>
      </c>
      <c r="P2901" s="46">
        <v>2</v>
      </c>
      <c r="Q2901" s="67" t="s">
        <v>4305</v>
      </c>
      <c r="R2901" s="67" t="s">
        <v>328</v>
      </c>
      <c r="S2901" s="46">
        <v>32</v>
      </c>
      <c r="T2901" s="46">
        <v>15</v>
      </c>
      <c r="U2901" s="46">
        <v>26.911888062999999</v>
      </c>
      <c r="V2901" s="46">
        <v>-80.062732319999995</v>
      </c>
      <c r="W2901" s="48">
        <v>42545</v>
      </c>
      <c r="X2901" s="107">
        <f>W2901-N2901</f>
        <v>64</v>
      </c>
      <c r="Y2901" s="46">
        <v>66</v>
      </c>
      <c r="Z2901" s="46">
        <v>6</v>
      </c>
      <c r="AA2901" s="46">
        <v>0</v>
      </c>
      <c r="AB2901" s="46">
        <v>2</v>
      </c>
      <c r="AC2901" s="46">
        <v>0</v>
      </c>
      <c r="AD2901" s="46">
        <v>0</v>
      </c>
      <c r="AE2901" s="46">
        <f>SUM(Y2901,Z2901,AC2901,AD2901)</f>
        <v>72</v>
      </c>
      <c r="AF2901" s="47">
        <f>Y2901/AE2901</f>
        <v>0.91666666666666663</v>
      </c>
      <c r="AG2901" s="47">
        <f>(Y2901-(AA2901+AB2901))/AE2901</f>
        <v>0.88888888888888884</v>
      </c>
      <c r="AH2901" s="67" t="s">
        <v>2</v>
      </c>
      <c r="AI2901" s="38"/>
    </row>
    <row r="2902" spans="1:35" x14ac:dyDescent="0.3">
      <c r="A2902" s="38"/>
      <c r="B2902" s="38"/>
      <c r="C2902" s="39"/>
      <c r="D2902" s="71"/>
      <c r="E2902" s="99"/>
      <c r="F2902" s="41"/>
      <c r="G2902" s="41"/>
      <c r="H2902" s="41"/>
      <c r="I2902" s="41"/>
      <c r="J2902" s="41"/>
      <c r="K2902" s="40"/>
      <c r="L2902" s="41"/>
      <c r="M2902" s="46">
        <v>408598</v>
      </c>
      <c r="N2902" s="48">
        <v>42481</v>
      </c>
      <c r="O2902" s="67" t="s">
        <v>146</v>
      </c>
      <c r="P2902" s="46">
        <v>7</v>
      </c>
      <c r="Q2902" s="67" t="s">
        <v>4305</v>
      </c>
      <c r="R2902" s="67" t="s">
        <v>279</v>
      </c>
      <c r="S2902" s="46">
        <v>37</v>
      </c>
      <c r="T2902" s="46">
        <v>23</v>
      </c>
      <c r="U2902" s="46">
        <v>26.926814011000001</v>
      </c>
      <c r="V2902" s="46">
        <v>-80.067674331000006</v>
      </c>
      <c r="W2902" s="48">
        <v>42546</v>
      </c>
      <c r="X2902" s="107">
        <f>W2902-N2902</f>
        <v>65</v>
      </c>
      <c r="Y2902" s="46">
        <v>69</v>
      </c>
      <c r="Z2902" s="46">
        <v>13</v>
      </c>
      <c r="AA2902" s="46">
        <v>5</v>
      </c>
      <c r="AB2902" s="46">
        <v>7</v>
      </c>
      <c r="AC2902" s="46">
        <v>0</v>
      </c>
      <c r="AD2902" s="46">
        <v>0</v>
      </c>
      <c r="AE2902" s="46">
        <f>SUM(Y2902,Z2902,AC2902,AD2902)</f>
        <v>82</v>
      </c>
      <c r="AF2902" s="47">
        <f>Y2902/AE2902</f>
        <v>0.84146341463414631</v>
      </c>
      <c r="AG2902" s="47">
        <f>(Y2902-(AA2902+AB2902))/AE2902</f>
        <v>0.69512195121951215</v>
      </c>
      <c r="AH2902" s="67" t="s">
        <v>2</v>
      </c>
      <c r="AI2902" s="38"/>
    </row>
    <row r="2903" spans="1:35" x14ac:dyDescent="0.3">
      <c r="A2903" s="38"/>
      <c r="B2903" s="38"/>
      <c r="C2903" s="39"/>
      <c r="D2903" s="71"/>
      <c r="E2903" s="99"/>
      <c r="F2903" s="41"/>
      <c r="G2903" s="41"/>
      <c r="H2903" s="41"/>
      <c r="I2903" s="41"/>
      <c r="J2903" s="41"/>
      <c r="K2903" s="40"/>
      <c r="L2903" s="41"/>
      <c r="M2903" s="46">
        <v>321697</v>
      </c>
      <c r="N2903" s="48">
        <v>42483</v>
      </c>
      <c r="O2903" s="67" t="s">
        <v>0</v>
      </c>
      <c r="P2903" s="46">
        <v>1</v>
      </c>
      <c r="Q2903" s="67" t="s">
        <v>4305</v>
      </c>
      <c r="R2903" s="67" t="s">
        <v>330</v>
      </c>
      <c r="S2903" s="46">
        <v>36</v>
      </c>
      <c r="T2903" s="46">
        <v>9</v>
      </c>
      <c r="U2903" s="46">
        <v>26.914801494999999</v>
      </c>
      <c r="V2903" s="46">
        <v>-80.063715001000006</v>
      </c>
      <c r="W2903" s="128"/>
      <c r="X2903" s="107"/>
      <c r="Y2903" s="127"/>
      <c r="Z2903" s="127"/>
      <c r="AA2903" s="127"/>
      <c r="AB2903" s="127"/>
      <c r="AC2903" s="127"/>
      <c r="AD2903" s="127"/>
      <c r="AE2903" s="127"/>
      <c r="AF2903" s="127"/>
      <c r="AG2903" s="127"/>
      <c r="AH2903" s="67" t="s">
        <v>10</v>
      </c>
      <c r="AI2903" s="38"/>
    </row>
    <row r="2904" spans="1:35" x14ac:dyDescent="0.3">
      <c r="A2904" s="38"/>
      <c r="B2904" s="38"/>
      <c r="C2904" s="39"/>
      <c r="D2904" s="71"/>
      <c r="E2904" s="99"/>
      <c r="F2904" s="41"/>
      <c r="G2904" s="41"/>
      <c r="H2904" s="41"/>
      <c r="I2904" s="41"/>
      <c r="J2904" s="41"/>
      <c r="K2904" s="40"/>
      <c r="L2904" s="41"/>
      <c r="M2904" s="46">
        <v>321702</v>
      </c>
      <c r="N2904" s="48">
        <v>42484</v>
      </c>
      <c r="O2904" s="67" t="s">
        <v>0</v>
      </c>
      <c r="P2904" s="46">
        <v>3</v>
      </c>
      <c r="Q2904" s="67" t="s">
        <v>4305</v>
      </c>
      <c r="R2904" s="67" t="s">
        <v>331</v>
      </c>
      <c r="S2904" s="46">
        <v>24</v>
      </c>
      <c r="T2904" s="46">
        <v>99</v>
      </c>
      <c r="U2904" s="46">
        <v>26.905943829999998</v>
      </c>
      <c r="V2904" s="46">
        <v>-80.060645945999994</v>
      </c>
      <c r="W2904" s="48">
        <v>42549</v>
      </c>
      <c r="X2904" s="107">
        <f>W2904-N2904</f>
        <v>65</v>
      </c>
      <c r="Y2904" s="46">
        <v>56</v>
      </c>
      <c r="Z2904" s="46">
        <v>7</v>
      </c>
      <c r="AA2904" s="46">
        <v>0</v>
      </c>
      <c r="AB2904" s="46">
        <v>0</v>
      </c>
      <c r="AC2904" s="46">
        <v>0</v>
      </c>
      <c r="AD2904" s="46">
        <v>0</v>
      </c>
      <c r="AE2904" s="46">
        <f>SUM(Y2904,Z2904,AC2904,AD2904)</f>
        <v>63</v>
      </c>
      <c r="AF2904" s="47">
        <f>Y2904/AE2904</f>
        <v>0.88888888888888884</v>
      </c>
      <c r="AG2904" s="47">
        <f>(Y2904-(AA2904+AB2904))/AE2904</f>
        <v>0.88888888888888884</v>
      </c>
      <c r="AH2904" s="67" t="s">
        <v>2</v>
      </c>
      <c r="AI2904" s="38"/>
    </row>
    <row r="2905" spans="1:35" x14ac:dyDescent="0.3">
      <c r="A2905" s="38"/>
      <c r="B2905" s="38"/>
      <c r="C2905" s="39"/>
      <c r="D2905" s="71"/>
      <c r="E2905" s="99"/>
      <c r="F2905" s="41"/>
      <c r="G2905" s="41"/>
      <c r="H2905" s="41"/>
      <c r="I2905" s="41"/>
      <c r="J2905" s="41"/>
      <c r="K2905" s="40"/>
      <c r="L2905" s="41"/>
      <c r="M2905" s="46">
        <v>321722</v>
      </c>
      <c r="N2905" s="48">
        <v>42485</v>
      </c>
      <c r="O2905" s="67" t="s">
        <v>0</v>
      </c>
      <c r="P2905" s="46">
        <v>3</v>
      </c>
      <c r="Q2905" s="67" t="s">
        <v>4305</v>
      </c>
      <c r="R2905" s="67" t="s">
        <v>333</v>
      </c>
      <c r="S2905" s="46">
        <v>63</v>
      </c>
      <c r="T2905" s="46">
        <v>30</v>
      </c>
      <c r="U2905" s="46">
        <v>26.905118903000002</v>
      </c>
      <c r="V2905" s="46">
        <v>-80.060438704000006</v>
      </c>
      <c r="W2905" s="48">
        <v>42549</v>
      </c>
      <c r="X2905" s="107">
        <f>W2905-N2905</f>
        <v>64</v>
      </c>
      <c r="Y2905" s="46">
        <v>28</v>
      </c>
      <c r="Z2905" s="46">
        <v>77</v>
      </c>
      <c r="AA2905" s="46">
        <v>1</v>
      </c>
      <c r="AB2905" s="46">
        <v>0</v>
      </c>
      <c r="AC2905" s="46">
        <v>0</v>
      </c>
      <c r="AD2905" s="46">
        <v>0</v>
      </c>
      <c r="AE2905" s="46">
        <f>SUM(Y2905,Z2905,AC2905,AD2905)</f>
        <v>105</v>
      </c>
      <c r="AF2905" s="47">
        <f>Y2905/AE2905</f>
        <v>0.26666666666666666</v>
      </c>
      <c r="AG2905" s="47">
        <f>(Y2905-(AA2905+AB2905))/AE2905</f>
        <v>0.25714285714285712</v>
      </c>
      <c r="AH2905" s="67" t="s">
        <v>2</v>
      </c>
      <c r="AI2905" s="38"/>
    </row>
    <row r="2906" spans="1:35" x14ac:dyDescent="0.3">
      <c r="A2906" s="38"/>
      <c r="B2906" s="38"/>
      <c r="C2906" s="39"/>
      <c r="D2906" s="71"/>
      <c r="E2906" s="99"/>
      <c r="F2906" s="41"/>
      <c r="G2906" s="41"/>
      <c r="H2906" s="41"/>
      <c r="I2906" s="41"/>
      <c r="J2906" s="41"/>
      <c r="K2906" s="40"/>
      <c r="L2906" s="41"/>
      <c r="M2906" s="46">
        <v>408613</v>
      </c>
      <c r="N2906" s="48">
        <v>42485</v>
      </c>
      <c r="O2906" s="67" t="s">
        <v>146</v>
      </c>
      <c r="P2906" s="46">
        <v>9</v>
      </c>
      <c r="Q2906" s="67" t="s">
        <v>4305</v>
      </c>
      <c r="R2906" s="67" t="s">
        <v>280</v>
      </c>
      <c r="S2906" s="46">
        <v>42</v>
      </c>
      <c r="T2906" s="46">
        <v>-6</v>
      </c>
      <c r="U2906" s="46">
        <v>26.922112389999999</v>
      </c>
      <c r="V2906" s="46">
        <v>-80.066143003999997</v>
      </c>
      <c r="W2906" s="48">
        <v>42555</v>
      </c>
      <c r="X2906" s="107">
        <f>W2906-N2906</f>
        <v>70</v>
      </c>
      <c r="Y2906" s="46">
        <v>72</v>
      </c>
      <c r="Z2906" s="46">
        <v>10</v>
      </c>
      <c r="AA2906" s="46">
        <v>0</v>
      </c>
      <c r="AB2906" s="46">
        <v>0</v>
      </c>
      <c r="AC2906" s="46">
        <v>0</v>
      </c>
      <c r="AD2906" s="46">
        <v>0</v>
      </c>
      <c r="AE2906" s="46">
        <f>SUM(Y2906,Z2906,AC2906,AD2906)</f>
        <v>82</v>
      </c>
      <c r="AF2906" s="47">
        <f>Y2906/AE2906</f>
        <v>0.87804878048780488</v>
      </c>
      <c r="AG2906" s="47">
        <f>(Y2906-(AA2906+AB2906))/AE2906</f>
        <v>0.87804878048780488</v>
      </c>
      <c r="AH2906" s="67" t="s">
        <v>2</v>
      </c>
      <c r="AI2906" s="38"/>
    </row>
    <row r="2907" spans="1:35" x14ac:dyDescent="0.3">
      <c r="A2907" s="38"/>
      <c r="B2907" s="38"/>
      <c r="C2907" s="39"/>
      <c r="D2907" s="71"/>
      <c r="E2907" s="99"/>
      <c r="F2907" s="41"/>
      <c r="G2907" s="41"/>
      <c r="H2907" s="41"/>
      <c r="I2907" s="41"/>
      <c r="J2907" s="41"/>
      <c r="K2907" s="40"/>
      <c r="L2907" s="41"/>
      <c r="M2907" s="46">
        <v>408620</v>
      </c>
      <c r="N2907" s="48">
        <v>42486</v>
      </c>
      <c r="O2907" s="67" t="s">
        <v>146</v>
      </c>
      <c r="P2907" s="46">
        <v>5</v>
      </c>
      <c r="Q2907" s="67" t="s">
        <v>4305</v>
      </c>
      <c r="R2907" s="67" t="s">
        <v>282</v>
      </c>
      <c r="S2907" s="46">
        <v>30</v>
      </c>
      <c r="T2907" s="46">
        <v>6</v>
      </c>
      <c r="U2907" s="46">
        <v>26.933727288</v>
      </c>
      <c r="V2907" s="46">
        <v>-80.069026588</v>
      </c>
      <c r="W2907" s="126"/>
      <c r="X2907" s="107"/>
      <c r="Y2907" s="46">
        <v>3</v>
      </c>
      <c r="Z2907" s="46">
        <v>86</v>
      </c>
      <c r="AA2907" s="46">
        <v>0</v>
      </c>
      <c r="AB2907" s="46">
        <v>0</v>
      </c>
      <c r="AC2907" s="46">
        <v>0</v>
      </c>
      <c r="AD2907" s="46">
        <v>1</v>
      </c>
      <c r="AE2907" s="46">
        <f>SUM(Y2907,Z2907,AC2907,AD2907)</f>
        <v>90</v>
      </c>
      <c r="AF2907" s="47">
        <f>Y2907/AE2907</f>
        <v>3.3333333333333333E-2</v>
      </c>
      <c r="AG2907" s="47">
        <f>(Y2907-(AA2907+AB2907))/AE2907</f>
        <v>3.3333333333333333E-2</v>
      </c>
      <c r="AH2907" s="67" t="s">
        <v>8</v>
      </c>
      <c r="AI2907" s="38"/>
    </row>
    <row r="2908" spans="1:35" x14ac:dyDescent="0.3">
      <c r="A2908" s="38"/>
      <c r="B2908" s="38"/>
      <c r="C2908" s="39"/>
      <c r="D2908" s="71"/>
      <c r="E2908" s="99"/>
      <c r="F2908" s="41"/>
      <c r="G2908" s="41"/>
      <c r="H2908" s="41"/>
      <c r="I2908" s="41"/>
      <c r="J2908" s="41"/>
      <c r="K2908" s="40"/>
      <c r="L2908" s="41"/>
      <c r="M2908" s="46">
        <v>408619</v>
      </c>
      <c r="N2908" s="48">
        <v>42486</v>
      </c>
      <c r="O2908" s="67" t="s">
        <v>146</v>
      </c>
      <c r="P2908" s="46">
        <v>2</v>
      </c>
      <c r="Q2908" s="67" t="s">
        <v>4305</v>
      </c>
      <c r="R2908" s="67" t="s">
        <v>281</v>
      </c>
      <c r="S2908" s="46">
        <v>24</v>
      </c>
      <c r="T2908" s="46">
        <v>93</v>
      </c>
      <c r="U2908" s="46">
        <v>26.940497062999999</v>
      </c>
      <c r="V2908" s="46">
        <v>-80.071027436999998</v>
      </c>
      <c r="W2908" s="128"/>
      <c r="X2908" s="107"/>
      <c r="Y2908" s="46">
        <v>72</v>
      </c>
      <c r="Z2908" s="46">
        <v>1</v>
      </c>
      <c r="AA2908" s="46">
        <v>0</v>
      </c>
      <c r="AB2908" s="46">
        <v>7</v>
      </c>
      <c r="AC2908" s="46">
        <v>0</v>
      </c>
      <c r="AD2908" s="46">
        <v>5</v>
      </c>
      <c r="AE2908" s="46">
        <f>SUM(Y2908,Z2908,AC2908,AD2908)</f>
        <v>78</v>
      </c>
      <c r="AF2908" s="47">
        <f>Y2908/AE2908</f>
        <v>0.92307692307692313</v>
      </c>
      <c r="AG2908" s="47">
        <f>(Y2908-(AA2908+AB2908))/AE2908</f>
        <v>0.83333333333333337</v>
      </c>
      <c r="AH2908" s="67" t="s">
        <v>8</v>
      </c>
      <c r="AI2908" s="38"/>
    </row>
    <row r="2909" spans="1:35" x14ac:dyDescent="0.3">
      <c r="A2909" s="38"/>
      <c r="B2909" s="38"/>
      <c r="C2909" s="39"/>
      <c r="D2909" s="71"/>
      <c r="E2909" s="99"/>
      <c r="F2909" s="41"/>
      <c r="G2909" s="41"/>
      <c r="H2909" s="41"/>
      <c r="I2909" s="41"/>
      <c r="J2909" s="41"/>
      <c r="K2909" s="40"/>
      <c r="L2909" s="41"/>
      <c r="M2909" s="46">
        <v>321728</v>
      </c>
      <c r="N2909" s="48">
        <v>42486</v>
      </c>
      <c r="O2909" s="67" t="s">
        <v>0</v>
      </c>
      <c r="P2909" s="46">
        <v>6</v>
      </c>
      <c r="Q2909" s="67" t="s">
        <v>4305</v>
      </c>
      <c r="R2909" s="67" t="s">
        <v>336</v>
      </c>
      <c r="S2909" s="46">
        <v>60</v>
      </c>
      <c r="T2909" s="46">
        <v>-12</v>
      </c>
      <c r="U2909" s="46">
        <v>26.883296981000001</v>
      </c>
      <c r="V2909" s="46">
        <v>-80.053790190000001</v>
      </c>
      <c r="W2909" s="48">
        <v>42547</v>
      </c>
      <c r="X2909" s="107">
        <f>W2909-N2909</f>
        <v>61</v>
      </c>
      <c r="Y2909" s="46">
        <v>80</v>
      </c>
      <c r="Z2909" s="46">
        <v>11</v>
      </c>
      <c r="AA2909" s="46">
        <v>1</v>
      </c>
      <c r="AB2909" s="46">
        <v>1</v>
      </c>
      <c r="AC2909" s="46">
        <v>0</v>
      </c>
      <c r="AD2909" s="46">
        <v>8</v>
      </c>
      <c r="AE2909" s="46">
        <f>SUM(Y2909,Z2909,AC2909,AD2909)</f>
        <v>99</v>
      </c>
      <c r="AF2909" s="47">
        <f>Y2909/AE2909</f>
        <v>0.80808080808080807</v>
      </c>
      <c r="AG2909" s="47">
        <f>(Y2909-(AA2909+AB2909))/AE2909</f>
        <v>0.78787878787878785</v>
      </c>
      <c r="AH2909" s="67" t="s">
        <v>2</v>
      </c>
      <c r="AI2909" s="38"/>
    </row>
    <row r="2910" spans="1:35" x14ac:dyDescent="0.3">
      <c r="A2910" s="38"/>
      <c r="B2910" s="38"/>
      <c r="C2910" s="39"/>
      <c r="D2910" s="71"/>
      <c r="E2910" s="99"/>
      <c r="F2910" s="41"/>
      <c r="G2910" s="41"/>
      <c r="H2910" s="41"/>
      <c r="I2910" s="41"/>
      <c r="J2910" s="41"/>
      <c r="K2910" s="40"/>
      <c r="L2910" s="41"/>
      <c r="M2910" s="46">
        <v>321767</v>
      </c>
      <c r="N2910" s="48">
        <v>42488</v>
      </c>
      <c r="O2910" s="67" t="s">
        <v>5</v>
      </c>
      <c r="P2910" s="46">
        <v>3</v>
      </c>
      <c r="Q2910" s="67" t="s">
        <v>4305</v>
      </c>
      <c r="R2910" s="67" t="s">
        <v>339</v>
      </c>
      <c r="S2910" s="46">
        <v>57</v>
      </c>
      <c r="T2910" s="46">
        <v>3</v>
      </c>
      <c r="U2910" s="46">
        <v>26.963741942999999</v>
      </c>
      <c r="V2910" s="46">
        <v>-80.078554638</v>
      </c>
      <c r="W2910" s="126"/>
      <c r="X2910" s="107"/>
      <c r="Y2910" s="127"/>
      <c r="Z2910" s="127"/>
      <c r="AA2910" s="127"/>
      <c r="AB2910" s="127"/>
      <c r="AC2910" s="127"/>
      <c r="AD2910" s="127"/>
      <c r="AE2910" s="127"/>
      <c r="AF2910" s="127"/>
      <c r="AG2910" s="127"/>
      <c r="AH2910" s="67" t="s">
        <v>10</v>
      </c>
      <c r="AI2910" s="38"/>
    </row>
    <row r="2911" spans="1:35" x14ac:dyDescent="0.3">
      <c r="A2911" s="38"/>
      <c r="B2911" s="38"/>
      <c r="C2911" s="39"/>
      <c r="D2911" s="71"/>
      <c r="E2911" s="99"/>
      <c r="F2911" s="41"/>
      <c r="G2911" s="41"/>
      <c r="H2911" s="41"/>
      <c r="I2911" s="41"/>
      <c r="J2911" s="41"/>
      <c r="K2911" s="40"/>
      <c r="L2911" s="41"/>
      <c r="M2911" s="46">
        <v>321816</v>
      </c>
      <c r="N2911" s="48">
        <v>42491</v>
      </c>
      <c r="O2911" s="67" t="s">
        <v>0</v>
      </c>
      <c r="P2911" s="46">
        <v>3</v>
      </c>
      <c r="Q2911" s="67" t="s">
        <v>4305</v>
      </c>
      <c r="R2911" s="67" t="s">
        <v>340</v>
      </c>
      <c r="S2911" s="46">
        <v>65</v>
      </c>
      <c r="T2911" s="46">
        <v>87</v>
      </c>
      <c r="U2911" s="46">
        <v>26.904278604000002</v>
      </c>
      <c r="V2911" s="46">
        <v>-80.060014139000003</v>
      </c>
      <c r="W2911" s="48">
        <v>42555</v>
      </c>
      <c r="X2911" s="107">
        <f>W2911-N2911</f>
        <v>64</v>
      </c>
      <c r="Y2911" s="46">
        <v>51</v>
      </c>
      <c r="Z2911" s="46">
        <v>5</v>
      </c>
      <c r="AA2911" s="46">
        <v>1</v>
      </c>
      <c r="AB2911" s="46">
        <v>0</v>
      </c>
      <c r="AC2911" s="46">
        <v>0</v>
      </c>
      <c r="AD2911" s="46">
        <v>0</v>
      </c>
      <c r="AE2911" s="46">
        <f>SUM(Y2911,Z2911,AC2911,AD2911)</f>
        <v>56</v>
      </c>
      <c r="AF2911" s="47">
        <f>Y2911/AE2911</f>
        <v>0.9107142857142857</v>
      </c>
      <c r="AG2911" s="47">
        <f>(Y2911-(AA2911+AB2911))/AE2911</f>
        <v>0.8928571428571429</v>
      </c>
      <c r="AH2911" s="67" t="s">
        <v>2</v>
      </c>
      <c r="AI2911" s="38"/>
    </row>
    <row r="2912" spans="1:35" x14ac:dyDescent="0.3">
      <c r="A2912" s="38"/>
      <c r="B2912" s="38"/>
      <c r="C2912" s="39"/>
      <c r="D2912" s="71"/>
      <c r="E2912" s="99"/>
      <c r="F2912" s="41"/>
      <c r="G2912" s="41"/>
      <c r="H2912" s="41"/>
      <c r="I2912" s="41"/>
      <c r="J2912" s="41"/>
      <c r="K2912" s="40"/>
      <c r="L2912" s="41"/>
      <c r="M2912" s="46">
        <v>321817</v>
      </c>
      <c r="N2912" s="48">
        <v>42491</v>
      </c>
      <c r="O2912" s="67" t="s">
        <v>0</v>
      </c>
      <c r="P2912" s="46">
        <v>4</v>
      </c>
      <c r="Q2912" s="67" t="s">
        <v>4305</v>
      </c>
      <c r="R2912" s="67" t="s">
        <v>341</v>
      </c>
      <c r="S2912" s="46">
        <v>56</v>
      </c>
      <c r="T2912" s="46">
        <v>72</v>
      </c>
      <c r="U2912" s="46">
        <v>26.893604923000002</v>
      </c>
      <c r="V2912" s="46">
        <v>-80.056874918999995</v>
      </c>
      <c r="W2912" s="48">
        <v>42555</v>
      </c>
      <c r="X2912" s="107">
        <f>W2912-N2912</f>
        <v>64</v>
      </c>
      <c r="Y2912" s="46">
        <v>60</v>
      </c>
      <c r="Z2912" s="46">
        <v>7</v>
      </c>
      <c r="AA2912" s="46">
        <v>1</v>
      </c>
      <c r="AB2912" s="46">
        <v>0</v>
      </c>
      <c r="AC2912" s="46">
        <v>0</v>
      </c>
      <c r="AD2912" s="46">
        <v>3</v>
      </c>
      <c r="AE2912" s="46">
        <f>SUM(Y2912,Z2912,AC2912,AD2912)</f>
        <v>70</v>
      </c>
      <c r="AF2912" s="47">
        <f>Y2912/AE2912</f>
        <v>0.8571428571428571</v>
      </c>
      <c r="AG2912" s="47">
        <f>(Y2912-(AA2912+AB2912))/AE2912</f>
        <v>0.84285714285714286</v>
      </c>
      <c r="AH2912" s="67" t="s">
        <v>2</v>
      </c>
      <c r="AI2912" s="38"/>
    </row>
    <row r="2913" spans="1:35" x14ac:dyDescent="0.3">
      <c r="A2913" s="38"/>
      <c r="B2913" s="38"/>
      <c r="C2913" s="39"/>
      <c r="D2913" s="71"/>
      <c r="E2913" s="99"/>
      <c r="F2913" s="41"/>
      <c r="G2913" s="41"/>
      <c r="H2913" s="41"/>
      <c r="I2913" s="41"/>
      <c r="J2913" s="41"/>
      <c r="K2913" s="40"/>
      <c r="L2913" s="41"/>
      <c r="M2913" s="46">
        <v>408725</v>
      </c>
      <c r="N2913" s="48">
        <v>42492</v>
      </c>
      <c r="O2913" s="67" t="s">
        <v>146</v>
      </c>
      <c r="P2913" s="46">
        <v>8</v>
      </c>
      <c r="Q2913" s="67" t="s">
        <v>4305</v>
      </c>
      <c r="R2913" s="67" t="s">
        <v>283</v>
      </c>
      <c r="S2913" s="46">
        <v>60</v>
      </c>
      <c r="T2913" s="46">
        <v>18</v>
      </c>
      <c r="U2913" s="46">
        <v>26.924617310999999</v>
      </c>
      <c r="V2913" s="46">
        <v>-80.067051538000001</v>
      </c>
      <c r="W2913" s="48">
        <v>42559</v>
      </c>
      <c r="X2913" s="107">
        <f>W2913-N2913</f>
        <v>67</v>
      </c>
      <c r="Y2913" s="46">
        <v>69</v>
      </c>
      <c r="Z2913" s="46">
        <v>20</v>
      </c>
      <c r="AA2913" s="46">
        <v>1</v>
      </c>
      <c r="AB2913" s="46">
        <v>0</v>
      </c>
      <c r="AC2913" s="46">
        <v>0</v>
      </c>
      <c r="AD2913" s="46">
        <v>0</v>
      </c>
      <c r="AE2913" s="46">
        <f>SUM(Y2913,Z2913,AC2913,AD2913)</f>
        <v>89</v>
      </c>
      <c r="AF2913" s="47">
        <f>Y2913/AE2913</f>
        <v>0.7752808988764045</v>
      </c>
      <c r="AG2913" s="47">
        <f>(Y2913-(AA2913+AB2913))/AE2913</f>
        <v>0.7640449438202247</v>
      </c>
      <c r="AH2913" s="67" t="s">
        <v>2</v>
      </c>
      <c r="AI2913" s="38"/>
    </row>
    <row r="2914" spans="1:35" x14ac:dyDescent="0.3">
      <c r="A2914" s="38"/>
      <c r="B2914" s="38"/>
      <c r="C2914" s="39"/>
      <c r="D2914" s="71"/>
      <c r="E2914" s="99"/>
      <c r="F2914" s="41"/>
      <c r="G2914" s="41"/>
      <c r="H2914" s="41"/>
      <c r="I2914" s="41"/>
      <c r="J2914" s="41"/>
      <c r="K2914" s="40"/>
      <c r="L2914" s="41"/>
      <c r="M2914" s="46">
        <v>321892</v>
      </c>
      <c r="N2914" s="48">
        <v>42493</v>
      </c>
      <c r="O2914" s="67" t="s">
        <v>5</v>
      </c>
      <c r="P2914" s="46">
        <v>11</v>
      </c>
      <c r="Q2914" s="67" t="s">
        <v>4305</v>
      </c>
      <c r="R2914" s="67" t="s">
        <v>342</v>
      </c>
      <c r="S2914" s="46">
        <v>44</v>
      </c>
      <c r="T2914" s="46">
        <v>12</v>
      </c>
      <c r="U2914" s="46">
        <v>26.949182925999999</v>
      </c>
      <c r="V2914" s="46">
        <v>-80.073413406</v>
      </c>
      <c r="W2914" s="126"/>
      <c r="X2914" s="107"/>
      <c r="Y2914" s="127"/>
      <c r="Z2914" s="127"/>
      <c r="AA2914" s="127"/>
      <c r="AB2914" s="127"/>
      <c r="AC2914" s="127"/>
      <c r="AD2914" s="127"/>
      <c r="AE2914" s="127"/>
      <c r="AF2914" s="127"/>
      <c r="AG2914" s="127"/>
      <c r="AH2914" s="67" t="s">
        <v>10</v>
      </c>
      <c r="AI2914" s="38"/>
    </row>
    <row r="2915" spans="1:35" x14ac:dyDescent="0.3">
      <c r="A2915" s="38"/>
      <c r="B2915" s="38"/>
      <c r="C2915" s="39"/>
      <c r="D2915" s="71"/>
      <c r="E2915" s="99"/>
      <c r="F2915" s="41"/>
      <c r="G2915" s="41"/>
      <c r="H2915" s="41"/>
      <c r="I2915" s="41"/>
      <c r="J2915" s="41"/>
      <c r="K2915" s="40"/>
      <c r="L2915" s="41"/>
      <c r="M2915" s="46">
        <v>321953</v>
      </c>
      <c r="N2915" s="48">
        <v>42495</v>
      </c>
      <c r="O2915" s="67" t="s">
        <v>5</v>
      </c>
      <c r="P2915" s="46">
        <v>11</v>
      </c>
      <c r="Q2915" s="67" t="s">
        <v>4305</v>
      </c>
      <c r="R2915" s="67" t="s">
        <v>347</v>
      </c>
      <c r="S2915" s="46">
        <v>50</v>
      </c>
      <c r="T2915" s="46">
        <v>23</v>
      </c>
      <c r="U2915" s="46">
        <v>26.948496777999999</v>
      </c>
      <c r="V2915" s="46">
        <v>-80.073019088999999</v>
      </c>
      <c r="W2915" s="48">
        <v>42559</v>
      </c>
      <c r="X2915" s="107">
        <f>W2915-N2915</f>
        <v>64</v>
      </c>
      <c r="Y2915" s="46">
        <v>20</v>
      </c>
      <c r="Z2915" s="46">
        <v>36</v>
      </c>
      <c r="AA2915" s="46">
        <v>1</v>
      </c>
      <c r="AB2915" s="46">
        <v>1</v>
      </c>
      <c r="AC2915" s="46">
        <v>0</v>
      </c>
      <c r="AD2915" s="46">
        <v>26</v>
      </c>
      <c r="AE2915" s="46">
        <f>SUM(Y2915,Z2915,AC2915,AD2915)</f>
        <v>82</v>
      </c>
      <c r="AF2915" s="47">
        <f>Y2915/AE2915</f>
        <v>0.24390243902439024</v>
      </c>
      <c r="AG2915" s="47">
        <f>(Y2915-(AA2915+AB2915))/AE2915</f>
        <v>0.21951219512195122</v>
      </c>
      <c r="AH2915" s="67" t="s">
        <v>2</v>
      </c>
      <c r="AI2915" s="38"/>
    </row>
    <row r="2916" spans="1:35" x14ac:dyDescent="0.3">
      <c r="A2916" s="38"/>
      <c r="B2916" s="38"/>
      <c r="C2916" s="39"/>
      <c r="D2916" s="71"/>
      <c r="E2916" s="99"/>
      <c r="F2916" s="41"/>
      <c r="G2916" s="41"/>
      <c r="H2916" s="41"/>
      <c r="I2916" s="41"/>
      <c r="J2916" s="41"/>
      <c r="K2916" s="40"/>
      <c r="L2916" s="41"/>
      <c r="M2916" s="46">
        <v>408872</v>
      </c>
      <c r="N2916" s="48">
        <v>42495</v>
      </c>
      <c r="O2916" s="67" t="s">
        <v>146</v>
      </c>
      <c r="P2916" s="46">
        <v>2</v>
      </c>
      <c r="Q2916" s="67" t="s">
        <v>4305</v>
      </c>
      <c r="R2916" s="67" t="s">
        <v>284</v>
      </c>
      <c r="S2916" s="46">
        <v>44</v>
      </c>
      <c r="T2916" s="46">
        <v>75</v>
      </c>
      <c r="U2916" s="46">
        <v>26.940702514000002</v>
      </c>
      <c r="V2916" s="46">
        <v>-80.071163455000004</v>
      </c>
      <c r="W2916" s="48">
        <v>42559</v>
      </c>
      <c r="X2916" s="107">
        <f>W2916-N2916</f>
        <v>64</v>
      </c>
      <c r="Y2916" s="46">
        <v>33</v>
      </c>
      <c r="Z2916" s="46">
        <v>10</v>
      </c>
      <c r="AA2916" s="46">
        <v>0</v>
      </c>
      <c r="AB2916" s="46">
        <v>17</v>
      </c>
      <c r="AC2916" s="46">
        <v>0</v>
      </c>
      <c r="AD2916" s="46">
        <v>26</v>
      </c>
      <c r="AE2916" s="46">
        <f>SUM(Y2916,Z2916,AC2916,AD2916)</f>
        <v>69</v>
      </c>
      <c r="AF2916" s="47">
        <f>Y2916/AE2916</f>
        <v>0.47826086956521741</v>
      </c>
      <c r="AG2916" s="47">
        <f>(Y2916-(AA2916+AB2916))/AE2916</f>
        <v>0.2318840579710145</v>
      </c>
      <c r="AH2916" s="67" t="s">
        <v>2</v>
      </c>
      <c r="AI2916" s="38"/>
    </row>
    <row r="2917" spans="1:35" x14ac:dyDescent="0.3">
      <c r="A2917" s="38"/>
      <c r="B2917" s="38"/>
      <c r="C2917" s="39"/>
      <c r="D2917" s="71"/>
      <c r="E2917" s="99"/>
      <c r="F2917" s="41"/>
      <c r="G2917" s="41"/>
      <c r="H2917" s="41"/>
      <c r="I2917" s="41"/>
      <c r="J2917" s="41"/>
      <c r="K2917" s="40"/>
      <c r="L2917" s="41"/>
      <c r="M2917" s="46">
        <v>322003</v>
      </c>
      <c r="N2917" s="48">
        <v>42496</v>
      </c>
      <c r="O2917" s="67" t="s">
        <v>5</v>
      </c>
      <c r="P2917" s="46">
        <v>12</v>
      </c>
      <c r="Q2917" s="67" t="s">
        <v>4305</v>
      </c>
      <c r="R2917" s="67" t="s">
        <v>348</v>
      </c>
      <c r="S2917" s="46">
        <v>39</v>
      </c>
      <c r="T2917" s="46">
        <v>9</v>
      </c>
      <c r="U2917" s="46">
        <v>26.946069006999998</v>
      </c>
      <c r="V2917" s="46">
        <v>-80.071815115000007</v>
      </c>
      <c r="W2917" s="48">
        <v>42558</v>
      </c>
      <c r="X2917" s="107">
        <f>W2917-N2917</f>
        <v>62</v>
      </c>
      <c r="Y2917" s="46">
        <v>11</v>
      </c>
      <c r="Z2917" s="46">
        <v>68</v>
      </c>
      <c r="AA2917" s="46">
        <v>0</v>
      </c>
      <c r="AB2917" s="46">
        <v>8</v>
      </c>
      <c r="AC2917" s="46">
        <v>1</v>
      </c>
      <c r="AD2917" s="46">
        <v>25</v>
      </c>
      <c r="AE2917" s="46">
        <f>SUM(Y2917,Z2917,AC2917,AD2917)</f>
        <v>105</v>
      </c>
      <c r="AF2917" s="47">
        <f>Y2917/AE2917</f>
        <v>0.10476190476190476</v>
      </c>
      <c r="AG2917" s="47">
        <f>(Y2917-(AA2917+AB2917))/AE2917</f>
        <v>2.8571428571428571E-2</v>
      </c>
      <c r="AH2917" s="67" t="s">
        <v>2</v>
      </c>
      <c r="AI2917" s="38"/>
    </row>
    <row r="2918" spans="1:35" x14ac:dyDescent="0.3">
      <c r="A2918" s="38"/>
      <c r="B2918" s="38"/>
      <c r="C2918" s="39"/>
      <c r="D2918" s="71"/>
      <c r="E2918" s="99"/>
      <c r="F2918" s="41"/>
      <c r="G2918" s="41"/>
      <c r="H2918" s="41"/>
      <c r="I2918" s="41"/>
      <c r="J2918" s="41"/>
      <c r="K2918" s="40"/>
      <c r="L2918" s="41"/>
      <c r="M2918" s="46">
        <v>322035</v>
      </c>
      <c r="N2918" s="48">
        <v>42496</v>
      </c>
      <c r="O2918" s="67" t="s">
        <v>0</v>
      </c>
      <c r="P2918" s="46">
        <v>1</v>
      </c>
      <c r="Q2918" s="67" t="s">
        <v>4305</v>
      </c>
      <c r="R2918" s="67" t="s">
        <v>353</v>
      </c>
      <c r="S2918" s="46">
        <v>32</v>
      </c>
      <c r="T2918" s="46">
        <v>9</v>
      </c>
      <c r="U2918" s="46">
        <v>26.916957532000001</v>
      </c>
      <c r="V2918" s="46">
        <v>-80.064483973999998</v>
      </c>
      <c r="W2918" s="48">
        <v>42558</v>
      </c>
      <c r="X2918" s="107">
        <f>W2918-N2918</f>
        <v>62</v>
      </c>
      <c r="Y2918" s="46">
        <v>17</v>
      </c>
      <c r="Z2918" s="46">
        <v>22</v>
      </c>
      <c r="AA2918" s="46">
        <v>0</v>
      </c>
      <c r="AB2918" s="46">
        <v>3</v>
      </c>
      <c r="AC2918" s="46">
        <v>0</v>
      </c>
      <c r="AD2918" s="46">
        <v>25</v>
      </c>
      <c r="AE2918" s="46">
        <f>SUM(Y2918,Z2918,AC2918,AD2918)</f>
        <v>64</v>
      </c>
      <c r="AF2918" s="47">
        <f>Y2918/AE2918</f>
        <v>0.265625</v>
      </c>
      <c r="AG2918" s="47">
        <f>(Y2918-(AA2918+AB2918))/AE2918</f>
        <v>0.21875</v>
      </c>
      <c r="AH2918" s="67" t="s">
        <v>2</v>
      </c>
      <c r="AI2918" s="38"/>
    </row>
    <row r="2919" spans="1:35" x14ac:dyDescent="0.3">
      <c r="A2919" s="38"/>
      <c r="B2919" s="38"/>
      <c r="C2919" s="39"/>
      <c r="D2919" s="71"/>
      <c r="E2919" s="99"/>
      <c r="F2919" s="41"/>
      <c r="G2919" s="41"/>
      <c r="H2919" s="41"/>
      <c r="I2919" s="41"/>
      <c r="J2919" s="41"/>
      <c r="K2919" s="40"/>
      <c r="L2919" s="41"/>
      <c r="M2919" s="46">
        <v>322022</v>
      </c>
      <c r="N2919" s="48">
        <v>42496</v>
      </c>
      <c r="O2919" s="67" t="s">
        <v>5</v>
      </c>
      <c r="P2919" s="46">
        <v>6</v>
      </c>
      <c r="Q2919" s="67" t="s">
        <v>4305</v>
      </c>
      <c r="R2919" s="67" t="s">
        <v>349</v>
      </c>
      <c r="S2919" s="46">
        <v>9</v>
      </c>
      <c r="T2919" s="46">
        <v>27</v>
      </c>
      <c r="U2919" s="46">
        <v>26.959705048</v>
      </c>
      <c r="V2919" s="46">
        <v>-80.077261265000004</v>
      </c>
      <c r="W2919" s="48">
        <v>42565</v>
      </c>
      <c r="X2919" s="107">
        <f>W2919-N2919</f>
        <v>69</v>
      </c>
      <c r="Y2919" s="46">
        <v>43</v>
      </c>
      <c r="Z2919" s="46">
        <v>18</v>
      </c>
      <c r="AA2919" s="46">
        <v>0</v>
      </c>
      <c r="AB2919" s="46">
        <v>0</v>
      </c>
      <c r="AC2919" s="46">
        <v>0</v>
      </c>
      <c r="AD2919" s="46">
        <v>0</v>
      </c>
      <c r="AE2919" s="46">
        <f>SUM(Y2919,Z2919,AC2919,AD2919)</f>
        <v>61</v>
      </c>
      <c r="AF2919" s="47">
        <f>Y2919/AE2919</f>
        <v>0.70491803278688525</v>
      </c>
      <c r="AG2919" s="47">
        <f>(Y2919-(AA2919+AB2919))/AE2919</f>
        <v>0.70491803278688525</v>
      </c>
      <c r="AH2919" s="67" t="s">
        <v>2</v>
      </c>
      <c r="AI2919" s="38"/>
    </row>
    <row r="2920" spans="1:35" x14ac:dyDescent="0.3">
      <c r="A2920" s="38"/>
      <c r="B2920" s="38"/>
      <c r="C2920" s="39"/>
      <c r="D2920" s="71"/>
      <c r="E2920" s="99"/>
      <c r="F2920" s="41"/>
      <c r="G2920" s="41"/>
      <c r="H2920" s="41"/>
      <c r="I2920" s="41"/>
      <c r="J2920" s="41"/>
      <c r="K2920" s="40"/>
      <c r="L2920" s="41"/>
      <c r="M2920" s="46">
        <v>322157</v>
      </c>
      <c r="N2920" s="48">
        <v>42497</v>
      </c>
      <c r="O2920" s="67" t="s">
        <v>0</v>
      </c>
      <c r="P2920" s="46">
        <v>10</v>
      </c>
      <c r="Q2920" s="67" t="s">
        <v>4305</v>
      </c>
      <c r="R2920" s="67" t="s">
        <v>356</v>
      </c>
      <c r="S2920" s="46">
        <v>24</v>
      </c>
      <c r="T2920" s="46">
        <v>6</v>
      </c>
      <c r="U2920" s="46">
        <v>26.845487524999999</v>
      </c>
      <c r="V2920" s="46">
        <v>-80.043779735000001</v>
      </c>
      <c r="W2920" s="126"/>
      <c r="X2920" s="107"/>
      <c r="Y2920" s="127"/>
      <c r="Z2920" s="127"/>
      <c r="AA2920" s="127"/>
      <c r="AB2920" s="127"/>
      <c r="AC2920" s="127"/>
      <c r="AD2920" s="127"/>
      <c r="AE2920" s="127"/>
      <c r="AF2920" s="127"/>
      <c r="AG2920" s="127"/>
      <c r="AH2920" s="67" t="s">
        <v>10</v>
      </c>
      <c r="AI2920" s="38"/>
    </row>
    <row r="2921" spans="1:35" x14ac:dyDescent="0.3">
      <c r="A2921" s="38"/>
      <c r="B2921" s="38"/>
      <c r="C2921" s="39"/>
      <c r="D2921" s="71"/>
      <c r="E2921" s="99"/>
      <c r="F2921" s="41"/>
      <c r="G2921" s="41"/>
      <c r="H2921" s="41"/>
      <c r="I2921" s="41"/>
      <c r="J2921" s="41"/>
      <c r="K2921" s="40"/>
      <c r="L2921" s="41"/>
      <c r="M2921" s="46">
        <v>408970</v>
      </c>
      <c r="N2921" s="48">
        <v>42498</v>
      </c>
      <c r="O2921" s="67" t="s">
        <v>146</v>
      </c>
      <c r="P2921" s="46">
        <v>8</v>
      </c>
      <c r="Q2921" s="67" t="s">
        <v>4305</v>
      </c>
      <c r="R2921" s="67" t="s">
        <v>285</v>
      </c>
      <c r="S2921" s="46">
        <v>21</v>
      </c>
      <c r="T2921" s="46">
        <v>24</v>
      </c>
      <c r="U2921" s="46">
        <v>26.922306770999999</v>
      </c>
      <c r="V2921" s="46">
        <v>-80.066186259000006</v>
      </c>
      <c r="W2921" s="126"/>
      <c r="X2921" s="107"/>
      <c r="Y2921" s="46">
        <v>4</v>
      </c>
      <c r="Z2921" s="46">
        <v>75</v>
      </c>
      <c r="AA2921" s="46">
        <v>0</v>
      </c>
      <c r="AB2921" s="46">
        <v>0</v>
      </c>
      <c r="AC2921" s="46">
        <v>0</v>
      </c>
      <c r="AD2921" s="46">
        <v>1</v>
      </c>
      <c r="AE2921" s="46">
        <f>SUM(Y2921,Z2921,AC2921,AD2921)</f>
        <v>80</v>
      </c>
      <c r="AF2921" s="47">
        <f>Y2921/AE2921</f>
        <v>0.05</v>
      </c>
      <c r="AG2921" s="47">
        <f>(Y2921-(AA2921+AB2921))/AE2921</f>
        <v>0.05</v>
      </c>
      <c r="AH2921" s="67" t="s">
        <v>8</v>
      </c>
      <c r="AI2921" s="38"/>
    </row>
    <row r="2922" spans="1:35" x14ac:dyDescent="0.3">
      <c r="A2922" s="38"/>
      <c r="B2922" s="38"/>
      <c r="C2922" s="39"/>
      <c r="D2922" s="71"/>
      <c r="E2922" s="99"/>
      <c r="F2922" s="41"/>
      <c r="G2922" s="41"/>
      <c r="H2922" s="41"/>
      <c r="I2922" s="41"/>
      <c r="J2922" s="41"/>
      <c r="K2922" s="40"/>
      <c r="L2922" s="41"/>
      <c r="M2922" s="46">
        <v>322251</v>
      </c>
      <c r="N2922" s="48">
        <v>42498</v>
      </c>
      <c r="O2922" s="67" t="s">
        <v>0</v>
      </c>
      <c r="P2922" s="46">
        <v>10</v>
      </c>
      <c r="Q2922" s="67" t="s">
        <v>4305</v>
      </c>
      <c r="R2922" s="67" t="s">
        <v>358</v>
      </c>
      <c r="S2922" s="46">
        <v>14</v>
      </c>
      <c r="T2922" s="46">
        <v>11</v>
      </c>
      <c r="U2922" s="46">
        <v>26.846015347000002</v>
      </c>
      <c r="V2922" s="46">
        <v>-80.043888257000006</v>
      </c>
      <c r="W2922" s="48">
        <v>42559</v>
      </c>
      <c r="X2922" s="107">
        <f>W2922-N2922</f>
        <v>61</v>
      </c>
      <c r="Y2922" s="46">
        <v>60</v>
      </c>
      <c r="Z2922" s="46">
        <v>24</v>
      </c>
      <c r="AA2922" s="46">
        <v>2</v>
      </c>
      <c r="AB2922" s="46">
        <v>3</v>
      </c>
      <c r="AC2922" s="46">
        <v>0</v>
      </c>
      <c r="AD2922" s="46">
        <v>9</v>
      </c>
      <c r="AE2922" s="46">
        <f>SUM(Y2922,Z2922,AC2922,AD2922)</f>
        <v>93</v>
      </c>
      <c r="AF2922" s="47">
        <f>Y2922/AE2922</f>
        <v>0.64516129032258063</v>
      </c>
      <c r="AG2922" s="47">
        <f>(Y2922-(AA2922+AB2922))/AE2922</f>
        <v>0.59139784946236562</v>
      </c>
      <c r="AH2922" s="67" t="s">
        <v>2</v>
      </c>
      <c r="AI2922" s="38"/>
    </row>
    <row r="2923" spans="1:35" x14ac:dyDescent="0.3">
      <c r="A2923" s="38"/>
      <c r="B2923" s="38"/>
      <c r="C2923" s="39"/>
      <c r="D2923" s="71"/>
      <c r="E2923" s="99"/>
      <c r="F2923" s="41"/>
      <c r="G2923" s="41"/>
      <c r="H2923" s="41"/>
      <c r="I2923" s="41"/>
      <c r="J2923" s="41"/>
      <c r="K2923" s="40"/>
      <c r="L2923" s="41"/>
      <c r="M2923" s="46">
        <v>322178</v>
      </c>
      <c r="N2923" s="48">
        <v>42498</v>
      </c>
      <c r="O2923" s="67" t="s">
        <v>5</v>
      </c>
      <c r="P2923" s="46">
        <v>13</v>
      </c>
      <c r="Q2923" s="67" t="s">
        <v>4305</v>
      </c>
      <c r="R2923" s="67" t="s">
        <v>357</v>
      </c>
      <c r="S2923" s="46">
        <v>14</v>
      </c>
      <c r="T2923" s="46">
        <v>118</v>
      </c>
      <c r="U2923" s="46">
        <v>26.944702122999999</v>
      </c>
      <c r="V2923" s="46">
        <v>-80.071048986999998</v>
      </c>
      <c r="W2923" s="126"/>
      <c r="X2923" s="107"/>
      <c r="Y2923" s="127"/>
      <c r="Z2923" s="127"/>
      <c r="AA2923" s="127"/>
      <c r="AB2923" s="127"/>
      <c r="AC2923" s="127"/>
      <c r="AD2923" s="127"/>
      <c r="AE2923" s="127"/>
      <c r="AF2923" s="127"/>
      <c r="AG2923" s="127"/>
      <c r="AH2923" s="67" t="s">
        <v>31</v>
      </c>
      <c r="AI2923" s="38"/>
    </row>
    <row r="2924" spans="1:35" x14ac:dyDescent="0.3">
      <c r="A2924" s="38"/>
      <c r="B2924" s="38"/>
      <c r="C2924" s="39"/>
      <c r="D2924" s="71"/>
      <c r="E2924" s="99"/>
      <c r="F2924" s="41"/>
      <c r="G2924" s="41"/>
      <c r="H2924" s="41"/>
      <c r="I2924" s="41"/>
      <c r="J2924" s="41"/>
      <c r="K2924" s="40"/>
      <c r="L2924" s="41"/>
      <c r="M2924" s="46">
        <v>409078</v>
      </c>
      <c r="N2924" s="48">
        <v>42499</v>
      </c>
      <c r="O2924" s="67" t="s">
        <v>146</v>
      </c>
      <c r="P2924" s="46">
        <v>5</v>
      </c>
      <c r="Q2924" s="67" t="s">
        <v>4305</v>
      </c>
      <c r="R2924" s="67" t="s">
        <v>265</v>
      </c>
      <c r="S2924" s="46">
        <v>24</v>
      </c>
      <c r="T2924" s="46">
        <v>21</v>
      </c>
      <c r="U2924" s="46">
        <v>26.933732866</v>
      </c>
      <c r="V2924" s="46">
        <v>-80.068988790999995</v>
      </c>
      <c r="W2924" s="48">
        <v>42560</v>
      </c>
      <c r="X2924" s="107">
        <f>W2924-N2924</f>
        <v>61</v>
      </c>
      <c r="Y2924" s="46">
        <v>65</v>
      </c>
      <c r="Z2924" s="46">
        <v>4</v>
      </c>
      <c r="AA2924" s="46">
        <v>1</v>
      </c>
      <c r="AB2924" s="46">
        <v>0</v>
      </c>
      <c r="AC2924" s="46">
        <v>0</v>
      </c>
      <c r="AD2924" s="46">
        <v>0</v>
      </c>
      <c r="AE2924" s="46">
        <f>SUM(Y2924,Z2924,AC2924,AD2924)</f>
        <v>69</v>
      </c>
      <c r="AF2924" s="47">
        <f>Y2924/AE2924</f>
        <v>0.94202898550724634</v>
      </c>
      <c r="AG2924" s="47">
        <f>(Y2924-(AA2924+AB2924))/AE2924</f>
        <v>0.92753623188405798</v>
      </c>
      <c r="AH2924" s="67" t="s">
        <v>2</v>
      </c>
      <c r="AI2924" s="38"/>
    </row>
    <row r="2925" spans="1:35" x14ac:dyDescent="0.3">
      <c r="A2925" s="38"/>
      <c r="B2925" s="38"/>
      <c r="C2925" s="39"/>
      <c r="D2925" s="71"/>
      <c r="E2925" s="99"/>
      <c r="F2925" s="41"/>
      <c r="G2925" s="41"/>
      <c r="H2925" s="41"/>
      <c r="I2925" s="41"/>
      <c r="J2925" s="41"/>
      <c r="K2925" s="40"/>
      <c r="L2925" s="41"/>
      <c r="M2925" s="46">
        <v>409079</v>
      </c>
      <c r="N2925" s="48">
        <v>42499</v>
      </c>
      <c r="O2925" s="67" t="s">
        <v>146</v>
      </c>
      <c r="P2925" s="46">
        <v>6</v>
      </c>
      <c r="Q2925" s="67" t="s">
        <v>4305</v>
      </c>
      <c r="R2925" s="67" t="s">
        <v>266</v>
      </c>
      <c r="S2925" s="46">
        <v>15</v>
      </c>
      <c r="T2925" s="46">
        <v>21</v>
      </c>
      <c r="U2925" s="46">
        <v>26.929413029999999</v>
      </c>
      <c r="V2925" s="46">
        <v>-80.068212927000005</v>
      </c>
      <c r="W2925" s="126"/>
      <c r="X2925" s="107"/>
      <c r="Y2925" s="127"/>
      <c r="Z2925" s="127"/>
      <c r="AA2925" s="127"/>
      <c r="AB2925" s="127"/>
      <c r="AC2925" s="127"/>
      <c r="AD2925" s="127"/>
      <c r="AE2925" s="127"/>
      <c r="AF2925" s="127"/>
      <c r="AG2925" s="127"/>
      <c r="AH2925" s="67" t="s">
        <v>10</v>
      </c>
      <c r="AI2925" s="38"/>
    </row>
    <row r="2926" spans="1:35" x14ac:dyDescent="0.3">
      <c r="A2926" s="38"/>
      <c r="B2926" s="38"/>
      <c r="C2926" s="39"/>
      <c r="D2926" s="71"/>
      <c r="E2926" s="99"/>
      <c r="F2926" s="41"/>
      <c r="G2926" s="41"/>
      <c r="H2926" s="41"/>
      <c r="I2926" s="41"/>
      <c r="J2926" s="41"/>
      <c r="K2926" s="40"/>
      <c r="L2926" s="41"/>
      <c r="M2926" s="46">
        <v>322276</v>
      </c>
      <c r="N2926" s="48">
        <v>42499</v>
      </c>
      <c r="O2926" s="67" t="s">
        <v>5</v>
      </c>
      <c r="P2926" s="46">
        <v>11</v>
      </c>
      <c r="Q2926" s="67" t="s">
        <v>4305</v>
      </c>
      <c r="R2926" s="67" t="s">
        <v>359</v>
      </c>
      <c r="S2926" s="46">
        <v>23</v>
      </c>
      <c r="T2926" s="46">
        <v>11</v>
      </c>
      <c r="U2926" s="46">
        <v>26.950989710999998</v>
      </c>
      <c r="V2926" s="46">
        <v>-80.074195074000002</v>
      </c>
      <c r="W2926" s="128"/>
      <c r="X2926" s="107"/>
      <c r="Y2926" s="127"/>
      <c r="Z2926" s="127"/>
      <c r="AA2926" s="127"/>
      <c r="AB2926" s="127"/>
      <c r="AC2926" s="127"/>
      <c r="AD2926" s="127"/>
      <c r="AE2926" s="129"/>
      <c r="AF2926" s="129"/>
      <c r="AG2926" s="129"/>
      <c r="AH2926" s="67" t="s">
        <v>10</v>
      </c>
      <c r="AI2926" s="38"/>
    </row>
    <row r="2927" spans="1:35" x14ac:dyDescent="0.3">
      <c r="A2927" s="38"/>
      <c r="B2927" s="38"/>
      <c r="C2927" s="39"/>
      <c r="D2927" s="71"/>
      <c r="E2927" s="99"/>
      <c r="F2927" s="41"/>
      <c r="G2927" s="41"/>
      <c r="H2927" s="41"/>
      <c r="I2927" s="41"/>
      <c r="J2927" s="41"/>
      <c r="K2927" s="40"/>
      <c r="L2927" s="41"/>
      <c r="M2927" s="46">
        <v>409080</v>
      </c>
      <c r="N2927" s="48">
        <v>42499</v>
      </c>
      <c r="O2927" s="67" t="s">
        <v>146</v>
      </c>
      <c r="P2927" s="46">
        <v>8</v>
      </c>
      <c r="Q2927" s="67" t="s">
        <v>4305</v>
      </c>
      <c r="R2927" s="67" t="s">
        <v>267</v>
      </c>
      <c r="S2927" s="46">
        <v>54</v>
      </c>
      <c r="T2927" s="46">
        <v>12</v>
      </c>
      <c r="U2927" s="46">
        <v>26.92441985</v>
      </c>
      <c r="V2927" s="46">
        <v>-80.066999766999999</v>
      </c>
      <c r="W2927" s="48">
        <v>42562</v>
      </c>
      <c r="X2927" s="107">
        <f>W2927-N2927</f>
        <v>63</v>
      </c>
      <c r="Y2927" s="46">
        <v>72</v>
      </c>
      <c r="Z2927" s="46">
        <v>5</v>
      </c>
      <c r="AA2927" s="46">
        <v>0</v>
      </c>
      <c r="AB2927" s="46">
        <v>0</v>
      </c>
      <c r="AC2927" s="46">
        <v>0</v>
      </c>
      <c r="AD2927" s="46">
        <v>0</v>
      </c>
      <c r="AE2927" s="46">
        <f>SUM(Y2927,Z2927,AC2927,AD2927)</f>
        <v>77</v>
      </c>
      <c r="AF2927" s="47">
        <f>Y2927/AE2927</f>
        <v>0.93506493506493504</v>
      </c>
      <c r="AG2927" s="47">
        <f>(Y2927-(AA2927+AB2927))/AE2927</f>
        <v>0.93506493506493504</v>
      </c>
      <c r="AH2927" s="67" t="s">
        <v>2</v>
      </c>
      <c r="AI2927" s="38"/>
    </row>
    <row r="2928" spans="1:35" x14ac:dyDescent="0.3">
      <c r="A2928" s="38"/>
      <c r="B2928" s="38"/>
      <c r="C2928" s="39"/>
      <c r="D2928" s="71"/>
      <c r="E2928" s="99"/>
      <c r="F2928" s="41"/>
      <c r="G2928" s="41"/>
      <c r="H2928" s="41"/>
      <c r="I2928" s="41"/>
      <c r="J2928" s="41"/>
      <c r="K2928" s="40"/>
      <c r="L2928" s="41"/>
      <c r="M2928" s="46">
        <v>409436</v>
      </c>
      <c r="N2928" s="48">
        <v>42501</v>
      </c>
      <c r="O2928" s="67" t="s">
        <v>146</v>
      </c>
      <c r="P2928" s="46">
        <v>2</v>
      </c>
      <c r="Q2928" s="67" t="s">
        <v>4305</v>
      </c>
      <c r="R2928" s="67" t="s">
        <v>268</v>
      </c>
      <c r="S2928" s="46">
        <v>34</v>
      </c>
      <c r="T2928" s="46">
        <v>56</v>
      </c>
      <c r="U2928" s="46">
        <v>26.938765947</v>
      </c>
      <c r="V2928" s="46">
        <v>-80.070390720999995</v>
      </c>
      <c r="W2928" s="48">
        <v>42566</v>
      </c>
      <c r="X2928" s="107">
        <f>W2928-N2928</f>
        <v>65</v>
      </c>
      <c r="Y2928" s="46">
        <v>15</v>
      </c>
      <c r="Z2928" s="46">
        <v>94</v>
      </c>
      <c r="AA2928" s="46">
        <v>2</v>
      </c>
      <c r="AB2928" s="46">
        <v>5</v>
      </c>
      <c r="AC2928" s="46">
        <v>0</v>
      </c>
      <c r="AD2928" s="46">
        <v>1</v>
      </c>
      <c r="AE2928" s="46">
        <f>SUM(Y2928,Z2928,AC2928,AD2928)</f>
        <v>110</v>
      </c>
      <c r="AF2928" s="47">
        <f>Y2928/AE2928</f>
        <v>0.13636363636363635</v>
      </c>
      <c r="AG2928" s="47">
        <f>(Y2928-(AA2928+AB2928))/AE2928</f>
        <v>7.2727272727272724E-2</v>
      </c>
      <c r="AH2928" s="67" t="s">
        <v>2</v>
      </c>
      <c r="AI2928" s="38"/>
    </row>
    <row r="2929" spans="1:35" x14ac:dyDescent="0.3">
      <c r="A2929" s="38"/>
      <c r="B2929" s="38"/>
      <c r="C2929" s="39"/>
      <c r="D2929" s="71"/>
      <c r="E2929" s="99"/>
      <c r="F2929" s="41"/>
      <c r="G2929" s="41"/>
      <c r="H2929" s="41"/>
      <c r="I2929" s="41"/>
      <c r="J2929" s="41"/>
      <c r="K2929" s="40"/>
      <c r="L2929" s="41"/>
      <c r="M2929" s="46">
        <v>322572</v>
      </c>
      <c r="N2929" s="48">
        <v>42501</v>
      </c>
      <c r="O2929" s="67" t="s">
        <v>0</v>
      </c>
      <c r="P2929" s="46">
        <v>10</v>
      </c>
      <c r="Q2929" s="67" t="s">
        <v>4305</v>
      </c>
      <c r="R2929" s="67" t="s">
        <v>365</v>
      </c>
      <c r="S2929" s="46">
        <v>24</v>
      </c>
      <c r="T2929" s="46">
        <v>3</v>
      </c>
      <c r="U2929" s="46">
        <v>26.851991446</v>
      </c>
      <c r="V2929" s="46">
        <v>-80.045200620000003</v>
      </c>
      <c r="W2929" s="126"/>
      <c r="X2929" s="107"/>
      <c r="Y2929" s="127"/>
      <c r="Z2929" s="127"/>
      <c r="AA2929" s="127"/>
      <c r="AB2929" s="127"/>
      <c r="AC2929" s="127"/>
      <c r="AD2929" s="127"/>
      <c r="AE2929" s="127"/>
      <c r="AF2929" s="127"/>
      <c r="AG2929" s="127"/>
      <c r="AH2929" s="67" t="s">
        <v>10</v>
      </c>
      <c r="AI2929" s="38"/>
    </row>
    <row r="2930" spans="1:35" x14ac:dyDescent="0.3">
      <c r="A2930" s="38"/>
      <c r="B2930" s="38"/>
      <c r="C2930" s="39"/>
      <c r="D2930" s="71"/>
      <c r="E2930" s="99"/>
      <c r="F2930" s="41"/>
      <c r="G2930" s="41"/>
      <c r="H2930" s="41"/>
      <c r="I2930" s="41"/>
      <c r="J2930" s="41"/>
      <c r="K2930" s="40"/>
      <c r="L2930" s="41"/>
      <c r="M2930" s="46">
        <v>322700</v>
      </c>
      <c r="N2930" s="48">
        <v>42502</v>
      </c>
      <c r="O2930" s="67" t="s">
        <v>5</v>
      </c>
      <c r="P2930" s="46">
        <v>11</v>
      </c>
      <c r="Q2930" s="67" t="s">
        <v>4305</v>
      </c>
      <c r="R2930" s="67" t="s">
        <v>366</v>
      </c>
      <c r="S2930" s="46">
        <v>30</v>
      </c>
      <c r="T2930" s="46">
        <v>6</v>
      </c>
      <c r="U2930" s="46">
        <v>26.950411040999999</v>
      </c>
      <c r="V2930" s="46">
        <v>-80.073944877000002</v>
      </c>
      <c r="W2930" s="48">
        <v>42565</v>
      </c>
      <c r="X2930" s="107">
        <f>W2930-N2930</f>
        <v>63</v>
      </c>
      <c r="Y2930" s="46">
        <v>31</v>
      </c>
      <c r="Z2930" s="46">
        <v>48</v>
      </c>
      <c r="AA2930" s="46">
        <v>0</v>
      </c>
      <c r="AB2930" s="46">
        <v>8</v>
      </c>
      <c r="AC2930" s="46">
        <v>0</v>
      </c>
      <c r="AD2930" s="46">
        <v>18</v>
      </c>
      <c r="AE2930" s="46">
        <f>SUM(Y2930,Z2930,AC2930,AD2930)</f>
        <v>97</v>
      </c>
      <c r="AF2930" s="47">
        <f>Y2930/AE2930</f>
        <v>0.31958762886597936</v>
      </c>
      <c r="AG2930" s="47">
        <f>(Y2930-(AA2930+AB2930))/AE2930</f>
        <v>0.23711340206185566</v>
      </c>
      <c r="AH2930" s="67" t="s">
        <v>2</v>
      </c>
      <c r="AI2930" s="38"/>
    </row>
    <row r="2931" spans="1:35" x14ac:dyDescent="0.3">
      <c r="A2931" s="38"/>
      <c r="B2931" s="38"/>
      <c r="C2931" s="39"/>
      <c r="D2931" s="71"/>
      <c r="E2931" s="99"/>
      <c r="F2931" s="41"/>
      <c r="G2931" s="41"/>
      <c r="H2931" s="41"/>
      <c r="I2931" s="41"/>
      <c r="J2931" s="41"/>
      <c r="K2931" s="40"/>
      <c r="L2931" s="41"/>
      <c r="M2931" s="46">
        <v>409660</v>
      </c>
      <c r="N2931" s="48">
        <v>42503</v>
      </c>
      <c r="O2931" s="67" t="s">
        <v>146</v>
      </c>
      <c r="P2931" s="46">
        <v>2</v>
      </c>
      <c r="Q2931" s="67" t="s">
        <v>4305</v>
      </c>
      <c r="R2931" s="67" t="s">
        <v>269</v>
      </c>
      <c r="S2931" s="46">
        <v>59</v>
      </c>
      <c r="T2931" s="46">
        <v>66</v>
      </c>
      <c r="U2931" s="46">
        <v>26.939197154999999</v>
      </c>
      <c r="V2931" s="46">
        <v>-80.070547391000005</v>
      </c>
      <c r="W2931" s="126"/>
      <c r="X2931" s="107"/>
      <c r="Y2931" s="46">
        <v>3</v>
      </c>
      <c r="Z2931" s="46">
        <v>85</v>
      </c>
      <c r="AA2931" s="46">
        <v>0</v>
      </c>
      <c r="AB2931" s="46">
        <v>0</v>
      </c>
      <c r="AC2931" s="46">
        <v>0</v>
      </c>
      <c r="AD2931" s="46">
        <v>0</v>
      </c>
      <c r="AE2931" s="46">
        <f>SUM(Y2931,Z2931,AC2931,AD2931)</f>
        <v>88</v>
      </c>
      <c r="AF2931" s="47">
        <f>Y2931/AE2931</f>
        <v>3.4090909090909088E-2</v>
      </c>
      <c r="AG2931" s="47">
        <f>(Y2931-(AA2931+AB2931))/AE2931</f>
        <v>3.4090909090909088E-2</v>
      </c>
      <c r="AH2931" s="67" t="s">
        <v>8</v>
      </c>
      <c r="AI2931" s="38"/>
    </row>
    <row r="2932" spans="1:35" x14ac:dyDescent="0.3">
      <c r="A2932" s="38"/>
      <c r="B2932" s="38"/>
      <c r="C2932" s="39"/>
      <c r="D2932" s="71"/>
      <c r="E2932" s="99"/>
      <c r="F2932" s="41"/>
      <c r="G2932" s="41"/>
      <c r="H2932" s="41"/>
      <c r="I2932" s="41"/>
      <c r="J2932" s="41"/>
      <c r="K2932" s="40"/>
      <c r="L2932" s="41"/>
      <c r="M2932" s="46">
        <v>322822</v>
      </c>
      <c r="N2932" s="48">
        <v>42503</v>
      </c>
      <c r="O2932" s="67" t="s">
        <v>0</v>
      </c>
      <c r="P2932" s="46">
        <v>10</v>
      </c>
      <c r="Q2932" s="67" t="s">
        <v>4305</v>
      </c>
      <c r="R2932" s="67" t="s">
        <v>368</v>
      </c>
      <c r="S2932" s="46">
        <v>32</v>
      </c>
      <c r="T2932" s="46">
        <v>23</v>
      </c>
      <c r="U2932" s="46">
        <v>26.848474118999999</v>
      </c>
      <c r="V2932" s="46">
        <v>-80.044415720999993</v>
      </c>
      <c r="W2932" s="126"/>
      <c r="X2932" s="107"/>
      <c r="Y2932" s="127"/>
      <c r="Z2932" s="127"/>
      <c r="AA2932" s="127"/>
      <c r="AB2932" s="127"/>
      <c r="AC2932" s="127"/>
      <c r="AD2932" s="127"/>
      <c r="AE2932" s="127"/>
      <c r="AF2932" s="127"/>
      <c r="AG2932" s="127"/>
      <c r="AH2932" s="67" t="s">
        <v>10</v>
      </c>
      <c r="AI2932" s="38"/>
    </row>
    <row r="2933" spans="1:35" x14ac:dyDescent="0.3">
      <c r="A2933" s="38"/>
      <c r="B2933" s="38"/>
      <c r="C2933" s="39"/>
      <c r="D2933" s="71"/>
      <c r="E2933" s="99"/>
      <c r="F2933" s="41"/>
      <c r="G2933" s="41"/>
      <c r="H2933" s="41"/>
      <c r="I2933" s="41"/>
      <c r="J2933" s="41"/>
      <c r="K2933" s="40"/>
      <c r="L2933" s="41"/>
      <c r="M2933" s="46">
        <v>322928</v>
      </c>
      <c r="N2933" s="48">
        <v>42505</v>
      </c>
      <c r="O2933" s="67" t="s">
        <v>0</v>
      </c>
      <c r="P2933" s="46">
        <v>4</v>
      </c>
      <c r="Q2933" s="67" t="s">
        <v>4305</v>
      </c>
      <c r="R2933" s="67" t="s">
        <v>369</v>
      </c>
      <c r="S2933" s="46">
        <v>61</v>
      </c>
      <c r="T2933" s="46">
        <v>12</v>
      </c>
      <c r="U2933" s="46">
        <v>26.896591841999999</v>
      </c>
      <c r="V2933" s="46">
        <v>-80.057835862000005</v>
      </c>
      <c r="W2933" s="48">
        <v>42568</v>
      </c>
      <c r="X2933" s="107">
        <f>W2933-N2933</f>
        <v>63</v>
      </c>
      <c r="Y2933" s="46">
        <v>19</v>
      </c>
      <c r="Z2933" s="46">
        <v>49</v>
      </c>
      <c r="AA2933" s="46">
        <v>3</v>
      </c>
      <c r="AB2933" s="46">
        <v>10</v>
      </c>
      <c r="AC2933" s="46">
        <v>0</v>
      </c>
      <c r="AD2933" s="46">
        <v>19</v>
      </c>
      <c r="AE2933" s="46">
        <f>SUM(Y2933,Z2933,AC2933,AD2933)</f>
        <v>87</v>
      </c>
      <c r="AF2933" s="47">
        <f>Y2933/AE2933</f>
        <v>0.21839080459770116</v>
      </c>
      <c r="AG2933" s="47">
        <f>(Y2933-(AA2933+AB2933))/AE2933</f>
        <v>6.8965517241379309E-2</v>
      </c>
      <c r="AH2933" s="67" t="s">
        <v>2</v>
      </c>
      <c r="AI2933" s="38"/>
    </row>
    <row r="2934" spans="1:35" x14ac:dyDescent="0.3">
      <c r="A2934" s="38"/>
      <c r="B2934" s="38"/>
      <c r="C2934" s="39"/>
      <c r="D2934" s="71"/>
      <c r="E2934" s="99"/>
      <c r="F2934" s="41"/>
      <c r="G2934" s="41"/>
      <c r="H2934" s="41"/>
      <c r="I2934" s="41"/>
      <c r="J2934" s="41"/>
      <c r="K2934" s="40"/>
      <c r="L2934" s="41"/>
      <c r="M2934" s="46">
        <v>322999</v>
      </c>
      <c r="N2934" s="48">
        <v>42505</v>
      </c>
      <c r="O2934" s="67" t="s">
        <v>0</v>
      </c>
      <c r="P2934" s="46">
        <v>10</v>
      </c>
      <c r="Q2934" s="67" t="s">
        <v>4305</v>
      </c>
      <c r="R2934" s="67" t="s">
        <v>371</v>
      </c>
      <c r="S2934" s="46">
        <v>41</v>
      </c>
      <c r="T2934" s="46">
        <v>12</v>
      </c>
      <c r="U2934" s="46">
        <v>26.852754753999999</v>
      </c>
      <c r="V2934" s="46">
        <v>-80.045349650000006</v>
      </c>
      <c r="W2934" s="48">
        <v>42564</v>
      </c>
      <c r="X2934" s="107">
        <f>W2934-N2934</f>
        <v>59</v>
      </c>
      <c r="Y2934" s="46">
        <v>48</v>
      </c>
      <c r="Z2934" s="46">
        <v>3</v>
      </c>
      <c r="AA2934" s="46">
        <v>7</v>
      </c>
      <c r="AB2934" s="46">
        <v>14</v>
      </c>
      <c r="AC2934" s="46">
        <v>0</v>
      </c>
      <c r="AD2934" s="46">
        <v>0</v>
      </c>
      <c r="AE2934" s="46">
        <f>SUM(Y2934,Z2934,AC2934,AD2934)</f>
        <v>51</v>
      </c>
      <c r="AF2934" s="47">
        <f>Y2934/AE2934</f>
        <v>0.94117647058823528</v>
      </c>
      <c r="AG2934" s="47">
        <f>(Y2934-(AA2934+AB2934))/AE2934</f>
        <v>0.52941176470588236</v>
      </c>
      <c r="AH2934" s="67" t="s">
        <v>2</v>
      </c>
      <c r="AI2934" s="38"/>
    </row>
    <row r="2935" spans="1:35" x14ac:dyDescent="0.3">
      <c r="A2935" s="38"/>
      <c r="B2935" s="38"/>
      <c r="C2935" s="39"/>
      <c r="D2935" s="71"/>
      <c r="E2935" s="99"/>
      <c r="F2935" s="41"/>
      <c r="G2935" s="41"/>
      <c r="H2935" s="41"/>
      <c r="I2935" s="41"/>
      <c r="J2935" s="41"/>
      <c r="K2935" s="40"/>
      <c r="L2935" s="41"/>
      <c r="M2935" s="46">
        <v>322972</v>
      </c>
      <c r="N2935" s="48">
        <v>42505</v>
      </c>
      <c r="O2935" s="67" t="s">
        <v>0</v>
      </c>
      <c r="P2935" s="46">
        <v>5</v>
      </c>
      <c r="Q2935" s="67" t="s">
        <v>4305</v>
      </c>
      <c r="R2935" s="67" t="s">
        <v>370</v>
      </c>
      <c r="S2935" s="46">
        <v>30</v>
      </c>
      <c r="T2935" s="46">
        <v>44</v>
      </c>
      <c r="U2935" s="46">
        <v>26.883645814000001</v>
      </c>
      <c r="V2935" s="46">
        <v>-80.053731428999996</v>
      </c>
      <c r="W2935" s="126"/>
      <c r="X2935" s="107"/>
      <c r="Y2935" s="127"/>
      <c r="Z2935" s="127"/>
      <c r="AA2935" s="127"/>
      <c r="AB2935" s="127"/>
      <c r="AC2935" s="127"/>
      <c r="AD2935" s="127"/>
      <c r="AE2935" s="127"/>
      <c r="AF2935" s="127"/>
      <c r="AG2935" s="127"/>
      <c r="AH2935" s="67" t="s">
        <v>10</v>
      </c>
      <c r="AI2935" s="38"/>
    </row>
    <row r="2936" spans="1:35" x14ac:dyDescent="0.3">
      <c r="A2936" s="38"/>
      <c r="B2936" s="38"/>
      <c r="C2936" s="39"/>
      <c r="D2936" s="71"/>
      <c r="E2936" s="99"/>
      <c r="F2936" s="41"/>
      <c r="G2936" s="41"/>
      <c r="H2936" s="41"/>
      <c r="I2936" s="41"/>
      <c r="J2936" s="41"/>
      <c r="K2936" s="40"/>
      <c r="L2936" s="41"/>
      <c r="M2936" s="46">
        <v>323134</v>
      </c>
      <c r="N2936" s="48">
        <v>42506</v>
      </c>
      <c r="O2936" s="67" t="s">
        <v>5</v>
      </c>
      <c r="P2936" s="46">
        <v>10</v>
      </c>
      <c r="Q2936" s="67" t="s">
        <v>4305</v>
      </c>
      <c r="R2936" s="67" t="s">
        <v>372</v>
      </c>
      <c r="S2936" s="46">
        <v>35</v>
      </c>
      <c r="T2936" s="46">
        <v>17</v>
      </c>
      <c r="U2936" s="46">
        <v>26.951695826000002</v>
      </c>
      <c r="V2936" s="46">
        <v>-80.074482711000002</v>
      </c>
      <c r="W2936" s="48">
        <v>42565</v>
      </c>
      <c r="X2936" s="107">
        <f>W2936-N2936</f>
        <v>59</v>
      </c>
      <c r="Y2936" s="46">
        <v>40</v>
      </c>
      <c r="Z2936" s="46">
        <v>6</v>
      </c>
      <c r="AA2936" s="46">
        <v>3</v>
      </c>
      <c r="AB2936" s="46">
        <v>23</v>
      </c>
      <c r="AC2936" s="46">
        <v>0</v>
      </c>
      <c r="AD2936" s="46">
        <v>5</v>
      </c>
      <c r="AE2936" s="46">
        <f>SUM(Y2936,Z2936,AC2936,AD2936)</f>
        <v>51</v>
      </c>
      <c r="AF2936" s="47">
        <f>Y2936/AE2936</f>
        <v>0.78431372549019607</v>
      </c>
      <c r="AG2936" s="47">
        <f>(Y2936-(AA2936+AB2936))/AE2936</f>
        <v>0.27450980392156865</v>
      </c>
      <c r="AH2936" s="67" t="s">
        <v>2</v>
      </c>
      <c r="AI2936" s="38"/>
    </row>
    <row r="2937" spans="1:35" x14ac:dyDescent="0.3">
      <c r="A2937" s="38"/>
      <c r="B2937" s="38"/>
      <c r="C2937" s="39"/>
      <c r="D2937" s="71"/>
      <c r="E2937" s="99"/>
      <c r="F2937" s="41"/>
      <c r="G2937" s="41"/>
      <c r="H2937" s="41"/>
      <c r="I2937" s="41"/>
      <c r="J2937" s="41"/>
      <c r="K2937" s="40"/>
      <c r="L2937" s="41"/>
      <c r="M2937" s="46">
        <v>323546</v>
      </c>
      <c r="N2937" s="48">
        <v>42508</v>
      </c>
      <c r="O2937" s="67" t="s">
        <v>0</v>
      </c>
      <c r="P2937" s="46">
        <v>1</v>
      </c>
      <c r="Q2937" s="67" t="s">
        <v>4305</v>
      </c>
      <c r="R2937" s="67" t="s">
        <v>374</v>
      </c>
      <c r="S2937" s="46">
        <v>62</v>
      </c>
      <c r="T2937" s="46">
        <v>22</v>
      </c>
      <c r="U2937" s="46">
        <v>26.917015781</v>
      </c>
      <c r="V2937" s="46">
        <v>-80.064457813999994</v>
      </c>
      <c r="W2937" s="126"/>
      <c r="X2937" s="107"/>
      <c r="Y2937" s="46">
        <v>2</v>
      </c>
      <c r="Z2937" s="46">
        <v>49</v>
      </c>
      <c r="AA2937" s="46">
        <v>0</v>
      </c>
      <c r="AB2937" s="46">
        <v>1</v>
      </c>
      <c r="AC2937" s="46">
        <v>0</v>
      </c>
      <c r="AD2937" s="46">
        <v>24</v>
      </c>
      <c r="AE2937" s="46">
        <f>SUM(Y2937,Z2937,AC2937,AD2937)</f>
        <v>75</v>
      </c>
      <c r="AF2937" s="47">
        <f>Y2937/AE2937</f>
        <v>2.6666666666666668E-2</v>
      </c>
      <c r="AG2937" s="47">
        <f>(Y2937-(AA2937+AB2937))/AE2937</f>
        <v>1.3333333333333334E-2</v>
      </c>
      <c r="AH2937" s="67" t="s">
        <v>8</v>
      </c>
      <c r="AI2937" s="38"/>
    </row>
    <row r="2938" spans="1:35" x14ac:dyDescent="0.3">
      <c r="A2938" s="38"/>
      <c r="B2938" s="38"/>
      <c r="C2938" s="39"/>
      <c r="D2938" s="71"/>
      <c r="E2938" s="99"/>
      <c r="F2938" s="41"/>
      <c r="G2938" s="41"/>
      <c r="H2938" s="41"/>
      <c r="I2938" s="41"/>
      <c r="J2938" s="41"/>
      <c r="K2938" s="40"/>
      <c r="L2938" s="41"/>
      <c r="M2938" s="46">
        <v>410556</v>
      </c>
      <c r="N2938" s="48">
        <v>42509</v>
      </c>
      <c r="O2938" s="67" t="s">
        <v>146</v>
      </c>
      <c r="P2938" s="46">
        <v>5</v>
      </c>
      <c r="Q2938" s="67" t="s">
        <v>4305</v>
      </c>
      <c r="R2938" s="67" t="s">
        <v>286</v>
      </c>
      <c r="S2938" s="46">
        <v>45</v>
      </c>
      <c r="T2938" s="46">
        <v>21</v>
      </c>
      <c r="U2938" s="46">
        <v>26.933746268</v>
      </c>
      <c r="V2938" s="46">
        <v>-80.068991221999994</v>
      </c>
      <c r="W2938" s="48">
        <v>42574</v>
      </c>
      <c r="X2938" s="107">
        <f>W2938-N2938</f>
        <v>65</v>
      </c>
      <c r="Y2938" s="46">
        <v>67</v>
      </c>
      <c r="Z2938" s="46">
        <v>4</v>
      </c>
      <c r="AA2938" s="46">
        <v>6</v>
      </c>
      <c r="AB2938" s="46">
        <v>9</v>
      </c>
      <c r="AC2938" s="46">
        <v>0</v>
      </c>
      <c r="AD2938" s="46">
        <v>1</v>
      </c>
      <c r="AE2938" s="46">
        <f>SUM(Y2938,Z2938,AC2938,AD2938)</f>
        <v>72</v>
      </c>
      <c r="AF2938" s="47">
        <f>Y2938/AE2938</f>
        <v>0.93055555555555558</v>
      </c>
      <c r="AG2938" s="47">
        <f>(Y2938-(AA2938+AB2938))/AE2938</f>
        <v>0.72222222222222221</v>
      </c>
      <c r="AH2938" s="67" t="s">
        <v>2</v>
      </c>
      <c r="AI2938" s="38"/>
    </row>
    <row r="2939" spans="1:35" x14ac:dyDescent="0.3">
      <c r="A2939" s="38"/>
      <c r="B2939" s="38"/>
      <c r="C2939" s="39"/>
      <c r="D2939" s="71"/>
      <c r="E2939" s="99"/>
      <c r="F2939" s="41"/>
      <c r="G2939" s="41"/>
      <c r="H2939" s="41"/>
      <c r="I2939" s="41"/>
      <c r="J2939" s="41"/>
      <c r="K2939" s="40"/>
      <c r="L2939" s="41"/>
      <c r="M2939" s="46">
        <v>410701</v>
      </c>
      <c r="N2939" s="48">
        <v>42510</v>
      </c>
      <c r="O2939" s="67" t="s">
        <v>146</v>
      </c>
      <c r="P2939" s="46">
        <v>8</v>
      </c>
      <c r="Q2939" s="67" t="s">
        <v>4307</v>
      </c>
      <c r="R2939" s="67" t="s">
        <v>3</v>
      </c>
      <c r="S2939" s="46">
        <v>0</v>
      </c>
      <c r="T2939" s="46">
        <v>60</v>
      </c>
      <c r="U2939" s="46">
        <v>26.923879012</v>
      </c>
      <c r="V2939" s="46">
        <v>-80.066619328000002</v>
      </c>
      <c r="W2939" s="126"/>
      <c r="X2939" s="107"/>
      <c r="Y2939" s="127"/>
      <c r="Z2939" s="127"/>
      <c r="AA2939" s="127"/>
      <c r="AB2939" s="127"/>
      <c r="AC2939" s="127"/>
      <c r="AD2939" s="127"/>
      <c r="AE2939" s="127"/>
      <c r="AF2939" s="127"/>
      <c r="AG2939" s="127"/>
      <c r="AH2939" s="67" t="s">
        <v>3</v>
      </c>
      <c r="AI2939" s="38"/>
    </row>
    <row r="2940" spans="1:35" x14ac:dyDescent="0.3">
      <c r="A2940" s="38"/>
      <c r="B2940" s="38"/>
      <c r="C2940" s="39"/>
      <c r="D2940" s="71"/>
      <c r="E2940" s="99"/>
      <c r="F2940" s="41"/>
      <c r="G2940" s="41"/>
      <c r="H2940" s="41"/>
      <c r="I2940" s="41"/>
      <c r="J2940" s="41"/>
      <c r="K2940" s="40"/>
      <c r="L2940" s="41"/>
      <c r="M2940" s="46">
        <v>324005</v>
      </c>
      <c r="N2940" s="48">
        <v>42511</v>
      </c>
      <c r="O2940" s="67" t="s">
        <v>0</v>
      </c>
      <c r="P2940" s="46">
        <v>7</v>
      </c>
      <c r="Q2940" s="67" t="s">
        <v>4305</v>
      </c>
      <c r="R2940" s="67" t="s">
        <v>376</v>
      </c>
      <c r="S2940" s="46">
        <v>60</v>
      </c>
      <c r="T2940" s="46">
        <v>60</v>
      </c>
      <c r="U2940" s="46">
        <v>26.873274717000001</v>
      </c>
      <c r="V2940" s="46">
        <v>-80.050153910000006</v>
      </c>
      <c r="W2940" s="48">
        <v>42571</v>
      </c>
      <c r="X2940" s="107">
        <f>W2940-N2940</f>
        <v>60</v>
      </c>
      <c r="Y2940" s="46">
        <v>26</v>
      </c>
      <c r="Z2940" s="46">
        <v>5</v>
      </c>
      <c r="AA2940" s="46">
        <v>1</v>
      </c>
      <c r="AB2940" s="46">
        <v>1</v>
      </c>
      <c r="AC2940" s="46">
        <v>0</v>
      </c>
      <c r="AD2940" s="46">
        <v>0</v>
      </c>
      <c r="AE2940" s="46">
        <f>SUM(Y2940,Z2940,AC2940,AD2940)</f>
        <v>31</v>
      </c>
      <c r="AF2940" s="47">
        <f>Y2940/AE2940</f>
        <v>0.83870967741935487</v>
      </c>
      <c r="AG2940" s="47">
        <f>(Y2940-(AA2940+AB2940))/AE2940</f>
        <v>0.77419354838709675</v>
      </c>
      <c r="AH2940" s="67" t="s">
        <v>2</v>
      </c>
      <c r="AI2940" s="38"/>
    </row>
    <row r="2941" spans="1:35" x14ac:dyDescent="0.3">
      <c r="A2941" s="38"/>
      <c r="B2941" s="38"/>
      <c r="C2941" s="39"/>
      <c r="D2941" s="71"/>
      <c r="E2941" s="99"/>
      <c r="F2941" s="41"/>
      <c r="G2941" s="41"/>
      <c r="H2941" s="41"/>
      <c r="I2941" s="41"/>
      <c r="J2941" s="41"/>
      <c r="K2941" s="40"/>
      <c r="L2941" s="41"/>
      <c r="M2941" s="46">
        <v>410901</v>
      </c>
      <c r="N2941" s="48">
        <v>42511</v>
      </c>
      <c r="O2941" s="67" t="s">
        <v>146</v>
      </c>
      <c r="P2941" s="46">
        <v>8</v>
      </c>
      <c r="Q2941" s="67" t="s">
        <v>4305</v>
      </c>
      <c r="R2941" s="67" t="s">
        <v>287</v>
      </c>
      <c r="S2941" s="46">
        <v>42</v>
      </c>
      <c r="T2941" s="46">
        <v>15</v>
      </c>
      <c r="U2941" s="46">
        <v>26.922445277000001</v>
      </c>
      <c r="V2941" s="46">
        <v>-80.066250491999995</v>
      </c>
      <c r="W2941" s="48">
        <v>42574</v>
      </c>
      <c r="X2941" s="107">
        <f>W2941-N2941</f>
        <v>63</v>
      </c>
      <c r="Y2941" s="46">
        <v>80</v>
      </c>
      <c r="Z2941" s="46">
        <v>8</v>
      </c>
      <c r="AA2941" s="46">
        <v>0</v>
      </c>
      <c r="AB2941" s="46">
        <v>2</v>
      </c>
      <c r="AC2941" s="46">
        <v>0</v>
      </c>
      <c r="AD2941" s="46">
        <v>0</v>
      </c>
      <c r="AE2941" s="46">
        <f>SUM(Y2941,Z2941,AC2941,AD2941)</f>
        <v>88</v>
      </c>
      <c r="AF2941" s="47">
        <f>Y2941/AE2941</f>
        <v>0.90909090909090906</v>
      </c>
      <c r="AG2941" s="47">
        <f>(Y2941-(AA2941+AB2941))/AE2941</f>
        <v>0.88636363636363635</v>
      </c>
      <c r="AH2941" s="67" t="s">
        <v>2</v>
      </c>
      <c r="AI2941" s="38"/>
    </row>
    <row r="2942" spans="1:35" x14ac:dyDescent="0.3">
      <c r="A2942" s="38"/>
      <c r="B2942" s="38"/>
      <c r="C2942" s="39"/>
      <c r="D2942" s="71"/>
      <c r="E2942" s="99"/>
      <c r="F2942" s="41"/>
      <c r="G2942" s="41"/>
      <c r="H2942" s="41"/>
      <c r="I2942" s="41"/>
      <c r="J2942" s="41"/>
      <c r="K2942" s="40"/>
      <c r="L2942" s="41"/>
      <c r="M2942" s="46">
        <v>324297</v>
      </c>
      <c r="N2942" s="48">
        <v>42512</v>
      </c>
      <c r="O2942" s="67" t="s">
        <v>0</v>
      </c>
      <c r="P2942" s="46">
        <v>5</v>
      </c>
      <c r="Q2942" s="67" t="s">
        <v>4305</v>
      </c>
      <c r="R2942" s="67" t="s">
        <v>377</v>
      </c>
      <c r="S2942" s="46">
        <v>70</v>
      </c>
      <c r="T2942" s="46">
        <v>74</v>
      </c>
      <c r="U2942" s="46">
        <v>26.887390014000001</v>
      </c>
      <c r="V2942" s="46">
        <v>-80.055084233000002</v>
      </c>
      <c r="W2942" s="48">
        <v>42571</v>
      </c>
      <c r="X2942" s="107">
        <f>W2942-N2942</f>
        <v>59</v>
      </c>
      <c r="Y2942" s="46">
        <v>8</v>
      </c>
      <c r="Z2942" s="46">
        <v>92</v>
      </c>
      <c r="AA2942" s="46">
        <v>0</v>
      </c>
      <c r="AB2942" s="46">
        <v>4</v>
      </c>
      <c r="AC2942" s="46">
        <v>0</v>
      </c>
      <c r="AD2942" s="46">
        <v>5</v>
      </c>
      <c r="AE2942" s="46">
        <f>SUM(Y2942,Z2942,AC2942,AD2942)</f>
        <v>105</v>
      </c>
      <c r="AF2942" s="47">
        <f>Y2942/AE2942</f>
        <v>7.6190476190476197E-2</v>
      </c>
      <c r="AG2942" s="47">
        <f>(Y2942-(AA2942+AB2942))/AE2942</f>
        <v>3.8095238095238099E-2</v>
      </c>
      <c r="AH2942" s="67" t="s">
        <v>2</v>
      </c>
      <c r="AI2942" s="38"/>
    </row>
    <row r="2943" spans="1:35" x14ac:dyDescent="0.3">
      <c r="A2943" s="38"/>
      <c r="B2943" s="38"/>
      <c r="C2943" s="39"/>
      <c r="D2943" s="71"/>
      <c r="E2943" s="99"/>
      <c r="F2943" s="41"/>
      <c r="G2943" s="41"/>
      <c r="H2943" s="41"/>
      <c r="I2943" s="41"/>
      <c r="J2943" s="41"/>
      <c r="K2943" s="40"/>
      <c r="L2943" s="41"/>
      <c r="M2943" s="46">
        <v>324326</v>
      </c>
      <c r="N2943" s="48">
        <v>42512</v>
      </c>
      <c r="O2943" s="67" t="s">
        <v>0</v>
      </c>
      <c r="P2943" s="46">
        <v>5</v>
      </c>
      <c r="Q2943" s="67" t="s">
        <v>4305</v>
      </c>
      <c r="R2943" s="67" t="s">
        <v>379</v>
      </c>
      <c r="S2943" s="46">
        <v>56</v>
      </c>
      <c r="T2943" s="46">
        <v>27</v>
      </c>
      <c r="U2943" s="46">
        <v>26.886603617999999</v>
      </c>
      <c r="V2943" s="46">
        <v>-80.054820309999997</v>
      </c>
      <c r="W2943" s="128"/>
      <c r="X2943" s="107"/>
      <c r="Y2943" s="46">
        <v>10</v>
      </c>
      <c r="Z2943" s="46">
        <v>78</v>
      </c>
      <c r="AA2943" s="46">
        <v>0</v>
      </c>
      <c r="AB2943" s="46">
        <v>2</v>
      </c>
      <c r="AC2943" s="46">
        <v>0</v>
      </c>
      <c r="AD2943" s="46">
        <v>5</v>
      </c>
      <c r="AE2943" s="46">
        <f>SUM(Y2943,Z2943,AC2943,AD2943)</f>
        <v>93</v>
      </c>
      <c r="AF2943" s="47">
        <f>Y2943/AE2943</f>
        <v>0.10752688172043011</v>
      </c>
      <c r="AG2943" s="47">
        <f>(Y2943-(AA2943+AB2943))/AE2943</f>
        <v>8.6021505376344093E-2</v>
      </c>
      <c r="AH2943" s="67" t="s">
        <v>8</v>
      </c>
      <c r="AI2943" s="38"/>
    </row>
    <row r="2944" spans="1:35" x14ac:dyDescent="0.3">
      <c r="A2944" s="38"/>
      <c r="B2944" s="38"/>
      <c r="C2944" s="39"/>
      <c r="D2944" s="71"/>
      <c r="E2944" s="99"/>
      <c r="F2944" s="41"/>
      <c r="G2944" s="41"/>
      <c r="H2944" s="41"/>
      <c r="I2944" s="41"/>
      <c r="J2944" s="41"/>
      <c r="K2944" s="40"/>
      <c r="L2944" s="41"/>
      <c r="M2944" s="46">
        <v>324325</v>
      </c>
      <c r="N2944" s="48">
        <v>42512</v>
      </c>
      <c r="O2944" s="67" t="s">
        <v>0</v>
      </c>
      <c r="P2944" s="46">
        <v>3</v>
      </c>
      <c r="Q2944" s="67" t="s">
        <v>4305</v>
      </c>
      <c r="R2944" s="67" t="s">
        <v>378</v>
      </c>
      <c r="S2944" s="46">
        <v>51</v>
      </c>
      <c r="T2944" s="46">
        <v>79</v>
      </c>
      <c r="U2944" s="46">
        <v>26.905688433000002</v>
      </c>
      <c r="V2944" s="46">
        <v>-80.060571945999996</v>
      </c>
      <c r="W2944" s="126"/>
      <c r="X2944" s="107"/>
      <c r="Y2944" s="46">
        <v>12</v>
      </c>
      <c r="Z2944" s="46">
        <v>53</v>
      </c>
      <c r="AA2944" s="46">
        <v>0</v>
      </c>
      <c r="AB2944" s="46">
        <v>3</v>
      </c>
      <c r="AC2944" s="46">
        <v>0</v>
      </c>
      <c r="AD2944" s="46">
        <v>10</v>
      </c>
      <c r="AE2944" s="46">
        <f>SUM(Y2944,Z2944,AC2944,AD2944)</f>
        <v>75</v>
      </c>
      <c r="AF2944" s="47">
        <f>Y2944/AE2944</f>
        <v>0.16</v>
      </c>
      <c r="AG2944" s="47">
        <f>(Y2944-(AA2944+AB2944))/AE2944</f>
        <v>0.12</v>
      </c>
      <c r="AH2944" s="67" t="s">
        <v>8</v>
      </c>
      <c r="AI2944" s="38"/>
    </row>
    <row r="2945" spans="1:35" x14ac:dyDescent="0.3">
      <c r="A2945" s="38"/>
      <c r="B2945" s="38"/>
      <c r="C2945" s="39"/>
      <c r="D2945" s="71"/>
      <c r="E2945" s="99"/>
      <c r="F2945" s="41"/>
      <c r="G2945" s="41"/>
      <c r="H2945" s="41"/>
      <c r="I2945" s="41"/>
      <c r="J2945" s="41"/>
      <c r="K2945" s="40"/>
      <c r="L2945" s="41"/>
      <c r="M2945" s="46">
        <v>325241</v>
      </c>
      <c r="N2945" s="48">
        <v>42515</v>
      </c>
      <c r="O2945" s="67" t="s">
        <v>0</v>
      </c>
      <c r="P2945" s="46">
        <v>10</v>
      </c>
      <c r="Q2945" s="67" t="s">
        <v>4305</v>
      </c>
      <c r="R2945" s="67" t="s">
        <v>385</v>
      </c>
      <c r="S2945" s="46">
        <v>27</v>
      </c>
      <c r="T2945" s="46">
        <v>6</v>
      </c>
      <c r="U2945" s="46">
        <v>26.846722020000001</v>
      </c>
      <c r="V2945" s="46">
        <v>-80.044028698999995</v>
      </c>
      <c r="W2945" s="126"/>
      <c r="X2945" s="107"/>
      <c r="Y2945" s="127"/>
      <c r="Z2945" s="127"/>
      <c r="AA2945" s="127"/>
      <c r="AB2945" s="127"/>
      <c r="AC2945" s="127"/>
      <c r="AD2945" s="127"/>
      <c r="AE2945" s="127"/>
      <c r="AF2945" s="127"/>
      <c r="AG2945" s="127"/>
      <c r="AH2945" s="67" t="s">
        <v>10</v>
      </c>
      <c r="AI2945" s="38"/>
    </row>
    <row r="2946" spans="1:35" x14ac:dyDescent="0.3">
      <c r="A2946" s="38"/>
      <c r="B2946" s="38"/>
      <c r="C2946" s="39"/>
      <c r="D2946" s="71"/>
      <c r="E2946" s="99"/>
      <c r="F2946" s="41"/>
      <c r="G2946" s="41"/>
      <c r="H2946" s="41"/>
      <c r="I2946" s="41"/>
      <c r="J2946" s="41"/>
      <c r="K2946" s="40"/>
      <c r="L2946" s="41"/>
      <c r="M2946" s="46">
        <v>412004</v>
      </c>
      <c r="N2946" s="48">
        <v>42516</v>
      </c>
      <c r="O2946" s="67" t="s">
        <v>146</v>
      </c>
      <c r="P2946" s="46">
        <v>3</v>
      </c>
      <c r="Q2946" s="67" t="s">
        <v>4305</v>
      </c>
      <c r="R2946" s="67" t="s">
        <v>288</v>
      </c>
      <c r="S2946" s="46">
        <v>27</v>
      </c>
      <c r="T2946" s="46">
        <v>14</v>
      </c>
      <c r="U2946" s="46">
        <v>26.936091342000001</v>
      </c>
      <c r="V2946" s="46">
        <v>-80.069511145999996</v>
      </c>
      <c r="W2946" s="48">
        <v>42579</v>
      </c>
      <c r="X2946" s="107">
        <f>W2946-N2946</f>
        <v>63</v>
      </c>
      <c r="Y2946" s="46">
        <v>48</v>
      </c>
      <c r="Z2946" s="46">
        <v>14</v>
      </c>
      <c r="AA2946" s="46">
        <v>1</v>
      </c>
      <c r="AB2946" s="46">
        <v>0</v>
      </c>
      <c r="AC2946" s="46">
        <v>0</v>
      </c>
      <c r="AD2946" s="46">
        <v>4</v>
      </c>
      <c r="AE2946" s="46">
        <f>SUM(Y2946,Z2946,AC2946,AD2946)</f>
        <v>66</v>
      </c>
      <c r="AF2946" s="47">
        <f>Y2946/AE2946</f>
        <v>0.72727272727272729</v>
      </c>
      <c r="AG2946" s="47">
        <f>(Y2946-(AA2946+AB2946))/AE2946</f>
        <v>0.71212121212121215</v>
      </c>
      <c r="AH2946" s="67" t="s">
        <v>2</v>
      </c>
      <c r="AI2946" s="38"/>
    </row>
    <row r="2947" spans="1:35" x14ac:dyDescent="0.3">
      <c r="A2947" s="38"/>
      <c r="B2947" s="38"/>
      <c r="C2947" s="39"/>
      <c r="D2947" s="71"/>
      <c r="E2947" s="99"/>
      <c r="F2947" s="41"/>
      <c r="G2947" s="41"/>
      <c r="H2947" s="41"/>
      <c r="I2947" s="41"/>
      <c r="J2947" s="41"/>
      <c r="K2947" s="40"/>
      <c r="L2947" s="41"/>
      <c r="M2947" s="46">
        <v>325853</v>
      </c>
      <c r="N2947" s="48">
        <v>42517</v>
      </c>
      <c r="O2947" s="67" t="s">
        <v>0</v>
      </c>
      <c r="P2947" s="46">
        <v>10</v>
      </c>
      <c r="Q2947" s="67" t="s">
        <v>4305</v>
      </c>
      <c r="R2947" s="67" t="s">
        <v>391</v>
      </c>
      <c r="S2947" s="46">
        <v>18</v>
      </c>
      <c r="T2947" s="46">
        <v>18</v>
      </c>
      <c r="U2947" s="46">
        <v>26.842951981999999</v>
      </c>
      <c r="V2947" s="46">
        <v>-80.043043275000002</v>
      </c>
      <c r="W2947" s="48">
        <v>42579</v>
      </c>
      <c r="X2947" s="107">
        <f>W2947-N2947</f>
        <v>62</v>
      </c>
      <c r="Y2947" s="46">
        <v>25</v>
      </c>
      <c r="Z2947" s="46">
        <v>51</v>
      </c>
      <c r="AA2947" s="46">
        <v>1</v>
      </c>
      <c r="AB2947" s="46">
        <v>6</v>
      </c>
      <c r="AC2947" s="46">
        <v>0</v>
      </c>
      <c r="AD2947" s="46">
        <v>12</v>
      </c>
      <c r="AE2947" s="46">
        <f>SUM(Y2947,Z2947,AC2947,AD2947)</f>
        <v>88</v>
      </c>
      <c r="AF2947" s="47">
        <f>Y2947/AE2947</f>
        <v>0.28409090909090912</v>
      </c>
      <c r="AG2947" s="47">
        <f>(Y2947-(AA2947+AB2947))/AE2947</f>
        <v>0.20454545454545456</v>
      </c>
      <c r="AH2947" s="67" t="s">
        <v>2</v>
      </c>
      <c r="AI2947" s="38"/>
    </row>
    <row r="2948" spans="1:35" x14ac:dyDescent="0.3">
      <c r="A2948" s="38"/>
      <c r="B2948" s="38"/>
      <c r="C2948" s="39"/>
      <c r="D2948" s="71"/>
      <c r="E2948" s="99"/>
      <c r="F2948" s="41"/>
      <c r="G2948" s="41"/>
      <c r="H2948" s="41"/>
      <c r="I2948" s="41"/>
      <c r="J2948" s="41"/>
      <c r="K2948" s="40"/>
      <c r="L2948" s="41"/>
      <c r="M2948" s="46">
        <v>325874</v>
      </c>
      <c r="N2948" s="48">
        <v>42518</v>
      </c>
      <c r="O2948" s="67" t="s">
        <v>0</v>
      </c>
      <c r="P2948" s="46">
        <v>2</v>
      </c>
      <c r="Q2948" s="67" t="s">
        <v>4305</v>
      </c>
      <c r="R2948" s="67" t="s">
        <v>392</v>
      </c>
      <c r="S2948" s="46">
        <v>25</v>
      </c>
      <c r="T2948" s="46">
        <v>74</v>
      </c>
      <c r="U2948" s="46">
        <v>26.90700816</v>
      </c>
      <c r="V2948" s="46">
        <v>-80.061026897999994</v>
      </c>
      <c r="W2948" s="48">
        <v>42578</v>
      </c>
      <c r="X2948" s="107">
        <f>W2948-N2948</f>
        <v>60</v>
      </c>
      <c r="Y2948" s="46">
        <v>24</v>
      </c>
      <c r="Z2948" s="46">
        <v>34</v>
      </c>
      <c r="AA2948" s="46">
        <v>2</v>
      </c>
      <c r="AB2948" s="46">
        <v>13</v>
      </c>
      <c r="AC2948" s="46">
        <v>0</v>
      </c>
      <c r="AD2948" s="46">
        <v>2</v>
      </c>
      <c r="AE2948" s="46">
        <f>SUM(Y2948,Z2948,AC2948,AD2948)</f>
        <v>60</v>
      </c>
      <c r="AF2948" s="47">
        <f>Y2948/AE2948</f>
        <v>0.4</v>
      </c>
      <c r="AG2948" s="47">
        <f>(Y2948-(AA2948+AB2948))/AE2948</f>
        <v>0.15</v>
      </c>
      <c r="AH2948" s="67" t="s">
        <v>2</v>
      </c>
      <c r="AI2948" s="38"/>
    </row>
    <row r="2949" spans="1:35" x14ac:dyDescent="0.3">
      <c r="A2949" s="38"/>
      <c r="B2949" s="38"/>
      <c r="C2949" s="39"/>
      <c r="D2949" s="71"/>
      <c r="E2949" s="99"/>
      <c r="F2949" s="41"/>
      <c r="G2949" s="41"/>
      <c r="H2949" s="41"/>
      <c r="I2949" s="41"/>
      <c r="J2949" s="41"/>
      <c r="K2949" s="40"/>
      <c r="L2949" s="41"/>
      <c r="M2949" s="46">
        <v>412577</v>
      </c>
      <c r="N2949" s="48">
        <v>42519</v>
      </c>
      <c r="O2949" s="67" t="s">
        <v>146</v>
      </c>
      <c r="P2949" s="46">
        <v>8</v>
      </c>
      <c r="Q2949" s="67" t="s">
        <v>4305</v>
      </c>
      <c r="R2949" s="67" t="s">
        <v>289</v>
      </c>
      <c r="S2949" s="46">
        <v>47</v>
      </c>
      <c r="T2949" s="46">
        <v>17</v>
      </c>
      <c r="U2949" s="46">
        <v>26.922993455</v>
      </c>
      <c r="V2949" s="46">
        <v>-80.066508501000001</v>
      </c>
      <c r="W2949" s="48">
        <v>42581</v>
      </c>
      <c r="X2949" s="107">
        <f>W2949-N2949</f>
        <v>62</v>
      </c>
      <c r="Y2949" s="46">
        <v>71</v>
      </c>
      <c r="Z2949" s="46">
        <v>10</v>
      </c>
      <c r="AA2949" s="46">
        <v>9</v>
      </c>
      <c r="AB2949" s="46">
        <v>19</v>
      </c>
      <c r="AC2949" s="46">
        <v>0</v>
      </c>
      <c r="AD2949" s="46">
        <v>14</v>
      </c>
      <c r="AE2949" s="46">
        <f>SUM(Y2949,Z2949,AC2949,AD2949)</f>
        <v>95</v>
      </c>
      <c r="AF2949" s="47">
        <f>Y2949/AE2949</f>
        <v>0.74736842105263157</v>
      </c>
      <c r="AG2949" s="47">
        <f>(Y2949-(AA2949+AB2949))/AE2949</f>
        <v>0.45263157894736844</v>
      </c>
      <c r="AH2949" s="67" t="s">
        <v>2</v>
      </c>
      <c r="AI2949" s="38"/>
    </row>
    <row r="2950" spans="1:35" x14ac:dyDescent="0.3">
      <c r="A2950" s="38"/>
      <c r="B2950" s="38"/>
      <c r="C2950" s="39"/>
      <c r="D2950" s="71"/>
      <c r="E2950" s="99"/>
      <c r="F2950" s="41"/>
      <c r="G2950" s="41"/>
      <c r="H2950" s="41"/>
      <c r="I2950" s="41"/>
      <c r="J2950" s="41"/>
      <c r="K2950" s="40"/>
      <c r="L2950" s="41"/>
      <c r="M2950" s="46">
        <v>413187</v>
      </c>
      <c r="N2950" s="48">
        <v>42521</v>
      </c>
      <c r="O2950" s="67" t="s">
        <v>146</v>
      </c>
      <c r="P2950" s="46">
        <v>5</v>
      </c>
      <c r="Q2950" s="67" t="s">
        <v>4307</v>
      </c>
      <c r="R2950" s="67" t="s">
        <v>3</v>
      </c>
      <c r="S2950" s="46">
        <v>45</v>
      </c>
      <c r="T2950" s="46">
        <v>15</v>
      </c>
      <c r="U2950" s="46">
        <v>26.933870678000002</v>
      </c>
      <c r="V2950" s="46">
        <v>-80.069033825999995</v>
      </c>
      <c r="W2950" s="128"/>
      <c r="X2950" s="107"/>
      <c r="Y2950" s="127"/>
      <c r="Z2950" s="127"/>
      <c r="AA2950" s="127"/>
      <c r="AB2950" s="127"/>
      <c r="AC2950" s="127"/>
      <c r="AD2950" s="127"/>
      <c r="AE2950" s="127"/>
      <c r="AF2950" s="127"/>
      <c r="AG2950" s="127"/>
      <c r="AH2950" s="67" t="s">
        <v>3</v>
      </c>
      <c r="AI2950" s="38"/>
    </row>
    <row r="2951" spans="1:35" x14ac:dyDescent="0.3">
      <c r="A2951" s="38"/>
      <c r="B2951" s="38"/>
      <c r="C2951" s="39"/>
      <c r="D2951" s="71"/>
      <c r="E2951" s="99"/>
      <c r="F2951" s="41"/>
      <c r="G2951" s="41"/>
      <c r="H2951" s="41"/>
      <c r="I2951" s="41"/>
      <c r="J2951" s="41"/>
      <c r="K2951" s="40"/>
      <c r="L2951" s="41"/>
      <c r="M2951" s="46">
        <v>413317</v>
      </c>
      <c r="N2951" s="48">
        <v>42522</v>
      </c>
      <c r="O2951" s="67" t="s">
        <v>146</v>
      </c>
      <c r="P2951" s="46">
        <v>2</v>
      </c>
      <c r="Q2951" s="67" t="s">
        <v>4307</v>
      </c>
      <c r="R2951" s="67" t="s">
        <v>3</v>
      </c>
      <c r="S2951" s="46">
        <v>20</v>
      </c>
      <c r="T2951" s="46">
        <v>85</v>
      </c>
      <c r="U2951" s="46">
        <v>26.938975701</v>
      </c>
      <c r="V2951" s="46">
        <v>-80.070358486000003</v>
      </c>
      <c r="W2951" s="126"/>
      <c r="X2951" s="107"/>
      <c r="Y2951" s="127"/>
      <c r="Z2951" s="127"/>
      <c r="AA2951" s="127"/>
      <c r="AB2951" s="127"/>
      <c r="AC2951" s="127"/>
      <c r="AD2951" s="127"/>
      <c r="AE2951" s="127"/>
      <c r="AF2951" s="127"/>
      <c r="AG2951" s="127"/>
      <c r="AH2951" s="67" t="s">
        <v>3</v>
      </c>
      <c r="AI2951" s="38"/>
    </row>
    <row r="2952" spans="1:35" x14ac:dyDescent="0.3">
      <c r="A2952" s="61"/>
      <c r="B2952" s="61"/>
      <c r="C2952" s="60"/>
      <c r="D2952" s="94"/>
      <c r="E2952" s="100"/>
      <c r="F2952" s="58"/>
      <c r="G2952" s="58"/>
      <c r="H2952" s="58"/>
      <c r="I2952" s="58"/>
      <c r="J2952" s="58"/>
      <c r="K2952" s="62"/>
      <c r="L2952" s="58"/>
      <c r="M2952" s="46">
        <v>413337</v>
      </c>
      <c r="N2952" s="48">
        <v>42522</v>
      </c>
      <c r="O2952" s="67" t="s">
        <v>146</v>
      </c>
      <c r="P2952" s="46">
        <v>7</v>
      </c>
      <c r="Q2952" s="67" t="s">
        <v>4305</v>
      </c>
      <c r="R2952" s="67" t="s">
        <v>290</v>
      </c>
      <c r="S2952" s="46">
        <v>38</v>
      </c>
      <c r="T2952" s="46">
        <v>59</v>
      </c>
      <c r="U2952" s="46">
        <v>26.926073385999999</v>
      </c>
      <c r="V2952" s="46">
        <v>-80.067352537000005</v>
      </c>
      <c r="W2952" s="48">
        <v>42581</v>
      </c>
      <c r="X2952" s="107">
        <f>W2952-N2952</f>
        <v>59</v>
      </c>
      <c r="Y2952" s="46">
        <v>49</v>
      </c>
      <c r="Z2952" s="46">
        <v>13</v>
      </c>
      <c r="AA2952" s="46">
        <v>2</v>
      </c>
      <c r="AB2952" s="46">
        <v>1</v>
      </c>
      <c r="AC2952" s="46">
        <v>0</v>
      </c>
      <c r="AD2952" s="46">
        <v>15</v>
      </c>
      <c r="AE2952" s="46">
        <f>SUM(Y2952,Z2952,AC2952,AD2952)</f>
        <v>77</v>
      </c>
      <c r="AF2952" s="47">
        <f>Y2952/AE2952</f>
        <v>0.63636363636363635</v>
      </c>
      <c r="AG2952" s="47">
        <f>(Y2952-(AA2952+AB2952))/AE2952</f>
        <v>0.59740259740259738</v>
      </c>
      <c r="AH2952" s="67" t="s">
        <v>2</v>
      </c>
      <c r="AI2952" s="61"/>
    </row>
    <row r="2953" spans="1:35" x14ac:dyDescent="0.3">
      <c r="A2953" s="38"/>
      <c r="B2953" s="38"/>
      <c r="C2953" s="39"/>
      <c r="D2953" s="71"/>
      <c r="E2953" s="99"/>
      <c r="F2953" s="41"/>
      <c r="G2953" s="41"/>
      <c r="H2953" s="41"/>
      <c r="I2953" s="41"/>
      <c r="J2953" s="41"/>
      <c r="K2953" s="40"/>
      <c r="L2953" s="41"/>
      <c r="M2953" s="46">
        <v>329006</v>
      </c>
      <c r="N2953" s="48">
        <v>42525</v>
      </c>
      <c r="O2953" s="67" t="s">
        <v>0</v>
      </c>
      <c r="P2953" s="46">
        <v>4</v>
      </c>
      <c r="Q2953" s="67" t="s">
        <v>4305</v>
      </c>
      <c r="R2953" s="67" t="s">
        <v>396</v>
      </c>
      <c r="S2953" s="46">
        <v>78</v>
      </c>
      <c r="T2953" s="46">
        <v>9</v>
      </c>
      <c r="U2953" s="46">
        <v>26.899555284000002</v>
      </c>
      <c r="V2953" s="46">
        <v>-80.058747961999998</v>
      </c>
      <c r="W2953" s="128"/>
      <c r="X2953" s="107"/>
      <c r="Y2953" s="46">
        <v>7</v>
      </c>
      <c r="Z2953" s="46">
        <v>44</v>
      </c>
      <c r="AA2953" s="46">
        <v>0</v>
      </c>
      <c r="AB2953" s="46">
        <v>0</v>
      </c>
      <c r="AC2953" s="46">
        <v>0</v>
      </c>
      <c r="AD2953" s="46">
        <v>5</v>
      </c>
      <c r="AE2953" s="46">
        <f>SUM(Y2953,Z2953,AC2953,AD2953)</f>
        <v>56</v>
      </c>
      <c r="AF2953" s="47">
        <f>Y2953/AE2953</f>
        <v>0.125</v>
      </c>
      <c r="AG2953" s="47">
        <f>(Y2953-(AA2953+AB2953))/AE2953</f>
        <v>0.125</v>
      </c>
      <c r="AH2953" s="67" t="s">
        <v>8</v>
      </c>
      <c r="AI2953" s="38"/>
    </row>
    <row r="2954" spans="1:35" x14ac:dyDescent="0.3">
      <c r="A2954" s="38"/>
      <c r="B2954" s="38"/>
      <c r="C2954" s="39"/>
      <c r="D2954" s="71"/>
      <c r="E2954" s="99"/>
      <c r="F2954" s="41"/>
      <c r="G2954" s="41"/>
      <c r="H2954" s="41"/>
      <c r="I2954" s="41"/>
      <c r="J2954" s="41"/>
      <c r="K2954" s="40"/>
      <c r="L2954" s="41"/>
      <c r="M2954" s="46">
        <v>329469</v>
      </c>
      <c r="N2954" s="48">
        <v>42525</v>
      </c>
      <c r="O2954" s="67" t="s">
        <v>0</v>
      </c>
      <c r="P2954" s="46">
        <v>9</v>
      </c>
      <c r="Q2954" s="67" t="s">
        <v>4305</v>
      </c>
      <c r="R2954" s="67" t="s">
        <v>397</v>
      </c>
      <c r="S2954" s="46">
        <v>33</v>
      </c>
      <c r="T2954" s="46">
        <v>9</v>
      </c>
      <c r="U2954" s="46">
        <v>26.861709693000002</v>
      </c>
      <c r="V2954" s="46">
        <v>-80.046951636000003</v>
      </c>
      <c r="W2954" s="126"/>
      <c r="X2954" s="107"/>
      <c r="Y2954" s="127"/>
      <c r="Z2954" s="127"/>
      <c r="AA2954" s="127"/>
      <c r="AB2954" s="127"/>
      <c r="AC2954" s="127"/>
      <c r="AD2954" s="127"/>
      <c r="AE2954" s="127"/>
      <c r="AF2954" s="127"/>
      <c r="AG2954" s="127"/>
      <c r="AH2954" s="67" t="s">
        <v>10</v>
      </c>
      <c r="AI2954" s="38"/>
    </row>
    <row r="2955" spans="1:35" x14ac:dyDescent="0.3">
      <c r="A2955" s="38"/>
      <c r="B2955" s="38"/>
      <c r="C2955" s="39"/>
      <c r="D2955" s="71"/>
      <c r="E2955" s="99"/>
      <c r="F2955" s="41"/>
      <c r="G2955" s="41"/>
      <c r="H2955" s="41"/>
      <c r="I2955" s="41"/>
      <c r="J2955" s="41"/>
      <c r="K2955" s="40"/>
      <c r="L2955" s="41"/>
      <c r="M2955" s="46">
        <v>329808</v>
      </c>
      <c r="N2955" s="48">
        <v>42526</v>
      </c>
      <c r="O2955" s="67" t="s">
        <v>5</v>
      </c>
      <c r="P2955" s="46">
        <v>10</v>
      </c>
      <c r="Q2955" s="67" t="s">
        <v>4307</v>
      </c>
      <c r="R2955" s="67" t="s">
        <v>3</v>
      </c>
      <c r="S2955" s="46">
        <v>10</v>
      </c>
      <c r="T2955" s="46">
        <v>40</v>
      </c>
      <c r="U2955" s="46">
        <v>26.952296813</v>
      </c>
      <c r="V2955" s="46">
        <v>-80.074655444000001</v>
      </c>
      <c r="W2955" s="126"/>
      <c r="X2955" s="107"/>
      <c r="Y2955" s="127"/>
      <c r="Z2955" s="127"/>
      <c r="AA2955" s="127"/>
      <c r="AB2955" s="127"/>
      <c r="AC2955" s="127"/>
      <c r="AD2955" s="127"/>
      <c r="AE2955" s="127"/>
      <c r="AF2955" s="127"/>
      <c r="AG2955" s="127"/>
      <c r="AH2955" s="67" t="s">
        <v>3</v>
      </c>
      <c r="AI2955" s="38"/>
    </row>
    <row r="2956" spans="1:35" x14ac:dyDescent="0.3">
      <c r="A2956" s="38"/>
      <c r="B2956" s="38"/>
      <c r="C2956" s="39"/>
      <c r="D2956" s="71"/>
      <c r="E2956" s="99"/>
      <c r="F2956" s="41"/>
      <c r="G2956" s="41"/>
      <c r="H2956" s="41"/>
      <c r="I2956" s="41"/>
      <c r="J2956" s="41"/>
      <c r="K2956" s="40"/>
      <c r="L2956" s="41"/>
      <c r="M2956" s="46">
        <v>331376</v>
      </c>
      <c r="N2956" s="48">
        <v>42526</v>
      </c>
      <c r="O2956" s="67" t="s">
        <v>0</v>
      </c>
      <c r="P2956" s="46">
        <v>7</v>
      </c>
      <c r="Q2956" s="67" t="s">
        <v>4305</v>
      </c>
      <c r="R2956" s="67" t="s">
        <v>405</v>
      </c>
      <c r="S2956" s="46">
        <v>23</v>
      </c>
      <c r="T2956" s="46">
        <v>86</v>
      </c>
      <c r="U2956" s="46">
        <v>26.870347059</v>
      </c>
      <c r="V2956" s="46">
        <v>-80.049066971000002</v>
      </c>
      <c r="W2956" s="48">
        <v>42585</v>
      </c>
      <c r="X2956" s="107">
        <f>W2956-N2956</f>
        <v>59</v>
      </c>
      <c r="Y2956" s="46">
        <v>21</v>
      </c>
      <c r="Z2956" s="46">
        <v>41</v>
      </c>
      <c r="AA2956" s="46">
        <v>4</v>
      </c>
      <c r="AB2956" s="46">
        <v>0</v>
      </c>
      <c r="AC2956" s="46">
        <v>0</v>
      </c>
      <c r="AD2956" s="46">
        <v>18</v>
      </c>
      <c r="AE2956" s="46">
        <f>SUM(Y2956,Z2956,AC2956,AD2956)</f>
        <v>80</v>
      </c>
      <c r="AF2956" s="47">
        <f>Y2956/AE2956</f>
        <v>0.26250000000000001</v>
      </c>
      <c r="AG2956" s="47">
        <f>(Y2956-(AA2956+AB2956))/AE2956</f>
        <v>0.21249999999999999</v>
      </c>
      <c r="AH2956" s="67" t="s">
        <v>2</v>
      </c>
      <c r="AI2956" s="38"/>
    </row>
    <row r="2957" spans="1:35" x14ac:dyDescent="0.3">
      <c r="A2957" s="38"/>
      <c r="B2957" s="38"/>
      <c r="C2957" s="39"/>
      <c r="D2957" s="71"/>
      <c r="E2957" s="99"/>
      <c r="F2957" s="41"/>
      <c r="G2957" s="41"/>
      <c r="H2957" s="41"/>
      <c r="I2957" s="41"/>
      <c r="J2957" s="41"/>
      <c r="K2957" s="40"/>
      <c r="L2957" s="41"/>
      <c r="M2957" s="46">
        <v>329798</v>
      </c>
      <c r="N2957" s="48">
        <v>42526</v>
      </c>
      <c r="O2957" s="67" t="s">
        <v>5</v>
      </c>
      <c r="P2957" s="46">
        <v>10</v>
      </c>
      <c r="Q2957" s="67" t="s">
        <v>4305</v>
      </c>
      <c r="R2957" s="67" t="s">
        <v>398</v>
      </c>
      <c r="S2957" s="46">
        <v>9</v>
      </c>
      <c r="T2957" s="46">
        <v>33</v>
      </c>
      <c r="U2957" s="46">
        <v>26.951811179</v>
      </c>
      <c r="V2957" s="46">
        <v>-80.074437173999996</v>
      </c>
      <c r="W2957" s="128"/>
      <c r="X2957" s="107"/>
      <c r="Y2957" s="127"/>
      <c r="Z2957" s="127"/>
      <c r="AA2957" s="127"/>
      <c r="AB2957" s="127"/>
      <c r="AC2957" s="127"/>
      <c r="AD2957" s="127"/>
      <c r="AE2957" s="127"/>
      <c r="AF2957" s="127"/>
      <c r="AG2957" s="127"/>
      <c r="AH2957" s="67" t="s">
        <v>31</v>
      </c>
      <c r="AI2957" s="38"/>
    </row>
    <row r="2958" spans="1:35" x14ac:dyDescent="0.3">
      <c r="A2958" s="38"/>
      <c r="B2958" s="38"/>
      <c r="C2958" s="39"/>
      <c r="D2958" s="71"/>
      <c r="E2958" s="99"/>
      <c r="F2958" s="41"/>
      <c r="G2958" s="41"/>
      <c r="H2958" s="41"/>
      <c r="I2958" s="41"/>
      <c r="J2958" s="41"/>
      <c r="K2958" s="40"/>
      <c r="L2958" s="41"/>
      <c r="M2958" s="46">
        <v>330531</v>
      </c>
      <c r="N2958" s="48">
        <v>42527</v>
      </c>
      <c r="O2958" s="67" t="s">
        <v>0</v>
      </c>
      <c r="P2958" s="46">
        <v>10</v>
      </c>
      <c r="Q2958" s="67" t="s">
        <v>4305</v>
      </c>
      <c r="R2958" s="67" t="s">
        <v>401</v>
      </c>
      <c r="S2958" s="46">
        <v>28</v>
      </c>
      <c r="T2958" s="46">
        <v>7</v>
      </c>
      <c r="U2958" s="46">
        <v>26.851147637</v>
      </c>
      <c r="V2958" s="46">
        <v>-80.044994613</v>
      </c>
      <c r="W2958" s="48">
        <v>42593</v>
      </c>
      <c r="X2958" s="107">
        <f>W2958-N2958</f>
        <v>66</v>
      </c>
      <c r="Y2958" s="46">
        <v>13</v>
      </c>
      <c r="Z2958" s="46">
        <v>51</v>
      </c>
      <c r="AA2958" s="46">
        <v>0</v>
      </c>
      <c r="AB2958" s="46">
        <v>5</v>
      </c>
      <c r="AC2958" s="46">
        <v>0</v>
      </c>
      <c r="AD2958" s="46">
        <v>27</v>
      </c>
      <c r="AE2958" s="46">
        <f>SUM(Y2958,Z2958,AC2958,AD2958)</f>
        <v>91</v>
      </c>
      <c r="AF2958" s="47">
        <f>Y2958/AE2958</f>
        <v>0.14285714285714285</v>
      </c>
      <c r="AG2958" s="47">
        <f>(Y2958-(AA2958+AB2958))/AE2958</f>
        <v>8.7912087912087919E-2</v>
      </c>
      <c r="AH2958" s="67" t="s">
        <v>2</v>
      </c>
      <c r="AI2958" s="38"/>
    </row>
    <row r="2959" spans="1:35" x14ac:dyDescent="0.3">
      <c r="A2959" s="38"/>
      <c r="B2959" s="38"/>
      <c r="C2959" s="39"/>
      <c r="D2959" s="71"/>
      <c r="E2959" s="99"/>
      <c r="F2959" s="41"/>
      <c r="G2959" s="41"/>
      <c r="H2959" s="41"/>
      <c r="I2959" s="41"/>
      <c r="J2959" s="41"/>
      <c r="K2959" s="40"/>
      <c r="L2959" s="41"/>
      <c r="M2959" s="46">
        <v>331049</v>
      </c>
      <c r="N2959" s="48">
        <v>42528</v>
      </c>
      <c r="O2959" s="67" t="s">
        <v>0</v>
      </c>
      <c r="P2959" s="46">
        <v>4</v>
      </c>
      <c r="Q2959" s="67" t="s">
        <v>4308</v>
      </c>
      <c r="R2959" s="67" t="s">
        <v>3</v>
      </c>
      <c r="S2959" s="46">
        <v>-1</v>
      </c>
      <c r="T2959" s="46">
        <v>81</v>
      </c>
      <c r="U2959" s="46">
        <v>26.898209279</v>
      </c>
      <c r="V2959" s="46">
        <v>-80.057971488999996</v>
      </c>
      <c r="W2959" s="126"/>
      <c r="X2959" s="107"/>
      <c r="Y2959" s="127"/>
      <c r="Z2959" s="127"/>
      <c r="AA2959" s="127"/>
      <c r="AB2959" s="127"/>
      <c r="AC2959" s="127"/>
      <c r="AD2959" s="127"/>
      <c r="AE2959" s="127"/>
      <c r="AF2959" s="127"/>
      <c r="AG2959" s="127"/>
      <c r="AH2959" s="67" t="s">
        <v>3</v>
      </c>
      <c r="AI2959" s="38"/>
    </row>
    <row r="2960" spans="1:35" x14ac:dyDescent="0.3">
      <c r="A2960" s="38"/>
      <c r="B2960" s="38"/>
      <c r="C2960" s="39"/>
      <c r="D2960" s="71"/>
      <c r="E2960" s="99"/>
      <c r="F2960" s="41"/>
      <c r="G2960" s="41"/>
      <c r="H2960" s="41"/>
      <c r="I2960" s="41"/>
      <c r="J2960" s="41"/>
      <c r="K2960" s="40"/>
      <c r="L2960" s="41"/>
      <c r="M2960" s="46">
        <v>331237</v>
      </c>
      <c r="N2960" s="48">
        <v>42528</v>
      </c>
      <c r="O2960" s="67" t="s">
        <v>5</v>
      </c>
      <c r="P2960" s="46">
        <v>10</v>
      </c>
      <c r="Q2960" s="67" t="s">
        <v>4305</v>
      </c>
      <c r="R2960" s="67" t="s">
        <v>404</v>
      </c>
      <c r="S2960" s="46">
        <v>33</v>
      </c>
      <c r="T2960" s="46">
        <v>9</v>
      </c>
      <c r="U2960" s="46">
        <v>26.951735875000001</v>
      </c>
      <c r="V2960" s="46">
        <v>-80.074504609000002</v>
      </c>
      <c r="W2960" s="128"/>
      <c r="X2960" s="107"/>
      <c r="Y2960" s="127"/>
      <c r="Z2960" s="127"/>
      <c r="AA2960" s="127"/>
      <c r="AB2960" s="127"/>
      <c r="AC2960" s="127"/>
      <c r="AD2960" s="127"/>
      <c r="AE2960" s="127"/>
      <c r="AF2960" s="127"/>
      <c r="AG2960" s="127"/>
      <c r="AH2960" s="67" t="s">
        <v>10</v>
      </c>
      <c r="AI2960" s="38"/>
    </row>
    <row r="2961" spans="1:35" x14ac:dyDescent="0.3">
      <c r="A2961" s="38"/>
      <c r="B2961" s="38"/>
      <c r="C2961" s="39"/>
      <c r="D2961" s="71"/>
      <c r="E2961" s="99"/>
      <c r="F2961" s="41"/>
      <c r="G2961" s="41"/>
      <c r="H2961" s="41"/>
      <c r="I2961" s="41"/>
      <c r="J2961" s="41"/>
      <c r="K2961" s="40"/>
      <c r="L2961" s="41"/>
      <c r="M2961" s="46">
        <v>332167</v>
      </c>
      <c r="N2961" s="48">
        <v>42530</v>
      </c>
      <c r="O2961" s="67" t="s">
        <v>5</v>
      </c>
      <c r="P2961" s="46">
        <v>11</v>
      </c>
      <c r="Q2961" s="67" t="s">
        <v>4307</v>
      </c>
      <c r="R2961" s="67" t="s">
        <v>3</v>
      </c>
      <c r="S2961" s="46">
        <v>50</v>
      </c>
      <c r="T2961" s="46">
        <v>15</v>
      </c>
      <c r="U2961" s="46">
        <v>26.950305282999999</v>
      </c>
      <c r="V2961" s="46">
        <v>-80.073885517999997</v>
      </c>
      <c r="W2961" s="128"/>
      <c r="X2961" s="107"/>
      <c r="Y2961" s="127"/>
      <c r="Z2961" s="127"/>
      <c r="AA2961" s="127"/>
      <c r="AB2961" s="127"/>
      <c r="AC2961" s="127"/>
      <c r="AD2961" s="127"/>
      <c r="AE2961" s="127"/>
      <c r="AF2961" s="127"/>
      <c r="AG2961" s="127"/>
      <c r="AH2961" s="67" t="s">
        <v>3</v>
      </c>
      <c r="AI2961" s="38"/>
    </row>
    <row r="2962" spans="1:35" x14ac:dyDescent="0.3">
      <c r="A2962" s="38"/>
      <c r="B2962" s="38"/>
      <c r="C2962" s="39"/>
      <c r="D2962" s="71"/>
      <c r="E2962" s="99"/>
      <c r="F2962" s="41"/>
      <c r="G2962" s="41"/>
      <c r="H2962" s="41"/>
      <c r="I2962" s="41"/>
      <c r="J2962" s="41"/>
      <c r="K2962" s="40"/>
      <c r="L2962" s="41"/>
      <c r="M2962" s="46">
        <v>332459</v>
      </c>
      <c r="N2962" s="48">
        <v>42531</v>
      </c>
      <c r="O2962" s="67" t="s">
        <v>0</v>
      </c>
      <c r="P2962" s="46">
        <v>10</v>
      </c>
      <c r="Q2962" s="67" t="s">
        <v>4305</v>
      </c>
      <c r="R2962" s="67" t="s">
        <v>409</v>
      </c>
      <c r="S2962" s="46">
        <v>25</v>
      </c>
      <c r="T2962" s="46">
        <v>16</v>
      </c>
      <c r="U2962" s="46">
        <v>26.853512205000001</v>
      </c>
      <c r="V2962" s="46">
        <v>-80.045372455000006</v>
      </c>
      <c r="W2962" s="128"/>
      <c r="X2962" s="107"/>
      <c r="Y2962" s="127"/>
      <c r="Z2962" s="127"/>
      <c r="AA2962" s="127"/>
      <c r="AB2962" s="127"/>
      <c r="AC2962" s="127"/>
      <c r="AD2962" s="127"/>
      <c r="AE2962" s="127"/>
      <c r="AF2962" s="127"/>
      <c r="AG2962" s="127"/>
      <c r="AH2962" s="67" t="s">
        <v>10</v>
      </c>
      <c r="AI2962" s="38"/>
    </row>
    <row r="2963" spans="1:35" x14ac:dyDescent="0.3">
      <c r="A2963" s="38"/>
      <c r="B2963" s="38"/>
      <c r="C2963" s="39"/>
      <c r="D2963" s="71"/>
      <c r="E2963" s="99"/>
      <c r="F2963" s="41"/>
      <c r="G2963" s="41"/>
      <c r="H2963" s="41"/>
      <c r="I2963" s="41"/>
      <c r="J2963" s="41"/>
      <c r="K2963" s="40"/>
      <c r="L2963" s="41"/>
      <c r="M2963" s="46">
        <v>332991</v>
      </c>
      <c r="N2963" s="48">
        <v>42532</v>
      </c>
      <c r="O2963" s="67" t="s">
        <v>0</v>
      </c>
      <c r="P2963" s="46">
        <v>7</v>
      </c>
      <c r="Q2963" s="67" t="s">
        <v>4305</v>
      </c>
      <c r="R2963" s="67" t="s">
        <v>411</v>
      </c>
      <c r="S2963" s="46">
        <v>66</v>
      </c>
      <c r="T2963" s="46">
        <v>21</v>
      </c>
      <c r="U2963" s="46">
        <v>26.873882221999999</v>
      </c>
      <c r="V2963" s="46">
        <v>-80.050431322999998</v>
      </c>
      <c r="W2963" s="126"/>
      <c r="X2963" s="107"/>
      <c r="Y2963" s="46">
        <v>0</v>
      </c>
      <c r="Z2963" s="46">
        <v>90</v>
      </c>
      <c r="AA2963" s="46">
        <v>0</v>
      </c>
      <c r="AB2963" s="46">
        <v>0</v>
      </c>
      <c r="AC2963" s="46">
        <v>0</v>
      </c>
      <c r="AD2963" s="46">
        <v>13</v>
      </c>
      <c r="AE2963" s="46">
        <f>SUM(Y2963,Z2963,AC2963,AD2963)</f>
        <v>103</v>
      </c>
      <c r="AF2963" s="47">
        <f>Y2963/AE2963</f>
        <v>0</v>
      </c>
      <c r="AG2963" s="47">
        <f>(Y2963-(AA2963+AB2963))/AE2963</f>
        <v>0</v>
      </c>
      <c r="AH2963" s="67" t="s">
        <v>8</v>
      </c>
      <c r="AI2963" s="38"/>
    </row>
    <row r="2964" spans="1:35" x14ac:dyDescent="0.3">
      <c r="A2964" s="38"/>
      <c r="B2964" s="38"/>
      <c r="C2964" s="39"/>
      <c r="D2964" s="71"/>
      <c r="E2964" s="99"/>
      <c r="F2964" s="41"/>
      <c r="G2964" s="41"/>
      <c r="H2964" s="41"/>
      <c r="I2964" s="41"/>
      <c r="J2964" s="41"/>
      <c r="K2964" s="40"/>
      <c r="L2964" s="41"/>
      <c r="M2964" s="46">
        <v>418938</v>
      </c>
      <c r="N2964" s="48">
        <v>42532</v>
      </c>
      <c r="O2964" s="67" t="s">
        <v>146</v>
      </c>
      <c r="P2964" s="46">
        <v>4</v>
      </c>
      <c r="Q2964" s="67" t="s">
        <v>4305</v>
      </c>
      <c r="R2964" s="67" t="s">
        <v>291</v>
      </c>
      <c r="S2964" s="46">
        <v>31</v>
      </c>
      <c r="T2964" s="46">
        <v>12</v>
      </c>
      <c r="U2964" s="46">
        <v>26.934848474999999</v>
      </c>
      <c r="V2964" s="46">
        <v>-80.069246339000003</v>
      </c>
      <c r="W2964" s="48">
        <v>42591</v>
      </c>
      <c r="X2964" s="107">
        <f>W2964-N2964</f>
        <v>59</v>
      </c>
      <c r="Y2964" s="46">
        <v>43</v>
      </c>
      <c r="Z2964" s="46">
        <v>39</v>
      </c>
      <c r="AA2964" s="46">
        <v>3</v>
      </c>
      <c r="AB2964" s="46">
        <v>0</v>
      </c>
      <c r="AC2964" s="46">
        <v>0</v>
      </c>
      <c r="AD2964" s="46">
        <v>0</v>
      </c>
      <c r="AE2964" s="46">
        <f>SUM(Y2964,Z2964,AC2964,AD2964)</f>
        <v>82</v>
      </c>
      <c r="AF2964" s="47">
        <f>Y2964/AE2964</f>
        <v>0.52439024390243905</v>
      </c>
      <c r="AG2964" s="47">
        <f>(Y2964-(AA2964+AB2964))/AE2964</f>
        <v>0.48780487804878048</v>
      </c>
      <c r="AH2964" s="67" t="s">
        <v>2</v>
      </c>
      <c r="AI2964" s="38"/>
    </row>
    <row r="2965" spans="1:35" x14ac:dyDescent="0.3">
      <c r="A2965" s="38"/>
      <c r="B2965" s="38"/>
      <c r="C2965" s="39"/>
      <c r="D2965" s="71"/>
      <c r="E2965" s="99"/>
      <c r="F2965" s="41"/>
      <c r="G2965" s="41"/>
      <c r="H2965" s="41"/>
      <c r="I2965" s="41"/>
      <c r="J2965" s="41"/>
      <c r="K2965" s="40"/>
      <c r="L2965" s="41"/>
      <c r="M2965" s="46">
        <v>332990</v>
      </c>
      <c r="N2965" s="48">
        <v>42532</v>
      </c>
      <c r="O2965" s="67" t="s">
        <v>0</v>
      </c>
      <c r="P2965" s="46">
        <v>10</v>
      </c>
      <c r="Q2965" s="67" t="s">
        <v>4305</v>
      </c>
      <c r="R2965" s="67" t="s">
        <v>410</v>
      </c>
      <c r="S2965" s="46">
        <v>21</v>
      </c>
      <c r="T2965" s="46">
        <v>21</v>
      </c>
      <c r="U2965" s="46">
        <v>26.849132792999999</v>
      </c>
      <c r="V2965" s="46">
        <v>-80.044514946999996</v>
      </c>
      <c r="W2965" s="48">
        <v>42591</v>
      </c>
      <c r="X2965" s="107">
        <f>W2965-N2965</f>
        <v>59</v>
      </c>
      <c r="Y2965" s="46">
        <v>52</v>
      </c>
      <c r="Z2965" s="46">
        <v>13</v>
      </c>
      <c r="AA2965" s="46">
        <v>3</v>
      </c>
      <c r="AB2965" s="46">
        <v>2</v>
      </c>
      <c r="AC2965" s="46">
        <v>0</v>
      </c>
      <c r="AD2965" s="46">
        <v>11</v>
      </c>
      <c r="AE2965" s="46">
        <f>SUM(Y2965,Z2965,AC2965,AD2965)</f>
        <v>76</v>
      </c>
      <c r="AF2965" s="47">
        <f>Y2965/AE2965</f>
        <v>0.68421052631578949</v>
      </c>
      <c r="AG2965" s="47">
        <f>(Y2965-(AA2965+AB2965))/AE2965</f>
        <v>0.61842105263157898</v>
      </c>
      <c r="AH2965" s="67" t="s">
        <v>2</v>
      </c>
      <c r="AI2965" s="38"/>
    </row>
    <row r="2966" spans="1:35" x14ac:dyDescent="0.3">
      <c r="A2966" s="38"/>
      <c r="B2966" s="38"/>
      <c r="C2966" s="39"/>
      <c r="D2966" s="71"/>
      <c r="E2966" s="99"/>
      <c r="F2966" s="41"/>
      <c r="G2966" s="41"/>
      <c r="H2966" s="41"/>
      <c r="I2966" s="41"/>
      <c r="J2966" s="41"/>
      <c r="K2966" s="40"/>
      <c r="L2966" s="41"/>
      <c r="M2966" s="46">
        <v>420194</v>
      </c>
      <c r="N2966" s="48">
        <v>42537</v>
      </c>
      <c r="O2966" s="67" t="s">
        <v>146</v>
      </c>
      <c r="P2966" s="46">
        <v>5</v>
      </c>
      <c r="Q2966" s="67" t="s">
        <v>4305</v>
      </c>
      <c r="R2966" s="67" t="s">
        <v>292</v>
      </c>
      <c r="S2966" s="46">
        <v>33</v>
      </c>
      <c r="T2966" s="46">
        <v>12</v>
      </c>
      <c r="U2966" s="46">
        <v>26.933066554</v>
      </c>
      <c r="V2966" s="46">
        <v>-80.068848845000005</v>
      </c>
      <c r="W2966" s="48">
        <v>42597</v>
      </c>
      <c r="X2966" s="107">
        <f>W2966-N2966</f>
        <v>60</v>
      </c>
      <c r="Y2966" s="46">
        <v>36</v>
      </c>
      <c r="Z2966" s="46">
        <v>40</v>
      </c>
      <c r="AA2966" s="46">
        <v>0</v>
      </c>
      <c r="AB2966" s="46">
        <v>1</v>
      </c>
      <c r="AC2966" s="46">
        <v>0</v>
      </c>
      <c r="AD2966" s="46">
        <v>3</v>
      </c>
      <c r="AE2966" s="46">
        <f>SUM(Y2966,Z2966,AC2966,AD2966)</f>
        <v>79</v>
      </c>
      <c r="AF2966" s="47">
        <f>Y2966/AE2966</f>
        <v>0.45569620253164556</v>
      </c>
      <c r="AG2966" s="47">
        <f>(Y2966-(AA2966+AB2966))/AE2966</f>
        <v>0.44303797468354428</v>
      </c>
      <c r="AH2966" s="67" t="s">
        <v>2</v>
      </c>
      <c r="AI2966" s="38"/>
    </row>
    <row r="2967" spans="1:35" x14ac:dyDescent="0.3">
      <c r="A2967" s="38"/>
      <c r="B2967" s="38"/>
      <c r="C2967" s="39"/>
      <c r="D2967" s="71"/>
      <c r="E2967" s="99"/>
      <c r="F2967" s="41"/>
      <c r="G2967" s="41"/>
      <c r="H2967" s="41"/>
      <c r="I2967" s="41"/>
      <c r="J2967" s="41"/>
      <c r="K2967" s="40"/>
      <c r="L2967" s="41"/>
      <c r="M2967" s="46">
        <v>336085</v>
      </c>
      <c r="N2967" s="48">
        <v>42539</v>
      </c>
      <c r="O2967" s="67" t="s">
        <v>5</v>
      </c>
      <c r="P2967" s="46">
        <v>11</v>
      </c>
      <c r="Q2967" s="67" t="s">
        <v>4305</v>
      </c>
      <c r="R2967" s="67" t="s">
        <v>413</v>
      </c>
      <c r="S2967" s="46">
        <v>57</v>
      </c>
      <c r="T2967" s="46">
        <v>13</v>
      </c>
      <c r="U2967" s="46">
        <v>26.950597119000001</v>
      </c>
      <c r="V2967" s="46">
        <v>-80.074030058000005</v>
      </c>
      <c r="W2967" s="48">
        <v>42597</v>
      </c>
      <c r="X2967" s="107">
        <f>W2967-N2967</f>
        <v>58</v>
      </c>
      <c r="Y2967" s="46">
        <v>14</v>
      </c>
      <c r="Z2967" s="46">
        <v>34</v>
      </c>
      <c r="AA2967" s="46">
        <v>2</v>
      </c>
      <c r="AB2967" s="46">
        <v>2</v>
      </c>
      <c r="AC2967" s="46">
        <v>0</v>
      </c>
      <c r="AD2967" s="46">
        <v>19</v>
      </c>
      <c r="AE2967" s="46">
        <f>SUM(Y2967,Z2967,AC2967,AD2967)</f>
        <v>67</v>
      </c>
      <c r="AF2967" s="47">
        <f>Y2967/AE2967</f>
        <v>0.20895522388059701</v>
      </c>
      <c r="AG2967" s="47">
        <f>(Y2967-(AA2967+AB2967))/AE2967</f>
        <v>0.14925373134328357</v>
      </c>
      <c r="AH2967" s="67" t="s">
        <v>2</v>
      </c>
      <c r="AI2967" s="38"/>
    </row>
    <row r="2968" spans="1:35" x14ac:dyDescent="0.3">
      <c r="A2968" s="38"/>
      <c r="B2968" s="38"/>
      <c r="C2968" s="39"/>
      <c r="D2968" s="71"/>
      <c r="E2968" s="99"/>
      <c r="F2968" s="41"/>
      <c r="G2968" s="41"/>
      <c r="H2968" s="41"/>
      <c r="I2968" s="41"/>
      <c r="J2968" s="41"/>
      <c r="K2968" s="40"/>
      <c r="L2968" s="41"/>
      <c r="M2968" s="46">
        <v>336102</v>
      </c>
      <c r="N2968" s="48">
        <v>42539</v>
      </c>
      <c r="O2968" s="67" t="s">
        <v>5</v>
      </c>
      <c r="P2968" s="46">
        <v>10</v>
      </c>
      <c r="Q2968" s="67" t="s">
        <v>4305</v>
      </c>
      <c r="R2968" s="67" t="s">
        <v>414</v>
      </c>
      <c r="S2968" s="46">
        <v>31</v>
      </c>
      <c r="T2968" s="46">
        <v>34</v>
      </c>
      <c r="U2968" s="46">
        <v>26.952618399999999</v>
      </c>
      <c r="V2968" s="46">
        <v>-80.074790061000002</v>
      </c>
      <c r="W2968" s="128"/>
      <c r="X2968" s="107"/>
      <c r="Y2968" s="127"/>
      <c r="Z2968" s="127"/>
      <c r="AA2968" s="127"/>
      <c r="AB2968" s="127"/>
      <c r="AC2968" s="127"/>
      <c r="AD2968" s="127"/>
      <c r="AE2968" s="127"/>
      <c r="AF2968" s="127"/>
      <c r="AG2968" s="127"/>
      <c r="AH2968" s="67" t="s">
        <v>10</v>
      </c>
      <c r="AI2968" s="38"/>
    </row>
    <row r="2969" spans="1:35" x14ac:dyDescent="0.3">
      <c r="A2969" s="38"/>
      <c r="B2969" s="38"/>
      <c r="C2969" s="39"/>
      <c r="D2969" s="71"/>
      <c r="E2969" s="99"/>
      <c r="F2969" s="41"/>
      <c r="G2969" s="41"/>
      <c r="H2969" s="41"/>
      <c r="I2969" s="41"/>
      <c r="J2969" s="41"/>
      <c r="K2969" s="40"/>
      <c r="L2969" s="41"/>
      <c r="M2969" s="46">
        <v>420562</v>
      </c>
      <c r="N2969" s="48">
        <v>42540</v>
      </c>
      <c r="O2969" s="67" t="s">
        <v>146</v>
      </c>
      <c r="P2969" s="46">
        <v>2</v>
      </c>
      <c r="Q2969" s="67" t="s">
        <v>4305</v>
      </c>
      <c r="R2969" s="67" t="s">
        <v>293</v>
      </c>
      <c r="S2969" s="46">
        <v>40</v>
      </c>
      <c r="T2969" s="46">
        <v>71</v>
      </c>
      <c r="U2969" s="46">
        <v>26.939613483999999</v>
      </c>
      <c r="V2969" s="46">
        <v>-80.070716387999994</v>
      </c>
      <c r="W2969" s="48">
        <v>42603</v>
      </c>
      <c r="X2969" s="107">
        <f>W2969-N2969</f>
        <v>63</v>
      </c>
      <c r="Y2969" s="46">
        <v>3</v>
      </c>
      <c r="Z2969" s="46">
        <v>88</v>
      </c>
      <c r="AA2969" s="46">
        <v>1</v>
      </c>
      <c r="AB2969" s="46">
        <v>0</v>
      </c>
      <c r="AC2969" s="46">
        <v>0</v>
      </c>
      <c r="AD2969" s="46">
        <v>1</v>
      </c>
      <c r="AE2969" s="46">
        <f>SUM(Y2969,Z2969,AC2969,AD2969)</f>
        <v>92</v>
      </c>
      <c r="AF2969" s="47">
        <f>Y2969/AE2969</f>
        <v>3.2608695652173912E-2</v>
      </c>
      <c r="AG2969" s="47">
        <f>(Y2969-(AA2969+AB2969))/AE2969</f>
        <v>2.1739130434782608E-2</v>
      </c>
      <c r="AH2969" s="67" t="s">
        <v>2</v>
      </c>
      <c r="AI2969" s="38"/>
    </row>
    <row r="2970" spans="1:35" x14ac:dyDescent="0.3">
      <c r="A2970" s="38"/>
      <c r="B2970" s="38"/>
      <c r="C2970" s="39"/>
      <c r="D2970" s="71"/>
      <c r="E2970" s="99"/>
      <c r="F2970" s="41"/>
      <c r="G2970" s="41"/>
      <c r="H2970" s="41"/>
      <c r="I2970" s="41"/>
      <c r="J2970" s="41"/>
      <c r="K2970" s="40"/>
      <c r="L2970" s="41"/>
      <c r="M2970" s="46">
        <v>337350</v>
      </c>
      <c r="N2970" s="48">
        <v>42543</v>
      </c>
      <c r="O2970" s="67" t="s">
        <v>0</v>
      </c>
      <c r="P2970" s="46">
        <v>3</v>
      </c>
      <c r="Q2970" s="67" t="s">
        <v>4305</v>
      </c>
      <c r="R2970" s="67" t="s">
        <v>415</v>
      </c>
      <c r="S2970" s="46">
        <v>73</v>
      </c>
      <c r="T2970" s="46">
        <v>6</v>
      </c>
      <c r="U2970" s="46">
        <v>26.902699885000001</v>
      </c>
      <c r="V2970" s="46">
        <v>-80.059690408999998</v>
      </c>
      <c r="W2970" s="128"/>
      <c r="X2970" s="107"/>
      <c r="Y2970" s="46">
        <v>0</v>
      </c>
      <c r="Z2970" s="46">
        <v>64</v>
      </c>
      <c r="AA2970" s="46">
        <v>0</v>
      </c>
      <c r="AB2970" s="46">
        <v>0</v>
      </c>
      <c r="AC2970" s="46">
        <v>0</v>
      </c>
      <c r="AD2970" s="46">
        <v>0</v>
      </c>
      <c r="AE2970" s="46">
        <f>SUM(Y2970,Z2970,AC2970,AD2970)</f>
        <v>64</v>
      </c>
      <c r="AF2970" s="47">
        <f>Y2970/AE2970</f>
        <v>0</v>
      </c>
      <c r="AG2970" s="47">
        <f>(Y2970-(AA2970+AB2970))/AE2970</f>
        <v>0</v>
      </c>
      <c r="AH2970" s="67" t="s">
        <v>8</v>
      </c>
      <c r="AI2970" s="38"/>
    </row>
    <row r="2971" spans="1:35" x14ac:dyDescent="0.3">
      <c r="A2971" s="38"/>
      <c r="B2971" s="38"/>
      <c r="C2971" s="39"/>
      <c r="D2971" s="71"/>
      <c r="E2971" s="99"/>
      <c r="F2971" s="41"/>
      <c r="G2971" s="41"/>
      <c r="H2971" s="41"/>
      <c r="I2971" s="41"/>
      <c r="J2971" s="41"/>
      <c r="K2971" s="40"/>
      <c r="L2971" s="41"/>
      <c r="M2971" s="46">
        <v>337924</v>
      </c>
      <c r="N2971" s="48">
        <v>42544</v>
      </c>
      <c r="O2971" s="67" t="s">
        <v>0</v>
      </c>
      <c r="P2971" s="46">
        <v>8</v>
      </c>
      <c r="Q2971" s="67" t="s">
        <v>4305</v>
      </c>
      <c r="R2971" s="67" t="s">
        <v>416</v>
      </c>
      <c r="S2971" s="46">
        <v>60</v>
      </c>
      <c r="T2971" s="46">
        <v>9</v>
      </c>
      <c r="U2971" s="46">
        <v>26.866194884999999</v>
      </c>
      <c r="V2971" s="46">
        <v>-80.048083679000001</v>
      </c>
      <c r="W2971" s="128"/>
      <c r="X2971" s="107"/>
      <c r="Y2971" s="127"/>
      <c r="Z2971" s="127"/>
      <c r="AA2971" s="127"/>
      <c r="AB2971" s="127"/>
      <c r="AC2971" s="127"/>
      <c r="AD2971" s="127"/>
      <c r="AE2971" s="127"/>
      <c r="AF2971" s="127"/>
      <c r="AG2971" s="127"/>
      <c r="AH2971" s="67" t="s">
        <v>10</v>
      </c>
      <c r="AI2971" s="38"/>
    </row>
    <row r="2972" spans="1:35" x14ac:dyDescent="0.3">
      <c r="A2972" s="38"/>
      <c r="B2972" s="38"/>
      <c r="C2972" s="39"/>
      <c r="D2972" s="71"/>
      <c r="E2972" s="99"/>
      <c r="F2972" s="41"/>
      <c r="G2972" s="41"/>
      <c r="H2972" s="41"/>
      <c r="I2972" s="41"/>
      <c r="J2972" s="41"/>
      <c r="K2972" s="40"/>
      <c r="L2972" s="41"/>
      <c r="M2972" s="46">
        <v>338222</v>
      </c>
      <c r="N2972" s="48">
        <v>42545</v>
      </c>
      <c r="O2972" s="67" t="s">
        <v>0</v>
      </c>
      <c r="P2972" s="46">
        <v>7</v>
      </c>
      <c r="Q2972" s="67" t="s">
        <v>4308</v>
      </c>
      <c r="R2972" s="67" t="s">
        <v>3</v>
      </c>
      <c r="S2972" s="46">
        <v>-5</v>
      </c>
      <c r="T2972" s="46">
        <v>95</v>
      </c>
      <c r="U2972" s="46">
        <v>26.874608202000001</v>
      </c>
      <c r="V2972" s="46">
        <v>-80.050442812</v>
      </c>
      <c r="W2972" s="126"/>
      <c r="X2972" s="107"/>
      <c r="Y2972" s="127"/>
      <c r="Z2972" s="127"/>
      <c r="AA2972" s="127"/>
      <c r="AB2972" s="127"/>
      <c r="AC2972" s="127"/>
      <c r="AD2972" s="127"/>
      <c r="AE2972" s="127"/>
      <c r="AF2972" s="127"/>
      <c r="AG2972" s="127"/>
      <c r="AH2972" s="67" t="s">
        <v>3</v>
      </c>
      <c r="AI2972" s="38"/>
    </row>
    <row r="2973" spans="1:35" x14ac:dyDescent="0.3">
      <c r="A2973" s="38"/>
      <c r="B2973" s="38"/>
      <c r="C2973" s="39"/>
      <c r="D2973" s="71"/>
      <c r="E2973" s="99"/>
      <c r="F2973" s="41"/>
      <c r="G2973" s="41"/>
      <c r="H2973" s="41"/>
      <c r="I2973" s="41"/>
      <c r="J2973" s="41"/>
      <c r="K2973" s="40"/>
      <c r="L2973" s="41"/>
      <c r="M2973" s="46">
        <v>338221</v>
      </c>
      <c r="N2973" s="48">
        <v>42545</v>
      </c>
      <c r="O2973" s="67" t="s">
        <v>0</v>
      </c>
      <c r="P2973" s="46">
        <v>7</v>
      </c>
      <c r="Q2973" s="67" t="s">
        <v>4305</v>
      </c>
      <c r="R2973" s="67" t="s">
        <v>417</v>
      </c>
      <c r="S2973" s="46">
        <v>57</v>
      </c>
      <c r="T2973" s="46">
        <v>36</v>
      </c>
      <c r="U2973" s="46">
        <v>26.874519146000001</v>
      </c>
      <c r="V2973" s="46">
        <v>-80.050607572999994</v>
      </c>
      <c r="W2973" s="128"/>
      <c r="X2973" s="107"/>
      <c r="Y2973" s="127"/>
      <c r="Z2973" s="127"/>
      <c r="AA2973" s="127"/>
      <c r="AB2973" s="127"/>
      <c r="AC2973" s="127"/>
      <c r="AD2973" s="127"/>
      <c r="AE2973" s="127"/>
      <c r="AF2973" s="127"/>
      <c r="AG2973" s="127"/>
      <c r="AH2973" s="67" t="s">
        <v>10</v>
      </c>
      <c r="AI2973" s="38"/>
    </row>
    <row r="2974" spans="1:35" x14ac:dyDescent="0.3">
      <c r="A2974" s="38"/>
      <c r="B2974" s="38"/>
      <c r="C2974" s="39"/>
      <c r="D2974" s="71"/>
      <c r="E2974" s="99"/>
      <c r="F2974" s="41"/>
      <c r="G2974" s="41"/>
      <c r="H2974" s="41"/>
      <c r="I2974" s="41"/>
      <c r="J2974" s="41"/>
      <c r="K2974" s="40"/>
      <c r="L2974" s="41"/>
      <c r="M2974" s="46">
        <v>338835</v>
      </c>
      <c r="N2974" s="48">
        <v>42547</v>
      </c>
      <c r="O2974" s="67" t="s">
        <v>0</v>
      </c>
      <c r="P2974" s="46">
        <v>3</v>
      </c>
      <c r="Q2974" s="67" t="s">
        <v>4305</v>
      </c>
      <c r="R2974" s="67" t="s">
        <v>418</v>
      </c>
      <c r="S2974" s="46">
        <v>39</v>
      </c>
      <c r="T2974" s="46">
        <v>82</v>
      </c>
      <c r="U2974" s="46">
        <v>26.904492544</v>
      </c>
      <c r="V2974" s="46">
        <v>-80.060086636999998</v>
      </c>
      <c r="W2974" s="126"/>
      <c r="X2974" s="107"/>
      <c r="Y2974" s="46">
        <v>1</v>
      </c>
      <c r="Z2974" s="46">
        <v>85</v>
      </c>
      <c r="AA2974" s="46">
        <v>0</v>
      </c>
      <c r="AB2974" s="46">
        <v>0</v>
      </c>
      <c r="AC2974" s="46">
        <v>0</v>
      </c>
      <c r="AD2974" s="46">
        <v>3</v>
      </c>
      <c r="AE2974" s="46">
        <f>SUM(Y2974,Z2974,AC2974,AD2974)</f>
        <v>89</v>
      </c>
      <c r="AF2974" s="47">
        <f>Y2974/AE2974</f>
        <v>1.1235955056179775E-2</v>
      </c>
      <c r="AG2974" s="47">
        <f>(Y2974-(AA2974+AB2974))/AE2974</f>
        <v>1.1235955056179775E-2</v>
      </c>
      <c r="AH2974" s="67" t="s">
        <v>8</v>
      </c>
      <c r="AI2974" s="38"/>
    </row>
    <row r="2975" spans="1:35" x14ac:dyDescent="0.3">
      <c r="A2975" s="38"/>
      <c r="B2975" s="38"/>
      <c r="C2975" s="39"/>
      <c r="D2975" s="71"/>
      <c r="E2975" s="99"/>
      <c r="F2975" s="41"/>
      <c r="G2975" s="41"/>
      <c r="H2975" s="41"/>
      <c r="I2975" s="41"/>
      <c r="J2975" s="41"/>
      <c r="K2975" s="40"/>
      <c r="L2975" s="41"/>
      <c r="M2975" s="46">
        <v>341041</v>
      </c>
      <c r="N2975" s="48">
        <v>42549</v>
      </c>
      <c r="O2975" s="67" t="s">
        <v>0</v>
      </c>
      <c r="P2975" s="46">
        <v>7</v>
      </c>
      <c r="Q2975" s="67" t="s">
        <v>4305</v>
      </c>
      <c r="R2975" s="67" t="s">
        <v>419</v>
      </c>
      <c r="S2975" s="46">
        <v>66</v>
      </c>
      <c r="T2975" s="46">
        <v>74</v>
      </c>
      <c r="U2975" s="46">
        <v>26.870982041000001</v>
      </c>
      <c r="V2975" s="46">
        <v>-80.049349770000006</v>
      </c>
      <c r="W2975" s="128"/>
      <c r="X2975" s="107"/>
      <c r="Y2975" s="127"/>
      <c r="Z2975" s="127"/>
      <c r="AA2975" s="127"/>
      <c r="AB2975" s="127"/>
      <c r="AC2975" s="127"/>
      <c r="AD2975" s="127"/>
      <c r="AE2975" s="129"/>
      <c r="AF2975" s="129"/>
      <c r="AG2975" s="129"/>
      <c r="AH2975" s="67" t="s">
        <v>10</v>
      </c>
      <c r="AI2975" s="38"/>
    </row>
    <row r="2976" spans="1:35" x14ac:dyDescent="0.3">
      <c r="A2976" s="38"/>
      <c r="B2976" s="38"/>
      <c r="C2976" s="39"/>
      <c r="D2976" s="71"/>
      <c r="E2976" s="99"/>
      <c r="F2976" s="41"/>
      <c r="G2976" s="41"/>
      <c r="H2976" s="41"/>
      <c r="I2976" s="41"/>
      <c r="J2976" s="41"/>
      <c r="K2976" s="40"/>
      <c r="L2976" s="41"/>
      <c r="M2976" s="46">
        <v>341190</v>
      </c>
      <c r="N2976" s="48">
        <v>42549</v>
      </c>
      <c r="O2976" s="67" t="s">
        <v>0</v>
      </c>
      <c r="P2976" s="46">
        <v>11</v>
      </c>
      <c r="Q2976" s="67" t="s">
        <v>4305</v>
      </c>
      <c r="R2976" s="67" t="s">
        <v>420</v>
      </c>
      <c r="S2976" s="46">
        <v>52</v>
      </c>
      <c r="T2976" s="46">
        <v>13</v>
      </c>
      <c r="U2976" s="46">
        <v>26.837659264999999</v>
      </c>
      <c r="V2976" s="46">
        <v>-80.041713963000007</v>
      </c>
      <c r="W2976" s="126"/>
      <c r="X2976" s="107"/>
      <c r="Y2976" s="127"/>
      <c r="Z2976" s="127"/>
      <c r="AA2976" s="127"/>
      <c r="AB2976" s="127"/>
      <c r="AC2976" s="127"/>
      <c r="AD2976" s="127"/>
      <c r="AE2976" s="127"/>
      <c r="AF2976" s="127"/>
      <c r="AG2976" s="127"/>
      <c r="AH2976" s="67" t="s">
        <v>10</v>
      </c>
      <c r="AI2976" s="38"/>
    </row>
    <row r="2977" spans="1:35" x14ac:dyDescent="0.3">
      <c r="A2977" s="38"/>
      <c r="B2977" s="38"/>
      <c r="C2977" s="39"/>
      <c r="D2977" s="71"/>
      <c r="E2977" s="99"/>
      <c r="F2977" s="41"/>
      <c r="G2977" s="41"/>
      <c r="H2977" s="41"/>
      <c r="I2977" s="41"/>
      <c r="J2977" s="41"/>
      <c r="K2977" s="40"/>
      <c r="L2977" s="41"/>
      <c r="M2977" s="46">
        <v>342831</v>
      </c>
      <c r="N2977" s="48">
        <v>42552</v>
      </c>
      <c r="O2977" s="67" t="s">
        <v>5</v>
      </c>
      <c r="P2977" s="46">
        <v>12</v>
      </c>
      <c r="Q2977" s="67" t="s">
        <v>4305</v>
      </c>
      <c r="R2977" s="67" t="s">
        <v>421</v>
      </c>
      <c r="S2977" s="46">
        <v>43</v>
      </c>
      <c r="T2977" s="46">
        <v>28</v>
      </c>
      <c r="U2977" s="46">
        <v>26.946954033000001</v>
      </c>
      <c r="V2977" s="46">
        <v>-80.072211694999993</v>
      </c>
      <c r="W2977" s="126"/>
      <c r="X2977" s="107"/>
      <c r="Y2977" s="127"/>
      <c r="Z2977" s="127"/>
      <c r="AA2977" s="127"/>
      <c r="AB2977" s="127"/>
      <c r="AC2977" s="127"/>
      <c r="AD2977" s="127"/>
      <c r="AE2977" s="127"/>
      <c r="AF2977" s="127"/>
      <c r="AG2977" s="127"/>
      <c r="AH2977" s="67" t="s">
        <v>10</v>
      </c>
      <c r="AI2977" s="38"/>
    </row>
    <row r="2978" spans="1:35" x14ac:dyDescent="0.3">
      <c r="A2978" s="38"/>
      <c r="B2978" s="38"/>
      <c r="C2978" s="39"/>
      <c r="D2978" s="71"/>
      <c r="E2978" s="99"/>
      <c r="F2978" s="41"/>
      <c r="G2978" s="41"/>
      <c r="H2978" s="41"/>
      <c r="I2978" s="41"/>
      <c r="J2978" s="41"/>
      <c r="K2978" s="40"/>
      <c r="L2978" s="41"/>
      <c r="M2978" s="46">
        <v>429093</v>
      </c>
      <c r="N2978" s="48">
        <v>42564</v>
      </c>
      <c r="O2978" s="67" t="s">
        <v>146</v>
      </c>
      <c r="P2978" s="46">
        <v>9</v>
      </c>
      <c r="Q2978" s="67" t="s">
        <v>4305</v>
      </c>
      <c r="R2978" s="67" t="s">
        <v>294</v>
      </c>
      <c r="S2978" s="46">
        <v>65</v>
      </c>
      <c r="T2978" s="46">
        <v>7</v>
      </c>
      <c r="U2978" s="46">
        <v>26.921695016000001</v>
      </c>
      <c r="V2978" s="46">
        <v>-80.066017025999997</v>
      </c>
      <c r="W2978" s="48">
        <v>42623</v>
      </c>
      <c r="X2978" s="107">
        <f>W2978-N2978</f>
        <v>59</v>
      </c>
      <c r="Y2978" s="46">
        <v>25</v>
      </c>
      <c r="Z2978" s="46">
        <v>44</v>
      </c>
      <c r="AA2978" s="46">
        <v>1</v>
      </c>
      <c r="AB2978" s="46">
        <v>1</v>
      </c>
      <c r="AC2978" s="46">
        <v>0</v>
      </c>
      <c r="AD2978" s="46">
        <v>2</v>
      </c>
      <c r="AE2978" s="46">
        <f>SUM(Y2978,Z2978,AC2978,AD2978)</f>
        <v>71</v>
      </c>
      <c r="AF2978" s="47">
        <f>Y2978/AE2978</f>
        <v>0.352112676056338</v>
      </c>
      <c r="AG2978" s="47">
        <f>(Y2978-(AA2978+AB2978))/AE2978</f>
        <v>0.323943661971831</v>
      </c>
      <c r="AH2978" s="67" t="s">
        <v>2</v>
      </c>
      <c r="AI2978" s="38"/>
    </row>
    <row r="2979" spans="1:35" x14ac:dyDescent="0.3">
      <c r="A2979" s="38"/>
      <c r="B2979" s="38"/>
      <c r="C2979" s="39"/>
      <c r="D2979" s="71"/>
      <c r="E2979" s="99"/>
      <c r="F2979" s="41"/>
      <c r="G2979" s="41"/>
      <c r="H2979" s="41"/>
      <c r="I2979" s="41"/>
      <c r="J2979" s="41"/>
      <c r="K2979" s="40"/>
      <c r="L2979" s="41"/>
      <c r="M2979" s="46">
        <v>351098</v>
      </c>
      <c r="N2979" s="48">
        <v>42564</v>
      </c>
      <c r="O2979" s="67" t="s">
        <v>5</v>
      </c>
      <c r="P2979" s="46">
        <v>1</v>
      </c>
      <c r="Q2979" s="67" t="s">
        <v>4305</v>
      </c>
      <c r="R2979" s="67" t="s">
        <v>422</v>
      </c>
      <c r="S2979" s="46">
        <v>76</v>
      </c>
      <c r="T2979" s="46">
        <v>6</v>
      </c>
      <c r="U2979" s="46">
        <v>26.967505113000001</v>
      </c>
      <c r="V2979" s="46">
        <v>-80.079731959</v>
      </c>
      <c r="W2979" s="128"/>
      <c r="X2979" s="107"/>
      <c r="Y2979" s="127"/>
      <c r="Z2979" s="127"/>
      <c r="AA2979" s="127"/>
      <c r="AB2979" s="127"/>
      <c r="AC2979" s="127"/>
      <c r="AD2979" s="127"/>
      <c r="AE2979" s="127"/>
      <c r="AF2979" s="127"/>
      <c r="AG2979" s="127"/>
      <c r="AH2979" s="67" t="s">
        <v>10</v>
      </c>
      <c r="AI2979" s="38"/>
    </row>
    <row r="2980" spans="1:35" x14ac:dyDescent="0.3">
      <c r="A2980" s="38"/>
      <c r="B2980" s="38"/>
      <c r="C2980" s="39"/>
      <c r="D2980" s="71"/>
      <c r="E2980" s="99"/>
      <c r="F2980" s="41"/>
      <c r="G2980" s="41"/>
      <c r="H2980" s="41"/>
      <c r="I2980" s="41"/>
      <c r="J2980" s="41"/>
      <c r="K2980" s="40"/>
      <c r="L2980" s="41"/>
      <c r="M2980" s="46">
        <v>351367</v>
      </c>
      <c r="N2980" s="48">
        <v>42564</v>
      </c>
      <c r="O2980" s="67" t="s">
        <v>0</v>
      </c>
      <c r="P2980" s="46">
        <v>7</v>
      </c>
      <c r="Q2980" s="67" t="s">
        <v>4305</v>
      </c>
      <c r="R2980" s="67" t="s">
        <v>423</v>
      </c>
      <c r="S2980" s="46">
        <v>52</v>
      </c>
      <c r="T2980" s="46">
        <v>110</v>
      </c>
      <c r="U2980" s="46">
        <v>26.871250014000001</v>
      </c>
      <c r="V2980" s="46">
        <v>-80.049335549999995</v>
      </c>
      <c r="W2980" s="128"/>
      <c r="X2980" s="107"/>
      <c r="Y2980" s="127"/>
      <c r="Z2980" s="127"/>
      <c r="AA2980" s="127"/>
      <c r="AB2980" s="127"/>
      <c r="AC2980" s="127"/>
      <c r="AD2980" s="127"/>
      <c r="AE2980" s="127"/>
      <c r="AF2980" s="127"/>
      <c r="AG2980" s="127"/>
      <c r="AH2980" s="67" t="s">
        <v>10</v>
      </c>
      <c r="AI2980" s="38"/>
    </row>
    <row r="2981" spans="1:35" x14ac:dyDescent="0.3">
      <c r="A2981" s="61"/>
      <c r="B2981" s="61"/>
      <c r="C2981" s="60"/>
      <c r="D2981" s="94"/>
      <c r="E2981" s="100"/>
      <c r="F2981" s="58"/>
      <c r="G2981" s="58"/>
      <c r="H2981" s="58"/>
      <c r="I2981" s="58"/>
      <c r="J2981" s="58"/>
      <c r="K2981" s="62"/>
      <c r="L2981" s="58"/>
      <c r="M2981" s="46">
        <v>354012</v>
      </c>
      <c r="N2981" s="48">
        <v>42569</v>
      </c>
      <c r="O2981" s="67" t="s">
        <v>5</v>
      </c>
      <c r="P2981" s="46">
        <v>12</v>
      </c>
      <c r="Q2981" s="67" t="s">
        <v>4305</v>
      </c>
      <c r="R2981" s="67" t="s">
        <v>424</v>
      </c>
      <c r="S2981" s="46">
        <v>21</v>
      </c>
      <c r="T2981" s="46">
        <v>45</v>
      </c>
      <c r="U2981" s="46">
        <v>26.948319931</v>
      </c>
      <c r="V2981" s="46">
        <v>-80.072846446</v>
      </c>
      <c r="W2981" s="126"/>
      <c r="X2981" s="107"/>
      <c r="Y2981" s="127"/>
      <c r="Z2981" s="127"/>
      <c r="AA2981" s="127"/>
      <c r="AB2981" s="127"/>
      <c r="AC2981" s="127"/>
      <c r="AD2981" s="127"/>
      <c r="AE2981" s="127"/>
      <c r="AF2981" s="127"/>
      <c r="AG2981" s="127"/>
      <c r="AH2981" s="67" t="s">
        <v>67</v>
      </c>
      <c r="AI2981" s="61"/>
    </row>
    <row r="2982" spans="1:35" x14ac:dyDescent="0.3">
      <c r="A2982" s="38"/>
      <c r="B2982" s="38"/>
      <c r="C2982" s="39"/>
      <c r="D2982" s="71"/>
      <c r="E2982" s="99"/>
      <c r="F2982" s="41"/>
      <c r="G2982" s="41"/>
      <c r="H2982" s="41"/>
      <c r="I2982" s="41"/>
      <c r="J2982" s="41"/>
      <c r="K2982" s="40"/>
      <c r="L2982" s="41"/>
      <c r="M2982" s="46">
        <v>361132</v>
      </c>
      <c r="N2982" s="48">
        <v>42806</v>
      </c>
      <c r="O2982" s="67" t="s">
        <v>0</v>
      </c>
      <c r="P2982" s="46">
        <v>8</v>
      </c>
      <c r="Q2982" s="67" t="s">
        <v>4305</v>
      </c>
      <c r="R2982" s="67" t="s">
        <v>190</v>
      </c>
      <c r="S2982" s="46">
        <v>24</v>
      </c>
      <c r="T2982" s="46">
        <v>56</v>
      </c>
      <c r="U2982" s="46">
        <v>26.868191125999999</v>
      </c>
      <c r="V2982" s="46">
        <v>-80.048542330999993</v>
      </c>
      <c r="W2982" s="48">
        <v>42886</v>
      </c>
      <c r="X2982" s="107">
        <f>W2982-N2982</f>
        <v>80</v>
      </c>
      <c r="Y2982" s="46">
        <v>50</v>
      </c>
      <c r="Z2982" s="46">
        <v>30</v>
      </c>
      <c r="AA2982" s="46">
        <v>0</v>
      </c>
      <c r="AB2982" s="46">
        <v>0</v>
      </c>
      <c r="AC2982" s="46">
        <v>1</v>
      </c>
      <c r="AD2982" s="46">
        <v>0</v>
      </c>
      <c r="AE2982" s="46">
        <f>SUM(Y2982,Z2982,AC2982,AD2982)</f>
        <v>81</v>
      </c>
      <c r="AF2982" s="47">
        <f>Y2982/AE2982</f>
        <v>0.61728395061728392</v>
      </c>
      <c r="AG2982" s="47">
        <f>(Y2982-(AA2982+AB2982))/AE2982</f>
        <v>0.61728395061728392</v>
      </c>
      <c r="AH2982" s="67" t="s">
        <v>2</v>
      </c>
      <c r="AI2982" s="38"/>
    </row>
    <row r="2983" spans="1:35" x14ac:dyDescent="0.3">
      <c r="A2983" s="38"/>
      <c r="B2983" s="38"/>
      <c r="C2983" s="39"/>
      <c r="D2983" s="71"/>
      <c r="E2983" s="99"/>
      <c r="F2983" s="41"/>
      <c r="G2983" s="41"/>
      <c r="H2983" s="41"/>
      <c r="I2983" s="41"/>
      <c r="J2983" s="41"/>
      <c r="K2983" s="40"/>
      <c r="L2983" s="41"/>
      <c r="M2983" s="46">
        <v>361133</v>
      </c>
      <c r="N2983" s="48">
        <v>42810</v>
      </c>
      <c r="O2983" s="67" t="s">
        <v>0</v>
      </c>
      <c r="P2983" s="46">
        <v>8</v>
      </c>
      <c r="Q2983" s="67" t="s">
        <v>4305</v>
      </c>
      <c r="R2983" s="67" t="s">
        <v>191</v>
      </c>
      <c r="S2983" s="46">
        <v>54</v>
      </c>
      <c r="T2983" s="46">
        <v>12</v>
      </c>
      <c r="U2983" s="46">
        <v>26.865293364999999</v>
      </c>
      <c r="V2983" s="46">
        <v>-80.047881379000003</v>
      </c>
      <c r="W2983" s="48">
        <v>42887</v>
      </c>
      <c r="X2983" s="107">
        <f>W2983-N2983</f>
        <v>77</v>
      </c>
      <c r="Y2983" s="46">
        <v>30</v>
      </c>
      <c r="Z2983" s="46">
        <v>6</v>
      </c>
      <c r="AA2983" s="46">
        <v>0</v>
      </c>
      <c r="AB2983" s="46">
        <v>1</v>
      </c>
      <c r="AC2983" s="46">
        <v>0</v>
      </c>
      <c r="AD2983" s="46">
        <v>0</v>
      </c>
      <c r="AE2983" s="46">
        <f>SUM(Y2983,Z2983,AC2983,AD2983)</f>
        <v>36</v>
      </c>
      <c r="AF2983" s="47">
        <f>Y2983/AE2983</f>
        <v>0.83333333333333337</v>
      </c>
      <c r="AG2983" s="47">
        <f>(Y2983-(AA2983+AB2983))/AE2983</f>
        <v>0.80555555555555558</v>
      </c>
      <c r="AH2983" s="67" t="s">
        <v>2</v>
      </c>
      <c r="AI2983" s="38"/>
    </row>
    <row r="2984" spans="1:35" x14ac:dyDescent="0.3">
      <c r="A2984" s="38"/>
      <c r="B2984" s="38"/>
      <c r="C2984" s="39"/>
      <c r="D2984" s="71"/>
      <c r="E2984" s="99"/>
      <c r="F2984" s="41"/>
      <c r="G2984" s="41"/>
      <c r="H2984" s="41"/>
      <c r="I2984" s="41"/>
      <c r="J2984" s="41"/>
      <c r="K2984" s="40"/>
      <c r="L2984" s="41"/>
      <c r="M2984" s="46">
        <v>361134</v>
      </c>
      <c r="N2984" s="48">
        <v>42810</v>
      </c>
      <c r="O2984" s="67" t="s">
        <v>0</v>
      </c>
      <c r="P2984" s="46">
        <v>10</v>
      </c>
      <c r="Q2984" s="67" t="s">
        <v>4305</v>
      </c>
      <c r="R2984" s="67" t="s">
        <v>192</v>
      </c>
      <c r="S2984" s="46">
        <v>33</v>
      </c>
      <c r="T2984" s="46">
        <v>6</v>
      </c>
      <c r="U2984" s="46">
        <v>26.847873933999999</v>
      </c>
      <c r="V2984" s="46">
        <v>-80.044312547000004</v>
      </c>
      <c r="W2984" s="48">
        <v>42891</v>
      </c>
      <c r="X2984" s="107">
        <f>W2984-N2984</f>
        <v>81</v>
      </c>
      <c r="Y2984" s="46">
        <v>31</v>
      </c>
      <c r="Z2984" s="46">
        <v>7</v>
      </c>
      <c r="AA2984" s="46">
        <v>1</v>
      </c>
      <c r="AB2984" s="46">
        <v>0</v>
      </c>
      <c r="AC2984" s="46">
        <v>0</v>
      </c>
      <c r="AD2984" s="46">
        <v>0</v>
      </c>
      <c r="AE2984" s="46">
        <f>SUM(Y2984,Z2984,AC2984,AD2984)</f>
        <v>38</v>
      </c>
      <c r="AF2984" s="47">
        <f>Y2984/AE2984</f>
        <v>0.81578947368421051</v>
      </c>
      <c r="AG2984" s="47">
        <f>(Y2984-(AA2984+AB2984))/AE2984</f>
        <v>0.78947368421052633</v>
      </c>
      <c r="AH2984" s="67" t="s">
        <v>2</v>
      </c>
      <c r="AI2984" s="38"/>
    </row>
    <row r="2985" spans="1:35" x14ac:dyDescent="0.3">
      <c r="A2985" s="38"/>
      <c r="B2985" s="38"/>
      <c r="C2985" s="39"/>
      <c r="D2985" s="71"/>
      <c r="E2985" s="99"/>
      <c r="F2985" s="41"/>
      <c r="G2985" s="41"/>
      <c r="H2985" s="41"/>
      <c r="I2985" s="41"/>
      <c r="J2985" s="41"/>
      <c r="K2985" s="40"/>
      <c r="L2985" s="41"/>
      <c r="M2985" s="46">
        <v>361135</v>
      </c>
      <c r="N2985" s="48">
        <v>42811</v>
      </c>
      <c r="O2985" s="67" t="s">
        <v>0</v>
      </c>
      <c r="P2985" s="46">
        <v>10</v>
      </c>
      <c r="Q2985" s="67" t="s">
        <v>4305</v>
      </c>
      <c r="R2985" s="67" t="s">
        <v>193</v>
      </c>
      <c r="S2985" s="46">
        <v>21</v>
      </c>
      <c r="T2985" s="46">
        <v>21</v>
      </c>
      <c r="U2985" s="46">
        <v>26.852095692999999</v>
      </c>
      <c r="V2985" s="46">
        <v>-80.045193084999994</v>
      </c>
      <c r="W2985" s="128"/>
      <c r="X2985" s="107"/>
      <c r="Y2985" s="127"/>
      <c r="Z2985" s="129"/>
      <c r="AA2985" s="127"/>
      <c r="AB2985" s="127"/>
      <c r="AC2985" s="129"/>
      <c r="AD2985" s="129"/>
      <c r="AE2985" s="129"/>
      <c r="AF2985" s="129"/>
      <c r="AG2985" s="129"/>
      <c r="AH2985" s="67" t="s">
        <v>81</v>
      </c>
      <c r="AI2985" s="38"/>
    </row>
    <row r="2986" spans="1:35" x14ac:dyDescent="0.3">
      <c r="A2986" s="38"/>
      <c r="B2986" s="38"/>
      <c r="C2986" s="39"/>
      <c r="D2986" s="71"/>
      <c r="E2986" s="99"/>
      <c r="F2986" s="41"/>
      <c r="G2986" s="41"/>
      <c r="H2986" s="41"/>
      <c r="I2986" s="41"/>
      <c r="J2986" s="41"/>
      <c r="K2986" s="40"/>
      <c r="L2986" s="41"/>
      <c r="M2986" s="46">
        <v>361138</v>
      </c>
      <c r="N2986" s="48">
        <v>42814</v>
      </c>
      <c r="O2986" s="67" t="s">
        <v>5</v>
      </c>
      <c r="P2986" s="46">
        <v>12</v>
      </c>
      <c r="Q2986" s="67" t="s">
        <v>4305</v>
      </c>
      <c r="R2986" s="67" t="s">
        <v>194</v>
      </c>
      <c r="S2986" s="46">
        <v>7</v>
      </c>
      <c r="T2986" s="46">
        <v>37</v>
      </c>
      <c r="U2986" s="46">
        <v>26.948282228</v>
      </c>
      <c r="V2986" s="46">
        <v>-80.072868154000005</v>
      </c>
      <c r="W2986" s="128"/>
      <c r="X2986" s="107"/>
      <c r="Y2986" s="127"/>
      <c r="Z2986" s="127"/>
      <c r="AA2986" s="127"/>
      <c r="AB2986" s="127"/>
      <c r="AC2986" s="127"/>
      <c r="AD2986" s="127"/>
      <c r="AE2986" s="127"/>
      <c r="AF2986" s="127"/>
      <c r="AG2986" s="127"/>
      <c r="AH2986" s="67" t="s">
        <v>10</v>
      </c>
      <c r="AI2986" s="38"/>
    </row>
    <row r="2987" spans="1:35" x14ac:dyDescent="0.3">
      <c r="A2987" s="38"/>
      <c r="B2987" s="38"/>
      <c r="C2987" s="39"/>
      <c r="D2987" s="71"/>
      <c r="E2987" s="99"/>
      <c r="F2987" s="41"/>
      <c r="G2987" s="41"/>
      <c r="H2987" s="41"/>
      <c r="I2987" s="41"/>
      <c r="J2987" s="41"/>
      <c r="K2987" s="40"/>
      <c r="L2987" s="41"/>
      <c r="M2987" s="46">
        <v>361141</v>
      </c>
      <c r="N2987" s="48">
        <v>42819</v>
      </c>
      <c r="O2987" s="67" t="s">
        <v>0</v>
      </c>
      <c r="P2987" s="46">
        <v>3</v>
      </c>
      <c r="Q2987" s="67" t="s">
        <v>4305</v>
      </c>
      <c r="R2987" s="67" t="s">
        <v>197</v>
      </c>
      <c r="S2987" s="46">
        <v>33</v>
      </c>
      <c r="T2987" s="46">
        <v>36</v>
      </c>
      <c r="U2987" s="46">
        <v>26.903345305999999</v>
      </c>
      <c r="V2987" s="46">
        <v>-80.059867714000006</v>
      </c>
      <c r="W2987" s="48">
        <v>42888</v>
      </c>
      <c r="X2987" s="107">
        <f>W2987-N2987</f>
        <v>69</v>
      </c>
      <c r="Y2987" s="46">
        <v>52</v>
      </c>
      <c r="Z2987" s="46">
        <v>4</v>
      </c>
      <c r="AA2987" s="46">
        <v>1</v>
      </c>
      <c r="AB2987" s="46">
        <v>0</v>
      </c>
      <c r="AC2987" s="46">
        <v>0</v>
      </c>
      <c r="AD2987" s="46">
        <v>1</v>
      </c>
      <c r="AE2987" s="46">
        <f>SUM(Y2987,Z2987,AC2987,AD2987)</f>
        <v>57</v>
      </c>
      <c r="AF2987" s="47">
        <f>Y2987/AE2987</f>
        <v>0.91228070175438591</v>
      </c>
      <c r="AG2987" s="47">
        <f>(Y2987-(AA2987+AB2987))/AE2987</f>
        <v>0.89473684210526316</v>
      </c>
      <c r="AH2987" s="67" t="s">
        <v>2</v>
      </c>
      <c r="AI2987" s="38"/>
    </row>
    <row r="2988" spans="1:35" x14ac:dyDescent="0.3">
      <c r="A2988" s="38"/>
      <c r="B2988" s="38"/>
      <c r="C2988" s="39"/>
      <c r="D2988" s="71"/>
      <c r="E2988" s="99"/>
      <c r="F2988" s="41"/>
      <c r="G2988" s="41"/>
      <c r="H2988" s="41"/>
      <c r="I2988" s="41"/>
      <c r="J2988" s="41"/>
      <c r="K2988" s="40"/>
      <c r="L2988" s="41"/>
      <c r="M2988" s="46">
        <v>361140</v>
      </c>
      <c r="N2988" s="48">
        <v>42819</v>
      </c>
      <c r="O2988" s="67" t="s">
        <v>0</v>
      </c>
      <c r="P2988" s="46">
        <v>1</v>
      </c>
      <c r="Q2988" s="67" t="s">
        <v>4305</v>
      </c>
      <c r="R2988" s="67" t="s">
        <v>196</v>
      </c>
      <c r="S2988" s="46">
        <v>21</v>
      </c>
      <c r="T2988" s="46">
        <v>39</v>
      </c>
      <c r="U2988" s="46">
        <v>26.915242533000001</v>
      </c>
      <c r="V2988" s="46">
        <v>-80.063784755</v>
      </c>
      <c r="W2988" s="126"/>
      <c r="X2988" s="107"/>
      <c r="Y2988" s="46">
        <v>65</v>
      </c>
      <c r="Z2988" s="46">
        <v>15</v>
      </c>
      <c r="AA2988" s="46">
        <v>0</v>
      </c>
      <c r="AB2988" s="46">
        <v>1</v>
      </c>
      <c r="AC2988" s="46">
        <v>0</v>
      </c>
      <c r="AD2988" s="46">
        <v>2</v>
      </c>
      <c r="AE2988" s="46">
        <f>SUM(Y2988,Z2988,AC2988,AD2988)</f>
        <v>82</v>
      </c>
      <c r="AF2988" s="47">
        <f>Y2988/AE2988</f>
        <v>0.79268292682926833</v>
      </c>
      <c r="AG2988" s="47">
        <f>(Y2988-(AA2988+AB2988))/AE2988</f>
        <v>0.78048780487804881</v>
      </c>
      <c r="AH2988" s="67" t="s">
        <v>8</v>
      </c>
      <c r="AI2988" s="38"/>
    </row>
    <row r="2989" spans="1:35" x14ac:dyDescent="0.3">
      <c r="A2989" s="38"/>
      <c r="B2989" s="38"/>
      <c r="C2989" s="39"/>
      <c r="D2989" s="71"/>
      <c r="E2989" s="99"/>
      <c r="F2989" s="41"/>
      <c r="G2989" s="41"/>
      <c r="H2989" s="41"/>
      <c r="I2989" s="41"/>
      <c r="J2989" s="41"/>
      <c r="K2989" s="40"/>
      <c r="L2989" s="41"/>
      <c r="M2989" s="46">
        <v>361146</v>
      </c>
      <c r="N2989" s="48">
        <v>42827</v>
      </c>
      <c r="O2989" s="67" t="s">
        <v>0</v>
      </c>
      <c r="P2989" s="46">
        <v>4</v>
      </c>
      <c r="Q2989" s="67" t="s">
        <v>4305</v>
      </c>
      <c r="R2989" s="67" t="s">
        <v>199</v>
      </c>
      <c r="S2989" s="46">
        <v>30</v>
      </c>
      <c r="T2989" s="46">
        <v>66</v>
      </c>
      <c r="U2989" s="46">
        <v>26.897956464</v>
      </c>
      <c r="V2989" s="46">
        <v>-80.057987979000004</v>
      </c>
      <c r="W2989" s="48">
        <v>42894</v>
      </c>
      <c r="X2989" s="107">
        <f>W2989-N2989</f>
        <v>67</v>
      </c>
      <c r="Y2989" s="46">
        <v>56</v>
      </c>
      <c r="Z2989" s="46">
        <v>9</v>
      </c>
      <c r="AA2989" s="46">
        <v>1</v>
      </c>
      <c r="AB2989" s="46">
        <v>1</v>
      </c>
      <c r="AC2989" s="46">
        <v>0</v>
      </c>
      <c r="AD2989" s="46">
        <v>1</v>
      </c>
      <c r="AE2989" s="46">
        <f>SUM(Y2989,Z2989,AC2989,AD2989)</f>
        <v>66</v>
      </c>
      <c r="AF2989" s="47">
        <f>Y2989/AE2989</f>
        <v>0.84848484848484851</v>
      </c>
      <c r="AG2989" s="47">
        <f>(Y2989-(AA2989+AB2989))/AE2989</f>
        <v>0.81818181818181823</v>
      </c>
      <c r="AH2989" s="67" t="s">
        <v>2</v>
      </c>
      <c r="AI2989" s="38"/>
    </row>
    <row r="2990" spans="1:35" x14ac:dyDescent="0.3">
      <c r="A2990" s="38"/>
      <c r="B2990" s="38"/>
      <c r="C2990" s="39"/>
      <c r="D2990" s="71"/>
      <c r="E2990" s="99"/>
      <c r="F2990" s="41"/>
      <c r="G2990" s="41"/>
      <c r="H2990" s="41"/>
      <c r="I2990" s="41"/>
      <c r="J2990" s="41"/>
      <c r="K2990" s="40"/>
      <c r="L2990" s="41"/>
      <c r="M2990" s="46">
        <v>361145</v>
      </c>
      <c r="N2990" s="48">
        <v>42827</v>
      </c>
      <c r="O2990" s="67" t="s">
        <v>0</v>
      </c>
      <c r="P2990" s="46">
        <v>8</v>
      </c>
      <c r="Q2990" s="67" t="s">
        <v>4305</v>
      </c>
      <c r="R2990" s="67" t="s">
        <v>198</v>
      </c>
      <c r="S2990" s="46">
        <v>54</v>
      </c>
      <c r="T2990" s="46">
        <v>18</v>
      </c>
      <c r="U2990" s="46">
        <v>26.863215508</v>
      </c>
      <c r="V2990" s="46">
        <v>-80.047369102000005</v>
      </c>
      <c r="W2990" s="48">
        <v>42896</v>
      </c>
      <c r="X2990" s="107">
        <f>W2990-N2990</f>
        <v>69</v>
      </c>
      <c r="Y2990" s="46">
        <v>60</v>
      </c>
      <c r="Z2990" s="46">
        <v>9</v>
      </c>
      <c r="AA2990" s="46">
        <v>11</v>
      </c>
      <c r="AB2990" s="46">
        <v>1</v>
      </c>
      <c r="AC2990" s="46">
        <v>0</v>
      </c>
      <c r="AD2990" s="46">
        <v>14</v>
      </c>
      <c r="AE2990" s="46">
        <f>SUM(Y2990,Z2990,AC2990,AD2990)</f>
        <v>83</v>
      </c>
      <c r="AF2990" s="47">
        <f>Y2990/AE2990</f>
        <v>0.72289156626506024</v>
      </c>
      <c r="AG2990" s="47">
        <f>(Y2990-(AA2990+AB2990))/AE2990</f>
        <v>0.57831325301204817</v>
      </c>
      <c r="AH2990" s="67" t="s">
        <v>2</v>
      </c>
      <c r="AI2990" s="38"/>
    </row>
    <row r="2991" spans="1:35" x14ac:dyDescent="0.3">
      <c r="A2991" s="38"/>
      <c r="B2991" s="38"/>
      <c r="C2991" s="39"/>
      <c r="D2991" s="71"/>
      <c r="E2991" s="99"/>
      <c r="F2991" s="41"/>
      <c r="G2991" s="41"/>
      <c r="H2991" s="41"/>
      <c r="I2991" s="41"/>
      <c r="J2991" s="41"/>
      <c r="K2991" s="40"/>
      <c r="L2991" s="41"/>
      <c r="M2991" s="46">
        <v>451334</v>
      </c>
      <c r="N2991" s="48">
        <v>42830</v>
      </c>
      <c r="O2991" s="67" t="s">
        <v>146</v>
      </c>
      <c r="P2991" s="46">
        <v>3</v>
      </c>
      <c r="Q2991" s="67" t="s">
        <v>4305</v>
      </c>
      <c r="R2991" s="67" t="s">
        <v>167</v>
      </c>
      <c r="S2991" s="46">
        <v>120</v>
      </c>
      <c r="T2991" s="46">
        <v>3</v>
      </c>
      <c r="U2991" s="46">
        <v>26.936400395</v>
      </c>
      <c r="V2991" s="46">
        <v>-80.069652184999995</v>
      </c>
      <c r="W2991" s="48">
        <v>42899</v>
      </c>
      <c r="X2991" s="107">
        <f>W2991-N2991</f>
        <v>69</v>
      </c>
      <c r="Y2991" s="46">
        <v>69</v>
      </c>
      <c r="Z2991" s="46">
        <v>20</v>
      </c>
      <c r="AA2991" s="46">
        <v>0</v>
      </c>
      <c r="AB2991" s="46">
        <v>0</v>
      </c>
      <c r="AC2991" s="46">
        <v>0</v>
      </c>
      <c r="AD2991" s="46">
        <v>1</v>
      </c>
      <c r="AE2991" s="46">
        <f>SUM(Y2991,Z2991,AC2991,AD2991)</f>
        <v>90</v>
      </c>
      <c r="AF2991" s="47">
        <f>Y2991/AE2991</f>
        <v>0.76666666666666672</v>
      </c>
      <c r="AG2991" s="47">
        <f>(Y2991-(AA2991+AB2991))/AE2991</f>
        <v>0.76666666666666672</v>
      </c>
      <c r="AH2991" s="67" t="s">
        <v>2</v>
      </c>
      <c r="AI2991" s="38"/>
    </row>
    <row r="2992" spans="1:35" x14ac:dyDescent="0.3">
      <c r="A2992" s="38"/>
      <c r="B2992" s="38"/>
      <c r="C2992" s="39"/>
      <c r="D2992" s="71"/>
      <c r="E2992" s="99"/>
      <c r="F2992" s="41"/>
      <c r="G2992" s="41"/>
      <c r="H2992" s="41"/>
      <c r="I2992" s="41"/>
      <c r="J2992" s="41"/>
      <c r="K2992" s="40"/>
      <c r="L2992" s="41"/>
      <c r="M2992" s="46">
        <v>451335</v>
      </c>
      <c r="N2992" s="48">
        <v>42830</v>
      </c>
      <c r="O2992" s="67" t="s">
        <v>146</v>
      </c>
      <c r="P2992" s="46">
        <v>3</v>
      </c>
      <c r="Q2992" s="67" t="s">
        <v>4305</v>
      </c>
      <c r="R2992" s="67" t="s">
        <v>168</v>
      </c>
      <c r="S2992" s="46">
        <v>9</v>
      </c>
      <c r="T2992" s="46">
        <v>156</v>
      </c>
      <c r="U2992" s="46">
        <v>26.93793801</v>
      </c>
      <c r="V2992" s="46">
        <v>-80.069691515000002</v>
      </c>
      <c r="W2992" s="126"/>
      <c r="X2992" s="107"/>
      <c r="Y2992" s="127"/>
      <c r="Z2992" s="127"/>
      <c r="AA2992" s="127"/>
      <c r="AB2992" s="127"/>
      <c r="AC2992" s="127"/>
      <c r="AD2992" s="127"/>
      <c r="AE2992" s="127"/>
      <c r="AF2992" s="127"/>
      <c r="AG2992" s="127"/>
      <c r="AH2992" s="67" t="s">
        <v>31</v>
      </c>
      <c r="AI2992" s="38"/>
    </row>
    <row r="2993" spans="1:35" x14ac:dyDescent="0.3">
      <c r="A2993" s="38"/>
      <c r="B2993" s="38"/>
      <c r="C2993" s="39"/>
      <c r="D2993" s="71"/>
      <c r="E2993" s="99"/>
      <c r="F2993" s="41"/>
      <c r="G2993" s="41"/>
      <c r="H2993" s="41"/>
      <c r="I2993" s="41"/>
      <c r="J2993" s="41"/>
      <c r="K2993" s="40"/>
      <c r="L2993" s="41"/>
      <c r="M2993" s="46">
        <v>361148</v>
      </c>
      <c r="N2993" s="48">
        <v>42832</v>
      </c>
      <c r="O2993" s="67" t="s">
        <v>0</v>
      </c>
      <c r="P2993" s="46">
        <v>2</v>
      </c>
      <c r="Q2993" s="67" t="s">
        <v>4305</v>
      </c>
      <c r="R2993" s="67" t="s">
        <v>201</v>
      </c>
      <c r="S2993" s="46">
        <v>60</v>
      </c>
      <c r="T2993" s="46">
        <v>33</v>
      </c>
      <c r="U2993" s="46">
        <v>26.907721126999999</v>
      </c>
      <c r="V2993" s="46">
        <v>-80.061350116</v>
      </c>
      <c r="W2993" s="48">
        <v>42898</v>
      </c>
      <c r="X2993" s="107">
        <f>W2993-N2993</f>
        <v>66</v>
      </c>
      <c r="Y2993" s="46">
        <v>78</v>
      </c>
      <c r="Z2993" s="46">
        <v>30</v>
      </c>
      <c r="AA2993" s="46">
        <v>3</v>
      </c>
      <c r="AB2993" s="46">
        <v>0</v>
      </c>
      <c r="AC2993" s="46">
        <v>0</v>
      </c>
      <c r="AD2993" s="46">
        <v>0</v>
      </c>
      <c r="AE2993" s="46">
        <f>SUM(Y2993,Z2993,AC2993,AD2993)</f>
        <v>108</v>
      </c>
      <c r="AF2993" s="47">
        <f>Y2993/AE2993</f>
        <v>0.72222222222222221</v>
      </c>
      <c r="AG2993" s="47">
        <f>(Y2993-(AA2993+AB2993))/AE2993</f>
        <v>0.69444444444444442</v>
      </c>
      <c r="AH2993" s="67" t="s">
        <v>2</v>
      </c>
      <c r="AI2993" s="38"/>
    </row>
    <row r="2994" spans="1:35" x14ac:dyDescent="0.3">
      <c r="A2994" s="38"/>
      <c r="B2994" s="38"/>
      <c r="C2994" s="39"/>
      <c r="D2994" s="71"/>
      <c r="E2994" s="99"/>
      <c r="F2994" s="41"/>
      <c r="G2994" s="41"/>
      <c r="H2994" s="41"/>
      <c r="I2994" s="41"/>
      <c r="J2994" s="41"/>
      <c r="K2994" s="40"/>
      <c r="L2994" s="41"/>
      <c r="M2994" s="46">
        <v>361152</v>
      </c>
      <c r="N2994" s="48">
        <v>42833</v>
      </c>
      <c r="O2994" s="67" t="s">
        <v>0</v>
      </c>
      <c r="P2994" s="46">
        <v>7</v>
      </c>
      <c r="Q2994" s="67" t="s">
        <v>4308</v>
      </c>
      <c r="R2994" s="67" t="s">
        <v>3</v>
      </c>
      <c r="S2994" s="46">
        <v>-12</v>
      </c>
      <c r="T2994" s="46">
        <v>114</v>
      </c>
      <c r="U2994" s="46">
        <v>26.871459465000001</v>
      </c>
      <c r="V2994" s="46">
        <v>-80.049365746000007</v>
      </c>
      <c r="W2994" s="126"/>
      <c r="X2994" s="107"/>
      <c r="Y2994" s="127"/>
      <c r="Z2994" s="127"/>
      <c r="AA2994" s="127"/>
      <c r="AB2994" s="127"/>
      <c r="AC2994" s="127"/>
      <c r="AD2994" s="127"/>
      <c r="AE2994" s="127"/>
      <c r="AF2994" s="127"/>
      <c r="AG2994" s="127"/>
      <c r="AH2994" s="67" t="s">
        <v>3</v>
      </c>
      <c r="AI2994" s="38"/>
    </row>
    <row r="2995" spans="1:35" x14ac:dyDescent="0.3">
      <c r="A2995" s="38"/>
      <c r="B2995" s="38"/>
      <c r="C2995" s="39"/>
      <c r="D2995" s="71"/>
      <c r="E2995" s="99"/>
      <c r="F2995" s="41"/>
      <c r="G2995" s="41"/>
      <c r="H2995" s="41"/>
      <c r="I2995" s="41"/>
      <c r="J2995" s="41"/>
      <c r="K2995" s="40"/>
      <c r="L2995" s="41"/>
      <c r="M2995" s="46">
        <v>361153</v>
      </c>
      <c r="N2995" s="48">
        <v>42833</v>
      </c>
      <c r="O2995" s="67" t="s">
        <v>0</v>
      </c>
      <c r="P2995" s="46">
        <v>8</v>
      </c>
      <c r="Q2995" s="67" t="s">
        <v>4308</v>
      </c>
      <c r="R2995" s="67" t="s">
        <v>3</v>
      </c>
      <c r="S2995" s="46">
        <v>-12</v>
      </c>
      <c r="T2995" s="46">
        <v>75</v>
      </c>
      <c r="U2995" s="46">
        <v>26.864589094999999</v>
      </c>
      <c r="V2995" s="46">
        <v>-80.047504160000003</v>
      </c>
      <c r="W2995" s="126"/>
      <c r="X2995" s="107"/>
      <c r="Y2995" s="127"/>
      <c r="Z2995" s="127"/>
      <c r="AA2995" s="127"/>
      <c r="AB2995" s="127"/>
      <c r="AC2995" s="127"/>
      <c r="AD2995" s="127"/>
      <c r="AE2995" s="127"/>
      <c r="AF2995" s="127"/>
      <c r="AG2995" s="127"/>
      <c r="AH2995" s="67" t="s">
        <v>3</v>
      </c>
      <c r="AI2995" s="38"/>
    </row>
    <row r="2996" spans="1:35" x14ac:dyDescent="0.3">
      <c r="A2996" s="38"/>
      <c r="B2996" s="38"/>
      <c r="C2996" s="39"/>
      <c r="D2996" s="71"/>
      <c r="E2996" s="99"/>
      <c r="F2996" s="41"/>
      <c r="G2996" s="41"/>
      <c r="H2996" s="41"/>
      <c r="I2996" s="41"/>
      <c r="J2996" s="41"/>
      <c r="K2996" s="40"/>
      <c r="L2996" s="41"/>
      <c r="M2996" s="46">
        <v>361156</v>
      </c>
      <c r="N2996" s="48">
        <v>42833</v>
      </c>
      <c r="O2996" s="67" t="s">
        <v>0</v>
      </c>
      <c r="P2996" s="46">
        <v>9</v>
      </c>
      <c r="Q2996" s="67" t="s">
        <v>4305</v>
      </c>
      <c r="R2996" s="67" t="s">
        <v>205</v>
      </c>
      <c r="S2996" s="46">
        <v>15</v>
      </c>
      <c r="T2996" s="46">
        <v>9</v>
      </c>
      <c r="U2996" s="46">
        <v>26.860140135000002</v>
      </c>
      <c r="V2996" s="46">
        <v>-80.046489945000005</v>
      </c>
      <c r="W2996" s="48">
        <v>42899</v>
      </c>
      <c r="X2996" s="107">
        <f>W2996-N2996</f>
        <v>66</v>
      </c>
      <c r="Y2996" s="46">
        <v>46</v>
      </c>
      <c r="Z2996" s="46">
        <v>4</v>
      </c>
      <c r="AA2996" s="46">
        <v>0</v>
      </c>
      <c r="AB2996" s="46">
        <v>0</v>
      </c>
      <c r="AC2996" s="46">
        <v>0</v>
      </c>
      <c r="AD2996" s="46">
        <v>0</v>
      </c>
      <c r="AE2996" s="46">
        <f>SUM(Y2996,Z2996,AC2996,AD2996)</f>
        <v>50</v>
      </c>
      <c r="AF2996" s="47">
        <f>Y2996/AE2996</f>
        <v>0.92</v>
      </c>
      <c r="AG2996" s="47">
        <f>(Y2996-(AA2996+AB2996))/AE2996</f>
        <v>0.92</v>
      </c>
      <c r="AH2996" s="67" t="s">
        <v>42</v>
      </c>
      <c r="AI2996" s="38"/>
    </row>
    <row r="2997" spans="1:35" x14ac:dyDescent="0.3">
      <c r="A2997" s="38"/>
      <c r="B2997" s="38"/>
      <c r="C2997" s="39"/>
      <c r="D2997" s="71"/>
      <c r="E2997" s="99"/>
      <c r="F2997" s="41"/>
      <c r="G2997" s="41"/>
      <c r="H2997" s="41"/>
      <c r="I2997" s="41"/>
      <c r="J2997" s="41"/>
      <c r="K2997" s="40"/>
      <c r="L2997" s="41"/>
      <c r="M2997" s="46">
        <v>361151</v>
      </c>
      <c r="N2997" s="48">
        <v>42833</v>
      </c>
      <c r="O2997" s="67" t="s">
        <v>0</v>
      </c>
      <c r="P2997" s="46">
        <v>4</v>
      </c>
      <c r="Q2997" s="67" t="s">
        <v>4305</v>
      </c>
      <c r="R2997" s="67" t="s">
        <v>203</v>
      </c>
      <c r="S2997" s="46">
        <v>77</v>
      </c>
      <c r="T2997" s="46">
        <v>46</v>
      </c>
      <c r="U2997" s="46">
        <v>26.899557359999999</v>
      </c>
      <c r="V2997" s="46">
        <v>-80.058652236</v>
      </c>
      <c r="W2997" s="48">
        <v>42899</v>
      </c>
      <c r="X2997" s="107">
        <f>W2997-N2997</f>
        <v>66</v>
      </c>
      <c r="Y2997" s="46">
        <v>57</v>
      </c>
      <c r="Z2997" s="46">
        <v>4</v>
      </c>
      <c r="AA2997" s="46">
        <v>1</v>
      </c>
      <c r="AB2997" s="46">
        <v>0</v>
      </c>
      <c r="AC2997" s="46">
        <v>0</v>
      </c>
      <c r="AD2997" s="46">
        <v>0</v>
      </c>
      <c r="AE2997" s="46">
        <f>SUM(Y2997,Z2997,AC2997,AD2997)</f>
        <v>61</v>
      </c>
      <c r="AF2997" s="47">
        <f>Y2997/AE2997</f>
        <v>0.93442622950819676</v>
      </c>
      <c r="AG2997" s="47">
        <f>(Y2997-(AA2997+AB2997))/AE2997</f>
        <v>0.91803278688524592</v>
      </c>
      <c r="AH2997" s="67" t="s">
        <v>2</v>
      </c>
      <c r="AI2997" s="38"/>
    </row>
    <row r="2998" spans="1:35" x14ac:dyDescent="0.3">
      <c r="A2998" s="38"/>
      <c r="B2998" s="38"/>
      <c r="C2998" s="39"/>
      <c r="D2998" s="71"/>
      <c r="E2998" s="99"/>
      <c r="F2998" s="41"/>
      <c r="G2998" s="41"/>
      <c r="H2998" s="41"/>
      <c r="I2998" s="41"/>
      <c r="J2998" s="41"/>
      <c r="K2998" s="40"/>
      <c r="L2998" s="41"/>
      <c r="M2998" s="46">
        <v>361150</v>
      </c>
      <c r="N2998" s="48">
        <v>42833</v>
      </c>
      <c r="O2998" s="67" t="s">
        <v>0</v>
      </c>
      <c r="P2998" s="46">
        <v>2</v>
      </c>
      <c r="Q2998" s="67" t="s">
        <v>4305</v>
      </c>
      <c r="R2998" s="67" t="s">
        <v>202</v>
      </c>
      <c r="S2998" s="46">
        <v>46</v>
      </c>
      <c r="T2998" s="46">
        <v>42</v>
      </c>
      <c r="U2998" s="46">
        <v>26.909490952999999</v>
      </c>
      <c r="V2998" s="46">
        <v>-80.061931240000007</v>
      </c>
      <c r="W2998" s="48">
        <v>42907</v>
      </c>
      <c r="X2998" s="107">
        <f>W2998-N2998</f>
        <v>74</v>
      </c>
      <c r="Y2998" s="46">
        <v>59</v>
      </c>
      <c r="Z2998" s="46">
        <v>4</v>
      </c>
      <c r="AA2998" s="46">
        <v>0</v>
      </c>
      <c r="AB2998" s="46">
        <v>0</v>
      </c>
      <c r="AC2998" s="46">
        <v>0</v>
      </c>
      <c r="AD2998" s="46">
        <v>0</v>
      </c>
      <c r="AE2998" s="46">
        <f>SUM(Y2998,Z2998,AC2998,AD2998)</f>
        <v>63</v>
      </c>
      <c r="AF2998" s="47">
        <f>Y2998/AE2998</f>
        <v>0.93650793650793651</v>
      </c>
      <c r="AG2998" s="47">
        <f>(Y2998-(AA2998+AB2998))/AE2998</f>
        <v>0.93650793650793651</v>
      </c>
      <c r="AH2998" s="67" t="s">
        <v>2</v>
      </c>
      <c r="AI2998" s="38"/>
    </row>
    <row r="2999" spans="1:35" x14ac:dyDescent="0.3">
      <c r="A2999" s="38"/>
      <c r="B2999" s="38"/>
      <c r="C2999" s="39"/>
      <c r="D2999" s="71"/>
      <c r="E2999" s="99"/>
      <c r="F2999" s="41"/>
      <c r="G2999" s="41"/>
      <c r="H2999" s="41"/>
      <c r="I2999" s="41"/>
      <c r="J2999" s="41"/>
      <c r="K2999" s="40"/>
      <c r="L2999" s="41"/>
      <c r="M2999" s="46">
        <v>361158</v>
      </c>
      <c r="N2999" s="48">
        <v>42833</v>
      </c>
      <c r="O2999" s="67" t="s">
        <v>0</v>
      </c>
      <c r="P2999" s="46">
        <v>4</v>
      </c>
      <c r="Q2999" s="67" t="s">
        <v>4305</v>
      </c>
      <c r="R2999" s="67" t="s">
        <v>207</v>
      </c>
      <c r="S2999" s="46">
        <v>30</v>
      </c>
      <c r="T2999" s="46">
        <v>108</v>
      </c>
      <c r="U2999" s="46">
        <v>26.892738309999999</v>
      </c>
      <c r="V2999" s="46">
        <v>-80.056552464000006</v>
      </c>
      <c r="W2999" s="48">
        <v>42901</v>
      </c>
      <c r="X2999" s="107">
        <f>W2999-N2999</f>
        <v>68</v>
      </c>
      <c r="Y2999" s="46">
        <v>72</v>
      </c>
      <c r="Z2999" s="46">
        <v>13</v>
      </c>
      <c r="AA2999" s="46">
        <v>2</v>
      </c>
      <c r="AB2999" s="46">
        <v>1</v>
      </c>
      <c r="AC2999" s="46">
        <v>0</v>
      </c>
      <c r="AD2999" s="46">
        <v>0</v>
      </c>
      <c r="AE2999" s="46">
        <f>SUM(Y2999,Z2999,AC2999,AD2999)</f>
        <v>85</v>
      </c>
      <c r="AF2999" s="47">
        <f>Y2999/AE2999</f>
        <v>0.84705882352941175</v>
      </c>
      <c r="AG2999" s="47">
        <f>(Y2999-(AA2999+AB2999))/AE2999</f>
        <v>0.81176470588235294</v>
      </c>
      <c r="AH2999" s="67" t="s">
        <v>2</v>
      </c>
      <c r="AI2999" s="38"/>
    </row>
    <row r="3000" spans="1:35" x14ac:dyDescent="0.3">
      <c r="A3000" s="61"/>
      <c r="B3000" s="61"/>
      <c r="C3000" s="60"/>
      <c r="D3000" s="94"/>
      <c r="E3000" s="100"/>
      <c r="F3000" s="58"/>
      <c r="G3000" s="58"/>
      <c r="H3000" s="58"/>
      <c r="I3000" s="58"/>
      <c r="J3000" s="41"/>
      <c r="K3000" s="62"/>
      <c r="L3000" s="41"/>
      <c r="M3000" s="46">
        <v>361155</v>
      </c>
      <c r="N3000" s="48">
        <v>42833</v>
      </c>
      <c r="O3000" s="67" t="s">
        <v>0</v>
      </c>
      <c r="P3000" s="46">
        <v>8</v>
      </c>
      <c r="Q3000" s="67" t="s">
        <v>4306</v>
      </c>
      <c r="R3000" s="67" t="s">
        <v>204</v>
      </c>
      <c r="S3000" s="46">
        <v>-21</v>
      </c>
      <c r="T3000" s="46">
        <v>78</v>
      </c>
      <c r="U3000" s="46">
        <v>26.864519847</v>
      </c>
      <c r="V3000" s="46">
        <v>-80.047646498999995</v>
      </c>
      <c r="W3000" s="48">
        <v>42902</v>
      </c>
      <c r="X3000" s="107">
        <f>W3000-N3000</f>
        <v>69</v>
      </c>
      <c r="Y3000" s="46">
        <v>7</v>
      </c>
      <c r="Z3000" s="46">
        <v>83</v>
      </c>
      <c r="AA3000" s="46">
        <v>0</v>
      </c>
      <c r="AB3000" s="46">
        <v>0</v>
      </c>
      <c r="AC3000" s="46">
        <v>0</v>
      </c>
      <c r="AD3000" s="46">
        <v>0</v>
      </c>
      <c r="AE3000" s="46">
        <f>SUM(Y3000,Z3000,AC3000,AD3000)</f>
        <v>90</v>
      </c>
      <c r="AF3000" s="47">
        <f>Y3000/AE3000</f>
        <v>7.7777777777777779E-2</v>
      </c>
      <c r="AG3000" s="47">
        <f>(Y3000-(AA3000+AB3000))/AE3000</f>
        <v>7.7777777777777779E-2</v>
      </c>
      <c r="AH3000" s="67" t="s">
        <v>42</v>
      </c>
      <c r="AI3000" s="38"/>
    </row>
    <row r="3001" spans="1:35" x14ac:dyDescent="0.3">
      <c r="A3001" s="61"/>
      <c r="B3001" s="61"/>
      <c r="C3001" s="60"/>
      <c r="D3001" s="94"/>
      <c r="E3001" s="100"/>
      <c r="F3001" s="58"/>
      <c r="G3001" s="58"/>
      <c r="H3001" s="41"/>
      <c r="I3001" s="58"/>
      <c r="J3001" s="41"/>
      <c r="K3001" s="62"/>
      <c r="L3001" s="41"/>
      <c r="M3001" s="46">
        <v>361157</v>
      </c>
      <c r="N3001" s="48">
        <v>42833</v>
      </c>
      <c r="O3001" s="67" t="s">
        <v>0</v>
      </c>
      <c r="P3001" s="46">
        <v>7</v>
      </c>
      <c r="Q3001" s="67" t="s">
        <v>4306</v>
      </c>
      <c r="R3001" s="67" t="s">
        <v>206</v>
      </c>
      <c r="S3001" s="46">
        <v>-15</v>
      </c>
      <c r="T3001" s="46">
        <v>96</v>
      </c>
      <c r="U3001" s="46">
        <v>26.873476699000001</v>
      </c>
      <c r="V3001" s="46">
        <v>-80.050041691000004</v>
      </c>
      <c r="W3001" s="126"/>
      <c r="X3001" s="107"/>
      <c r="Y3001" s="127"/>
      <c r="Z3001" s="127"/>
      <c r="AA3001" s="127"/>
      <c r="AB3001" s="127"/>
      <c r="AC3001" s="127"/>
      <c r="AD3001" s="127"/>
      <c r="AE3001" s="127"/>
      <c r="AF3001" s="127"/>
      <c r="AG3001" s="127"/>
      <c r="AH3001" s="67" t="s">
        <v>31</v>
      </c>
      <c r="AI3001" s="38"/>
    </row>
    <row r="3002" spans="1:35" x14ac:dyDescent="0.3">
      <c r="A3002" s="38"/>
      <c r="B3002" s="38"/>
      <c r="C3002" s="39"/>
      <c r="D3002" s="71"/>
      <c r="E3002" s="99"/>
      <c r="F3002" s="41"/>
      <c r="G3002" s="41"/>
      <c r="H3002" s="41"/>
      <c r="I3002" s="41"/>
      <c r="J3002" s="41"/>
      <c r="K3002" s="40"/>
      <c r="L3002" s="41"/>
      <c r="M3002" s="46">
        <v>361159</v>
      </c>
      <c r="N3002" s="48">
        <v>42835</v>
      </c>
      <c r="O3002" s="67" t="s">
        <v>5</v>
      </c>
      <c r="P3002" s="46">
        <v>3</v>
      </c>
      <c r="Q3002" s="67" t="s">
        <v>4305</v>
      </c>
      <c r="R3002" s="67" t="s">
        <v>208</v>
      </c>
      <c r="S3002" s="46">
        <v>30</v>
      </c>
      <c r="T3002" s="46">
        <v>57</v>
      </c>
      <c r="U3002" s="46">
        <v>26.964023695000002</v>
      </c>
      <c r="V3002" s="46">
        <v>-80.078486299000005</v>
      </c>
      <c r="W3002" s="128"/>
      <c r="X3002" s="107"/>
      <c r="Y3002" s="46">
        <v>12</v>
      </c>
      <c r="Z3002" s="46">
        <v>54</v>
      </c>
      <c r="AA3002" s="46">
        <v>0</v>
      </c>
      <c r="AB3002" s="46">
        <v>0</v>
      </c>
      <c r="AC3002" s="46">
        <v>0</v>
      </c>
      <c r="AD3002" s="46">
        <v>0</v>
      </c>
      <c r="AE3002" s="46">
        <f>SUM(Y3002,Z3002,AC3002,AD3002)</f>
        <v>66</v>
      </c>
      <c r="AF3002" s="47">
        <f>Y3002/AE3002</f>
        <v>0.18181818181818182</v>
      </c>
      <c r="AG3002" s="47">
        <f>(Y3002-(AA3002+AB3002))/AE3002</f>
        <v>0.18181818181818182</v>
      </c>
      <c r="AH3002" s="67" t="s">
        <v>8</v>
      </c>
      <c r="AI3002" s="38"/>
    </row>
    <row r="3003" spans="1:35" x14ac:dyDescent="0.3">
      <c r="A3003" s="38"/>
      <c r="B3003" s="38"/>
      <c r="C3003" s="39"/>
      <c r="D3003" s="71"/>
      <c r="E3003" s="99"/>
      <c r="F3003" s="41"/>
      <c r="G3003" s="41"/>
      <c r="H3003" s="41"/>
      <c r="I3003" s="41"/>
      <c r="J3003" s="41"/>
      <c r="K3003" s="40"/>
      <c r="L3003" s="41"/>
      <c r="M3003" s="46">
        <v>361162</v>
      </c>
      <c r="N3003" s="48">
        <v>42837</v>
      </c>
      <c r="O3003" s="67" t="s">
        <v>5</v>
      </c>
      <c r="P3003" s="46">
        <v>12</v>
      </c>
      <c r="Q3003" s="67" t="s">
        <v>4305</v>
      </c>
      <c r="R3003" s="67" t="s">
        <v>211</v>
      </c>
      <c r="S3003" s="46">
        <v>24</v>
      </c>
      <c r="T3003" s="46">
        <v>20</v>
      </c>
      <c r="U3003" s="46">
        <v>26.947463841000001</v>
      </c>
      <c r="V3003" s="46">
        <v>-80.072488582999995</v>
      </c>
      <c r="W3003" s="48">
        <v>42904</v>
      </c>
      <c r="X3003" s="107">
        <f>W3003-N3003</f>
        <v>67</v>
      </c>
      <c r="Y3003" s="46">
        <v>22</v>
      </c>
      <c r="Z3003" s="46">
        <v>24</v>
      </c>
      <c r="AA3003" s="46">
        <v>0</v>
      </c>
      <c r="AB3003" s="46">
        <v>0</v>
      </c>
      <c r="AC3003" s="46">
        <v>0</v>
      </c>
      <c r="AD3003" s="46">
        <v>0</v>
      </c>
      <c r="AE3003" s="46">
        <f>SUM(Y3003,Z3003,AC3003,AD3003)</f>
        <v>46</v>
      </c>
      <c r="AF3003" s="47">
        <f>Y3003/AE3003</f>
        <v>0.47826086956521741</v>
      </c>
      <c r="AG3003" s="47">
        <f>(Y3003-(AA3003+AB3003))/AE3003</f>
        <v>0.47826086956521741</v>
      </c>
      <c r="AH3003" s="67" t="s">
        <v>2</v>
      </c>
      <c r="AI3003" s="38"/>
    </row>
    <row r="3004" spans="1:35" x14ac:dyDescent="0.3">
      <c r="A3004" s="38"/>
      <c r="B3004" s="38"/>
      <c r="C3004" s="39"/>
      <c r="D3004" s="71"/>
      <c r="E3004" s="99"/>
      <c r="F3004" s="41"/>
      <c r="G3004" s="41"/>
      <c r="H3004" s="41"/>
      <c r="I3004" s="41"/>
      <c r="J3004" s="41"/>
      <c r="K3004" s="40"/>
      <c r="L3004" s="41"/>
      <c r="M3004" s="46">
        <v>361167</v>
      </c>
      <c r="N3004" s="48">
        <v>42840</v>
      </c>
      <c r="O3004" s="67" t="s">
        <v>0</v>
      </c>
      <c r="P3004" s="46">
        <v>9</v>
      </c>
      <c r="Q3004" s="67" t="s">
        <v>4305</v>
      </c>
      <c r="R3004" s="67" t="s">
        <v>213</v>
      </c>
      <c r="S3004" s="46">
        <v>41</v>
      </c>
      <c r="T3004" s="46">
        <v>4</v>
      </c>
      <c r="U3004" s="46">
        <v>26.860603171000001</v>
      </c>
      <c r="V3004" s="46">
        <v>-80.046671473000004</v>
      </c>
      <c r="W3004" s="48">
        <v>42906</v>
      </c>
      <c r="X3004" s="107">
        <f>W3004-N3004</f>
        <v>66</v>
      </c>
      <c r="Y3004" s="46">
        <v>67</v>
      </c>
      <c r="Z3004" s="46">
        <v>9</v>
      </c>
      <c r="AA3004" s="46">
        <v>1</v>
      </c>
      <c r="AB3004" s="46">
        <v>0</v>
      </c>
      <c r="AC3004" s="46">
        <v>0</v>
      </c>
      <c r="AD3004" s="46">
        <v>0</v>
      </c>
      <c r="AE3004" s="46">
        <f>SUM(Y3004,Z3004,AC3004,AD3004)</f>
        <v>76</v>
      </c>
      <c r="AF3004" s="47">
        <f>Y3004/AE3004</f>
        <v>0.88157894736842102</v>
      </c>
      <c r="AG3004" s="47">
        <f>(Y3004-(AA3004+AB3004))/AE3004</f>
        <v>0.86842105263157898</v>
      </c>
      <c r="AH3004" s="67" t="s">
        <v>2</v>
      </c>
      <c r="AI3004" s="38"/>
    </row>
    <row r="3005" spans="1:35" x14ac:dyDescent="0.3">
      <c r="A3005" s="38"/>
      <c r="B3005" s="38"/>
      <c r="C3005" s="39"/>
      <c r="D3005" s="71"/>
      <c r="E3005" s="99"/>
      <c r="F3005" s="41"/>
      <c r="G3005" s="41"/>
      <c r="H3005" s="41"/>
      <c r="I3005" s="41"/>
      <c r="J3005" s="41"/>
      <c r="K3005" s="40"/>
      <c r="L3005" s="41"/>
      <c r="M3005" s="46">
        <v>451350</v>
      </c>
      <c r="N3005" s="48">
        <v>42843</v>
      </c>
      <c r="O3005" s="67" t="s">
        <v>146</v>
      </c>
      <c r="P3005" s="46">
        <v>3</v>
      </c>
      <c r="Q3005" s="67" t="s">
        <v>4305</v>
      </c>
      <c r="R3005" s="67" t="s">
        <v>169</v>
      </c>
      <c r="S3005" s="46">
        <v>1</v>
      </c>
      <c r="T3005" s="46">
        <v>166</v>
      </c>
      <c r="U3005" s="46">
        <v>26.937768453</v>
      </c>
      <c r="V3005" s="46">
        <v>-80.069601880999997</v>
      </c>
      <c r="W3005" s="128"/>
      <c r="X3005" s="107"/>
      <c r="Y3005" s="127"/>
      <c r="Z3005" s="127"/>
      <c r="AA3005" s="127"/>
      <c r="AB3005" s="127"/>
      <c r="AC3005" s="127"/>
      <c r="AD3005" s="127"/>
      <c r="AE3005" s="127"/>
      <c r="AF3005" s="127"/>
      <c r="AG3005" s="127"/>
      <c r="AH3005" s="67" t="s">
        <v>31</v>
      </c>
      <c r="AI3005" s="38"/>
    </row>
    <row r="3006" spans="1:35" x14ac:dyDescent="0.3">
      <c r="A3006" s="38"/>
      <c r="B3006" s="38"/>
      <c r="C3006" s="39"/>
      <c r="D3006" s="71"/>
      <c r="E3006" s="99"/>
      <c r="F3006" s="41"/>
      <c r="G3006" s="41"/>
      <c r="H3006" s="41"/>
      <c r="I3006" s="41"/>
      <c r="J3006" s="41"/>
      <c r="K3006" s="40"/>
      <c r="L3006" s="41"/>
      <c r="M3006" s="46">
        <v>361171</v>
      </c>
      <c r="N3006" s="48">
        <v>42844</v>
      </c>
      <c r="O3006" s="67" t="s">
        <v>0</v>
      </c>
      <c r="P3006" s="46">
        <v>8</v>
      </c>
      <c r="Q3006" s="67" t="s">
        <v>4307</v>
      </c>
      <c r="R3006" s="67" t="s">
        <v>3</v>
      </c>
      <c r="S3006" s="46">
        <v>12</v>
      </c>
      <c r="T3006" s="46">
        <v>87</v>
      </c>
      <c r="U3006" s="46">
        <v>26.865566054999999</v>
      </c>
      <c r="V3006" s="46">
        <v>-80.047796929</v>
      </c>
      <c r="W3006" s="126"/>
      <c r="X3006" s="107"/>
      <c r="Y3006" s="127"/>
      <c r="Z3006" s="127"/>
      <c r="AA3006" s="127"/>
      <c r="AB3006" s="127"/>
      <c r="AC3006" s="127"/>
      <c r="AD3006" s="127"/>
      <c r="AE3006" s="127"/>
      <c r="AF3006" s="127"/>
      <c r="AG3006" s="127"/>
      <c r="AH3006" s="67" t="s">
        <v>3</v>
      </c>
      <c r="AI3006" s="38"/>
    </row>
    <row r="3007" spans="1:35" x14ac:dyDescent="0.3">
      <c r="A3007" s="38"/>
      <c r="B3007" s="38"/>
      <c r="C3007" s="39"/>
      <c r="D3007" s="71"/>
      <c r="E3007" s="99"/>
      <c r="F3007" s="41"/>
      <c r="G3007" s="41"/>
      <c r="H3007" s="41"/>
      <c r="I3007" s="41"/>
      <c r="J3007" s="41"/>
      <c r="K3007" s="40"/>
      <c r="L3007" s="41"/>
      <c r="M3007" s="46">
        <v>361182</v>
      </c>
      <c r="N3007" s="48">
        <v>42845</v>
      </c>
      <c r="O3007" s="67" t="s">
        <v>5</v>
      </c>
      <c r="P3007" s="46">
        <v>12</v>
      </c>
      <c r="Q3007" s="67" t="s">
        <v>4305</v>
      </c>
      <c r="R3007" s="67" t="s">
        <v>216</v>
      </c>
      <c r="S3007" s="46">
        <v>16</v>
      </c>
      <c r="T3007" s="46">
        <v>11</v>
      </c>
      <c r="U3007" s="46">
        <v>26.948003580999998</v>
      </c>
      <c r="V3007" s="46">
        <v>-80.072770445000003</v>
      </c>
      <c r="W3007" s="48">
        <v>42910</v>
      </c>
      <c r="X3007" s="107">
        <f>W3007-N3007</f>
        <v>65</v>
      </c>
      <c r="Y3007" s="46">
        <v>45</v>
      </c>
      <c r="Z3007" s="46">
        <v>10</v>
      </c>
      <c r="AA3007" s="46">
        <v>0</v>
      </c>
      <c r="AB3007" s="46">
        <v>0</v>
      </c>
      <c r="AC3007" s="46">
        <v>0</v>
      </c>
      <c r="AD3007" s="46">
        <v>7</v>
      </c>
      <c r="AE3007" s="46">
        <f>SUM(Y3007,Z3007,AC3007,AD3007)</f>
        <v>62</v>
      </c>
      <c r="AF3007" s="47">
        <f>Y3007/AE3007</f>
        <v>0.72580645161290325</v>
      </c>
      <c r="AG3007" s="47">
        <f>(Y3007-(AA3007+AB3007))/AE3007</f>
        <v>0.72580645161290325</v>
      </c>
      <c r="AH3007" s="67" t="s">
        <v>2</v>
      </c>
      <c r="AI3007" s="38"/>
    </row>
    <row r="3008" spans="1:35" x14ac:dyDescent="0.3">
      <c r="A3008" s="38"/>
      <c r="B3008" s="38"/>
      <c r="C3008" s="39"/>
      <c r="D3008" s="71"/>
      <c r="E3008" s="99"/>
      <c r="F3008" s="41"/>
      <c r="G3008" s="41"/>
      <c r="H3008" s="41"/>
      <c r="I3008" s="41"/>
      <c r="J3008" s="41"/>
      <c r="K3008" s="40"/>
      <c r="L3008" s="41"/>
      <c r="M3008" s="46">
        <v>451354</v>
      </c>
      <c r="N3008" s="48">
        <v>42846</v>
      </c>
      <c r="O3008" s="67" t="s">
        <v>146</v>
      </c>
      <c r="P3008" s="46">
        <v>8</v>
      </c>
      <c r="Q3008" s="67" t="s">
        <v>4307</v>
      </c>
      <c r="R3008" s="67" t="s">
        <v>3</v>
      </c>
      <c r="S3008" s="46">
        <v>24</v>
      </c>
      <c r="T3008" s="46">
        <v>14</v>
      </c>
      <c r="U3008" s="46">
        <v>26.923200739999999</v>
      </c>
      <c r="V3008" s="46">
        <v>-80.066565335000007</v>
      </c>
      <c r="W3008" s="126"/>
      <c r="X3008" s="107"/>
      <c r="Y3008" s="127"/>
      <c r="Z3008" s="127"/>
      <c r="AA3008" s="127"/>
      <c r="AB3008" s="127"/>
      <c r="AC3008" s="127"/>
      <c r="AD3008" s="127"/>
      <c r="AE3008" s="127"/>
      <c r="AF3008" s="127"/>
      <c r="AG3008" s="127"/>
      <c r="AH3008" s="67" t="s">
        <v>3</v>
      </c>
      <c r="AI3008" s="38"/>
    </row>
    <row r="3009" spans="1:35" x14ac:dyDescent="0.3">
      <c r="A3009" s="38"/>
      <c r="B3009" s="38"/>
      <c r="C3009" s="39"/>
      <c r="D3009" s="71"/>
      <c r="E3009" s="99"/>
      <c r="F3009" s="41"/>
      <c r="G3009" s="41"/>
      <c r="H3009" s="41"/>
      <c r="I3009" s="41"/>
      <c r="J3009" s="41"/>
      <c r="K3009" s="40"/>
      <c r="L3009" s="41"/>
      <c r="M3009" s="46">
        <v>451353</v>
      </c>
      <c r="N3009" s="48">
        <v>42846</v>
      </c>
      <c r="O3009" s="67" t="s">
        <v>146</v>
      </c>
      <c r="P3009" s="46">
        <v>8</v>
      </c>
      <c r="Q3009" s="67" t="s">
        <v>4305</v>
      </c>
      <c r="R3009" s="67" t="s">
        <v>170</v>
      </c>
      <c r="S3009" s="46">
        <v>29</v>
      </c>
      <c r="T3009" s="46">
        <v>9</v>
      </c>
      <c r="U3009" s="46">
        <v>26.923127861000001</v>
      </c>
      <c r="V3009" s="46">
        <v>-80.066558427000004</v>
      </c>
      <c r="W3009" s="48">
        <v>42915</v>
      </c>
      <c r="X3009" s="107">
        <f>W3009-N3009</f>
        <v>69</v>
      </c>
      <c r="Y3009" s="46">
        <v>67</v>
      </c>
      <c r="Z3009" s="46">
        <v>43</v>
      </c>
      <c r="AA3009" s="46">
        <v>1</v>
      </c>
      <c r="AB3009" s="46">
        <v>1</v>
      </c>
      <c r="AC3009" s="46">
        <v>0</v>
      </c>
      <c r="AD3009" s="46">
        <v>3</v>
      </c>
      <c r="AE3009" s="46">
        <f>SUM(Y3009,Z3009,AC3009,AD3009)</f>
        <v>113</v>
      </c>
      <c r="AF3009" s="47">
        <f>Y3009/AE3009</f>
        <v>0.59292035398230092</v>
      </c>
      <c r="AG3009" s="47">
        <f>(Y3009-(AA3009+AB3009))/AE3009</f>
        <v>0.5752212389380531</v>
      </c>
      <c r="AH3009" s="67" t="s">
        <v>2</v>
      </c>
      <c r="AI3009" s="38"/>
    </row>
    <row r="3010" spans="1:35" x14ac:dyDescent="0.3">
      <c r="A3010" s="38"/>
      <c r="B3010" s="38"/>
      <c r="C3010" s="39"/>
      <c r="D3010" s="71"/>
      <c r="E3010" s="99"/>
      <c r="F3010" s="41"/>
      <c r="G3010" s="41"/>
      <c r="H3010" s="41"/>
      <c r="I3010" s="41"/>
      <c r="J3010" s="41"/>
      <c r="K3010" s="40"/>
      <c r="L3010" s="41"/>
      <c r="M3010" s="46">
        <v>361185</v>
      </c>
      <c r="N3010" s="48">
        <v>42846</v>
      </c>
      <c r="O3010" s="67" t="s">
        <v>0</v>
      </c>
      <c r="P3010" s="46">
        <v>2</v>
      </c>
      <c r="Q3010" s="67" t="s">
        <v>4305</v>
      </c>
      <c r="R3010" s="67" t="s">
        <v>217</v>
      </c>
      <c r="S3010" s="46">
        <v>38</v>
      </c>
      <c r="T3010" s="46">
        <v>42</v>
      </c>
      <c r="U3010" s="46">
        <v>26.912177310000001</v>
      </c>
      <c r="V3010" s="46">
        <v>-80.062720928999994</v>
      </c>
      <c r="W3010" s="48">
        <v>42912</v>
      </c>
      <c r="X3010" s="107">
        <f>W3010-N3010</f>
        <v>66</v>
      </c>
      <c r="Y3010" s="46">
        <v>84</v>
      </c>
      <c r="Z3010" s="46">
        <v>5</v>
      </c>
      <c r="AA3010" s="46">
        <v>0</v>
      </c>
      <c r="AB3010" s="46">
        <v>1</v>
      </c>
      <c r="AC3010" s="46">
        <v>0</v>
      </c>
      <c r="AD3010" s="46">
        <v>0</v>
      </c>
      <c r="AE3010" s="46">
        <f>SUM(Y3010,Z3010,AC3010,AD3010)</f>
        <v>89</v>
      </c>
      <c r="AF3010" s="47">
        <f>Y3010/AE3010</f>
        <v>0.9438202247191011</v>
      </c>
      <c r="AG3010" s="47">
        <f>(Y3010-(AA3010+AB3010))/AE3010</f>
        <v>0.93258426966292129</v>
      </c>
      <c r="AH3010" s="67" t="s">
        <v>2</v>
      </c>
      <c r="AI3010" s="38"/>
    </row>
    <row r="3011" spans="1:35" x14ac:dyDescent="0.3">
      <c r="A3011" s="38"/>
      <c r="B3011" s="38"/>
      <c r="C3011" s="39"/>
      <c r="D3011" s="71"/>
      <c r="E3011" s="99"/>
      <c r="F3011" s="41"/>
      <c r="G3011" s="41"/>
      <c r="H3011" s="41"/>
      <c r="I3011" s="41"/>
      <c r="J3011" s="41"/>
      <c r="K3011" s="40"/>
      <c r="L3011" s="41"/>
      <c r="M3011" s="46">
        <v>361188</v>
      </c>
      <c r="N3011" s="48">
        <v>42847</v>
      </c>
      <c r="O3011" s="67" t="s">
        <v>0</v>
      </c>
      <c r="P3011" s="46">
        <v>5</v>
      </c>
      <c r="Q3011" s="67" t="s">
        <v>4305</v>
      </c>
      <c r="R3011" s="67" t="s">
        <v>219</v>
      </c>
      <c r="S3011" s="46">
        <v>75</v>
      </c>
      <c r="T3011" s="46">
        <v>15</v>
      </c>
      <c r="U3011" s="46">
        <v>26.888431710999999</v>
      </c>
      <c r="V3011" s="46">
        <v>-80.055532576999994</v>
      </c>
      <c r="W3011" s="48">
        <v>42913</v>
      </c>
      <c r="X3011" s="107">
        <f>W3011-N3011</f>
        <v>66</v>
      </c>
      <c r="Y3011" s="46">
        <v>12</v>
      </c>
      <c r="Z3011" s="46">
        <v>14</v>
      </c>
      <c r="AA3011" s="46">
        <v>1</v>
      </c>
      <c r="AB3011" s="46">
        <v>0</v>
      </c>
      <c r="AC3011" s="46">
        <v>0</v>
      </c>
      <c r="AD3011" s="46">
        <v>10</v>
      </c>
      <c r="AE3011" s="46">
        <f>SUM(Y3011,Z3011,AC3011,AD3011)</f>
        <v>36</v>
      </c>
      <c r="AF3011" s="47">
        <f>Y3011/AE3011</f>
        <v>0.33333333333333331</v>
      </c>
      <c r="AG3011" s="47">
        <f>(Y3011-(AA3011+AB3011))/AE3011</f>
        <v>0.30555555555555558</v>
      </c>
      <c r="AH3011" s="67" t="s">
        <v>42</v>
      </c>
      <c r="AI3011" s="38"/>
    </row>
    <row r="3012" spans="1:35" x14ac:dyDescent="0.3">
      <c r="A3012" s="38"/>
      <c r="B3012" s="38"/>
      <c r="C3012" s="39"/>
      <c r="D3012" s="71"/>
      <c r="E3012" s="99"/>
      <c r="F3012" s="41"/>
      <c r="G3012" s="41"/>
      <c r="H3012" s="41"/>
      <c r="I3012" s="41"/>
      <c r="J3012" s="41"/>
      <c r="K3012" s="40"/>
      <c r="L3012" s="41"/>
      <c r="M3012" s="46">
        <v>361189</v>
      </c>
      <c r="N3012" s="48">
        <v>42847</v>
      </c>
      <c r="O3012" s="67" t="s">
        <v>0</v>
      </c>
      <c r="P3012" s="46">
        <v>8</v>
      </c>
      <c r="Q3012" s="67" t="s">
        <v>4305</v>
      </c>
      <c r="R3012" s="67" t="s">
        <v>220</v>
      </c>
      <c r="S3012" s="46">
        <v>4</v>
      </c>
      <c r="T3012" s="46">
        <v>85</v>
      </c>
      <c r="U3012" s="46">
        <v>26.86914852</v>
      </c>
      <c r="V3012" s="46">
        <v>-80.048692176000003</v>
      </c>
      <c r="W3012" s="128"/>
      <c r="X3012" s="107"/>
      <c r="Y3012" s="127"/>
      <c r="Z3012" s="127"/>
      <c r="AA3012" s="127"/>
      <c r="AB3012" s="127"/>
      <c r="AC3012" s="127"/>
      <c r="AD3012" s="127"/>
      <c r="AE3012" s="127"/>
      <c r="AF3012" s="127"/>
      <c r="AG3012" s="127"/>
      <c r="AH3012" s="67" t="s">
        <v>31</v>
      </c>
      <c r="AI3012" s="38"/>
    </row>
    <row r="3013" spans="1:35" x14ac:dyDescent="0.3">
      <c r="A3013" s="38"/>
      <c r="B3013" s="38"/>
      <c r="C3013" s="39"/>
      <c r="D3013" s="71"/>
      <c r="E3013" s="99"/>
      <c r="F3013" s="41"/>
      <c r="G3013" s="41"/>
      <c r="H3013" s="41"/>
      <c r="I3013" s="41"/>
      <c r="J3013" s="41"/>
      <c r="K3013" s="40"/>
      <c r="L3013" s="41"/>
      <c r="M3013" s="46">
        <v>451362</v>
      </c>
      <c r="N3013" s="48">
        <v>42848</v>
      </c>
      <c r="O3013" s="67" t="s">
        <v>146</v>
      </c>
      <c r="P3013" s="46">
        <v>3</v>
      </c>
      <c r="Q3013" s="67" t="s">
        <v>4305</v>
      </c>
      <c r="R3013" s="67" t="s">
        <v>172</v>
      </c>
      <c r="S3013" s="46">
        <v>15</v>
      </c>
      <c r="T3013" s="46">
        <v>136</v>
      </c>
      <c r="U3013" s="46">
        <v>26.936648838</v>
      </c>
      <c r="V3013" s="46">
        <v>-80.069321204000005</v>
      </c>
      <c r="W3013" s="48">
        <v>42909</v>
      </c>
      <c r="X3013" s="107">
        <f>W3013-N3013</f>
        <v>61</v>
      </c>
      <c r="Y3013" s="46">
        <v>37</v>
      </c>
      <c r="Z3013" s="46">
        <v>76</v>
      </c>
      <c r="AA3013" s="46">
        <v>5</v>
      </c>
      <c r="AB3013" s="46">
        <v>3</v>
      </c>
      <c r="AC3013" s="46">
        <v>0</v>
      </c>
      <c r="AD3013" s="46">
        <v>2</v>
      </c>
      <c r="AE3013" s="46">
        <f>SUM(Y3013,Z3013,AC3013,AD3013)</f>
        <v>115</v>
      </c>
      <c r="AF3013" s="47">
        <f>Y3013/AE3013</f>
        <v>0.32173913043478258</v>
      </c>
      <c r="AG3013" s="47">
        <f>(Y3013-(AA3013+AB3013))/AE3013</f>
        <v>0.25217391304347825</v>
      </c>
      <c r="AH3013" s="67" t="s">
        <v>2</v>
      </c>
      <c r="AI3013" s="38"/>
    </row>
    <row r="3014" spans="1:35" x14ac:dyDescent="0.3">
      <c r="A3014" s="38"/>
      <c r="B3014" s="38"/>
      <c r="C3014" s="39"/>
      <c r="D3014" s="71"/>
      <c r="E3014" s="99"/>
      <c r="F3014" s="41"/>
      <c r="G3014" s="41"/>
      <c r="H3014" s="41"/>
      <c r="I3014" s="41"/>
      <c r="J3014" s="41"/>
      <c r="K3014" s="40"/>
      <c r="L3014" s="41"/>
      <c r="M3014" s="46">
        <v>451360</v>
      </c>
      <c r="N3014" s="48">
        <v>42848</v>
      </c>
      <c r="O3014" s="67" t="s">
        <v>146</v>
      </c>
      <c r="P3014" s="46">
        <v>6</v>
      </c>
      <c r="Q3014" s="67" t="s">
        <v>4305</v>
      </c>
      <c r="R3014" s="67" t="s">
        <v>171</v>
      </c>
      <c r="S3014" s="46">
        <v>40</v>
      </c>
      <c r="T3014" s="46">
        <v>21</v>
      </c>
      <c r="U3014" s="46">
        <v>26.928870500999999</v>
      </c>
      <c r="V3014" s="46">
        <v>-80.068177353999999</v>
      </c>
      <c r="W3014" s="48">
        <v>42916</v>
      </c>
      <c r="X3014" s="107">
        <f>W3014-N3014</f>
        <v>68</v>
      </c>
      <c r="Y3014" s="46">
        <v>88</v>
      </c>
      <c r="Z3014" s="46">
        <v>4</v>
      </c>
      <c r="AA3014" s="46">
        <v>3</v>
      </c>
      <c r="AB3014" s="46">
        <v>0</v>
      </c>
      <c r="AC3014" s="46">
        <v>0</v>
      </c>
      <c r="AD3014" s="46">
        <v>2</v>
      </c>
      <c r="AE3014" s="46">
        <f>SUM(Y3014,Z3014,AC3014,AD3014)</f>
        <v>94</v>
      </c>
      <c r="AF3014" s="47">
        <f>Y3014/AE3014</f>
        <v>0.93617021276595747</v>
      </c>
      <c r="AG3014" s="47">
        <f>(Y3014-(AA3014+AB3014))/AE3014</f>
        <v>0.9042553191489362</v>
      </c>
      <c r="AH3014" s="67" t="s">
        <v>2</v>
      </c>
      <c r="AI3014" s="38"/>
    </row>
    <row r="3015" spans="1:35" x14ac:dyDescent="0.3">
      <c r="A3015" s="38"/>
      <c r="B3015" s="38"/>
      <c r="C3015" s="39"/>
      <c r="D3015" s="71"/>
      <c r="E3015" s="99"/>
      <c r="F3015" s="41"/>
      <c r="G3015" s="41"/>
      <c r="H3015" s="41"/>
      <c r="I3015" s="41"/>
      <c r="J3015" s="41"/>
      <c r="K3015" s="40"/>
      <c r="L3015" s="41"/>
      <c r="M3015" s="46">
        <v>361238</v>
      </c>
      <c r="N3015" s="48">
        <v>42853</v>
      </c>
      <c r="O3015" s="67" t="s">
        <v>5</v>
      </c>
      <c r="P3015" s="46">
        <v>12</v>
      </c>
      <c r="Q3015" s="67" t="s">
        <v>4305</v>
      </c>
      <c r="R3015" s="67" t="s">
        <v>223</v>
      </c>
      <c r="S3015" s="46">
        <v>12</v>
      </c>
      <c r="T3015" s="46">
        <v>18</v>
      </c>
      <c r="U3015" s="46">
        <v>26.946969243000002</v>
      </c>
      <c r="V3015" s="46">
        <v>-80.072233264999994</v>
      </c>
      <c r="W3015" s="48">
        <v>42914</v>
      </c>
      <c r="X3015" s="107">
        <f>W3015-N3015</f>
        <v>61</v>
      </c>
      <c r="Y3015" s="46">
        <v>8</v>
      </c>
      <c r="Z3015" s="46">
        <v>64</v>
      </c>
      <c r="AA3015" s="46">
        <v>2</v>
      </c>
      <c r="AB3015" s="46">
        <v>1</v>
      </c>
      <c r="AC3015" s="46">
        <v>0</v>
      </c>
      <c r="AD3015" s="46">
        <v>0</v>
      </c>
      <c r="AE3015" s="46">
        <f>SUM(Y3015,Z3015,AC3015,AD3015)</f>
        <v>72</v>
      </c>
      <c r="AF3015" s="47">
        <f>Y3015/AE3015</f>
        <v>0.1111111111111111</v>
      </c>
      <c r="AG3015" s="47">
        <f>(Y3015-(AA3015+AB3015))/AE3015</f>
        <v>6.9444444444444448E-2</v>
      </c>
      <c r="AH3015" s="67" t="s">
        <v>2</v>
      </c>
      <c r="AI3015" s="38"/>
    </row>
    <row r="3016" spans="1:35" x14ac:dyDescent="0.3">
      <c r="A3016" s="38"/>
      <c r="B3016" s="38"/>
      <c r="C3016" s="39"/>
      <c r="D3016" s="71"/>
      <c r="E3016" s="99"/>
      <c r="F3016" s="41"/>
      <c r="G3016" s="41"/>
      <c r="H3016" s="41"/>
      <c r="I3016" s="41"/>
      <c r="J3016" s="41"/>
      <c r="K3016" s="40"/>
      <c r="L3016" s="41"/>
      <c r="M3016" s="46">
        <v>361290</v>
      </c>
      <c r="N3016" s="48">
        <v>42854</v>
      </c>
      <c r="O3016" s="67" t="s">
        <v>0</v>
      </c>
      <c r="P3016" s="46">
        <v>10</v>
      </c>
      <c r="Q3016" s="67" t="s">
        <v>4305</v>
      </c>
      <c r="R3016" s="67" t="s">
        <v>224</v>
      </c>
      <c r="S3016" s="46">
        <v>3</v>
      </c>
      <c r="T3016" s="46">
        <v>48</v>
      </c>
      <c r="U3016" s="46">
        <v>26.841323856999999</v>
      </c>
      <c r="V3016" s="46">
        <v>-80.042572653999997</v>
      </c>
      <c r="W3016" s="128"/>
      <c r="X3016" s="107"/>
      <c r="Y3016" s="127"/>
      <c r="Z3016" s="127"/>
      <c r="AA3016" s="127"/>
      <c r="AB3016" s="127"/>
      <c r="AC3016" s="127"/>
      <c r="AD3016" s="127"/>
      <c r="AE3016" s="127"/>
      <c r="AF3016" s="127"/>
      <c r="AG3016" s="127"/>
      <c r="AH3016" s="67" t="s">
        <v>31</v>
      </c>
      <c r="AI3016" s="38"/>
    </row>
    <row r="3017" spans="1:35" x14ac:dyDescent="0.3">
      <c r="A3017" s="38"/>
      <c r="B3017" s="38"/>
      <c r="C3017" s="39"/>
      <c r="D3017" s="71"/>
      <c r="E3017" s="99"/>
      <c r="F3017" s="41"/>
      <c r="G3017" s="41"/>
      <c r="H3017" s="41"/>
      <c r="I3017" s="41"/>
      <c r="J3017" s="41"/>
      <c r="K3017" s="40"/>
      <c r="L3017" s="41"/>
      <c r="M3017" s="46">
        <v>361306</v>
      </c>
      <c r="N3017" s="48">
        <v>42855</v>
      </c>
      <c r="O3017" s="67" t="s">
        <v>0</v>
      </c>
      <c r="P3017" s="46">
        <v>6</v>
      </c>
      <c r="Q3017" s="67" t="s">
        <v>4307</v>
      </c>
      <c r="R3017" s="67" t="s">
        <v>3</v>
      </c>
      <c r="S3017" s="46">
        <v>12</v>
      </c>
      <c r="T3017" s="46">
        <v>65</v>
      </c>
      <c r="U3017" s="46">
        <v>26.879989934000001</v>
      </c>
      <c r="V3017" s="46">
        <v>-80.052372199999994</v>
      </c>
      <c r="W3017" s="128"/>
      <c r="X3017" s="107"/>
      <c r="Y3017" s="127"/>
      <c r="Z3017" s="127"/>
      <c r="AA3017" s="127"/>
      <c r="AB3017" s="127"/>
      <c r="AC3017" s="127"/>
      <c r="AD3017" s="127"/>
      <c r="AE3017" s="127"/>
      <c r="AF3017" s="127"/>
      <c r="AG3017" s="127"/>
      <c r="AH3017" s="67" t="s">
        <v>3</v>
      </c>
      <c r="AI3017" s="38"/>
    </row>
    <row r="3018" spans="1:35" x14ac:dyDescent="0.3">
      <c r="A3018" s="38"/>
      <c r="B3018" s="38"/>
      <c r="C3018" s="39"/>
      <c r="D3018" s="71"/>
      <c r="E3018" s="99"/>
      <c r="F3018" s="41"/>
      <c r="G3018" s="41"/>
      <c r="H3018" s="41"/>
      <c r="I3018" s="41"/>
      <c r="J3018" s="41"/>
      <c r="K3018" s="40"/>
      <c r="L3018" s="41"/>
      <c r="M3018" s="46">
        <v>451424</v>
      </c>
      <c r="N3018" s="48">
        <v>42855</v>
      </c>
      <c r="O3018" s="67" t="s">
        <v>146</v>
      </c>
      <c r="P3018" s="46">
        <v>2</v>
      </c>
      <c r="Q3018" s="67" t="s">
        <v>4305</v>
      </c>
      <c r="R3018" s="67" t="s">
        <v>175</v>
      </c>
      <c r="S3018" s="46">
        <v>139</v>
      </c>
      <c r="T3018" s="46">
        <v>57</v>
      </c>
      <c r="U3018" s="46">
        <v>26.94118512</v>
      </c>
      <c r="V3018" s="46">
        <v>-80.071482360000005</v>
      </c>
      <c r="W3018" s="48">
        <v>42919</v>
      </c>
      <c r="X3018" s="107">
        <f>W3018-N3018</f>
        <v>64</v>
      </c>
      <c r="Y3018" s="46">
        <v>50</v>
      </c>
      <c r="Z3018" s="46">
        <v>9</v>
      </c>
      <c r="AA3018" s="46">
        <v>0</v>
      </c>
      <c r="AB3018" s="46">
        <v>0</v>
      </c>
      <c r="AC3018" s="46">
        <v>0</v>
      </c>
      <c r="AD3018" s="46">
        <v>0</v>
      </c>
      <c r="AE3018" s="46">
        <f>SUM(Y3018,Z3018,AC3018,AD3018)</f>
        <v>59</v>
      </c>
      <c r="AF3018" s="47">
        <f>Y3018/AE3018</f>
        <v>0.84745762711864403</v>
      </c>
      <c r="AG3018" s="47">
        <f>(Y3018-(AA3018+AB3018))/AE3018</f>
        <v>0.84745762711864403</v>
      </c>
      <c r="AH3018" s="67" t="s">
        <v>2</v>
      </c>
      <c r="AI3018" s="38"/>
    </row>
    <row r="3019" spans="1:35" x14ac:dyDescent="0.3">
      <c r="A3019" s="38"/>
      <c r="B3019" s="38"/>
      <c r="C3019" s="39"/>
      <c r="D3019" s="71"/>
      <c r="E3019" s="99"/>
      <c r="F3019" s="41"/>
      <c r="G3019" s="41"/>
      <c r="H3019" s="41"/>
      <c r="I3019" s="41"/>
      <c r="J3019" s="41"/>
      <c r="K3019" s="40"/>
      <c r="L3019" s="41"/>
      <c r="M3019" s="46">
        <v>361301</v>
      </c>
      <c r="N3019" s="48">
        <v>42855</v>
      </c>
      <c r="O3019" s="67" t="s">
        <v>0</v>
      </c>
      <c r="P3019" s="46">
        <v>5</v>
      </c>
      <c r="Q3019" s="67" t="s">
        <v>4305</v>
      </c>
      <c r="R3019" s="67" t="s">
        <v>225</v>
      </c>
      <c r="S3019" s="46">
        <v>30</v>
      </c>
      <c r="T3019" s="46">
        <v>44</v>
      </c>
      <c r="U3019" s="46">
        <v>26.89007784</v>
      </c>
      <c r="V3019" s="46">
        <v>-80.055913539000002</v>
      </c>
      <c r="W3019" s="128"/>
      <c r="X3019" s="107"/>
      <c r="Y3019" s="127"/>
      <c r="Z3019" s="127"/>
      <c r="AA3019" s="127"/>
      <c r="AB3019" s="127"/>
      <c r="AC3019" s="127"/>
      <c r="AD3019" s="127"/>
      <c r="AE3019" s="127"/>
      <c r="AF3019" s="127"/>
      <c r="AG3019" s="127"/>
      <c r="AH3019" s="67" t="s">
        <v>81</v>
      </c>
      <c r="AI3019" s="38"/>
    </row>
    <row r="3020" spans="1:35" x14ac:dyDescent="0.3">
      <c r="A3020" s="38"/>
      <c r="B3020" s="38"/>
      <c r="C3020" s="39"/>
      <c r="D3020" s="71"/>
      <c r="E3020" s="99"/>
      <c r="F3020" s="41"/>
      <c r="G3020" s="41"/>
      <c r="H3020" s="41"/>
      <c r="I3020" s="41"/>
      <c r="J3020" s="41"/>
      <c r="K3020" s="40"/>
      <c r="L3020" s="41"/>
      <c r="M3020" s="46">
        <v>361303</v>
      </c>
      <c r="N3020" s="48">
        <v>42855</v>
      </c>
      <c r="O3020" s="67" t="s">
        <v>0</v>
      </c>
      <c r="P3020" s="46">
        <v>4</v>
      </c>
      <c r="Q3020" s="67" t="s">
        <v>4305</v>
      </c>
      <c r="R3020" s="67" t="s">
        <v>226</v>
      </c>
      <c r="S3020" s="46">
        <v>26</v>
      </c>
      <c r="T3020" s="46">
        <v>96</v>
      </c>
      <c r="U3020" s="46">
        <v>26.892527878999999</v>
      </c>
      <c r="V3020" s="46">
        <v>-80.056544457000001</v>
      </c>
      <c r="W3020" s="48">
        <v>42916</v>
      </c>
      <c r="X3020" s="107">
        <f>W3020-N3020</f>
        <v>61</v>
      </c>
      <c r="Y3020" s="46">
        <v>74</v>
      </c>
      <c r="Z3020" s="46">
        <v>4</v>
      </c>
      <c r="AA3020" s="46">
        <v>1</v>
      </c>
      <c r="AB3020" s="46">
        <v>0</v>
      </c>
      <c r="AC3020" s="46">
        <v>0</v>
      </c>
      <c r="AD3020" s="46">
        <v>0</v>
      </c>
      <c r="AE3020" s="46">
        <f>SUM(Y3020,Z3020,AC3020,AD3020)</f>
        <v>78</v>
      </c>
      <c r="AF3020" s="47">
        <f>Y3020/AE3020</f>
        <v>0.94871794871794868</v>
      </c>
      <c r="AG3020" s="47">
        <f>(Y3020-(AA3020+AB3020))/AE3020</f>
        <v>0.9358974358974359</v>
      </c>
      <c r="AH3020" s="67" t="s">
        <v>2</v>
      </c>
      <c r="AI3020" s="38"/>
    </row>
    <row r="3021" spans="1:35" x14ac:dyDescent="0.3">
      <c r="A3021" s="38"/>
      <c r="B3021" s="38"/>
      <c r="C3021" s="39"/>
      <c r="D3021" s="71"/>
      <c r="E3021" s="99"/>
      <c r="F3021" s="41"/>
      <c r="G3021" s="41"/>
      <c r="H3021" s="41"/>
      <c r="I3021" s="41"/>
      <c r="J3021" s="41"/>
      <c r="K3021" s="40"/>
      <c r="L3021" s="41"/>
      <c r="M3021" s="46">
        <v>451460</v>
      </c>
      <c r="N3021" s="48">
        <v>42856</v>
      </c>
      <c r="O3021" s="67" t="s">
        <v>146</v>
      </c>
      <c r="P3021" s="46">
        <v>2</v>
      </c>
      <c r="Q3021" s="67" t="s">
        <v>4307</v>
      </c>
      <c r="R3021" s="67" t="s">
        <v>3</v>
      </c>
      <c r="S3021" s="46">
        <v>20</v>
      </c>
      <c r="T3021" s="46">
        <v>180</v>
      </c>
      <c r="U3021" s="46">
        <v>26.940941358</v>
      </c>
      <c r="V3021" s="46">
        <v>-80.071027540000003</v>
      </c>
      <c r="W3021" s="126"/>
      <c r="X3021" s="107"/>
      <c r="Y3021" s="127"/>
      <c r="Z3021" s="127"/>
      <c r="AA3021" s="127"/>
      <c r="AB3021" s="127"/>
      <c r="AC3021" s="127"/>
      <c r="AD3021" s="127"/>
      <c r="AE3021" s="127"/>
      <c r="AF3021" s="127"/>
      <c r="AG3021" s="127"/>
      <c r="AH3021" s="67" t="s">
        <v>3</v>
      </c>
      <c r="AI3021" s="38"/>
    </row>
    <row r="3022" spans="1:35" x14ac:dyDescent="0.3">
      <c r="A3022" s="38"/>
      <c r="B3022" s="38"/>
      <c r="C3022" s="39"/>
      <c r="D3022" s="71"/>
      <c r="E3022" s="99"/>
      <c r="F3022" s="41"/>
      <c r="G3022" s="41"/>
      <c r="H3022" s="41"/>
      <c r="I3022" s="41"/>
      <c r="J3022" s="41"/>
      <c r="K3022" s="40"/>
      <c r="L3022" s="41"/>
      <c r="M3022" s="46">
        <v>361317</v>
      </c>
      <c r="N3022" s="48">
        <v>42856</v>
      </c>
      <c r="O3022" s="67" t="s">
        <v>0</v>
      </c>
      <c r="P3022" s="46">
        <v>7</v>
      </c>
      <c r="Q3022" s="67" t="s">
        <v>4307</v>
      </c>
      <c r="R3022" s="67" t="s">
        <v>3</v>
      </c>
      <c r="S3022" s="46">
        <v>8</v>
      </c>
      <c r="T3022" s="46">
        <v>65</v>
      </c>
      <c r="U3022" s="46">
        <v>26.874449416000001</v>
      </c>
      <c r="V3022" s="46">
        <v>-80.050400793999998</v>
      </c>
      <c r="W3022" s="126"/>
      <c r="X3022" s="107"/>
      <c r="Y3022" s="127"/>
      <c r="Z3022" s="127"/>
      <c r="AA3022" s="127"/>
      <c r="AB3022" s="127"/>
      <c r="AC3022" s="127"/>
      <c r="AD3022" s="127"/>
      <c r="AE3022" s="127"/>
      <c r="AF3022" s="127"/>
      <c r="AG3022" s="127"/>
      <c r="AH3022" s="67" t="s">
        <v>3</v>
      </c>
      <c r="AI3022" s="38"/>
    </row>
    <row r="3023" spans="1:35" x14ac:dyDescent="0.3">
      <c r="A3023" s="38"/>
      <c r="B3023" s="38"/>
      <c r="C3023" s="39"/>
      <c r="D3023" s="71"/>
      <c r="E3023" s="99"/>
      <c r="F3023" s="41"/>
      <c r="G3023" s="41"/>
      <c r="H3023" s="41"/>
      <c r="I3023" s="41"/>
      <c r="J3023" s="41"/>
      <c r="K3023" s="40"/>
      <c r="L3023" s="41"/>
      <c r="M3023" s="46">
        <v>451449</v>
      </c>
      <c r="N3023" s="48">
        <v>42856</v>
      </c>
      <c r="O3023" s="67" t="s">
        <v>146</v>
      </c>
      <c r="P3023" s="46">
        <v>9</v>
      </c>
      <c r="Q3023" s="67" t="s">
        <v>4305</v>
      </c>
      <c r="R3023" s="67" t="s">
        <v>176</v>
      </c>
      <c r="S3023" s="46">
        <v>20</v>
      </c>
      <c r="T3023" s="46">
        <v>21</v>
      </c>
      <c r="U3023" s="46">
        <v>26.922166561000001</v>
      </c>
      <c r="V3023" s="46">
        <v>-80.066128035000006</v>
      </c>
      <c r="W3023" s="48">
        <v>42919</v>
      </c>
      <c r="X3023" s="107">
        <f>W3023-N3023</f>
        <v>63</v>
      </c>
      <c r="Y3023" s="46">
        <v>36</v>
      </c>
      <c r="Z3023" s="46">
        <v>26</v>
      </c>
      <c r="AA3023" s="46">
        <v>1</v>
      </c>
      <c r="AB3023" s="46">
        <v>0</v>
      </c>
      <c r="AC3023" s="46">
        <v>0</v>
      </c>
      <c r="AD3023" s="46">
        <v>0</v>
      </c>
      <c r="AE3023" s="46">
        <f>SUM(Y3023,Z3023,AC3023,AD3023)</f>
        <v>62</v>
      </c>
      <c r="AF3023" s="47">
        <f>Y3023/AE3023</f>
        <v>0.58064516129032262</v>
      </c>
      <c r="AG3023" s="47">
        <f>(Y3023-(AA3023+AB3023))/AE3023</f>
        <v>0.56451612903225812</v>
      </c>
      <c r="AH3023" s="67" t="s">
        <v>2</v>
      </c>
      <c r="AI3023" s="38"/>
    </row>
    <row r="3024" spans="1:35" x14ac:dyDescent="0.3">
      <c r="A3024" s="38"/>
      <c r="B3024" s="38"/>
      <c r="C3024" s="39"/>
      <c r="D3024" s="71"/>
      <c r="E3024" s="99"/>
      <c r="F3024" s="41"/>
      <c r="G3024" s="41"/>
      <c r="H3024" s="41"/>
      <c r="I3024" s="41"/>
      <c r="J3024" s="41"/>
      <c r="K3024" s="40"/>
      <c r="L3024" s="41"/>
      <c r="M3024" s="46">
        <v>361333</v>
      </c>
      <c r="N3024" s="48">
        <v>42857</v>
      </c>
      <c r="O3024" s="67" t="s">
        <v>5</v>
      </c>
      <c r="P3024" s="46">
        <v>12</v>
      </c>
      <c r="Q3024" s="67" t="s">
        <v>4305</v>
      </c>
      <c r="R3024" s="67" t="s">
        <v>228</v>
      </c>
      <c r="S3024" s="46">
        <v>21</v>
      </c>
      <c r="T3024" s="46">
        <v>51</v>
      </c>
      <c r="U3024" s="46">
        <v>26.946603515</v>
      </c>
      <c r="V3024" s="46">
        <v>-80.071942136999994</v>
      </c>
      <c r="W3024" s="48"/>
      <c r="X3024" s="107"/>
      <c r="Y3024" s="127"/>
      <c r="Z3024" s="127"/>
      <c r="AA3024" s="127"/>
      <c r="AB3024" s="127"/>
      <c r="AC3024" s="127"/>
      <c r="AD3024" s="127"/>
      <c r="AE3024" s="127"/>
      <c r="AF3024" s="127"/>
      <c r="AG3024" s="127"/>
      <c r="AH3024" s="67" t="s">
        <v>67</v>
      </c>
      <c r="AI3024" s="38"/>
    </row>
    <row r="3025" spans="1:35" x14ac:dyDescent="0.3">
      <c r="A3025" s="38"/>
      <c r="B3025" s="38"/>
      <c r="C3025" s="39"/>
      <c r="D3025" s="71"/>
      <c r="E3025" s="99"/>
      <c r="F3025" s="41"/>
      <c r="G3025" s="41"/>
      <c r="H3025" s="41"/>
      <c r="I3025" s="41"/>
      <c r="J3025" s="41"/>
      <c r="K3025" s="40"/>
      <c r="L3025" s="41"/>
      <c r="M3025" s="46">
        <v>451501</v>
      </c>
      <c r="N3025" s="48">
        <v>42859</v>
      </c>
      <c r="O3025" s="67" t="s">
        <v>146</v>
      </c>
      <c r="P3025" s="46">
        <v>1</v>
      </c>
      <c r="Q3025" s="67" t="s">
        <v>4305</v>
      </c>
      <c r="R3025" s="67" t="s">
        <v>178</v>
      </c>
      <c r="S3025" s="46">
        <v>59</v>
      </c>
      <c r="T3025" s="46">
        <v>172</v>
      </c>
      <c r="U3025" s="46">
        <v>26.942183267000001</v>
      </c>
      <c r="V3025" s="46">
        <v>-80.071476036000007</v>
      </c>
      <c r="W3025" s="48">
        <v>42922</v>
      </c>
      <c r="X3025" s="107">
        <f>W3025-N3025</f>
        <v>63</v>
      </c>
      <c r="Y3025" s="46">
        <v>47</v>
      </c>
      <c r="Z3025" s="46">
        <v>33</v>
      </c>
      <c r="AA3025" s="46">
        <v>0</v>
      </c>
      <c r="AB3025" s="46">
        <v>0</v>
      </c>
      <c r="AC3025" s="46">
        <v>0</v>
      </c>
      <c r="AD3025" s="46">
        <v>0</v>
      </c>
      <c r="AE3025" s="46">
        <f>SUM(Y3025,Z3025,AC3025,AD3025)</f>
        <v>80</v>
      </c>
      <c r="AF3025" s="47">
        <f>Y3025/AE3025</f>
        <v>0.58750000000000002</v>
      </c>
      <c r="AG3025" s="47">
        <f>(Y3025-(AA3025+AB3025))/AE3025</f>
        <v>0.58750000000000002</v>
      </c>
      <c r="AH3025" s="67" t="s">
        <v>2</v>
      </c>
      <c r="AI3025" s="38"/>
    </row>
    <row r="3026" spans="1:35" x14ac:dyDescent="0.3">
      <c r="A3026" s="38"/>
      <c r="B3026" s="38"/>
      <c r="C3026" s="39"/>
      <c r="D3026" s="71"/>
      <c r="E3026" s="99"/>
      <c r="F3026" s="41"/>
      <c r="G3026" s="41"/>
      <c r="H3026" s="41"/>
      <c r="I3026" s="41"/>
      <c r="J3026" s="41"/>
      <c r="K3026" s="40"/>
      <c r="L3026" s="41"/>
      <c r="M3026" s="46">
        <v>451513</v>
      </c>
      <c r="N3026" s="48">
        <v>42860</v>
      </c>
      <c r="O3026" s="67" t="s">
        <v>146</v>
      </c>
      <c r="P3026" s="46">
        <v>8</v>
      </c>
      <c r="Q3026" s="67" t="s">
        <v>4307</v>
      </c>
      <c r="R3026" s="67" t="s">
        <v>3</v>
      </c>
      <c r="S3026" s="46">
        <v>1</v>
      </c>
      <c r="T3026" s="46">
        <v>40</v>
      </c>
      <c r="U3026" s="46">
        <v>26.923978160000001</v>
      </c>
      <c r="V3026" s="46">
        <v>-80.066733419000002</v>
      </c>
      <c r="W3026" s="126"/>
      <c r="X3026" s="107"/>
      <c r="Y3026" s="127"/>
      <c r="Z3026" s="127"/>
      <c r="AA3026" s="127"/>
      <c r="AB3026" s="127"/>
      <c r="AC3026" s="127"/>
      <c r="AD3026" s="127"/>
      <c r="AE3026" s="127"/>
      <c r="AF3026" s="127"/>
      <c r="AG3026" s="127"/>
      <c r="AH3026" s="67" t="s">
        <v>3</v>
      </c>
      <c r="AI3026" s="38"/>
    </row>
    <row r="3027" spans="1:35" x14ac:dyDescent="0.3">
      <c r="A3027" s="38"/>
      <c r="B3027" s="38"/>
      <c r="C3027" s="39"/>
      <c r="D3027" s="71"/>
      <c r="E3027" s="99"/>
      <c r="F3027" s="41"/>
      <c r="G3027" s="41"/>
      <c r="H3027" s="41"/>
      <c r="I3027" s="41"/>
      <c r="J3027" s="41"/>
      <c r="K3027" s="40"/>
      <c r="L3027" s="41"/>
      <c r="M3027" s="46">
        <v>361590</v>
      </c>
      <c r="N3027" s="48">
        <v>42861</v>
      </c>
      <c r="O3027" s="67" t="s">
        <v>0</v>
      </c>
      <c r="P3027" s="46">
        <v>1</v>
      </c>
      <c r="Q3027" s="67" t="s">
        <v>4307</v>
      </c>
      <c r="R3027" s="67" t="s">
        <v>3</v>
      </c>
      <c r="S3027" s="46">
        <v>0</v>
      </c>
      <c r="T3027" s="46">
        <v>70</v>
      </c>
      <c r="U3027" s="46">
        <v>26.917032854999999</v>
      </c>
      <c r="V3027" s="46">
        <v>-80.064325709000002</v>
      </c>
      <c r="W3027" s="128"/>
      <c r="X3027" s="107"/>
      <c r="Y3027" s="127"/>
      <c r="Z3027" s="127"/>
      <c r="AA3027" s="127"/>
      <c r="AB3027" s="127"/>
      <c r="AC3027" s="127"/>
      <c r="AD3027" s="127"/>
      <c r="AE3027" s="127"/>
      <c r="AF3027" s="127"/>
      <c r="AG3027" s="127"/>
      <c r="AH3027" s="67" t="s">
        <v>3</v>
      </c>
      <c r="AI3027" s="38"/>
    </row>
    <row r="3028" spans="1:35" x14ac:dyDescent="0.3">
      <c r="A3028" s="38"/>
      <c r="B3028" s="38"/>
      <c r="C3028" s="39"/>
      <c r="D3028" s="71"/>
      <c r="E3028" s="99"/>
      <c r="F3028" s="41"/>
      <c r="G3028" s="41"/>
      <c r="H3028" s="41"/>
      <c r="I3028" s="41"/>
      <c r="J3028" s="41"/>
      <c r="K3028" s="40"/>
      <c r="L3028" s="41"/>
      <c r="M3028" s="46">
        <v>361586</v>
      </c>
      <c r="N3028" s="48">
        <v>42861</v>
      </c>
      <c r="O3028" s="67" t="s">
        <v>0</v>
      </c>
      <c r="P3028" s="46">
        <v>2</v>
      </c>
      <c r="Q3028" s="67" t="s">
        <v>4308</v>
      </c>
      <c r="R3028" s="67" t="s">
        <v>3</v>
      </c>
      <c r="S3028" s="46">
        <v>-5</v>
      </c>
      <c r="T3028" s="46">
        <v>135</v>
      </c>
      <c r="U3028" s="46">
        <v>26.907523400999999</v>
      </c>
      <c r="V3028" s="46">
        <v>-80.061041208999995</v>
      </c>
      <c r="W3028" s="128"/>
      <c r="X3028" s="107"/>
      <c r="Y3028" s="127"/>
      <c r="Z3028" s="127"/>
      <c r="AA3028" s="127"/>
      <c r="AB3028" s="127"/>
      <c r="AC3028" s="127"/>
      <c r="AD3028" s="127"/>
      <c r="AE3028" s="129"/>
      <c r="AF3028" s="129"/>
      <c r="AG3028" s="129"/>
      <c r="AH3028" s="67" t="s">
        <v>3</v>
      </c>
      <c r="AI3028" s="38"/>
    </row>
    <row r="3029" spans="1:35" x14ac:dyDescent="0.3">
      <c r="A3029" s="38"/>
      <c r="B3029" s="38"/>
      <c r="C3029" s="39"/>
      <c r="D3029" s="71"/>
      <c r="E3029" s="99"/>
      <c r="F3029" s="41"/>
      <c r="G3029" s="41"/>
      <c r="H3029" s="41"/>
      <c r="I3029" s="41"/>
      <c r="J3029" s="41"/>
      <c r="K3029" s="40"/>
      <c r="L3029" s="41"/>
      <c r="M3029" s="46">
        <v>361603</v>
      </c>
      <c r="N3029" s="48">
        <v>42861</v>
      </c>
      <c r="O3029" s="67" t="s">
        <v>0</v>
      </c>
      <c r="P3029" s="46">
        <v>8</v>
      </c>
      <c r="Q3029" s="67" t="s">
        <v>4305</v>
      </c>
      <c r="R3029" s="67" t="s">
        <v>232</v>
      </c>
      <c r="S3029" s="46">
        <v>9</v>
      </c>
      <c r="T3029" s="46">
        <v>93</v>
      </c>
      <c r="U3029" s="46">
        <v>26.869077794999999</v>
      </c>
      <c r="V3029" s="46">
        <v>-80.048695496999997</v>
      </c>
      <c r="W3029" s="128"/>
      <c r="X3029" s="107"/>
      <c r="Y3029" s="46">
        <v>0</v>
      </c>
      <c r="Z3029" s="46">
        <v>95</v>
      </c>
      <c r="AA3029" s="46">
        <v>0</v>
      </c>
      <c r="AB3029" s="46">
        <v>0</v>
      </c>
      <c r="AC3029" s="46">
        <v>0</v>
      </c>
      <c r="AD3029" s="46">
        <v>0</v>
      </c>
      <c r="AE3029" s="46">
        <f>SUM(Y3029,Z3029,AC3029,AD3029)</f>
        <v>95</v>
      </c>
      <c r="AF3029" s="47">
        <f>Y3029/AE3029</f>
        <v>0</v>
      </c>
      <c r="AG3029" s="47">
        <f>(Y3029-(AA3029+AB3029))/AE3029</f>
        <v>0</v>
      </c>
      <c r="AH3029" s="67" t="s">
        <v>8</v>
      </c>
      <c r="AI3029" s="38"/>
    </row>
    <row r="3030" spans="1:35" x14ac:dyDescent="0.3">
      <c r="A3030" s="38"/>
      <c r="B3030" s="38"/>
      <c r="C3030" s="39"/>
      <c r="D3030" s="71"/>
      <c r="E3030" s="99"/>
      <c r="F3030" s="41"/>
      <c r="G3030" s="41"/>
      <c r="H3030" s="41"/>
      <c r="I3030" s="41"/>
      <c r="J3030" s="41"/>
      <c r="K3030" s="40"/>
      <c r="L3030" s="41"/>
      <c r="M3030" s="46">
        <v>361623</v>
      </c>
      <c r="N3030" s="48">
        <v>42861</v>
      </c>
      <c r="O3030" s="67" t="s">
        <v>0</v>
      </c>
      <c r="P3030" s="46">
        <v>10</v>
      </c>
      <c r="Q3030" s="67" t="s">
        <v>4305</v>
      </c>
      <c r="R3030" s="67" t="s">
        <v>234</v>
      </c>
      <c r="S3030" s="46">
        <v>33</v>
      </c>
      <c r="T3030" s="46">
        <v>24</v>
      </c>
      <c r="U3030" s="46">
        <v>26.847374657</v>
      </c>
      <c r="V3030" s="46">
        <v>-80.044131710000002</v>
      </c>
      <c r="W3030" s="128"/>
      <c r="X3030" s="107"/>
      <c r="Y3030" s="46">
        <v>36</v>
      </c>
      <c r="Z3030" s="46">
        <v>47</v>
      </c>
      <c r="AA3030" s="46">
        <v>0</v>
      </c>
      <c r="AB3030" s="46">
        <v>0</v>
      </c>
      <c r="AC3030" s="46">
        <v>0</v>
      </c>
      <c r="AD3030" s="46">
        <v>2</v>
      </c>
      <c r="AE3030" s="46">
        <f>SUM(Y3030,Z3030,AC3030,AD3030)</f>
        <v>85</v>
      </c>
      <c r="AF3030" s="47">
        <f>Y3030/AE3030</f>
        <v>0.42352941176470588</v>
      </c>
      <c r="AG3030" s="47">
        <f>(Y3030-(AA3030+AB3030))/AE3030</f>
        <v>0.42352941176470588</v>
      </c>
      <c r="AH3030" s="67" t="s">
        <v>8</v>
      </c>
      <c r="AI3030" s="38"/>
    </row>
    <row r="3031" spans="1:35" x14ac:dyDescent="0.3">
      <c r="A3031" s="38"/>
      <c r="B3031" s="38"/>
      <c r="C3031" s="39"/>
      <c r="D3031" s="71"/>
      <c r="E3031" s="99"/>
      <c r="F3031" s="41"/>
      <c r="G3031" s="41"/>
      <c r="H3031" s="41"/>
      <c r="I3031" s="41"/>
      <c r="J3031" s="41"/>
      <c r="K3031" s="40"/>
      <c r="L3031" s="41"/>
      <c r="M3031" s="46">
        <v>361583</v>
      </c>
      <c r="N3031" s="48">
        <v>42861</v>
      </c>
      <c r="O3031" s="67" t="s">
        <v>0</v>
      </c>
      <c r="P3031" s="46">
        <v>4</v>
      </c>
      <c r="Q3031" s="67" t="s">
        <v>4305</v>
      </c>
      <c r="R3031" s="67" t="s">
        <v>231</v>
      </c>
      <c r="S3031" s="46">
        <v>36</v>
      </c>
      <c r="T3031" s="46">
        <v>64</v>
      </c>
      <c r="U3031" s="46">
        <v>26.894876235000002</v>
      </c>
      <c r="V3031" s="46">
        <v>-80.057236513999996</v>
      </c>
      <c r="W3031" s="48">
        <v>42922</v>
      </c>
      <c r="X3031" s="107">
        <f>W3031-N3031</f>
        <v>61</v>
      </c>
      <c r="Y3031" s="46">
        <v>38</v>
      </c>
      <c r="Z3031" s="46">
        <v>21</v>
      </c>
      <c r="AA3031" s="46">
        <v>1</v>
      </c>
      <c r="AB3031" s="46">
        <v>0</v>
      </c>
      <c r="AC3031" s="46">
        <v>0</v>
      </c>
      <c r="AD3031" s="46">
        <v>1</v>
      </c>
      <c r="AE3031" s="46">
        <f>SUM(Y3031,Z3031,AC3031,AD3031)</f>
        <v>60</v>
      </c>
      <c r="AF3031" s="47">
        <f>Y3031/AE3031</f>
        <v>0.6333333333333333</v>
      </c>
      <c r="AG3031" s="47">
        <f>(Y3031-(AA3031+AB3031))/AE3031</f>
        <v>0.6166666666666667</v>
      </c>
      <c r="AH3031" s="67" t="s">
        <v>2</v>
      </c>
      <c r="AI3031" s="38"/>
    </row>
    <row r="3032" spans="1:35" x14ac:dyDescent="0.3">
      <c r="A3032" s="38"/>
      <c r="B3032" s="38"/>
      <c r="C3032" s="39"/>
      <c r="D3032" s="71"/>
      <c r="E3032" s="99"/>
      <c r="F3032" s="41"/>
      <c r="G3032" s="41"/>
      <c r="H3032" s="41"/>
      <c r="I3032" s="41"/>
      <c r="J3032" s="41"/>
      <c r="K3032" s="40"/>
      <c r="L3032" s="41"/>
      <c r="M3032" s="46">
        <v>451541</v>
      </c>
      <c r="N3032" s="48">
        <v>42861</v>
      </c>
      <c r="O3032" s="67" t="s">
        <v>146</v>
      </c>
      <c r="P3032" s="46">
        <v>8</v>
      </c>
      <c r="Q3032" s="67" t="s">
        <v>4305</v>
      </c>
      <c r="R3032" s="67" t="s">
        <v>179</v>
      </c>
      <c r="S3032" s="46">
        <v>55</v>
      </c>
      <c r="T3032" s="46">
        <v>13</v>
      </c>
      <c r="U3032" s="46">
        <v>26.92422912</v>
      </c>
      <c r="V3032" s="46">
        <v>-80.066980689999994</v>
      </c>
      <c r="W3032" s="126"/>
      <c r="X3032" s="107"/>
      <c r="Y3032" s="46">
        <v>50</v>
      </c>
      <c r="Z3032" s="46">
        <v>6</v>
      </c>
      <c r="AA3032" s="46">
        <v>0</v>
      </c>
      <c r="AB3032" s="46">
        <v>0</v>
      </c>
      <c r="AC3032" s="46">
        <v>0</v>
      </c>
      <c r="AD3032" s="46">
        <v>0</v>
      </c>
      <c r="AE3032" s="46">
        <f>SUM(Y3032,Z3032,AC3032,AD3032)</f>
        <v>56</v>
      </c>
      <c r="AF3032" s="47">
        <f>Y3032/AE3032</f>
        <v>0.8928571428571429</v>
      </c>
      <c r="AG3032" s="47">
        <f>(Y3032-(AA3032+AB3032))/AE3032</f>
        <v>0.8928571428571429</v>
      </c>
      <c r="AH3032" s="67" t="s">
        <v>8</v>
      </c>
      <c r="AI3032" s="38"/>
    </row>
    <row r="3033" spans="1:35" x14ac:dyDescent="0.3">
      <c r="A3033" s="38"/>
      <c r="B3033" s="38"/>
      <c r="C3033" s="39"/>
      <c r="D3033" s="71"/>
      <c r="E3033" s="99"/>
      <c r="F3033" s="41"/>
      <c r="G3033" s="41"/>
      <c r="H3033" s="41"/>
      <c r="I3033" s="41"/>
      <c r="J3033" s="41"/>
      <c r="K3033" s="40"/>
      <c r="L3033" s="41"/>
      <c r="M3033" s="46">
        <v>361619</v>
      </c>
      <c r="N3033" s="48">
        <v>42861</v>
      </c>
      <c r="O3033" s="67" t="s">
        <v>0</v>
      </c>
      <c r="P3033" s="46">
        <v>10</v>
      </c>
      <c r="Q3033" s="67" t="s">
        <v>4305</v>
      </c>
      <c r="R3033" s="67" t="s">
        <v>233</v>
      </c>
      <c r="S3033" s="46">
        <v>66</v>
      </c>
      <c r="T3033" s="46">
        <v>2</v>
      </c>
      <c r="U3033" s="46">
        <v>26.851215835000001</v>
      </c>
      <c r="V3033" s="46">
        <v>-80.045031918999996</v>
      </c>
      <c r="W3033" s="48">
        <v>42924</v>
      </c>
      <c r="X3033" s="107">
        <f>W3033-N3033</f>
        <v>63</v>
      </c>
      <c r="Y3033" s="46">
        <v>55</v>
      </c>
      <c r="Z3033" s="46">
        <v>17</v>
      </c>
      <c r="AA3033" s="46">
        <v>2</v>
      </c>
      <c r="AB3033" s="46">
        <v>2</v>
      </c>
      <c r="AC3033" s="46">
        <v>0</v>
      </c>
      <c r="AD3033" s="46">
        <v>4</v>
      </c>
      <c r="AE3033" s="46">
        <f>SUM(Y3033,Z3033,AC3033,AD3033)</f>
        <v>76</v>
      </c>
      <c r="AF3033" s="47">
        <f>Y3033/AE3033</f>
        <v>0.72368421052631582</v>
      </c>
      <c r="AG3033" s="47">
        <f>(Y3033-(AA3033+AB3033))/AE3033</f>
        <v>0.67105263157894735</v>
      </c>
      <c r="AH3033" s="67" t="s">
        <v>2</v>
      </c>
      <c r="AI3033" s="38"/>
    </row>
    <row r="3034" spans="1:35" x14ac:dyDescent="0.3">
      <c r="A3034" s="38"/>
      <c r="B3034" s="38"/>
      <c r="C3034" s="39"/>
      <c r="D3034" s="71"/>
      <c r="E3034" s="99"/>
      <c r="F3034" s="41"/>
      <c r="G3034" s="41"/>
      <c r="H3034" s="41"/>
      <c r="I3034" s="41"/>
      <c r="J3034" s="41"/>
      <c r="K3034" s="40"/>
      <c r="L3034" s="41"/>
      <c r="M3034" s="46">
        <v>361658</v>
      </c>
      <c r="N3034" s="48">
        <v>42862</v>
      </c>
      <c r="O3034" s="67" t="s">
        <v>0</v>
      </c>
      <c r="P3034" s="46">
        <v>4</v>
      </c>
      <c r="Q3034" s="67" t="s">
        <v>4305</v>
      </c>
      <c r="R3034" s="67" t="s">
        <v>235</v>
      </c>
      <c r="S3034" s="46">
        <v>22</v>
      </c>
      <c r="T3034" s="46">
        <v>78</v>
      </c>
      <c r="U3034" s="46">
        <v>26.896257385999998</v>
      </c>
      <c r="V3034" s="46">
        <v>-80.057562638999997</v>
      </c>
      <c r="W3034" s="48">
        <v>42922</v>
      </c>
      <c r="X3034" s="107">
        <f>W3034-N3034</f>
        <v>60</v>
      </c>
      <c r="Y3034" s="46">
        <v>66</v>
      </c>
      <c r="Z3034" s="46">
        <v>11</v>
      </c>
      <c r="AA3034" s="46">
        <v>1</v>
      </c>
      <c r="AB3034" s="46">
        <v>2</v>
      </c>
      <c r="AC3034" s="46">
        <v>0</v>
      </c>
      <c r="AD3034" s="46">
        <v>5</v>
      </c>
      <c r="AE3034" s="46">
        <f>SUM(Y3034,Z3034,AC3034,AD3034)</f>
        <v>82</v>
      </c>
      <c r="AF3034" s="47">
        <f>Y3034/AE3034</f>
        <v>0.80487804878048785</v>
      </c>
      <c r="AG3034" s="47">
        <f>(Y3034-(AA3034+AB3034))/AE3034</f>
        <v>0.76829268292682928</v>
      </c>
      <c r="AH3034" s="67" t="s">
        <v>2</v>
      </c>
      <c r="AI3034" s="38"/>
    </row>
    <row r="3035" spans="1:35" x14ac:dyDescent="0.3">
      <c r="A3035" s="38"/>
      <c r="B3035" s="38"/>
      <c r="C3035" s="39"/>
      <c r="D3035" s="71"/>
      <c r="E3035" s="99"/>
      <c r="F3035" s="41"/>
      <c r="G3035" s="41"/>
      <c r="H3035" s="41"/>
      <c r="I3035" s="41"/>
      <c r="J3035" s="41"/>
      <c r="K3035" s="40"/>
      <c r="L3035" s="41"/>
      <c r="M3035" s="46">
        <v>361659</v>
      </c>
      <c r="N3035" s="48">
        <v>42862</v>
      </c>
      <c r="O3035" s="67" t="s">
        <v>0</v>
      </c>
      <c r="P3035" s="46">
        <v>2</v>
      </c>
      <c r="Q3035" s="67" t="s">
        <v>4305</v>
      </c>
      <c r="R3035" s="67" t="s">
        <v>236</v>
      </c>
      <c r="S3035" s="46">
        <v>3</v>
      </c>
      <c r="T3035" s="46">
        <v>88</v>
      </c>
      <c r="U3035" s="46">
        <v>26.909049219</v>
      </c>
      <c r="V3035" s="46">
        <v>-80.061612328999999</v>
      </c>
      <c r="W3035" s="126"/>
      <c r="X3035" s="107"/>
      <c r="Y3035" s="127"/>
      <c r="Z3035" s="127"/>
      <c r="AA3035" s="127"/>
      <c r="AB3035" s="127"/>
      <c r="AC3035" s="127"/>
      <c r="AD3035" s="127"/>
      <c r="AE3035" s="127"/>
      <c r="AF3035" s="127"/>
      <c r="AG3035" s="127"/>
      <c r="AH3035" s="67" t="s">
        <v>31</v>
      </c>
      <c r="AI3035" s="38"/>
    </row>
    <row r="3036" spans="1:35" x14ac:dyDescent="0.3">
      <c r="A3036" s="38"/>
      <c r="B3036" s="38"/>
      <c r="C3036" s="39"/>
      <c r="D3036" s="71"/>
      <c r="E3036" s="99"/>
      <c r="F3036" s="41"/>
      <c r="G3036" s="41"/>
      <c r="H3036" s="41"/>
      <c r="I3036" s="41"/>
      <c r="J3036" s="41"/>
      <c r="K3036" s="40"/>
      <c r="L3036" s="41"/>
      <c r="M3036" s="46">
        <v>451610</v>
      </c>
      <c r="N3036" s="48">
        <v>42863</v>
      </c>
      <c r="O3036" s="67" t="s">
        <v>146</v>
      </c>
      <c r="P3036" s="46">
        <v>1</v>
      </c>
      <c r="Q3036" s="67" t="s">
        <v>4305</v>
      </c>
      <c r="R3036" s="67" t="s">
        <v>180</v>
      </c>
      <c r="S3036" s="46">
        <v>108</v>
      </c>
      <c r="T3036" s="46">
        <v>99</v>
      </c>
      <c r="U3036" s="46">
        <v>26.942322141999998</v>
      </c>
      <c r="V3036" s="46">
        <v>-80.071748409999998</v>
      </c>
      <c r="W3036" s="128"/>
      <c r="X3036" s="107"/>
      <c r="Y3036" s="46">
        <v>56</v>
      </c>
      <c r="Z3036" s="46">
        <v>7</v>
      </c>
      <c r="AA3036" s="46">
        <v>0</v>
      </c>
      <c r="AB3036" s="46">
        <v>0</v>
      </c>
      <c r="AC3036" s="46">
        <v>0</v>
      </c>
      <c r="AD3036" s="46">
        <v>0</v>
      </c>
      <c r="AE3036" s="46">
        <f>SUM(Y3036,Z3036,AC3036,AD3036)</f>
        <v>63</v>
      </c>
      <c r="AF3036" s="47">
        <f>Y3036/AE3036</f>
        <v>0.88888888888888884</v>
      </c>
      <c r="AG3036" s="47">
        <f>(Y3036-(AA3036+AB3036))/AE3036</f>
        <v>0.88888888888888884</v>
      </c>
      <c r="AH3036" s="67" t="s">
        <v>8</v>
      </c>
      <c r="AI3036" s="38"/>
    </row>
    <row r="3037" spans="1:35" x14ac:dyDescent="0.3">
      <c r="A3037" s="38"/>
      <c r="B3037" s="38"/>
      <c r="C3037" s="39"/>
      <c r="D3037" s="71"/>
      <c r="E3037" s="99"/>
      <c r="F3037" s="41"/>
      <c r="G3037" s="41"/>
      <c r="H3037" s="41"/>
      <c r="I3037" s="41"/>
      <c r="J3037" s="41"/>
      <c r="K3037" s="40"/>
      <c r="L3037" s="41"/>
      <c r="M3037" s="46">
        <v>365871</v>
      </c>
      <c r="N3037" s="48">
        <v>42882</v>
      </c>
      <c r="O3037" s="67" t="s">
        <v>0</v>
      </c>
      <c r="P3037" s="46">
        <v>7</v>
      </c>
      <c r="Q3037" s="67" t="s">
        <v>4305</v>
      </c>
      <c r="R3037" s="67" t="s">
        <v>245</v>
      </c>
      <c r="S3037" s="46">
        <v>27</v>
      </c>
      <c r="T3037" s="46">
        <v>63</v>
      </c>
      <c r="U3037" s="46">
        <v>26.870748651</v>
      </c>
      <c r="V3037" s="46">
        <v>-80.049268609999999</v>
      </c>
      <c r="W3037" s="48">
        <v>42942</v>
      </c>
      <c r="X3037" s="107">
        <f>W3037-N3037</f>
        <v>60</v>
      </c>
      <c r="Y3037" s="46">
        <v>34</v>
      </c>
      <c r="Z3037" s="46">
        <v>32</v>
      </c>
      <c r="AA3037" s="46">
        <v>13</v>
      </c>
      <c r="AB3037" s="46">
        <v>2</v>
      </c>
      <c r="AC3037" s="46">
        <v>3</v>
      </c>
      <c r="AD3037" s="46">
        <v>12</v>
      </c>
      <c r="AE3037" s="46">
        <f>SUM(Y3037,Z3037,AC3037,AD3037)</f>
        <v>81</v>
      </c>
      <c r="AF3037" s="47">
        <f>Y3037/AE3037</f>
        <v>0.41975308641975306</v>
      </c>
      <c r="AG3037" s="47">
        <f>(Y3037-(AA3037+AB3037))/AE3037</f>
        <v>0.23456790123456789</v>
      </c>
      <c r="AH3037" s="67" t="s">
        <v>2</v>
      </c>
      <c r="AI3037" s="38"/>
    </row>
    <row r="3038" spans="1:35" x14ac:dyDescent="0.3">
      <c r="A3038" s="38"/>
      <c r="B3038" s="38"/>
      <c r="C3038" s="39"/>
      <c r="D3038" s="71"/>
      <c r="E3038" s="99"/>
      <c r="F3038" s="41"/>
      <c r="G3038" s="41"/>
      <c r="H3038" s="41"/>
      <c r="I3038" s="41"/>
      <c r="J3038" s="41"/>
      <c r="K3038" s="40"/>
      <c r="L3038" s="41"/>
      <c r="M3038" s="46">
        <v>365989</v>
      </c>
      <c r="N3038" s="48">
        <v>42882</v>
      </c>
      <c r="O3038" s="67" t="s">
        <v>5</v>
      </c>
      <c r="P3038" s="46">
        <v>13</v>
      </c>
      <c r="Q3038" s="67" t="s">
        <v>4305</v>
      </c>
      <c r="R3038" s="67" t="s">
        <v>246</v>
      </c>
      <c r="S3038" s="46">
        <v>0</v>
      </c>
      <c r="T3038" s="46">
        <v>70</v>
      </c>
      <c r="U3038" s="46">
        <v>26.945924719000001</v>
      </c>
      <c r="V3038" s="46">
        <v>-80.071504814999997</v>
      </c>
      <c r="W3038" s="126"/>
      <c r="X3038" s="107"/>
      <c r="Y3038" s="127"/>
      <c r="Z3038" s="127"/>
      <c r="AA3038" s="127"/>
      <c r="AB3038" s="127"/>
      <c r="AC3038" s="127"/>
      <c r="AD3038" s="127"/>
      <c r="AE3038" s="127"/>
      <c r="AF3038" s="127"/>
      <c r="AG3038" s="127"/>
      <c r="AH3038" s="67" t="s">
        <v>31</v>
      </c>
      <c r="AI3038" s="38"/>
    </row>
    <row r="3039" spans="1:35" x14ac:dyDescent="0.3">
      <c r="A3039" s="38"/>
      <c r="B3039" s="38"/>
      <c r="C3039" s="39"/>
      <c r="D3039" s="71"/>
      <c r="E3039" s="99"/>
      <c r="F3039" s="41"/>
      <c r="G3039" s="41"/>
      <c r="H3039" s="41"/>
      <c r="I3039" s="41"/>
      <c r="J3039" s="41"/>
      <c r="K3039" s="40"/>
      <c r="L3039" s="41"/>
      <c r="M3039" s="46">
        <v>366080</v>
      </c>
      <c r="N3039" s="48">
        <v>42882</v>
      </c>
      <c r="O3039" s="67" t="s">
        <v>5</v>
      </c>
      <c r="P3039" s="46">
        <v>13</v>
      </c>
      <c r="Q3039" s="67" t="s">
        <v>4305</v>
      </c>
      <c r="R3039" s="67" t="s">
        <v>247</v>
      </c>
      <c r="S3039" s="46">
        <v>41</v>
      </c>
      <c r="T3039" s="46">
        <v>29</v>
      </c>
      <c r="U3039" s="46">
        <v>26.945895869000001</v>
      </c>
      <c r="V3039" s="46">
        <v>-80.071630033000005</v>
      </c>
      <c r="W3039" s="126"/>
      <c r="X3039" s="107"/>
      <c r="Y3039" s="127"/>
      <c r="Z3039" s="127"/>
      <c r="AA3039" s="127"/>
      <c r="AB3039" s="127"/>
      <c r="AC3039" s="127"/>
      <c r="AD3039" s="127"/>
      <c r="AE3039" s="127"/>
      <c r="AF3039" s="127"/>
      <c r="AG3039" s="127"/>
      <c r="AH3039" s="67" t="s">
        <v>10</v>
      </c>
      <c r="AI3039" s="38"/>
    </row>
    <row r="3040" spans="1:35" x14ac:dyDescent="0.3">
      <c r="A3040" s="38"/>
      <c r="B3040" s="38"/>
      <c r="C3040" s="39"/>
      <c r="D3040" s="71"/>
      <c r="E3040" s="99"/>
      <c r="F3040" s="41"/>
      <c r="G3040" s="41"/>
      <c r="H3040" s="41"/>
      <c r="I3040" s="41"/>
      <c r="J3040" s="41"/>
      <c r="K3040" s="40"/>
      <c r="L3040" s="41"/>
      <c r="M3040" s="46">
        <v>366405</v>
      </c>
      <c r="N3040" s="48">
        <v>42883</v>
      </c>
      <c r="O3040" s="67" t="s">
        <v>5</v>
      </c>
      <c r="P3040" s="46">
        <v>11</v>
      </c>
      <c r="Q3040" s="67" t="s">
        <v>4305</v>
      </c>
      <c r="R3040" s="67" t="s">
        <v>248</v>
      </c>
      <c r="S3040" s="46">
        <v>70</v>
      </c>
      <c r="T3040" s="46">
        <v>12</v>
      </c>
      <c r="U3040" s="46">
        <v>26.949357307</v>
      </c>
      <c r="V3040" s="46">
        <v>-80.073452813000003</v>
      </c>
      <c r="W3040" s="128"/>
      <c r="X3040" s="107"/>
      <c r="Y3040" s="127"/>
      <c r="Z3040" s="127"/>
      <c r="AA3040" s="127"/>
      <c r="AB3040" s="127"/>
      <c r="AC3040" s="127"/>
      <c r="AD3040" s="127"/>
      <c r="AE3040" s="129"/>
      <c r="AF3040" s="129"/>
      <c r="AG3040" s="129"/>
      <c r="AH3040" s="67" t="s">
        <v>10</v>
      </c>
      <c r="AI3040" s="38"/>
    </row>
    <row r="3041" spans="1:35" x14ac:dyDescent="0.3">
      <c r="A3041" s="38"/>
      <c r="B3041" s="38"/>
      <c r="C3041" s="39"/>
      <c r="D3041" s="71"/>
      <c r="E3041" s="99"/>
      <c r="F3041" s="41"/>
      <c r="G3041" s="41"/>
      <c r="H3041" s="41"/>
      <c r="I3041" s="41"/>
      <c r="J3041" s="41"/>
      <c r="K3041" s="40"/>
      <c r="L3041" s="41"/>
      <c r="M3041" s="46">
        <v>367331</v>
      </c>
      <c r="N3041" s="48">
        <v>42885</v>
      </c>
      <c r="O3041" s="67" t="s">
        <v>5</v>
      </c>
      <c r="P3041" s="46">
        <v>10</v>
      </c>
      <c r="Q3041" s="67" t="s">
        <v>4305</v>
      </c>
      <c r="R3041" s="67" t="s">
        <v>250</v>
      </c>
      <c r="S3041" s="46">
        <v>33</v>
      </c>
      <c r="T3041" s="46">
        <v>27</v>
      </c>
      <c r="U3041" s="46">
        <v>26.952293141999998</v>
      </c>
      <c r="V3041" s="46">
        <v>-80.074680537999996</v>
      </c>
      <c r="W3041" s="48">
        <v>42947</v>
      </c>
      <c r="X3041" s="107">
        <f>W3041-N3041</f>
        <v>62</v>
      </c>
      <c r="Y3041" s="46">
        <v>28</v>
      </c>
      <c r="Z3041" s="46">
        <v>41</v>
      </c>
      <c r="AA3041" s="46">
        <v>8</v>
      </c>
      <c r="AB3041" s="46">
        <v>4</v>
      </c>
      <c r="AC3041" s="46">
        <v>0</v>
      </c>
      <c r="AD3041" s="46">
        <v>6</v>
      </c>
      <c r="AE3041" s="46">
        <f>SUM(Y3041,Z3041,AC3041,AD3041)</f>
        <v>75</v>
      </c>
      <c r="AF3041" s="47">
        <f>Y3041/AE3041</f>
        <v>0.37333333333333335</v>
      </c>
      <c r="AG3041" s="47">
        <f>(Y3041-(AA3041+AB3041))/AE3041</f>
        <v>0.21333333333333335</v>
      </c>
      <c r="AH3041" s="67" t="s">
        <v>2</v>
      </c>
      <c r="AI3041" s="38"/>
    </row>
    <row r="3042" spans="1:35" x14ac:dyDescent="0.3">
      <c r="A3042" s="38"/>
      <c r="B3042" s="38"/>
      <c r="C3042" s="39"/>
      <c r="D3042" s="71"/>
      <c r="E3042" s="99"/>
      <c r="F3042" s="41"/>
      <c r="G3042" s="41"/>
      <c r="H3042" s="41"/>
      <c r="I3042" s="41"/>
      <c r="J3042" s="41"/>
      <c r="K3042" s="40"/>
      <c r="L3042" s="41"/>
      <c r="M3042" s="46">
        <v>369966</v>
      </c>
      <c r="N3042" s="48">
        <v>42893</v>
      </c>
      <c r="O3042" s="67" t="s">
        <v>0</v>
      </c>
      <c r="P3042" s="46">
        <v>1</v>
      </c>
      <c r="Q3042" s="67" t="s">
        <v>4305</v>
      </c>
      <c r="R3042" s="67" t="s">
        <v>256</v>
      </c>
      <c r="S3042" s="46">
        <v>9</v>
      </c>
      <c r="T3042" s="46">
        <v>63</v>
      </c>
      <c r="U3042" s="46">
        <v>26.916139193999999</v>
      </c>
      <c r="V3042" s="46">
        <v>-80.064024223000004</v>
      </c>
      <c r="W3042" s="126"/>
      <c r="X3042" s="107"/>
      <c r="Y3042" s="46">
        <v>2</v>
      </c>
      <c r="Z3042" s="46">
        <v>74</v>
      </c>
      <c r="AA3042" s="46">
        <v>0</v>
      </c>
      <c r="AB3042" s="46">
        <v>0</v>
      </c>
      <c r="AC3042" s="46">
        <v>0</v>
      </c>
      <c r="AD3042" s="46">
        <v>0</v>
      </c>
      <c r="AE3042" s="46">
        <f>SUM(Y3042,Z3042,AC3042,AD3042)</f>
        <v>76</v>
      </c>
      <c r="AF3042" s="47">
        <f>Y3042/AE3042</f>
        <v>2.6315789473684209E-2</v>
      </c>
      <c r="AG3042" s="47">
        <f>(Y3042-(AA3042+AB3042))/AE3042</f>
        <v>2.6315789473684209E-2</v>
      </c>
      <c r="AH3042" s="67" t="s">
        <v>8</v>
      </c>
      <c r="AI3042" s="38"/>
    </row>
    <row r="3043" spans="1:35" x14ac:dyDescent="0.3">
      <c r="A3043" s="38"/>
      <c r="B3043" s="38"/>
      <c r="C3043" s="39"/>
      <c r="D3043" s="71"/>
      <c r="E3043" s="99"/>
      <c r="F3043" s="41"/>
      <c r="G3043" s="41"/>
      <c r="H3043" s="41"/>
      <c r="I3043" s="41"/>
      <c r="J3043" s="41"/>
      <c r="K3043" s="40"/>
      <c r="L3043" s="41"/>
      <c r="M3043" s="46">
        <v>455284</v>
      </c>
      <c r="N3043" s="48">
        <v>42896</v>
      </c>
      <c r="O3043" s="67" t="s">
        <v>146</v>
      </c>
      <c r="P3043" s="46">
        <v>8</v>
      </c>
      <c r="Q3043" s="67" t="s">
        <v>4305</v>
      </c>
      <c r="R3043" s="67" t="s">
        <v>185</v>
      </c>
      <c r="S3043" s="46">
        <v>26</v>
      </c>
      <c r="T3043" s="46">
        <v>27</v>
      </c>
      <c r="U3043" s="46">
        <v>26.923793223000001</v>
      </c>
      <c r="V3043" s="46">
        <v>-80.066760755999994</v>
      </c>
      <c r="W3043" s="48"/>
      <c r="X3043" s="107"/>
      <c r="Y3043" s="127"/>
      <c r="Z3043" s="127"/>
      <c r="AA3043" s="127"/>
      <c r="AB3043" s="127"/>
      <c r="AC3043" s="127"/>
      <c r="AD3043" s="127"/>
      <c r="AE3043" s="127"/>
      <c r="AF3043" s="127"/>
      <c r="AG3043" s="127"/>
      <c r="AH3043" s="67" t="s">
        <v>186</v>
      </c>
      <c r="AI3043" s="38"/>
    </row>
    <row r="3044" spans="1:35" x14ac:dyDescent="0.3">
      <c r="A3044" s="38"/>
      <c r="B3044" s="38"/>
      <c r="C3044" s="39"/>
      <c r="D3044" s="71"/>
      <c r="E3044" s="99"/>
      <c r="F3044" s="41"/>
      <c r="G3044" s="41"/>
      <c r="H3044" s="41"/>
      <c r="I3044" s="41"/>
      <c r="J3044" s="41"/>
      <c r="K3044" s="40"/>
      <c r="L3044" s="41"/>
      <c r="M3044" s="46">
        <v>455655</v>
      </c>
      <c r="N3044" s="48">
        <v>42898</v>
      </c>
      <c r="O3044" s="67" t="s">
        <v>146</v>
      </c>
      <c r="P3044" s="46">
        <v>8</v>
      </c>
      <c r="Q3044" s="67" t="s">
        <v>4305</v>
      </c>
      <c r="R3044" s="67" t="s">
        <v>187</v>
      </c>
      <c r="S3044" s="46">
        <v>33</v>
      </c>
      <c r="T3044" s="46">
        <v>9</v>
      </c>
      <c r="U3044" s="46">
        <v>26.922661977000001</v>
      </c>
      <c r="V3044" s="46">
        <v>-80.066343333999995</v>
      </c>
      <c r="W3044" s="128"/>
      <c r="X3044" s="107"/>
      <c r="Y3044" s="127"/>
      <c r="Z3044" s="127"/>
      <c r="AA3044" s="127"/>
      <c r="AB3044" s="127"/>
      <c r="AC3044" s="127"/>
      <c r="AD3044" s="127"/>
      <c r="AE3044" s="127"/>
      <c r="AF3044" s="127"/>
      <c r="AG3044" s="127"/>
      <c r="AH3044" s="67" t="s">
        <v>10</v>
      </c>
      <c r="AI3044" s="38"/>
    </row>
    <row r="3045" spans="1:35" x14ac:dyDescent="0.3">
      <c r="A3045" s="38"/>
      <c r="B3045" s="38"/>
      <c r="C3045" s="39"/>
      <c r="D3045" s="71"/>
      <c r="E3045" s="99"/>
      <c r="F3045" s="41"/>
      <c r="G3045" s="41"/>
      <c r="H3045" s="41"/>
      <c r="I3045" s="41"/>
      <c r="J3045" s="41"/>
      <c r="K3045" s="40"/>
      <c r="L3045" s="41"/>
      <c r="M3045" s="46">
        <v>373948</v>
      </c>
      <c r="N3045" s="48">
        <v>42905</v>
      </c>
      <c r="O3045" s="67" t="s">
        <v>0</v>
      </c>
      <c r="P3045" s="46">
        <v>1</v>
      </c>
      <c r="Q3045" s="67" t="s">
        <v>4305</v>
      </c>
      <c r="R3045" s="67" t="s">
        <v>262</v>
      </c>
      <c r="S3045" s="46">
        <v>51</v>
      </c>
      <c r="T3045" s="46">
        <v>21</v>
      </c>
      <c r="U3045" s="46">
        <v>26.914613236000001</v>
      </c>
      <c r="V3045" s="46">
        <v>-80.063611664000007</v>
      </c>
      <c r="W3045" s="128"/>
      <c r="X3045" s="107"/>
      <c r="Y3045" s="127"/>
      <c r="Z3045" s="127"/>
      <c r="AA3045" s="127"/>
      <c r="AB3045" s="127"/>
      <c r="AC3045" s="127"/>
      <c r="AD3045" s="127"/>
      <c r="AE3045" s="127"/>
      <c r="AF3045" s="127"/>
      <c r="AG3045" s="127"/>
      <c r="AH3045" s="67" t="s">
        <v>10</v>
      </c>
      <c r="AI3045" s="38"/>
    </row>
    <row r="3046" spans="1:35" x14ac:dyDescent="0.3">
      <c r="A3046" s="38"/>
      <c r="B3046" s="38"/>
      <c r="C3046" s="39"/>
      <c r="D3046" s="71"/>
      <c r="E3046" s="99"/>
      <c r="F3046" s="41"/>
      <c r="G3046" s="41"/>
      <c r="H3046" s="41"/>
      <c r="I3046" s="41"/>
      <c r="J3046" s="41"/>
      <c r="K3046" s="40"/>
      <c r="L3046" s="41"/>
      <c r="M3046" s="46">
        <v>377179</v>
      </c>
      <c r="N3046" s="48">
        <v>42912</v>
      </c>
      <c r="O3046" s="67" t="s">
        <v>0</v>
      </c>
      <c r="P3046" s="46">
        <v>5</v>
      </c>
      <c r="Q3046" s="67" t="s">
        <v>4305</v>
      </c>
      <c r="R3046" s="67" t="s">
        <v>263</v>
      </c>
      <c r="S3046" s="46">
        <v>58</v>
      </c>
      <c r="T3046" s="46">
        <v>32</v>
      </c>
      <c r="U3046" s="46">
        <v>26.884437205000001</v>
      </c>
      <c r="V3046" s="46">
        <v>-80.054037889</v>
      </c>
      <c r="W3046" s="48">
        <v>42970</v>
      </c>
      <c r="X3046" s="107">
        <f>W3046-N3046</f>
        <v>58</v>
      </c>
      <c r="Y3046" s="46">
        <v>24</v>
      </c>
      <c r="Z3046" s="46">
        <v>57</v>
      </c>
      <c r="AA3046" s="46">
        <v>1</v>
      </c>
      <c r="AB3046" s="46">
        <v>2</v>
      </c>
      <c r="AC3046" s="46">
        <v>0</v>
      </c>
      <c r="AD3046" s="46">
        <v>1</v>
      </c>
      <c r="AE3046" s="46">
        <f>SUM(Y3046,Z3046,AC3046,AD3046)</f>
        <v>82</v>
      </c>
      <c r="AF3046" s="47">
        <f>Y3046/AE3046</f>
        <v>0.29268292682926828</v>
      </c>
      <c r="AG3046" s="47">
        <f>(Y3046-(AA3046+AB3046))/AE3046</f>
        <v>0.25609756097560976</v>
      </c>
      <c r="AH3046" s="67" t="s">
        <v>2</v>
      </c>
      <c r="AI3046" s="38"/>
    </row>
    <row r="3047" spans="1:35" x14ac:dyDescent="0.3">
      <c r="A3047" s="38"/>
      <c r="B3047" s="38"/>
      <c r="C3047" s="39"/>
      <c r="D3047" s="71"/>
      <c r="E3047" s="99"/>
      <c r="F3047" s="41"/>
      <c r="G3047" s="41"/>
      <c r="H3047" s="41"/>
      <c r="I3047" s="41"/>
      <c r="J3047" s="41"/>
      <c r="K3047" s="40"/>
      <c r="L3047" s="41"/>
      <c r="M3047" s="46">
        <v>378381</v>
      </c>
      <c r="N3047" s="48">
        <v>42914</v>
      </c>
      <c r="O3047" s="67" t="s">
        <v>0</v>
      </c>
      <c r="P3047" s="46">
        <v>2</v>
      </c>
      <c r="Q3047" s="67" t="s">
        <v>4307</v>
      </c>
      <c r="R3047" s="67" t="s">
        <v>3</v>
      </c>
      <c r="S3047" s="46">
        <v>30</v>
      </c>
      <c r="T3047" s="46">
        <v>70</v>
      </c>
      <c r="U3047" s="46">
        <v>26.911344794000001</v>
      </c>
      <c r="V3047" s="46">
        <v>-80.062381372000004</v>
      </c>
      <c r="W3047" s="126"/>
      <c r="X3047" s="107"/>
      <c r="Y3047" s="127"/>
      <c r="Z3047" s="127"/>
      <c r="AA3047" s="127"/>
      <c r="AB3047" s="127"/>
      <c r="AC3047" s="127"/>
      <c r="AD3047" s="127"/>
      <c r="AE3047" s="127"/>
      <c r="AF3047" s="127"/>
      <c r="AG3047" s="127"/>
      <c r="AH3047" s="67" t="s">
        <v>3</v>
      </c>
      <c r="AI3047" s="38"/>
    </row>
    <row r="3048" spans="1:35" x14ac:dyDescent="0.3">
      <c r="A3048" s="38"/>
      <c r="B3048" s="38"/>
      <c r="C3048" s="39"/>
      <c r="D3048" s="71"/>
      <c r="E3048" s="99"/>
      <c r="F3048" s="41"/>
      <c r="G3048" s="41"/>
      <c r="H3048" s="41"/>
      <c r="I3048" s="41"/>
      <c r="J3048" s="41"/>
      <c r="K3048" s="40"/>
      <c r="L3048" s="41"/>
      <c r="M3048" s="46">
        <v>459371</v>
      </c>
      <c r="N3048" s="48">
        <v>42914</v>
      </c>
      <c r="O3048" s="67" t="s">
        <v>146</v>
      </c>
      <c r="P3048" s="46">
        <v>5</v>
      </c>
      <c r="Q3048" s="67" t="s">
        <v>4305</v>
      </c>
      <c r="R3048" s="67" t="s">
        <v>188</v>
      </c>
      <c r="S3048" s="46">
        <v>16</v>
      </c>
      <c r="T3048" s="46">
        <v>35</v>
      </c>
      <c r="U3048" s="46">
        <v>26.933545538000001</v>
      </c>
      <c r="V3048" s="46">
        <v>-80.068898473000004</v>
      </c>
      <c r="W3048" s="126"/>
      <c r="X3048" s="107"/>
      <c r="Y3048" s="127"/>
      <c r="Z3048" s="127"/>
      <c r="AA3048" s="127"/>
      <c r="AB3048" s="127"/>
      <c r="AC3048" s="127"/>
      <c r="AD3048" s="127"/>
      <c r="AE3048" s="127"/>
      <c r="AF3048" s="127"/>
      <c r="AG3048" s="127"/>
      <c r="AH3048" s="67" t="s">
        <v>67</v>
      </c>
      <c r="AI3048" s="38"/>
    </row>
    <row r="3049" spans="1:35" x14ac:dyDescent="0.3">
      <c r="A3049" s="38"/>
      <c r="B3049" s="38"/>
      <c r="C3049" s="39"/>
      <c r="D3049" s="71"/>
      <c r="E3049" s="99"/>
      <c r="F3049" s="41"/>
      <c r="G3049" s="41"/>
      <c r="H3049" s="41"/>
      <c r="I3049" s="41"/>
      <c r="J3049" s="41"/>
      <c r="K3049" s="40"/>
      <c r="L3049" s="41"/>
      <c r="M3049" s="46">
        <v>382424</v>
      </c>
      <c r="N3049" s="48">
        <v>42919</v>
      </c>
      <c r="O3049" s="67" t="s">
        <v>5</v>
      </c>
      <c r="P3049" s="46">
        <v>1</v>
      </c>
      <c r="Q3049" s="67" t="s">
        <v>4305</v>
      </c>
      <c r="R3049" s="67" t="s">
        <v>264</v>
      </c>
      <c r="S3049" s="46">
        <v>21</v>
      </c>
      <c r="T3049" s="46">
        <v>63</v>
      </c>
      <c r="U3049" s="46">
        <v>26.967753123000001</v>
      </c>
      <c r="V3049" s="46">
        <v>-80.079621132</v>
      </c>
      <c r="W3049" s="126"/>
      <c r="X3049" s="107"/>
      <c r="Y3049" s="127"/>
      <c r="Z3049" s="127"/>
      <c r="AA3049" s="127"/>
      <c r="AB3049" s="127"/>
      <c r="AC3049" s="127"/>
      <c r="AD3049" s="127"/>
      <c r="AE3049" s="127"/>
      <c r="AF3049" s="127"/>
      <c r="AG3049" s="127"/>
      <c r="AH3049" s="67" t="s">
        <v>67</v>
      </c>
      <c r="AI3049" s="38"/>
    </row>
    <row r="3050" spans="1:35" x14ac:dyDescent="0.3">
      <c r="A3050" s="61"/>
      <c r="B3050" s="61"/>
      <c r="C3050" s="60"/>
      <c r="D3050" s="94"/>
      <c r="E3050" s="100"/>
      <c r="F3050" s="58"/>
      <c r="G3050" s="58"/>
      <c r="H3050" s="58"/>
      <c r="I3050" s="58"/>
      <c r="J3050" s="58"/>
      <c r="K3050" s="62"/>
      <c r="L3050" s="58"/>
      <c r="M3050" s="46">
        <v>461747</v>
      </c>
      <c r="N3050" s="48">
        <v>42920</v>
      </c>
      <c r="O3050" s="67" t="s">
        <v>146</v>
      </c>
      <c r="P3050" s="46">
        <v>2</v>
      </c>
      <c r="Q3050" s="67" t="s">
        <v>4305</v>
      </c>
      <c r="R3050" s="67" t="s">
        <v>189</v>
      </c>
      <c r="S3050" s="46">
        <v>23</v>
      </c>
      <c r="T3050" s="46">
        <v>193</v>
      </c>
      <c r="U3050" s="46">
        <v>26.939976067</v>
      </c>
      <c r="V3050" s="46">
        <v>-80.070523648000005</v>
      </c>
      <c r="W3050" s="126"/>
      <c r="X3050" s="107"/>
      <c r="Y3050" s="127"/>
      <c r="Z3050" s="127"/>
      <c r="AA3050" s="127"/>
      <c r="AB3050" s="127"/>
      <c r="AC3050" s="127"/>
      <c r="AD3050" s="127"/>
      <c r="AE3050" s="127"/>
      <c r="AF3050" s="127"/>
      <c r="AG3050" s="127"/>
      <c r="AH3050" s="67" t="s">
        <v>67</v>
      </c>
      <c r="AI3050" s="61"/>
    </row>
    <row r="3051" spans="1:35" x14ac:dyDescent="0.3">
      <c r="A3051" s="38"/>
      <c r="B3051" s="38"/>
      <c r="C3051" s="39"/>
      <c r="D3051" s="71"/>
      <c r="E3051" s="99"/>
      <c r="F3051" s="41"/>
      <c r="G3051" s="41"/>
      <c r="H3051" s="41"/>
      <c r="I3051" s="41"/>
      <c r="J3051" s="41"/>
      <c r="K3051" s="40"/>
      <c r="L3051" s="41"/>
      <c r="M3051" s="46">
        <v>411804</v>
      </c>
      <c r="N3051" s="48">
        <v>43165</v>
      </c>
      <c r="O3051" s="67" t="s">
        <v>0</v>
      </c>
      <c r="P3051" s="46">
        <v>6</v>
      </c>
      <c r="Q3051" s="67" t="s">
        <v>4307</v>
      </c>
      <c r="R3051" s="67" t="s">
        <v>3</v>
      </c>
      <c r="S3051" s="46">
        <v>40</v>
      </c>
      <c r="T3051" s="46">
        <v>-15</v>
      </c>
      <c r="U3051" s="46">
        <v>26.877706876000001</v>
      </c>
      <c r="V3051" s="46">
        <v>-80.051897249999996</v>
      </c>
      <c r="W3051" s="126"/>
      <c r="X3051" s="107"/>
      <c r="Y3051" s="127"/>
      <c r="Z3051" s="127"/>
      <c r="AA3051" s="127"/>
      <c r="AB3051" s="127"/>
      <c r="AC3051" s="127"/>
      <c r="AD3051" s="127"/>
      <c r="AE3051" s="127"/>
      <c r="AF3051" s="127"/>
      <c r="AG3051" s="127"/>
      <c r="AH3051" s="67" t="s">
        <v>3</v>
      </c>
      <c r="AI3051" s="38"/>
    </row>
    <row r="3052" spans="1:35" x14ac:dyDescent="0.3">
      <c r="A3052" s="38"/>
      <c r="B3052" s="38"/>
      <c r="C3052" s="39"/>
      <c r="D3052" s="71"/>
      <c r="E3052" s="99"/>
      <c r="F3052" s="41"/>
      <c r="G3052" s="41"/>
      <c r="H3052" s="41"/>
      <c r="I3052" s="41"/>
      <c r="J3052" s="41"/>
      <c r="K3052" s="40"/>
      <c r="L3052" s="41"/>
      <c r="M3052" s="46">
        <v>411803</v>
      </c>
      <c r="N3052" s="48">
        <v>43165</v>
      </c>
      <c r="O3052" s="67" t="s">
        <v>0</v>
      </c>
      <c r="P3052" s="46">
        <v>1</v>
      </c>
      <c r="Q3052" s="67" t="s">
        <v>4305</v>
      </c>
      <c r="R3052" s="67" t="s">
        <v>1</v>
      </c>
      <c r="S3052" s="46">
        <v>41</v>
      </c>
      <c r="T3052" s="46">
        <v>5</v>
      </c>
      <c r="U3052" s="46">
        <v>26.920415730999999</v>
      </c>
      <c r="V3052" s="46">
        <v>-80.065663674000007</v>
      </c>
      <c r="W3052" s="48">
        <v>43256</v>
      </c>
      <c r="X3052" s="107">
        <f>W3052-N3052</f>
        <v>91</v>
      </c>
      <c r="Y3052" s="46">
        <v>45</v>
      </c>
      <c r="Z3052" s="46">
        <v>45</v>
      </c>
      <c r="AA3052" s="46">
        <v>4</v>
      </c>
      <c r="AB3052" s="46">
        <v>0</v>
      </c>
      <c r="AC3052" s="46">
        <v>0</v>
      </c>
      <c r="AD3052" s="46">
        <v>0</v>
      </c>
      <c r="AE3052" s="46">
        <f>SUM(Y3052,Z3052,AC3052,AD3052)</f>
        <v>90</v>
      </c>
      <c r="AF3052" s="47">
        <f>Y3052/AE3052</f>
        <v>0.5</v>
      </c>
      <c r="AG3052" s="47">
        <f>(Y3052-(AA3052+AB3052))/AE3052</f>
        <v>0.45555555555555555</v>
      </c>
      <c r="AH3052" s="67" t="s">
        <v>2</v>
      </c>
      <c r="AI3052" s="38"/>
    </row>
    <row r="3053" spans="1:35" x14ac:dyDescent="0.3">
      <c r="A3053" s="38"/>
      <c r="B3053" s="38"/>
      <c r="C3053" s="39"/>
      <c r="D3053" s="71"/>
      <c r="E3053" s="99"/>
      <c r="F3053" s="41"/>
      <c r="G3053" s="41"/>
      <c r="H3053" s="41"/>
      <c r="I3053" s="41"/>
      <c r="J3053" s="41"/>
      <c r="K3053" s="40"/>
      <c r="L3053" s="41"/>
      <c r="M3053" s="46">
        <v>411805</v>
      </c>
      <c r="N3053" s="48">
        <v>43168</v>
      </c>
      <c r="O3053" s="67" t="s">
        <v>0</v>
      </c>
      <c r="P3053" s="46">
        <v>1</v>
      </c>
      <c r="Q3053" s="67" t="s">
        <v>4305</v>
      </c>
      <c r="R3053" s="67" t="s">
        <v>4</v>
      </c>
      <c r="S3053" s="46">
        <v>32</v>
      </c>
      <c r="T3053" s="46">
        <v>5</v>
      </c>
      <c r="U3053" s="46">
        <v>26.920003302000001</v>
      </c>
      <c r="V3053" s="46">
        <v>-80.065622507</v>
      </c>
      <c r="W3053" s="48">
        <v>43253</v>
      </c>
      <c r="X3053" s="107">
        <f>W3053-N3053</f>
        <v>85</v>
      </c>
      <c r="Y3053" s="46">
        <v>48</v>
      </c>
      <c r="Z3053" s="46">
        <v>45</v>
      </c>
      <c r="AA3053" s="46">
        <v>6</v>
      </c>
      <c r="AB3053" s="46">
        <v>0</v>
      </c>
      <c r="AC3053" s="46">
        <v>0</v>
      </c>
      <c r="AD3053" s="46">
        <v>3</v>
      </c>
      <c r="AE3053" s="46">
        <f>SUM(Y3053,Z3053,AC3053,AD3053)</f>
        <v>96</v>
      </c>
      <c r="AF3053" s="47">
        <f>Y3053/AE3053</f>
        <v>0.5</v>
      </c>
      <c r="AG3053" s="47">
        <f>(Y3053-(AA3053+AB3053))/AE3053</f>
        <v>0.4375</v>
      </c>
      <c r="AH3053" s="67" t="s">
        <v>2</v>
      </c>
      <c r="AI3053" s="38"/>
    </row>
    <row r="3054" spans="1:35" x14ac:dyDescent="0.3">
      <c r="A3054" s="38"/>
      <c r="B3054" s="38"/>
      <c r="C3054" s="39"/>
      <c r="D3054" s="71"/>
      <c r="E3054" s="99"/>
      <c r="F3054" s="41"/>
      <c r="G3054" s="41"/>
      <c r="H3054" s="41"/>
      <c r="I3054" s="41"/>
      <c r="J3054" s="41"/>
      <c r="K3054" s="40"/>
      <c r="L3054" s="41"/>
      <c r="M3054" s="46">
        <v>411806</v>
      </c>
      <c r="N3054" s="48">
        <v>43170</v>
      </c>
      <c r="O3054" s="67" t="s">
        <v>5</v>
      </c>
      <c r="P3054" s="46">
        <v>9</v>
      </c>
      <c r="Q3054" s="67" t="s">
        <v>4305</v>
      </c>
      <c r="R3054" s="67" t="s">
        <v>6</v>
      </c>
      <c r="S3054" s="46">
        <v>56</v>
      </c>
      <c r="T3054" s="46">
        <v>4</v>
      </c>
      <c r="U3054" s="46">
        <v>26.954823337000001</v>
      </c>
      <c r="V3054" s="46">
        <v>-80.075681600999999</v>
      </c>
      <c r="W3054" s="48">
        <v>43260</v>
      </c>
      <c r="X3054" s="107">
        <f>W3054-N3054</f>
        <v>90</v>
      </c>
      <c r="Y3054" s="46">
        <v>31</v>
      </c>
      <c r="Z3054" s="46">
        <v>55</v>
      </c>
      <c r="AA3054" s="46">
        <v>9</v>
      </c>
      <c r="AB3054" s="46">
        <v>3</v>
      </c>
      <c r="AC3054" s="46">
        <v>0</v>
      </c>
      <c r="AD3054" s="46">
        <v>5</v>
      </c>
      <c r="AE3054" s="46">
        <f>SUM(Y3054,Z3054,AC3054,AD3054)</f>
        <v>91</v>
      </c>
      <c r="AF3054" s="47">
        <f>Y3054/AE3054</f>
        <v>0.34065934065934067</v>
      </c>
      <c r="AG3054" s="47">
        <f>(Y3054-(AA3054+AB3054))/AE3054</f>
        <v>0.2087912087912088</v>
      </c>
      <c r="AH3054" s="67" t="s">
        <v>2</v>
      </c>
      <c r="AI3054" s="38"/>
    </row>
    <row r="3055" spans="1:35" x14ac:dyDescent="0.3">
      <c r="A3055" s="38"/>
      <c r="B3055" s="38"/>
      <c r="C3055" s="39"/>
      <c r="D3055" s="71"/>
      <c r="E3055" s="99"/>
      <c r="F3055" s="41"/>
      <c r="G3055" s="41"/>
      <c r="H3055" s="41"/>
      <c r="I3055" s="41"/>
      <c r="J3055" s="41"/>
      <c r="K3055" s="40"/>
      <c r="L3055" s="41"/>
      <c r="M3055" s="46">
        <v>411808</v>
      </c>
      <c r="N3055" s="48">
        <v>43173</v>
      </c>
      <c r="O3055" s="67" t="s">
        <v>0</v>
      </c>
      <c r="P3055" s="46">
        <v>1</v>
      </c>
      <c r="Q3055" s="67" t="s">
        <v>4307</v>
      </c>
      <c r="R3055" s="67" t="s">
        <v>3</v>
      </c>
      <c r="S3055" s="46">
        <v>37</v>
      </c>
      <c r="T3055" s="46">
        <v>-3</v>
      </c>
      <c r="U3055" s="46">
        <v>26.915712331000002</v>
      </c>
      <c r="V3055" s="46">
        <v>-80.064110264000007</v>
      </c>
      <c r="W3055" s="126"/>
      <c r="X3055" s="107"/>
      <c r="Y3055" s="127"/>
      <c r="Z3055" s="127"/>
      <c r="AA3055" s="127"/>
      <c r="AB3055" s="127"/>
      <c r="AC3055" s="127"/>
      <c r="AD3055" s="127"/>
      <c r="AE3055" s="127"/>
      <c r="AF3055" s="127"/>
      <c r="AG3055" s="127"/>
      <c r="AH3055" s="67" t="s">
        <v>3</v>
      </c>
      <c r="AI3055" s="38"/>
    </row>
    <row r="3056" spans="1:35" x14ac:dyDescent="0.3">
      <c r="A3056" s="38"/>
      <c r="B3056" s="38"/>
      <c r="C3056" s="39"/>
      <c r="D3056" s="71"/>
      <c r="E3056" s="99"/>
      <c r="F3056" s="41"/>
      <c r="G3056" s="41"/>
      <c r="H3056" s="41"/>
      <c r="I3056" s="41"/>
      <c r="J3056" s="41"/>
      <c r="K3056" s="40"/>
      <c r="L3056" s="41"/>
      <c r="M3056" s="46">
        <v>411807</v>
      </c>
      <c r="N3056" s="48">
        <v>43173</v>
      </c>
      <c r="O3056" s="67" t="s">
        <v>0</v>
      </c>
      <c r="P3056" s="46">
        <v>1</v>
      </c>
      <c r="Q3056" s="67" t="s">
        <v>4305</v>
      </c>
      <c r="R3056" s="67" t="s">
        <v>7</v>
      </c>
      <c r="S3056" s="46">
        <v>36</v>
      </c>
      <c r="T3056" s="46">
        <v>-2</v>
      </c>
      <c r="U3056" s="46">
        <v>26.915429106000001</v>
      </c>
      <c r="V3056" s="46">
        <v>-80.063986946</v>
      </c>
      <c r="W3056" s="126"/>
      <c r="X3056" s="107"/>
      <c r="Y3056" s="46">
        <v>43</v>
      </c>
      <c r="Z3056" s="46">
        <v>2</v>
      </c>
      <c r="AA3056" s="46">
        <v>0</v>
      </c>
      <c r="AB3056" s="46">
        <v>0</v>
      </c>
      <c r="AC3056" s="46">
        <v>0</v>
      </c>
      <c r="AD3056" s="46">
        <v>3</v>
      </c>
      <c r="AE3056" s="46">
        <f>SUM(Y3056,Z3056,AC3056,AD3056)</f>
        <v>48</v>
      </c>
      <c r="AF3056" s="47">
        <f>Y3056/AE3056</f>
        <v>0.89583333333333337</v>
      </c>
      <c r="AG3056" s="47">
        <f>(Y3056-(AA3056+AB3056))/AE3056</f>
        <v>0.89583333333333337</v>
      </c>
      <c r="AH3056" s="67" t="s">
        <v>8</v>
      </c>
      <c r="AI3056" s="38"/>
    </row>
    <row r="3057" spans="1:35" x14ac:dyDescent="0.3">
      <c r="A3057" s="38"/>
      <c r="B3057" s="38"/>
      <c r="C3057" s="39"/>
      <c r="D3057" s="71"/>
      <c r="E3057" s="99"/>
      <c r="F3057" s="41"/>
      <c r="G3057" s="41"/>
      <c r="H3057" s="41"/>
      <c r="I3057" s="41"/>
      <c r="J3057" s="41"/>
      <c r="K3057" s="40"/>
      <c r="L3057" s="41"/>
      <c r="M3057" s="46">
        <v>411809</v>
      </c>
      <c r="N3057" s="48">
        <v>43174</v>
      </c>
      <c r="O3057" s="67" t="s">
        <v>0</v>
      </c>
      <c r="P3057" s="46">
        <v>1</v>
      </c>
      <c r="Q3057" s="67" t="s">
        <v>4305</v>
      </c>
      <c r="R3057" s="67" t="s">
        <v>9</v>
      </c>
      <c r="S3057" s="46">
        <v>17</v>
      </c>
      <c r="T3057" s="46">
        <v>-4</v>
      </c>
      <c r="U3057" s="46">
        <v>26.916256457999999</v>
      </c>
      <c r="V3057" s="46">
        <v>-80.064302936999994</v>
      </c>
      <c r="W3057" s="126"/>
      <c r="X3057" s="107"/>
      <c r="Y3057" s="127"/>
      <c r="Z3057" s="127"/>
      <c r="AA3057" s="127"/>
      <c r="AB3057" s="127"/>
      <c r="AC3057" s="127"/>
      <c r="AD3057" s="127"/>
      <c r="AE3057" s="127"/>
      <c r="AF3057" s="127"/>
      <c r="AG3057" s="127"/>
      <c r="AH3057" s="67" t="s">
        <v>10</v>
      </c>
      <c r="AI3057" s="38"/>
    </row>
    <row r="3058" spans="1:35" x14ac:dyDescent="0.3">
      <c r="A3058" s="38"/>
      <c r="B3058" s="38"/>
      <c r="C3058" s="39"/>
      <c r="D3058" s="71"/>
      <c r="E3058" s="99"/>
      <c r="F3058" s="41"/>
      <c r="G3058" s="41"/>
      <c r="H3058" s="41"/>
      <c r="I3058" s="41"/>
      <c r="J3058" s="41"/>
      <c r="K3058" s="40"/>
      <c r="L3058" s="41"/>
      <c r="M3058" s="46">
        <v>411810</v>
      </c>
      <c r="N3058" s="48">
        <v>43177</v>
      </c>
      <c r="O3058" s="67" t="s">
        <v>5</v>
      </c>
      <c r="P3058" s="46">
        <v>11</v>
      </c>
      <c r="Q3058" s="67" t="s">
        <v>4305</v>
      </c>
      <c r="R3058" s="67" t="s">
        <v>11</v>
      </c>
      <c r="S3058" s="46">
        <v>44</v>
      </c>
      <c r="T3058" s="46">
        <v>48</v>
      </c>
      <c r="U3058" s="46">
        <v>26.950701741</v>
      </c>
      <c r="V3058" s="46">
        <v>-80.073963305999996</v>
      </c>
      <c r="W3058" s="126"/>
      <c r="X3058" s="107"/>
      <c r="Y3058" s="46">
        <v>1</v>
      </c>
      <c r="Z3058" s="46">
        <v>84</v>
      </c>
      <c r="AA3058" s="46">
        <v>0</v>
      </c>
      <c r="AB3058" s="46">
        <v>0</v>
      </c>
      <c r="AC3058" s="46">
        <v>0</v>
      </c>
      <c r="AD3058" s="46">
        <v>0</v>
      </c>
      <c r="AE3058" s="46">
        <f>SUM(Y3058,Z3058,AC3058,AD3058)</f>
        <v>85</v>
      </c>
      <c r="AF3058" s="47">
        <f>Y3058/AE3058</f>
        <v>1.1764705882352941E-2</v>
      </c>
      <c r="AG3058" s="47">
        <f>(Y3058-(AA3058+AB3058))/AE3058</f>
        <v>1.1764705882352941E-2</v>
      </c>
      <c r="AH3058" s="67" t="s">
        <v>8</v>
      </c>
      <c r="AI3058" s="38"/>
    </row>
    <row r="3059" spans="1:35" x14ac:dyDescent="0.3">
      <c r="A3059" s="38"/>
      <c r="B3059" s="38"/>
      <c r="C3059" s="39"/>
      <c r="D3059" s="71"/>
      <c r="E3059" s="99"/>
      <c r="F3059" s="41"/>
      <c r="G3059" s="41"/>
      <c r="H3059" s="41"/>
      <c r="I3059" s="41"/>
      <c r="J3059" s="41"/>
      <c r="K3059" s="40"/>
      <c r="L3059" s="41"/>
      <c r="M3059" s="46">
        <v>411811</v>
      </c>
      <c r="N3059" s="48">
        <v>43181</v>
      </c>
      <c r="O3059" s="67" t="s">
        <v>0</v>
      </c>
      <c r="P3059" s="46">
        <v>4</v>
      </c>
      <c r="Q3059" s="67" t="s">
        <v>4305</v>
      </c>
      <c r="R3059" s="67" t="s">
        <v>12</v>
      </c>
      <c r="S3059" s="46">
        <v>75</v>
      </c>
      <c r="T3059" s="46">
        <v>5</v>
      </c>
      <c r="U3059" s="46">
        <v>26.895638562999999</v>
      </c>
      <c r="V3059" s="46">
        <v>-80.057661297999999</v>
      </c>
      <c r="W3059" s="48">
        <v>43265</v>
      </c>
      <c r="X3059" s="107">
        <f>W3059-N3059</f>
        <v>84</v>
      </c>
      <c r="Y3059" s="46">
        <v>47</v>
      </c>
      <c r="Z3059" s="46">
        <v>32</v>
      </c>
      <c r="AA3059" s="46">
        <v>2</v>
      </c>
      <c r="AB3059" s="46">
        <v>0</v>
      </c>
      <c r="AC3059" s="46">
        <v>0</v>
      </c>
      <c r="AD3059" s="46">
        <v>0</v>
      </c>
      <c r="AE3059" s="46">
        <f>SUM(Y3059,Z3059,AC3059,AD3059)</f>
        <v>79</v>
      </c>
      <c r="AF3059" s="47">
        <f>Y3059/AE3059</f>
        <v>0.59493670886075944</v>
      </c>
      <c r="AG3059" s="47">
        <f>(Y3059-(AA3059+AB3059))/AE3059</f>
        <v>0.569620253164557</v>
      </c>
      <c r="AH3059" s="67" t="s">
        <v>2</v>
      </c>
      <c r="AI3059" s="38"/>
    </row>
    <row r="3060" spans="1:35" x14ac:dyDescent="0.3">
      <c r="A3060" s="38"/>
      <c r="B3060" s="38"/>
      <c r="C3060" s="39"/>
      <c r="D3060" s="71"/>
      <c r="E3060" s="99"/>
      <c r="F3060" s="41"/>
      <c r="G3060" s="41"/>
      <c r="H3060" s="41"/>
      <c r="I3060" s="41"/>
      <c r="J3060" s="41"/>
      <c r="K3060" s="40"/>
      <c r="L3060" s="41"/>
      <c r="M3060" s="46">
        <v>411812</v>
      </c>
      <c r="N3060" s="48">
        <v>43181</v>
      </c>
      <c r="O3060" s="67" t="s">
        <v>0</v>
      </c>
      <c r="P3060" s="46">
        <v>1</v>
      </c>
      <c r="Q3060" s="67" t="s">
        <v>4305</v>
      </c>
      <c r="R3060" s="67" t="s">
        <v>13</v>
      </c>
      <c r="S3060" s="46">
        <v>111</v>
      </c>
      <c r="T3060" s="46">
        <v>6</v>
      </c>
      <c r="U3060" s="46">
        <v>26.918543446000001</v>
      </c>
      <c r="V3060" s="46">
        <v>-80.065097069000004</v>
      </c>
      <c r="W3060" s="126"/>
      <c r="X3060" s="107"/>
      <c r="Y3060" s="46">
        <v>86</v>
      </c>
      <c r="Z3060" s="46">
        <v>2</v>
      </c>
      <c r="AA3060" s="46">
        <v>0</v>
      </c>
      <c r="AB3060" s="46">
        <v>0</v>
      </c>
      <c r="AC3060" s="46">
        <v>0</v>
      </c>
      <c r="AD3060" s="46">
        <v>1</v>
      </c>
      <c r="AE3060" s="46">
        <f>SUM(Y3060,Z3060,AC3060,AD3060)</f>
        <v>89</v>
      </c>
      <c r="AF3060" s="47">
        <f>Y3060/AE3060</f>
        <v>0.9662921348314607</v>
      </c>
      <c r="AG3060" s="47">
        <f>(Y3060-(AA3060+AB3060))/AE3060</f>
        <v>0.9662921348314607</v>
      </c>
      <c r="AH3060" s="67" t="s">
        <v>8</v>
      </c>
      <c r="AI3060" s="38"/>
    </row>
    <row r="3061" spans="1:35" x14ac:dyDescent="0.3">
      <c r="A3061" s="38"/>
      <c r="B3061" s="38"/>
      <c r="C3061" s="39"/>
      <c r="D3061" s="71"/>
      <c r="E3061" s="99"/>
      <c r="F3061" s="41"/>
      <c r="G3061" s="41"/>
      <c r="H3061" s="41"/>
      <c r="I3061" s="41"/>
      <c r="J3061" s="41"/>
      <c r="K3061" s="40"/>
      <c r="L3061" s="41"/>
      <c r="M3061" s="46">
        <v>411813</v>
      </c>
      <c r="N3061" s="48">
        <v>43182</v>
      </c>
      <c r="O3061" s="67" t="s">
        <v>0</v>
      </c>
      <c r="P3061" s="46">
        <v>5</v>
      </c>
      <c r="Q3061" s="67" t="s">
        <v>4305</v>
      </c>
      <c r="R3061" s="67" t="s">
        <v>14</v>
      </c>
      <c r="S3061" s="46">
        <v>22</v>
      </c>
      <c r="T3061" s="46">
        <v>5</v>
      </c>
      <c r="U3061" s="46">
        <v>26.886612307</v>
      </c>
      <c r="V3061" s="46">
        <v>-80.054889158999998</v>
      </c>
      <c r="W3061" s="48">
        <v>43268</v>
      </c>
      <c r="X3061" s="107">
        <f>W3061-N3061</f>
        <v>86</v>
      </c>
      <c r="Y3061" s="46">
        <v>49</v>
      </c>
      <c r="Z3061" s="46">
        <v>24</v>
      </c>
      <c r="AA3061" s="46">
        <v>0</v>
      </c>
      <c r="AB3061" s="46">
        <v>1</v>
      </c>
      <c r="AC3061" s="46">
        <v>0</v>
      </c>
      <c r="AD3061" s="46">
        <v>0</v>
      </c>
      <c r="AE3061" s="46">
        <f>SUM(Y3061,Z3061,AC3061,AD3061)</f>
        <v>73</v>
      </c>
      <c r="AF3061" s="47">
        <f>Y3061/AE3061</f>
        <v>0.67123287671232879</v>
      </c>
      <c r="AG3061" s="47">
        <f>(Y3061-(AA3061+AB3061))/AE3061</f>
        <v>0.65753424657534243</v>
      </c>
      <c r="AH3061" s="67" t="s">
        <v>15</v>
      </c>
      <c r="AI3061" s="38"/>
    </row>
    <row r="3062" spans="1:35" x14ac:dyDescent="0.3">
      <c r="A3062" s="38"/>
      <c r="B3062" s="38"/>
      <c r="C3062" s="39"/>
      <c r="D3062" s="71"/>
      <c r="E3062" s="99"/>
      <c r="F3062" s="41"/>
      <c r="G3062" s="41"/>
      <c r="H3062" s="41"/>
      <c r="I3062" s="41"/>
      <c r="J3062" s="41"/>
      <c r="K3062" s="40"/>
      <c r="L3062" s="41"/>
      <c r="M3062" s="46">
        <v>411816</v>
      </c>
      <c r="N3062" s="48">
        <v>43183</v>
      </c>
      <c r="O3062" s="67" t="s">
        <v>5</v>
      </c>
      <c r="P3062" s="46">
        <v>12</v>
      </c>
      <c r="Q3062" s="67" t="s">
        <v>4305</v>
      </c>
      <c r="R3062" s="67" t="s">
        <v>16</v>
      </c>
      <c r="S3062" s="46">
        <v>35</v>
      </c>
      <c r="T3062" s="46">
        <v>5</v>
      </c>
      <c r="U3062" s="46">
        <v>26.946396865000001</v>
      </c>
      <c r="V3062" s="46">
        <v>-80.072010513999999</v>
      </c>
      <c r="W3062" s="126"/>
      <c r="X3062" s="107"/>
      <c r="Y3062" s="46">
        <v>44</v>
      </c>
      <c r="Z3062" s="46">
        <v>30</v>
      </c>
      <c r="AA3062" s="46">
        <v>0</v>
      </c>
      <c r="AB3062" s="46">
        <v>0</v>
      </c>
      <c r="AC3062" s="46">
        <v>0</v>
      </c>
      <c r="AD3062" s="46">
        <v>0</v>
      </c>
      <c r="AE3062" s="46">
        <f>SUM(Y3062,Z3062,AC3062,AD3062)</f>
        <v>74</v>
      </c>
      <c r="AF3062" s="47">
        <f>Y3062/AE3062</f>
        <v>0.59459459459459463</v>
      </c>
      <c r="AG3062" s="47">
        <f>(Y3062-(AA3062+AB3062))/AE3062</f>
        <v>0.59459459459459463</v>
      </c>
      <c r="AH3062" s="67" t="s">
        <v>8</v>
      </c>
      <c r="AI3062" s="38"/>
    </row>
    <row r="3063" spans="1:35" x14ac:dyDescent="0.3">
      <c r="A3063" s="38"/>
      <c r="B3063" s="38"/>
      <c r="C3063" s="39"/>
      <c r="D3063" s="71"/>
      <c r="E3063" s="99"/>
      <c r="F3063" s="41"/>
      <c r="G3063" s="41"/>
      <c r="H3063" s="41"/>
      <c r="I3063" s="41"/>
      <c r="J3063" s="41"/>
      <c r="K3063" s="40"/>
      <c r="L3063" s="41"/>
      <c r="M3063" s="46">
        <v>411817</v>
      </c>
      <c r="N3063" s="48">
        <v>43187</v>
      </c>
      <c r="O3063" s="67" t="s">
        <v>0</v>
      </c>
      <c r="P3063" s="46">
        <v>3</v>
      </c>
      <c r="Q3063" s="67" t="s">
        <v>4305</v>
      </c>
      <c r="R3063" s="67" t="s">
        <v>17</v>
      </c>
      <c r="S3063" s="46">
        <v>55</v>
      </c>
      <c r="T3063" s="46">
        <v>9</v>
      </c>
      <c r="U3063" s="46">
        <v>26.905372433</v>
      </c>
      <c r="V3063" s="46">
        <v>-80.060740913000004</v>
      </c>
      <c r="W3063" s="48">
        <v>43263</v>
      </c>
      <c r="X3063" s="107">
        <f>W3063-N3063</f>
        <v>76</v>
      </c>
      <c r="Y3063" s="46">
        <v>40</v>
      </c>
      <c r="Z3063" s="46">
        <v>13</v>
      </c>
      <c r="AA3063" s="46">
        <v>2</v>
      </c>
      <c r="AB3063" s="46">
        <v>0</v>
      </c>
      <c r="AC3063" s="46">
        <v>0</v>
      </c>
      <c r="AD3063" s="46">
        <v>2</v>
      </c>
      <c r="AE3063" s="46">
        <f>SUM(Y3063,Z3063,AC3063,AD3063)</f>
        <v>55</v>
      </c>
      <c r="AF3063" s="47">
        <f>Y3063/AE3063</f>
        <v>0.72727272727272729</v>
      </c>
      <c r="AG3063" s="47">
        <f>(Y3063-(AA3063+AB3063))/AE3063</f>
        <v>0.69090909090909092</v>
      </c>
      <c r="AH3063" s="67" t="s">
        <v>2</v>
      </c>
      <c r="AI3063" s="38"/>
    </row>
    <row r="3064" spans="1:35" x14ac:dyDescent="0.3">
      <c r="A3064" s="38"/>
      <c r="B3064" s="38"/>
      <c r="C3064" s="39"/>
      <c r="D3064" s="71"/>
      <c r="E3064" s="99"/>
      <c r="F3064" s="41"/>
      <c r="G3064" s="41"/>
      <c r="H3064" s="41"/>
      <c r="I3064" s="41"/>
      <c r="J3064" s="41"/>
      <c r="K3064" s="40"/>
      <c r="L3064" s="41"/>
      <c r="M3064" s="46">
        <v>411818</v>
      </c>
      <c r="N3064" s="48">
        <v>43189</v>
      </c>
      <c r="O3064" s="67" t="s">
        <v>0</v>
      </c>
      <c r="P3064" s="46">
        <v>6</v>
      </c>
      <c r="Q3064" s="67" t="s">
        <v>4305</v>
      </c>
      <c r="R3064" s="67" t="s">
        <v>18</v>
      </c>
      <c r="S3064" s="127"/>
      <c r="T3064" s="46">
        <v>-4</v>
      </c>
      <c r="U3064" s="46">
        <v>26.876533585000001</v>
      </c>
      <c r="V3064" s="46">
        <v>-80.051380485999999</v>
      </c>
      <c r="W3064" s="126"/>
      <c r="X3064" s="107"/>
      <c r="Y3064" s="46">
        <v>19</v>
      </c>
      <c r="Z3064" s="46">
        <v>52</v>
      </c>
      <c r="AA3064" s="46">
        <v>0</v>
      </c>
      <c r="AB3064" s="46">
        <v>0</v>
      </c>
      <c r="AC3064" s="46">
        <v>0</v>
      </c>
      <c r="AD3064" s="46">
        <v>0</v>
      </c>
      <c r="AE3064" s="46">
        <f>SUM(Y3064,Z3064,AC3064,AD3064)</f>
        <v>71</v>
      </c>
      <c r="AF3064" s="47">
        <f>Y3064/AE3064</f>
        <v>0.26760563380281688</v>
      </c>
      <c r="AG3064" s="47">
        <f>(Y3064-(AA3064+AB3064))/AE3064</f>
        <v>0.26760563380281688</v>
      </c>
      <c r="AH3064" s="67" t="s">
        <v>8</v>
      </c>
      <c r="AI3064" s="38"/>
    </row>
    <row r="3065" spans="1:35" x14ac:dyDescent="0.3">
      <c r="A3065" s="38"/>
      <c r="B3065" s="38"/>
      <c r="C3065" s="39"/>
      <c r="D3065" s="71"/>
      <c r="E3065" s="99"/>
      <c r="F3065" s="41"/>
      <c r="G3065" s="41"/>
      <c r="H3065" s="41"/>
      <c r="I3065" s="41"/>
      <c r="J3065" s="41"/>
      <c r="K3065" s="40"/>
      <c r="L3065" s="41"/>
      <c r="M3065" s="46">
        <v>411822</v>
      </c>
      <c r="N3065" s="48">
        <v>43192</v>
      </c>
      <c r="O3065" s="67" t="s">
        <v>0</v>
      </c>
      <c r="P3065" s="46">
        <v>3</v>
      </c>
      <c r="Q3065" s="67" t="s">
        <v>4305</v>
      </c>
      <c r="R3065" s="67" t="s">
        <v>19</v>
      </c>
      <c r="S3065" s="46">
        <v>68</v>
      </c>
      <c r="T3065" s="46">
        <v>0</v>
      </c>
      <c r="U3065" s="46">
        <v>26.905336063</v>
      </c>
      <c r="V3065" s="46">
        <v>-80.060629336999995</v>
      </c>
      <c r="W3065" s="48">
        <v>43265</v>
      </c>
      <c r="X3065" s="107">
        <f>W3065-N3065</f>
        <v>73</v>
      </c>
      <c r="Y3065" s="46">
        <v>61</v>
      </c>
      <c r="Z3065" s="46">
        <v>12</v>
      </c>
      <c r="AA3065" s="46">
        <v>4</v>
      </c>
      <c r="AB3065" s="46">
        <v>1</v>
      </c>
      <c r="AC3065" s="46">
        <v>0</v>
      </c>
      <c r="AD3065" s="46">
        <v>0</v>
      </c>
      <c r="AE3065" s="46">
        <f>SUM(Y3065,Z3065,AC3065,AD3065)</f>
        <v>73</v>
      </c>
      <c r="AF3065" s="47">
        <f>Y3065/AE3065</f>
        <v>0.83561643835616439</v>
      </c>
      <c r="AG3065" s="47">
        <f>(Y3065-(AA3065+AB3065))/AE3065</f>
        <v>0.76712328767123283</v>
      </c>
      <c r="AH3065" s="67" t="s">
        <v>2</v>
      </c>
      <c r="AI3065" s="38"/>
    </row>
    <row r="3066" spans="1:35" x14ac:dyDescent="0.3">
      <c r="A3066" s="38"/>
      <c r="B3066" s="38"/>
      <c r="C3066" s="39"/>
      <c r="D3066" s="71"/>
      <c r="E3066" s="99"/>
      <c r="F3066" s="41"/>
      <c r="G3066" s="41"/>
      <c r="H3066" s="41"/>
      <c r="I3066" s="41"/>
      <c r="J3066" s="41"/>
      <c r="K3066" s="40"/>
      <c r="L3066" s="41"/>
      <c r="M3066" s="46">
        <v>411823</v>
      </c>
      <c r="N3066" s="48">
        <v>43193</v>
      </c>
      <c r="O3066" s="67" t="s">
        <v>0</v>
      </c>
      <c r="P3066" s="46">
        <v>9</v>
      </c>
      <c r="Q3066" s="67" t="s">
        <v>4305</v>
      </c>
      <c r="R3066" s="67" t="s">
        <v>20</v>
      </c>
      <c r="S3066" s="46">
        <v>67</v>
      </c>
      <c r="T3066" s="46">
        <v>41</v>
      </c>
      <c r="U3066" s="46">
        <v>26.862796664000001</v>
      </c>
      <c r="V3066" s="46">
        <v>-80.047214729999993</v>
      </c>
      <c r="W3066" s="48">
        <v>43270</v>
      </c>
      <c r="X3066" s="107">
        <f>W3066-N3066</f>
        <v>77</v>
      </c>
      <c r="Y3066" s="46">
        <v>59</v>
      </c>
      <c r="Z3066" s="46">
        <v>27</v>
      </c>
      <c r="AA3066" s="46">
        <v>2</v>
      </c>
      <c r="AB3066" s="46">
        <v>0</v>
      </c>
      <c r="AC3066" s="46">
        <v>0</v>
      </c>
      <c r="AD3066" s="46">
        <v>0</v>
      </c>
      <c r="AE3066" s="46">
        <f>SUM(Y3066,Z3066,AC3066,AD3066)</f>
        <v>86</v>
      </c>
      <c r="AF3066" s="47">
        <f>Y3066/AE3066</f>
        <v>0.68604651162790697</v>
      </c>
      <c r="AG3066" s="47">
        <f>(Y3066-(AA3066+AB3066))/AE3066</f>
        <v>0.66279069767441856</v>
      </c>
      <c r="AH3066" s="67" t="s">
        <v>2</v>
      </c>
      <c r="AI3066" s="38"/>
    </row>
    <row r="3067" spans="1:35" x14ac:dyDescent="0.3">
      <c r="A3067" s="38"/>
      <c r="B3067" s="38"/>
      <c r="C3067" s="39"/>
      <c r="D3067" s="71"/>
      <c r="E3067" s="99"/>
      <c r="F3067" s="41"/>
      <c r="G3067" s="41"/>
      <c r="H3067" s="41"/>
      <c r="I3067" s="41"/>
      <c r="J3067" s="41"/>
      <c r="K3067" s="40"/>
      <c r="L3067" s="41"/>
      <c r="M3067" s="46">
        <v>411825</v>
      </c>
      <c r="N3067" s="48">
        <v>43196</v>
      </c>
      <c r="O3067" s="67" t="s">
        <v>5</v>
      </c>
      <c r="P3067" s="46">
        <v>3</v>
      </c>
      <c r="Q3067" s="67" t="s">
        <v>4305</v>
      </c>
      <c r="R3067" s="67" t="s">
        <v>22</v>
      </c>
      <c r="S3067" s="46">
        <v>70</v>
      </c>
      <c r="T3067" s="46">
        <v>16</v>
      </c>
      <c r="U3067" s="46">
        <v>26.964467218999999</v>
      </c>
      <c r="V3067" s="46">
        <v>-80.078818275000003</v>
      </c>
      <c r="W3067" s="128"/>
      <c r="X3067" s="107"/>
      <c r="Y3067" s="127"/>
      <c r="Z3067" s="127"/>
      <c r="AA3067" s="127"/>
      <c r="AB3067" s="127"/>
      <c r="AC3067" s="127"/>
      <c r="AD3067" s="127"/>
      <c r="AE3067" s="127"/>
      <c r="AF3067" s="127"/>
      <c r="AG3067" s="127"/>
      <c r="AH3067" s="67" t="s">
        <v>10</v>
      </c>
      <c r="AI3067" s="38"/>
    </row>
    <row r="3068" spans="1:35" x14ac:dyDescent="0.3">
      <c r="A3068" s="38"/>
      <c r="B3068" s="38"/>
      <c r="C3068" s="39"/>
      <c r="D3068" s="71"/>
      <c r="E3068" s="99"/>
      <c r="F3068" s="41"/>
      <c r="G3068" s="41"/>
      <c r="H3068" s="41"/>
      <c r="I3068" s="41"/>
      <c r="J3068" s="41"/>
      <c r="K3068" s="40"/>
      <c r="L3068" s="41"/>
      <c r="M3068" s="46">
        <v>411829</v>
      </c>
      <c r="N3068" s="48">
        <v>43197</v>
      </c>
      <c r="O3068" s="67" t="s">
        <v>0</v>
      </c>
      <c r="P3068" s="46">
        <v>3</v>
      </c>
      <c r="Q3068" s="67" t="s">
        <v>4305</v>
      </c>
      <c r="R3068" s="67" t="s">
        <v>26</v>
      </c>
      <c r="S3068" s="46">
        <v>97</v>
      </c>
      <c r="T3068" s="46">
        <v>0</v>
      </c>
      <c r="U3068" s="46">
        <v>26.900357150000001</v>
      </c>
      <c r="V3068" s="46">
        <v>-80.058990378000004</v>
      </c>
      <c r="W3068" s="48">
        <v>43270</v>
      </c>
      <c r="X3068" s="107">
        <f>W3068-N3068</f>
        <v>73</v>
      </c>
      <c r="Y3068" s="46">
        <v>49</v>
      </c>
      <c r="Z3068" s="46">
        <v>14</v>
      </c>
      <c r="AA3068" s="46">
        <v>0</v>
      </c>
      <c r="AB3068" s="46">
        <v>3</v>
      </c>
      <c r="AC3068" s="46">
        <v>0</v>
      </c>
      <c r="AD3068" s="46">
        <v>2</v>
      </c>
      <c r="AE3068" s="46">
        <f>SUM(Y3068,Z3068,AC3068,AD3068)</f>
        <v>65</v>
      </c>
      <c r="AF3068" s="47">
        <f>Y3068/AE3068</f>
        <v>0.75384615384615383</v>
      </c>
      <c r="AG3068" s="47">
        <f>(Y3068-(AA3068+AB3068))/AE3068</f>
        <v>0.70769230769230773</v>
      </c>
      <c r="AH3068" s="67" t="s">
        <v>2</v>
      </c>
      <c r="AI3068" s="38"/>
    </row>
    <row r="3069" spans="1:35" x14ac:dyDescent="0.3">
      <c r="A3069" s="38"/>
      <c r="B3069" s="38"/>
      <c r="C3069" s="39"/>
      <c r="D3069" s="71"/>
      <c r="E3069" s="99"/>
      <c r="F3069" s="41"/>
      <c r="G3069" s="41"/>
      <c r="H3069" s="41"/>
      <c r="I3069" s="41"/>
      <c r="J3069" s="41"/>
      <c r="K3069" s="40"/>
      <c r="L3069" s="41"/>
      <c r="M3069" s="46">
        <v>411830</v>
      </c>
      <c r="N3069" s="48">
        <v>43198</v>
      </c>
      <c r="O3069" s="67" t="s">
        <v>5</v>
      </c>
      <c r="P3069" s="46">
        <v>13</v>
      </c>
      <c r="Q3069" s="67" t="s">
        <v>4305</v>
      </c>
      <c r="R3069" s="67" t="s">
        <v>27</v>
      </c>
      <c r="S3069" s="46">
        <v>123</v>
      </c>
      <c r="T3069" s="46">
        <v>3</v>
      </c>
      <c r="U3069" s="46">
        <v>26.945983366</v>
      </c>
      <c r="V3069" s="46">
        <v>-80.071827497000001</v>
      </c>
      <c r="W3069" s="48">
        <v>43271</v>
      </c>
      <c r="X3069" s="107">
        <f>W3069-N3069</f>
        <v>73</v>
      </c>
      <c r="Y3069" s="46">
        <v>37</v>
      </c>
      <c r="Z3069" s="46">
        <v>19</v>
      </c>
      <c r="AA3069" s="46">
        <v>4</v>
      </c>
      <c r="AB3069" s="46">
        <v>0</v>
      </c>
      <c r="AC3069" s="46">
        <v>1</v>
      </c>
      <c r="AD3069" s="46">
        <v>6</v>
      </c>
      <c r="AE3069" s="46">
        <f>SUM(Y3069,Z3069,AC3069,AD3069)</f>
        <v>63</v>
      </c>
      <c r="AF3069" s="47">
        <f>Y3069/AE3069</f>
        <v>0.58730158730158732</v>
      </c>
      <c r="AG3069" s="47">
        <f>(Y3069-(AA3069+AB3069))/AE3069</f>
        <v>0.52380952380952384</v>
      </c>
      <c r="AH3069" s="67" t="s">
        <v>2</v>
      </c>
      <c r="AI3069" s="38"/>
    </row>
    <row r="3070" spans="1:35" x14ac:dyDescent="0.3">
      <c r="A3070" s="38"/>
      <c r="B3070" s="38"/>
      <c r="C3070" s="39"/>
      <c r="D3070" s="71"/>
      <c r="E3070" s="99"/>
      <c r="F3070" s="41"/>
      <c r="G3070" s="41"/>
      <c r="H3070" s="41"/>
      <c r="I3070" s="41"/>
      <c r="J3070" s="41"/>
      <c r="K3070" s="40"/>
      <c r="L3070" s="41"/>
      <c r="M3070" s="46">
        <v>411833</v>
      </c>
      <c r="N3070" s="48">
        <v>43200</v>
      </c>
      <c r="O3070" s="67" t="s">
        <v>5</v>
      </c>
      <c r="P3070" s="46">
        <v>13</v>
      </c>
      <c r="Q3070" s="67" t="s">
        <v>4305</v>
      </c>
      <c r="R3070" s="67" t="s">
        <v>30</v>
      </c>
      <c r="S3070" s="46">
        <v>30</v>
      </c>
      <c r="T3070" s="46">
        <v>107</v>
      </c>
      <c r="U3070" s="46">
        <v>26.945140938000002</v>
      </c>
      <c r="V3070" s="46">
        <v>-80.071286106000002</v>
      </c>
      <c r="W3070" s="126"/>
      <c r="X3070" s="107"/>
      <c r="Y3070" s="127"/>
      <c r="Z3070" s="127"/>
      <c r="AA3070" s="127"/>
      <c r="AB3070" s="127"/>
      <c r="AC3070" s="127"/>
      <c r="AD3070" s="127"/>
      <c r="AE3070" s="127"/>
      <c r="AF3070" s="127"/>
      <c r="AG3070" s="127"/>
      <c r="AH3070" s="67" t="s">
        <v>31</v>
      </c>
      <c r="AI3070" s="38"/>
    </row>
    <row r="3071" spans="1:35" x14ac:dyDescent="0.3">
      <c r="A3071" s="38"/>
      <c r="B3071" s="38"/>
      <c r="C3071" s="39"/>
      <c r="D3071" s="71"/>
      <c r="E3071" s="99"/>
      <c r="F3071" s="41"/>
      <c r="G3071" s="41"/>
      <c r="H3071" s="41"/>
      <c r="I3071" s="41"/>
      <c r="J3071" s="41"/>
      <c r="K3071" s="40"/>
      <c r="L3071" s="41"/>
      <c r="M3071" s="46">
        <v>411840</v>
      </c>
      <c r="N3071" s="48">
        <v>43202</v>
      </c>
      <c r="O3071" s="67" t="s">
        <v>0</v>
      </c>
      <c r="P3071" s="46">
        <v>9</v>
      </c>
      <c r="Q3071" s="67" t="s">
        <v>4305</v>
      </c>
      <c r="R3071" s="67" t="s">
        <v>37</v>
      </c>
      <c r="S3071" s="46">
        <v>64</v>
      </c>
      <c r="T3071" s="46">
        <v>6</v>
      </c>
      <c r="U3071" s="46">
        <v>26.860981012</v>
      </c>
      <c r="V3071" s="46">
        <v>-80.046816285000006</v>
      </c>
      <c r="W3071" s="128"/>
      <c r="X3071" s="107"/>
      <c r="Y3071" s="46">
        <v>0</v>
      </c>
      <c r="Z3071" s="46">
        <v>84</v>
      </c>
      <c r="AA3071" s="46">
        <v>0</v>
      </c>
      <c r="AB3071" s="46">
        <v>0</v>
      </c>
      <c r="AC3071" s="46">
        <v>0</v>
      </c>
      <c r="AD3071" s="46">
        <v>0</v>
      </c>
      <c r="AE3071" s="46">
        <f>SUM(Y3071,Z3071,AC3071,AD3071)</f>
        <v>84</v>
      </c>
      <c r="AF3071" s="47">
        <f>Y3071/AE3071</f>
        <v>0</v>
      </c>
      <c r="AG3071" s="47">
        <f>(Y3071-(AA3071+AB3071))/AE3071</f>
        <v>0</v>
      </c>
      <c r="AH3071" s="67" t="s">
        <v>8</v>
      </c>
      <c r="AI3071" s="38"/>
    </row>
    <row r="3072" spans="1:35" x14ac:dyDescent="0.3">
      <c r="A3072" s="61"/>
      <c r="B3072" s="61"/>
      <c r="C3072" s="60"/>
      <c r="D3072" s="94"/>
      <c r="E3072" s="100"/>
      <c r="F3072" s="58"/>
      <c r="G3072" s="58"/>
      <c r="H3072" s="58"/>
      <c r="I3072" s="58"/>
      <c r="J3072" s="41"/>
      <c r="K3072" s="62"/>
      <c r="L3072" s="41"/>
      <c r="M3072" s="46">
        <v>411837</v>
      </c>
      <c r="N3072" s="48">
        <v>43202</v>
      </c>
      <c r="O3072" s="67" t="s">
        <v>5</v>
      </c>
      <c r="P3072" s="46">
        <v>13</v>
      </c>
      <c r="Q3072" s="67" t="s">
        <v>4305</v>
      </c>
      <c r="R3072" s="67" t="s">
        <v>34</v>
      </c>
      <c r="S3072" s="46">
        <v>27</v>
      </c>
      <c r="T3072" s="46">
        <v>62</v>
      </c>
      <c r="U3072" s="46">
        <v>26.945958750999999</v>
      </c>
      <c r="V3072" s="46">
        <v>-80.071633628000001</v>
      </c>
      <c r="W3072" s="48">
        <v>43274</v>
      </c>
      <c r="X3072" s="107">
        <f>W3072-N3072</f>
        <v>72</v>
      </c>
      <c r="Y3072" s="46">
        <v>74</v>
      </c>
      <c r="Z3072" s="46">
        <v>3</v>
      </c>
      <c r="AA3072" s="46">
        <v>1</v>
      </c>
      <c r="AB3072" s="46">
        <v>13</v>
      </c>
      <c r="AC3072" s="46">
        <v>0</v>
      </c>
      <c r="AD3072" s="46">
        <v>1</v>
      </c>
      <c r="AE3072" s="46">
        <f>SUM(Y3072,Z3072,AC3072,AD3072)</f>
        <v>78</v>
      </c>
      <c r="AF3072" s="47">
        <f>Y3072/AE3072</f>
        <v>0.94871794871794868</v>
      </c>
      <c r="AG3072" s="47">
        <f>(Y3072-(AA3072+AB3072))/AE3072</f>
        <v>0.76923076923076927</v>
      </c>
      <c r="AH3072" s="67" t="s">
        <v>2</v>
      </c>
      <c r="AI3072" s="38"/>
    </row>
    <row r="3073" spans="1:35" x14ac:dyDescent="0.3">
      <c r="A3073" s="61"/>
      <c r="B3073" s="61"/>
      <c r="C3073" s="60"/>
      <c r="D3073" s="94"/>
      <c r="E3073" s="100"/>
      <c r="F3073" s="58"/>
      <c r="G3073" s="58"/>
      <c r="H3073" s="58"/>
      <c r="I3073" s="58"/>
      <c r="J3073" s="41"/>
      <c r="K3073" s="62"/>
      <c r="L3073" s="41"/>
      <c r="M3073" s="46">
        <v>474665</v>
      </c>
      <c r="N3073" s="48">
        <v>43203</v>
      </c>
      <c r="O3073" s="67" t="s">
        <v>146</v>
      </c>
      <c r="P3073" s="46">
        <v>3</v>
      </c>
      <c r="Q3073" s="67" t="s">
        <v>4305</v>
      </c>
      <c r="R3073" s="67" t="s">
        <v>147</v>
      </c>
      <c r="S3073" s="46">
        <v>46</v>
      </c>
      <c r="T3073" s="46">
        <v>7</v>
      </c>
      <c r="U3073" s="46">
        <v>26.936725448000001</v>
      </c>
      <c r="V3073" s="46">
        <v>-80.069749458999993</v>
      </c>
      <c r="W3073" s="48">
        <v>43276</v>
      </c>
      <c r="X3073" s="107">
        <f>W3073-N3073</f>
        <v>73</v>
      </c>
      <c r="Y3073" s="46">
        <v>90</v>
      </c>
      <c r="Z3073" s="46">
        <v>12</v>
      </c>
      <c r="AA3073" s="46">
        <v>1</v>
      </c>
      <c r="AB3073" s="46">
        <v>0</v>
      </c>
      <c r="AC3073" s="46">
        <v>0</v>
      </c>
      <c r="AD3073" s="46">
        <v>2</v>
      </c>
      <c r="AE3073" s="46">
        <f>SUM(Y3073,Z3073,AC3073,AD3073)</f>
        <v>104</v>
      </c>
      <c r="AF3073" s="47">
        <f>Y3073/AE3073</f>
        <v>0.86538461538461542</v>
      </c>
      <c r="AG3073" s="47">
        <f>(Y3073-(AA3073+AB3073))/AE3073</f>
        <v>0.85576923076923073</v>
      </c>
      <c r="AH3073" s="67" t="s">
        <v>2</v>
      </c>
      <c r="AI3073" s="38"/>
    </row>
    <row r="3074" spans="1:35" x14ac:dyDescent="0.3">
      <c r="A3074" s="61"/>
      <c r="B3074" s="61"/>
      <c r="C3074" s="60"/>
      <c r="D3074" s="94"/>
      <c r="E3074" s="100"/>
      <c r="F3074" s="58"/>
      <c r="G3074" s="58"/>
      <c r="H3074" s="58"/>
      <c r="I3074" s="58"/>
      <c r="J3074" s="41"/>
      <c r="K3074" s="62"/>
      <c r="L3074" s="41"/>
      <c r="M3074" s="46">
        <v>411846</v>
      </c>
      <c r="N3074" s="48">
        <v>43208</v>
      </c>
      <c r="O3074" s="67" t="s">
        <v>5</v>
      </c>
      <c r="P3074" s="46">
        <v>11</v>
      </c>
      <c r="Q3074" s="67" t="s">
        <v>4305</v>
      </c>
      <c r="R3074" s="67" t="s">
        <v>43</v>
      </c>
      <c r="S3074" s="46">
        <v>0</v>
      </c>
      <c r="T3074" s="46">
        <v>71</v>
      </c>
      <c r="U3074" s="46">
        <v>26.948820214000001</v>
      </c>
      <c r="V3074" s="46">
        <v>-80.073016476000006</v>
      </c>
      <c r="W3074" s="128"/>
      <c r="X3074" s="107"/>
      <c r="Y3074" s="127"/>
      <c r="Z3074" s="127"/>
      <c r="AA3074" s="127"/>
      <c r="AB3074" s="127"/>
      <c r="AC3074" s="127"/>
      <c r="AD3074" s="127"/>
      <c r="AE3074" s="127"/>
      <c r="AF3074" s="127"/>
      <c r="AG3074" s="127"/>
      <c r="AH3074" s="67" t="s">
        <v>31</v>
      </c>
      <c r="AI3074" s="38"/>
    </row>
    <row r="3075" spans="1:35" x14ac:dyDescent="0.3">
      <c r="A3075" s="61"/>
      <c r="B3075" s="61"/>
      <c r="C3075" s="60"/>
      <c r="D3075" s="94"/>
      <c r="E3075" s="100"/>
      <c r="F3075" s="58"/>
      <c r="G3075" s="58"/>
      <c r="H3075" s="58"/>
      <c r="I3075" s="58"/>
      <c r="J3075" s="41"/>
      <c r="K3075" s="62"/>
      <c r="L3075" s="41"/>
      <c r="M3075" s="46">
        <v>474669</v>
      </c>
      <c r="N3075" s="48">
        <v>43211</v>
      </c>
      <c r="O3075" s="67" t="s">
        <v>146</v>
      </c>
      <c r="P3075" s="46">
        <v>4</v>
      </c>
      <c r="Q3075" s="67" t="s">
        <v>4305</v>
      </c>
      <c r="R3075" s="67" t="s">
        <v>150</v>
      </c>
      <c r="S3075" s="46">
        <v>58</v>
      </c>
      <c r="T3075" s="46">
        <v>7</v>
      </c>
      <c r="U3075" s="46">
        <v>26.934898683</v>
      </c>
      <c r="V3075" s="46">
        <v>-80.069284189000001</v>
      </c>
      <c r="W3075" s="48">
        <v>43285</v>
      </c>
      <c r="X3075" s="107">
        <f>W3075-N3075</f>
        <v>74</v>
      </c>
      <c r="Y3075" s="46">
        <v>49</v>
      </c>
      <c r="Z3075" s="46">
        <v>14</v>
      </c>
      <c r="AA3075" s="46">
        <v>3</v>
      </c>
      <c r="AB3075" s="46">
        <v>1</v>
      </c>
      <c r="AC3075" s="46">
        <v>0</v>
      </c>
      <c r="AD3075" s="46">
        <v>0</v>
      </c>
      <c r="AE3075" s="46">
        <f>SUM(Y3075,Z3075,AC3075,AD3075)</f>
        <v>63</v>
      </c>
      <c r="AF3075" s="47">
        <f>Y3075/AE3075</f>
        <v>0.77777777777777779</v>
      </c>
      <c r="AG3075" s="47">
        <f>(Y3075-(AA3075+AB3075))/AE3075</f>
        <v>0.7142857142857143</v>
      </c>
      <c r="AH3075" s="67" t="s">
        <v>2</v>
      </c>
      <c r="AI3075" s="38"/>
    </row>
    <row r="3076" spans="1:35" x14ac:dyDescent="0.3">
      <c r="A3076" s="61"/>
      <c r="B3076" s="61"/>
      <c r="C3076" s="60"/>
      <c r="D3076" s="94"/>
      <c r="E3076" s="100"/>
      <c r="F3076" s="58"/>
      <c r="G3076" s="41"/>
      <c r="H3076" s="41"/>
      <c r="I3076" s="41"/>
      <c r="J3076" s="41"/>
      <c r="K3076" s="62"/>
      <c r="L3076" s="41"/>
      <c r="M3076" s="46">
        <v>411858</v>
      </c>
      <c r="N3076" s="48">
        <v>43213</v>
      </c>
      <c r="O3076" s="67" t="s">
        <v>0</v>
      </c>
      <c r="P3076" s="46">
        <v>6</v>
      </c>
      <c r="Q3076" s="67" t="s">
        <v>4307</v>
      </c>
      <c r="R3076" s="67" t="s">
        <v>3</v>
      </c>
      <c r="S3076" s="46">
        <v>0</v>
      </c>
      <c r="T3076" s="46">
        <v>85</v>
      </c>
      <c r="U3076" s="46">
        <v>26.879570106999999</v>
      </c>
      <c r="V3076" s="46">
        <v>-80.052181023000003</v>
      </c>
      <c r="W3076" s="126"/>
      <c r="X3076" s="107"/>
      <c r="Y3076" s="127"/>
      <c r="Z3076" s="127"/>
      <c r="AA3076" s="127"/>
      <c r="AB3076" s="127"/>
      <c r="AC3076" s="127"/>
      <c r="AD3076" s="127"/>
      <c r="AE3076" s="127"/>
      <c r="AF3076" s="127"/>
      <c r="AG3076" s="127"/>
      <c r="AH3076" s="67" t="s">
        <v>3</v>
      </c>
      <c r="AI3076" s="38"/>
    </row>
    <row r="3077" spans="1:35" x14ac:dyDescent="0.3">
      <c r="A3077" s="61"/>
      <c r="B3077" s="61"/>
      <c r="C3077" s="60"/>
      <c r="D3077" s="94"/>
      <c r="E3077" s="100"/>
      <c r="F3077" s="58"/>
      <c r="G3077" s="41"/>
      <c r="H3077" s="41"/>
      <c r="I3077" s="41"/>
      <c r="J3077" s="41"/>
      <c r="K3077" s="62"/>
      <c r="L3077" s="41"/>
      <c r="M3077" s="46">
        <v>411859</v>
      </c>
      <c r="N3077" s="48">
        <v>43213</v>
      </c>
      <c r="O3077" s="67" t="s">
        <v>0</v>
      </c>
      <c r="P3077" s="46">
        <v>6</v>
      </c>
      <c r="Q3077" s="67" t="s">
        <v>4305</v>
      </c>
      <c r="R3077" s="67" t="s">
        <v>49</v>
      </c>
      <c r="S3077" s="46">
        <v>58</v>
      </c>
      <c r="T3077" s="46">
        <v>20</v>
      </c>
      <c r="U3077" s="46">
        <v>26.877422458000002</v>
      </c>
      <c r="V3077" s="46">
        <v>-80.051616932000002</v>
      </c>
      <c r="W3077" s="48">
        <v>43285</v>
      </c>
      <c r="X3077" s="107">
        <f>W3077-N3077</f>
        <v>72</v>
      </c>
      <c r="Y3077" s="46">
        <v>9</v>
      </c>
      <c r="Z3077" s="46">
        <v>37</v>
      </c>
      <c r="AA3077" s="46">
        <v>0</v>
      </c>
      <c r="AB3077" s="46">
        <v>0</v>
      </c>
      <c r="AC3077" s="46">
        <v>0</v>
      </c>
      <c r="AD3077" s="46">
        <v>0</v>
      </c>
      <c r="AE3077" s="46">
        <f>SUM(Y3077,Z3077,AC3077,AD3077)</f>
        <v>46</v>
      </c>
      <c r="AF3077" s="47">
        <f>Y3077/AE3077</f>
        <v>0.19565217391304349</v>
      </c>
      <c r="AG3077" s="47">
        <f>(Y3077-(AA3077+AB3077))/AE3077</f>
        <v>0.19565217391304349</v>
      </c>
      <c r="AH3077" s="67" t="s">
        <v>2</v>
      </c>
      <c r="AI3077" s="38"/>
    </row>
    <row r="3078" spans="1:35" x14ac:dyDescent="0.3">
      <c r="A3078" s="61"/>
      <c r="B3078" s="61"/>
      <c r="C3078" s="60"/>
      <c r="D3078" s="94"/>
      <c r="E3078" s="100"/>
      <c r="F3078" s="58"/>
      <c r="G3078" s="41"/>
      <c r="H3078" s="41"/>
      <c r="I3078" s="41"/>
      <c r="J3078" s="41"/>
      <c r="K3078" s="62"/>
      <c r="L3078" s="41"/>
      <c r="M3078" s="46">
        <v>411860</v>
      </c>
      <c r="N3078" s="48">
        <v>43213</v>
      </c>
      <c r="O3078" s="67" t="s">
        <v>0</v>
      </c>
      <c r="P3078" s="46">
        <v>9</v>
      </c>
      <c r="Q3078" s="67" t="s">
        <v>4305</v>
      </c>
      <c r="R3078" s="67" t="s">
        <v>50</v>
      </c>
      <c r="S3078" s="46">
        <v>46</v>
      </c>
      <c r="T3078" s="46">
        <v>8</v>
      </c>
      <c r="U3078" s="46">
        <v>26.860110628000001</v>
      </c>
      <c r="V3078" s="46">
        <v>-80.046536481000004</v>
      </c>
      <c r="W3078" s="48">
        <v>43284</v>
      </c>
      <c r="X3078" s="107">
        <f>W3078-N3078</f>
        <v>71</v>
      </c>
      <c r="Y3078" s="46">
        <v>12</v>
      </c>
      <c r="Z3078" s="46">
        <v>5</v>
      </c>
      <c r="AA3078" s="46">
        <v>1</v>
      </c>
      <c r="AB3078" s="46">
        <v>1</v>
      </c>
      <c r="AC3078" s="46">
        <v>0</v>
      </c>
      <c r="AD3078" s="46">
        <v>0</v>
      </c>
      <c r="AE3078" s="46">
        <f>SUM(Y3078,Z3078,AC3078,AD3078)</f>
        <v>17</v>
      </c>
      <c r="AF3078" s="47">
        <f>Y3078/AE3078</f>
        <v>0.70588235294117652</v>
      </c>
      <c r="AG3078" s="47">
        <f>(Y3078-(AA3078+AB3078))/AE3078</f>
        <v>0.58823529411764708</v>
      </c>
      <c r="AH3078" s="67" t="s">
        <v>2</v>
      </c>
      <c r="AI3078" s="38"/>
    </row>
    <row r="3079" spans="1:35" x14ac:dyDescent="0.3">
      <c r="A3079" s="61"/>
      <c r="B3079" s="61"/>
      <c r="C3079" s="60"/>
      <c r="D3079" s="94"/>
      <c r="E3079" s="100"/>
      <c r="F3079" s="58"/>
      <c r="G3079" s="58"/>
      <c r="H3079" s="58"/>
      <c r="I3079" s="58"/>
      <c r="J3079" s="41"/>
      <c r="K3079" s="62"/>
      <c r="L3079" s="41"/>
      <c r="M3079" s="46">
        <v>411866</v>
      </c>
      <c r="N3079" s="48">
        <v>43215</v>
      </c>
      <c r="O3079" s="67" t="s">
        <v>0</v>
      </c>
      <c r="P3079" s="46">
        <v>7</v>
      </c>
      <c r="Q3079" s="67" t="s">
        <v>4305</v>
      </c>
      <c r="R3079" s="67" t="s">
        <v>51</v>
      </c>
      <c r="S3079" s="46">
        <v>92</v>
      </c>
      <c r="T3079" s="46">
        <v>0</v>
      </c>
      <c r="U3079" s="46">
        <v>26.875672263999999</v>
      </c>
      <c r="V3079" s="46">
        <v>-80.051068860000001</v>
      </c>
      <c r="W3079" s="128"/>
      <c r="X3079" s="107"/>
      <c r="Y3079" s="46">
        <v>0</v>
      </c>
      <c r="Z3079" s="46">
        <v>77</v>
      </c>
      <c r="AA3079" s="46">
        <v>0</v>
      </c>
      <c r="AB3079" s="46">
        <v>0</v>
      </c>
      <c r="AC3079" s="46">
        <v>0</v>
      </c>
      <c r="AD3079" s="46">
        <v>1</v>
      </c>
      <c r="AE3079" s="46">
        <f>SUM(Y3079,Z3079,AC3079,AD3079)</f>
        <v>78</v>
      </c>
      <c r="AF3079" s="47">
        <f>Y3079/AE3079</f>
        <v>0</v>
      </c>
      <c r="AG3079" s="47">
        <f>(Y3079-(AA3079+AB3079))/AE3079</f>
        <v>0</v>
      </c>
      <c r="AH3079" s="67" t="s">
        <v>8</v>
      </c>
      <c r="AI3079" s="38"/>
    </row>
    <row r="3080" spans="1:35" x14ac:dyDescent="0.3">
      <c r="A3080" s="61"/>
      <c r="B3080" s="61"/>
      <c r="C3080" s="60"/>
      <c r="D3080" s="94"/>
      <c r="E3080" s="100"/>
      <c r="F3080" s="58"/>
      <c r="G3080" s="58"/>
      <c r="H3080" s="58"/>
      <c r="I3080" s="58"/>
      <c r="J3080" s="41"/>
      <c r="K3080" s="62"/>
      <c r="L3080" s="41"/>
      <c r="M3080" s="46">
        <v>411870</v>
      </c>
      <c r="N3080" s="48">
        <v>43216</v>
      </c>
      <c r="O3080" s="67" t="s">
        <v>0</v>
      </c>
      <c r="P3080" s="46">
        <v>6</v>
      </c>
      <c r="Q3080" s="67" t="s">
        <v>4305</v>
      </c>
      <c r="R3080" s="67" t="s">
        <v>52</v>
      </c>
      <c r="S3080" s="46">
        <v>26</v>
      </c>
      <c r="T3080" s="46">
        <v>83</v>
      </c>
      <c r="U3080" s="46">
        <v>26.878150231999999</v>
      </c>
      <c r="V3080" s="46">
        <v>-80.051697926000003</v>
      </c>
      <c r="W3080" s="48">
        <v>43290</v>
      </c>
      <c r="X3080" s="107">
        <f>W3080-N3080</f>
        <v>74</v>
      </c>
      <c r="Y3080" s="46">
        <v>74</v>
      </c>
      <c r="Z3080" s="46">
        <v>9</v>
      </c>
      <c r="AA3080" s="46">
        <v>0</v>
      </c>
      <c r="AB3080" s="46">
        <v>4</v>
      </c>
      <c r="AC3080" s="46">
        <v>0</v>
      </c>
      <c r="AD3080" s="46">
        <v>1</v>
      </c>
      <c r="AE3080" s="46">
        <f>SUM(Y3080,Z3080,AC3080,AD3080)</f>
        <v>84</v>
      </c>
      <c r="AF3080" s="47">
        <f>Y3080/AE3080</f>
        <v>0.88095238095238093</v>
      </c>
      <c r="AG3080" s="47">
        <f>(Y3080-(AA3080+AB3080))/AE3080</f>
        <v>0.83333333333333337</v>
      </c>
      <c r="AH3080" s="67" t="s">
        <v>2</v>
      </c>
      <c r="AI3080" s="38"/>
    </row>
    <row r="3081" spans="1:35" x14ac:dyDescent="0.3">
      <c r="A3081" s="61"/>
      <c r="B3081" s="61"/>
      <c r="C3081" s="60"/>
      <c r="D3081" s="94"/>
      <c r="E3081" s="100"/>
      <c r="F3081" s="58"/>
      <c r="G3081" s="58"/>
      <c r="H3081" s="58"/>
      <c r="I3081" s="58"/>
      <c r="J3081" s="41"/>
      <c r="K3081" s="62"/>
      <c r="L3081" s="41"/>
      <c r="M3081" s="46">
        <v>412005</v>
      </c>
      <c r="N3081" s="48">
        <v>43222</v>
      </c>
      <c r="O3081" s="67" t="s">
        <v>5</v>
      </c>
      <c r="P3081" s="46">
        <v>11</v>
      </c>
      <c r="Q3081" s="67" t="s">
        <v>4307</v>
      </c>
      <c r="R3081" s="67" t="s">
        <v>3</v>
      </c>
      <c r="S3081" s="46">
        <v>4</v>
      </c>
      <c r="T3081" s="46">
        <v>65</v>
      </c>
      <c r="U3081" s="46">
        <v>26.951363342000001</v>
      </c>
      <c r="V3081" s="46">
        <v>-80.074125449999997</v>
      </c>
      <c r="W3081" s="126"/>
      <c r="X3081" s="107"/>
      <c r="Y3081" s="127"/>
      <c r="Z3081" s="127"/>
      <c r="AA3081" s="127"/>
      <c r="AB3081" s="127"/>
      <c r="AC3081" s="127"/>
      <c r="AD3081" s="127"/>
      <c r="AE3081" s="127"/>
      <c r="AF3081" s="127"/>
      <c r="AG3081" s="127"/>
      <c r="AH3081" s="67" t="s">
        <v>3</v>
      </c>
      <c r="AI3081" s="38"/>
    </row>
    <row r="3082" spans="1:35" x14ac:dyDescent="0.3">
      <c r="A3082" s="61"/>
      <c r="B3082" s="61"/>
      <c r="C3082" s="60"/>
      <c r="D3082" s="94"/>
      <c r="E3082" s="100"/>
      <c r="F3082" s="58"/>
      <c r="G3082" s="41"/>
      <c r="H3082" s="41"/>
      <c r="I3082" s="41"/>
      <c r="J3082" s="41"/>
      <c r="K3082" s="62"/>
      <c r="L3082" s="41"/>
      <c r="M3082" s="46">
        <v>412003</v>
      </c>
      <c r="N3082" s="48">
        <v>43222</v>
      </c>
      <c r="O3082" s="67" t="s">
        <v>5</v>
      </c>
      <c r="P3082" s="46">
        <v>13</v>
      </c>
      <c r="Q3082" s="67" t="s">
        <v>4305</v>
      </c>
      <c r="R3082" s="67" t="s">
        <v>66</v>
      </c>
      <c r="S3082" s="46">
        <v>16</v>
      </c>
      <c r="T3082" s="46">
        <v>103</v>
      </c>
      <c r="U3082" s="46">
        <v>26.945995243999999</v>
      </c>
      <c r="V3082" s="46">
        <v>-80.071516145000004</v>
      </c>
      <c r="W3082" s="48"/>
      <c r="X3082" s="107"/>
      <c r="Y3082" s="127"/>
      <c r="Z3082" s="127"/>
      <c r="AA3082" s="127"/>
      <c r="AB3082" s="127"/>
      <c r="AC3082" s="127"/>
      <c r="AD3082" s="127"/>
      <c r="AE3082" s="127"/>
      <c r="AF3082" s="127"/>
      <c r="AG3082" s="127"/>
      <c r="AH3082" s="67" t="s">
        <v>67</v>
      </c>
      <c r="AI3082" s="38"/>
    </row>
    <row r="3083" spans="1:35" x14ac:dyDescent="0.3">
      <c r="A3083" s="61"/>
      <c r="B3083" s="61"/>
      <c r="C3083" s="60"/>
      <c r="D3083" s="94"/>
      <c r="E3083" s="100"/>
      <c r="F3083" s="58"/>
      <c r="G3083" s="58"/>
      <c r="H3083" s="41"/>
      <c r="I3083" s="41"/>
      <c r="J3083" s="41"/>
      <c r="K3083" s="62"/>
      <c r="L3083" s="41"/>
      <c r="M3083" s="46">
        <v>412083</v>
      </c>
      <c r="N3083" s="48">
        <v>43224</v>
      </c>
      <c r="O3083" s="67" t="s">
        <v>5</v>
      </c>
      <c r="P3083" s="46">
        <v>9</v>
      </c>
      <c r="Q3083" s="67" t="s">
        <v>4305</v>
      </c>
      <c r="R3083" s="67" t="s">
        <v>70</v>
      </c>
      <c r="S3083" s="46">
        <v>80</v>
      </c>
      <c r="T3083" s="46">
        <v>7</v>
      </c>
      <c r="U3083" s="46">
        <v>26.953965558</v>
      </c>
      <c r="V3083" s="46">
        <v>-80.075395908999994</v>
      </c>
      <c r="W3083" s="48">
        <v>43293</v>
      </c>
      <c r="X3083" s="107">
        <f>W3083-N3083</f>
        <v>69</v>
      </c>
      <c r="Y3083" s="46">
        <v>60</v>
      </c>
      <c r="Z3083" s="46">
        <v>3</v>
      </c>
      <c r="AA3083" s="46">
        <v>4</v>
      </c>
      <c r="AB3083" s="46">
        <v>9</v>
      </c>
      <c r="AC3083" s="46">
        <v>0</v>
      </c>
      <c r="AD3083" s="46">
        <v>0</v>
      </c>
      <c r="AE3083" s="46">
        <f>SUM(Y3083,Z3083,AC3083,AD3083)</f>
        <v>63</v>
      </c>
      <c r="AF3083" s="47">
        <f>Y3083/AE3083</f>
        <v>0.95238095238095233</v>
      </c>
      <c r="AG3083" s="47">
        <f>(Y3083-(AA3083+AB3083))/AE3083</f>
        <v>0.74603174603174605</v>
      </c>
      <c r="AH3083" s="67" t="s">
        <v>2</v>
      </c>
      <c r="AI3083" s="38"/>
    </row>
    <row r="3084" spans="1:35" x14ac:dyDescent="0.3">
      <c r="A3084" s="61"/>
      <c r="B3084" s="61"/>
      <c r="C3084" s="60"/>
      <c r="D3084" s="94"/>
      <c r="E3084" s="100"/>
      <c r="F3084" s="58"/>
      <c r="G3084" s="58"/>
      <c r="H3084" s="58"/>
      <c r="I3084" s="58"/>
      <c r="J3084" s="41"/>
      <c r="K3084" s="62"/>
      <c r="L3084" s="41"/>
      <c r="M3084" s="46">
        <v>412097</v>
      </c>
      <c r="N3084" s="48">
        <v>43225</v>
      </c>
      <c r="O3084" s="67" t="s">
        <v>5</v>
      </c>
      <c r="P3084" s="46">
        <v>10</v>
      </c>
      <c r="Q3084" s="67" t="s">
        <v>4305</v>
      </c>
      <c r="R3084" s="67" t="s">
        <v>71</v>
      </c>
      <c r="S3084" s="46">
        <v>19</v>
      </c>
      <c r="T3084" s="46">
        <v>60</v>
      </c>
      <c r="U3084" s="46">
        <v>26.952505507000001</v>
      </c>
      <c r="V3084" s="46">
        <v>-80.074658064000005</v>
      </c>
      <c r="W3084" s="126"/>
      <c r="X3084" s="107"/>
      <c r="Y3084" s="46">
        <v>64</v>
      </c>
      <c r="Z3084" s="46">
        <v>15</v>
      </c>
      <c r="AA3084" s="46">
        <v>0</v>
      </c>
      <c r="AB3084" s="46">
        <v>12</v>
      </c>
      <c r="AC3084" s="46">
        <v>0</v>
      </c>
      <c r="AD3084" s="46">
        <v>2</v>
      </c>
      <c r="AE3084" s="46">
        <f>SUM(Y3084,Z3084,AC3084,AD3084)</f>
        <v>81</v>
      </c>
      <c r="AF3084" s="47">
        <f>Y3084/AE3084</f>
        <v>0.79012345679012341</v>
      </c>
      <c r="AG3084" s="47">
        <f>(Y3084-(AA3084+AB3084))/AE3084</f>
        <v>0.64197530864197527</v>
      </c>
      <c r="AH3084" s="67" t="s">
        <v>8</v>
      </c>
      <c r="AI3084" s="38"/>
    </row>
    <row r="3085" spans="1:35" x14ac:dyDescent="0.3">
      <c r="A3085" s="61"/>
      <c r="B3085" s="61"/>
      <c r="C3085" s="60"/>
      <c r="D3085" s="94"/>
      <c r="E3085" s="100"/>
      <c r="F3085" s="58"/>
      <c r="G3085" s="58"/>
      <c r="H3085" s="58"/>
      <c r="I3085" s="58"/>
      <c r="J3085" s="41"/>
      <c r="K3085" s="62"/>
      <c r="L3085" s="41"/>
      <c r="M3085" s="46">
        <v>412443</v>
      </c>
      <c r="N3085" s="48">
        <v>43230</v>
      </c>
      <c r="O3085" s="67" t="s">
        <v>0</v>
      </c>
      <c r="P3085" s="46">
        <v>5</v>
      </c>
      <c r="Q3085" s="67" t="s">
        <v>4305</v>
      </c>
      <c r="R3085" s="67" t="s">
        <v>76</v>
      </c>
      <c r="S3085" s="46">
        <v>39</v>
      </c>
      <c r="T3085" s="46">
        <v>12</v>
      </c>
      <c r="U3085" s="46">
        <v>26.886584544000002</v>
      </c>
      <c r="V3085" s="46">
        <v>-80.054861701999997</v>
      </c>
      <c r="W3085" s="126"/>
      <c r="X3085" s="107"/>
      <c r="Y3085" s="46">
        <v>24</v>
      </c>
      <c r="Z3085" s="46">
        <v>38</v>
      </c>
      <c r="AA3085" s="46">
        <v>0</v>
      </c>
      <c r="AB3085" s="46">
        <v>0</v>
      </c>
      <c r="AC3085" s="46">
        <v>0</v>
      </c>
      <c r="AD3085" s="46">
        <v>0</v>
      </c>
      <c r="AE3085" s="46">
        <f>SUM(Y3085,Z3085,AC3085,AD3085)</f>
        <v>62</v>
      </c>
      <c r="AF3085" s="47">
        <f>Y3085/AE3085</f>
        <v>0.38709677419354838</v>
      </c>
      <c r="AG3085" s="47">
        <f>(Y3085-(AA3085+AB3085))/AE3085</f>
        <v>0.38709677419354838</v>
      </c>
      <c r="AH3085" s="67" t="s">
        <v>56</v>
      </c>
      <c r="AI3085" s="38"/>
    </row>
    <row r="3086" spans="1:35" x14ac:dyDescent="0.3">
      <c r="A3086" s="61"/>
      <c r="B3086" s="61"/>
      <c r="C3086" s="60"/>
      <c r="D3086" s="94"/>
      <c r="E3086" s="100"/>
      <c r="F3086" s="58"/>
      <c r="G3086" s="58"/>
      <c r="H3086" s="58"/>
      <c r="I3086" s="58"/>
      <c r="J3086" s="41"/>
      <c r="K3086" s="62"/>
      <c r="L3086" s="41"/>
      <c r="M3086" s="46">
        <v>412488</v>
      </c>
      <c r="N3086" s="48">
        <v>43230</v>
      </c>
      <c r="O3086" s="67" t="s">
        <v>5</v>
      </c>
      <c r="P3086" s="46">
        <v>11</v>
      </c>
      <c r="Q3086" s="67" t="s">
        <v>4305</v>
      </c>
      <c r="R3086" s="67" t="s">
        <v>77</v>
      </c>
      <c r="S3086" s="46">
        <v>17</v>
      </c>
      <c r="T3086" s="46">
        <v>85</v>
      </c>
      <c r="U3086" s="46">
        <v>26.95109699</v>
      </c>
      <c r="V3086" s="46">
        <v>-80.073998373999999</v>
      </c>
      <c r="W3086" s="128"/>
      <c r="X3086" s="107"/>
      <c r="Y3086" s="127"/>
      <c r="Z3086" s="127"/>
      <c r="AA3086" s="127"/>
      <c r="AB3086" s="127"/>
      <c r="AC3086" s="127"/>
      <c r="AD3086" s="127"/>
      <c r="AE3086" s="129"/>
      <c r="AF3086" s="129"/>
      <c r="AG3086" s="129"/>
      <c r="AH3086" s="67" t="s">
        <v>67</v>
      </c>
      <c r="AI3086" s="38"/>
    </row>
    <row r="3087" spans="1:35" x14ac:dyDescent="0.3">
      <c r="A3087" s="61"/>
      <c r="B3087" s="61"/>
      <c r="C3087" s="60"/>
      <c r="D3087" s="94"/>
      <c r="E3087" s="100"/>
      <c r="F3087" s="58"/>
      <c r="G3087" s="58"/>
      <c r="H3087" s="58"/>
      <c r="I3087" s="58"/>
      <c r="J3087" s="41"/>
      <c r="K3087" s="62"/>
      <c r="L3087" s="41"/>
      <c r="M3087" s="46">
        <v>412524</v>
      </c>
      <c r="N3087" s="48">
        <v>43231</v>
      </c>
      <c r="O3087" s="67" t="s">
        <v>0</v>
      </c>
      <c r="P3087" s="46">
        <v>5</v>
      </c>
      <c r="Q3087" s="67" t="s">
        <v>4307</v>
      </c>
      <c r="R3087" s="67" t="s">
        <v>3</v>
      </c>
      <c r="S3087" s="46">
        <v>15</v>
      </c>
      <c r="T3087" s="46">
        <v>35</v>
      </c>
      <c r="U3087" s="46">
        <v>26.888618624999999</v>
      </c>
      <c r="V3087" s="46">
        <v>-80.055598196000005</v>
      </c>
      <c r="W3087" s="126"/>
      <c r="X3087" s="107"/>
      <c r="Y3087" s="127"/>
      <c r="Z3087" s="127"/>
      <c r="AA3087" s="127"/>
      <c r="AB3087" s="127"/>
      <c r="AC3087" s="127"/>
      <c r="AD3087" s="127"/>
      <c r="AE3087" s="127"/>
      <c r="AF3087" s="127"/>
      <c r="AG3087" s="127"/>
      <c r="AH3087" s="67" t="s">
        <v>3</v>
      </c>
      <c r="AI3087" s="38"/>
    </row>
    <row r="3088" spans="1:35" x14ac:dyDescent="0.3">
      <c r="A3088" s="61"/>
      <c r="B3088" s="61"/>
      <c r="C3088" s="60"/>
      <c r="D3088" s="94"/>
      <c r="E3088" s="100"/>
      <c r="F3088" s="58"/>
      <c r="G3088" s="58"/>
      <c r="H3088" s="58"/>
      <c r="I3088" s="58"/>
      <c r="J3088" s="41"/>
      <c r="K3088" s="62"/>
      <c r="L3088" s="41"/>
      <c r="M3088" s="46">
        <v>412562</v>
      </c>
      <c r="N3088" s="48">
        <v>43231</v>
      </c>
      <c r="O3088" s="67" t="s">
        <v>0</v>
      </c>
      <c r="P3088" s="46">
        <v>9</v>
      </c>
      <c r="Q3088" s="67" t="s">
        <v>4305</v>
      </c>
      <c r="R3088" s="67" t="s">
        <v>80</v>
      </c>
      <c r="S3088" s="46">
        <v>100</v>
      </c>
      <c r="T3088" s="46">
        <v>8</v>
      </c>
      <c r="U3088" s="46">
        <v>26.861546726</v>
      </c>
      <c r="V3088" s="46">
        <v>-80.046974890000001</v>
      </c>
      <c r="W3088" s="128"/>
      <c r="X3088" s="107"/>
      <c r="Y3088" s="127"/>
      <c r="Z3088" s="127"/>
      <c r="AA3088" s="127"/>
      <c r="AB3088" s="127"/>
      <c r="AC3088" s="127"/>
      <c r="AD3088" s="127"/>
      <c r="AE3088" s="127"/>
      <c r="AF3088" s="127"/>
      <c r="AG3088" s="127"/>
      <c r="AH3088" s="67" t="s">
        <v>81</v>
      </c>
      <c r="AI3088" s="38"/>
    </row>
    <row r="3089" spans="1:35" x14ac:dyDescent="0.3">
      <c r="A3089" s="61"/>
      <c r="B3089" s="61"/>
      <c r="C3089" s="60"/>
      <c r="D3089" s="94"/>
      <c r="E3089" s="100"/>
      <c r="F3089" s="58"/>
      <c r="G3089" s="58"/>
      <c r="H3089" s="58"/>
      <c r="I3089" s="58"/>
      <c r="J3089" s="41"/>
      <c r="K3089" s="62"/>
      <c r="L3089" s="41"/>
      <c r="M3089" s="46">
        <v>412611</v>
      </c>
      <c r="N3089" s="48">
        <v>43232</v>
      </c>
      <c r="O3089" s="67" t="s">
        <v>5</v>
      </c>
      <c r="P3089" s="46">
        <v>4</v>
      </c>
      <c r="Q3089" s="67" t="s">
        <v>4305</v>
      </c>
      <c r="R3089" s="67" t="s">
        <v>82</v>
      </c>
      <c r="S3089" s="46">
        <v>48</v>
      </c>
      <c r="T3089" s="46">
        <v>40</v>
      </c>
      <c r="U3089" s="46">
        <v>26.963376361000002</v>
      </c>
      <c r="V3089" s="46">
        <v>-80.078222640999996</v>
      </c>
      <c r="W3089" s="126"/>
      <c r="X3089" s="107"/>
      <c r="Y3089" s="127"/>
      <c r="Z3089" s="127"/>
      <c r="AA3089" s="127"/>
      <c r="AB3089" s="127"/>
      <c r="AC3089" s="127"/>
      <c r="AD3089" s="127"/>
      <c r="AE3089" s="127"/>
      <c r="AF3089" s="127"/>
      <c r="AG3089" s="127"/>
      <c r="AH3089" s="67" t="s">
        <v>31</v>
      </c>
      <c r="AI3089" s="38"/>
    </row>
    <row r="3090" spans="1:35" x14ac:dyDescent="0.3">
      <c r="A3090" s="61"/>
      <c r="B3090" s="61"/>
      <c r="C3090" s="60"/>
      <c r="D3090" s="94"/>
      <c r="E3090" s="100"/>
      <c r="F3090" s="58"/>
      <c r="G3090" s="58"/>
      <c r="H3090" s="58"/>
      <c r="I3090" s="58"/>
      <c r="J3090" s="41"/>
      <c r="K3090" s="62"/>
      <c r="L3090" s="41"/>
      <c r="M3090" s="46">
        <v>412812</v>
      </c>
      <c r="N3090" s="48">
        <v>43234</v>
      </c>
      <c r="O3090" s="67" t="s">
        <v>5</v>
      </c>
      <c r="P3090" s="46">
        <v>11</v>
      </c>
      <c r="Q3090" s="67" t="s">
        <v>4305</v>
      </c>
      <c r="R3090" s="67" t="s">
        <v>88</v>
      </c>
      <c r="S3090" s="46">
        <v>40</v>
      </c>
      <c r="T3090" s="46">
        <v>56</v>
      </c>
      <c r="U3090" s="46">
        <v>26.950822361</v>
      </c>
      <c r="V3090" s="46">
        <v>-80.073968379999997</v>
      </c>
      <c r="W3090" s="126"/>
      <c r="X3090" s="107"/>
      <c r="Y3090" s="46">
        <v>20</v>
      </c>
      <c r="Z3090" s="46">
        <v>52</v>
      </c>
      <c r="AA3090" s="46">
        <v>0</v>
      </c>
      <c r="AB3090" s="46">
        <v>0</v>
      </c>
      <c r="AC3090" s="46">
        <v>0</v>
      </c>
      <c r="AD3090" s="46">
        <v>1</v>
      </c>
      <c r="AE3090" s="46">
        <f>SUM(Y3090,Z3090,AC3090,AD3090)</f>
        <v>73</v>
      </c>
      <c r="AF3090" s="47">
        <f>Y3090/AE3090</f>
        <v>0.27397260273972601</v>
      </c>
      <c r="AG3090" s="47">
        <f>(Y3090-(AA3090+AB3090))/AE3090</f>
        <v>0.27397260273972601</v>
      </c>
      <c r="AH3090" s="67" t="s">
        <v>8</v>
      </c>
      <c r="AI3090" s="38"/>
    </row>
    <row r="3091" spans="1:35" x14ac:dyDescent="0.3">
      <c r="A3091" s="61"/>
      <c r="B3091" s="61"/>
      <c r="C3091" s="60"/>
      <c r="D3091" s="94"/>
      <c r="E3091" s="100"/>
      <c r="F3091" s="58"/>
      <c r="G3091" s="41"/>
      <c r="H3091" s="41"/>
      <c r="I3091" s="41"/>
      <c r="J3091" s="41"/>
      <c r="K3091" s="62"/>
      <c r="L3091" s="41"/>
      <c r="M3091" s="46">
        <v>475027</v>
      </c>
      <c r="N3091" s="48">
        <v>43234</v>
      </c>
      <c r="O3091" s="67" t="s">
        <v>146</v>
      </c>
      <c r="P3091" s="46">
        <v>2</v>
      </c>
      <c r="Q3091" s="67" t="s">
        <v>4305</v>
      </c>
      <c r="R3091" s="67" t="s">
        <v>152</v>
      </c>
      <c r="S3091" s="46">
        <v>39</v>
      </c>
      <c r="T3091" s="46">
        <v>69</v>
      </c>
      <c r="U3091" s="46">
        <v>26.939312051999998</v>
      </c>
      <c r="V3091" s="46">
        <v>-80.070592183000002</v>
      </c>
      <c r="W3091" s="48">
        <v>43302</v>
      </c>
      <c r="X3091" s="107">
        <f>W3091-N3091</f>
        <v>68</v>
      </c>
      <c r="Y3091" s="46">
        <v>65</v>
      </c>
      <c r="Z3091" s="46">
        <v>6</v>
      </c>
      <c r="AA3091" s="46">
        <v>0</v>
      </c>
      <c r="AB3091" s="46">
        <v>0</v>
      </c>
      <c r="AC3091" s="46">
        <v>0</v>
      </c>
      <c r="AD3091" s="46">
        <v>3</v>
      </c>
      <c r="AE3091" s="46">
        <f>SUM(Y3091,Z3091,AC3091,AD3091)</f>
        <v>74</v>
      </c>
      <c r="AF3091" s="47">
        <f>Y3091/AE3091</f>
        <v>0.8783783783783784</v>
      </c>
      <c r="AG3091" s="47">
        <f>(Y3091-(AA3091+AB3091))/AE3091</f>
        <v>0.8783783783783784</v>
      </c>
      <c r="AH3091" s="67" t="s">
        <v>2</v>
      </c>
      <c r="AI3091" s="38"/>
    </row>
    <row r="3092" spans="1:35" x14ac:dyDescent="0.3">
      <c r="A3092" s="61"/>
      <c r="B3092" s="61"/>
      <c r="C3092" s="60"/>
      <c r="D3092" s="94"/>
      <c r="E3092" s="100"/>
      <c r="F3092" s="58"/>
      <c r="G3092" s="58"/>
      <c r="H3092" s="58"/>
      <c r="I3092" s="58"/>
      <c r="J3092" s="41"/>
      <c r="K3092" s="62"/>
      <c r="L3092" s="41"/>
      <c r="M3092" s="46">
        <v>475043</v>
      </c>
      <c r="N3092" s="48">
        <v>43235</v>
      </c>
      <c r="O3092" s="67" t="s">
        <v>146</v>
      </c>
      <c r="P3092" s="46">
        <v>7</v>
      </c>
      <c r="Q3092" s="67" t="s">
        <v>4305</v>
      </c>
      <c r="R3092" s="67" t="s">
        <v>153</v>
      </c>
      <c r="S3092" s="46">
        <v>35</v>
      </c>
      <c r="T3092" s="46">
        <v>19</v>
      </c>
      <c r="U3092" s="46">
        <v>26.926776871000001</v>
      </c>
      <c r="V3092" s="46">
        <v>-80.067692964000003</v>
      </c>
      <c r="W3092" s="48">
        <v>43297</v>
      </c>
      <c r="X3092" s="107">
        <f>W3092-N3092</f>
        <v>62</v>
      </c>
      <c r="Y3092" s="46">
        <v>16</v>
      </c>
      <c r="Z3092" s="46">
        <v>31</v>
      </c>
      <c r="AA3092" s="46">
        <v>0</v>
      </c>
      <c r="AB3092" s="46">
        <v>0</v>
      </c>
      <c r="AC3092" s="46">
        <v>0</v>
      </c>
      <c r="AD3092" s="46">
        <v>4</v>
      </c>
      <c r="AE3092" s="46">
        <f>SUM(Y3092,Z3092,AC3092,AD3092)</f>
        <v>51</v>
      </c>
      <c r="AF3092" s="47">
        <f>Y3092/AE3092</f>
        <v>0.31372549019607843</v>
      </c>
      <c r="AG3092" s="47">
        <f>(Y3092-(AA3092+AB3092))/AE3092</f>
        <v>0.31372549019607843</v>
      </c>
      <c r="AH3092" s="67" t="s">
        <v>2</v>
      </c>
      <c r="AI3092" s="38"/>
    </row>
    <row r="3093" spans="1:35" x14ac:dyDescent="0.3">
      <c r="A3093" s="61"/>
      <c r="B3093" s="61"/>
      <c r="C3093" s="60"/>
      <c r="D3093" s="94"/>
      <c r="E3093" s="100"/>
      <c r="F3093" s="58"/>
      <c r="G3093" s="58"/>
      <c r="H3093" s="58"/>
      <c r="I3093" s="58"/>
      <c r="J3093" s="41"/>
      <c r="K3093" s="62"/>
      <c r="L3093" s="41"/>
      <c r="M3093" s="46">
        <v>412917</v>
      </c>
      <c r="N3093" s="48">
        <v>43235</v>
      </c>
      <c r="O3093" s="67" t="s">
        <v>0</v>
      </c>
      <c r="P3093" s="46">
        <v>5</v>
      </c>
      <c r="Q3093" s="67" t="s">
        <v>4305</v>
      </c>
      <c r="R3093" s="67" t="s">
        <v>94</v>
      </c>
      <c r="S3093" s="46">
        <v>42</v>
      </c>
      <c r="T3093" s="46">
        <v>40</v>
      </c>
      <c r="U3093" s="46">
        <v>26.889869625999999</v>
      </c>
      <c r="V3093" s="46">
        <v>-80.055993315999999</v>
      </c>
      <c r="W3093" s="128"/>
      <c r="X3093" s="107"/>
      <c r="Y3093" s="127"/>
      <c r="Z3093" s="129"/>
      <c r="AA3093" s="127"/>
      <c r="AB3093" s="127"/>
      <c r="AC3093" s="129"/>
      <c r="AD3093" s="129"/>
      <c r="AE3093" s="129"/>
      <c r="AF3093" s="129"/>
      <c r="AG3093" s="129"/>
      <c r="AH3093" s="67" t="s">
        <v>10</v>
      </c>
      <c r="AI3093" s="38"/>
    </row>
    <row r="3094" spans="1:35" x14ac:dyDescent="0.3">
      <c r="A3094" s="61"/>
      <c r="B3094" s="61"/>
      <c r="C3094" s="60"/>
      <c r="D3094" s="94"/>
      <c r="E3094" s="100"/>
      <c r="F3094" s="58"/>
      <c r="G3094" s="58"/>
      <c r="H3094" s="58"/>
      <c r="I3094" s="58"/>
      <c r="J3094" s="41"/>
      <c r="K3094" s="62"/>
      <c r="L3094" s="41"/>
      <c r="M3094" s="46">
        <v>413060</v>
      </c>
      <c r="N3094" s="48">
        <v>43236</v>
      </c>
      <c r="O3094" s="67" t="s">
        <v>0</v>
      </c>
      <c r="P3094" s="46">
        <v>7</v>
      </c>
      <c r="Q3094" s="67" t="s">
        <v>4308</v>
      </c>
      <c r="R3094" s="67" t="s">
        <v>3</v>
      </c>
      <c r="S3094" s="46">
        <v>-7</v>
      </c>
      <c r="T3094" s="46">
        <v>92</v>
      </c>
      <c r="U3094" s="46">
        <v>26.872161555000002</v>
      </c>
      <c r="V3094" s="46">
        <v>-80.049674807000002</v>
      </c>
      <c r="W3094" s="126"/>
      <c r="X3094" s="107"/>
      <c r="Y3094" s="127"/>
      <c r="Z3094" s="127"/>
      <c r="AA3094" s="127"/>
      <c r="AB3094" s="127"/>
      <c r="AC3094" s="127"/>
      <c r="AD3094" s="127"/>
      <c r="AE3094" s="127"/>
      <c r="AF3094" s="127"/>
      <c r="AG3094" s="127"/>
      <c r="AH3094" s="67" t="s">
        <v>3</v>
      </c>
      <c r="AI3094" s="38"/>
    </row>
    <row r="3095" spans="1:35" x14ac:dyDescent="0.3">
      <c r="A3095" s="61"/>
      <c r="B3095" s="61"/>
      <c r="C3095" s="60"/>
      <c r="D3095" s="94"/>
      <c r="E3095" s="100"/>
      <c r="F3095" s="58"/>
      <c r="G3095" s="58"/>
      <c r="H3095" s="58"/>
      <c r="I3095" s="58"/>
      <c r="J3095" s="41"/>
      <c r="K3095" s="62"/>
      <c r="L3095" s="41"/>
      <c r="M3095" s="46">
        <v>413067</v>
      </c>
      <c r="N3095" s="48">
        <v>43236</v>
      </c>
      <c r="O3095" s="67" t="s">
        <v>0</v>
      </c>
      <c r="P3095" s="46">
        <v>8</v>
      </c>
      <c r="Q3095" s="67" t="s">
        <v>4308</v>
      </c>
      <c r="R3095" s="67" t="s">
        <v>3</v>
      </c>
      <c r="S3095" s="46">
        <v>-10</v>
      </c>
      <c r="T3095" s="46">
        <v>65</v>
      </c>
      <c r="U3095" s="46">
        <v>26.869318404000001</v>
      </c>
      <c r="V3095" s="46">
        <v>-80.048829194999996</v>
      </c>
      <c r="W3095" s="126"/>
      <c r="X3095" s="107"/>
      <c r="Y3095" s="127"/>
      <c r="Z3095" s="127"/>
      <c r="AA3095" s="127"/>
      <c r="AB3095" s="127"/>
      <c r="AC3095" s="127"/>
      <c r="AD3095" s="127"/>
      <c r="AE3095" s="127"/>
      <c r="AF3095" s="127"/>
      <c r="AG3095" s="127"/>
      <c r="AH3095" s="67" t="s">
        <v>3</v>
      </c>
      <c r="AI3095" s="38"/>
    </row>
    <row r="3096" spans="1:35" x14ac:dyDescent="0.3">
      <c r="A3096" s="61"/>
      <c r="B3096" s="61"/>
      <c r="C3096" s="60"/>
      <c r="D3096" s="94"/>
      <c r="E3096" s="100"/>
      <c r="F3096" s="58"/>
      <c r="G3096" s="58"/>
      <c r="H3096" s="58"/>
      <c r="I3096" s="58"/>
      <c r="J3096" s="41"/>
      <c r="K3096" s="62"/>
      <c r="L3096" s="41"/>
      <c r="M3096" s="46">
        <v>413638</v>
      </c>
      <c r="N3096" s="48">
        <v>43237</v>
      </c>
      <c r="O3096" s="67" t="s">
        <v>0</v>
      </c>
      <c r="P3096" s="46">
        <v>3</v>
      </c>
      <c r="Q3096" s="67" t="s">
        <v>4307</v>
      </c>
      <c r="R3096" s="67" t="s">
        <v>3</v>
      </c>
      <c r="S3096" s="46">
        <v>0</v>
      </c>
      <c r="T3096" s="46">
        <v>75</v>
      </c>
      <c r="U3096" s="46">
        <v>26.901853979999999</v>
      </c>
      <c r="V3096" s="46">
        <v>-80.059069784000002</v>
      </c>
      <c r="W3096" s="126"/>
      <c r="X3096" s="107"/>
      <c r="Y3096" s="127"/>
      <c r="Z3096" s="127"/>
      <c r="AA3096" s="127"/>
      <c r="AB3096" s="127"/>
      <c r="AC3096" s="127"/>
      <c r="AD3096" s="127"/>
      <c r="AE3096" s="127"/>
      <c r="AF3096" s="127"/>
      <c r="AG3096" s="127"/>
      <c r="AH3096" s="67" t="s">
        <v>3</v>
      </c>
      <c r="AI3096" s="38"/>
    </row>
    <row r="3097" spans="1:35" x14ac:dyDescent="0.3">
      <c r="A3097" s="61"/>
      <c r="B3097" s="61"/>
      <c r="C3097" s="60"/>
      <c r="D3097" s="94"/>
      <c r="E3097" s="100"/>
      <c r="F3097" s="58"/>
      <c r="G3097" s="58"/>
      <c r="H3097" s="58"/>
      <c r="I3097" s="58"/>
      <c r="J3097" s="41"/>
      <c r="K3097" s="62"/>
      <c r="L3097" s="41"/>
      <c r="M3097" s="46">
        <v>414250</v>
      </c>
      <c r="N3097" s="48">
        <v>43241</v>
      </c>
      <c r="O3097" s="67" t="s">
        <v>5</v>
      </c>
      <c r="P3097" s="46">
        <v>10</v>
      </c>
      <c r="Q3097" s="67" t="s">
        <v>4305</v>
      </c>
      <c r="R3097" s="67" t="s">
        <v>105</v>
      </c>
      <c r="S3097" s="46">
        <v>22</v>
      </c>
      <c r="T3097" s="46">
        <v>53</v>
      </c>
      <c r="U3097" s="46">
        <v>26.952477586000001</v>
      </c>
      <c r="V3097" s="46">
        <v>-80.074667379000005</v>
      </c>
      <c r="W3097" s="48">
        <v>43306</v>
      </c>
      <c r="X3097" s="107">
        <f>W3097-N3097</f>
        <v>65</v>
      </c>
      <c r="Y3097" s="46">
        <v>30</v>
      </c>
      <c r="Z3097" s="46">
        <v>12</v>
      </c>
      <c r="AA3097" s="46">
        <v>0</v>
      </c>
      <c r="AB3097" s="46">
        <v>0</v>
      </c>
      <c r="AC3097" s="46">
        <v>0</v>
      </c>
      <c r="AD3097" s="46">
        <v>0</v>
      </c>
      <c r="AE3097" s="46">
        <f>SUM(Y3097,Z3097,AC3097,AD3097)</f>
        <v>42</v>
      </c>
      <c r="AF3097" s="47">
        <f>Y3097/AE3097</f>
        <v>0.7142857142857143</v>
      </c>
      <c r="AG3097" s="47">
        <f>(Y3097-(AA3097+AB3097))/AE3097</f>
        <v>0.7142857142857143</v>
      </c>
      <c r="AH3097" s="67" t="s">
        <v>2</v>
      </c>
      <c r="AI3097" s="38"/>
    </row>
    <row r="3098" spans="1:35" x14ac:dyDescent="0.3">
      <c r="A3098" s="61"/>
      <c r="B3098" s="61"/>
      <c r="C3098" s="60"/>
      <c r="D3098" s="94"/>
      <c r="E3098" s="100"/>
      <c r="F3098" s="58"/>
      <c r="G3098" s="41"/>
      <c r="H3098" s="58"/>
      <c r="I3098" s="58"/>
      <c r="J3098" s="41"/>
      <c r="K3098" s="62"/>
      <c r="L3098" s="41"/>
      <c r="M3098" s="46">
        <v>414316</v>
      </c>
      <c r="N3098" s="48">
        <v>43242</v>
      </c>
      <c r="O3098" s="67" t="s">
        <v>5</v>
      </c>
      <c r="P3098" s="46">
        <v>10</v>
      </c>
      <c r="Q3098" s="67" t="s">
        <v>4305</v>
      </c>
      <c r="R3098" s="67" t="s">
        <v>106</v>
      </c>
      <c r="S3098" s="46">
        <v>48</v>
      </c>
      <c r="T3098" s="46">
        <v>15</v>
      </c>
      <c r="U3098" s="46">
        <v>26.952057226000001</v>
      </c>
      <c r="V3098" s="46">
        <v>-80.074573419000004</v>
      </c>
      <c r="W3098" s="126"/>
      <c r="X3098" s="107"/>
      <c r="Y3098" s="46">
        <v>2</v>
      </c>
      <c r="Z3098" s="46">
        <v>68</v>
      </c>
      <c r="AA3098" s="46">
        <v>0</v>
      </c>
      <c r="AB3098" s="46">
        <v>0</v>
      </c>
      <c r="AC3098" s="46">
        <v>0</v>
      </c>
      <c r="AD3098" s="46">
        <v>0</v>
      </c>
      <c r="AE3098" s="46">
        <f>SUM(Y3098,Z3098,AC3098,AD3098)</f>
        <v>70</v>
      </c>
      <c r="AF3098" s="47">
        <f>Y3098/AE3098</f>
        <v>2.8571428571428571E-2</v>
      </c>
      <c r="AG3098" s="47">
        <f>(Y3098-(AA3098+AB3098))/AE3098</f>
        <v>2.8571428571428571E-2</v>
      </c>
      <c r="AH3098" s="67" t="s">
        <v>8</v>
      </c>
      <c r="AI3098" s="38"/>
    </row>
    <row r="3099" spans="1:35" x14ac:dyDescent="0.3">
      <c r="A3099" s="61"/>
      <c r="B3099" s="61"/>
      <c r="C3099" s="60"/>
      <c r="D3099" s="94"/>
      <c r="E3099" s="100"/>
      <c r="F3099" s="58"/>
      <c r="G3099" s="41"/>
      <c r="H3099" s="41"/>
      <c r="I3099" s="41"/>
      <c r="J3099" s="41"/>
      <c r="K3099" s="62"/>
      <c r="L3099" s="41"/>
      <c r="M3099" s="46">
        <v>414533</v>
      </c>
      <c r="N3099" s="48">
        <v>43244</v>
      </c>
      <c r="O3099" s="67" t="s">
        <v>0</v>
      </c>
      <c r="P3099" s="46">
        <v>8</v>
      </c>
      <c r="Q3099" s="67" t="s">
        <v>4305</v>
      </c>
      <c r="R3099" s="67" t="s">
        <v>108</v>
      </c>
      <c r="S3099" s="46">
        <v>67</v>
      </c>
      <c r="T3099" s="46">
        <v>36</v>
      </c>
      <c r="U3099" s="46">
        <v>26.865101454000001</v>
      </c>
      <c r="V3099" s="46">
        <v>-80.047805122</v>
      </c>
      <c r="W3099" s="48">
        <v>43310</v>
      </c>
      <c r="X3099" s="107">
        <f>W3099-N3099</f>
        <v>66</v>
      </c>
      <c r="Y3099" s="46">
        <v>54</v>
      </c>
      <c r="Z3099" s="46">
        <v>10</v>
      </c>
      <c r="AA3099" s="46">
        <v>1</v>
      </c>
      <c r="AB3099" s="46">
        <v>9</v>
      </c>
      <c r="AC3099" s="46">
        <v>0</v>
      </c>
      <c r="AD3099" s="46">
        <v>16</v>
      </c>
      <c r="AE3099" s="46">
        <f>SUM(Y3099,Z3099,AC3099,AD3099)</f>
        <v>80</v>
      </c>
      <c r="AF3099" s="47">
        <f>Y3099/AE3099</f>
        <v>0.67500000000000004</v>
      </c>
      <c r="AG3099" s="47">
        <f>(Y3099-(AA3099+AB3099))/AE3099</f>
        <v>0.55000000000000004</v>
      </c>
      <c r="AH3099" s="67" t="s">
        <v>2</v>
      </c>
      <c r="AI3099" s="38"/>
    </row>
    <row r="3100" spans="1:35" x14ac:dyDescent="0.3">
      <c r="A3100" s="61"/>
      <c r="B3100" s="61"/>
      <c r="C3100" s="60"/>
      <c r="D3100" s="94"/>
      <c r="E3100" s="100"/>
      <c r="F3100" s="58"/>
      <c r="G3100" s="41"/>
      <c r="H3100" s="41"/>
      <c r="I3100" s="41"/>
      <c r="J3100" s="41"/>
      <c r="K3100" s="62"/>
      <c r="L3100" s="41"/>
      <c r="M3100" s="46">
        <v>415129</v>
      </c>
      <c r="N3100" s="48">
        <v>43249</v>
      </c>
      <c r="O3100" s="67" t="s">
        <v>0</v>
      </c>
      <c r="P3100" s="46">
        <v>8</v>
      </c>
      <c r="Q3100" s="67" t="s">
        <v>4307</v>
      </c>
      <c r="R3100" s="67" t="s">
        <v>3</v>
      </c>
      <c r="S3100" s="46">
        <v>0</v>
      </c>
      <c r="T3100" s="46">
        <v>80</v>
      </c>
      <c r="U3100" s="46">
        <v>26.864887578000001</v>
      </c>
      <c r="V3100" s="46">
        <v>-80.047573587000002</v>
      </c>
      <c r="W3100" s="126"/>
      <c r="X3100" s="107"/>
      <c r="Y3100" s="127"/>
      <c r="Z3100" s="127"/>
      <c r="AA3100" s="127"/>
      <c r="AB3100" s="127"/>
      <c r="AC3100" s="127"/>
      <c r="AD3100" s="127"/>
      <c r="AE3100" s="127"/>
      <c r="AF3100" s="127"/>
      <c r="AG3100" s="127"/>
      <c r="AH3100" s="67" t="s">
        <v>3</v>
      </c>
      <c r="AI3100" s="38"/>
    </row>
    <row r="3101" spans="1:35" x14ac:dyDescent="0.3">
      <c r="A3101" s="61"/>
      <c r="B3101" s="61"/>
      <c r="C3101" s="60"/>
      <c r="D3101" s="94"/>
      <c r="E3101" s="100"/>
      <c r="F3101" s="58"/>
      <c r="G3101" s="58"/>
      <c r="H3101" s="58"/>
      <c r="I3101" s="58"/>
      <c r="J3101" s="58"/>
      <c r="K3101" s="62"/>
      <c r="L3101" s="41"/>
      <c r="M3101" s="46">
        <v>415574</v>
      </c>
      <c r="N3101" s="48">
        <v>43250</v>
      </c>
      <c r="O3101" s="67" t="s">
        <v>0</v>
      </c>
      <c r="P3101" s="46">
        <v>9</v>
      </c>
      <c r="Q3101" s="67" t="s">
        <v>4307</v>
      </c>
      <c r="R3101" s="67" t="s">
        <v>3</v>
      </c>
      <c r="S3101" s="46">
        <v>1</v>
      </c>
      <c r="T3101" s="46">
        <v>60</v>
      </c>
      <c r="U3101" s="46">
        <v>26.860566387999999</v>
      </c>
      <c r="V3101" s="46">
        <v>-80.046469247000005</v>
      </c>
      <c r="W3101" s="126"/>
      <c r="X3101" s="107"/>
      <c r="Y3101" s="127"/>
      <c r="Z3101" s="127"/>
      <c r="AA3101" s="127"/>
      <c r="AB3101" s="127"/>
      <c r="AC3101" s="127"/>
      <c r="AD3101" s="127"/>
      <c r="AE3101" s="127"/>
      <c r="AF3101" s="127"/>
      <c r="AG3101" s="127"/>
      <c r="AH3101" s="67" t="s">
        <v>3</v>
      </c>
      <c r="AI3101" s="38"/>
    </row>
    <row r="3102" spans="1:35" x14ac:dyDescent="0.3">
      <c r="A3102" s="61"/>
      <c r="B3102" s="61"/>
      <c r="C3102" s="60"/>
      <c r="D3102" s="94"/>
      <c r="E3102" s="100"/>
      <c r="F3102" s="58"/>
      <c r="G3102" s="58"/>
      <c r="H3102" s="58"/>
      <c r="I3102" s="58"/>
      <c r="J3102" s="41"/>
      <c r="K3102" s="62"/>
      <c r="L3102" s="41"/>
      <c r="M3102" s="46">
        <v>415556</v>
      </c>
      <c r="N3102" s="48">
        <v>43250</v>
      </c>
      <c r="O3102" s="67" t="s">
        <v>0</v>
      </c>
      <c r="P3102" s="46">
        <v>8</v>
      </c>
      <c r="Q3102" s="67" t="s">
        <v>4308</v>
      </c>
      <c r="R3102" s="67" t="s">
        <v>3</v>
      </c>
      <c r="S3102" s="46">
        <v>-10</v>
      </c>
      <c r="T3102" s="46">
        <v>35</v>
      </c>
      <c r="U3102" s="46">
        <v>26.868419620000001</v>
      </c>
      <c r="V3102" s="46">
        <v>-80.048592811000006</v>
      </c>
      <c r="W3102" s="126"/>
      <c r="X3102" s="107"/>
      <c r="Y3102" s="127"/>
      <c r="Z3102" s="127"/>
      <c r="AA3102" s="127"/>
      <c r="AB3102" s="127"/>
      <c r="AC3102" s="127"/>
      <c r="AD3102" s="127"/>
      <c r="AE3102" s="127"/>
      <c r="AF3102" s="127"/>
      <c r="AG3102" s="127"/>
      <c r="AH3102" s="67" t="s">
        <v>3</v>
      </c>
      <c r="AI3102" s="38"/>
    </row>
    <row r="3103" spans="1:35" x14ac:dyDescent="0.3">
      <c r="A3103" s="61"/>
      <c r="B3103" s="61"/>
      <c r="C3103" s="60"/>
      <c r="D3103" s="94"/>
      <c r="E3103" s="100"/>
      <c r="F3103" s="58"/>
      <c r="G3103" s="58"/>
      <c r="H3103" s="58"/>
      <c r="I3103" s="58"/>
      <c r="J3103" s="41"/>
      <c r="K3103" s="62"/>
      <c r="L3103" s="41"/>
      <c r="M3103" s="46">
        <v>415680</v>
      </c>
      <c r="N3103" s="48">
        <v>43251</v>
      </c>
      <c r="O3103" s="67" t="s">
        <v>0</v>
      </c>
      <c r="P3103" s="46">
        <v>3</v>
      </c>
      <c r="Q3103" s="67" t="s">
        <v>4308</v>
      </c>
      <c r="R3103" s="67" t="s">
        <v>3</v>
      </c>
      <c r="S3103" s="46">
        <v>-40</v>
      </c>
      <c r="T3103" s="46">
        <v>160</v>
      </c>
      <c r="U3103" s="46">
        <v>26.904089999</v>
      </c>
      <c r="V3103" s="46">
        <v>-80.059775657000003</v>
      </c>
      <c r="W3103" s="126"/>
      <c r="X3103" s="107"/>
      <c r="Y3103" s="127"/>
      <c r="Z3103" s="127"/>
      <c r="AA3103" s="127"/>
      <c r="AB3103" s="127"/>
      <c r="AC3103" s="127"/>
      <c r="AD3103" s="127"/>
      <c r="AE3103" s="127"/>
      <c r="AF3103" s="127"/>
      <c r="AG3103" s="127"/>
      <c r="AH3103" s="67" t="s">
        <v>3</v>
      </c>
      <c r="AI3103" s="38"/>
    </row>
    <row r="3104" spans="1:35" x14ac:dyDescent="0.3">
      <c r="A3104" s="61"/>
      <c r="B3104" s="61"/>
      <c r="C3104" s="60"/>
      <c r="D3104" s="94"/>
      <c r="E3104" s="100"/>
      <c r="F3104" s="58"/>
      <c r="G3104" s="58"/>
      <c r="H3104" s="58"/>
      <c r="I3104" s="58"/>
      <c r="J3104" s="41"/>
      <c r="K3104" s="62"/>
      <c r="L3104" s="41"/>
      <c r="M3104" s="46">
        <v>415842</v>
      </c>
      <c r="N3104" s="48">
        <v>43252</v>
      </c>
      <c r="O3104" s="67" t="s">
        <v>5</v>
      </c>
      <c r="P3104" s="46">
        <v>10</v>
      </c>
      <c r="Q3104" s="67" t="s">
        <v>4305</v>
      </c>
      <c r="R3104" s="67" t="s">
        <v>119</v>
      </c>
      <c r="S3104" s="46">
        <v>27</v>
      </c>
      <c r="T3104" s="46">
        <v>70</v>
      </c>
      <c r="U3104" s="46">
        <v>26.951552380999999</v>
      </c>
      <c r="V3104" s="46">
        <v>-80.074248620999995</v>
      </c>
      <c r="W3104" s="48">
        <v>43316</v>
      </c>
      <c r="X3104" s="107">
        <f>W3104-N3104</f>
        <v>64</v>
      </c>
      <c r="Y3104" s="46">
        <v>27</v>
      </c>
      <c r="Z3104" s="46">
        <v>18</v>
      </c>
      <c r="AA3104" s="46">
        <v>3</v>
      </c>
      <c r="AB3104" s="46">
        <v>2</v>
      </c>
      <c r="AC3104" s="46">
        <v>0</v>
      </c>
      <c r="AD3104" s="46">
        <v>35</v>
      </c>
      <c r="AE3104" s="46">
        <f>SUM(Y3104,Z3104,AC3104,AD3104)</f>
        <v>80</v>
      </c>
      <c r="AF3104" s="47">
        <f>Y3104/AE3104</f>
        <v>0.33750000000000002</v>
      </c>
      <c r="AG3104" s="47">
        <f>(Y3104-(AA3104+AB3104))/AE3104</f>
        <v>0.27500000000000002</v>
      </c>
      <c r="AH3104" s="67" t="s">
        <v>2</v>
      </c>
      <c r="AI3104" s="38"/>
    </row>
    <row r="3105" spans="1:35" x14ac:dyDescent="0.3">
      <c r="A3105" s="61"/>
      <c r="B3105" s="61"/>
      <c r="C3105" s="60"/>
      <c r="D3105" s="94"/>
      <c r="E3105" s="100"/>
      <c r="F3105" s="58"/>
      <c r="G3105" s="41"/>
      <c r="H3105" s="41"/>
      <c r="I3105" s="41"/>
      <c r="J3105" s="41"/>
      <c r="K3105" s="62"/>
      <c r="L3105" s="41"/>
      <c r="M3105" s="46">
        <v>475864</v>
      </c>
      <c r="N3105" s="48">
        <v>43253</v>
      </c>
      <c r="O3105" s="67" t="s">
        <v>146</v>
      </c>
      <c r="P3105" s="46">
        <v>8</v>
      </c>
      <c r="Q3105" s="67" t="s">
        <v>4305</v>
      </c>
      <c r="R3105" s="67" t="s">
        <v>160</v>
      </c>
      <c r="S3105" s="46">
        <v>57</v>
      </c>
      <c r="T3105" s="46">
        <v>8</v>
      </c>
      <c r="U3105" s="46">
        <v>26.924871741</v>
      </c>
      <c r="V3105" s="46">
        <v>-80.067167779000002</v>
      </c>
      <c r="W3105" s="48">
        <v>43314</v>
      </c>
      <c r="X3105" s="107">
        <f>W3105-N3105</f>
        <v>61</v>
      </c>
      <c r="Y3105" s="46">
        <v>14</v>
      </c>
      <c r="Z3105" s="46">
        <v>47</v>
      </c>
      <c r="AA3105" s="46">
        <v>3</v>
      </c>
      <c r="AB3105" s="46">
        <v>5</v>
      </c>
      <c r="AC3105" s="46">
        <v>0</v>
      </c>
      <c r="AD3105" s="46">
        <v>6</v>
      </c>
      <c r="AE3105" s="46">
        <f>SUM(Y3105,Z3105,AC3105,AD3105)</f>
        <v>67</v>
      </c>
      <c r="AF3105" s="47">
        <f>Y3105/AE3105</f>
        <v>0.20895522388059701</v>
      </c>
      <c r="AG3105" s="47">
        <f>(Y3105-(AA3105+AB3105))/AE3105</f>
        <v>8.9552238805970144E-2</v>
      </c>
      <c r="AH3105" s="67" t="s">
        <v>2</v>
      </c>
      <c r="AI3105" s="38"/>
    </row>
    <row r="3106" spans="1:35" x14ac:dyDescent="0.3">
      <c r="A3106" s="61"/>
      <c r="B3106" s="61"/>
      <c r="C3106" s="60"/>
      <c r="D3106" s="94"/>
      <c r="E3106" s="100"/>
      <c r="F3106" s="58"/>
      <c r="G3106" s="58"/>
      <c r="H3106" s="41"/>
      <c r="I3106" s="58"/>
      <c r="J3106" s="41"/>
      <c r="K3106" s="62"/>
      <c r="L3106" s="41"/>
      <c r="M3106" s="46">
        <v>416544</v>
      </c>
      <c r="N3106" s="48">
        <v>43255</v>
      </c>
      <c r="O3106" s="67" t="s">
        <v>5</v>
      </c>
      <c r="P3106" s="46">
        <v>9</v>
      </c>
      <c r="Q3106" s="67" t="s">
        <v>4307</v>
      </c>
      <c r="R3106" s="67" t="s">
        <v>3</v>
      </c>
      <c r="S3106" s="46">
        <v>0</v>
      </c>
      <c r="T3106" s="46">
        <v>65</v>
      </c>
      <c r="U3106" s="46">
        <v>26.955162832999999</v>
      </c>
      <c r="V3106" s="46">
        <v>-80.075633421000006</v>
      </c>
      <c r="W3106" s="126"/>
      <c r="X3106" s="107"/>
      <c r="Y3106" s="127"/>
      <c r="Z3106" s="127"/>
      <c r="AA3106" s="127"/>
      <c r="AB3106" s="127"/>
      <c r="AC3106" s="127"/>
      <c r="AD3106" s="127"/>
      <c r="AE3106" s="127"/>
      <c r="AF3106" s="127"/>
      <c r="AG3106" s="127"/>
      <c r="AH3106" s="67" t="s">
        <v>3</v>
      </c>
      <c r="AI3106" s="38"/>
    </row>
    <row r="3107" spans="1:35" x14ac:dyDescent="0.3">
      <c r="A3107" s="61"/>
      <c r="B3107" s="61"/>
      <c r="C3107" s="60"/>
      <c r="D3107" s="94"/>
      <c r="E3107" s="100"/>
      <c r="F3107" s="58"/>
      <c r="G3107" s="58"/>
      <c r="H3107" s="41"/>
      <c r="I3107" s="58"/>
      <c r="J3107" s="41"/>
      <c r="K3107" s="62"/>
      <c r="L3107" s="41"/>
      <c r="M3107" s="46">
        <v>417517</v>
      </c>
      <c r="N3107" s="48">
        <v>43257</v>
      </c>
      <c r="O3107" s="67" t="s">
        <v>5</v>
      </c>
      <c r="P3107" s="46">
        <v>12</v>
      </c>
      <c r="Q3107" s="67" t="s">
        <v>4307</v>
      </c>
      <c r="R3107" s="67" t="s">
        <v>3</v>
      </c>
      <c r="S3107" s="46">
        <v>10</v>
      </c>
      <c r="T3107" s="46">
        <v>100</v>
      </c>
      <c r="U3107" s="46">
        <v>26.946657822999999</v>
      </c>
      <c r="V3107" s="46">
        <v>-80.071820316</v>
      </c>
      <c r="W3107" s="126"/>
      <c r="X3107" s="107"/>
      <c r="Y3107" s="127"/>
      <c r="Z3107" s="127"/>
      <c r="AA3107" s="127"/>
      <c r="AB3107" s="127"/>
      <c r="AC3107" s="127"/>
      <c r="AD3107" s="127"/>
      <c r="AE3107" s="127"/>
      <c r="AF3107" s="127"/>
      <c r="AG3107" s="127"/>
      <c r="AH3107" s="67" t="s">
        <v>3</v>
      </c>
      <c r="AI3107" s="38"/>
    </row>
    <row r="3108" spans="1:35" x14ac:dyDescent="0.3">
      <c r="A3108" s="61"/>
      <c r="B3108" s="61"/>
      <c r="C3108" s="60"/>
      <c r="D3108" s="94"/>
      <c r="E3108" s="100"/>
      <c r="F3108" s="58"/>
      <c r="G3108" s="58"/>
      <c r="H3108" s="58"/>
      <c r="I3108" s="58"/>
      <c r="J3108" s="41"/>
      <c r="K3108" s="62"/>
      <c r="L3108" s="41"/>
      <c r="M3108" s="46">
        <v>417518</v>
      </c>
      <c r="N3108" s="48">
        <v>43257</v>
      </c>
      <c r="O3108" s="67" t="s">
        <v>5</v>
      </c>
      <c r="P3108" s="46">
        <v>12</v>
      </c>
      <c r="Q3108" s="67" t="s">
        <v>4305</v>
      </c>
      <c r="R3108" s="67" t="s">
        <v>125</v>
      </c>
      <c r="S3108" s="46">
        <v>37</v>
      </c>
      <c r="T3108" s="46">
        <v>63</v>
      </c>
      <c r="U3108" s="46">
        <v>26.946741095</v>
      </c>
      <c r="V3108" s="46">
        <v>-80.071975657999999</v>
      </c>
      <c r="W3108" s="48">
        <v>43317</v>
      </c>
      <c r="X3108" s="107">
        <f>W3108-N3108</f>
        <v>60</v>
      </c>
      <c r="Y3108" s="46">
        <v>32</v>
      </c>
      <c r="Z3108" s="46">
        <v>67</v>
      </c>
      <c r="AA3108" s="46">
        <v>0</v>
      </c>
      <c r="AB3108" s="46">
        <v>18</v>
      </c>
      <c r="AC3108" s="46">
        <v>0</v>
      </c>
      <c r="AD3108" s="46">
        <v>5</v>
      </c>
      <c r="AE3108" s="46">
        <f>SUM(Y3108,Z3108,AC3108,AD3108)</f>
        <v>104</v>
      </c>
      <c r="AF3108" s="47">
        <f>Y3108/AE3108</f>
        <v>0.30769230769230771</v>
      </c>
      <c r="AG3108" s="47">
        <f>(Y3108-(AA3108+AB3108))/AE3108</f>
        <v>0.13461538461538461</v>
      </c>
      <c r="AH3108" s="67" t="s">
        <v>2</v>
      </c>
      <c r="AI3108" s="38"/>
    </row>
    <row r="3109" spans="1:35" x14ac:dyDescent="0.3">
      <c r="A3109" s="61"/>
      <c r="B3109" s="61"/>
      <c r="C3109" s="60"/>
      <c r="D3109" s="94"/>
      <c r="E3109" s="100"/>
      <c r="F3109" s="58"/>
      <c r="G3109" s="41"/>
      <c r="H3109" s="41"/>
      <c r="I3109" s="41"/>
      <c r="J3109" s="41"/>
      <c r="K3109" s="62"/>
      <c r="L3109" s="41"/>
      <c r="M3109" s="46">
        <v>417549</v>
      </c>
      <c r="N3109" s="48">
        <v>43257</v>
      </c>
      <c r="O3109" s="67" t="s">
        <v>5</v>
      </c>
      <c r="P3109" s="46">
        <v>10</v>
      </c>
      <c r="Q3109" s="67" t="s">
        <v>4305</v>
      </c>
      <c r="R3109" s="67" t="s">
        <v>126</v>
      </c>
      <c r="S3109" s="46">
        <v>24</v>
      </c>
      <c r="T3109" s="46">
        <v>74</v>
      </c>
      <c r="U3109" s="46">
        <v>26.95161469</v>
      </c>
      <c r="V3109" s="46">
        <v>-80.074256805999994</v>
      </c>
      <c r="W3109" s="126"/>
      <c r="X3109" s="107"/>
      <c r="Y3109" s="127"/>
      <c r="Z3109" s="127"/>
      <c r="AA3109" s="127"/>
      <c r="AB3109" s="127"/>
      <c r="AC3109" s="127"/>
      <c r="AD3109" s="127"/>
      <c r="AE3109" s="127"/>
      <c r="AF3109" s="127"/>
      <c r="AG3109" s="127"/>
      <c r="AH3109" s="67" t="s">
        <v>10</v>
      </c>
      <c r="AI3109" s="38"/>
    </row>
    <row r="3110" spans="1:35" x14ac:dyDescent="0.3">
      <c r="A3110" s="61"/>
      <c r="B3110" s="61"/>
      <c r="C3110" s="60"/>
      <c r="D3110" s="94"/>
      <c r="E3110" s="100"/>
      <c r="F3110" s="58"/>
      <c r="G3110" s="58"/>
      <c r="H3110" s="58"/>
      <c r="I3110" s="58"/>
      <c r="J3110" s="41"/>
      <c r="K3110" s="62"/>
      <c r="L3110" s="41"/>
      <c r="M3110" s="46">
        <v>417772</v>
      </c>
      <c r="N3110" s="48">
        <v>43258</v>
      </c>
      <c r="O3110" s="67" t="s">
        <v>0</v>
      </c>
      <c r="P3110" s="46">
        <v>8</v>
      </c>
      <c r="Q3110" s="67" t="s">
        <v>4307</v>
      </c>
      <c r="R3110" s="67" t="s">
        <v>3</v>
      </c>
      <c r="S3110" s="46">
        <v>0</v>
      </c>
      <c r="T3110" s="46">
        <v>62</v>
      </c>
      <c r="U3110" s="46">
        <v>26.866241361</v>
      </c>
      <c r="V3110" s="46">
        <v>-80.047962229000007</v>
      </c>
      <c r="W3110" s="126"/>
      <c r="X3110" s="107"/>
      <c r="Y3110" s="127"/>
      <c r="Z3110" s="127"/>
      <c r="AA3110" s="127"/>
      <c r="AB3110" s="127"/>
      <c r="AC3110" s="127"/>
      <c r="AD3110" s="127"/>
      <c r="AE3110" s="127"/>
      <c r="AF3110" s="127"/>
      <c r="AG3110" s="127"/>
      <c r="AH3110" s="67" t="s">
        <v>3</v>
      </c>
      <c r="AI3110" s="38"/>
    </row>
    <row r="3111" spans="1:35" x14ac:dyDescent="0.3">
      <c r="A3111" s="61"/>
      <c r="B3111" s="61"/>
      <c r="C3111" s="60"/>
      <c r="D3111" s="94"/>
      <c r="E3111" s="100"/>
      <c r="F3111" s="58"/>
      <c r="G3111" s="58"/>
      <c r="H3111" s="58"/>
      <c r="I3111" s="58"/>
      <c r="J3111" s="41"/>
      <c r="K3111" s="62"/>
      <c r="L3111" s="41"/>
      <c r="M3111" s="46">
        <v>417976</v>
      </c>
      <c r="N3111" s="48">
        <v>43259</v>
      </c>
      <c r="O3111" s="67" t="s">
        <v>5</v>
      </c>
      <c r="P3111" s="46">
        <v>9</v>
      </c>
      <c r="Q3111" s="67" t="s">
        <v>4305</v>
      </c>
      <c r="R3111" s="67" t="s">
        <v>127</v>
      </c>
      <c r="S3111" s="46">
        <v>23</v>
      </c>
      <c r="T3111" s="46">
        <v>66</v>
      </c>
      <c r="U3111" s="46">
        <v>26.954759891999998</v>
      </c>
      <c r="V3111" s="46">
        <v>-80.075462363</v>
      </c>
      <c r="W3111" s="126"/>
      <c r="X3111" s="107"/>
      <c r="Y3111" s="127"/>
      <c r="Z3111" s="127"/>
      <c r="AA3111" s="127"/>
      <c r="AB3111" s="127"/>
      <c r="AC3111" s="127"/>
      <c r="AD3111" s="127"/>
      <c r="AE3111" s="127"/>
      <c r="AF3111" s="127"/>
      <c r="AG3111" s="127"/>
      <c r="AH3111" s="67" t="s">
        <v>10</v>
      </c>
      <c r="AI3111" s="38"/>
    </row>
    <row r="3112" spans="1:35" x14ac:dyDescent="0.3">
      <c r="A3112" s="61"/>
      <c r="B3112" s="61"/>
      <c r="C3112" s="60"/>
      <c r="D3112" s="94"/>
      <c r="E3112" s="100"/>
      <c r="F3112" s="58"/>
      <c r="G3112" s="58"/>
      <c r="H3112" s="41"/>
      <c r="I3112" s="58"/>
      <c r="J3112" s="41"/>
      <c r="K3112" s="62"/>
      <c r="L3112" s="41"/>
      <c r="M3112" s="46">
        <v>419406</v>
      </c>
      <c r="N3112" s="48">
        <v>43264</v>
      </c>
      <c r="O3112" s="67" t="s">
        <v>5</v>
      </c>
      <c r="P3112" s="46">
        <v>11</v>
      </c>
      <c r="Q3112" s="67" t="s">
        <v>4305</v>
      </c>
      <c r="R3112" s="67" t="s">
        <v>132</v>
      </c>
      <c r="S3112" s="46">
        <v>52</v>
      </c>
      <c r="T3112" s="46">
        <v>72</v>
      </c>
      <c r="U3112" s="46">
        <v>26.948849469999999</v>
      </c>
      <c r="V3112" s="46">
        <v>-80.073028652000005</v>
      </c>
      <c r="W3112" s="126"/>
      <c r="X3112" s="107"/>
      <c r="Y3112" s="127"/>
      <c r="Z3112" s="127"/>
      <c r="AA3112" s="127"/>
      <c r="AB3112" s="127"/>
      <c r="AC3112" s="127"/>
      <c r="AD3112" s="127"/>
      <c r="AE3112" s="127"/>
      <c r="AF3112" s="127"/>
      <c r="AG3112" s="127"/>
      <c r="AH3112" s="67" t="s">
        <v>31</v>
      </c>
      <c r="AI3112" s="38"/>
    </row>
    <row r="3113" spans="1:35" x14ac:dyDescent="0.3">
      <c r="A3113" s="61"/>
      <c r="B3113" s="61"/>
      <c r="C3113" s="60"/>
      <c r="D3113" s="94"/>
      <c r="E3113" s="100"/>
      <c r="F3113" s="58"/>
      <c r="G3113" s="58"/>
      <c r="H3113" s="58"/>
      <c r="I3113" s="58"/>
      <c r="J3113" s="41"/>
      <c r="K3113" s="62"/>
      <c r="L3113" s="41"/>
      <c r="M3113" s="46">
        <v>420996</v>
      </c>
      <c r="N3113" s="48">
        <v>43269</v>
      </c>
      <c r="O3113" s="67" t="s">
        <v>0</v>
      </c>
      <c r="P3113" s="46">
        <v>6</v>
      </c>
      <c r="Q3113" s="67" t="s">
        <v>4305</v>
      </c>
      <c r="R3113" s="67" t="s">
        <v>137</v>
      </c>
      <c r="S3113" s="46">
        <v>49</v>
      </c>
      <c r="T3113" s="46">
        <v>73</v>
      </c>
      <c r="U3113" s="46">
        <v>26.877430845999999</v>
      </c>
      <c r="V3113" s="46">
        <v>-80.051442547999997</v>
      </c>
      <c r="W3113" s="48">
        <v>43328</v>
      </c>
      <c r="X3113" s="107">
        <f>W3113-N3113</f>
        <v>59</v>
      </c>
      <c r="Y3113" s="46">
        <v>52</v>
      </c>
      <c r="Z3113" s="46">
        <v>24</v>
      </c>
      <c r="AA3113" s="46">
        <v>7</v>
      </c>
      <c r="AB3113" s="46">
        <v>10</v>
      </c>
      <c r="AC3113" s="46">
        <v>0</v>
      </c>
      <c r="AD3113" s="46">
        <v>23</v>
      </c>
      <c r="AE3113" s="46">
        <f>SUM(Y3113,Z3113,AC3113,AD3113)</f>
        <v>99</v>
      </c>
      <c r="AF3113" s="47">
        <f>Y3113/AE3113</f>
        <v>0.5252525252525253</v>
      </c>
      <c r="AG3113" s="47">
        <f>(Y3113-(AA3113+AB3113))/AE3113</f>
        <v>0.35353535353535354</v>
      </c>
      <c r="AH3113" s="67" t="s">
        <v>2</v>
      </c>
      <c r="AI3113" s="38"/>
    </row>
    <row r="3114" spans="1:35" x14ac:dyDescent="0.3">
      <c r="A3114" s="61"/>
      <c r="B3114" s="61"/>
      <c r="C3114" s="60"/>
      <c r="D3114" s="94"/>
      <c r="E3114" s="100"/>
      <c r="F3114" s="58"/>
      <c r="G3114" s="58"/>
      <c r="H3114" s="58"/>
      <c r="I3114" s="58"/>
      <c r="J3114" s="41"/>
      <c r="K3114" s="62"/>
      <c r="L3114" s="41"/>
      <c r="M3114" s="46">
        <v>421062</v>
      </c>
      <c r="N3114" s="48">
        <v>43269</v>
      </c>
      <c r="O3114" s="67" t="s">
        <v>0</v>
      </c>
      <c r="P3114" s="46">
        <v>7</v>
      </c>
      <c r="Q3114" s="67" t="s">
        <v>4305</v>
      </c>
      <c r="R3114" s="67" t="s">
        <v>138</v>
      </c>
      <c r="S3114" s="46">
        <v>89</v>
      </c>
      <c r="T3114" s="46">
        <v>16</v>
      </c>
      <c r="U3114" s="46">
        <v>26.871055888000001</v>
      </c>
      <c r="V3114" s="46">
        <v>-80.049541648000002</v>
      </c>
      <c r="W3114" s="126"/>
      <c r="X3114" s="107"/>
      <c r="Y3114" s="127"/>
      <c r="Z3114" s="127"/>
      <c r="AA3114" s="127"/>
      <c r="AB3114" s="127"/>
      <c r="AC3114" s="127"/>
      <c r="AD3114" s="127"/>
      <c r="AE3114" s="127"/>
      <c r="AF3114" s="127"/>
      <c r="AG3114" s="127"/>
      <c r="AH3114" s="67" t="s">
        <v>10</v>
      </c>
      <c r="AI3114" s="38"/>
    </row>
    <row r="3115" spans="1:35" x14ac:dyDescent="0.3">
      <c r="A3115" s="61"/>
      <c r="B3115" s="61"/>
      <c r="C3115" s="60"/>
      <c r="D3115" s="94"/>
      <c r="E3115" s="100"/>
      <c r="F3115" s="58"/>
      <c r="G3115" s="58"/>
      <c r="H3115" s="58"/>
      <c r="I3115" s="58"/>
      <c r="J3115" s="41"/>
      <c r="K3115" s="62"/>
      <c r="L3115" s="41"/>
      <c r="M3115" s="46">
        <v>421666</v>
      </c>
      <c r="N3115" s="48">
        <v>43271</v>
      </c>
      <c r="O3115" s="67" t="s">
        <v>5</v>
      </c>
      <c r="P3115" s="46">
        <v>8</v>
      </c>
      <c r="Q3115" s="67" t="s">
        <v>4305</v>
      </c>
      <c r="R3115" s="67" t="s">
        <v>139</v>
      </c>
      <c r="S3115" s="46">
        <v>39</v>
      </c>
      <c r="T3115" s="46">
        <v>26</v>
      </c>
      <c r="U3115" s="46">
        <v>26.956631665</v>
      </c>
      <c r="V3115" s="46">
        <v>-80.076283634999996</v>
      </c>
      <c r="W3115" s="48">
        <v>43328</v>
      </c>
      <c r="X3115" s="107">
        <f>W3115-N3115</f>
        <v>57</v>
      </c>
      <c r="Y3115" s="46">
        <v>6</v>
      </c>
      <c r="Z3115" s="46">
        <v>55</v>
      </c>
      <c r="AA3115" s="46">
        <v>0</v>
      </c>
      <c r="AB3115" s="46">
        <v>2</v>
      </c>
      <c r="AC3115" s="46">
        <v>0</v>
      </c>
      <c r="AD3115" s="46">
        <v>2</v>
      </c>
      <c r="AE3115" s="46">
        <f>SUM(Y3115,Z3115,AC3115,AD3115)</f>
        <v>63</v>
      </c>
      <c r="AF3115" s="47">
        <f>Y3115/AE3115</f>
        <v>9.5238095238095233E-2</v>
      </c>
      <c r="AG3115" s="47">
        <f>(Y3115-(AA3115+AB3115))/AE3115</f>
        <v>6.3492063492063489E-2</v>
      </c>
      <c r="AH3115" s="67" t="s">
        <v>2</v>
      </c>
      <c r="AI3115" s="38"/>
    </row>
    <row r="3116" spans="1:35" x14ac:dyDescent="0.3">
      <c r="A3116" s="61"/>
      <c r="B3116" s="61"/>
      <c r="C3116" s="60"/>
      <c r="D3116" s="94"/>
      <c r="E3116" s="100"/>
      <c r="F3116" s="58"/>
      <c r="G3116" s="41"/>
      <c r="H3116" s="41"/>
      <c r="I3116" s="41"/>
      <c r="J3116" s="41"/>
      <c r="K3116" s="62"/>
      <c r="L3116" s="41"/>
      <c r="M3116" s="46">
        <v>422897</v>
      </c>
      <c r="N3116" s="48">
        <v>43274</v>
      </c>
      <c r="O3116" s="67" t="s">
        <v>0</v>
      </c>
      <c r="P3116" s="46">
        <v>2</v>
      </c>
      <c r="Q3116" s="67" t="s">
        <v>4307</v>
      </c>
      <c r="R3116" s="67" t="s">
        <v>3</v>
      </c>
      <c r="S3116" s="46">
        <v>90</v>
      </c>
      <c r="T3116" s="46">
        <v>10</v>
      </c>
      <c r="U3116" s="46">
        <v>26.909183835</v>
      </c>
      <c r="V3116" s="46">
        <v>-80.061969562000002</v>
      </c>
      <c r="W3116" s="126"/>
      <c r="X3116" s="107"/>
      <c r="Y3116" s="127"/>
      <c r="Z3116" s="127"/>
      <c r="AA3116" s="127"/>
      <c r="AB3116" s="127"/>
      <c r="AC3116" s="127"/>
      <c r="AD3116" s="127"/>
      <c r="AE3116" s="127"/>
      <c r="AF3116" s="127"/>
      <c r="AG3116" s="127"/>
      <c r="AH3116" s="67" t="s">
        <v>3</v>
      </c>
      <c r="AI3116" s="38"/>
    </row>
    <row r="3117" spans="1:35" x14ac:dyDescent="0.3">
      <c r="A3117" s="61"/>
      <c r="B3117" s="61"/>
      <c r="C3117" s="60"/>
      <c r="D3117" s="94"/>
      <c r="E3117" s="100"/>
      <c r="F3117" s="58"/>
      <c r="G3117" s="41"/>
      <c r="H3117" s="41"/>
      <c r="I3117" s="41"/>
      <c r="J3117" s="41"/>
      <c r="K3117" s="62"/>
      <c r="L3117" s="41"/>
      <c r="M3117" s="46">
        <v>423536</v>
      </c>
      <c r="N3117" s="48">
        <v>43275</v>
      </c>
      <c r="O3117" s="67" t="s">
        <v>0</v>
      </c>
      <c r="P3117" s="46">
        <v>4</v>
      </c>
      <c r="Q3117" s="67" t="s">
        <v>4305</v>
      </c>
      <c r="R3117" s="67" t="s">
        <v>142</v>
      </c>
      <c r="S3117" s="46">
        <v>54</v>
      </c>
      <c r="T3117" s="46">
        <v>62</v>
      </c>
      <c r="U3117" s="46">
        <v>26.899245107999999</v>
      </c>
      <c r="V3117" s="46">
        <v>-80.058406309000006</v>
      </c>
      <c r="W3117" s="126"/>
      <c r="X3117" s="107"/>
      <c r="Y3117" s="46">
        <v>5</v>
      </c>
      <c r="Z3117" s="46">
        <v>50</v>
      </c>
      <c r="AA3117" s="46">
        <v>0</v>
      </c>
      <c r="AB3117" s="46">
        <v>1</v>
      </c>
      <c r="AC3117" s="46">
        <v>0</v>
      </c>
      <c r="AD3117" s="46">
        <v>0</v>
      </c>
      <c r="AE3117" s="46">
        <f>SUM(Y3117,Z3117,AC3117,AD3117)</f>
        <v>55</v>
      </c>
      <c r="AF3117" s="47">
        <f>Y3117/AE3117</f>
        <v>9.0909090909090912E-2</v>
      </c>
      <c r="AG3117" s="47">
        <f>(Y3117-(AA3117+AB3117))/AE3117</f>
        <v>7.2727272727272724E-2</v>
      </c>
      <c r="AH3117" s="67" t="s">
        <v>8</v>
      </c>
      <c r="AI3117" s="38"/>
    </row>
    <row r="3118" spans="1:35" x14ac:dyDescent="0.3">
      <c r="A3118" s="61"/>
      <c r="B3118" s="61"/>
      <c r="C3118" s="60"/>
      <c r="D3118" s="94"/>
      <c r="E3118" s="100"/>
      <c r="F3118" s="58"/>
      <c r="G3118" s="41"/>
      <c r="H3118" s="41"/>
      <c r="I3118" s="41"/>
      <c r="J3118" s="41"/>
      <c r="K3118" s="62"/>
      <c r="L3118" s="41"/>
      <c r="M3118" s="46">
        <v>423488</v>
      </c>
      <c r="N3118" s="48">
        <v>43275</v>
      </c>
      <c r="O3118" s="67" t="s">
        <v>0</v>
      </c>
      <c r="P3118" s="46">
        <v>5</v>
      </c>
      <c r="Q3118" s="67" t="s">
        <v>4305</v>
      </c>
      <c r="R3118" s="67" t="s">
        <v>141</v>
      </c>
      <c r="S3118" s="46">
        <v>58</v>
      </c>
      <c r="T3118" s="46">
        <v>60</v>
      </c>
      <c r="U3118" s="46">
        <v>26.884333116000001</v>
      </c>
      <c r="V3118" s="46">
        <v>-80.053942871999993</v>
      </c>
      <c r="W3118" s="48">
        <v>43333</v>
      </c>
      <c r="X3118" s="107">
        <f>W3118-N3118</f>
        <v>58</v>
      </c>
      <c r="Y3118" s="46">
        <v>17</v>
      </c>
      <c r="Z3118" s="46">
        <v>78</v>
      </c>
      <c r="AA3118" s="46">
        <v>2</v>
      </c>
      <c r="AB3118" s="46">
        <v>0</v>
      </c>
      <c r="AC3118" s="46">
        <v>0</v>
      </c>
      <c r="AD3118" s="46">
        <v>0</v>
      </c>
      <c r="AE3118" s="46">
        <f>SUM(Y3118,Z3118,AC3118,AD3118)</f>
        <v>95</v>
      </c>
      <c r="AF3118" s="47">
        <f>Y3118/AE3118</f>
        <v>0.17894736842105263</v>
      </c>
      <c r="AG3118" s="47">
        <f>(Y3118-(AA3118+AB3118))/AE3118</f>
        <v>0.15789473684210525</v>
      </c>
      <c r="AH3118" s="67" t="s">
        <v>2</v>
      </c>
      <c r="AI3118" s="38"/>
    </row>
    <row r="3119" spans="1:35" x14ac:dyDescent="0.3">
      <c r="A3119" s="61"/>
      <c r="B3119" s="61"/>
      <c r="C3119" s="60"/>
      <c r="D3119" s="94"/>
      <c r="E3119" s="100"/>
      <c r="F3119" s="58"/>
      <c r="G3119" s="41"/>
      <c r="H3119" s="41"/>
      <c r="I3119" s="41"/>
      <c r="J3119" s="41"/>
      <c r="K3119" s="62"/>
      <c r="L3119" s="41"/>
      <c r="M3119" s="46">
        <v>425694</v>
      </c>
      <c r="N3119" s="48">
        <v>43281</v>
      </c>
      <c r="O3119" s="67" t="s">
        <v>0</v>
      </c>
      <c r="P3119" s="46">
        <v>2</v>
      </c>
      <c r="Q3119" s="67" t="s">
        <v>4305</v>
      </c>
      <c r="R3119" s="67" t="s">
        <v>143</v>
      </c>
      <c r="S3119" s="46">
        <v>39</v>
      </c>
      <c r="T3119" s="46">
        <v>25</v>
      </c>
      <c r="U3119" s="46">
        <v>26.909653480999999</v>
      </c>
      <c r="V3119" s="46">
        <v>-80.062052926000007</v>
      </c>
      <c r="W3119" s="126"/>
      <c r="X3119" s="107"/>
      <c r="Y3119" s="46">
        <v>1</v>
      </c>
      <c r="Z3119" s="46">
        <v>83</v>
      </c>
      <c r="AA3119" s="46">
        <v>0</v>
      </c>
      <c r="AB3119" s="46">
        <v>0</v>
      </c>
      <c r="AC3119" s="46">
        <v>0</v>
      </c>
      <c r="AD3119" s="46">
        <v>4</v>
      </c>
      <c r="AE3119" s="46">
        <f>SUM(Y3119,Z3119,AC3119,AD3119)</f>
        <v>88</v>
      </c>
      <c r="AF3119" s="47">
        <f>Y3119/AE3119</f>
        <v>1.1363636363636364E-2</v>
      </c>
      <c r="AG3119" s="47">
        <f>(Y3119-(AA3119+AB3119))/AE3119</f>
        <v>1.1363636363636364E-2</v>
      </c>
      <c r="AH3119" s="67" t="s">
        <v>8</v>
      </c>
      <c r="AI3119" s="38"/>
    </row>
    <row r="3120" spans="1:35" x14ac:dyDescent="0.3">
      <c r="A3120" s="61"/>
      <c r="B3120" s="61"/>
      <c r="C3120" s="60"/>
      <c r="D3120" s="94"/>
      <c r="E3120" s="100"/>
      <c r="F3120" s="58"/>
      <c r="G3120" s="41"/>
      <c r="H3120" s="41"/>
      <c r="I3120" s="41"/>
      <c r="J3120" s="41"/>
      <c r="K3120" s="62"/>
      <c r="L3120" s="41"/>
      <c r="M3120" s="46">
        <v>428406</v>
      </c>
      <c r="N3120" s="48">
        <v>43288</v>
      </c>
      <c r="O3120" s="67" t="s">
        <v>5</v>
      </c>
      <c r="P3120" s="46">
        <v>11</v>
      </c>
      <c r="Q3120" s="67" t="s">
        <v>4305</v>
      </c>
      <c r="R3120" s="67" t="s">
        <v>144</v>
      </c>
      <c r="S3120" s="46">
        <v>64</v>
      </c>
      <c r="T3120" s="46">
        <v>23</v>
      </c>
      <c r="U3120" s="46">
        <v>26.950692023999999</v>
      </c>
      <c r="V3120" s="46">
        <v>-80.074028394999999</v>
      </c>
      <c r="W3120" s="126"/>
      <c r="X3120" s="107"/>
      <c r="Y3120" s="127"/>
      <c r="Z3120" s="127"/>
      <c r="AA3120" s="127"/>
      <c r="AB3120" s="127"/>
      <c r="AC3120" s="127"/>
      <c r="AD3120" s="127"/>
      <c r="AE3120" s="127"/>
      <c r="AF3120" s="127"/>
      <c r="AG3120" s="127"/>
      <c r="AH3120" s="67" t="s">
        <v>10</v>
      </c>
      <c r="AI3120" s="38"/>
    </row>
    <row r="3121" spans="1:34" x14ac:dyDescent="0.3">
      <c r="A3121" s="108"/>
      <c r="B3121" s="108"/>
      <c r="C3121" s="161"/>
      <c r="D3121" s="163"/>
      <c r="E3121" s="165"/>
      <c r="F3121" s="160"/>
      <c r="G3121" s="160"/>
      <c r="H3121" s="160"/>
      <c r="I3121" s="160"/>
      <c r="K3121" s="166"/>
      <c r="M3121" s="31">
        <v>437793</v>
      </c>
      <c r="N3121" s="30">
        <v>43531</v>
      </c>
      <c r="O3121" s="31" t="s">
        <v>5</v>
      </c>
      <c r="P3121" s="160">
        <v>10</v>
      </c>
      <c r="Q3121" s="31" t="s">
        <v>4305</v>
      </c>
      <c r="R3121" s="31" t="s">
        <v>4447</v>
      </c>
      <c r="S3121" s="31">
        <v>19</v>
      </c>
      <c r="T3121" s="31">
        <v>53</v>
      </c>
      <c r="U3121" s="31">
        <v>26.952453129999999</v>
      </c>
      <c r="V3121" s="31">
        <v>-80.074666390000004</v>
      </c>
      <c r="X3121" s="107"/>
      <c r="Y3121" s="31">
        <v>0</v>
      </c>
      <c r="Z3121" s="31">
        <v>45</v>
      </c>
      <c r="AA3121" s="31">
        <v>0</v>
      </c>
      <c r="AB3121" s="31">
        <v>0</v>
      </c>
      <c r="AC3121" s="31">
        <v>0</v>
      </c>
      <c r="AD3121" s="31">
        <v>0</v>
      </c>
      <c r="AE3121" s="46">
        <f>SUM(Y3121,Z3121,AC3121,AD3121)</f>
        <v>45</v>
      </c>
      <c r="AF3121" s="47">
        <f>Y3121/AE3121</f>
        <v>0</v>
      </c>
      <c r="AG3121" s="47">
        <f>(Y3121-(AA3121+AB3121))/AE3121</f>
        <v>0</v>
      </c>
      <c r="AH3121" s="31" t="s">
        <v>8</v>
      </c>
    </row>
    <row r="3122" spans="1:34" x14ac:dyDescent="0.3">
      <c r="A3122" s="108"/>
      <c r="B3122" s="108"/>
      <c r="C3122" s="161"/>
      <c r="D3122" s="163"/>
      <c r="E3122" s="165"/>
      <c r="F3122" s="160"/>
      <c r="G3122" s="160"/>
      <c r="H3122" s="160"/>
      <c r="I3122" s="160"/>
      <c r="K3122" s="166"/>
      <c r="M3122" s="31">
        <v>437795</v>
      </c>
      <c r="N3122" s="30">
        <v>43534</v>
      </c>
      <c r="O3122" s="31" t="s">
        <v>5</v>
      </c>
      <c r="P3122" s="160">
        <v>3</v>
      </c>
      <c r="Q3122" s="31" t="s">
        <v>4305</v>
      </c>
      <c r="R3122" s="31" t="s">
        <v>4448</v>
      </c>
      <c r="S3122" s="31">
        <v>46</v>
      </c>
      <c r="T3122" s="31">
        <v>26</v>
      </c>
      <c r="U3122" s="31">
        <v>26.964118500000001</v>
      </c>
      <c r="V3122" s="31">
        <v>-80.078642509999995</v>
      </c>
      <c r="X3122" s="107"/>
      <c r="Y3122" s="31">
        <v>49</v>
      </c>
      <c r="Z3122" s="31">
        <v>27</v>
      </c>
      <c r="AA3122" s="31">
        <v>0</v>
      </c>
      <c r="AB3122" s="31">
        <v>0</v>
      </c>
      <c r="AC3122" s="31">
        <v>0</v>
      </c>
      <c r="AD3122" s="31">
        <v>0</v>
      </c>
      <c r="AE3122" s="46">
        <f>SUM(Y3122,Z3122,AC3122,AD3122)</f>
        <v>76</v>
      </c>
      <c r="AF3122" s="47">
        <f>Y3122/AE3122</f>
        <v>0.64473684210526316</v>
      </c>
      <c r="AG3122" s="47">
        <f>(Y3122-(AA3122+AB3122))/AE3122</f>
        <v>0.64473684210526316</v>
      </c>
      <c r="AH3122" s="31" t="s">
        <v>8</v>
      </c>
    </row>
    <row r="3123" spans="1:34" x14ac:dyDescent="0.3">
      <c r="A3123" s="108"/>
      <c r="B3123" s="108"/>
      <c r="C3123" s="161"/>
      <c r="D3123" s="163"/>
      <c r="E3123" s="165"/>
      <c r="F3123" s="160"/>
      <c r="G3123" s="160"/>
      <c r="H3123" s="160"/>
      <c r="I3123" s="160"/>
      <c r="K3123" s="166"/>
      <c r="M3123" s="31">
        <v>437796</v>
      </c>
      <c r="N3123" s="30">
        <v>43535</v>
      </c>
      <c r="O3123" s="31" t="s">
        <v>0</v>
      </c>
      <c r="P3123" s="160">
        <v>3</v>
      </c>
      <c r="Q3123" s="31" t="s">
        <v>4305</v>
      </c>
      <c r="R3123" s="31" t="s">
        <v>4449</v>
      </c>
      <c r="S3123" s="31">
        <v>23</v>
      </c>
      <c r="T3123" s="31">
        <v>73</v>
      </c>
      <c r="U3123" s="31">
        <v>26.90351124</v>
      </c>
      <c r="V3123" s="31">
        <v>-80.059769990000007</v>
      </c>
      <c r="X3123" s="107"/>
      <c r="AE3123" s="46"/>
      <c r="AF3123" s="47"/>
      <c r="AG3123" s="47"/>
      <c r="AH3123" s="31" t="s">
        <v>31</v>
      </c>
    </row>
    <row r="3124" spans="1:34" x14ac:dyDescent="0.3">
      <c r="A3124" s="108"/>
      <c r="B3124" s="108"/>
      <c r="C3124" s="161"/>
      <c r="D3124" s="163"/>
      <c r="E3124" s="165"/>
      <c r="F3124" s="160"/>
      <c r="G3124" s="160"/>
      <c r="H3124" s="160"/>
      <c r="I3124" s="160"/>
      <c r="K3124" s="166"/>
      <c r="M3124" s="31">
        <v>437799</v>
      </c>
      <c r="N3124" s="30">
        <v>43544</v>
      </c>
      <c r="O3124" s="31" t="s">
        <v>5</v>
      </c>
      <c r="P3124" s="160">
        <v>12</v>
      </c>
      <c r="Q3124" s="31" t="s">
        <v>4305</v>
      </c>
      <c r="R3124" s="31" t="s">
        <v>4450</v>
      </c>
      <c r="S3124" s="31">
        <v>9</v>
      </c>
      <c r="T3124" s="31">
        <v>36</v>
      </c>
      <c r="U3124" s="31">
        <v>26.946580950000001</v>
      </c>
      <c r="V3124" s="31">
        <v>-80.071980010000004</v>
      </c>
      <c r="W3124" s="30">
        <v>43620</v>
      </c>
      <c r="X3124" s="107">
        <f>W3124-N3124</f>
        <v>76</v>
      </c>
      <c r="Y3124" s="31">
        <v>57</v>
      </c>
      <c r="Z3124" s="31">
        <v>18</v>
      </c>
      <c r="AA3124" s="31">
        <v>0</v>
      </c>
      <c r="AB3124" s="31">
        <v>1</v>
      </c>
      <c r="AC3124" s="31">
        <v>0</v>
      </c>
      <c r="AD3124" s="31">
        <v>2</v>
      </c>
      <c r="AE3124" s="46">
        <f>SUM(Y3124,Z3124,AC3124,AD3124)</f>
        <v>77</v>
      </c>
      <c r="AF3124" s="47">
        <f>Y3124/AE3124</f>
        <v>0.74025974025974028</v>
      </c>
      <c r="AG3124" s="47">
        <f>(Y3124-(AA3124+AB3124))/AE3124</f>
        <v>0.72727272727272729</v>
      </c>
      <c r="AH3124" s="31" t="s">
        <v>2</v>
      </c>
    </row>
    <row r="3125" spans="1:34" x14ac:dyDescent="0.3">
      <c r="A3125" s="108"/>
      <c r="B3125" s="108"/>
      <c r="C3125" s="161"/>
      <c r="D3125" s="163"/>
      <c r="E3125" s="165"/>
      <c r="F3125" s="160"/>
      <c r="K3125" s="166"/>
      <c r="M3125" s="31">
        <v>437800</v>
      </c>
      <c r="N3125" s="30">
        <v>43546</v>
      </c>
      <c r="O3125" s="31" t="s">
        <v>0</v>
      </c>
      <c r="P3125" s="160">
        <v>5</v>
      </c>
      <c r="Q3125" s="31" t="s">
        <v>4307</v>
      </c>
      <c r="S3125" s="31">
        <v>0</v>
      </c>
      <c r="T3125" s="31">
        <v>25</v>
      </c>
      <c r="U3125" s="31">
        <v>26.88537972</v>
      </c>
      <c r="V3125" s="31">
        <v>-80.054482019999995</v>
      </c>
      <c r="X3125" s="107"/>
      <c r="AE3125" s="46"/>
      <c r="AF3125" s="47"/>
      <c r="AG3125" s="47"/>
    </row>
    <row r="3126" spans="1:34" x14ac:dyDescent="0.3">
      <c r="A3126" s="108"/>
      <c r="B3126" s="108"/>
      <c r="C3126" s="161"/>
      <c r="D3126" s="163"/>
      <c r="E3126" s="165"/>
      <c r="F3126" s="160"/>
      <c r="K3126" s="166"/>
      <c r="M3126" s="31">
        <v>437801</v>
      </c>
      <c r="N3126" s="30">
        <v>43546</v>
      </c>
      <c r="O3126" s="31" t="s">
        <v>0</v>
      </c>
      <c r="P3126" s="160">
        <v>8</v>
      </c>
      <c r="Q3126" s="31" t="s">
        <v>4305</v>
      </c>
      <c r="R3126" s="31" t="s">
        <v>4451</v>
      </c>
      <c r="S3126" s="31">
        <v>12</v>
      </c>
      <c r="T3126" s="31">
        <v>0</v>
      </c>
      <c r="U3126" s="31">
        <v>26.86911731</v>
      </c>
      <c r="V3126" s="31">
        <v>-80.048952110000002</v>
      </c>
      <c r="X3126" s="107"/>
      <c r="Y3126" s="31">
        <v>51</v>
      </c>
      <c r="Z3126" s="31">
        <v>4</v>
      </c>
      <c r="AA3126" s="31">
        <v>0</v>
      </c>
      <c r="AB3126" s="31">
        <v>1</v>
      </c>
      <c r="AC3126" s="31">
        <v>0</v>
      </c>
      <c r="AD3126" s="31">
        <v>0</v>
      </c>
      <c r="AE3126" s="46">
        <f>SUM(Y3126,Z3126,AC3126,AD3126)</f>
        <v>55</v>
      </c>
      <c r="AF3126" s="47">
        <f>Y3126/AE3126</f>
        <v>0.92727272727272725</v>
      </c>
      <c r="AG3126" s="47">
        <f>(Y3126-(AA3126+AB3126))/AE3126</f>
        <v>0.90909090909090906</v>
      </c>
      <c r="AH3126" s="31" t="s">
        <v>8</v>
      </c>
    </row>
    <row r="3127" spans="1:34" x14ac:dyDescent="0.3">
      <c r="A3127" s="108"/>
      <c r="B3127" s="108"/>
      <c r="C3127" s="161"/>
      <c r="D3127" s="163"/>
      <c r="E3127" s="165"/>
      <c r="F3127" s="160"/>
      <c r="G3127" s="160"/>
      <c r="H3127" s="160"/>
      <c r="I3127" s="160"/>
      <c r="K3127" s="166"/>
      <c r="M3127" s="31">
        <v>437803</v>
      </c>
      <c r="N3127" s="30">
        <v>43548</v>
      </c>
      <c r="O3127" s="31" t="s">
        <v>0</v>
      </c>
      <c r="P3127" s="160">
        <v>6</v>
      </c>
      <c r="Q3127" s="31" t="s">
        <v>4305</v>
      </c>
      <c r="R3127" s="31" t="s">
        <v>4453</v>
      </c>
      <c r="S3127" s="31">
        <v>26</v>
      </c>
      <c r="T3127" s="31">
        <v>37</v>
      </c>
      <c r="U3127" s="31">
        <v>26.882291500000001</v>
      </c>
      <c r="V3127" s="31">
        <v>-80.053296239999995</v>
      </c>
      <c r="X3127" s="107"/>
      <c r="AE3127" s="46"/>
      <c r="AF3127" s="47"/>
      <c r="AG3127" s="47"/>
      <c r="AH3127" s="31" t="s">
        <v>10</v>
      </c>
    </row>
    <row r="3128" spans="1:34" x14ac:dyDescent="0.3">
      <c r="A3128" s="108"/>
      <c r="B3128" s="108"/>
      <c r="C3128" s="161"/>
      <c r="D3128" s="163"/>
      <c r="E3128" s="165"/>
      <c r="F3128" s="160"/>
      <c r="G3128" s="160"/>
      <c r="H3128" s="160"/>
      <c r="I3128" s="160"/>
      <c r="K3128" s="166"/>
      <c r="M3128" s="31">
        <v>437804</v>
      </c>
      <c r="N3128" s="30">
        <v>43551</v>
      </c>
      <c r="O3128" s="31" t="s">
        <v>0</v>
      </c>
      <c r="P3128" s="160">
        <v>1</v>
      </c>
      <c r="Q3128" s="31" t="s">
        <v>4305</v>
      </c>
      <c r="R3128" s="31" t="s">
        <v>4454</v>
      </c>
      <c r="S3128" s="31">
        <v>28</v>
      </c>
      <c r="T3128" s="31">
        <v>9</v>
      </c>
      <c r="U3128" s="31">
        <v>26.915550589999999</v>
      </c>
      <c r="V3128" s="31">
        <v>-80.063989449999994</v>
      </c>
      <c r="W3128" s="30">
        <v>43627</v>
      </c>
      <c r="X3128" s="107">
        <f>W3128-N3128</f>
        <v>76</v>
      </c>
      <c r="Y3128" s="31">
        <v>9</v>
      </c>
      <c r="Z3128" s="31">
        <v>68</v>
      </c>
      <c r="AA3128" s="31">
        <v>0</v>
      </c>
      <c r="AB3128" s="31">
        <v>1</v>
      </c>
      <c r="AC3128" s="31">
        <v>0</v>
      </c>
      <c r="AD3128" s="31">
        <v>0</v>
      </c>
      <c r="AE3128" s="46">
        <f>SUM(Y3128,Z3128,AC3128,AD3128)</f>
        <v>77</v>
      </c>
      <c r="AF3128" s="47">
        <f>Y3128/AE3128</f>
        <v>0.11688311688311688</v>
      </c>
      <c r="AG3128" s="47">
        <f>(Y3128-(AA3128+AB3128))/AE3128</f>
        <v>0.1038961038961039</v>
      </c>
      <c r="AH3128" s="31" t="s">
        <v>2</v>
      </c>
    </row>
    <row r="3129" spans="1:34" x14ac:dyDescent="0.3">
      <c r="A3129" s="108"/>
      <c r="B3129" s="108"/>
      <c r="C3129" s="161"/>
      <c r="D3129" s="163"/>
      <c r="E3129" s="165"/>
      <c r="F3129" s="160"/>
      <c r="G3129" s="160"/>
      <c r="H3129" s="160"/>
      <c r="I3129" s="160"/>
      <c r="K3129" s="166"/>
      <c r="M3129" s="31">
        <v>437813</v>
      </c>
      <c r="N3129" s="30">
        <v>43560</v>
      </c>
      <c r="O3129" s="31" t="s">
        <v>0</v>
      </c>
      <c r="P3129" s="31">
        <v>6</v>
      </c>
      <c r="Q3129" s="31" t="s">
        <v>4305</v>
      </c>
      <c r="R3129" s="31" t="s">
        <v>4467</v>
      </c>
      <c r="S3129" s="31">
        <v>33</v>
      </c>
      <c r="T3129" s="31">
        <v>24</v>
      </c>
      <c r="U3129" s="31">
        <v>26.877176500000001</v>
      </c>
      <c r="V3129" s="31">
        <v>-80.051544379999996</v>
      </c>
      <c r="W3129" s="30">
        <v>43627</v>
      </c>
      <c r="X3129" s="107">
        <f>W3129-N3129</f>
        <v>67</v>
      </c>
      <c r="Y3129" s="31">
        <v>46</v>
      </c>
      <c r="Z3129" s="31">
        <v>48</v>
      </c>
      <c r="AA3129" s="31">
        <v>1</v>
      </c>
      <c r="AB3129" s="31">
        <v>0</v>
      </c>
      <c r="AC3129" s="31">
        <v>0</v>
      </c>
      <c r="AD3129" s="31">
        <v>5</v>
      </c>
      <c r="AE3129" s="46">
        <f>SUM(Y3129,Z3129,AC3129,AD3129)</f>
        <v>99</v>
      </c>
      <c r="AF3129" s="47">
        <f>Y3129/AE3129</f>
        <v>0.46464646464646464</v>
      </c>
      <c r="AG3129" s="47">
        <f>(Y3129-(AA3129+AB3129))/AE3129</f>
        <v>0.45454545454545453</v>
      </c>
      <c r="AH3129" s="31" t="s">
        <v>2</v>
      </c>
    </row>
    <row r="3130" spans="1:34" x14ac:dyDescent="0.3">
      <c r="A3130" s="108"/>
      <c r="B3130" s="108"/>
      <c r="C3130" s="161"/>
      <c r="D3130" s="163"/>
      <c r="E3130" s="165"/>
      <c r="F3130" s="160"/>
      <c r="G3130" s="160"/>
      <c r="H3130" s="160"/>
      <c r="I3130" s="160"/>
      <c r="K3130" s="166"/>
      <c r="M3130" s="31">
        <v>437816</v>
      </c>
      <c r="N3130" s="30">
        <v>43562</v>
      </c>
      <c r="O3130" s="31" t="s">
        <v>146</v>
      </c>
      <c r="P3130" s="31">
        <v>3</v>
      </c>
      <c r="Q3130" s="31" t="s">
        <v>4307</v>
      </c>
      <c r="S3130" s="31">
        <v>25</v>
      </c>
      <c r="T3130" s="31">
        <v>40</v>
      </c>
      <c r="U3130" s="31">
        <v>26.937098580000001</v>
      </c>
      <c r="V3130" s="31">
        <v>-80.069721610000002</v>
      </c>
      <c r="X3130" s="107"/>
      <c r="AE3130" s="46"/>
      <c r="AF3130" s="47"/>
      <c r="AG3130" s="47"/>
    </row>
    <row r="3131" spans="1:34" x14ac:dyDescent="0.3">
      <c r="A3131" s="108"/>
      <c r="B3131" s="108"/>
      <c r="C3131" s="161"/>
      <c r="D3131" s="163"/>
      <c r="E3131" s="165"/>
      <c r="F3131" s="160"/>
      <c r="G3131" s="160"/>
      <c r="H3131" s="160"/>
      <c r="I3131" s="160"/>
      <c r="K3131" s="166"/>
      <c r="M3131" s="31">
        <v>437818</v>
      </c>
      <c r="N3131" s="30">
        <v>43562</v>
      </c>
      <c r="O3131" s="31" t="s">
        <v>5</v>
      </c>
      <c r="P3131" s="31">
        <v>11</v>
      </c>
      <c r="Q3131" s="31" t="s">
        <v>4305</v>
      </c>
      <c r="R3131" s="31" t="s">
        <v>4472</v>
      </c>
      <c r="S3131" s="31">
        <v>82</v>
      </c>
      <c r="T3131" s="31">
        <v>55</v>
      </c>
      <c r="U3131" s="31">
        <v>26.949395849999998</v>
      </c>
      <c r="V3131" s="31">
        <v>-80.073377789999995</v>
      </c>
      <c r="W3131" s="30">
        <v>43631</v>
      </c>
      <c r="X3131" s="107">
        <f>W3131-N3131</f>
        <v>69</v>
      </c>
      <c r="Y3131" s="31">
        <v>33</v>
      </c>
      <c r="Z3131" s="31">
        <v>57</v>
      </c>
      <c r="AA3131" s="31">
        <v>3</v>
      </c>
      <c r="AB3131" s="31">
        <v>2</v>
      </c>
      <c r="AC3131" s="31">
        <v>0</v>
      </c>
      <c r="AD3131" s="31">
        <v>10</v>
      </c>
      <c r="AE3131" s="46">
        <f>SUM(Y3131,Z3131,AC3131,AD3131)</f>
        <v>100</v>
      </c>
      <c r="AF3131" s="47">
        <f>Y3131/AE3131</f>
        <v>0.33</v>
      </c>
      <c r="AG3131" s="47">
        <f>(Y3131-(AA3131+AB3131))/AE3131</f>
        <v>0.28000000000000003</v>
      </c>
      <c r="AH3131" s="31" t="s">
        <v>2</v>
      </c>
    </row>
    <row r="3132" spans="1:34" x14ac:dyDescent="0.3">
      <c r="A3132" s="108"/>
      <c r="B3132" s="108"/>
      <c r="C3132" s="161"/>
      <c r="D3132" s="163"/>
      <c r="E3132" s="165"/>
      <c r="F3132" s="160"/>
      <c r="G3132" s="160"/>
      <c r="H3132" s="160"/>
      <c r="I3132" s="160"/>
      <c r="K3132" s="166"/>
      <c r="M3132" s="31">
        <v>437819</v>
      </c>
      <c r="N3132" s="30">
        <v>43563</v>
      </c>
      <c r="O3132" s="31" t="s">
        <v>146</v>
      </c>
      <c r="P3132" s="31">
        <v>6</v>
      </c>
      <c r="Q3132" s="31" t="s">
        <v>4305</v>
      </c>
      <c r="R3132" s="31" t="s">
        <v>4473</v>
      </c>
      <c r="S3132" s="31">
        <v>67</v>
      </c>
      <c r="T3132" s="31">
        <v>13</v>
      </c>
      <c r="U3132" s="31">
        <v>26.9282857</v>
      </c>
      <c r="V3132" s="31">
        <v>-80.068112330000005</v>
      </c>
      <c r="W3132" s="30">
        <v>43630</v>
      </c>
      <c r="X3132" s="107">
        <f>W3132-N3132</f>
        <v>67</v>
      </c>
      <c r="Y3132" s="31">
        <v>62</v>
      </c>
      <c r="Z3132" s="31">
        <v>56</v>
      </c>
      <c r="AA3132" s="31">
        <v>28</v>
      </c>
      <c r="AB3132" s="31">
        <v>6</v>
      </c>
      <c r="AC3132" s="31">
        <v>0</v>
      </c>
      <c r="AD3132" s="31">
        <v>1</v>
      </c>
      <c r="AE3132" s="46">
        <f>SUM(Y3132,Z3132,AC3132,AD3132)</f>
        <v>119</v>
      </c>
      <c r="AF3132" s="47">
        <f>Y3132/AE3132</f>
        <v>0.52100840336134457</v>
      </c>
      <c r="AG3132" s="47">
        <f>(Y3132-(AA3132+AB3132))/AE3132</f>
        <v>0.23529411764705882</v>
      </c>
      <c r="AH3132" s="31" t="s">
        <v>2</v>
      </c>
    </row>
    <row r="3133" spans="1:34" x14ac:dyDescent="0.3">
      <c r="A3133" s="108"/>
      <c r="B3133" s="108"/>
      <c r="C3133" s="161"/>
      <c r="D3133" s="163"/>
      <c r="E3133" s="165"/>
      <c r="F3133" s="160"/>
      <c r="H3133" s="160"/>
      <c r="I3133" s="160"/>
      <c r="K3133" s="166"/>
      <c r="M3133" s="31">
        <v>437831</v>
      </c>
      <c r="N3133" s="30">
        <v>43567</v>
      </c>
      <c r="O3133" s="31" t="s">
        <v>5</v>
      </c>
      <c r="P3133" s="31">
        <v>11</v>
      </c>
      <c r="Q3133" s="31" t="s">
        <v>4305</v>
      </c>
      <c r="R3133" s="31" t="s">
        <v>4476</v>
      </c>
      <c r="S3133" s="31">
        <v>102</v>
      </c>
      <c r="T3133" s="31">
        <v>20</v>
      </c>
      <c r="U3133" s="31">
        <v>26.948853809999999</v>
      </c>
      <c r="V3133" s="31">
        <v>-80.073215349999998</v>
      </c>
      <c r="W3133" s="30">
        <v>43630</v>
      </c>
      <c r="X3133" s="107">
        <f>W3133-N3133</f>
        <v>63</v>
      </c>
      <c r="Y3133" s="31">
        <v>56</v>
      </c>
      <c r="Z3133" s="31">
        <v>30</v>
      </c>
      <c r="AA3133" s="31">
        <v>9</v>
      </c>
      <c r="AB3133" s="31">
        <v>10</v>
      </c>
      <c r="AC3133" s="31">
        <v>0</v>
      </c>
      <c r="AD3133" s="31">
        <v>22</v>
      </c>
      <c r="AE3133" s="46">
        <f>SUM(Y3133,Z3133,AC3133,AD3133)</f>
        <v>108</v>
      </c>
      <c r="AF3133" s="47">
        <f>Y3133/AE3133</f>
        <v>0.51851851851851849</v>
      </c>
      <c r="AG3133" s="47">
        <f>(Y3133-(AA3133+AB3133))/AE3133</f>
        <v>0.34259259259259262</v>
      </c>
      <c r="AH3133" s="31" t="s">
        <v>2</v>
      </c>
    </row>
    <row r="3134" spans="1:34" x14ac:dyDescent="0.3">
      <c r="A3134" s="108"/>
      <c r="B3134" s="108"/>
      <c r="C3134" s="161"/>
      <c r="D3134" s="163"/>
      <c r="E3134" s="165"/>
      <c r="F3134" s="160"/>
      <c r="K3134" s="166"/>
      <c r="M3134" s="31">
        <v>437834</v>
      </c>
      <c r="N3134" s="30">
        <v>43568</v>
      </c>
      <c r="O3134" s="31" t="s">
        <v>5</v>
      </c>
      <c r="P3134" s="31">
        <v>11</v>
      </c>
      <c r="Q3134" s="31" t="s">
        <v>4305</v>
      </c>
      <c r="R3134" s="31" t="s">
        <v>4478</v>
      </c>
      <c r="S3134" s="31">
        <v>36</v>
      </c>
      <c r="T3134" s="31">
        <v>31</v>
      </c>
      <c r="U3134" s="31">
        <v>26.950127819999999</v>
      </c>
      <c r="V3134" s="31">
        <v>-80.073702569999995</v>
      </c>
      <c r="X3134" s="107"/>
      <c r="AE3134" s="46"/>
      <c r="AF3134" s="47"/>
      <c r="AG3134" s="47"/>
      <c r="AH3134" s="31" t="s">
        <v>10</v>
      </c>
    </row>
    <row r="3135" spans="1:34" x14ac:dyDescent="0.3">
      <c r="A3135" s="108"/>
      <c r="B3135" s="108"/>
      <c r="C3135" s="161"/>
      <c r="D3135" s="163"/>
      <c r="E3135" s="165"/>
      <c r="F3135" s="160"/>
      <c r="K3135" s="166"/>
      <c r="M3135" s="31">
        <v>437835</v>
      </c>
      <c r="N3135" s="30">
        <v>43568</v>
      </c>
      <c r="O3135" s="31" t="s">
        <v>5</v>
      </c>
      <c r="P3135" s="31">
        <v>4</v>
      </c>
      <c r="Q3135" s="31" t="s">
        <v>4305</v>
      </c>
      <c r="R3135" s="31" t="s">
        <v>4479</v>
      </c>
      <c r="S3135" s="31">
        <v>12</v>
      </c>
      <c r="T3135" s="31">
        <v>29</v>
      </c>
      <c r="U3135" s="31">
        <v>26.963287189999999</v>
      </c>
      <c r="V3135" s="31">
        <v>-80.078240780000002</v>
      </c>
      <c r="X3135" s="107"/>
      <c r="AE3135" s="46"/>
      <c r="AF3135" s="47"/>
      <c r="AG3135" s="47"/>
      <c r="AH3135" s="31" t="s">
        <v>10</v>
      </c>
    </row>
    <row r="3136" spans="1:34" x14ac:dyDescent="0.3">
      <c r="A3136" s="108"/>
      <c r="B3136" s="108"/>
      <c r="C3136" s="161"/>
      <c r="D3136" s="163"/>
      <c r="E3136" s="165"/>
      <c r="F3136" s="160"/>
      <c r="G3136" s="160"/>
      <c r="H3136" s="160"/>
      <c r="I3136" s="160"/>
      <c r="K3136" s="166"/>
      <c r="M3136" s="31">
        <v>437836</v>
      </c>
      <c r="N3136" s="30">
        <v>43568</v>
      </c>
      <c r="O3136" s="31" t="s">
        <v>0</v>
      </c>
      <c r="P3136" s="31">
        <v>5</v>
      </c>
      <c r="Q3136" s="31" t="s">
        <v>4305</v>
      </c>
      <c r="R3136" s="31" t="s">
        <v>4480</v>
      </c>
      <c r="S3136" s="31">
        <v>41</v>
      </c>
      <c r="T3136" s="31">
        <v>54</v>
      </c>
      <c r="U3136" s="31">
        <v>26.89032435</v>
      </c>
      <c r="V3136" s="31">
        <v>-80.056060259999995</v>
      </c>
      <c r="W3136" s="30">
        <v>43635</v>
      </c>
      <c r="X3136" s="107">
        <f>W3136-N3136</f>
        <v>67</v>
      </c>
      <c r="Y3136" s="31">
        <v>74</v>
      </c>
      <c r="Z3136" s="31">
        <v>11</v>
      </c>
      <c r="AA3136" s="31">
        <v>3</v>
      </c>
      <c r="AB3136" s="31">
        <v>3</v>
      </c>
      <c r="AC3136" s="31">
        <v>0</v>
      </c>
      <c r="AD3136" s="31">
        <v>0</v>
      </c>
      <c r="AE3136" s="46">
        <f>SUM(Y3136,Z3136,AC3136,AD3136)</f>
        <v>85</v>
      </c>
      <c r="AF3136" s="47">
        <f>Y3136/AE3136</f>
        <v>0.87058823529411766</v>
      </c>
      <c r="AG3136" s="47">
        <f>(Y3136-(AA3136+AB3136))/AE3136</f>
        <v>0.8</v>
      </c>
      <c r="AH3136" s="31" t="s">
        <v>2</v>
      </c>
    </row>
    <row r="3137" spans="1:34" x14ac:dyDescent="0.3">
      <c r="A3137" s="108"/>
      <c r="B3137" s="108"/>
      <c r="C3137" s="161"/>
      <c r="D3137" s="163"/>
      <c r="E3137" s="165"/>
      <c r="F3137" s="160"/>
      <c r="G3137" s="160"/>
      <c r="H3137" s="160"/>
      <c r="I3137" s="160"/>
      <c r="J3137" s="160"/>
      <c r="K3137" s="166"/>
      <c r="M3137" s="31">
        <v>437838</v>
      </c>
      <c r="N3137" s="30">
        <v>43568</v>
      </c>
      <c r="O3137" s="31" t="s">
        <v>0</v>
      </c>
      <c r="P3137" s="31">
        <v>7</v>
      </c>
      <c r="Q3137" s="31" t="s">
        <v>4305</v>
      </c>
      <c r="R3137" s="31" t="s">
        <v>4481</v>
      </c>
      <c r="S3137" s="31">
        <v>17</v>
      </c>
      <c r="T3137" s="31">
        <v>23</v>
      </c>
      <c r="U3137" s="31">
        <v>26.870077240000001</v>
      </c>
      <c r="V3137" s="31">
        <v>-80.049180739999997</v>
      </c>
      <c r="X3137" s="107"/>
      <c r="Y3137" s="31">
        <v>0</v>
      </c>
      <c r="Z3137" s="31">
        <v>88</v>
      </c>
      <c r="AA3137" s="31">
        <v>0</v>
      </c>
      <c r="AB3137" s="31">
        <v>0</v>
      </c>
      <c r="AC3137" s="31">
        <v>0</v>
      </c>
      <c r="AD3137" s="31">
        <v>0</v>
      </c>
      <c r="AE3137" s="46">
        <f>SUM(Y3137,Z3137,AC3137,AD3137)</f>
        <v>88</v>
      </c>
      <c r="AF3137" s="47">
        <f>Y3137/AE3137</f>
        <v>0</v>
      </c>
      <c r="AG3137" s="47">
        <f>(Y3137-(AA3137+AB3137))/AE3137</f>
        <v>0</v>
      </c>
      <c r="AH3137" s="31" t="s">
        <v>8</v>
      </c>
    </row>
    <row r="3138" spans="1:34" x14ac:dyDescent="0.3">
      <c r="A3138" s="108"/>
      <c r="B3138" s="108"/>
      <c r="C3138" s="161"/>
      <c r="D3138" s="163"/>
      <c r="E3138" s="165"/>
      <c r="F3138" s="160"/>
      <c r="G3138" s="160"/>
      <c r="H3138" s="160"/>
      <c r="I3138" s="160"/>
      <c r="K3138" s="166"/>
      <c r="M3138" s="31">
        <v>437839</v>
      </c>
      <c r="N3138" s="30">
        <v>43568</v>
      </c>
      <c r="O3138" s="31" t="s">
        <v>146</v>
      </c>
      <c r="P3138" s="31">
        <v>6</v>
      </c>
      <c r="Q3138" s="31" t="s">
        <v>4305</v>
      </c>
      <c r="R3138" s="31" t="s">
        <v>4482</v>
      </c>
      <c r="S3138" s="31">
        <v>16</v>
      </c>
      <c r="T3138" s="31">
        <v>41</v>
      </c>
      <c r="U3138" s="31">
        <v>26.928333429999999</v>
      </c>
      <c r="V3138" s="31">
        <v>-80.068031750000003</v>
      </c>
      <c r="X3138" s="107"/>
      <c r="AE3138" s="46"/>
      <c r="AF3138" s="47"/>
      <c r="AG3138" s="47"/>
      <c r="AH3138" s="31" t="s">
        <v>10</v>
      </c>
    </row>
    <row r="3139" spans="1:34" x14ac:dyDescent="0.3">
      <c r="A3139" s="108"/>
      <c r="B3139" s="108"/>
      <c r="C3139" s="161"/>
      <c r="D3139" s="163"/>
      <c r="E3139" s="165"/>
      <c r="F3139" s="160"/>
      <c r="G3139" s="160"/>
      <c r="H3139" s="160"/>
      <c r="I3139" s="160"/>
      <c r="K3139" s="166"/>
      <c r="M3139" s="31">
        <v>437841</v>
      </c>
      <c r="N3139" s="30">
        <v>43569</v>
      </c>
      <c r="O3139" s="31" t="s">
        <v>0</v>
      </c>
      <c r="P3139" s="31">
        <v>1</v>
      </c>
      <c r="Q3139" s="31" t="s">
        <v>4305</v>
      </c>
      <c r="R3139" s="31" t="s">
        <v>4483</v>
      </c>
      <c r="S3139" s="31">
        <v>41</v>
      </c>
      <c r="T3139" s="31">
        <v>13</v>
      </c>
      <c r="U3139" s="31">
        <v>26.916467709999999</v>
      </c>
      <c r="V3139" s="31">
        <v>-80.064299689999999</v>
      </c>
      <c r="X3139" s="107"/>
      <c r="AE3139" s="46"/>
      <c r="AF3139" s="47"/>
      <c r="AG3139" s="47"/>
      <c r="AH3139" s="31" t="s">
        <v>10</v>
      </c>
    </row>
    <row r="3140" spans="1:34" x14ac:dyDescent="0.3">
      <c r="A3140" s="108"/>
      <c r="B3140" s="108"/>
      <c r="C3140" s="161"/>
      <c r="D3140" s="163"/>
      <c r="E3140" s="165"/>
      <c r="F3140" s="160"/>
      <c r="G3140" s="160"/>
      <c r="H3140" s="160"/>
      <c r="I3140" s="160"/>
      <c r="K3140" s="166"/>
      <c r="M3140" s="31">
        <v>437846</v>
      </c>
      <c r="N3140" s="30">
        <v>43571</v>
      </c>
      <c r="O3140" s="31" t="s">
        <v>5</v>
      </c>
      <c r="P3140" s="31">
        <v>10</v>
      </c>
      <c r="Q3140" s="31" t="s">
        <v>4305</v>
      </c>
      <c r="R3140" s="31" t="s">
        <v>4485</v>
      </c>
      <c r="S3140" s="31">
        <v>60</v>
      </c>
      <c r="T3140" s="31">
        <v>5</v>
      </c>
      <c r="U3140" s="31">
        <v>26.95312114</v>
      </c>
      <c r="V3140" s="31">
        <v>-80.07507425</v>
      </c>
      <c r="W3140" s="30">
        <v>43631</v>
      </c>
      <c r="X3140" s="107">
        <f>W3140-N3140</f>
        <v>60</v>
      </c>
      <c r="Y3140" s="31">
        <v>44</v>
      </c>
      <c r="Z3140" s="31">
        <v>52</v>
      </c>
      <c r="AA3140" s="31">
        <v>5</v>
      </c>
      <c r="AB3140" s="31">
        <v>6</v>
      </c>
      <c r="AC3140" s="31">
        <v>0</v>
      </c>
      <c r="AD3140" s="31">
        <v>0</v>
      </c>
      <c r="AE3140" s="46">
        <f>SUM(Y3140,Z3140,AC3140,AD3140)</f>
        <v>96</v>
      </c>
      <c r="AF3140" s="47">
        <f>Y3140/AE3140</f>
        <v>0.45833333333333331</v>
      </c>
      <c r="AG3140" s="47">
        <f>(Y3140-(AA3140+AB3140))/AE3140</f>
        <v>0.34375</v>
      </c>
      <c r="AH3140" s="31" t="s">
        <v>2</v>
      </c>
    </row>
    <row r="3141" spans="1:34" x14ac:dyDescent="0.3">
      <c r="A3141" s="108"/>
      <c r="B3141" s="108"/>
      <c r="C3141" s="161"/>
      <c r="D3141" s="163"/>
      <c r="E3141" s="165"/>
      <c r="F3141" s="160"/>
      <c r="G3141" s="160"/>
      <c r="H3141" s="160"/>
      <c r="I3141" s="160"/>
      <c r="K3141" s="166"/>
      <c r="M3141" s="31">
        <v>437859</v>
      </c>
      <c r="N3141" s="30">
        <v>43572</v>
      </c>
      <c r="O3141" s="31" t="s">
        <v>0</v>
      </c>
      <c r="P3141" s="31">
        <v>8</v>
      </c>
      <c r="Q3141" s="31" t="s">
        <v>4305</v>
      </c>
      <c r="R3141" s="31" t="s">
        <v>4489</v>
      </c>
      <c r="S3141" s="31">
        <v>41</v>
      </c>
      <c r="T3141" s="31">
        <v>71</v>
      </c>
      <c r="U3141" s="31">
        <v>26.865073850000002</v>
      </c>
      <c r="V3141" s="31">
        <v>-80.047696669999993</v>
      </c>
      <c r="W3141" s="30">
        <v>43639</v>
      </c>
      <c r="X3141" s="107">
        <f>W3141-N3141</f>
        <v>67</v>
      </c>
      <c r="Y3141" s="31">
        <v>42</v>
      </c>
      <c r="Z3141" s="31">
        <v>18</v>
      </c>
      <c r="AA3141" s="31">
        <v>0</v>
      </c>
      <c r="AB3141" s="31">
        <v>0</v>
      </c>
      <c r="AC3141" s="31">
        <v>0</v>
      </c>
      <c r="AD3141" s="31">
        <v>0</v>
      </c>
      <c r="AE3141" s="46">
        <f>SUM(Y3141,Z3141,AC3141,AD3141)</f>
        <v>60</v>
      </c>
      <c r="AF3141" s="47">
        <f>Y3141/AE3141</f>
        <v>0.7</v>
      </c>
      <c r="AG3141" s="47">
        <f>(Y3141-(AA3141+AB3141))/AE3141</f>
        <v>0.7</v>
      </c>
      <c r="AH3141" s="31" t="s">
        <v>2</v>
      </c>
    </row>
    <row r="3142" spans="1:34" x14ac:dyDescent="0.3">
      <c r="A3142" s="108"/>
      <c r="B3142" s="108"/>
      <c r="C3142" s="161"/>
      <c r="D3142" s="163"/>
      <c r="E3142" s="165"/>
      <c r="F3142" s="160"/>
      <c r="G3142" s="160"/>
      <c r="H3142" s="160"/>
      <c r="I3142" s="160"/>
      <c r="K3142" s="166"/>
      <c r="M3142" s="31">
        <v>437880</v>
      </c>
      <c r="N3142" s="30">
        <v>43575</v>
      </c>
      <c r="O3142" s="31" t="s">
        <v>0</v>
      </c>
      <c r="P3142" s="31">
        <v>2</v>
      </c>
      <c r="Q3142" s="31" t="s">
        <v>4305</v>
      </c>
      <c r="R3142" s="31" t="s">
        <v>4495</v>
      </c>
      <c r="S3142" s="31">
        <v>47</v>
      </c>
      <c r="T3142" s="31">
        <v>22</v>
      </c>
      <c r="U3142" s="31">
        <v>26.90774558</v>
      </c>
      <c r="V3142" s="31">
        <v>-80.061503160000001</v>
      </c>
      <c r="W3142" s="30">
        <v>43639</v>
      </c>
      <c r="X3142" s="107">
        <f>W3142-N3142</f>
        <v>64</v>
      </c>
      <c r="Y3142" s="31">
        <v>76</v>
      </c>
      <c r="Z3142" s="31">
        <v>21</v>
      </c>
      <c r="AA3142" s="31">
        <v>2</v>
      </c>
      <c r="AB3142" s="31">
        <v>27</v>
      </c>
      <c r="AC3142" s="31">
        <v>0</v>
      </c>
      <c r="AD3142" s="31">
        <v>1</v>
      </c>
      <c r="AE3142" s="46">
        <f>SUM(Y3142,Z3142,AC3142,AD3142)</f>
        <v>98</v>
      </c>
      <c r="AF3142" s="47">
        <f>Y3142/AE3142</f>
        <v>0.77551020408163263</v>
      </c>
      <c r="AG3142" s="47">
        <f>(Y3142-(AA3142+AB3142))/AE3142</f>
        <v>0.47959183673469385</v>
      </c>
      <c r="AH3142" s="31" t="s">
        <v>2</v>
      </c>
    </row>
    <row r="3143" spans="1:34" x14ac:dyDescent="0.3">
      <c r="A3143" s="108"/>
      <c r="B3143" s="108"/>
      <c r="C3143" s="161"/>
      <c r="D3143" s="163"/>
      <c r="E3143" s="165"/>
      <c r="F3143" s="160"/>
      <c r="K3143" s="166"/>
      <c r="M3143" s="31">
        <v>437881</v>
      </c>
      <c r="N3143" s="30">
        <v>43575</v>
      </c>
      <c r="O3143" s="31" t="s">
        <v>0</v>
      </c>
      <c r="P3143" s="31">
        <v>8</v>
      </c>
      <c r="Q3143" s="31" t="s">
        <v>4305</v>
      </c>
      <c r="R3143" s="31" t="s">
        <v>4496</v>
      </c>
      <c r="S3143" s="31">
        <v>63</v>
      </c>
      <c r="T3143" s="31">
        <v>3</v>
      </c>
      <c r="U3143" s="31">
        <v>26.867427450000001</v>
      </c>
      <c r="V3143" s="31">
        <v>-80.048530389999996</v>
      </c>
      <c r="W3143" s="30">
        <v>43638</v>
      </c>
      <c r="X3143" s="107">
        <f>W3143-N3143</f>
        <v>63</v>
      </c>
      <c r="Y3143" s="31">
        <v>65</v>
      </c>
      <c r="Z3143" s="31">
        <v>12</v>
      </c>
      <c r="AA3143" s="31">
        <v>4</v>
      </c>
      <c r="AB3143" s="31">
        <v>2</v>
      </c>
      <c r="AC3143" s="31">
        <v>0</v>
      </c>
      <c r="AD3143" s="31">
        <v>0</v>
      </c>
      <c r="AE3143" s="46">
        <f>SUM(Y3143,Z3143,AC3143,AD3143)</f>
        <v>77</v>
      </c>
      <c r="AF3143" s="47">
        <f>Y3143/AE3143</f>
        <v>0.8441558441558441</v>
      </c>
      <c r="AG3143" s="47">
        <f>(Y3143-(AA3143+AB3143))/AE3143</f>
        <v>0.76623376623376627</v>
      </c>
      <c r="AH3143" s="31" t="s">
        <v>2</v>
      </c>
    </row>
    <row r="3144" spans="1:34" x14ac:dyDescent="0.3">
      <c r="A3144" s="108"/>
      <c r="B3144" s="108"/>
      <c r="C3144" s="161"/>
      <c r="D3144" s="163"/>
      <c r="E3144" s="165"/>
      <c r="F3144" s="160"/>
      <c r="K3144" s="166"/>
      <c r="M3144" s="31">
        <v>437895</v>
      </c>
      <c r="N3144" s="30">
        <v>43577</v>
      </c>
      <c r="O3144" s="31" t="s">
        <v>0</v>
      </c>
      <c r="P3144" s="31">
        <v>9</v>
      </c>
      <c r="Q3144" s="31" t="s">
        <v>4305</v>
      </c>
      <c r="R3144" s="31" t="s">
        <v>4498</v>
      </c>
      <c r="S3144" s="31">
        <v>34</v>
      </c>
      <c r="T3144" s="31">
        <v>49</v>
      </c>
      <c r="U3144" s="31">
        <v>26.860308660000001</v>
      </c>
      <c r="V3144" s="31">
        <v>-80.046466980000005</v>
      </c>
      <c r="W3144" s="30">
        <v>43640</v>
      </c>
      <c r="X3144" s="107">
        <f>W3144-N3144</f>
        <v>63</v>
      </c>
      <c r="Y3144" s="31">
        <v>67</v>
      </c>
      <c r="Z3144" s="31">
        <v>7</v>
      </c>
      <c r="AA3144" s="31">
        <v>0</v>
      </c>
      <c r="AB3144" s="31">
        <v>2</v>
      </c>
      <c r="AC3144" s="31">
        <v>0</v>
      </c>
      <c r="AD3144" s="31">
        <v>23</v>
      </c>
      <c r="AE3144" s="46">
        <f>SUM(Y3144,Z3144,AC3144,AD3144)</f>
        <v>97</v>
      </c>
      <c r="AF3144" s="47">
        <f>Y3144/AE3144</f>
        <v>0.69072164948453607</v>
      </c>
      <c r="AG3144" s="47">
        <f>(Y3144-(AA3144+AB3144))/AE3144</f>
        <v>0.67010309278350511</v>
      </c>
      <c r="AH3144" s="31" t="s">
        <v>2</v>
      </c>
    </row>
    <row r="3145" spans="1:34" x14ac:dyDescent="0.3">
      <c r="A3145" s="108"/>
      <c r="B3145" s="108"/>
      <c r="C3145" s="161"/>
      <c r="D3145" s="163"/>
      <c r="E3145" s="165"/>
      <c r="F3145" s="160"/>
      <c r="K3145" s="166"/>
      <c r="M3145" s="31">
        <v>437913</v>
      </c>
      <c r="N3145" s="30">
        <v>43577</v>
      </c>
      <c r="O3145" s="31" t="s">
        <v>5</v>
      </c>
      <c r="P3145" s="31">
        <v>11</v>
      </c>
      <c r="Q3145" s="31" t="s">
        <v>4305</v>
      </c>
      <c r="R3145" s="31" t="s">
        <v>4499</v>
      </c>
      <c r="S3145" s="31">
        <v>52</v>
      </c>
      <c r="T3145" s="31">
        <v>44</v>
      </c>
      <c r="U3145" s="31">
        <v>26.95067066</v>
      </c>
      <c r="V3145" s="31">
        <v>-80.073958349999998</v>
      </c>
      <c r="X3145" s="107"/>
      <c r="Y3145" s="31">
        <v>2</v>
      </c>
      <c r="Z3145" s="31">
        <v>87</v>
      </c>
      <c r="AA3145" s="31">
        <v>0</v>
      </c>
      <c r="AB3145" s="31">
        <v>0</v>
      </c>
      <c r="AC3145" s="31">
        <v>0</v>
      </c>
      <c r="AD3145" s="31">
        <v>0</v>
      </c>
      <c r="AE3145" s="46">
        <f>SUM(Y3145,Z3145,AC3145,AD3145)</f>
        <v>89</v>
      </c>
      <c r="AF3145" s="47">
        <f>Y3145/AE3145</f>
        <v>2.247191011235955E-2</v>
      </c>
      <c r="AG3145" s="47">
        <f>(Y3145-(AA3145+AB3145))/AE3145</f>
        <v>2.247191011235955E-2</v>
      </c>
      <c r="AH3145" s="31" t="s">
        <v>8</v>
      </c>
    </row>
    <row r="3146" spans="1:34" x14ac:dyDescent="0.3">
      <c r="M3146" s="31">
        <v>437930</v>
      </c>
      <c r="N3146" s="30">
        <v>43578</v>
      </c>
      <c r="O3146" s="31" t="s">
        <v>146</v>
      </c>
      <c r="P3146" s="31">
        <v>1</v>
      </c>
      <c r="Q3146" s="31" t="s">
        <v>4305</v>
      </c>
      <c r="R3146" s="31" t="s">
        <v>4502</v>
      </c>
      <c r="S3146" s="31">
        <v>30</v>
      </c>
      <c r="T3146" s="31">
        <v>90</v>
      </c>
      <c r="U3146" s="31">
        <v>26.943451209999999</v>
      </c>
      <c r="V3146" s="31">
        <v>-80.07138467</v>
      </c>
      <c r="W3146" s="30">
        <v>43640</v>
      </c>
      <c r="X3146" s="107">
        <f>W3146-N3146</f>
        <v>62</v>
      </c>
      <c r="Y3146" s="31">
        <v>78</v>
      </c>
      <c r="Z3146" s="31">
        <v>20</v>
      </c>
      <c r="AA3146" s="31">
        <v>0</v>
      </c>
      <c r="AB3146" s="31">
        <v>0</v>
      </c>
      <c r="AC3146" s="31">
        <v>0</v>
      </c>
      <c r="AD3146" s="31">
        <v>0</v>
      </c>
      <c r="AE3146" s="46">
        <f>SUM(Y3146,Z3146,AC3146,AD3146)</f>
        <v>98</v>
      </c>
      <c r="AF3146" s="47">
        <f>Y3146/AE3146</f>
        <v>0.79591836734693877</v>
      </c>
      <c r="AG3146" s="47">
        <f>(Y3146-(AA3146+AB3146))/AE3146</f>
        <v>0.79591836734693877</v>
      </c>
      <c r="AH3146" s="31" t="s">
        <v>2</v>
      </c>
    </row>
    <row r="3147" spans="1:34" x14ac:dyDescent="0.3">
      <c r="M3147" s="31">
        <v>437958</v>
      </c>
      <c r="N3147" s="30">
        <v>43580</v>
      </c>
      <c r="O3147" s="31" t="s">
        <v>5</v>
      </c>
      <c r="P3147" s="31">
        <v>11</v>
      </c>
      <c r="Q3147" s="31" t="s">
        <v>4305</v>
      </c>
      <c r="R3147" s="31" t="s">
        <v>4508</v>
      </c>
      <c r="S3147" s="31">
        <v>93</v>
      </c>
      <c r="T3147" s="31">
        <v>18</v>
      </c>
      <c r="U3147" s="31">
        <v>26.94981808</v>
      </c>
      <c r="V3147" s="31">
        <v>-80.073650869999994</v>
      </c>
      <c r="W3147" s="30">
        <v>43640</v>
      </c>
      <c r="X3147" s="107">
        <f>W3147-N3147</f>
        <v>60</v>
      </c>
      <c r="Y3147" s="31">
        <v>66</v>
      </c>
      <c r="Z3147" s="31">
        <v>29</v>
      </c>
      <c r="AA3147" s="31">
        <v>2</v>
      </c>
      <c r="AB3147" s="31">
        <v>12</v>
      </c>
      <c r="AC3147" s="31">
        <v>0</v>
      </c>
      <c r="AD3147" s="31">
        <v>0</v>
      </c>
      <c r="AE3147" s="46">
        <f>SUM(Y3147,Z3147,AC3147,AD3147)</f>
        <v>95</v>
      </c>
      <c r="AF3147" s="47">
        <f>Y3147/AE3147</f>
        <v>0.69473684210526321</v>
      </c>
      <c r="AG3147" s="47">
        <f>(Y3147-(AA3147+AB3147))/AE3147</f>
        <v>0.54736842105263162</v>
      </c>
      <c r="AH3147" s="31" t="s">
        <v>2</v>
      </c>
    </row>
    <row r="3148" spans="1:34" x14ac:dyDescent="0.3">
      <c r="M3148" s="31">
        <v>437976</v>
      </c>
      <c r="N3148" s="30">
        <v>43581</v>
      </c>
      <c r="O3148" s="31" t="s">
        <v>5</v>
      </c>
      <c r="P3148" s="31">
        <v>10</v>
      </c>
      <c r="Q3148" s="31" t="s">
        <v>4305</v>
      </c>
      <c r="R3148" s="31" t="s">
        <v>4511</v>
      </c>
      <c r="S3148" s="31">
        <v>12</v>
      </c>
      <c r="T3148" s="31">
        <v>73</v>
      </c>
      <c r="U3148" s="31">
        <v>26.951769429999999</v>
      </c>
      <c r="V3148" s="31">
        <v>-80.074313480000001</v>
      </c>
      <c r="X3148" s="107"/>
      <c r="AE3148" s="46"/>
      <c r="AF3148" s="47"/>
      <c r="AG3148" s="47"/>
      <c r="AH3148" s="31" t="s">
        <v>10</v>
      </c>
    </row>
    <row r="3149" spans="1:34" x14ac:dyDescent="0.3">
      <c r="M3149" s="31">
        <v>437992</v>
      </c>
      <c r="N3149" s="30">
        <v>43581</v>
      </c>
      <c r="O3149" s="31" t="s">
        <v>0</v>
      </c>
      <c r="P3149" s="31">
        <v>4</v>
      </c>
      <c r="Q3149" s="31" t="s">
        <v>4307</v>
      </c>
      <c r="S3149" s="31">
        <v>0</v>
      </c>
      <c r="T3149" s="31">
        <v>80</v>
      </c>
      <c r="U3149" s="31">
        <v>26.89337579</v>
      </c>
      <c r="V3149" s="31">
        <v>-80.056654249999994</v>
      </c>
      <c r="X3149" s="107"/>
      <c r="AE3149" s="46"/>
      <c r="AF3149" s="47"/>
      <c r="AG3149" s="47"/>
    </row>
    <row r="3150" spans="1:34" x14ac:dyDescent="0.3">
      <c r="M3150" s="31">
        <v>438012</v>
      </c>
      <c r="N3150" s="30">
        <v>43582</v>
      </c>
      <c r="O3150" s="31" t="s">
        <v>0</v>
      </c>
      <c r="P3150" s="31">
        <v>1</v>
      </c>
      <c r="Q3150" s="31" t="s">
        <v>4305</v>
      </c>
      <c r="R3150" s="31" t="s">
        <v>4514</v>
      </c>
      <c r="S3150" s="31">
        <v>86</v>
      </c>
      <c r="T3150" s="31">
        <v>5</v>
      </c>
      <c r="U3150" s="31">
        <v>26.917115039999999</v>
      </c>
      <c r="V3150" s="31">
        <v>-80.064565900000005</v>
      </c>
      <c r="X3150" s="107"/>
      <c r="Y3150" s="31">
        <v>13</v>
      </c>
      <c r="Z3150" s="31">
        <v>84</v>
      </c>
      <c r="AA3150" s="31">
        <v>0</v>
      </c>
      <c r="AB3150" s="31">
        <v>0</v>
      </c>
      <c r="AC3150" s="31">
        <v>0</v>
      </c>
      <c r="AD3150" s="31">
        <v>0</v>
      </c>
      <c r="AE3150" s="46">
        <f>SUM(Y3150,Z3150,AC3150,AD3150)</f>
        <v>97</v>
      </c>
      <c r="AF3150" s="47">
        <f>Y3150/AE3150</f>
        <v>0.13402061855670103</v>
      </c>
      <c r="AG3150" s="47">
        <f>(Y3150-(AA3150+AB3150))/AE3150</f>
        <v>0.13402061855670103</v>
      </c>
      <c r="AH3150" s="31" t="s">
        <v>8</v>
      </c>
    </row>
    <row r="3151" spans="1:34" x14ac:dyDescent="0.3">
      <c r="M3151" s="31">
        <v>438022</v>
      </c>
      <c r="N3151" s="30">
        <v>43583</v>
      </c>
      <c r="O3151" s="31" t="s">
        <v>5</v>
      </c>
      <c r="P3151" s="31">
        <v>11</v>
      </c>
      <c r="Q3151" s="31" t="s">
        <v>4305</v>
      </c>
      <c r="R3151" s="31" t="s">
        <v>4515</v>
      </c>
      <c r="S3151" s="31">
        <v>13</v>
      </c>
      <c r="T3151" s="31">
        <v>82</v>
      </c>
      <c r="U3151" s="31">
        <v>26.950223040000001</v>
      </c>
      <c r="V3151" s="31">
        <v>-80.073622950000001</v>
      </c>
      <c r="W3151" s="30">
        <v>43644</v>
      </c>
      <c r="X3151" s="107">
        <f>W3151-N3151</f>
        <v>61</v>
      </c>
      <c r="Y3151" s="31">
        <v>30</v>
      </c>
      <c r="Z3151" s="31">
        <v>45</v>
      </c>
      <c r="AA3151" s="31">
        <v>0</v>
      </c>
      <c r="AB3151" s="31">
        <v>3</v>
      </c>
      <c r="AC3151" s="31">
        <v>0</v>
      </c>
      <c r="AD3151" s="31">
        <v>3</v>
      </c>
      <c r="AE3151" s="46">
        <f>SUM(Y3151,Z3151,AC3151,AD3151)</f>
        <v>78</v>
      </c>
      <c r="AF3151" s="47">
        <f>Y3151/AE3151</f>
        <v>0.38461538461538464</v>
      </c>
      <c r="AG3151" s="47">
        <f>(Y3151-(AA3151+AB3151))/AE3151</f>
        <v>0.34615384615384615</v>
      </c>
      <c r="AH3151" s="31" t="s">
        <v>2</v>
      </c>
    </row>
    <row r="3152" spans="1:34" x14ac:dyDescent="0.3">
      <c r="M3152" s="31">
        <v>438037</v>
      </c>
      <c r="N3152" s="30">
        <v>43583</v>
      </c>
      <c r="O3152" s="31" t="s">
        <v>0</v>
      </c>
      <c r="P3152" s="31">
        <v>4</v>
      </c>
      <c r="Q3152" s="31" t="s">
        <v>4305</v>
      </c>
      <c r="R3152" s="31" t="s">
        <v>4516</v>
      </c>
      <c r="S3152" s="31">
        <v>42</v>
      </c>
      <c r="T3152" s="31">
        <v>60</v>
      </c>
      <c r="U3152" s="31">
        <v>26.89394214</v>
      </c>
      <c r="V3152" s="31">
        <v>-80.056994849999995</v>
      </c>
      <c r="X3152" s="107"/>
      <c r="AE3152" s="46"/>
      <c r="AF3152" s="47"/>
      <c r="AG3152" s="47"/>
      <c r="AH3152" s="31" t="s">
        <v>10</v>
      </c>
    </row>
    <row r="3153" spans="1:34" x14ac:dyDescent="0.3">
      <c r="M3153" s="31">
        <v>438052</v>
      </c>
      <c r="N3153" s="30">
        <v>43583</v>
      </c>
      <c r="O3153" s="31" t="s">
        <v>146</v>
      </c>
      <c r="P3153" s="31">
        <v>3</v>
      </c>
      <c r="Q3153" s="31" t="s">
        <v>4305</v>
      </c>
      <c r="R3153" s="31" t="s">
        <v>4517</v>
      </c>
      <c r="S3153" s="31">
        <v>20</v>
      </c>
      <c r="T3153" s="31">
        <v>55</v>
      </c>
      <c r="U3153" s="31">
        <v>26.93636922</v>
      </c>
      <c r="V3153" s="31">
        <v>-80.069479340000001</v>
      </c>
      <c r="X3153" s="107"/>
      <c r="AE3153" s="46"/>
      <c r="AF3153" s="47"/>
      <c r="AG3153" s="47"/>
      <c r="AH3153" s="31" t="s">
        <v>10</v>
      </c>
    </row>
    <row r="3154" spans="1:34" x14ac:dyDescent="0.3">
      <c r="M3154" s="31">
        <v>438055</v>
      </c>
      <c r="N3154" s="30">
        <v>43583</v>
      </c>
      <c r="O3154" s="31" t="s">
        <v>146</v>
      </c>
      <c r="P3154" s="31">
        <v>8</v>
      </c>
      <c r="Q3154" s="31" t="s">
        <v>4305</v>
      </c>
      <c r="R3154" s="31" t="s">
        <v>4518</v>
      </c>
      <c r="S3154" s="31">
        <v>33</v>
      </c>
      <c r="T3154" s="31">
        <v>33</v>
      </c>
      <c r="U3154" s="31">
        <v>26.923594219999998</v>
      </c>
      <c r="V3154" s="31">
        <v>-80.066684440000003</v>
      </c>
      <c r="X3154" s="107"/>
      <c r="AE3154" s="46"/>
      <c r="AF3154" s="47"/>
      <c r="AG3154" s="47"/>
      <c r="AH3154" s="31" t="s">
        <v>10</v>
      </c>
    </row>
    <row r="3155" spans="1:34" x14ac:dyDescent="0.3">
      <c r="M3155" s="31">
        <v>438092</v>
      </c>
      <c r="N3155" s="30">
        <v>43584</v>
      </c>
      <c r="O3155" s="31" t="s">
        <v>0</v>
      </c>
      <c r="P3155" s="31">
        <v>7</v>
      </c>
      <c r="Q3155" s="31" t="s">
        <v>4305</v>
      </c>
      <c r="R3155" s="31" t="s">
        <v>4519</v>
      </c>
      <c r="S3155" s="31">
        <v>71</v>
      </c>
      <c r="T3155" s="31">
        <v>15</v>
      </c>
      <c r="U3155" s="31">
        <v>26.873375209999999</v>
      </c>
      <c r="V3155" s="31">
        <v>-80.050254199999998</v>
      </c>
      <c r="W3155" s="30">
        <v>43643</v>
      </c>
      <c r="X3155" s="107">
        <f>W3155-N3155</f>
        <v>59</v>
      </c>
      <c r="Y3155" s="31">
        <v>47</v>
      </c>
      <c r="Z3155" s="31">
        <v>30</v>
      </c>
      <c r="AA3155" s="31">
        <v>2</v>
      </c>
      <c r="AB3155" s="31">
        <v>16</v>
      </c>
      <c r="AC3155" s="31">
        <v>0</v>
      </c>
      <c r="AD3155" s="31">
        <v>3</v>
      </c>
      <c r="AE3155" s="46">
        <f>SUM(Y3155,Z3155,AC3155,AD3155)</f>
        <v>80</v>
      </c>
      <c r="AF3155" s="47">
        <f>Y3155/AE3155</f>
        <v>0.58750000000000002</v>
      </c>
      <c r="AG3155" s="47">
        <f>(Y3155-(AA3155+AB3155))/AE3155</f>
        <v>0.36249999999999999</v>
      </c>
      <c r="AH3155" s="31" t="s">
        <v>2</v>
      </c>
    </row>
    <row r="3156" spans="1:34" x14ac:dyDescent="0.3">
      <c r="M3156" s="31">
        <v>438161</v>
      </c>
      <c r="N3156" s="30">
        <v>43586</v>
      </c>
      <c r="O3156" s="31" t="s">
        <v>5</v>
      </c>
      <c r="P3156" s="31">
        <v>13</v>
      </c>
      <c r="Q3156" s="31" t="s">
        <v>4305</v>
      </c>
      <c r="R3156" s="31" t="s">
        <v>4521</v>
      </c>
      <c r="S3156" s="31">
        <v>42</v>
      </c>
      <c r="T3156" s="31">
        <v>94</v>
      </c>
      <c r="U3156" s="31">
        <v>26.94550315</v>
      </c>
      <c r="V3156" s="31">
        <v>-80.071403410000002</v>
      </c>
      <c r="W3156" s="30">
        <v>43648</v>
      </c>
      <c r="X3156" s="107">
        <f>W3156-N3156</f>
        <v>62</v>
      </c>
      <c r="Y3156" s="31">
        <v>43</v>
      </c>
      <c r="Z3156" s="31">
        <v>1</v>
      </c>
      <c r="AA3156" s="31">
        <v>1</v>
      </c>
      <c r="AB3156" s="31">
        <v>0</v>
      </c>
      <c r="AC3156" s="31">
        <v>0</v>
      </c>
      <c r="AD3156" s="31">
        <v>1</v>
      </c>
      <c r="AE3156" s="46">
        <f>SUM(Y3156,Z3156,AC3156,AD3156)</f>
        <v>45</v>
      </c>
      <c r="AF3156" s="47">
        <f>Y3156/AE3156</f>
        <v>0.9555555555555556</v>
      </c>
      <c r="AG3156" s="47">
        <f>(Y3156-(AA3156+AB3156))/AE3156</f>
        <v>0.93333333333333335</v>
      </c>
      <c r="AH3156" s="31" t="s">
        <v>2</v>
      </c>
    </row>
    <row r="3157" spans="1:34" x14ac:dyDescent="0.3">
      <c r="M3157" s="31">
        <v>438176</v>
      </c>
      <c r="N3157" s="30">
        <v>43586</v>
      </c>
      <c r="O3157" s="31" t="s">
        <v>146</v>
      </c>
      <c r="P3157" s="31">
        <v>3</v>
      </c>
      <c r="Q3157" s="31" t="s">
        <v>4305</v>
      </c>
      <c r="R3157" s="31" t="s">
        <v>4522</v>
      </c>
      <c r="S3157" s="31">
        <v>45</v>
      </c>
      <c r="T3157" s="31">
        <v>17</v>
      </c>
      <c r="U3157" s="31">
        <v>26.93628971</v>
      </c>
      <c r="V3157" s="31">
        <v>-80.069555699999995</v>
      </c>
      <c r="W3157" s="30">
        <v>43648</v>
      </c>
      <c r="X3157" s="107">
        <f>W3157-N3157</f>
        <v>62</v>
      </c>
      <c r="Y3157" s="31">
        <v>60</v>
      </c>
      <c r="Z3157" s="31">
        <v>25</v>
      </c>
      <c r="AA3157" s="31">
        <v>0</v>
      </c>
      <c r="AB3157" s="31">
        <v>1</v>
      </c>
      <c r="AC3157" s="31">
        <v>0</v>
      </c>
      <c r="AD3157" s="31">
        <v>0</v>
      </c>
      <c r="AE3157" s="46">
        <f>SUM(Y3157,Z3157,AC3157,AD3157)</f>
        <v>85</v>
      </c>
      <c r="AF3157" s="47">
        <f>Y3157/AE3157</f>
        <v>0.70588235294117652</v>
      </c>
      <c r="AG3157" s="47">
        <f>(Y3157-(AA3157+AB3157))/AE3157</f>
        <v>0.69411764705882351</v>
      </c>
      <c r="AH3157" s="31" t="s">
        <v>2</v>
      </c>
    </row>
    <row r="3158" spans="1:34" x14ac:dyDescent="0.3">
      <c r="M3158" s="31">
        <v>438272</v>
      </c>
      <c r="N3158" s="30">
        <v>43588</v>
      </c>
      <c r="O3158" s="31" t="s">
        <v>5</v>
      </c>
      <c r="P3158" s="31">
        <v>8</v>
      </c>
      <c r="Q3158" s="31" t="s">
        <v>4305</v>
      </c>
      <c r="R3158" s="31" t="s">
        <v>4528</v>
      </c>
      <c r="S3158" s="31">
        <v>71</v>
      </c>
      <c r="T3158" s="31">
        <v>41</v>
      </c>
      <c r="U3158" s="31">
        <v>26.957369629999999</v>
      </c>
      <c r="V3158" s="31">
        <v>-80.076551980000005</v>
      </c>
      <c r="X3158" s="107"/>
      <c r="AE3158" s="46"/>
      <c r="AF3158" s="47"/>
      <c r="AG3158" s="47"/>
      <c r="AH3158" s="31" t="s">
        <v>10</v>
      </c>
    </row>
    <row r="3159" spans="1:34" x14ac:dyDescent="0.3">
      <c r="M3159" s="31">
        <v>438274</v>
      </c>
      <c r="N3159" s="30">
        <v>43588</v>
      </c>
      <c r="O3159" s="31" t="s">
        <v>5</v>
      </c>
      <c r="P3159" s="31">
        <v>8</v>
      </c>
      <c r="Q3159" s="31" t="s">
        <v>4305</v>
      </c>
      <c r="R3159" s="31" t="s">
        <v>4529</v>
      </c>
      <c r="S3159" s="31">
        <v>91</v>
      </c>
      <c r="T3159" s="31">
        <v>30</v>
      </c>
      <c r="U3159" s="31">
        <v>26.958113449999999</v>
      </c>
      <c r="V3159" s="31">
        <v>-80.076865389999995</v>
      </c>
      <c r="W3159" s="30">
        <v>43653</v>
      </c>
      <c r="X3159" s="107">
        <f>W3159-N3159</f>
        <v>65</v>
      </c>
      <c r="Y3159" s="31">
        <v>14</v>
      </c>
      <c r="Z3159" s="31">
        <v>6</v>
      </c>
      <c r="AA3159" s="31">
        <v>2</v>
      </c>
      <c r="AB3159" s="31">
        <v>0</v>
      </c>
      <c r="AC3159" s="31">
        <v>0</v>
      </c>
      <c r="AD3159" s="31">
        <v>3</v>
      </c>
      <c r="AE3159" s="46">
        <f>SUM(Y3159,Z3159,AC3159,AD3159)</f>
        <v>23</v>
      </c>
      <c r="AF3159" s="47">
        <f>Y3159/AE3159</f>
        <v>0.60869565217391308</v>
      </c>
      <c r="AG3159" s="47">
        <f>(Y3159-(AA3159+AB3159))/AE3159</f>
        <v>0.52173913043478259</v>
      </c>
      <c r="AH3159" s="31" t="s">
        <v>2</v>
      </c>
    </row>
    <row r="3160" spans="1:34" x14ac:dyDescent="0.3">
      <c r="M3160" s="31">
        <v>438345</v>
      </c>
      <c r="N3160" s="30">
        <v>43588</v>
      </c>
      <c r="O3160" s="31" t="s">
        <v>0</v>
      </c>
      <c r="P3160" s="31">
        <v>10</v>
      </c>
      <c r="Q3160" s="31" t="s">
        <v>4305</v>
      </c>
      <c r="R3160" s="31" t="s">
        <v>4535</v>
      </c>
      <c r="S3160" s="31">
        <v>35</v>
      </c>
      <c r="T3160" s="31">
        <v>33</v>
      </c>
      <c r="U3160" s="31">
        <v>26.850971479999998</v>
      </c>
      <c r="V3160" s="31">
        <v>-80.044866729999995</v>
      </c>
      <c r="W3160" s="30">
        <v>43649</v>
      </c>
      <c r="X3160" s="107">
        <f>W3160-N3160</f>
        <v>61</v>
      </c>
      <c r="Y3160" s="31">
        <v>60</v>
      </c>
      <c r="Z3160" s="31">
        <v>32</v>
      </c>
      <c r="AA3160" s="31">
        <v>0</v>
      </c>
      <c r="AB3160" s="31">
        <v>11</v>
      </c>
      <c r="AC3160" s="31">
        <v>0</v>
      </c>
      <c r="AD3160" s="31">
        <v>0</v>
      </c>
      <c r="AE3160" s="46">
        <f>SUM(Y3160,Z3160,AC3160,AD3160)</f>
        <v>92</v>
      </c>
      <c r="AF3160" s="47">
        <f>Y3160/AE3160</f>
        <v>0.65217391304347827</v>
      </c>
      <c r="AG3160" s="47">
        <f>(Y3160-(AA3160+AB3160))/AE3160</f>
        <v>0.53260869565217395</v>
      </c>
      <c r="AH3160" s="31" t="s">
        <v>2</v>
      </c>
    </row>
    <row r="3161" spans="1:34" x14ac:dyDescent="0.3">
      <c r="A3161" s="147"/>
      <c r="M3161" s="31">
        <v>438534</v>
      </c>
      <c r="N3161" s="30">
        <v>43590</v>
      </c>
      <c r="O3161" s="31" t="s">
        <v>0</v>
      </c>
      <c r="P3161" s="31">
        <v>10</v>
      </c>
      <c r="Q3161" s="31" t="s">
        <v>4305</v>
      </c>
      <c r="R3161" s="31" t="s">
        <v>4536</v>
      </c>
      <c r="S3161" s="31">
        <v>31</v>
      </c>
      <c r="T3161" s="31">
        <v>45</v>
      </c>
      <c r="U3161" s="31">
        <v>26.84960822</v>
      </c>
      <c r="V3161" s="31">
        <v>-80.044552670000002</v>
      </c>
      <c r="X3161" s="107"/>
      <c r="AE3161" s="46"/>
      <c r="AF3161" s="47"/>
      <c r="AG3161" s="47"/>
      <c r="AH3161" s="31" t="s">
        <v>10</v>
      </c>
    </row>
    <row r="3162" spans="1:34" x14ac:dyDescent="0.3">
      <c r="M3162" s="31">
        <v>438559</v>
      </c>
      <c r="N3162" s="30">
        <v>43590</v>
      </c>
      <c r="O3162" s="31" t="s">
        <v>5</v>
      </c>
      <c r="P3162" s="31">
        <v>11</v>
      </c>
      <c r="Q3162" s="31" t="s">
        <v>4305</v>
      </c>
      <c r="R3162" s="31" t="s">
        <v>4537</v>
      </c>
      <c r="S3162" s="31">
        <v>25</v>
      </c>
      <c r="T3162" s="31">
        <v>104</v>
      </c>
      <c r="U3162" s="31">
        <v>26.948855940000001</v>
      </c>
      <c r="V3162" s="31">
        <v>-80.0729288</v>
      </c>
      <c r="X3162" s="107"/>
      <c r="AE3162" s="46"/>
      <c r="AF3162" s="47"/>
      <c r="AG3162" s="47"/>
      <c r="AH3162" s="31" t="s">
        <v>10</v>
      </c>
    </row>
    <row r="3163" spans="1:34" x14ac:dyDescent="0.3">
      <c r="M3163" s="31">
        <v>438606</v>
      </c>
      <c r="N3163" s="30">
        <v>43591</v>
      </c>
      <c r="O3163" s="31" t="s">
        <v>5</v>
      </c>
      <c r="P3163" s="31">
        <v>11</v>
      </c>
      <c r="Q3163" s="31" t="s">
        <v>4305</v>
      </c>
      <c r="R3163" s="31" t="s">
        <v>4538</v>
      </c>
      <c r="S3163" s="31">
        <v>20</v>
      </c>
      <c r="T3163" s="31">
        <v>114</v>
      </c>
      <c r="U3163" s="31">
        <v>26.94906314</v>
      </c>
      <c r="V3163" s="31">
        <v>-80.073004179999998</v>
      </c>
      <c r="W3163" s="30">
        <v>43651</v>
      </c>
      <c r="X3163" s="107">
        <f>W3163-N3163</f>
        <v>60</v>
      </c>
      <c r="Y3163" s="31">
        <v>51</v>
      </c>
      <c r="Z3163" s="31">
        <v>14</v>
      </c>
      <c r="AA3163" s="31">
        <v>7</v>
      </c>
      <c r="AB3163" s="31">
        <v>2</v>
      </c>
      <c r="AC3163" s="31">
        <v>0</v>
      </c>
      <c r="AD3163" s="31">
        <v>14</v>
      </c>
      <c r="AE3163" s="46">
        <f>SUM(Y3163,Z3163,AC3163,AD3163)</f>
        <v>79</v>
      </c>
      <c r="AF3163" s="47">
        <f>Y3163/AE3163</f>
        <v>0.64556962025316456</v>
      </c>
      <c r="AG3163" s="47">
        <f>(Y3163-(AA3163+AB3163))/AE3163</f>
        <v>0.53164556962025311</v>
      </c>
      <c r="AH3163" s="31" t="s">
        <v>2</v>
      </c>
    </row>
    <row r="3164" spans="1:34" x14ac:dyDescent="0.3">
      <c r="M3164" s="31">
        <v>438711</v>
      </c>
      <c r="N3164" s="30">
        <v>43591</v>
      </c>
      <c r="O3164" s="31" t="s">
        <v>0</v>
      </c>
      <c r="P3164" s="31">
        <v>7</v>
      </c>
      <c r="Q3164" s="31" t="s">
        <v>4305</v>
      </c>
      <c r="R3164" s="31" t="s">
        <v>4539</v>
      </c>
      <c r="S3164" s="31">
        <v>44</v>
      </c>
      <c r="T3164" s="31">
        <v>22</v>
      </c>
      <c r="U3164" s="31">
        <v>26.8755968</v>
      </c>
      <c r="V3164" s="31">
        <v>-80.050987939999999</v>
      </c>
      <c r="W3164" s="30">
        <v>43651</v>
      </c>
      <c r="X3164" s="107">
        <f>W3164-N3164</f>
        <v>60</v>
      </c>
      <c r="Y3164" s="31">
        <v>38</v>
      </c>
      <c r="Z3164" s="31">
        <v>28</v>
      </c>
      <c r="AA3164" s="31">
        <v>4</v>
      </c>
      <c r="AB3164" s="31">
        <v>10</v>
      </c>
      <c r="AC3164" s="31">
        <v>0</v>
      </c>
      <c r="AD3164" s="31">
        <v>26</v>
      </c>
      <c r="AE3164" s="46">
        <f>SUM(Y3164,Z3164,AC3164,AD3164)</f>
        <v>92</v>
      </c>
      <c r="AF3164" s="47">
        <f>Y3164/AE3164</f>
        <v>0.41304347826086957</v>
      </c>
      <c r="AG3164" s="47">
        <f>(Y3164-(AA3164+AB3164))/AE3164</f>
        <v>0.2608695652173913</v>
      </c>
      <c r="AH3164" s="31" t="s">
        <v>2</v>
      </c>
    </row>
    <row r="3165" spans="1:34" x14ac:dyDescent="0.3">
      <c r="M3165" s="31">
        <v>438736</v>
      </c>
      <c r="N3165" s="30">
        <v>43591</v>
      </c>
      <c r="O3165" s="31" t="s">
        <v>146</v>
      </c>
      <c r="P3165" s="31">
        <v>8</v>
      </c>
      <c r="Q3165" s="31" t="s">
        <v>4305</v>
      </c>
      <c r="R3165" s="31" t="s">
        <v>4540</v>
      </c>
      <c r="S3165" s="31">
        <v>44</v>
      </c>
      <c r="T3165" s="31">
        <v>10</v>
      </c>
      <c r="U3165" s="31">
        <v>26.9227259</v>
      </c>
      <c r="V3165" s="31">
        <v>-80.066395159999999</v>
      </c>
      <c r="W3165" s="30">
        <v>43652</v>
      </c>
      <c r="X3165" s="107">
        <f>W3165-N3165</f>
        <v>61</v>
      </c>
      <c r="Y3165" s="31">
        <v>54</v>
      </c>
      <c r="Z3165" s="31">
        <v>14</v>
      </c>
      <c r="AA3165" s="31">
        <v>1</v>
      </c>
      <c r="AB3165" s="31">
        <v>39</v>
      </c>
      <c r="AC3165" s="31">
        <v>0</v>
      </c>
      <c r="AD3165" s="31">
        <v>16</v>
      </c>
      <c r="AE3165" s="46">
        <f>SUM(Y3165,Z3165,AC3165,AD3165)</f>
        <v>84</v>
      </c>
      <c r="AF3165" s="47">
        <f>Y3165/AE3165</f>
        <v>0.6428571428571429</v>
      </c>
      <c r="AG3165" s="47">
        <f>(Y3165-(AA3165+AB3165))/AE3165</f>
        <v>0.16666666666666666</v>
      </c>
      <c r="AH3165" s="31" t="s">
        <v>2</v>
      </c>
    </row>
    <row r="3166" spans="1:34" x14ac:dyDescent="0.3">
      <c r="M3166" s="31">
        <v>438784</v>
      </c>
      <c r="N3166" s="30">
        <v>43592</v>
      </c>
      <c r="O3166" s="31" t="s">
        <v>146</v>
      </c>
      <c r="P3166" s="31">
        <v>7</v>
      </c>
      <c r="Q3166" s="31" t="s">
        <v>4305</v>
      </c>
      <c r="R3166" s="31" t="s">
        <v>4541</v>
      </c>
      <c r="S3166" s="31">
        <v>69</v>
      </c>
      <c r="T3166" s="31">
        <v>11</v>
      </c>
      <c r="U3166" s="31">
        <v>26.927174099999998</v>
      </c>
      <c r="V3166" s="31">
        <v>-80.067795579999995</v>
      </c>
      <c r="W3166" s="30">
        <v>43651</v>
      </c>
      <c r="X3166" s="107">
        <f>W3166-N3166</f>
        <v>59</v>
      </c>
      <c r="Y3166" s="31">
        <v>34</v>
      </c>
      <c r="Z3166" s="31">
        <v>6</v>
      </c>
      <c r="AA3166" s="31">
        <v>3</v>
      </c>
      <c r="AB3166" s="31">
        <v>1</v>
      </c>
      <c r="AC3166" s="31">
        <v>0</v>
      </c>
      <c r="AD3166" s="31">
        <v>3</v>
      </c>
      <c r="AE3166" s="46">
        <f>SUM(Y3166,Z3166,AC3166,AD3166)</f>
        <v>43</v>
      </c>
      <c r="AF3166" s="47">
        <f>Y3166/AE3166</f>
        <v>0.79069767441860461</v>
      </c>
      <c r="AG3166" s="47">
        <f>(Y3166-(AA3166+AB3166))/AE3166</f>
        <v>0.69767441860465118</v>
      </c>
      <c r="AH3166" s="31" t="s">
        <v>2</v>
      </c>
    </row>
    <row r="3167" spans="1:34" x14ac:dyDescent="0.3">
      <c r="M3167" s="31">
        <v>438802</v>
      </c>
      <c r="N3167" s="30">
        <v>43593</v>
      </c>
      <c r="O3167" s="31" t="s">
        <v>5</v>
      </c>
      <c r="P3167" s="31">
        <v>9</v>
      </c>
      <c r="Q3167" s="31" t="s">
        <v>4305</v>
      </c>
      <c r="R3167" s="31" t="s">
        <v>4542</v>
      </c>
      <c r="S3167" s="31">
        <v>40</v>
      </c>
      <c r="T3167" s="31">
        <v>48</v>
      </c>
      <c r="U3167" s="31">
        <v>26.954110969999999</v>
      </c>
      <c r="V3167" s="31">
        <v>-80.075311220000003</v>
      </c>
      <c r="W3167" s="30">
        <v>43657</v>
      </c>
      <c r="X3167" s="107">
        <f>W3167-N3167</f>
        <v>64</v>
      </c>
      <c r="Y3167" s="31">
        <v>23</v>
      </c>
      <c r="Z3167" s="31">
        <v>31</v>
      </c>
      <c r="AA3167" s="31">
        <v>1</v>
      </c>
      <c r="AB3167" s="31">
        <v>15</v>
      </c>
      <c r="AC3167" s="31">
        <v>0</v>
      </c>
      <c r="AD3167" s="31">
        <v>20</v>
      </c>
      <c r="AE3167" s="46">
        <f>SUM(Y3167,Z3167,AC3167,AD3167)</f>
        <v>74</v>
      </c>
      <c r="AF3167" s="47">
        <f>Y3167/AE3167</f>
        <v>0.3108108108108108</v>
      </c>
      <c r="AG3167" s="47">
        <f>(Y3167-(AA3167+AB3167))/AE3167</f>
        <v>9.45945945945946E-2</v>
      </c>
      <c r="AH3167" s="31" t="s">
        <v>2</v>
      </c>
    </row>
    <row r="3168" spans="1:34" x14ac:dyDescent="0.3">
      <c r="M3168" s="31">
        <v>438964</v>
      </c>
      <c r="N3168" s="30">
        <v>43594</v>
      </c>
      <c r="O3168" s="31" t="s">
        <v>5</v>
      </c>
      <c r="P3168" s="31">
        <v>11</v>
      </c>
      <c r="Q3168" s="31" t="s">
        <v>4305</v>
      </c>
      <c r="R3168" s="31" t="s">
        <v>4548</v>
      </c>
      <c r="S3168" s="31">
        <v>10</v>
      </c>
      <c r="T3168" s="31">
        <v>129</v>
      </c>
      <c r="U3168" s="31">
        <v>26.949461070000002</v>
      </c>
      <c r="V3168" s="31">
        <v>-80.073152739999998</v>
      </c>
      <c r="X3168" s="107"/>
      <c r="AE3168" s="46"/>
      <c r="AF3168" s="47"/>
      <c r="AG3168" s="47"/>
      <c r="AH3168" s="31" t="s">
        <v>10</v>
      </c>
    </row>
    <row r="3169" spans="13:34" x14ac:dyDescent="0.3">
      <c r="M3169" s="31">
        <v>439067</v>
      </c>
      <c r="N3169" s="30">
        <v>43594</v>
      </c>
      <c r="O3169" s="31" t="s">
        <v>146</v>
      </c>
      <c r="P3169" s="31">
        <v>2</v>
      </c>
      <c r="Q3169" s="31" t="s">
        <v>4305</v>
      </c>
      <c r="R3169" s="31" t="s">
        <v>4549</v>
      </c>
      <c r="S3169" s="31">
        <v>21</v>
      </c>
      <c r="T3169" s="31">
        <v>81</v>
      </c>
      <c r="U3169" s="31">
        <v>26.93933328</v>
      </c>
      <c r="V3169" s="31">
        <v>-80.070566830000004</v>
      </c>
      <c r="X3169" s="107"/>
      <c r="Y3169" s="31">
        <v>2</v>
      </c>
      <c r="Z3169" s="31">
        <v>73</v>
      </c>
      <c r="AA3169" s="31">
        <v>0</v>
      </c>
      <c r="AB3169" s="31">
        <v>0</v>
      </c>
      <c r="AC3169" s="31">
        <v>0</v>
      </c>
      <c r="AD3169" s="31">
        <v>0</v>
      </c>
      <c r="AE3169" s="46">
        <f>SUM(Y3169,Z3169,AC3169,AD3169)</f>
        <v>75</v>
      </c>
      <c r="AF3169" s="47">
        <f>Y3169/AE3169</f>
        <v>2.6666666666666668E-2</v>
      </c>
      <c r="AG3169" s="47">
        <f>(Y3169-(AA3169+AB3169))/AE3169</f>
        <v>2.6666666666666668E-2</v>
      </c>
      <c r="AH3169" s="31" t="s">
        <v>8</v>
      </c>
    </row>
    <row r="3170" spans="13:34" x14ac:dyDescent="0.3">
      <c r="M3170" s="31">
        <v>439097</v>
      </c>
      <c r="N3170" s="30">
        <v>43594</v>
      </c>
      <c r="O3170" s="31" t="s">
        <v>0</v>
      </c>
      <c r="P3170" s="31">
        <v>5</v>
      </c>
      <c r="Q3170" s="31" t="s">
        <v>4305</v>
      </c>
      <c r="R3170" s="31" t="s">
        <v>4553</v>
      </c>
      <c r="S3170" s="31">
        <v>27</v>
      </c>
      <c r="T3170" s="31">
        <v>66</v>
      </c>
      <c r="U3170" s="31">
        <v>26.885297250000001</v>
      </c>
      <c r="V3170" s="31">
        <v>-80.054439209999998</v>
      </c>
      <c r="W3170" s="30">
        <v>43654</v>
      </c>
      <c r="X3170" s="107">
        <f>W3170-N3170</f>
        <v>60</v>
      </c>
      <c r="Y3170" s="31">
        <v>63</v>
      </c>
      <c r="Z3170" s="31">
        <v>12</v>
      </c>
      <c r="AA3170" s="31">
        <v>5</v>
      </c>
      <c r="AB3170" s="31">
        <v>5</v>
      </c>
      <c r="AC3170" s="31">
        <v>0</v>
      </c>
      <c r="AD3170" s="31">
        <v>1</v>
      </c>
      <c r="AE3170" s="46">
        <f>SUM(Y3170,Z3170,AC3170,AD3170)</f>
        <v>76</v>
      </c>
      <c r="AF3170" s="47">
        <f>Y3170/AE3170</f>
        <v>0.82894736842105265</v>
      </c>
      <c r="AG3170" s="47">
        <f>(Y3170-(AA3170+AB3170))/AE3170</f>
        <v>0.69736842105263153</v>
      </c>
      <c r="AH3170" s="31" t="s">
        <v>2</v>
      </c>
    </row>
    <row r="3171" spans="13:34" x14ac:dyDescent="0.3">
      <c r="M3171" s="31">
        <v>439304</v>
      </c>
      <c r="N3171" s="30">
        <v>43596</v>
      </c>
      <c r="O3171" s="31" t="s">
        <v>0</v>
      </c>
      <c r="P3171" s="31">
        <v>9</v>
      </c>
      <c r="Q3171" s="31" t="s">
        <v>4305</v>
      </c>
      <c r="R3171" s="31" t="s">
        <v>4561</v>
      </c>
      <c r="S3171" s="31">
        <v>45</v>
      </c>
      <c r="T3171" s="31">
        <v>37</v>
      </c>
      <c r="U3171" s="31">
        <v>26.860335719999998</v>
      </c>
      <c r="V3171" s="31">
        <v>-80.046545350000002</v>
      </c>
      <c r="W3171" s="30">
        <v>43658</v>
      </c>
      <c r="X3171" s="107">
        <f>W3171-N3171</f>
        <v>62</v>
      </c>
      <c r="Y3171" s="31">
        <v>41</v>
      </c>
      <c r="Z3171" s="31">
        <v>32</v>
      </c>
      <c r="AA3171" s="31">
        <v>1</v>
      </c>
      <c r="AB3171" s="31">
        <v>11</v>
      </c>
      <c r="AC3171" s="31">
        <v>0</v>
      </c>
      <c r="AD3171" s="31">
        <v>17</v>
      </c>
      <c r="AE3171" s="46">
        <f>SUM(Y3171,Z3171,AC3171,AD3171)</f>
        <v>90</v>
      </c>
      <c r="AF3171" s="47">
        <f>Y3171/AE3171</f>
        <v>0.45555555555555555</v>
      </c>
      <c r="AG3171" s="47">
        <f>(Y3171-(AA3171+AB3171))/AE3171</f>
        <v>0.32222222222222224</v>
      </c>
      <c r="AH3171" s="31" t="s">
        <v>2</v>
      </c>
    </row>
    <row r="3172" spans="13:34" x14ac:dyDescent="0.3">
      <c r="M3172" s="31">
        <v>439346</v>
      </c>
      <c r="N3172" s="30">
        <v>43596</v>
      </c>
      <c r="O3172" s="31" t="s">
        <v>0</v>
      </c>
      <c r="P3172" s="31">
        <v>3</v>
      </c>
      <c r="Q3172" s="31" t="s">
        <v>4305</v>
      </c>
      <c r="R3172" s="31" t="s">
        <v>4562</v>
      </c>
      <c r="S3172" s="31">
        <v>18</v>
      </c>
      <c r="T3172" s="31">
        <v>63</v>
      </c>
      <c r="U3172" s="31">
        <v>26.900828069999999</v>
      </c>
      <c r="V3172" s="31">
        <v>-80.058971060000005</v>
      </c>
      <c r="W3172" s="30">
        <v>43657</v>
      </c>
      <c r="X3172" s="107">
        <f>W3172-N3172</f>
        <v>61</v>
      </c>
      <c r="Y3172" s="31">
        <v>46</v>
      </c>
      <c r="Z3172" s="31">
        <v>31</v>
      </c>
      <c r="AA3172" s="31">
        <v>2</v>
      </c>
      <c r="AB3172" s="31">
        <v>1</v>
      </c>
      <c r="AC3172" s="31">
        <v>0</v>
      </c>
      <c r="AD3172" s="31">
        <v>0</v>
      </c>
      <c r="AE3172" s="46">
        <f>SUM(Y3172,Z3172,AC3172,AD3172)</f>
        <v>77</v>
      </c>
      <c r="AF3172" s="47">
        <f>Y3172/AE3172</f>
        <v>0.59740259740259738</v>
      </c>
      <c r="AG3172" s="47">
        <f>(Y3172-(AA3172+AB3172))/AE3172</f>
        <v>0.55844155844155841</v>
      </c>
      <c r="AH3172" s="31" t="s">
        <v>2</v>
      </c>
    </row>
    <row r="3173" spans="13:34" x14ac:dyDescent="0.3">
      <c r="M3173" s="31">
        <v>439472</v>
      </c>
      <c r="N3173" s="30">
        <v>43597</v>
      </c>
      <c r="O3173" s="31" t="s">
        <v>146</v>
      </c>
      <c r="P3173" s="31">
        <v>6</v>
      </c>
      <c r="Q3173" s="31" t="s">
        <v>4308</v>
      </c>
      <c r="S3173" s="31">
        <v>-10</v>
      </c>
      <c r="T3173" s="31">
        <v>55</v>
      </c>
      <c r="U3173" s="31">
        <v>26.929684349999999</v>
      </c>
      <c r="V3173" s="31">
        <v>-80.068235990000005</v>
      </c>
      <c r="X3173" s="107"/>
      <c r="AE3173" s="46"/>
      <c r="AF3173" s="47"/>
      <c r="AG3173" s="47"/>
    </row>
    <row r="3174" spans="13:34" x14ac:dyDescent="0.3">
      <c r="M3174" s="31">
        <v>439493</v>
      </c>
      <c r="N3174" s="30">
        <v>43597</v>
      </c>
      <c r="O3174" s="31" t="s">
        <v>146</v>
      </c>
      <c r="P3174" s="31">
        <v>6</v>
      </c>
      <c r="Q3174" s="31" t="s">
        <v>4305</v>
      </c>
      <c r="R3174" s="31" t="s">
        <v>4564</v>
      </c>
      <c r="S3174" s="31">
        <v>67</v>
      </c>
      <c r="T3174" s="31">
        <v>16</v>
      </c>
      <c r="U3174" s="31">
        <v>26.92838939</v>
      </c>
      <c r="V3174" s="31">
        <v>-80.068130190000005</v>
      </c>
      <c r="W3174" s="30">
        <v>43658</v>
      </c>
      <c r="X3174" s="107">
        <f>W3174-N3174</f>
        <v>61</v>
      </c>
      <c r="Y3174" s="31">
        <v>50</v>
      </c>
      <c r="Z3174" s="31">
        <v>23</v>
      </c>
      <c r="AA3174" s="31">
        <v>5</v>
      </c>
      <c r="AB3174" s="31">
        <v>6</v>
      </c>
      <c r="AC3174" s="31">
        <v>1</v>
      </c>
      <c r="AD3174" s="31">
        <v>12</v>
      </c>
      <c r="AE3174" s="46">
        <f>SUM(Y3174,Z3174,AC3174,AD3174)</f>
        <v>86</v>
      </c>
      <c r="AF3174" s="47">
        <f>Y3174/AE3174</f>
        <v>0.58139534883720934</v>
      </c>
      <c r="AG3174" s="47">
        <f>(Y3174-(AA3174+AB3174))/AE3174</f>
        <v>0.45348837209302323</v>
      </c>
      <c r="AH3174" s="31" t="s">
        <v>2</v>
      </c>
    </row>
    <row r="3175" spans="13:34" x14ac:dyDescent="0.3">
      <c r="M3175" s="31">
        <v>439494</v>
      </c>
      <c r="N3175" s="30">
        <v>43597</v>
      </c>
      <c r="O3175" s="31" t="s">
        <v>146</v>
      </c>
      <c r="P3175" s="31">
        <v>8</v>
      </c>
      <c r="Q3175" s="31" t="s">
        <v>4305</v>
      </c>
      <c r="R3175" s="31" t="s">
        <v>4565</v>
      </c>
      <c r="S3175" s="31">
        <v>39</v>
      </c>
      <c r="T3175" s="31">
        <v>41</v>
      </c>
      <c r="U3175" s="31">
        <v>26.92372791</v>
      </c>
      <c r="V3175" s="31">
        <v>-80.06672657</v>
      </c>
      <c r="W3175" s="30">
        <v>43657</v>
      </c>
      <c r="X3175" s="107">
        <f>W3175-N3175</f>
        <v>60</v>
      </c>
      <c r="Y3175" s="31">
        <v>66</v>
      </c>
      <c r="Z3175" s="31">
        <v>18</v>
      </c>
      <c r="AA3175" s="31">
        <v>2</v>
      </c>
      <c r="AB3175" s="31">
        <v>2</v>
      </c>
      <c r="AC3175" s="31">
        <v>0</v>
      </c>
      <c r="AD3175" s="31">
        <v>6</v>
      </c>
      <c r="AE3175" s="46">
        <f>SUM(Y3175,Z3175,AC3175,AD3175)</f>
        <v>90</v>
      </c>
      <c r="AF3175" s="47">
        <f>Y3175/AE3175</f>
        <v>0.73333333333333328</v>
      </c>
      <c r="AG3175" s="47">
        <f>(Y3175-(AA3175+AB3175))/AE3175</f>
        <v>0.68888888888888888</v>
      </c>
      <c r="AH3175" s="31" t="s">
        <v>2</v>
      </c>
    </row>
    <row r="3176" spans="13:34" x14ac:dyDescent="0.3">
      <c r="M3176" s="31">
        <v>439539</v>
      </c>
      <c r="N3176" s="30">
        <v>43597</v>
      </c>
      <c r="O3176" s="31" t="s">
        <v>0</v>
      </c>
      <c r="P3176" s="31">
        <v>1</v>
      </c>
      <c r="Q3176" s="31" t="s">
        <v>4307</v>
      </c>
      <c r="S3176" s="31">
        <v>25</v>
      </c>
      <c r="T3176" s="31">
        <v>35</v>
      </c>
      <c r="U3176" s="31">
        <v>26.916411159999999</v>
      </c>
      <c r="V3176" s="31">
        <v>-80.064164750000003</v>
      </c>
      <c r="X3176" s="107"/>
      <c r="AE3176" s="46"/>
      <c r="AF3176" s="47"/>
      <c r="AG3176" s="47"/>
    </row>
    <row r="3177" spans="13:34" x14ac:dyDescent="0.3">
      <c r="M3177" s="31">
        <v>439541</v>
      </c>
      <c r="N3177" s="30">
        <v>43597</v>
      </c>
      <c r="O3177" s="31" t="s">
        <v>0</v>
      </c>
      <c r="P3177" s="31">
        <v>1</v>
      </c>
      <c r="Q3177" s="31" t="s">
        <v>4305</v>
      </c>
      <c r="R3177" s="31" t="s">
        <v>4566</v>
      </c>
      <c r="S3177" s="31">
        <v>58</v>
      </c>
      <c r="T3177" s="31">
        <v>33</v>
      </c>
      <c r="U3177" s="31">
        <v>26.918221809999999</v>
      </c>
      <c r="V3177" s="31">
        <v>-80.064888699999997</v>
      </c>
      <c r="W3177" s="30">
        <v>43660</v>
      </c>
      <c r="X3177" s="107">
        <f>W3177-N3177</f>
        <v>63</v>
      </c>
      <c r="Y3177" s="31">
        <v>22</v>
      </c>
      <c r="Z3177" s="31">
        <v>8</v>
      </c>
      <c r="AA3177" s="31">
        <v>0</v>
      </c>
      <c r="AB3177" s="31">
        <v>0</v>
      </c>
      <c r="AC3177" s="31">
        <v>0</v>
      </c>
      <c r="AD3177" s="31">
        <v>0</v>
      </c>
      <c r="AE3177" s="46">
        <f>SUM(Y3177,Z3177,AC3177,AD3177)</f>
        <v>30</v>
      </c>
      <c r="AF3177" s="47">
        <f>Y3177/AE3177</f>
        <v>0.73333333333333328</v>
      </c>
      <c r="AG3177" s="47">
        <f>(Y3177-(AA3177+AB3177))/AE3177</f>
        <v>0.73333333333333328</v>
      </c>
      <c r="AH3177" s="31" t="s">
        <v>2</v>
      </c>
    </row>
    <row r="3178" spans="13:34" x14ac:dyDescent="0.3">
      <c r="M3178" s="31">
        <v>439668</v>
      </c>
      <c r="N3178" s="30">
        <v>43598</v>
      </c>
      <c r="O3178" s="31" t="s">
        <v>5</v>
      </c>
      <c r="P3178" s="31">
        <v>11</v>
      </c>
      <c r="Q3178" s="31" t="s">
        <v>4305</v>
      </c>
      <c r="R3178" s="31" t="s">
        <v>4567</v>
      </c>
      <c r="S3178" s="31">
        <v>37</v>
      </c>
      <c r="T3178" s="31">
        <v>87</v>
      </c>
      <c r="U3178" s="31">
        <v>26.94853363</v>
      </c>
      <c r="V3178" s="31">
        <v>-80.07282438</v>
      </c>
      <c r="X3178" s="107"/>
      <c r="AE3178" s="46"/>
      <c r="AF3178" s="47"/>
      <c r="AG3178" s="47"/>
      <c r="AH3178" s="31" t="s">
        <v>10</v>
      </c>
    </row>
    <row r="3179" spans="13:34" x14ac:dyDescent="0.3">
      <c r="M3179" s="31">
        <v>439728</v>
      </c>
      <c r="N3179" s="30">
        <v>43598</v>
      </c>
      <c r="O3179" s="31" t="s">
        <v>0</v>
      </c>
      <c r="P3179" s="31">
        <v>3</v>
      </c>
      <c r="Q3179" s="31" t="s">
        <v>4307</v>
      </c>
      <c r="S3179" s="31">
        <v>2</v>
      </c>
      <c r="T3179" s="31">
        <v>58</v>
      </c>
      <c r="U3179" s="31">
        <v>26.899953270000001</v>
      </c>
      <c r="V3179" s="31">
        <v>-80.058564099999998</v>
      </c>
      <c r="X3179" s="107"/>
      <c r="AE3179" s="46"/>
      <c r="AF3179" s="47"/>
      <c r="AG3179" s="47"/>
    </row>
    <row r="3180" spans="13:34" x14ac:dyDescent="0.3">
      <c r="M3180" s="31">
        <v>439741</v>
      </c>
      <c r="N3180" s="30">
        <v>43598</v>
      </c>
      <c r="O3180" s="31" t="s">
        <v>0</v>
      </c>
      <c r="P3180" s="31">
        <v>1</v>
      </c>
      <c r="Q3180" s="31" t="s">
        <v>4305</v>
      </c>
      <c r="R3180" s="31" t="s">
        <v>4568</v>
      </c>
      <c r="S3180" s="31">
        <v>62</v>
      </c>
      <c r="T3180" s="31">
        <v>16</v>
      </c>
      <c r="U3180" s="31">
        <v>26.917320549999999</v>
      </c>
      <c r="V3180" s="31">
        <v>-80.064612299999993</v>
      </c>
      <c r="W3180" s="30">
        <v>43660</v>
      </c>
      <c r="X3180" s="107">
        <f>W3180-N3180</f>
        <v>62</v>
      </c>
      <c r="Y3180" s="31">
        <v>60</v>
      </c>
      <c r="Z3180" s="31">
        <v>33</v>
      </c>
      <c r="AA3180" s="31">
        <v>3</v>
      </c>
      <c r="AB3180" s="31">
        <v>2</v>
      </c>
      <c r="AC3180" s="31">
        <v>0</v>
      </c>
      <c r="AD3180" s="31">
        <v>6</v>
      </c>
      <c r="AE3180" s="46">
        <f>SUM(Y3180,Z3180,AC3180,AD3180)</f>
        <v>99</v>
      </c>
      <c r="AF3180" s="47">
        <f>Y3180/AE3180</f>
        <v>0.60606060606060608</v>
      </c>
      <c r="AG3180" s="47">
        <f>(Y3180-(AA3180+AB3180))/AE3180</f>
        <v>0.55555555555555558</v>
      </c>
      <c r="AH3180" s="31" t="s">
        <v>2</v>
      </c>
    </row>
    <row r="3181" spans="13:34" x14ac:dyDescent="0.3">
      <c r="M3181" s="31">
        <v>440178</v>
      </c>
      <c r="N3181" s="30">
        <v>43601</v>
      </c>
      <c r="O3181" s="31" t="s">
        <v>0</v>
      </c>
      <c r="P3181" s="31">
        <v>1</v>
      </c>
      <c r="Q3181" s="31" t="s">
        <v>4305</v>
      </c>
      <c r="R3181" s="31" t="s">
        <v>4580</v>
      </c>
      <c r="S3181" s="31">
        <v>13</v>
      </c>
      <c r="T3181" s="31">
        <v>28</v>
      </c>
      <c r="U3181" s="31">
        <v>26.915124710000001</v>
      </c>
      <c r="V3181" s="31">
        <v>-80.063782419999995</v>
      </c>
      <c r="W3181" s="30">
        <v>43661</v>
      </c>
      <c r="X3181" s="107">
        <f>W3181-N3181</f>
        <v>60</v>
      </c>
      <c r="Y3181" s="31">
        <v>49</v>
      </c>
      <c r="Z3181" s="31">
        <v>29</v>
      </c>
      <c r="AA3181" s="31">
        <v>9</v>
      </c>
      <c r="AB3181" s="31">
        <v>6</v>
      </c>
      <c r="AC3181" s="31">
        <v>0</v>
      </c>
      <c r="AD3181" s="31">
        <v>4</v>
      </c>
      <c r="AE3181" s="46">
        <f>SUM(Y3181,Z3181,AC3181,AD3181)</f>
        <v>82</v>
      </c>
      <c r="AF3181" s="47">
        <f>Y3181/AE3181</f>
        <v>0.59756097560975607</v>
      </c>
      <c r="AG3181" s="47">
        <f>(Y3181-(AA3181+AB3181))/AE3181</f>
        <v>0.41463414634146339</v>
      </c>
      <c r="AH3181" s="31" t="s">
        <v>2</v>
      </c>
    </row>
    <row r="3182" spans="13:34" x14ac:dyDescent="0.3">
      <c r="M3182" s="31">
        <v>440289</v>
      </c>
      <c r="N3182" s="30">
        <v>43601</v>
      </c>
      <c r="O3182" s="31" t="s">
        <v>0</v>
      </c>
      <c r="P3182" s="31">
        <v>9</v>
      </c>
      <c r="Q3182" s="31" t="s">
        <v>4305</v>
      </c>
      <c r="R3182" s="31" t="s">
        <v>4581</v>
      </c>
      <c r="S3182" s="31">
        <v>29</v>
      </c>
      <c r="T3182" s="31">
        <v>57</v>
      </c>
      <c r="U3182" s="31">
        <v>26.861142340000001</v>
      </c>
      <c r="V3182" s="31">
        <v>-80.046635899999998</v>
      </c>
      <c r="W3182" s="30">
        <v>43661</v>
      </c>
      <c r="X3182" s="107">
        <f>W3182-N3182</f>
        <v>60</v>
      </c>
      <c r="Y3182" s="31">
        <v>65</v>
      </c>
      <c r="Z3182" s="31">
        <v>2</v>
      </c>
      <c r="AA3182" s="31">
        <v>4</v>
      </c>
      <c r="AB3182" s="31">
        <v>0</v>
      </c>
      <c r="AC3182" s="31">
        <v>0</v>
      </c>
      <c r="AD3182" s="31">
        <v>9</v>
      </c>
      <c r="AE3182" s="46">
        <f>SUM(Y3182,Z3182,AC3182,AD3182)</f>
        <v>76</v>
      </c>
      <c r="AF3182" s="47">
        <f>Y3182/AE3182</f>
        <v>0.85526315789473684</v>
      </c>
      <c r="AG3182" s="47">
        <f>(Y3182-(AA3182+AB3182))/AE3182</f>
        <v>0.80263157894736847</v>
      </c>
      <c r="AH3182" s="31" t="s">
        <v>2</v>
      </c>
    </row>
    <row r="3183" spans="13:34" x14ac:dyDescent="0.3">
      <c r="M3183" s="31">
        <v>440423</v>
      </c>
      <c r="N3183" s="30">
        <v>43602</v>
      </c>
      <c r="O3183" s="31" t="s">
        <v>5</v>
      </c>
      <c r="P3183" s="31">
        <v>11</v>
      </c>
      <c r="Q3183" s="31" t="s">
        <v>4305</v>
      </c>
      <c r="R3183" s="31" t="s">
        <v>4582</v>
      </c>
      <c r="S3183" s="31">
        <v>19</v>
      </c>
      <c r="T3183" s="31">
        <v>63</v>
      </c>
      <c r="U3183" s="31">
        <v>26.950490039999998</v>
      </c>
      <c r="V3183" s="31">
        <v>-80.073795970000006</v>
      </c>
      <c r="X3183" s="107"/>
      <c r="AE3183" s="46"/>
      <c r="AF3183" s="47"/>
      <c r="AG3183" s="47"/>
      <c r="AH3183" s="31" t="s">
        <v>10</v>
      </c>
    </row>
    <row r="3184" spans="13:34" x14ac:dyDescent="0.3">
      <c r="M3184" s="31">
        <v>440909</v>
      </c>
      <c r="N3184" s="30">
        <v>43603</v>
      </c>
      <c r="O3184" s="31" t="s">
        <v>0</v>
      </c>
      <c r="P3184" s="31">
        <v>9</v>
      </c>
      <c r="Q3184" s="31" t="s">
        <v>4305</v>
      </c>
      <c r="R3184" s="31" t="s">
        <v>4586</v>
      </c>
      <c r="S3184" s="31">
        <v>41</v>
      </c>
      <c r="T3184" s="31">
        <v>30</v>
      </c>
      <c r="U3184" s="31">
        <v>26.860222289999999</v>
      </c>
      <c r="V3184" s="31">
        <v>-80.046507430000005</v>
      </c>
      <c r="W3184" s="30">
        <v>43662</v>
      </c>
      <c r="X3184" s="107">
        <f>W3184-N3184</f>
        <v>59</v>
      </c>
      <c r="Y3184" s="31">
        <v>49</v>
      </c>
      <c r="Z3184" s="31">
        <v>18</v>
      </c>
      <c r="AA3184" s="31">
        <v>1</v>
      </c>
      <c r="AB3184" s="31">
        <v>4</v>
      </c>
      <c r="AC3184" s="31">
        <v>0</v>
      </c>
      <c r="AD3184" s="31">
        <v>30</v>
      </c>
      <c r="AE3184" s="46">
        <f>SUM(Y3184,Z3184,AC3184,AD3184)</f>
        <v>97</v>
      </c>
      <c r="AF3184" s="47">
        <f>Y3184/AE3184</f>
        <v>0.50515463917525771</v>
      </c>
      <c r="AG3184" s="47">
        <f>(Y3184-(AA3184+AB3184))/AE3184</f>
        <v>0.45360824742268041</v>
      </c>
      <c r="AH3184" s="31" t="s">
        <v>2</v>
      </c>
    </row>
    <row r="3185" spans="13:34" x14ac:dyDescent="0.3">
      <c r="M3185" s="31">
        <v>441485</v>
      </c>
      <c r="N3185" s="30">
        <v>43606</v>
      </c>
      <c r="O3185" s="31" t="s">
        <v>0</v>
      </c>
      <c r="P3185" s="31">
        <v>6</v>
      </c>
      <c r="Q3185" s="31" t="s">
        <v>4308</v>
      </c>
      <c r="S3185" s="31">
        <v>-10</v>
      </c>
      <c r="T3185" s="31">
        <v>110</v>
      </c>
      <c r="U3185" s="31">
        <v>26.87765568</v>
      </c>
      <c r="V3185" s="31">
        <v>-80.051452729999994</v>
      </c>
      <c r="X3185" s="107"/>
      <c r="AE3185" s="46"/>
      <c r="AF3185" s="47"/>
      <c r="AG3185" s="47"/>
    </row>
    <row r="3186" spans="13:34" x14ac:dyDescent="0.3">
      <c r="M3186" s="31">
        <v>442677</v>
      </c>
      <c r="N3186" s="30">
        <v>43609</v>
      </c>
      <c r="O3186" s="31" t="s">
        <v>0</v>
      </c>
      <c r="P3186" s="31">
        <v>9</v>
      </c>
      <c r="Q3186" s="31" t="s">
        <v>4305</v>
      </c>
      <c r="R3186" s="31" t="s">
        <v>4597</v>
      </c>
      <c r="S3186" s="31">
        <v>52</v>
      </c>
      <c r="T3186" s="31">
        <v>72</v>
      </c>
      <c r="U3186" s="31">
        <v>26.862929560000001</v>
      </c>
      <c r="V3186" s="31">
        <v>-80.047145259999994</v>
      </c>
      <c r="W3186" s="30">
        <v>43668</v>
      </c>
      <c r="X3186" s="107">
        <f>W3186-N3186</f>
        <v>59</v>
      </c>
      <c r="Y3186" s="31">
        <v>42</v>
      </c>
      <c r="Z3186" s="31">
        <v>9</v>
      </c>
      <c r="AA3186" s="31">
        <v>7</v>
      </c>
      <c r="AB3186" s="31">
        <v>0</v>
      </c>
      <c r="AC3186" s="31">
        <v>0</v>
      </c>
      <c r="AD3186" s="31">
        <v>0</v>
      </c>
      <c r="AE3186" s="46">
        <f>SUM(Y3186,Z3186,AC3186,AD3186)</f>
        <v>51</v>
      </c>
      <c r="AF3186" s="47">
        <f>Y3186/AE3186</f>
        <v>0.82352941176470584</v>
      </c>
      <c r="AG3186" s="47">
        <f>(Y3186-(AA3186+AB3186))/AE3186</f>
        <v>0.68627450980392157</v>
      </c>
      <c r="AH3186" s="31" t="s">
        <v>42</v>
      </c>
    </row>
    <row r="3187" spans="13:34" x14ac:dyDescent="0.3">
      <c r="M3187" s="31">
        <v>442816</v>
      </c>
      <c r="N3187" s="30">
        <v>43609</v>
      </c>
      <c r="O3187" s="31" t="s">
        <v>5</v>
      </c>
      <c r="P3187" s="31">
        <v>12</v>
      </c>
      <c r="Q3187" s="31" t="s">
        <v>4305</v>
      </c>
      <c r="R3187" s="31" t="s">
        <v>4598</v>
      </c>
      <c r="S3187" s="31">
        <v>22</v>
      </c>
      <c r="T3187" s="31">
        <v>78</v>
      </c>
      <c r="U3187" s="31">
        <v>26.94752403</v>
      </c>
      <c r="V3187" s="31">
        <v>-80.072312400000001</v>
      </c>
      <c r="W3187" s="30">
        <v>43672</v>
      </c>
      <c r="X3187" s="107">
        <f>W3187-N3187</f>
        <v>63</v>
      </c>
      <c r="Y3187" s="31">
        <v>2</v>
      </c>
      <c r="Z3187" s="31">
        <v>54</v>
      </c>
      <c r="AA3187" s="31">
        <v>0</v>
      </c>
      <c r="AB3187" s="31">
        <v>0</v>
      </c>
      <c r="AC3187" s="31">
        <v>0</v>
      </c>
      <c r="AD3187" s="31">
        <v>0</v>
      </c>
      <c r="AE3187" s="46">
        <f>SUM(Y3187,Z3187,AC3187,AD3187)</f>
        <v>56</v>
      </c>
      <c r="AF3187" s="47">
        <f>Y3187/AE3187</f>
        <v>3.5714285714285712E-2</v>
      </c>
      <c r="AG3187" s="47">
        <f>(Y3187-(AA3187+AB3187))/AE3187</f>
        <v>3.5714285714285712E-2</v>
      </c>
      <c r="AH3187" s="31" t="s">
        <v>2</v>
      </c>
    </row>
    <row r="3188" spans="13:34" x14ac:dyDescent="0.3">
      <c r="M3188" s="31">
        <v>442817</v>
      </c>
      <c r="N3188" s="30">
        <v>43609</v>
      </c>
      <c r="O3188" s="31" t="s">
        <v>5</v>
      </c>
      <c r="P3188" s="31">
        <v>12</v>
      </c>
      <c r="Q3188" s="31" t="s">
        <v>4305</v>
      </c>
      <c r="R3188" s="31" t="s">
        <v>4599</v>
      </c>
      <c r="S3188" s="31">
        <v>74</v>
      </c>
      <c r="T3188" s="31">
        <v>47</v>
      </c>
      <c r="U3188" s="31">
        <v>26.946724920000001</v>
      </c>
      <c r="V3188" s="31">
        <v>-80.072044360000007</v>
      </c>
      <c r="X3188" s="107"/>
      <c r="Y3188" s="31">
        <v>0</v>
      </c>
      <c r="Z3188" s="31">
        <v>114</v>
      </c>
      <c r="AA3188" s="31">
        <v>0</v>
      </c>
      <c r="AB3188" s="31">
        <v>0</v>
      </c>
      <c r="AC3188" s="31">
        <v>0</v>
      </c>
      <c r="AD3188" s="31">
        <v>0</v>
      </c>
      <c r="AE3188" s="46">
        <f>SUM(Y3188,Z3188,AC3188,AD3188)</f>
        <v>114</v>
      </c>
      <c r="AF3188" s="47">
        <f>Y3188/AE3188</f>
        <v>0</v>
      </c>
      <c r="AG3188" s="47">
        <f>(Y3188-(AA3188+AB3188))/AE3188</f>
        <v>0</v>
      </c>
      <c r="AH3188" s="31" t="s">
        <v>8</v>
      </c>
    </row>
    <row r="3189" spans="13:34" x14ac:dyDescent="0.3">
      <c r="M3189" s="31">
        <v>443086</v>
      </c>
      <c r="N3189" s="30">
        <v>43610</v>
      </c>
      <c r="O3189" s="31" t="s">
        <v>0</v>
      </c>
      <c r="P3189" s="31">
        <v>2</v>
      </c>
      <c r="Q3189" s="31" t="s">
        <v>4305</v>
      </c>
      <c r="R3189" s="31" t="s">
        <v>4604</v>
      </c>
      <c r="S3189" s="31">
        <v>65</v>
      </c>
      <c r="T3189" s="31">
        <v>5</v>
      </c>
      <c r="U3189" s="31">
        <v>26.906965079999999</v>
      </c>
      <c r="V3189" s="31">
        <v>-80.061227500000001</v>
      </c>
      <c r="X3189" s="107"/>
      <c r="AE3189" s="46"/>
      <c r="AF3189" s="47"/>
      <c r="AG3189" s="47"/>
      <c r="AH3189" s="31" t="s">
        <v>10</v>
      </c>
    </row>
    <row r="3190" spans="13:34" x14ac:dyDescent="0.3">
      <c r="M3190" s="31">
        <v>443305</v>
      </c>
      <c r="N3190" s="30">
        <v>43611</v>
      </c>
      <c r="O3190" s="31" t="s">
        <v>5</v>
      </c>
      <c r="P3190" s="31">
        <v>2</v>
      </c>
      <c r="Q3190" s="31" t="s">
        <v>4305</v>
      </c>
      <c r="R3190" s="31" t="s">
        <v>4605</v>
      </c>
      <c r="S3190" s="31">
        <v>62</v>
      </c>
      <c r="T3190" s="31">
        <v>4</v>
      </c>
      <c r="U3190" s="31">
        <v>26.9646902</v>
      </c>
      <c r="V3190" s="31">
        <v>-80.078916989999996</v>
      </c>
      <c r="X3190" s="107"/>
      <c r="Y3190" s="31">
        <v>5</v>
      </c>
      <c r="Z3190" s="31">
        <v>76</v>
      </c>
      <c r="AA3190" s="31">
        <v>0</v>
      </c>
      <c r="AB3190" s="31">
        <v>0</v>
      </c>
      <c r="AC3190" s="31">
        <v>0</v>
      </c>
      <c r="AD3190" s="31">
        <v>4</v>
      </c>
      <c r="AE3190" s="46">
        <f>SUM(Y3190,Z3190,AC3190,AD3190)</f>
        <v>85</v>
      </c>
      <c r="AF3190" s="47">
        <f>Y3190/AE3190</f>
        <v>5.8823529411764705E-2</v>
      </c>
      <c r="AG3190" s="47">
        <f>(Y3190-(AA3190+AB3190))/AE3190</f>
        <v>5.8823529411764705E-2</v>
      </c>
      <c r="AH3190" s="31" t="s">
        <v>8</v>
      </c>
    </row>
    <row r="3191" spans="13:34" x14ac:dyDescent="0.3">
      <c r="M3191" s="31">
        <v>443317</v>
      </c>
      <c r="N3191" s="30">
        <v>43611</v>
      </c>
      <c r="O3191" s="31" t="s">
        <v>5</v>
      </c>
      <c r="P3191" s="31">
        <v>2</v>
      </c>
      <c r="Q3191" s="31" t="s">
        <v>4307</v>
      </c>
      <c r="S3191" s="31">
        <v>10</v>
      </c>
      <c r="T3191" s="31">
        <v>75</v>
      </c>
      <c r="U3191" s="31">
        <v>26.966747260000002</v>
      </c>
      <c r="V3191" s="31">
        <v>-80.079334119999999</v>
      </c>
      <c r="X3191" s="107"/>
      <c r="AE3191" s="46"/>
      <c r="AF3191" s="47"/>
      <c r="AG3191" s="47"/>
    </row>
    <row r="3192" spans="13:34" x14ac:dyDescent="0.3">
      <c r="M3192" s="31">
        <v>443716</v>
      </c>
      <c r="N3192" s="30">
        <v>43612</v>
      </c>
      <c r="O3192" s="31" t="s">
        <v>0</v>
      </c>
      <c r="P3192" s="31">
        <v>6</v>
      </c>
      <c r="Q3192" s="31" t="s">
        <v>4307</v>
      </c>
      <c r="S3192" s="31">
        <v>1</v>
      </c>
      <c r="T3192" s="31">
        <v>69</v>
      </c>
      <c r="U3192" s="31">
        <v>26.883522110000001</v>
      </c>
      <c r="V3192" s="31">
        <v>-80.053598960000002</v>
      </c>
      <c r="X3192" s="107"/>
      <c r="AE3192" s="46"/>
      <c r="AF3192" s="47"/>
      <c r="AG3192" s="47"/>
    </row>
    <row r="3193" spans="13:34" x14ac:dyDescent="0.3">
      <c r="M3193" s="31">
        <v>443770</v>
      </c>
      <c r="N3193" s="30">
        <v>43612</v>
      </c>
      <c r="O3193" s="31" t="s">
        <v>0</v>
      </c>
      <c r="P3193" s="31">
        <v>4</v>
      </c>
      <c r="Q3193" s="31" t="s">
        <v>4305</v>
      </c>
      <c r="R3193" s="31" t="s">
        <v>4607</v>
      </c>
      <c r="S3193" s="31">
        <v>48</v>
      </c>
      <c r="T3193" s="31">
        <v>35</v>
      </c>
      <c r="U3193" s="31">
        <v>26.89641786</v>
      </c>
      <c r="V3193" s="31">
        <v>-80.057751760000002</v>
      </c>
      <c r="W3193" s="30">
        <v>43669</v>
      </c>
      <c r="X3193" s="107">
        <f>W3193-N3193</f>
        <v>57</v>
      </c>
      <c r="Y3193" s="31">
        <v>52</v>
      </c>
      <c r="Z3193" s="31">
        <v>11</v>
      </c>
      <c r="AA3193" s="31">
        <v>0</v>
      </c>
      <c r="AB3193" s="31">
        <v>2</v>
      </c>
      <c r="AC3193" s="31">
        <v>0</v>
      </c>
      <c r="AD3193" s="31">
        <v>2</v>
      </c>
      <c r="AE3193" s="46">
        <f>SUM(Y3193,Z3193,AC3193,AD3193)</f>
        <v>65</v>
      </c>
      <c r="AF3193" s="47">
        <f>Y3193/AE3193</f>
        <v>0.8</v>
      </c>
      <c r="AG3193" s="47">
        <f>(Y3193-(AA3193+AB3193))/AE3193</f>
        <v>0.76923076923076927</v>
      </c>
      <c r="AH3193" s="31" t="s">
        <v>2</v>
      </c>
    </row>
    <row r="3194" spans="13:34" x14ac:dyDescent="0.3">
      <c r="M3194" s="31">
        <v>443867</v>
      </c>
      <c r="N3194" s="30">
        <v>43612</v>
      </c>
      <c r="O3194" s="31" t="s">
        <v>5</v>
      </c>
      <c r="P3194" s="31">
        <v>9</v>
      </c>
      <c r="Q3194" s="31" t="s">
        <v>4307</v>
      </c>
      <c r="S3194" s="31">
        <v>0</v>
      </c>
      <c r="T3194" s="31">
        <v>100</v>
      </c>
      <c r="U3194" s="31">
        <v>26.954117669999999</v>
      </c>
      <c r="V3194" s="31">
        <v>-80.075172449999997</v>
      </c>
      <c r="X3194" s="107"/>
      <c r="AE3194" s="46"/>
      <c r="AF3194" s="47"/>
      <c r="AG3194" s="47"/>
    </row>
    <row r="3195" spans="13:34" x14ac:dyDescent="0.3">
      <c r="M3195" s="31">
        <v>443913</v>
      </c>
      <c r="N3195" s="30">
        <v>43612</v>
      </c>
      <c r="O3195" s="31" t="s">
        <v>5</v>
      </c>
      <c r="P3195" s="31">
        <v>10</v>
      </c>
      <c r="Q3195" s="31" t="s">
        <v>4305</v>
      </c>
      <c r="R3195" s="31" t="s">
        <v>4608</v>
      </c>
      <c r="S3195" s="31">
        <v>12</v>
      </c>
      <c r="T3195" s="31">
        <v>79</v>
      </c>
      <c r="U3195" s="31">
        <v>26.95368624</v>
      </c>
      <c r="V3195" s="31">
        <v>-80.075049179999993</v>
      </c>
      <c r="X3195" s="107"/>
      <c r="Y3195" s="31">
        <v>0</v>
      </c>
      <c r="Z3195" s="31">
        <v>56</v>
      </c>
      <c r="AA3195" s="31">
        <v>0</v>
      </c>
      <c r="AB3195" s="31">
        <v>0</v>
      </c>
      <c r="AC3195" s="31">
        <v>0</v>
      </c>
      <c r="AD3195" s="31">
        <v>0</v>
      </c>
      <c r="AE3195" s="46">
        <f>SUM(Y3195,Z3195,AC3195,AD3195)</f>
        <v>56</v>
      </c>
      <c r="AF3195" s="47">
        <f>Y3195/AE3195</f>
        <v>0</v>
      </c>
      <c r="AG3195" s="47">
        <f>(Y3195-(AA3195+AB3195))/AE3195</f>
        <v>0</v>
      </c>
      <c r="AH3195" s="31" t="s">
        <v>8</v>
      </c>
    </row>
    <row r="3196" spans="13:34" x14ac:dyDescent="0.3">
      <c r="M3196" s="31">
        <v>444073</v>
      </c>
      <c r="N3196" s="30">
        <v>43613</v>
      </c>
      <c r="O3196" s="31" t="s">
        <v>5</v>
      </c>
      <c r="P3196" s="31">
        <v>6</v>
      </c>
      <c r="Q3196" s="31" t="s">
        <v>4307</v>
      </c>
      <c r="S3196" s="31">
        <v>30</v>
      </c>
      <c r="T3196" s="31">
        <v>20</v>
      </c>
      <c r="U3196" s="31">
        <v>26.960062959999998</v>
      </c>
      <c r="V3196" s="31">
        <v>-80.07736276</v>
      </c>
      <c r="X3196" s="107"/>
      <c r="AE3196" s="46"/>
      <c r="AF3196" s="47"/>
      <c r="AG3196" s="47"/>
    </row>
    <row r="3197" spans="13:34" x14ac:dyDescent="0.3">
      <c r="M3197" s="31">
        <v>444167</v>
      </c>
      <c r="N3197" s="30">
        <v>43613</v>
      </c>
      <c r="O3197" s="31" t="s">
        <v>5</v>
      </c>
      <c r="P3197" s="31">
        <v>12</v>
      </c>
      <c r="Q3197" s="31" t="s">
        <v>4305</v>
      </c>
      <c r="R3197" s="31" t="s">
        <v>4613</v>
      </c>
      <c r="S3197" s="31">
        <v>26</v>
      </c>
      <c r="T3197" s="31">
        <v>88</v>
      </c>
      <c r="U3197" s="31">
        <v>26.94798741</v>
      </c>
      <c r="V3197" s="31">
        <v>-80.072518639999998</v>
      </c>
      <c r="W3197" s="30">
        <v>43677</v>
      </c>
      <c r="X3197" s="107">
        <f>W3197-N3197</f>
        <v>64</v>
      </c>
      <c r="Y3197" s="31">
        <v>4</v>
      </c>
      <c r="Z3197" s="31">
        <v>77</v>
      </c>
      <c r="AA3197" s="31">
        <v>0</v>
      </c>
      <c r="AB3197" s="31">
        <v>4</v>
      </c>
      <c r="AC3197" s="31">
        <v>0</v>
      </c>
      <c r="AD3197" s="31">
        <v>3</v>
      </c>
      <c r="AE3197" s="46">
        <f>SUM(Y3197,Z3197,AC3197,AD3197)</f>
        <v>84</v>
      </c>
      <c r="AF3197" s="47">
        <f>Y3197/AE3197</f>
        <v>4.7619047619047616E-2</v>
      </c>
      <c r="AG3197" s="47">
        <f>(Y3197-(AA3197+AB3197))/AE3197</f>
        <v>0</v>
      </c>
      <c r="AH3197" s="31" t="s">
        <v>2</v>
      </c>
    </row>
    <row r="3198" spans="13:34" x14ac:dyDescent="0.3">
      <c r="M3198" s="31">
        <v>444199</v>
      </c>
      <c r="N3198" s="30">
        <v>43613</v>
      </c>
      <c r="O3198" s="31" t="s">
        <v>5</v>
      </c>
      <c r="P3198" s="31">
        <v>10</v>
      </c>
      <c r="Q3198" s="31" t="s">
        <v>4305</v>
      </c>
      <c r="R3198" s="31" t="s">
        <v>4614</v>
      </c>
      <c r="S3198" s="31">
        <v>27</v>
      </c>
      <c r="T3198" s="31">
        <v>28</v>
      </c>
      <c r="U3198" s="31">
        <v>26.952057069999999</v>
      </c>
      <c r="V3198" s="31">
        <v>-80.074534600000007</v>
      </c>
      <c r="X3198" s="107"/>
      <c r="Y3198" s="31">
        <v>5</v>
      </c>
      <c r="Z3198" s="31">
        <v>56</v>
      </c>
      <c r="AA3198" s="31">
        <v>0</v>
      </c>
      <c r="AB3198" s="31">
        <v>0</v>
      </c>
      <c r="AC3198" s="31">
        <v>0</v>
      </c>
      <c r="AD3198" s="31">
        <v>0</v>
      </c>
      <c r="AE3198" s="46">
        <f>SUM(Y3198,Z3198,AC3198,AD3198)</f>
        <v>61</v>
      </c>
      <c r="AF3198" s="47">
        <f>Y3198/AE3198</f>
        <v>8.1967213114754092E-2</v>
      </c>
      <c r="AG3198" s="47">
        <f>(Y3198-(AA3198+AB3198))/AE3198</f>
        <v>8.1967213114754092E-2</v>
      </c>
      <c r="AH3198" s="31" t="s">
        <v>8</v>
      </c>
    </row>
    <row r="3199" spans="13:34" x14ac:dyDescent="0.3">
      <c r="M3199" s="31">
        <v>444565</v>
      </c>
      <c r="N3199" s="30">
        <v>43614</v>
      </c>
      <c r="O3199" s="31" t="s">
        <v>0</v>
      </c>
      <c r="P3199" s="31">
        <v>8</v>
      </c>
      <c r="Q3199" s="31" t="s">
        <v>4307</v>
      </c>
      <c r="S3199" s="31">
        <v>1</v>
      </c>
      <c r="T3199" s="31">
        <v>44</v>
      </c>
      <c r="U3199" s="31">
        <v>26.86740833</v>
      </c>
      <c r="V3199" s="31">
        <v>-80.048350290000002</v>
      </c>
      <c r="X3199" s="107"/>
      <c r="AE3199" s="46"/>
      <c r="AF3199" s="47"/>
      <c r="AG3199" s="47"/>
    </row>
    <row r="3200" spans="13:34" x14ac:dyDescent="0.3">
      <c r="M3200" s="31">
        <v>444768</v>
      </c>
      <c r="N3200" s="30">
        <v>43614</v>
      </c>
      <c r="O3200" s="31" t="s">
        <v>5</v>
      </c>
      <c r="P3200" s="31">
        <v>12</v>
      </c>
      <c r="Q3200" s="31" t="s">
        <v>4305</v>
      </c>
      <c r="R3200" s="31" t="s">
        <v>4616</v>
      </c>
      <c r="S3200" s="31">
        <v>43</v>
      </c>
      <c r="T3200" s="31">
        <v>67</v>
      </c>
      <c r="U3200" s="31">
        <v>26.94778878</v>
      </c>
      <c r="V3200" s="31">
        <v>-80.072490099999996</v>
      </c>
      <c r="W3200" s="30">
        <v>43672</v>
      </c>
      <c r="X3200" s="107">
        <f>W3200-N3200</f>
        <v>58</v>
      </c>
      <c r="Y3200" s="31">
        <v>16</v>
      </c>
      <c r="Z3200" s="31">
        <v>36</v>
      </c>
      <c r="AA3200" s="31">
        <v>0</v>
      </c>
      <c r="AB3200" s="31">
        <v>4</v>
      </c>
      <c r="AC3200" s="31">
        <v>0</v>
      </c>
      <c r="AD3200" s="31">
        <v>11</v>
      </c>
      <c r="AE3200" s="46">
        <f>SUM(Y3200,Z3200,AC3200,AD3200)</f>
        <v>63</v>
      </c>
      <c r="AF3200" s="47">
        <f>Y3200/AE3200</f>
        <v>0.25396825396825395</v>
      </c>
      <c r="AG3200" s="47">
        <f>(Y3200-(AA3200+AB3200))/AE3200</f>
        <v>0.19047619047619047</v>
      </c>
      <c r="AH3200" s="31" t="s">
        <v>2</v>
      </c>
    </row>
    <row r="3201" spans="13:34" x14ac:dyDescent="0.3">
      <c r="M3201" s="31">
        <v>447501</v>
      </c>
      <c r="N3201" s="30">
        <v>43617</v>
      </c>
      <c r="O3201" s="31" t="s">
        <v>146</v>
      </c>
      <c r="P3201" s="31">
        <v>6</v>
      </c>
      <c r="Q3201" s="31" t="s">
        <v>4305</v>
      </c>
      <c r="R3201" s="31" t="s">
        <v>4620</v>
      </c>
      <c r="S3201" s="31">
        <v>62</v>
      </c>
      <c r="T3201" s="31">
        <v>40</v>
      </c>
      <c r="U3201" s="31">
        <v>26.92863891</v>
      </c>
      <c r="V3201" s="31">
        <v>-80.06812712</v>
      </c>
      <c r="X3201" s="107"/>
      <c r="Y3201" s="31">
        <v>17</v>
      </c>
      <c r="Z3201" s="31">
        <v>58</v>
      </c>
      <c r="AA3201" s="31">
        <v>0</v>
      </c>
      <c r="AB3201" s="31">
        <v>0</v>
      </c>
      <c r="AC3201" s="31">
        <v>0</v>
      </c>
      <c r="AD3201" s="31">
        <v>10</v>
      </c>
      <c r="AE3201" s="46">
        <f>SUM(Y3201,Z3201,AC3201,AD3201)</f>
        <v>85</v>
      </c>
      <c r="AF3201" s="47">
        <f>Y3201/AE3201</f>
        <v>0.2</v>
      </c>
      <c r="AG3201" s="47">
        <f>(Y3201-(AA3201+AB3201))/AE3201</f>
        <v>0.2</v>
      </c>
      <c r="AH3201" s="31" t="s">
        <v>8</v>
      </c>
    </row>
    <row r="3202" spans="13:34" x14ac:dyDescent="0.3">
      <c r="M3202" s="31">
        <v>447795</v>
      </c>
      <c r="N3202" s="30">
        <v>43617</v>
      </c>
      <c r="O3202" s="31" t="s">
        <v>0</v>
      </c>
      <c r="P3202" s="31">
        <v>8</v>
      </c>
      <c r="Q3202" s="31" t="s">
        <v>4305</v>
      </c>
      <c r="R3202" s="31" t="s">
        <v>4621</v>
      </c>
      <c r="S3202" s="31">
        <v>65</v>
      </c>
      <c r="T3202" s="31">
        <v>48</v>
      </c>
      <c r="U3202" s="31">
        <v>26.865194039999999</v>
      </c>
      <c r="V3202" s="31">
        <v>-80.047734039999995</v>
      </c>
      <c r="W3202" s="30">
        <v>43675</v>
      </c>
      <c r="X3202" s="107">
        <f>W3202-N3202</f>
        <v>58</v>
      </c>
      <c r="Y3202" s="31">
        <v>45</v>
      </c>
      <c r="Z3202" s="31">
        <v>31</v>
      </c>
      <c r="AA3202" s="31">
        <v>10</v>
      </c>
      <c r="AB3202" s="31">
        <v>4</v>
      </c>
      <c r="AC3202" s="31">
        <v>0</v>
      </c>
      <c r="AD3202" s="31">
        <v>23</v>
      </c>
      <c r="AE3202" s="46">
        <f>SUM(Y3202,Z3202,AC3202,AD3202)</f>
        <v>99</v>
      </c>
      <c r="AF3202" s="47">
        <f>Y3202/AE3202</f>
        <v>0.45454545454545453</v>
      </c>
      <c r="AG3202" s="47">
        <f>(Y3202-(AA3202+AB3202))/AE3202</f>
        <v>0.31313131313131315</v>
      </c>
      <c r="AH3202" s="31" t="s">
        <v>2</v>
      </c>
    </row>
    <row r="3203" spans="13:34" x14ac:dyDescent="0.3">
      <c r="M3203" s="31">
        <v>449378</v>
      </c>
      <c r="N3203" s="30">
        <v>43620</v>
      </c>
      <c r="O3203" s="31" t="s">
        <v>5</v>
      </c>
      <c r="P3203" s="31">
        <v>9</v>
      </c>
      <c r="Q3203" s="31" t="s">
        <v>4305</v>
      </c>
      <c r="R3203" s="31" t="s">
        <v>4622</v>
      </c>
      <c r="S3203" s="31">
        <v>18</v>
      </c>
      <c r="T3203" s="31">
        <v>85</v>
      </c>
      <c r="U3203" s="31">
        <v>26.954872890000001</v>
      </c>
      <c r="V3203" s="31">
        <v>-80.075452290000001</v>
      </c>
      <c r="X3203" s="107"/>
      <c r="Y3203" s="31">
        <v>0</v>
      </c>
      <c r="Z3203" s="31">
        <v>93</v>
      </c>
      <c r="AA3203" s="31">
        <v>0</v>
      </c>
      <c r="AB3203" s="31">
        <v>0</v>
      </c>
      <c r="AC3203" s="31">
        <v>0</v>
      </c>
      <c r="AD3203" s="31">
        <v>0</v>
      </c>
      <c r="AE3203" s="46">
        <f>SUM(Y3203,Z3203,AC3203,AD3203)</f>
        <v>93</v>
      </c>
      <c r="AF3203" s="47">
        <f>Y3203/AE3203</f>
        <v>0</v>
      </c>
      <c r="AG3203" s="47">
        <f>(Y3203-(AA3203+AB3203))/AE3203</f>
        <v>0</v>
      </c>
      <c r="AH3203" s="31" t="s">
        <v>8</v>
      </c>
    </row>
    <row r="3204" spans="13:34" x14ac:dyDescent="0.3">
      <c r="M3204" s="31">
        <v>449507</v>
      </c>
      <c r="N3204" s="30">
        <v>43620</v>
      </c>
      <c r="O3204" s="31" t="s">
        <v>0</v>
      </c>
      <c r="P3204" s="31">
        <v>2</v>
      </c>
      <c r="Q3204" s="31" t="s">
        <v>4305</v>
      </c>
      <c r="R3204" s="31" t="s">
        <v>4624</v>
      </c>
      <c r="S3204" s="31">
        <v>85</v>
      </c>
      <c r="T3204" s="31">
        <v>15</v>
      </c>
      <c r="U3204" s="31">
        <v>26.907831590000001</v>
      </c>
      <c r="V3204" s="31">
        <v>-80.06151122</v>
      </c>
      <c r="X3204" s="107"/>
      <c r="Y3204" s="31">
        <v>23</v>
      </c>
      <c r="Z3204" s="31">
        <v>46</v>
      </c>
      <c r="AA3204" s="31">
        <v>0</v>
      </c>
      <c r="AB3204" s="31">
        <v>0</v>
      </c>
      <c r="AC3204" s="31">
        <v>0</v>
      </c>
      <c r="AD3204" s="31">
        <v>13</v>
      </c>
      <c r="AE3204" s="46">
        <f>SUM(Y3204,Z3204,AC3204,AD3204)</f>
        <v>82</v>
      </c>
      <c r="AF3204" s="47">
        <f>Y3204/AE3204</f>
        <v>0.28048780487804881</v>
      </c>
      <c r="AG3204" s="47">
        <f>(Y3204-(AA3204+AB3204))/AE3204</f>
        <v>0.28048780487804881</v>
      </c>
      <c r="AH3204" s="31" t="s">
        <v>8</v>
      </c>
    </row>
    <row r="3205" spans="13:34" x14ac:dyDescent="0.3">
      <c r="M3205" s="31">
        <v>449991</v>
      </c>
      <c r="N3205" s="30">
        <v>43621</v>
      </c>
      <c r="O3205" s="31" t="s">
        <v>5</v>
      </c>
      <c r="P3205" s="31">
        <v>12</v>
      </c>
      <c r="Q3205" s="31" t="s">
        <v>4307</v>
      </c>
      <c r="S3205" s="31">
        <v>90</v>
      </c>
      <c r="T3205" s="31">
        <v>30</v>
      </c>
      <c r="U3205" s="31">
        <v>26.94676621</v>
      </c>
      <c r="V3205" s="31">
        <v>-80.072066199999995</v>
      </c>
      <c r="X3205" s="107"/>
      <c r="AE3205" s="46"/>
      <c r="AF3205" s="47"/>
      <c r="AG3205" s="47"/>
    </row>
    <row r="3206" spans="13:34" x14ac:dyDescent="0.3">
      <c r="M3206" s="31">
        <v>450256</v>
      </c>
      <c r="N3206" s="30">
        <v>43621</v>
      </c>
      <c r="O3206" s="31" t="s">
        <v>146</v>
      </c>
      <c r="P3206" s="31">
        <v>7</v>
      </c>
      <c r="Q3206" s="31" t="s">
        <v>4308</v>
      </c>
      <c r="S3206" s="31">
        <v>-5</v>
      </c>
      <c r="T3206" s="31">
        <v>75</v>
      </c>
      <c r="U3206" s="31">
        <v>26.925389320000001</v>
      </c>
      <c r="V3206" s="31">
        <v>-80.067118100000002</v>
      </c>
      <c r="X3206" s="107"/>
      <c r="AE3206" s="46"/>
      <c r="AF3206" s="47"/>
      <c r="AG3206" s="47"/>
    </row>
    <row r="3207" spans="13:34" x14ac:dyDescent="0.3">
      <c r="M3207" s="31">
        <v>451231</v>
      </c>
      <c r="N3207" s="30">
        <v>43622</v>
      </c>
      <c r="O3207" s="31" t="s">
        <v>146</v>
      </c>
      <c r="P3207" s="31">
        <v>1</v>
      </c>
      <c r="Q3207" s="31" t="s">
        <v>4305</v>
      </c>
      <c r="R3207" s="31" t="s">
        <v>4629</v>
      </c>
      <c r="S3207" s="31">
        <v>28</v>
      </c>
      <c r="T3207" s="31">
        <v>119</v>
      </c>
      <c r="U3207" s="31">
        <v>26.941344919999999</v>
      </c>
      <c r="V3207" s="31">
        <v>-80.071373960000003</v>
      </c>
      <c r="X3207" s="107"/>
      <c r="AE3207" s="46"/>
      <c r="AF3207" s="47"/>
      <c r="AG3207" s="47"/>
      <c r="AH3207" s="31" t="s">
        <v>10</v>
      </c>
    </row>
    <row r="3208" spans="13:34" x14ac:dyDescent="0.3">
      <c r="M3208" s="31">
        <v>451333</v>
      </c>
      <c r="N3208" s="30">
        <v>43622</v>
      </c>
      <c r="O3208" s="31" t="s">
        <v>0</v>
      </c>
      <c r="P3208" s="31">
        <v>9</v>
      </c>
      <c r="Q3208" s="31" t="s">
        <v>4305</v>
      </c>
      <c r="R3208" s="31" t="s">
        <v>4630</v>
      </c>
      <c r="S3208" s="31">
        <v>34</v>
      </c>
      <c r="T3208" s="31">
        <v>72</v>
      </c>
      <c r="U3208" s="31">
        <v>26.860369240000001</v>
      </c>
      <c r="V3208" s="31">
        <v>-80.046410390000005</v>
      </c>
      <c r="X3208" s="107"/>
      <c r="AE3208" s="46"/>
      <c r="AF3208" s="47"/>
      <c r="AG3208" s="47"/>
      <c r="AH3208" s="31" t="s">
        <v>10</v>
      </c>
    </row>
    <row r="3209" spans="13:34" x14ac:dyDescent="0.3">
      <c r="M3209" s="31">
        <v>452628</v>
      </c>
      <c r="N3209" s="30">
        <v>43624</v>
      </c>
      <c r="O3209" s="31" t="s">
        <v>0</v>
      </c>
      <c r="P3209" s="31">
        <v>1</v>
      </c>
      <c r="Q3209" s="31" t="s">
        <v>4305</v>
      </c>
      <c r="R3209" s="31" t="s">
        <v>4636</v>
      </c>
      <c r="S3209" s="31">
        <v>36</v>
      </c>
      <c r="T3209" s="31">
        <v>63</v>
      </c>
      <c r="U3209" s="31">
        <v>26.919534169999999</v>
      </c>
      <c r="V3209" s="31">
        <v>-80.065204499999993</v>
      </c>
      <c r="X3209" s="107"/>
      <c r="AE3209" s="46"/>
      <c r="AF3209" s="47"/>
      <c r="AG3209" s="47"/>
      <c r="AH3209" s="31" t="s">
        <v>10</v>
      </c>
    </row>
    <row r="3210" spans="13:34" x14ac:dyDescent="0.3">
      <c r="M3210" s="31">
        <v>454559</v>
      </c>
      <c r="N3210" s="30">
        <v>43628</v>
      </c>
      <c r="O3210" s="31" t="s">
        <v>146</v>
      </c>
      <c r="P3210" s="31">
        <v>7</v>
      </c>
      <c r="Q3210" s="31" t="s">
        <v>4305</v>
      </c>
      <c r="R3210" s="31" t="s">
        <v>4637</v>
      </c>
      <c r="S3210" s="31">
        <v>35</v>
      </c>
      <c r="T3210" s="31">
        <v>50</v>
      </c>
      <c r="U3210" s="31">
        <v>26.927143820000001</v>
      </c>
      <c r="V3210" s="31">
        <v>-80.067674449999998</v>
      </c>
      <c r="W3210" s="30">
        <v>43689</v>
      </c>
      <c r="X3210" s="107">
        <f>W3210-N3210</f>
        <v>61</v>
      </c>
      <c r="Y3210" s="31">
        <v>35</v>
      </c>
      <c r="Z3210" s="31">
        <v>25</v>
      </c>
      <c r="AA3210" s="31">
        <v>4</v>
      </c>
      <c r="AB3210" s="31">
        <v>5</v>
      </c>
      <c r="AC3210" s="31">
        <v>0</v>
      </c>
      <c r="AD3210" s="31">
        <v>34</v>
      </c>
      <c r="AE3210" s="46">
        <f>SUM(Y3210,Z3210,AC3210,AD3210)</f>
        <v>94</v>
      </c>
      <c r="AF3210" s="47">
        <f>Y3210/AE3210</f>
        <v>0.37234042553191488</v>
      </c>
      <c r="AG3210" s="47">
        <f>(Y3210-(AA3210+AB3210))/AE3210</f>
        <v>0.27659574468085107</v>
      </c>
      <c r="AH3210" s="31" t="s">
        <v>2</v>
      </c>
    </row>
    <row r="3211" spans="13:34" x14ac:dyDescent="0.3">
      <c r="M3211" s="31">
        <v>456434</v>
      </c>
      <c r="N3211" s="30">
        <v>43631</v>
      </c>
      <c r="O3211" s="31" t="s">
        <v>5</v>
      </c>
      <c r="P3211" s="31">
        <v>8</v>
      </c>
      <c r="Q3211" s="31" t="s">
        <v>4305</v>
      </c>
      <c r="R3211" s="31" t="s">
        <v>4639</v>
      </c>
      <c r="S3211" s="31">
        <v>80</v>
      </c>
      <c r="T3211" s="31">
        <v>34</v>
      </c>
      <c r="U3211" s="31">
        <v>26.95691064</v>
      </c>
      <c r="V3211" s="31">
        <v>-80.076387909999994</v>
      </c>
      <c r="W3211" s="30">
        <v>43690</v>
      </c>
      <c r="X3211" s="107">
        <f>W3211-N3211</f>
        <v>59</v>
      </c>
      <c r="Y3211" s="31">
        <v>17</v>
      </c>
      <c r="Z3211" s="31">
        <v>63</v>
      </c>
      <c r="AA3211" s="31">
        <v>6</v>
      </c>
      <c r="AB3211" s="31">
        <v>5</v>
      </c>
      <c r="AC3211" s="31">
        <v>0</v>
      </c>
      <c r="AD3211" s="31">
        <v>0</v>
      </c>
      <c r="AE3211" s="46">
        <f>SUM(Y3211,Z3211,AC3211,AD3211)</f>
        <v>80</v>
      </c>
      <c r="AF3211" s="47">
        <f>Y3211/AE3211</f>
        <v>0.21249999999999999</v>
      </c>
      <c r="AG3211" s="47">
        <f>(Y3211-(AA3211+AB3211))/AE3211</f>
        <v>7.4999999999999997E-2</v>
      </c>
      <c r="AH3211" s="31" t="s">
        <v>2</v>
      </c>
    </row>
    <row r="3212" spans="13:34" x14ac:dyDescent="0.3">
      <c r="M3212" s="31">
        <v>456452</v>
      </c>
      <c r="N3212" s="30">
        <v>43631</v>
      </c>
      <c r="O3212" s="31" t="s">
        <v>146</v>
      </c>
      <c r="P3212" s="31">
        <v>8</v>
      </c>
      <c r="Q3212" s="31" t="s">
        <v>4307</v>
      </c>
      <c r="S3212" s="31">
        <v>15</v>
      </c>
      <c r="T3212" s="31">
        <v>75</v>
      </c>
      <c r="U3212" s="31">
        <v>26.92491721</v>
      </c>
      <c r="V3212" s="31">
        <v>-80.066991239999993</v>
      </c>
      <c r="X3212" s="107"/>
      <c r="AE3212" s="46"/>
      <c r="AF3212" s="47"/>
      <c r="AG3212" s="47"/>
    </row>
    <row r="3213" spans="13:34" x14ac:dyDescent="0.3">
      <c r="M3213" s="31">
        <v>456554</v>
      </c>
      <c r="N3213" s="30">
        <v>43631</v>
      </c>
      <c r="O3213" s="31" t="s">
        <v>0</v>
      </c>
      <c r="P3213" s="31">
        <v>1</v>
      </c>
      <c r="Q3213" s="31" t="s">
        <v>4305</v>
      </c>
      <c r="R3213" s="31" t="s">
        <v>4640</v>
      </c>
      <c r="S3213" s="31">
        <v>20</v>
      </c>
      <c r="T3213" s="31">
        <v>71</v>
      </c>
      <c r="U3213" s="31">
        <v>26.918949300000001</v>
      </c>
      <c r="V3213" s="31">
        <v>-80.065008090000006</v>
      </c>
      <c r="X3213" s="107"/>
      <c r="AE3213" s="46"/>
      <c r="AF3213" s="47"/>
      <c r="AG3213" s="47"/>
      <c r="AH3213" s="31" t="s">
        <v>67</v>
      </c>
    </row>
    <row r="3214" spans="13:34" x14ac:dyDescent="0.3">
      <c r="M3214" s="31">
        <v>456655</v>
      </c>
      <c r="N3214" s="30">
        <v>43631</v>
      </c>
      <c r="O3214" s="31" t="s">
        <v>0</v>
      </c>
      <c r="P3214" s="31">
        <v>2</v>
      </c>
      <c r="Q3214" s="31" t="s">
        <v>4305</v>
      </c>
      <c r="R3214" s="31" t="s">
        <v>4641</v>
      </c>
      <c r="S3214" s="31">
        <v>36</v>
      </c>
      <c r="T3214" s="31">
        <v>24</v>
      </c>
      <c r="U3214" s="31">
        <v>26.912379309999999</v>
      </c>
      <c r="V3214" s="31">
        <v>-80.062902300000005</v>
      </c>
      <c r="X3214" s="107"/>
      <c r="AE3214" s="46"/>
      <c r="AF3214" s="47"/>
      <c r="AG3214" s="47"/>
      <c r="AH3214" s="31" t="s">
        <v>67</v>
      </c>
    </row>
    <row r="3215" spans="13:34" x14ac:dyDescent="0.3">
      <c r="M3215" s="31">
        <v>456676</v>
      </c>
      <c r="N3215" s="30">
        <v>43631</v>
      </c>
      <c r="O3215" s="31" t="s">
        <v>0</v>
      </c>
      <c r="P3215" s="31">
        <v>1</v>
      </c>
      <c r="Q3215" s="31" t="s">
        <v>4307</v>
      </c>
      <c r="S3215" s="31">
        <v>70</v>
      </c>
      <c r="T3215" s="31">
        <v>20</v>
      </c>
      <c r="U3215" s="31">
        <v>26.92036779</v>
      </c>
      <c r="V3215" s="31">
        <v>-80.065590560000004</v>
      </c>
      <c r="X3215" s="107"/>
      <c r="AE3215" s="46"/>
      <c r="AF3215" s="47"/>
      <c r="AG3215" s="47"/>
    </row>
    <row r="3216" spans="13:34" x14ac:dyDescent="0.3">
      <c r="M3216" s="31">
        <v>456913</v>
      </c>
      <c r="N3216" s="30">
        <v>43631</v>
      </c>
      <c r="O3216" s="31" t="s">
        <v>0</v>
      </c>
      <c r="P3216" s="31">
        <v>8</v>
      </c>
      <c r="Q3216" s="31" t="s">
        <v>4305</v>
      </c>
      <c r="R3216" s="31" t="s">
        <v>4642</v>
      </c>
      <c r="S3216" s="31">
        <v>25</v>
      </c>
      <c r="T3216" s="31">
        <v>83</v>
      </c>
      <c r="U3216" s="31">
        <v>26.86571365</v>
      </c>
      <c r="V3216" s="31">
        <v>-80.047740820000001</v>
      </c>
      <c r="X3216" s="107"/>
      <c r="AE3216" s="46"/>
      <c r="AF3216" s="47"/>
      <c r="AG3216" s="47"/>
      <c r="AH3216" s="31" t="s">
        <v>67</v>
      </c>
    </row>
    <row r="3217" spans="13:34" x14ac:dyDescent="0.3">
      <c r="M3217" s="31">
        <v>457391</v>
      </c>
      <c r="N3217" s="30">
        <v>43632</v>
      </c>
      <c r="O3217" s="31" t="s">
        <v>146</v>
      </c>
      <c r="P3217" s="31">
        <v>6</v>
      </c>
      <c r="Q3217" s="31" t="s">
        <v>4305</v>
      </c>
      <c r="R3217" s="31" t="s">
        <v>4643</v>
      </c>
      <c r="S3217" s="31">
        <v>50</v>
      </c>
      <c r="T3217" s="31">
        <v>34</v>
      </c>
      <c r="U3217" s="31">
        <v>26.929370240000001</v>
      </c>
      <c r="V3217" s="31">
        <v>-80.068297009999995</v>
      </c>
      <c r="X3217" s="107"/>
      <c r="Y3217" s="31">
        <v>0</v>
      </c>
      <c r="Z3217" s="31">
        <v>20</v>
      </c>
      <c r="AA3217" s="31">
        <v>0</v>
      </c>
      <c r="AB3217" s="31">
        <v>0</v>
      </c>
      <c r="AC3217" s="31">
        <v>0</v>
      </c>
      <c r="AD3217" s="31">
        <v>0</v>
      </c>
      <c r="AE3217" s="46">
        <f>SUM(Y3217,Z3217,AC3217,AD3217)</f>
        <v>20</v>
      </c>
      <c r="AF3217" s="47">
        <f>Y3217/AE3217</f>
        <v>0</v>
      </c>
      <c r="AG3217" s="47">
        <f>(Y3217-(AA3217+AB3217))/AE3217</f>
        <v>0</v>
      </c>
      <c r="AH3217" s="31" t="s">
        <v>67</v>
      </c>
    </row>
    <row r="3218" spans="13:34" x14ac:dyDescent="0.3">
      <c r="M3218" s="31">
        <v>457651</v>
      </c>
      <c r="N3218" s="30">
        <v>43632</v>
      </c>
      <c r="O3218" s="31" t="s">
        <v>0</v>
      </c>
      <c r="P3218" s="31">
        <v>2</v>
      </c>
      <c r="Q3218" s="31" t="s">
        <v>4305</v>
      </c>
      <c r="R3218" s="31" t="s">
        <v>4644</v>
      </c>
      <c r="S3218" s="31">
        <v>21</v>
      </c>
      <c r="T3218" s="31">
        <v>25</v>
      </c>
      <c r="U3218" s="31">
        <v>26.91109964</v>
      </c>
      <c r="V3218" s="31">
        <v>-80.062558060000001</v>
      </c>
      <c r="X3218" s="107"/>
      <c r="AE3218" s="46"/>
      <c r="AF3218" s="47"/>
      <c r="AG3218" s="47"/>
      <c r="AH3218" s="31" t="s">
        <v>67</v>
      </c>
    </row>
    <row r="3219" spans="13:34" x14ac:dyDescent="0.3">
      <c r="M3219" s="31">
        <v>458324</v>
      </c>
      <c r="N3219" s="30">
        <v>43633</v>
      </c>
      <c r="O3219" s="31" t="s">
        <v>5</v>
      </c>
      <c r="P3219" s="31">
        <v>11</v>
      </c>
      <c r="Q3219" s="31" t="s">
        <v>4305</v>
      </c>
      <c r="R3219" s="31" t="s">
        <v>4645</v>
      </c>
      <c r="S3219" s="31">
        <v>51</v>
      </c>
      <c r="T3219" s="31">
        <v>53</v>
      </c>
      <c r="U3219" s="31">
        <v>26.950798429999999</v>
      </c>
      <c r="V3219" s="31">
        <v>-80.073972330000004</v>
      </c>
      <c r="X3219" s="107"/>
      <c r="AE3219" s="46"/>
      <c r="AF3219" s="47"/>
      <c r="AG3219" s="47"/>
      <c r="AH3219" s="31" t="s">
        <v>10</v>
      </c>
    </row>
    <row r="3220" spans="13:34" x14ac:dyDescent="0.3">
      <c r="M3220" s="31">
        <v>458691</v>
      </c>
      <c r="N3220" s="30">
        <v>43634</v>
      </c>
      <c r="O3220" s="31" t="s">
        <v>5</v>
      </c>
      <c r="P3220" s="31">
        <v>10</v>
      </c>
      <c r="Q3220" s="31" t="s">
        <v>4305</v>
      </c>
      <c r="R3220" s="31" t="s">
        <v>4647</v>
      </c>
      <c r="S3220" s="31">
        <v>24</v>
      </c>
      <c r="T3220" s="31">
        <v>73</v>
      </c>
      <c r="U3220" s="31">
        <v>26.952614560000001</v>
      </c>
      <c r="V3220" s="31">
        <v>-80.074662279999998</v>
      </c>
      <c r="X3220" s="107"/>
      <c r="AE3220" s="46"/>
      <c r="AF3220" s="47"/>
      <c r="AG3220" s="47"/>
      <c r="AH3220" s="31" t="s">
        <v>10</v>
      </c>
    </row>
    <row r="3221" spans="13:34" x14ac:dyDescent="0.3">
      <c r="M3221" s="31">
        <v>459825</v>
      </c>
      <c r="N3221" s="30">
        <v>43637</v>
      </c>
      <c r="O3221" s="31" t="s">
        <v>5</v>
      </c>
      <c r="P3221" s="31">
        <v>10</v>
      </c>
      <c r="Q3221" s="31" t="s">
        <v>4305</v>
      </c>
      <c r="R3221" s="31" t="s">
        <v>4649</v>
      </c>
      <c r="S3221" s="31">
        <v>17</v>
      </c>
      <c r="T3221" s="31">
        <v>82</v>
      </c>
      <c r="U3221" s="31">
        <v>26.953626710000002</v>
      </c>
      <c r="V3221" s="31">
        <v>-80.075017939999995</v>
      </c>
      <c r="X3221" s="107"/>
      <c r="AE3221" s="46"/>
      <c r="AF3221" s="47"/>
      <c r="AG3221" s="47"/>
      <c r="AH3221" s="31" t="s">
        <v>67</v>
      </c>
    </row>
    <row r="3222" spans="13:34" x14ac:dyDescent="0.3">
      <c r="M3222" s="31">
        <v>460697</v>
      </c>
      <c r="N3222" s="30">
        <v>43638</v>
      </c>
      <c r="O3222" s="31" t="s">
        <v>0</v>
      </c>
      <c r="P3222" s="31">
        <v>8</v>
      </c>
      <c r="Q3222" s="31" t="s">
        <v>4305</v>
      </c>
      <c r="R3222" s="31" t="s">
        <v>4650</v>
      </c>
      <c r="S3222" s="31">
        <v>65</v>
      </c>
      <c r="T3222" s="31">
        <v>40</v>
      </c>
      <c r="U3222" s="31">
        <v>26.86650947</v>
      </c>
      <c r="V3222" s="31">
        <v>-80.048169439999995</v>
      </c>
      <c r="W3222" s="30">
        <v>43698</v>
      </c>
      <c r="X3222" s="107">
        <f>W3222-N3222</f>
        <v>60</v>
      </c>
      <c r="Y3222" s="31">
        <v>6</v>
      </c>
      <c r="Z3222" s="31">
        <v>83</v>
      </c>
      <c r="AA3222" s="31">
        <v>0</v>
      </c>
      <c r="AB3222" s="31">
        <v>0</v>
      </c>
      <c r="AC3222" s="31">
        <v>0</v>
      </c>
      <c r="AD3222" s="31">
        <v>0</v>
      </c>
      <c r="AE3222" s="46">
        <f>SUM(Y3222,Z3222,AC3222,AD3222)</f>
        <v>89</v>
      </c>
      <c r="AF3222" s="47">
        <f>Y3222/AE3222</f>
        <v>6.741573033707865E-2</v>
      </c>
      <c r="AG3222" s="47">
        <f>(Y3222-(AA3222+AB3222))/AE3222</f>
        <v>6.741573033707865E-2</v>
      </c>
      <c r="AH3222" s="31" t="s">
        <v>2</v>
      </c>
    </row>
    <row r="3223" spans="13:34" x14ac:dyDescent="0.3">
      <c r="M3223" s="31">
        <v>464668</v>
      </c>
      <c r="N3223" s="30">
        <v>43643</v>
      </c>
      <c r="O3223" s="31" t="s">
        <v>0</v>
      </c>
      <c r="P3223" s="31">
        <v>5</v>
      </c>
      <c r="Q3223" s="31" t="s">
        <v>4307</v>
      </c>
      <c r="S3223" s="31">
        <v>10</v>
      </c>
      <c r="T3223" s="31">
        <v>100</v>
      </c>
      <c r="U3223" s="31">
        <v>26.886187360000001</v>
      </c>
      <c r="V3223" s="31">
        <v>-80.054561739999997</v>
      </c>
      <c r="X3223" s="107"/>
      <c r="AE3223" s="46"/>
      <c r="AF3223" s="47"/>
      <c r="AG3223" s="47"/>
    </row>
    <row r="3224" spans="13:34" x14ac:dyDescent="0.3">
      <c r="M3224" s="31">
        <v>465438</v>
      </c>
      <c r="N3224" s="30">
        <v>43644</v>
      </c>
      <c r="O3224" s="31" t="s">
        <v>5</v>
      </c>
      <c r="P3224" s="31">
        <v>9</v>
      </c>
      <c r="Q3224" s="31" t="s">
        <v>4307</v>
      </c>
      <c r="S3224" s="31">
        <v>70</v>
      </c>
      <c r="T3224" s="31">
        <v>0</v>
      </c>
      <c r="U3224" s="31">
        <v>26.95619671</v>
      </c>
      <c r="V3224" s="31">
        <v>-80.076111249999997</v>
      </c>
      <c r="X3224" s="107"/>
      <c r="AE3224" s="46"/>
      <c r="AF3224" s="47"/>
      <c r="AG3224" s="47"/>
    </row>
    <row r="3225" spans="13:34" x14ac:dyDescent="0.3">
      <c r="M3225" s="31">
        <v>467218</v>
      </c>
      <c r="N3225" s="30">
        <v>43644</v>
      </c>
      <c r="O3225" s="31" t="s">
        <v>0</v>
      </c>
      <c r="P3225" s="31">
        <v>8</v>
      </c>
      <c r="Q3225" s="31" t="s">
        <v>4305</v>
      </c>
      <c r="R3225" s="31" t="s">
        <v>4651</v>
      </c>
      <c r="S3225" s="31">
        <v>82</v>
      </c>
      <c r="T3225" s="31">
        <v>19</v>
      </c>
      <c r="U3225" s="31">
        <v>26.868442030000001</v>
      </c>
      <c r="V3225" s="31">
        <v>-80.048739920000003</v>
      </c>
      <c r="X3225" s="107"/>
      <c r="AE3225" s="46"/>
      <c r="AF3225" s="47"/>
      <c r="AG3225" s="47"/>
      <c r="AH3225" s="31" t="s">
        <v>10</v>
      </c>
    </row>
    <row r="3226" spans="13:34" x14ac:dyDescent="0.3">
      <c r="M3226" s="31">
        <v>469050</v>
      </c>
      <c r="N3226" s="30">
        <v>43647</v>
      </c>
      <c r="O3226" s="31" t="s">
        <v>146</v>
      </c>
      <c r="P3226" s="31">
        <v>7</v>
      </c>
      <c r="Q3226" s="31" t="s">
        <v>4305</v>
      </c>
      <c r="R3226" s="31" t="s">
        <v>4652</v>
      </c>
      <c r="S3226" s="31">
        <v>17</v>
      </c>
      <c r="T3226" s="31">
        <v>76</v>
      </c>
      <c r="U3226" s="31">
        <v>26.92678446</v>
      </c>
      <c r="V3226" s="31">
        <v>-80.067513890000001</v>
      </c>
      <c r="X3226" s="107"/>
      <c r="AE3226" s="46"/>
      <c r="AF3226" s="47"/>
      <c r="AG3226" s="47"/>
      <c r="AH3226" s="31" t="s">
        <v>67</v>
      </c>
    </row>
    <row r="3227" spans="13:34" x14ac:dyDescent="0.3">
      <c r="M3227" s="31">
        <v>474537</v>
      </c>
      <c r="N3227" s="30">
        <v>43653</v>
      </c>
      <c r="O3227" s="31" t="s">
        <v>0</v>
      </c>
      <c r="P3227" s="31">
        <v>5</v>
      </c>
      <c r="Q3227" s="31" t="s">
        <v>4305</v>
      </c>
      <c r="R3227" s="31" t="s">
        <v>4653</v>
      </c>
      <c r="S3227" s="31">
        <v>6</v>
      </c>
      <c r="T3227" s="31">
        <v>72</v>
      </c>
      <c r="U3227" s="31">
        <v>26.887620819999999</v>
      </c>
      <c r="V3227" s="31">
        <v>-80.05510821</v>
      </c>
      <c r="X3227" s="107"/>
      <c r="AE3227" s="46"/>
      <c r="AF3227" s="47"/>
      <c r="AG3227" s="47"/>
      <c r="AH3227" s="31" t="s">
        <v>31</v>
      </c>
    </row>
    <row r="3228" spans="13:34" x14ac:dyDescent="0.3">
      <c r="M3228" s="31">
        <v>475590</v>
      </c>
      <c r="N3228" s="30">
        <v>43654</v>
      </c>
      <c r="O3228" s="31" t="s">
        <v>0</v>
      </c>
      <c r="P3228" s="31">
        <v>8</v>
      </c>
      <c r="Q3228" s="31" t="s">
        <v>4305</v>
      </c>
      <c r="R3228" s="31" t="s">
        <v>4654</v>
      </c>
      <c r="S3228" s="31">
        <v>117</v>
      </c>
      <c r="T3228" s="31">
        <v>7</v>
      </c>
      <c r="U3228" s="31">
        <v>26.864072149999998</v>
      </c>
      <c r="V3228" s="31">
        <v>-80.047626600000001</v>
      </c>
      <c r="X3228" s="107"/>
      <c r="AE3228" s="46"/>
      <c r="AF3228" s="47"/>
      <c r="AG3228" s="47"/>
      <c r="AH3228" s="31" t="s">
        <v>10</v>
      </c>
    </row>
    <row r="3229" spans="13:34" x14ac:dyDescent="0.3">
      <c r="M3229" s="31">
        <v>476743</v>
      </c>
      <c r="N3229" s="30">
        <v>43655</v>
      </c>
      <c r="O3229" s="31" t="s">
        <v>5</v>
      </c>
      <c r="P3229" s="31">
        <v>9</v>
      </c>
      <c r="Q3229" s="31" t="s">
        <v>4305</v>
      </c>
      <c r="R3229" s="31" t="s">
        <v>4655</v>
      </c>
      <c r="S3229" s="31">
        <v>54</v>
      </c>
      <c r="T3229" s="31">
        <v>12</v>
      </c>
      <c r="U3229" s="31">
        <v>26.955562520000001</v>
      </c>
      <c r="V3229" s="31">
        <v>-80.075866090000005</v>
      </c>
      <c r="X3229" s="107"/>
      <c r="AE3229" s="46"/>
      <c r="AF3229" s="47"/>
      <c r="AG3229" s="47"/>
      <c r="AH3229" s="31" t="s">
        <v>31</v>
      </c>
    </row>
    <row r="3230" spans="13:34" x14ac:dyDescent="0.3">
      <c r="M3230" s="31">
        <v>483378</v>
      </c>
      <c r="N3230" s="30">
        <v>43663</v>
      </c>
      <c r="O3230" s="31" t="s">
        <v>146</v>
      </c>
      <c r="P3230" s="31">
        <v>8</v>
      </c>
      <c r="Q3230" s="31" t="s">
        <v>4305</v>
      </c>
      <c r="R3230" s="31" t="s">
        <v>4656</v>
      </c>
      <c r="S3230" s="31">
        <v>33</v>
      </c>
      <c r="T3230" s="31">
        <v>49</v>
      </c>
      <c r="U3230" s="31">
        <v>26.922795560000001</v>
      </c>
      <c r="V3230" s="31">
        <v>-80.066299520000001</v>
      </c>
      <c r="X3230" s="107"/>
      <c r="AE3230" s="46"/>
      <c r="AF3230" s="47"/>
      <c r="AG3230" s="47"/>
      <c r="AH3230" s="31" t="s">
        <v>31</v>
      </c>
    </row>
    <row r="3231" spans="13:34" x14ac:dyDescent="0.3">
      <c r="M3231" s="31">
        <v>490174</v>
      </c>
      <c r="N3231" s="30">
        <v>43674</v>
      </c>
      <c r="O3231" s="31" t="s">
        <v>146</v>
      </c>
      <c r="P3231" s="31">
        <v>2</v>
      </c>
      <c r="Q3231" s="31" t="s">
        <v>4305</v>
      </c>
      <c r="R3231" s="31" t="s">
        <v>4657</v>
      </c>
      <c r="S3231" s="31">
        <v>12</v>
      </c>
      <c r="T3231" s="31">
        <v>106</v>
      </c>
      <c r="U3231" s="31">
        <v>26.939554789999999</v>
      </c>
      <c r="V3231" s="31">
        <v>-80.070590159999995</v>
      </c>
      <c r="X3231" s="107"/>
      <c r="AE3231" s="46"/>
      <c r="AF3231" s="47"/>
      <c r="AG3231" s="47"/>
      <c r="AH3231" s="31" t="s">
        <v>31</v>
      </c>
    </row>
    <row r="3232" spans="13:34" x14ac:dyDescent="0.3">
      <c r="M3232" s="31">
        <v>496213</v>
      </c>
      <c r="N3232" s="30">
        <v>43889</v>
      </c>
      <c r="O3232" s="31" t="s">
        <v>0</v>
      </c>
      <c r="P3232" s="31">
        <v>3</v>
      </c>
      <c r="Q3232" s="31" t="s">
        <v>4305</v>
      </c>
      <c r="R3232" s="31" t="s">
        <v>4659</v>
      </c>
      <c r="S3232" s="31">
        <v>25</v>
      </c>
      <c r="T3232" s="31">
        <v>47</v>
      </c>
      <c r="U3232" s="31">
        <v>26.90625193</v>
      </c>
      <c r="V3232" s="31">
        <v>-80.060945329999996</v>
      </c>
      <c r="X3232" s="107"/>
      <c r="AE3232" s="46"/>
      <c r="AF3232" s="47"/>
      <c r="AG3232" s="47"/>
      <c r="AH3232" s="31" t="s">
        <v>10</v>
      </c>
    </row>
    <row r="3233" spans="13:34" x14ac:dyDescent="0.3">
      <c r="M3233" s="31">
        <v>496214</v>
      </c>
      <c r="N3233" s="30">
        <v>43891</v>
      </c>
      <c r="O3233" s="31" t="s">
        <v>0</v>
      </c>
      <c r="P3233" s="31">
        <v>5</v>
      </c>
      <c r="Q3233" s="31" t="s">
        <v>4305</v>
      </c>
      <c r="R3233" s="31" t="s">
        <v>4660</v>
      </c>
      <c r="S3233" s="31">
        <v>52</v>
      </c>
      <c r="T3233" s="31">
        <v>25</v>
      </c>
      <c r="U3233" s="31">
        <v>26.884611880000001</v>
      </c>
      <c r="V3233" s="31">
        <v>-80.054270489999993</v>
      </c>
      <c r="X3233" s="107"/>
      <c r="Y3233" s="31">
        <v>1</v>
      </c>
      <c r="Z3233" s="31">
        <v>55</v>
      </c>
      <c r="AA3233" s="31">
        <v>1</v>
      </c>
      <c r="AB3233" s="31">
        <v>0</v>
      </c>
      <c r="AC3233" s="31">
        <v>2</v>
      </c>
      <c r="AD3233" s="31">
        <v>0</v>
      </c>
      <c r="AE3233" s="46">
        <f>SUM(Y3233,Z3233,AC3233,AD3233)</f>
        <v>58</v>
      </c>
      <c r="AF3233" s="47">
        <f>Y3233/AE3233</f>
        <v>1.7241379310344827E-2</v>
      </c>
      <c r="AG3233" s="47">
        <f>(Y3233-(AA3233+AB3233))/AE3233</f>
        <v>0</v>
      </c>
      <c r="AH3233" s="31" t="s">
        <v>8</v>
      </c>
    </row>
    <row r="3234" spans="13:34" x14ac:dyDescent="0.3">
      <c r="M3234" s="31">
        <v>496215</v>
      </c>
      <c r="N3234" s="30">
        <v>43893</v>
      </c>
      <c r="O3234" s="31" t="s">
        <v>0</v>
      </c>
      <c r="P3234" s="31">
        <v>2</v>
      </c>
      <c r="Q3234" s="31" t="s">
        <v>4305</v>
      </c>
      <c r="R3234" s="31" t="s">
        <v>4661</v>
      </c>
      <c r="S3234" s="31">
        <v>16</v>
      </c>
      <c r="T3234" s="31">
        <v>17</v>
      </c>
      <c r="U3234" s="31">
        <v>26.909827020000002</v>
      </c>
      <c r="V3234" s="31">
        <v>-80.062211289999993</v>
      </c>
      <c r="X3234" s="107"/>
      <c r="AE3234" s="46"/>
      <c r="AF3234" s="47"/>
      <c r="AG3234" s="47"/>
      <c r="AH3234" s="31" t="s">
        <v>31</v>
      </c>
    </row>
    <row r="3235" spans="13:34" x14ac:dyDescent="0.3">
      <c r="M3235" s="31">
        <v>496217</v>
      </c>
      <c r="N3235" s="30">
        <v>43900</v>
      </c>
      <c r="O3235" s="31" t="s">
        <v>0</v>
      </c>
      <c r="P3235" s="31">
        <v>9</v>
      </c>
      <c r="Q3235" s="31" t="s">
        <v>4305</v>
      </c>
      <c r="R3235" s="31" t="s">
        <v>4662</v>
      </c>
      <c r="S3235" s="31">
        <v>3</v>
      </c>
      <c r="T3235" s="31">
        <v>14</v>
      </c>
      <c r="U3235" s="31">
        <v>26.86031393</v>
      </c>
      <c r="V3235" s="31">
        <v>-80.046578170000004</v>
      </c>
      <c r="X3235" s="107"/>
      <c r="Y3235" s="31">
        <v>0</v>
      </c>
      <c r="Z3235" s="31">
        <v>25</v>
      </c>
      <c r="AA3235" s="31">
        <v>0</v>
      </c>
      <c r="AB3235" s="31">
        <v>0</v>
      </c>
      <c r="AC3235" s="31">
        <v>0</v>
      </c>
      <c r="AD3235" s="31">
        <v>0</v>
      </c>
      <c r="AE3235" s="46">
        <f>SUM(Y3235,Z3235,AC3235,AD3235)</f>
        <v>25</v>
      </c>
      <c r="AF3235" s="47">
        <f>Y3235/AE3235</f>
        <v>0</v>
      </c>
      <c r="AG3235" s="47">
        <f>(Y3235-(AA3235+AB3235))/AE3235</f>
        <v>0</v>
      </c>
      <c r="AH3235" s="31" t="s">
        <v>56</v>
      </c>
    </row>
    <row r="3236" spans="13:34" x14ac:dyDescent="0.3">
      <c r="M3236" s="31">
        <v>496218</v>
      </c>
      <c r="N3236" s="30">
        <v>43902</v>
      </c>
      <c r="O3236" s="31" t="s">
        <v>146</v>
      </c>
      <c r="P3236" s="31">
        <v>5</v>
      </c>
      <c r="Q3236" s="31" t="s">
        <v>4305</v>
      </c>
      <c r="R3236" s="31" t="s">
        <v>4663</v>
      </c>
      <c r="S3236" s="31">
        <v>63</v>
      </c>
      <c r="T3236" s="31">
        <v>80</v>
      </c>
      <c r="U3236" s="31">
        <v>26.933587899999999</v>
      </c>
      <c r="V3236" s="31">
        <v>-80.068798569999998</v>
      </c>
      <c r="W3236" s="30">
        <v>43972</v>
      </c>
      <c r="X3236" s="107">
        <f>W3236-N3236</f>
        <v>70</v>
      </c>
      <c r="Y3236" s="31">
        <v>58</v>
      </c>
      <c r="Z3236" s="31">
        <v>43</v>
      </c>
      <c r="AA3236" s="31">
        <v>0</v>
      </c>
      <c r="AB3236" s="31">
        <v>2</v>
      </c>
      <c r="AC3236" s="31">
        <v>0</v>
      </c>
      <c r="AD3236" s="31">
        <v>6</v>
      </c>
      <c r="AE3236" s="46">
        <f>SUM(Y3236,Z3236,AC3236,AD3236)</f>
        <v>107</v>
      </c>
      <c r="AF3236" s="47">
        <f>Y3236/AE3236</f>
        <v>0.54205607476635509</v>
      </c>
      <c r="AG3236" s="47">
        <f>(Y3236-(AA3236+AB3236))/AE3236</f>
        <v>0.52336448598130836</v>
      </c>
      <c r="AH3236" s="31" t="s">
        <v>2</v>
      </c>
    </row>
    <row r="3237" spans="13:34" x14ac:dyDescent="0.3">
      <c r="M3237" s="31">
        <v>496219</v>
      </c>
      <c r="N3237" s="30">
        <v>43903</v>
      </c>
      <c r="O3237" s="31" t="s">
        <v>0</v>
      </c>
      <c r="P3237" s="31">
        <v>10</v>
      </c>
      <c r="Q3237" s="31" t="s">
        <v>4305</v>
      </c>
      <c r="R3237" s="31" t="s">
        <v>4664</v>
      </c>
      <c r="S3237" s="31">
        <v>95</v>
      </c>
      <c r="T3237" s="31">
        <v>73</v>
      </c>
      <c r="U3237" s="31">
        <v>26.85241804</v>
      </c>
      <c r="V3237" s="31">
        <v>-80.045118500000001</v>
      </c>
      <c r="W3237" s="30">
        <v>43978</v>
      </c>
      <c r="X3237" s="107">
        <f>W3237-N3237</f>
        <v>75</v>
      </c>
      <c r="Y3237" s="31">
        <v>85</v>
      </c>
      <c r="Z3237" s="31">
        <v>19</v>
      </c>
      <c r="AA3237" s="31">
        <v>4</v>
      </c>
      <c r="AB3237" s="31">
        <v>1</v>
      </c>
      <c r="AC3237" s="31">
        <v>0</v>
      </c>
      <c r="AD3237" s="31">
        <v>6</v>
      </c>
      <c r="AE3237" s="46">
        <f>SUM(Y3237,Z3237,AC3237,AD3237)</f>
        <v>110</v>
      </c>
      <c r="AF3237" s="47">
        <f>Y3237/AE3237</f>
        <v>0.77272727272727271</v>
      </c>
      <c r="AG3237" s="47">
        <f>(Y3237-(AA3237+AB3237))/AE3237</f>
        <v>0.72727272727272729</v>
      </c>
      <c r="AH3237" s="31" t="s">
        <v>2</v>
      </c>
    </row>
    <row r="3238" spans="13:34" x14ac:dyDescent="0.3">
      <c r="M3238" s="31">
        <v>496220</v>
      </c>
      <c r="N3238" s="30">
        <v>43906</v>
      </c>
      <c r="O3238" s="31" t="s">
        <v>5</v>
      </c>
      <c r="P3238" s="31">
        <v>11</v>
      </c>
      <c r="Q3238" s="31" t="s">
        <v>4307</v>
      </c>
      <c r="S3238" s="31">
        <v>3</v>
      </c>
      <c r="T3238" s="31">
        <v>50</v>
      </c>
      <c r="U3238" s="31">
        <v>26.95062106</v>
      </c>
      <c r="V3238" s="31">
        <v>-80.073801869999997</v>
      </c>
      <c r="X3238" s="107"/>
      <c r="AE3238" s="46"/>
      <c r="AF3238" s="47"/>
      <c r="AG3238" s="47"/>
    </row>
    <row r="3239" spans="13:34" x14ac:dyDescent="0.3">
      <c r="M3239" s="31">
        <v>496221</v>
      </c>
      <c r="N3239" s="30">
        <v>43907</v>
      </c>
      <c r="O3239" s="31" t="s">
        <v>0</v>
      </c>
      <c r="P3239" s="31">
        <v>5</v>
      </c>
      <c r="Q3239" s="31" t="s">
        <v>4305</v>
      </c>
      <c r="R3239" s="31" t="s">
        <v>4665</v>
      </c>
      <c r="S3239" s="31">
        <v>64</v>
      </c>
      <c r="T3239" s="31">
        <v>5</v>
      </c>
      <c r="U3239" s="31">
        <v>26.886516530000002</v>
      </c>
      <c r="V3239" s="31">
        <v>-80.055018230000002</v>
      </c>
      <c r="X3239" s="107"/>
      <c r="Y3239" s="31">
        <v>1</v>
      </c>
      <c r="Z3239" s="31">
        <v>78</v>
      </c>
      <c r="AA3239" s="31">
        <v>0</v>
      </c>
      <c r="AB3239" s="31">
        <v>1</v>
      </c>
      <c r="AC3239" s="31">
        <v>0</v>
      </c>
      <c r="AD3239" s="31">
        <v>0</v>
      </c>
      <c r="AE3239" s="46">
        <f>SUM(Y3239,Z3239,AC3239,AD3239)</f>
        <v>79</v>
      </c>
      <c r="AF3239" s="47">
        <f>Y3239/AE3239</f>
        <v>1.2658227848101266E-2</v>
      </c>
      <c r="AG3239" s="47">
        <f>(Y3239-(AA3239+AB3239))/AE3239</f>
        <v>0</v>
      </c>
      <c r="AH3239" s="31" t="s">
        <v>8</v>
      </c>
    </row>
    <row r="3240" spans="13:34" x14ac:dyDescent="0.3">
      <c r="M3240" s="31">
        <v>496222</v>
      </c>
      <c r="N3240" s="30">
        <v>43908</v>
      </c>
      <c r="O3240" s="31" t="s">
        <v>5</v>
      </c>
      <c r="P3240" s="31">
        <v>11</v>
      </c>
      <c r="Q3240" s="31" t="s">
        <v>4305</v>
      </c>
      <c r="R3240" s="31" t="s">
        <v>4666</v>
      </c>
      <c r="S3240" s="31">
        <v>25</v>
      </c>
      <c r="T3240" s="31">
        <v>49</v>
      </c>
      <c r="U3240" s="31">
        <v>26.950426140000001</v>
      </c>
      <c r="V3240" s="31">
        <v>-80.073819580000006</v>
      </c>
      <c r="W3240" s="30">
        <v>43983</v>
      </c>
      <c r="X3240" s="107">
        <f>W3240-N3240</f>
        <v>75</v>
      </c>
      <c r="Y3240" s="31">
        <v>29</v>
      </c>
      <c r="Z3240" s="31">
        <v>63</v>
      </c>
      <c r="AA3240" s="31">
        <v>1</v>
      </c>
      <c r="AB3240" s="31">
        <v>0</v>
      </c>
      <c r="AC3240" s="31">
        <v>0</v>
      </c>
      <c r="AD3240" s="31">
        <v>1</v>
      </c>
      <c r="AE3240" s="46">
        <f>SUM(Y3240,Z3240,AC3240,AD3240)</f>
        <v>93</v>
      </c>
      <c r="AF3240" s="47">
        <f>Y3240/AE3240</f>
        <v>0.31182795698924731</v>
      </c>
      <c r="AG3240" s="47">
        <f>(Y3240-(AA3240+AB3240))/AE3240</f>
        <v>0.30107526881720431</v>
      </c>
      <c r="AH3240" s="31" t="s">
        <v>2</v>
      </c>
    </row>
    <row r="3241" spans="13:34" x14ac:dyDescent="0.3">
      <c r="M3241" s="31">
        <v>496223</v>
      </c>
      <c r="N3241" s="30">
        <v>43909</v>
      </c>
      <c r="O3241" s="31" t="s">
        <v>146</v>
      </c>
      <c r="P3241" s="31">
        <v>6</v>
      </c>
      <c r="Q3241" s="31" t="s">
        <v>4307</v>
      </c>
      <c r="S3241" s="31">
        <v>50</v>
      </c>
      <c r="T3241" s="31">
        <v>110</v>
      </c>
      <c r="U3241" s="31">
        <v>26.928386190000001</v>
      </c>
      <c r="V3241" s="31">
        <v>-80.067675249999994</v>
      </c>
      <c r="X3241" s="107"/>
      <c r="AE3241" s="46"/>
      <c r="AF3241" s="47"/>
      <c r="AG3241" s="47"/>
    </row>
    <row r="3242" spans="13:34" x14ac:dyDescent="0.3">
      <c r="M3242" s="31">
        <v>496225</v>
      </c>
      <c r="N3242" s="30">
        <v>43912</v>
      </c>
      <c r="O3242" s="31" t="s">
        <v>0</v>
      </c>
      <c r="P3242" s="31">
        <v>7</v>
      </c>
      <c r="Q3242" s="31" t="s">
        <v>4305</v>
      </c>
      <c r="R3242" s="31" t="s">
        <v>4668</v>
      </c>
      <c r="S3242" s="31">
        <v>71</v>
      </c>
      <c r="T3242" s="31">
        <v>8</v>
      </c>
      <c r="U3242" s="31">
        <v>26.876196879999998</v>
      </c>
      <c r="V3242" s="31">
        <v>-80.051260240000005</v>
      </c>
      <c r="W3242" s="30">
        <v>43981</v>
      </c>
      <c r="X3242" s="107">
        <f>W3242-N3242</f>
        <v>69</v>
      </c>
      <c r="Y3242" s="31">
        <v>40</v>
      </c>
      <c r="Z3242" s="31">
        <v>55</v>
      </c>
      <c r="AA3242" s="31">
        <v>0</v>
      </c>
      <c r="AB3242" s="31">
        <v>0</v>
      </c>
      <c r="AC3242" s="31">
        <v>0</v>
      </c>
      <c r="AD3242" s="31">
        <v>0</v>
      </c>
      <c r="AE3242" s="46">
        <f>SUM(Y3242,Z3242,AC3242,AD3242)</f>
        <v>95</v>
      </c>
      <c r="AF3242" s="47">
        <f>Y3242/AE3242</f>
        <v>0.42105263157894735</v>
      </c>
      <c r="AG3242" s="47">
        <f>(Y3242-(AA3242+AB3242))/AE3242</f>
        <v>0.42105263157894735</v>
      </c>
      <c r="AH3242" s="31" t="s">
        <v>2</v>
      </c>
    </row>
    <row r="3243" spans="13:34" x14ac:dyDescent="0.3">
      <c r="M3243" s="31">
        <v>496227</v>
      </c>
      <c r="N3243" s="30">
        <v>43913</v>
      </c>
      <c r="O3243" s="31" t="s">
        <v>0</v>
      </c>
      <c r="P3243" s="31">
        <v>10</v>
      </c>
      <c r="Q3243" s="31" t="s">
        <v>4305</v>
      </c>
      <c r="R3243" s="31" t="s">
        <v>4669</v>
      </c>
      <c r="S3243" s="31">
        <v>105</v>
      </c>
      <c r="T3243" s="31">
        <v>56</v>
      </c>
      <c r="U3243" s="31">
        <v>26.85096832</v>
      </c>
      <c r="V3243" s="31">
        <v>-80.044812800000003</v>
      </c>
      <c r="X3243" s="107"/>
      <c r="AE3243" s="46"/>
      <c r="AF3243" s="47"/>
      <c r="AG3243" s="47"/>
      <c r="AH3243" s="31" t="s">
        <v>81</v>
      </c>
    </row>
    <row r="3244" spans="13:34" x14ac:dyDescent="0.3">
      <c r="M3244" s="31">
        <v>496228</v>
      </c>
      <c r="N3244" s="30">
        <v>43913</v>
      </c>
      <c r="O3244" s="31" t="s">
        <v>5</v>
      </c>
      <c r="P3244" s="31">
        <v>10</v>
      </c>
      <c r="Q3244" s="31" t="s">
        <v>4305</v>
      </c>
      <c r="R3244" s="31" t="s">
        <v>4670</v>
      </c>
      <c r="S3244" s="31">
        <v>60</v>
      </c>
      <c r="T3244" s="31">
        <v>31</v>
      </c>
      <c r="U3244" s="31">
        <v>26.95213579</v>
      </c>
      <c r="V3244" s="31">
        <v>-80.074570489999999</v>
      </c>
      <c r="X3244" s="107"/>
      <c r="AE3244" s="46"/>
      <c r="AF3244" s="47"/>
      <c r="AG3244" s="47"/>
      <c r="AH3244" s="31" t="s">
        <v>10</v>
      </c>
    </row>
    <row r="3245" spans="13:34" x14ac:dyDescent="0.3">
      <c r="M3245" s="31">
        <v>496232</v>
      </c>
      <c r="N3245" s="30">
        <v>43915</v>
      </c>
      <c r="O3245" s="31" t="s">
        <v>0</v>
      </c>
      <c r="P3245" s="31">
        <v>2</v>
      </c>
      <c r="Q3245" s="31" t="s">
        <v>4305</v>
      </c>
      <c r="R3245" s="31" t="s">
        <v>4671</v>
      </c>
      <c r="S3245" s="31">
        <v>51</v>
      </c>
      <c r="T3245" s="31">
        <v>14</v>
      </c>
      <c r="U3245" s="31">
        <v>26.90813597</v>
      </c>
      <c r="V3245" s="31">
        <v>-80.061684560000003</v>
      </c>
      <c r="X3245" s="107"/>
      <c r="AE3245" s="46"/>
      <c r="AF3245" s="47"/>
      <c r="AG3245" s="47"/>
      <c r="AH3245" s="31" t="s">
        <v>67</v>
      </c>
    </row>
    <row r="3246" spans="13:34" x14ac:dyDescent="0.3">
      <c r="M3246" s="31">
        <v>496239</v>
      </c>
      <c r="N3246" s="30">
        <v>43915</v>
      </c>
      <c r="O3246" s="31" t="s">
        <v>5</v>
      </c>
      <c r="P3246" s="31">
        <v>2</v>
      </c>
      <c r="Q3246" s="31" t="s">
        <v>4305</v>
      </c>
      <c r="R3246" s="31" t="s">
        <v>4672</v>
      </c>
      <c r="S3246" s="31">
        <v>57</v>
      </c>
      <c r="T3246" s="31">
        <v>21</v>
      </c>
      <c r="U3246" s="31">
        <v>26.965889310000001</v>
      </c>
      <c r="V3246" s="31">
        <v>-80.079259719999996</v>
      </c>
      <c r="X3246" s="107"/>
      <c r="AE3246" s="46"/>
      <c r="AF3246" s="47"/>
      <c r="AG3246" s="47"/>
      <c r="AH3246" s="31" t="s">
        <v>10</v>
      </c>
    </row>
    <row r="3247" spans="13:34" x14ac:dyDescent="0.3">
      <c r="M3247" s="31">
        <v>496241</v>
      </c>
      <c r="N3247" s="30">
        <v>43917</v>
      </c>
      <c r="O3247" s="31" t="s">
        <v>0</v>
      </c>
      <c r="P3247" s="31">
        <v>8</v>
      </c>
      <c r="Q3247" s="31" t="s">
        <v>4305</v>
      </c>
      <c r="R3247" s="31" t="s">
        <v>4674</v>
      </c>
      <c r="S3247" s="31">
        <v>40</v>
      </c>
      <c r="T3247" s="31">
        <v>12</v>
      </c>
      <c r="U3247" s="31">
        <v>26.868823930000001</v>
      </c>
      <c r="V3247" s="31">
        <v>-80.048843770000005</v>
      </c>
      <c r="W3247" s="30">
        <v>43989</v>
      </c>
      <c r="X3247" s="107">
        <f>W3247-N3247</f>
        <v>72</v>
      </c>
      <c r="Y3247" s="31">
        <v>75</v>
      </c>
      <c r="Z3247" s="31">
        <v>12</v>
      </c>
      <c r="AA3247" s="31">
        <v>0</v>
      </c>
      <c r="AB3247" s="31">
        <v>1</v>
      </c>
      <c r="AC3247" s="31">
        <v>0</v>
      </c>
      <c r="AD3247" s="31">
        <v>0</v>
      </c>
      <c r="AE3247" s="46">
        <f>SUM(Y3247,Z3247,AC3247,AD3247)</f>
        <v>87</v>
      </c>
      <c r="AF3247" s="47">
        <f>Y3247/AE3247</f>
        <v>0.86206896551724133</v>
      </c>
      <c r="AG3247" s="47">
        <f>(Y3247-(AA3247+AB3247))/AE3247</f>
        <v>0.85057471264367812</v>
      </c>
      <c r="AH3247" s="31" t="s">
        <v>2</v>
      </c>
    </row>
    <row r="3248" spans="13:34" x14ac:dyDescent="0.3">
      <c r="M3248" s="31">
        <v>496242</v>
      </c>
      <c r="N3248" s="30">
        <v>43918</v>
      </c>
      <c r="O3248" s="31" t="s">
        <v>146</v>
      </c>
      <c r="P3248" s="31">
        <v>6</v>
      </c>
      <c r="Q3248" s="31" t="s">
        <v>4307</v>
      </c>
      <c r="S3248" s="31">
        <v>55</v>
      </c>
      <c r="T3248" s="31">
        <v>130</v>
      </c>
      <c r="U3248" s="31">
        <v>26.929108169999999</v>
      </c>
      <c r="V3248" s="31">
        <v>-80.067943200000002</v>
      </c>
      <c r="X3248" s="107"/>
      <c r="AE3248" s="46"/>
      <c r="AF3248" s="47"/>
      <c r="AG3248" s="47"/>
    </row>
    <row r="3249" spans="13:34" x14ac:dyDescent="0.3">
      <c r="M3249" s="31">
        <v>496245</v>
      </c>
      <c r="N3249" s="30">
        <v>43919</v>
      </c>
      <c r="O3249" s="31" t="s">
        <v>5</v>
      </c>
      <c r="P3249" s="31">
        <v>2</v>
      </c>
      <c r="Q3249" s="31" t="s">
        <v>4305</v>
      </c>
      <c r="R3249" s="31" t="s">
        <v>4675</v>
      </c>
      <c r="S3249" s="31">
        <v>21</v>
      </c>
      <c r="T3249" s="31">
        <v>30</v>
      </c>
      <c r="U3249" s="31">
        <v>26.96509425</v>
      </c>
      <c r="V3249" s="31">
        <v>-80.078983320000006</v>
      </c>
      <c r="W3249" s="30">
        <v>43983</v>
      </c>
      <c r="X3249" s="107">
        <f>W3249-N3249</f>
        <v>64</v>
      </c>
      <c r="Y3249" s="31">
        <v>40</v>
      </c>
      <c r="Z3249" s="31">
        <v>43</v>
      </c>
      <c r="AA3249" s="31">
        <v>3</v>
      </c>
      <c r="AB3249" s="31">
        <v>1</v>
      </c>
      <c r="AC3249" s="31">
        <v>0</v>
      </c>
      <c r="AD3249" s="31">
        <v>3</v>
      </c>
      <c r="AE3249" s="46">
        <f>SUM(Y3249,Z3249,AC3249,AD3249)</f>
        <v>86</v>
      </c>
      <c r="AF3249" s="47">
        <f>Y3249/AE3249</f>
        <v>0.46511627906976744</v>
      </c>
      <c r="AG3249" s="47">
        <f>(Y3249-(AA3249+AB3249))/AE3249</f>
        <v>0.41860465116279072</v>
      </c>
      <c r="AH3249" s="31" t="s">
        <v>2</v>
      </c>
    </row>
    <row r="3250" spans="13:34" x14ac:dyDescent="0.3">
      <c r="M3250" s="31">
        <v>496250</v>
      </c>
      <c r="N3250" s="30">
        <v>43919</v>
      </c>
      <c r="O3250" s="31" t="s">
        <v>0</v>
      </c>
      <c r="P3250" s="31">
        <v>3</v>
      </c>
      <c r="Q3250" s="31" t="s">
        <v>4305</v>
      </c>
      <c r="R3250" s="31" t="s">
        <v>4676</v>
      </c>
      <c r="S3250" s="31">
        <v>9</v>
      </c>
      <c r="T3250" s="31">
        <v>18</v>
      </c>
      <c r="U3250" s="31">
        <v>26.90302994</v>
      </c>
      <c r="V3250" s="31">
        <v>-80.05980538</v>
      </c>
      <c r="X3250" s="107"/>
      <c r="AE3250" s="46"/>
      <c r="AF3250" s="47"/>
      <c r="AG3250" s="47"/>
      <c r="AH3250" s="31" t="s">
        <v>31</v>
      </c>
    </row>
    <row r="3251" spans="13:34" x14ac:dyDescent="0.3">
      <c r="M3251" s="31">
        <v>496251</v>
      </c>
      <c r="N3251" s="30">
        <v>43919</v>
      </c>
      <c r="O3251" s="31" t="s">
        <v>0</v>
      </c>
      <c r="P3251" s="31">
        <v>9</v>
      </c>
      <c r="Q3251" s="31" t="s">
        <v>4305</v>
      </c>
      <c r="R3251" s="31" t="s">
        <v>4677</v>
      </c>
      <c r="S3251" s="31">
        <v>22</v>
      </c>
      <c r="T3251" s="31">
        <v>23</v>
      </c>
      <c r="U3251" s="31">
        <v>26.86061024</v>
      </c>
      <c r="V3251" s="31">
        <v>-80.046662330000004</v>
      </c>
      <c r="W3251" s="30">
        <v>43990</v>
      </c>
      <c r="X3251" s="107">
        <f>W3251-N3251</f>
        <v>71</v>
      </c>
      <c r="Y3251" s="31">
        <v>20</v>
      </c>
      <c r="Z3251" s="31">
        <v>54</v>
      </c>
      <c r="AA3251" s="31">
        <v>0</v>
      </c>
      <c r="AB3251" s="31">
        <v>0</v>
      </c>
      <c r="AC3251" s="31">
        <v>0</v>
      </c>
      <c r="AD3251" s="31">
        <v>0</v>
      </c>
      <c r="AE3251" s="46">
        <f>SUM(Y3251,Z3251,AC3251,AD3251)</f>
        <v>74</v>
      </c>
      <c r="AF3251" s="47">
        <f>Y3251/AE3251</f>
        <v>0.27027027027027029</v>
      </c>
      <c r="AG3251" s="47">
        <f>(Y3251-(AA3251+AB3251))/AE3251</f>
        <v>0.27027027027027029</v>
      </c>
      <c r="AH3251" s="31" t="s">
        <v>2</v>
      </c>
    </row>
    <row r="3252" spans="13:34" x14ac:dyDescent="0.3">
      <c r="M3252" s="31">
        <v>496255</v>
      </c>
      <c r="N3252" s="30">
        <v>43920</v>
      </c>
      <c r="O3252" s="31" t="s">
        <v>146</v>
      </c>
      <c r="P3252" s="31">
        <v>6</v>
      </c>
      <c r="Q3252" s="31" t="s">
        <v>4305</v>
      </c>
      <c r="R3252" s="31" t="s">
        <v>4678</v>
      </c>
      <c r="S3252" s="31">
        <v>23</v>
      </c>
      <c r="T3252" s="31">
        <v>171</v>
      </c>
      <c r="U3252" s="31">
        <v>26.928724039999999</v>
      </c>
      <c r="V3252" s="31">
        <v>-80.067744140000002</v>
      </c>
      <c r="W3252" s="30">
        <v>43984</v>
      </c>
      <c r="X3252" s="107">
        <f>W3252-N3252</f>
        <v>64</v>
      </c>
      <c r="Y3252" s="31">
        <v>40</v>
      </c>
      <c r="Z3252" s="31">
        <v>60</v>
      </c>
      <c r="AA3252" s="31">
        <v>2</v>
      </c>
      <c r="AB3252" s="31">
        <v>0</v>
      </c>
      <c r="AC3252" s="31">
        <v>0</v>
      </c>
      <c r="AD3252" s="31">
        <v>0</v>
      </c>
      <c r="AE3252" s="46">
        <f>SUM(Y3252,Z3252,AC3252,AD3252)</f>
        <v>100</v>
      </c>
      <c r="AF3252" s="47">
        <f>Y3252/AE3252</f>
        <v>0.4</v>
      </c>
      <c r="AG3252" s="47">
        <f>(Y3252-(AA3252+AB3252))/AE3252</f>
        <v>0.38</v>
      </c>
      <c r="AH3252" s="31" t="s">
        <v>2</v>
      </c>
    </row>
    <row r="3253" spans="13:34" x14ac:dyDescent="0.3">
      <c r="M3253" s="31">
        <v>496256</v>
      </c>
      <c r="N3253" s="30">
        <v>43921</v>
      </c>
      <c r="O3253" s="31" t="s">
        <v>0</v>
      </c>
      <c r="P3253" s="31">
        <v>3</v>
      </c>
      <c r="Q3253" s="31" t="s">
        <v>4305</v>
      </c>
      <c r="R3253" s="31" t="s">
        <v>4679</v>
      </c>
      <c r="S3253" s="31">
        <v>31</v>
      </c>
      <c r="T3253" s="31">
        <v>7</v>
      </c>
      <c r="U3253" s="31">
        <v>26.902934139999999</v>
      </c>
      <c r="V3253" s="31">
        <v>-80.059800899999999</v>
      </c>
      <c r="W3253" s="30">
        <v>43993</v>
      </c>
      <c r="X3253" s="107">
        <f>W3253-N3253</f>
        <v>72</v>
      </c>
      <c r="Y3253" s="31">
        <v>30</v>
      </c>
      <c r="Z3253" s="31">
        <v>62</v>
      </c>
      <c r="AA3253" s="31">
        <v>0</v>
      </c>
      <c r="AB3253" s="31">
        <v>0</v>
      </c>
      <c r="AC3253" s="31">
        <v>0</v>
      </c>
      <c r="AD3253" s="31">
        <v>0</v>
      </c>
      <c r="AE3253" s="46">
        <f>SUM(Y3253,Z3253,AC3253,AD3253)</f>
        <v>92</v>
      </c>
      <c r="AF3253" s="47">
        <f>Y3253/AE3253</f>
        <v>0.32608695652173914</v>
      </c>
      <c r="AG3253" s="47">
        <f>(Y3253-(AA3253+AB3253))/AE3253</f>
        <v>0.32608695652173914</v>
      </c>
      <c r="AH3253" s="31" t="s">
        <v>2</v>
      </c>
    </row>
    <row r="3254" spans="13:34" x14ac:dyDescent="0.3">
      <c r="M3254" s="31">
        <v>496264</v>
      </c>
      <c r="N3254" s="30">
        <v>43923</v>
      </c>
      <c r="O3254" s="31" t="s">
        <v>0</v>
      </c>
      <c r="P3254" s="31">
        <v>3</v>
      </c>
      <c r="Q3254" s="31" t="s">
        <v>4307</v>
      </c>
      <c r="S3254" s="31">
        <v>15</v>
      </c>
      <c r="T3254" s="31">
        <v>25</v>
      </c>
      <c r="U3254" s="31">
        <v>26.906523849999999</v>
      </c>
      <c r="V3254" s="31">
        <v>-80.06100644</v>
      </c>
      <c r="X3254" s="107"/>
      <c r="AE3254" s="46"/>
      <c r="AF3254" s="47"/>
      <c r="AG3254" s="47"/>
    </row>
    <row r="3255" spans="13:34" x14ac:dyDescent="0.3">
      <c r="M3255" s="31">
        <v>496266</v>
      </c>
      <c r="N3255" s="30">
        <v>43923</v>
      </c>
      <c r="O3255" s="31" t="s">
        <v>0</v>
      </c>
      <c r="P3255" s="31">
        <v>5</v>
      </c>
      <c r="Q3255" s="31" t="s">
        <v>4305</v>
      </c>
      <c r="R3255" s="31" t="s">
        <v>4688</v>
      </c>
      <c r="S3255" s="31">
        <v>51</v>
      </c>
      <c r="T3255" s="31">
        <v>13</v>
      </c>
      <c r="U3255" s="31">
        <v>26.88919915</v>
      </c>
      <c r="V3255" s="31">
        <v>-80.055886650000005</v>
      </c>
      <c r="X3255" s="107"/>
      <c r="Y3255" s="31">
        <v>47</v>
      </c>
      <c r="Z3255" s="31">
        <v>21</v>
      </c>
      <c r="AA3255" s="31">
        <v>0</v>
      </c>
      <c r="AB3255" s="31">
        <v>0</v>
      </c>
      <c r="AC3255" s="31">
        <v>0</v>
      </c>
      <c r="AD3255" s="31">
        <v>0</v>
      </c>
      <c r="AE3255" s="46">
        <f>SUM(Y3255,Z3255,AC3255,AD3255)</f>
        <v>68</v>
      </c>
      <c r="AF3255" s="47">
        <f>Y3255/AE3255</f>
        <v>0.69117647058823528</v>
      </c>
      <c r="AG3255" s="47">
        <f>(Y3255-(AA3255+AB3255))/AE3255</f>
        <v>0.69117647058823528</v>
      </c>
      <c r="AH3255" s="31" t="s">
        <v>8</v>
      </c>
    </row>
    <row r="3256" spans="13:34" x14ac:dyDescent="0.3">
      <c r="M3256" s="31">
        <v>496269</v>
      </c>
      <c r="N3256" s="30">
        <v>43923</v>
      </c>
      <c r="O3256" s="31" t="s">
        <v>0</v>
      </c>
      <c r="P3256" s="31">
        <v>9</v>
      </c>
      <c r="Q3256" s="31" t="s">
        <v>4305</v>
      </c>
      <c r="R3256" s="31" t="s">
        <v>4692</v>
      </c>
      <c r="S3256" s="31">
        <v>41</v>
      </c>
      <c r="T3256" s="31">
        <v>15</v>
      </c>
      <c r="U3256" s="31">
        <v>26.86156579</v>
      </c>
      <c r="V3256" s="31">
        <v>-80.046927409999995</v>
      </c>
      <c r="X3256" s="107"/>
      <c r="AE3256" s="46"/>
      <c r="AF3256" s="47"/>
      <c r="AG3256" s="47"/>
      <c r="AH3256" s="31" t="s">
        <v>81</v>
      </c>
    </row>
    <row r="3257" spans="13:34" x14ac:dyDescent="0.3">
      <c r="M3257" s="31">
        <v>496273</v>
      </c>
      <c r="N3257" s="30">
        <v>43924</v>
      </c>
      <c r="O3257" s="31" t="s">
        <v>0</v>
      </c>
      <c r="P3257" s="31">
        <v>7</v>
      </c>
      <c r="Q3257" s="31" t="s">
        <v>4305</v>
      </c>
      <c r="R3257" s="31" t="s">
        <v>4697</v>
      </c>
      <c r="S3257" s="31">
        <v>10</v>
      </c>
      <c r="T3257" s="31">
        <v>16</v>
      </c>
      <c r="U3257" s="31">
        <v>26.875534859999998</v>
      </c>
      <c r="V3257" s="31">
        <v>-80.051016860000004</v>
      </c>
      <c r="W3257" s="30">
        <v>43991</v>
      </c>
      <c r="X3257" s="107">
        <f>W3257-N3257</f>
        <v>67</v>
      </c>
      <c r="Y3257" s="31">
        <v>68</v>
      </c>
      <c r="Z3257" s="31">
        <v>28</v>
      </c>
      <c r="AA3257" s="31">
        <v>1</v>
      </c>
      <c r="AB3257" s="31">
        <v>2</v>
      </c>
      <c r="AC3257" s="31">
        <v>0</v>
      </c>
      <c r="AD3257" s="31">
        <v>0</v>
      </c>
      <c r="AE3257" s="46">
        <f>SUM(Y3257,Z3257,AC3257,AD3257)</f>
        <v>96</v>
      </c>
      <c r="AF3257" s="47">
        <f>Y3257/AE3257</f>
        <v>0.70833333333333337</v>
      </c>
      <c r="AG3257" s="47">
        <f>(Y3257-(AA3257+AB3257))/AE3257</f>
        <v>0.67708333333333337</v>
      </c>
      <c r="AH3257" s="31" t="s">
        <v>2</v>
      </c>
    </row>
    <row r="3258" spans="13:34" x14ac:dyDescent="0.3">
      <c r="M3258" s="31">
        <v>496274</v>
      </c>
      <c r="N3258" s="30">
        <v>43925</v>
      </c>
      <c r="O3258" s="31" t="s">
        <v>146</v>
      </c>
      <c r="P3258" s="31">
        <v>8</v>
      </c>
      <c r="Q3258" s="31" t="s">
        <v>4307</v>
      </c>
      <c r="S3258" s="31">
        <v>10</v>
      </c>
      <c r="T3258" s="31">
        <v>55</v>
      </c>
      <c r="U3258" s="31">
        <v>26.922777539999998</v>
      </c>
      <c r="V3258" s="31">
        <v>-80.066356479999996</v>
      </c>
      <c r="X3258" s="107"/>
      <c r="AE3258" s="46"/>
      <c r="AF3258" s="47"/>
      <c r="AG3258" s="47"/>
    </row>
    <row r="3259" spans="13:34" x14ac:dyDescent="0.3">
      <c r="M3259" s="31">
        <v>496275</v>
      </c>
      <c r="N3259" s="30">
        <v>43925</v>
      </c>
      <c r="O3259" s="31" t="s">
        <v>146</v>
      </c>
      <c r="P3259" s="31">
        <v>8</v>
      </c>
      <c r="Q3259" s="31" t="s">
        <v>4305</v>
      </c>
      <c r="R3259" s="31" t="s">
        <v>4698</v>
      </c>
      <c r="S3259" s="31">
        <v>29</v>
      </c>
      <c r="T3259" s="31">
        <v>20</v>
      </c>
      <c r="U3259" s="31">
        <v>26.9228551</v>
      </c>
      <c r="V3259" s="31">
        <v>-80.066538069999993</v>
      </c>
      <c r="W3259" s="30">
        <v>44003</v>
      </c>
      <c r="X3259" s="107">
        <f>W3259-N3259</f>
        <v>78</v>
      </c>
      <c r="Y3259" s="31">
        <v>69</v>
      </c>
      <c r="Z3259" s="31">
        <v>12</v>
      </c>
      <c r="AA3259" s="31">
        <v>1</v>
      </c>
      <c r="AB3259" s="31">
        <v>2</v>
      </c>
      <c r="AC3259" s="31">
        <v>0</v>
      </c>
      <c r="AD3259" s="31">
        <v>1</v>
      </c>
      <c r="AE3259" s="46">
        <f>SUM(Y3259,Z3259,AC3259,AD3259)</f>
        <v>82</v>
      </c>
      <c r="AF3259" s="47">
        <f>Y3259/AE3259</f>
        <v>0.84146341463414631</v>
      </c>
      <c r="AG3259" s="47">
        <f>(Y3259-(AA3259+AB3259))/AE3259</f>
        <v>0.80487804878048785</v>
      </c>
      <c r="AH3259" s="31" t="s">
        <v>2</v>
      </c>
    </row>
    <row r="3260" spans="13:34" x14ac:dyDescent="0.3">
      <c r="M3260" s="31">
        <v>496280</v>
      </c>
      <c r="N3260" s="30">
        <v>43926</v>
      </c>
      <c r="O3260" s="31" t="s">
        <v>146</v>
      </c>
      <c r="P3260" s="31">
        <v>6</v>
      </c>
      <c r="Q3260" s="31" t="s">
        <v>4305</v>
      </c>
      <c r="R3260" s="31" t="s">
        <v>4705</v>
      </c>
      <c r="S3260" s="31">
        <v>46</v>
      </c>
      <c r="T3260" s="31">
        <v>138</v>
      </c>
      <c r="U3260" s="31">
        <v>26.928731549999998</v>
      </c>
      <c r="V3260" s="31">
        <v>-80.067865339999997</v>
      </c>
      <c r="W3260" s="30">
        <v>43995</v>
      </c>
      <c r="X3260" s="107">
        <f>W3260-N3260</f>
        <v>69</v>
      </c>
      <c r="Y3260" s="31">
        <v>17</v>
      </c>
      <c r="Z3260" s="31">
        <v>32</v>
      </c>
      <c r="AA3260" s="31">
        <v>0</v>
      </c>
      <c r="AB3260" s="31">
        <v>0</v>
      </c>
      <c r="AC3260" s="31">
        <v>0</v>
      </c>
      <c r="AD3260" s="31">
        <v>0</v>
      </c>
      <c r="AE3260" s="46">
        <f>SUM(Y3260,Z3260,AC3260,AD3260)</f>
        <v>49</v>
      </c>
      <c r="AF3260" s="47">
        <f>Y3260/AE3260</f>
        <v>0.34693877551020408</v>
      </c>
      <c r="AG3260" s="47">
        <f>(Y3260-(AA3260+AB3260))/AE3260</f>
        <v>0.34693877551020408</v>
      </c>
      <c r="AH3260" s="31" t="s">
        <v>2</v>
      </c>
    </row>
    <row r="3261" spans="13:34" x14ac:dyDescent="0.3">
      <c r="M3261" s="31">
        <v>496281</v>
      </c>
      <c r="N3261" s="30">
        <v>43926</v>
      </c>
      <c r="O3261" s="31" t="s">
        <v>146</v>
      </c>
      <c r="P3261" s="31">
        <v>5</v>
      </c>
      <c r="Q3261" s="31" t="s">
        <v>4305</v>
      </c>
      <c r="R3261" s="31" t="s">
        <v>4706</v>
      </c>
      <c r="S3261" s="31">
        <v>24</v>
      </c>
      <c r="T3261" s="31">
        <v>117</v>
      </c>
      <c r="U3261" s="31">
        <v>26.932102520000001</v>
      </c>
      <c r="V3261" s="31">
        <v>-80.06832928</v>
      </c>
      <c r="W3261" s="30">
        <v>43994</v>
      </c>
      <c r="X3261" s="107">
        <f>W3261-N3261</f>
        <v>68</v>
      </c>
      <c r="Y3261" s="31">
        <v>36</v>
      </c>
      <c r="Z3261" s="31">
        <v>26</v>
      </c>
      <c r="AA3261" s="31">
        <v>1</v>
      </c>
      <c r="AB3261" s="31">
        <v>0</v>
      </c>
      <c r="AC3261" s="31">
        <v>0</v>
      </c>
      <c r="AD3261" s="31">
        <v>1</v>
      </c>
      <c r="AE3261" s="46">
        <f>SUM(Y3261,Z3261,AC3261,AD3261)</f>
        <v>63</v>
      </c>
      <c r="AF3261" s="47">
        <f>Y3261/AE3261</f>
        <v>0.5714285714285714</v>
      </c>
      <c r="AG3261" s="47">
        <f>(Y3261-(AA3261+AB3261))/AE3261</f>
        <v>0.55555555555555558</v>
      </c>
      <c r="AH3261" s="31" t="s">
        <v>2</v>
      </c>
    </row>
    <row r="3262" spans="13:34" x14ac:dyDescent="0.3">
      <c r="M3262" s="31">
        <v>496282</v>
      </c>
      <c r="N3262" s="30">
        <v>43927</v>
      </c>
      <c r="O3262" s="31" t="s">
        <v>0</v>
      </c>
      <c r="P3262" s="31">
        <v>4</v>
      </c>
      <c r="Q3262" s="31" t="s">
        <v>4305</v>
      </c>
      <c r="R3262" s="31" t="s">
        <v>4707</v>
      </c>
      <c r="S3262" s="31">
        <v>9</v>
      </c>
      <c r="T3262" s="31">
        <v>17</v>
      </c>
      <c r="U3262" s="31">
        <v>26.897640160000002</v>
      </c>
      <c r="V3262" s="31">
        <v>-80.058148520000003</v>
      </c>
      <c r="W3262" s="30">
        <v>43992</v>
      </c>
      <c r="X3262" s="107">
        <f>W3262-N3262</f>
        <v>65</v>
      </c>
      <c r="Y3262" s="31">
        <v>36</v>
      </c>
      <c r="Z3262" s="31">
        <v>44</v>
      </c>
      <c r="AA3262" s="31">
        <v>1</v>
      </c>
      <c r="AB3262" s="31">
        <v>0</v>
      </c>
      <c r="AC3262" s="31">
        <v>0</v>
      </c>
      <c r="AD3262" s="31">
        <v>0</v>
      </c>
      <c r="AE3262" s="46">
        <f>SUM(Y3262,Z3262,AC3262,AD3262)</f>
        <v>80</v>
      </c>
      <c r="AF3262" s="47">
        <f>Y3262/AE3262</f>
        <v>0.45</v>
      </c>
      <c r="AG3262" s="47">
        <f>(Y3262-(AA3262+AB3262))/AE3262</f>
        <v>0.4375</v>
      </c>
      <c r="AH3262" s="31" t="s">
        <v>2</v>
      </c>
    </row>
    <row r="3263" spans="13:34" x14ac:dyDescent="0.3">
      <c r="M3263" s="31">
        <v>496294</v>
      </c>
      <c r="N3263" s="30">
        <v>43932</v>
      </c>
      <c r="O3263" s="31" t="s">
        <v>0</v>
      </c>
      <c r="P3263" s="31">
        <v>5</v>
      </c>
      <c r="Q3263" s="31" t="s">
        <v>4307</v>
      </c>
      <c r="S3263" s="31">
        <v>75</v>
      </c>
      <c r="T3263" s="31">
        <v>0</v>
      </c>
      <c r="U3263" s="31">
        <v>26.88797199</v>
      </c>
      <c r="V3263" s="31">
        <v>-80.055512620000002</v>
      </c>
      <c r="X3263" s="107"/>
      <c r="AE3263" s="46"/>
      <c r="AF3263" s="47"/>
      <c r="AG3263" s="47"/>
    </row>
    <row r="3264" spans="13:34" x14ac:dyDescent="0.3">
      <c r="M3264" s="31">
        <v>496298</v>
      </c>
      <c r="N3264" s="30">
        <v>43932</v>
      </c>
      <c r="O3264" s="31" t="s">
        <v>5</v>
      </c>
      <c r="P3264" s="31">
        <v>3</v>
      </c>
      <c r="Q3264" s="31" t="s">
        <v>4305</v>
      </c>
      <c r="R3264" s="31" t="s">
        <v>4723</v>
      </c>
      <c r="S3264" s="31">
        <v>17</v>
      </c>
      <c r="T3264" s="31">
        <v>33</v>
      </c>
      <c r="U3264" s="31">
        <v>26.964127690000002</v>
      </c>
      <c r="V3264" s="31">
        <v>-80.078627960000006</v>
      </c>
      <c r="W3264" s="30">
        <v>43997</v>
      </c>
      <c r="X3264" s="107">
        <f>W3264-N3264</f>
        <v>65</v>
      </c>
      <c r="Y3264" s="31">
        <v>31</v>
      </c>
      <c r="Z3264" s="31">
        <v>46</v>
      </c>
      <c r="AA3264" s="31">
        <v>1</v>
      </c>
      <c r="AB3264" s="31">
        <v>1</v>
      </c>
      <c r="AC3264" s="31">
        <v>0</v>
      </c>
      <c r="AD3264" s="31">
        <v>0</v>
      </c>
      <c r="AE3264" s="46">
        <f>SUM(Y3264,Z3264,AC3264,AD3264)</f>
        <v>77</v>
      </c>
      <c r="AF3264" s="47">
        <f>Y3264/AE3264</f>
        <v>0.40259740259740262</v>
      </c>
      <c r="AG3264" s="47">
        <f>(Y3264-(AA3264+AB3264))/AE3264</f>
        <v>0.37662337662337664</v>
      </c>
      <c r="AH3264" s="31" t="s">
        <v>2</v>
      </c>
    </row>
    <row r="3265" spans="13:34" x14ac:dyDescent="0.3">
      <c r="M3265" s="31">
        <v>496299</v>
      </c>
      <c r="N3265" s="30">
        <v>43933</v>
      </c>
      <c r="O3265" s="31" t="s">
        <v>0</v>
      </c>
      <c r="P3265" s="31">
        <v>4</v>
      </c>
      <c r="Q3265" s="31" t="s">
        <v>4305</v>
      </c>
      <c r="R3265" s="31" t="s">
        <v>4724</v>
      </c>
      <c r="S3265" s="31">
        <v>29</v>
      </c>
      <c r="T3265" s="31">
        <v>16</v>
      </c>
      <c r="U3265" s="31">
        <v>26.899142000000001</v>
      </c>
      <c r="V3265" s="31">
        <v>-80.058542810000006</v>
      </c>
      <c r="W3265" s="30">
        <v>43997</v>
      </c>
      <c r="X3265" s="107">
        <f>W3265-N3265</f>
        <v>64</v>
      </c>
      <c r="Y3265" s="31">
        <v>78</v>
      </c>
      <c r="Z3265" s="31">
        <v>3</v>
      </c>
      <c r="AA3265" s="31">
        <v>13</v>
      </c>
      <c r="AB3265" s="31">
        <v>3</v>
      </c>
      <c r="AC3265" s="31">
        <v>0</v>
      </c>
      <c r="AD3265" s="31">
        <v>7</v>
      </c>
      <c r="AE3265" s="46">
        <f>SUM(Y3265,Z3265,AC3265,AD3265)</f>
        <v>88</v>
      </c>
      <c r="AF3265" s="47">
        <f>Y3265/AE3265</f>
        <v>0.88636363636363635</v>
      </c>
      <c r="AG3265" s="47">
        <f>(Y3265-(AA3265+AB3265))/AE3265</f>
        <v>0.70454545454545459</v>
      </c>
      <c r="AH3265" s="31" t="s">
        <v>2</v>
      </c>
    </row>
    <row r="3266" spans="13:34" x14ac:dyDescent="0.3">
      <c r="M3266" s="31">
        <v>496300</v>
      </c>
      <c r="N3266" s="30">
        <v>43933</v>
      </c>
      <c r="O3266" s="31" t="s">
        <v>0</v>
      </c>
      <c r="P3266" s="31">
        <v>3</v>
      </c>
      <c r="Q3266" s="31" t="s">
        <v>4305</v>
      </c>
      <c r="R3266" s="31" t="s">
        <v>4725</v>
      </c>
      <c r="S3266" s="31">
        <v>19</v>
      </c>
      <c r="T3266" s="31">
        <v>10</v>
      </c>
      <c r="U3266" s="31">
        <v>26.904603170000001</v>
      </c>
      <c r="V3266" s="31">
        <v>-80.060373459999994</v>
      </c>
      <c r="W3266" s="30">
        <v>44004</v>
      </c>
      <c r="X3266" s="107">
        <f>W3266-N3266</f>
        <v>71</v>
      </c>
      <c r="Y3266" s="31">
        <v>98</v>
      </c>
      <c r="Z3266" s="31">
        <v>8</v>
      </c>
      <c r="AA3266" s="31">
        <v>4</v>
      </c>
      <c r="AB3266" s="31">
        <v>1</v>
      </c>
      <c r="AC3266" s="31">
        <v>0</v>
      </c>
      <c r="AD3266" s="31">
        <v>0</v>
      </c>
      <c r="AE3266" s="46">
        <f>SUM(Y3266,Z3266,AC3266,AD3266)</f>
        <v>106</v>
      </c>
      <c r="AF3266" s="47">
        <f>Y3266/AE3266</f>
        <v>0.92452830188679247</v>
      </c>
      <c r="AG3266" s="47">
        <f>(Y3266-(AA3266+AB3266))/AE3266</f>
        <v>0.87735849056603776</v>
      </c>
      <c r="AH3266" s="31" t="s">
        <v>2</v>
      </c>
    </row>
    <row r="3267" spans="13:34" x14ac:dyDescent="0.3">
      <c r="M3267" s="31">
        <v>496302</v>
      </c>
      <c r="N3267" s="30">
        <v>43933</v>
      </c>
      <c r="O3267" s="31" t="s">
        <v>0</v>
      </c>
      <c r="P3267" s="31">
        <v>8</v>
      </c>
      <c r="Q3267" s="31" t="s">
        <v>4305</v>
      </c>
      <c r="R3267" s="31" t="s">
        <v>4727</v>
      </c>
      <c r="S3267" s="31">
        <v>58</v>
      </c>
      <c r="T3267" s="31">
        <v>17</v>
      </c>
      <c r="U3267" s="31">
        <v>26.86871983</v>
      </c>
      <c r="V3267" s="31">
        <v>-80.04882216</v>
      </c>
      <c r="X3267" s="107"/>
      <c r="AE3267" s="46"/>
      <c r="AF3267" s="47"/>
      <c r="AG3267" s="47"/>
      <c r="AH3267" s="31" t="s">
        <v>81</v>
      </c>
    </row>
    <row r="3268" spans="13:34" x14ac:dyDescent="0.3">
      <c r="M3268" s="31">
        <v>496305</v>
      </c>
      <c r="N3268" s="30">
        <v>43933</v>
      </c>
      <c r="O3268" s="31" t="s">
        <v>0</v>
      </c>
      <c r="P3268" s="31">
        <v>11</v>
      </c>
      <c r="Q3268" s="31" t="s">
        <v>4307</v>
      </c>
      <c r="S3268" s="31">
        <v>50</v>
      </c>
      <c r="T3268" s="31">
        <v>0</v>
      </c>
      <c r="U3268" s="31">
        <v>26.837110719999998</v>
      </c>
      <c r="V3268" s="31">
        <v>-80.041648480000006</v>
      </c>
      <c r="X3268" s="107"/>
      <c r="AE3268" s="46"/>
      <c r="AF3268" s="47"/>
      <c r="AG3268" s="47"/>
    </row>
    <row r="3269" spans="13:34" x14ac:dyDescent="0.3">
      <c r="M3269" s="31">
        <v>496307</v>
      </c>
      <c r="N3269" s="30">
        <v>43934</v>
      </c>
      <c r="O3269" s="31" t="s">
        <v>146</v>
      </c>
      <c r="P3269" s="31">
        <v>6</v>
      </c>
      <c r="Q3269" s="31" t="s">
        <v>4307</v>
      </c>
      <c r="S3269" s="31">
        <v>70</v>
      </c>
      <c r="T3269" s="31">
        <v>150</v>
      </c>
      <c r="U3269" s="31">
        <v>26.929019459999999</v>
      </c>
      <c r="V3269" s="31">
        <v>-80.067914959999996</v>
      </c>
      <c r="X3269" s="107"/>
      <c r="AE3269" s="46"/>
      <c r="AF3269" s="47"/>
      <c r="AG3269" s="47"/>
    </row>
    <row r="3270" spans="13:34" x14ac:dyDescent="0.3">
      <c r="M3270" s="31">
        <v>496308</v>
      </c>
      <c r="N3270" s="30">
        <v>43934</v>
      </c>
      <c r="O3270" s="31" t="s">
        <v>5</v>
      </c>
      <c r="P3270" s="31">
        <v>12</v>
      </c>
      <c r="Q3270" s="31" t="s">
        <v>4305</v>
      </c>
      <c r="R3270" s="31" t="s">
        <v>4734</v>
      </c>
      <c r="S3270" s="31">
        <v>90</v>
      </c>
      <c r="T3270" s="31">
        <v>9</v>
      </c>
      <c r="U3270" s="31">
        <v>26.94817248</v>
      </c>
      <c r="V3270" s="31">
        <v>-80.072892589999995</v>
      </c>
      <c r="X3270" s="107"/>
      <c r="AE3270" s="46"/>
      <c r="AF3270" s="47"/>
      <c r="AG3270" s="47"/>
      <c r="AH3270" s="31" t="s">
        <v>10</v>
      </c>
    </row>
    <row r="3271" spans="13:34" x14ac:dyDescent="0.3">
      <c r="M3271" s="31">
        <v>496310</v>
      </c>
      <c r="N3271" s="30">
        <v>43934</v>
      </c>
      <c r="O3271" s="31" t="s">
        <v>5</v>
      </c>
      <c r="P3271" s="31">
        <v>11</v>
      </c>
      <c r="Q3271" s="31" t="s">
        <v>4305</v>
      </c>
      <c r="R3271" s="31" t="s">
        <v>4735</v>
      </c>
      <c r="S3271" s="31">
        <v>34</v>
      </c>
      <c r="T3271" s="31">
        <v>50</v>
      </c>
      <c r="U3271" s="31">
        <v>26.950529419999999</v>
      </c>
      <c r="V3271" s="31">
        <v>-80.073883370000004</v>
      </c>
      <c r="W3271" s="30">
        <v>44003</v>
      </c>
      <c r="X3271" s="107">
        <f>W3271-N3271</f>
        <v>69</v>
      </c>
      <c r="Y3271" s="31">
        <v>81</v>
      </c>
      <c r="Z3271" s="31">
        <v>4</v>
      </c>
      <c r="AA3271" s="31">
        <v>3</v>
      </c>
      <c r="AB3271" s="31">
        <v>10</v>
      </c>
      <c r="AC3271" s="31">
        <v>0</v>
      </c>
      <c r="AD3271" s="31">
        <v>0</v>
      </c>
      <c r="AE3271" s="46">
        <f>SUM(Y3271,Z3271,AC3271,AD3271)</f>
        <v>85</v>
      </c>
      <c r="AF3271" s="47">
        <f>Y3271/AE3271</f>
        <v>0.95294117647058818</v>
      </c>
      <c r="AG3271" s="47">
        <f>(Y3271-(AA3271+AB3271))/AE3271</f>
        <v>0.8</v>
      </c>
      <c r="AH3271" s="31" t="s">
        <v>2</v>
      </c>
    </row>
    <row r="3272" spans="13:34" x14ac:dyDescent="0.3">
      <c r="M3272" s="31">
        <v>496311</v>
      </c>
      <c r="N3272" s="30">
        <v>43934</v>
      </c>
      <c r="O3272" s="31" t="s">
        <v>0</v>
      </c>
      <c r="P3272" s="31">
        <v>1</v>
      </c>
      <c r="Q3272" s="31" t="s">
        <v>4305</v>
      </c>
      <c r="R3272" s="31" t="s">
        <v>4736</v>
      </c>
      <c r="S3272" s="31">
        <v>49</v>
      </c>
      <c r="T3272" s="31">
        <v>12</v>
      </c>
      <c r="U3272" s="31">
        <v>26.913366700000001</v>
      </c>
      <c r="V3272" s="31">
        <v>-80.063280590000005</v>
      </c>
      <c r="X3272" s="107"/>
      <c r="Y3272" s="31">
        <v>46</v>
      </c>
      <c r="Z3272" s="31">
        <v>52</v>
      </c>
      <c r="AA3272" s="31">
        <v>0</v>
      </c>
      <c r="AB3272" s="31">
        <v>0</v>
      </c>
      <c r="AC3272" s="31">
        <v>0</v>
      </c>
      <c r="AD3272" s="31">
        <v>0</v>
      </c>
      <c r="AE3272" s="46">
        <f>SUM(Y3272,Z3272,AC3272,AD3272)</f>
        <v>98</v>
      </c>
      <c r="AF3272" s="47">
        <f>Y3272/AE3272</f>
        <v>0.46938775510204084</v>
      </c>
      <c r="AG3272" s="47">
        <f>(Y3272-(AA3272+AB3272))/AE3272</f>
        <v>0.46938775510204084</v>
      </c>
      <c r="AH3272" s="31" t="s">
        <v>8</v>
      </c>
    </row>
    <row r="3273" spans="13:34" x14ac:dyDescent="0.3">
      <c r="M3273" s="31">
        <v>496312</v>
      </c>
      <c r="N3273" s="30">
        <v>43934</v>
      </c>
      <c r="O3273" s="31" t="s">
        <v>0</v>
      </c>
      <c r="P3273" s="31">
        <v>1</v>
      </c>
      <c r="Q3273" s="31" t="s">
        <v>4307</v>
      </c>
      <c r="S3273" s="31">
        <v>25</v>
      </c>
      <c r="T3273" s="31">
        <v>0</v>
      </c>
      <c r="U3273" s="31">
        <v>26.920096820000001</v>
      </c>
      <c r="V3273" s="31">
        <v>-80.065650050000002</v>
      </c>
      <c r="X3273" s="107"/>
      <c r="AE3273" s="46"/>
      <c r="AF3273" s="47"/>
      <c r="AG3273" s="47"/>
    </row>
    <row r="3274" spans="13:34" x14ac:dyDescent="0.3">
      <c r="M3274" s="31">
        <v>496315</v>
      </c>
      <c r="N3274" s="30">
        <v>43934</v>
      </c>
      <c r="O3274" s="31" t="s">
        <v>0</v>
      </c>
      <c r="P3274" s="31">
        <v>10</v>
      </c>
      <c r="Q3274" s="31" t="s">
        <v>4305</v>
      </c>
      <c r="R3274" s="31" t="s">
        <v>4739</v>
      </c>
      <c r="S3274" s="31">
        <v>123</v>
      </c>
      <c r="T3274" s="31">
        <v>18</v>
      </c>
      <c r="U3274" s="31">
        <v>26.850354020000001</v>
      </c>
      <c r="V3274" s="31">
        <v>-80.044801489999998</v>
      </c>
      <c r="X3274" s="107"/>
      <c r="Y3274" s="31">
        <v>54</v>
      </c>
      <c r="Z3274" s="31">
        <v>28</v>
      </c>
      <c r="AA3274" s="31">
        <v>0</v>
      </c>
      <c r="AB3274" s="31">
        <v>0</v>
      </c>
      <c r="AC3274" s="31">
        <v>0</v>
      </c>
      <c r="AD3274" s="31">
        <v>0</v>
      </c>
      <c r="AE3274" s="46">
        <f>SUM(Y3274,Z3274,AC3274,AD3274)</f>
        <v>82</v>
      </c>
      <c r="AF3274" s="47">
        <f>Y3274/AE3274</f>
        <v>0.65853658536585369</v>
      </c>
      <c r="AG3274" s="47">
        <f>(Y3274-(AA3274+AB3274))/AE3274</f>
        <v>0.65853658536585369</v>
      </c>
      <c r="AH3274" s="31" t="s">
        <v>8</v>
      </c>
    </row>
    <row r="3275" spans="13:34" x14ac:dyDescent="0.3">
      <c r="M3275" s="31">
        <v>496323</v>
      </c>
      <c r="N3275" s="30">
        <v>43938</v>
      </c>
      <c r="O3275" s="31" t="s">
        <v>0</v>
      </c>
      <c r="P3275" s="31">
        <v>2</v>
      </c>
      <c r="Q3275" s="31" t="s">
        <v>4306</v>
      </c>
      <c r="R3275" s="31" t="s">
        <v>4747</v>
      </c>
      <c r="S3275" s="31">
        <v>-5</v>
      </c>
      <c r="T3275" s="31">
        <v>15</v>
      </c>
      <c r="U3275" s="31">
        <v>26.91157076</v>
      </c>
      <c r="V3275" s="31">
        <v>-80.06286643</v>
      </c>
      <c r="X3275" s="107"/>
      <c r="AE3275" s="46"/>
      <c r="AF3275" s="47"/>
      <c r="AG3275" s="47"/>
      <c r="AH3275" s="31" t="s">
        <v>10</v>
      </c>
    </row>
    <row r="3276" spans="13:34" x14ac:dyDescent="0.3">
      <c r="M3276" s="31">
        <v>496330</v>
      </c>
      <c r="N3276" s="30">
        <v>43939</v>
      </c>
      <c r="O3276" s="31" t="s">
        <v>0</v>
      </c>
      <c r="P3276" s="31">
        <v>1</v>
      </c>
      <c r="Q3276" s="31" t="s">
        <v>4305</v>
      </c>
      <c r="R3276" s="31" t="s">
        <v>4750</v>
      </c>
      <c r="S3276" s="31">
        <v>41</v>
      </c>
      <c r="T3276" s="31">
        <v>14</v>
      </c>
      <c r="U3276" s="31">
        <v>26.914156670000001</v>
      </c>
      <c r="V3276" s="31">
        <v>-80.063524799999996</v>
      </c>
      <c r="W3276" s="30">
        <v>44006</v>
      </c>
      <c r="X3276" s="107">
        <f>W3276-N3276</f>
        <v>67</v>
      </c>
      <c r="Y3276" s="31">
        <v>87</v>
      </c>
      <c r="Z3276" s="31">
        <v>9</v>
      </c>
      <c r="AA3276" s="31">
        <v>2</v>
      </c>
      <c r="AB3276" s="31">
        <v>0</v>
      </c>
      <c r="AC3276" s="31">
        <v>0</v>
      </c>
      <c r="AD3276" s="31">
        <v>0</v>
      </c>
      <c r="AE3276" s="46">
        <f>SUM(Y3276,Z3276,AC3276,AD3276)</f>
        <v>96</v>
      </c>
      <c r="AF3276" s="47">
        <f>Y3276/AE3276</f>
        <v>0.90625</v>
      </c>
      <c r="AG3276" s="47">
        <f>(Y3276-(AA3276+AB3276))/AE3276</f>
        <v>0.88541666666666663</v>
      </c>
      <c r="AH3276" s="31" t="s">
        <v>2</v>
      </c>
    </row>
    <row r="3277" spans="13:34" x14ac:dyDescent="0.3">
      <c r="M3277" s="31">
        <v>496336</v>
      </c>
      <c r="N3277" s="30">
        <v>43939</v>
      </c>
      <c r="O3277" s="31" t="s">
        <v>0</v>
      </c>
      <c r="P3277" s="31">
        <v>10</v>
      </c>
      <c r="Q3277" s="31" t="s">
        <v>4305</v>
      </c>
      <c r="R3277" s="31" t="s">
        <v>4752</v>
      </c>
      <c r="S3277" s="31">
        <v>80</v>
      </c>
      <c r="T3277" s="31">
        <v>19</v>
      </c>
      <c r="U3277" s="31">
        <v>26.84853635</v>
      </c>
      <c r="V3277" s="31">
        <v>-80.044417379999999</v>
      </c>
      <c r="W3277" s="30">
        <v>44005</v>
      </c>
      <c r="X3277" s="107">
        <f>W3277-N3277</f>
        <v>66</v>
      </c>
      <c r="Y3277" s="31">
        <v>57</v>
      </c>
      <c r="Z3277" s="31">
        <v>12</v>
      </c>
      <c r="AA3277" s="31">
        <v>1</v>
      </c>
      <c r="AB3277" s="31">
        <v>2</v>
      </c>
      <c r="AC3277" s="31">
        <v>0</v>
      </c>
      <c r="AD3277" s="31">
        <v>0</v>
      </c>
      <c r="AE3277" s="46">
        <f>SUM(Y3277,Z3277,AC3277,AD3277)</f>
        <v>69</v>
      </c>
      <c r="AF3277" s="47">
        <f>Y3277/AE3277</f>
        <v>0.82608695652173914</v>
      </c>
      <c r="AG3277" s="47">
        <f>(Y3277-(AA3277+AB3277))/AE3277</f>
        <v>0.78260869565217395</v>
      </c>
      <c r="AH3277" s="31" t="s">
        <v>2</v>
      </c>
    </row>
    <row r="3278" spans="13:34" x14ac:dyDescent="0.3">
      <c r="M3278" s="31">
        <v>496353</v>
      </c>
      <c r="N3278" s="30">
        <v>43940</v>
      </c>
      <c r="O3278" s="31" t="s">
        <v>5</v>
      </c>
      <c r="P3278" s="31">
        <v>11</v>
      </c>
      <c r="Q3278" s="31" t="s">
        <v>4305</v>
      </c>
      <c r="R3278" s="31" t="s">
        <v>4755</v>
      </c>
      <c r="S3278" s="31">
        <v>41</v>
      </c>
      <c r="T3278" s="31">
        <v>69</v>
      </c>
      <c r="U3278" s="31">
        <v>26.94961378</v>
      </c>
      <c r="V3278" s="31">
        <v>-80.073414369999995</v>
      </c>
      <c r="W3278" s="30">
        <v>44007</v>
      </c>
      <c r="X3278" s="107">
        <f>W3278-N3278</f>
        <v>67</v>
      </c>
      <c r="Y3278" s="31">
        <v>86</v>
      </c>
      <c r="Z3278" s="31">
        <v>5</v>
      </c>
      <c r="AA3278" s="31">
        <v>4</v>
      </c>
      <c r="AB3278" s="31">
        <v>11</v>
      </c>
      <c r="AC3278" s="31">
        <v>0</v>
      </c>
      <c r="AD3278" s="31">
        <v>5</v>
      </c>
      <c r="AE3278" s="46">
        <f>SUM(Y3278,Z3278,AC3278,AD3278)</f>
        <v>96</v>
      </c>
      <c r="AF3278" s="47">
        <f>Y3278/AE3278</f>
        <v>0.89583333333333337</v>
      </c>
      <c r="AG3278" s="47">
        <f>(Y3278-(AA3278+AB3278))/AE3278</f>
        <v>0.73958333333333337</v>
      </c>
      <c r="AH3278" s="31" t="s">
        <v>2</v>
      </c>
    </row>
    <row r="3279" spans="13:34" x14ac:dyDescent="0.3">
      <c r="M3279" s="31">
        <v>496361</v>
      </c>
      <c r="N3279" s="30">
        <v>43941</v>
      </c>
      <c r="O3279" s="31" t="s">
        <v>5</v>
      </c>
      <c r="P3279" s="31">
        <v>12</v>
      </c>
      <c r="Q3279" s="31" t="s">
        <v>4305</v>
      </c>
      <c r="R3279" s="31" t="s">
        <v>4757</v>
      </c>
      <c r="S3279" s="31">
        <v>46</v>
      </c>
      <c r="T3279" s="31">
        <v>47</v>
      </c>
      <c r="U3279" s="31">
        <v>26.947390179999999</v>
      </c>
      <c r="V3279" s="31">
        <v>-80.0723488</v>
      </c>
      <c r="W3279" s="30">
        <v>44005</v>
      </c>
      <c r="X3279" s="107">
        <f>W3279-N3279</f>
        <v>64</v>
      </c>
      <c r="Y3279" s="31">
        <v>88</v>
      </c>
      <c r="Z3279" s="31">
        <v>9</v>
      </c>
      <c r="AA3279" s="31">
        <v>0</v>
      </c>
      <c r="AB3279" s="31">
        <v>0</v>
      </c>
      <c r="AC3279" s="31">
        <v>0</v>
      </c>
      <c r="AD3279" s="31">
        <v>0</v>
      </c>
      <c r="AE3279" s="46">
        <f>SUM(Y3279,Z3279,AC3279,AD3279)</f>
        <v>97</v>
      </c>
      <c r="AF3279" s="47">
        <f>Y3279/AE3279</f>
        <v>0.90721649484536082</v>
      </c>
      <c r="AG3279" s="47">
        <f>(Y3279-(AA3279+AB3279))/AE3279</f>
        <v>0.90721649484536082</v>
      </c>
      <c r="AH3279" s="31" t="s">
        <v>2</v>
      </c>
    </row>
    <row r="3280" spans="13:34" x14ac:dyDescent="0.3">
      <c r="M3280" s="31">
        <v>496390</v>
      </c>
      <c r="N3280" s="30">
        <v>43943</v>
      </c>
      <c r="O3280" s="31" t="s">
        <v>5</v>
      </c>
      <c r="P3280" s="31">
        <v>8</v>
      </c>
      <c r="Q3280" s="31" t="s">
        <v>4305</v>
      </c>
      <c r="R3280" s="31" t="s">
        <v>4766</v>
      </c>
      <c r="S3280" s="31">
        <v>50</v>
      </c>
      <c r="T3280" s="31">
        <v>9</v>
      </c>
      <c r="U3280" s="31">
        <v>26.956540310000001</v>
      </c>
      <c r="V3280" s="31">
        <v>-80.076316890000001</v>
      </c>
      <c r="X3280" s="107"/>
      <c r="Y3280" s="31">
        <v>9</v>
      </c>
      <c r="Z3280" s="31">
        <v>113</v>
      </c>
      <c r="AA3280" s="31">
        <v>0</v>
      </c>
      <c r="AB3280" s="31">
        <v>0</v>
      </c>
      <c r="AC3280" s="31">
        <v>0</v>
      </c>
      <c r="AD3280" s="31">
        <v>0</v>
      </c>
      <c r="AE3280" s="46">
        <f>SUM(Y3280,Z3280,AC3280,AD3280)</f>
        <v>122</v>
      </c>
      <c r="AF3280" s="47">
        <f>Y3280/AE3280</f>
        <v>7.3770491803278687E-2</v>
      </c>
      <c r="AG3280" s="47">
        <f>(Y3280-(AA3280+AB3280))/AE3280</f>
        <v>7.3770491803278687E-2</v>
      </c>
      <c r="AH3280" s="31" t="s">
        <v>8</v>
      </c>
    </row>
    <row r="3281" spans="13:34" x14ac:dyDescent="0.3">
      <c r="M3281" s="31">
        <v>496395</v>
      </c>
      <c r="N3281" s="30">
        <v>43944</v>
      </c>
      <c r="O3281" s="31" t="s">
        <v>0</v>
      </c>
      <c r="P3281" s="31">
        <v>1</v>
      </c>
      <c r="Q3281" s="31" t="s">
        <v>4305</v>
      </c>
      <c r="R3281" s="31" t="s">
        <v>4767</v>
      </c>
      <c r="S3281" s="31">
        <v>22</v>
      </c>
      <c r="T3281" s="31">
        <v>12</v>
      </c>
      <c r="U3281" s="31">
        <v>26.917687220000001</v>
      </c>
      <c r="V3281" s="31">
        <v>-80.064789059999995</v>
      </c>
      <c r="X3281" s="107"/>
      <c r="AE3281" s="46"/>
      <c r="AF3281" s="47"/>
      <c r="AG3281" s="47"/>
      <c r="AH3281" s="31" t="s">
        <v>10</v>
      </c>
    </row>
    <row r="3282" spans="13:34" x14ac:dyDescent="0.3">
      <c r="M3282" s="31">
        <v>496425</v>
      </c>
      <c r="N3282" s="30">
        <v>43944</v>
      </c>
      <c r="O3282" s="31" t="s">
        <v>5</v>
      </c>
      <c r="P3282" s="31">
        <v>8</v>
      </c>
      <c r="Q3282" s="31" t="s">
        <v>4305</v>
      </c>
      <c r="R3282" s="31" t="s">
        <v>4777</v>
      </c>
      <c r="S3282" s="31">
        <v>46</v>
      </c>
      <c r="T3282" s="31">
        <v>32</v>
      </c>
      <c r="U3282" s="31">
        <v>26.957085719999998</v>
      </c>
      <c r="V3282" s="31">
        <v>-80.076502669999996</v>
      </c>
      <c r="W3282" s="30">
        <v>44008</v>
      </c>
      <c r="X3282" s="107">
        <f>W3282-N3282</f>
        <v>64</v>
      </c>
      <c r="Y3282" s="31">
        <v>32</v>
      </c>
      <c r="Z3282" s="31">
        <v>42</v>
      </c>
      <c r="AA3282" s="31">
        <v>0</v>
      </c>
      <c r="AB3282" s="31">
        <v>0</v>
      </c>
      <c r="AC3282" s="31">
        <v>0</v>
      </c>
      <c r="AD3282" s="31">
        <v>0</v>
      </c>
      <c r="AE3282" s="46">
        <f>SUM(Y3282,Z3282,AC3282,AD3282)</f>
        <v>74</v>
      </c>
      <c r="AF3282" s="47">
        <f>Y3282/AE3282</f>
        <v>0.43243243243243246</v>
      </c>
      <c r="AG3282" s="47">
        <f>(Y3282-(AA3282+AB3282))/AE3282</f>
        <v>0.43243243243243246</v>
      </c>
      <c r="AH3282" s="31" t="s">
        <v>2</v>
      </c>
    </row>
    <row r="3283" spans="13:34" x14ac:dyDescent="0.3">
      <c r="M3283" s="31">
        <v>496431</v>
      </c>
      <c r="N3283" s="30">
        <v>43944</v>
      </c>
      <c r="O3283" s="31" t="s">
        <v>5</v>
      </c>
      <c r="P3283" s="31">
        <v>11</v>
      </c>
      <c r="Q3283" s="31" t="s">
        <v>4305</v>
      </c>
      <c r="R3283" s="31" t="s">
        <v>4778</v>
      </c>
      <c r="S3283" s="31">
        <v>21</v>
      </c>
      <c r="T3283" s="31">
        <v>60</v>
      </c>
      <c r="U3283" s="31">
        <v>26.949867730000001</v>
      </c>
      <c r="V3283" s="31">
        <v>-80.073524000000006</v>
      </c>
      <c r="W3283" s="30">
        <v>44009</v>
      </c>
      <c r="X3283" s="107">
        <f>W3283-N3283</f>
        <v>65</v>
      </c>
      <c r="Y3283" s="31">
        <v>46</v>
      </c>
      <c r="Z3283" s="31">
        <v>5</v>
      </c>
      <c r="AA3283" s="31">
        <v>4</v>
      </c>
      <c r="AB3283" s="31">
        <v>2</v>
      </c>
      <c r="AC3283" s="31">
        <v>0</v>
      </c>
      <c r="AD3283" s="31">
        <v>22</v>
      </c>
      <c r="AE3283" s="46">
        <f>SUM(Y3283,Z3283,AC3283,AD3283)</f>
        <v>73</v>
      </c>
      <c r="AF3283" s="47">
        <f>Y3283/AE3283</f>
        <v>0.63013698630136983</v>
      </c>
      <c r="AG3283" s="47">
        <f>(Y3283-(AA3283+AB3283))/AE3283</f>
        <v>0.54794520547945202</v>
      </c>
      <c r="AH3283" s="31" t="s">
        <v>2</v>
      </c>
    </row>
    <row r="3284" spans="13:34" x14ac:dyDescent="0.3">
      <c r="M3284" s="31">
        <v>496573</v>
      </c>
      <c r="N3284" s="30">
        <v>43948</v>
      </c>
      <c r="O3284" s="31" t="s">
        <v>0</v>
      </c>
      <c r="P3284" s="31">
        <v>10</v>
      </c>
      <c r="Q3284" s="31" t="s">
        <v>4307</v>
      </c>
      <c r="S3284" s="31">
        <v>35</v>
      </c>
      <c r="T3284" s="31">
        <v>125</v>
      </c>
      <c r="U3284" s="31">
        <v>26.850031770000001</v>
      </c>
      <c r="V3284" s="31">
        <v>-80.044405620000006</v>
      </c>
      <c r="X3284" s="107"/>
      <c r="AE3284" s="46"/>
      <c r="AF3284" s="47"/>
      <c r="AG3284" s="47"/>
    </row>
    <row r="3285" spans="13:34" x14ac:dyDescent="0.3">
      <c r="M3285" s="31">
        <v>496711</v>
      </c>
      <c r="N3285" s="30">
        <v>43949</v>
      </c>
      <c r="O3285" s="31" t="s">
        <v>0</v>
      </c>
      <c r="P3285" s="31">
        <v>10</v>
      </c>
      <c r="Q3285" s="31" t="s">
        <v>4307</v>
      </c>
      <c r="S3285" s="31">
        <v>35</v>
      </c>
      <c r="T3285" s="31">
        <v>105</v>
      </c>
      <c r="U3285" s="31">
        <v>26.848251380000001</v>
      </c>
      <c r="V3285" s="31">
        <v>-80.044212049999999</v>
      </c>
      <c r="X3285" s="107"/>
      <c r="AE3285" s="46"/>
      <c r="AF3285" s="47"/>
      <c r="AG3285" s="47"/>
    </row>
    <row r="3286" spans="13:34" x14ac:dyDescent="0.3">
      <c r="M3286" s="31">
        <v>496747</v>
      </c>
      <c r="N3286" s="30">
        <v>43950</v>
      </c>
      <c r="O3286" s="31" t="s">
        <v>146</v>
      </c>
      <c r="P3286" s="31">
        <v>5</v>
      </c>
      <c r="Q3286" s="31" t="s">
        <v>4307</v>
      </c>
      <c r="S3286" s="31">
        <v>70</v>
      </c>
      <c r="T3286" s="31">
        <v>100</v>
      </c>
      <c r="U3286" s="31">
        <v>26.931699999999999</v>
      </c>
      <c r="V3286" s="31">
        <v>-80.068306309999997</v>
      </c>
      <c r="X3286" s="107"/>
      <c r="AE3286" s="46"/>
      <c r="AF3286" s="47"/>
      <c r="AG3286" s="47"/>
    </row>
    <row r="3287" spans="13:34" x14ac:dyDescent="0.3">
      <c r="M3287" s="31">
        <v>496818</v>
      </c>
      <c r="N3287" s="30">
        <v>43950</v>
      </c>
      <c r="O3287" s="31" t="s">
        <v>0</v>
      </c>
      <c r="P3287" s="31">
        <v>1</v>
      </c>
      <c r="Q3287" s="31" t="s">
        <v>4305</v>
      </c>
      <c r="R3287" s="31" t="s">
        <v>4793</v>
      </c>
      <c r="S3287" s="31">
        <v>79</v>
      </c>
      <c r="T3287" s="31">
        <v>8</v>
      </c>
      <c r="U3287" s="31">
        <v>26.916360510000001</v>
      </c>
      <c r="V3287" s="31">
        <v>-80.064324799999994</v>
      </c>
      <c r="W3287" s="30">
        <v>44017</v>
      </c>
      <c r="X3287" s="107">
        <f>W3287-N3287</f>
        <v>67</v>
      </c>
      <c r="AE3287" s="46"/>
      <c r="AF3287" s="47"/>
      <c r="AG3287" s="47"/>
      <c r="AH3287" s="31" t="s">
        <v>10</v>
      </c>
    </row>
    <row r="3288" spans="13:34" x14ac:dyDescent="0.3">
      <c r="M3288" s="31">
        <v>496916</v>
      </c>
      <c r="N3288" s="30">
        <v>43952</v>
      </c>
      <c r="O3288" s="31" t="s">
        <v>5</v>
      </c>
      <c r="P3288" s="31">
        <v>12</v>
      </c>
      <c r="Q3288" s="31" t="s">
        <v>4305</v>
      </c>
      <c r="R3288" s="31" t="s">
        <v>4801</v>
      </c>
      <c r="S3288" s="31">
        <v>62</v>
      </c>
      <c r="T3288" s="31">
        <v>55</v>
      </c>
      <c r="U3288" s="31">
        <v>26.948126479999999</v>
      </c>
      <c r="V3288" s="31">
        <v>-80.072705889999995</v>
      </c>
      <c r="X3288" s="107"/>
      <c r="Y3288" s="31">
        <v>21</v>
      </c>
      <c r="Z3288" s="31">
        <v>60</v>
      </c>
      <c r="AA3288" s="31">
        <v>0</v>
      </c>
      <c r="AB3288" s="31">
        <v>0</v>
      </c>
      <c r="AC3288" s="31">
        <v>0</v>
      </c>
      <c r="AD3288" s="31">
        <v>0</v>
      </c>
      <c r="AE3288" s="46">
        <f>SUM(Y3288,Z3288,AC3288,AD3288)</f>
        <v>81</v>
      </c>
      <c r="AF3288" s="47">
        <f>Y3288/AE3288</f>
        <v>0.25925925925925924</v>
      </c>
      <c r="AG3288" s="47">
        <f>(Y3288-(AA3288+AB3288))/AE3288</f>
        <v>0.25925925925925924</v>
      </c>
      <c r="AH3288" s="31" t="s">
        <v>8</v>
      </c>
    </row>
    <row r="3289" spans="13:34" x14ac:dyDescent="0.3">
      <c r="M3289" s="31">
        <v>496948</v>
      </c>
      <c r="N3289" s="30">
        <v>43953</v>
      </c>
      <c r="O3289" s="31" t="s">
        <v>0</v>
      </c>
      <c r="P3289" s="31">
        <v>1</v>
      </c>
      <c r="Q3289" s="31" t="s">
        <v>4305</v>
      </c>
      <c r="R3289" s="31" t="s">
        <v>4806</v>
      </c>
      <c r="S3289" s="31">
        <v>6</v>
      </c>
      <c r="T3289" s="31">
        <v>27</v>
      </c>
      <c r="U3289" s="31">
        <v>26.91317952</v>
      </c>
      <c r="V3289" s="31">
        <v>-80.063153040000003</v>
      </c>
      <c r="X3289" s="107"/>
      <c r="AE3289" s="46"/>
      <c r="AF3289" s="47"/>
      <c r="AG3289" s="47"/>
      <c r="AH3289" s="31" t="s">
        <v>31</v>
      </c>
    </row>
    <row r="3290" spans="13:34" x14ac:dyDescent="0.3">
      <c r="M3290" s="31">
        <v>497283</v>
      </c>
      <c r="N3290" s="30">
        <v>43956</v>
      </c>
      <c r="O3290" s="31" t="s">
        <v>0</v>
      </c>
      <c r="P3290" s="31">
        <v>1</v>
      </c>
      <c r="Q3290" s="31" t="s">
        <v>4307</v>
      </c>
      <c r="S3290" s="31">
        <v>10</v>
      </c>
      <c r="T3290" s="31">
        <v>10</v>
      </c>
      <c r="U3290" s="31">
        <v>26.918752520000002</v>
      </c>
      <c r="V3290" s="31">
        <v>-80.065177210000002</v>
      </c>
      <c r="X3290" s="107"/>
      <c r="AE3290" s="46"/>
      <c r="AF3290" s="47"/>
      <c r="AG3290" s="47"/>
    </row>
    <row r="3291" spans="13:34" x14ac:dyDescent="0.3">
      <c r="M3291" s="31">
        <v>497285</v>
      </c>
      <c r="N3291" s="30">
        <v>43956</v>
      </c>
      <c r="O3291" s="31" t="s">
        <v>0</v>
      </c>
      <c r="P3291" s="31">
        <v>3</v>
      </c>
      <c r="Q3291" s="31" t="s">
        <v>4305</v>
      </c>
      <c r="R3291" s="31" t="s">
        <v>4815</v>
      </c>
      <c r="S3291" s="31">
        <v>31</v>
      </c>
      <c r="T3291" s="31">
        <v>6</v>
      </c>
      <c r="U3291" s="31">
        <v>26.905459390000001</v>
      </c>
      <c r="V3291" s="31">
        <v>-80.060693130000004</v>
      </c>
      <c r="X3291" s="107"/>
      <c r="Y3291" s="31">
        <v>4</v>
      </c>
      <c r="Z3291" s="31">
        <v>82</v>
      </c>
      <c r="AA3291" s="31">
        <v>0</v>
      </c>
      <c r="AB3291" s="31">
        <v>0</v>
      </c>
      <c r="AC3291" s="31">
        <v>0</v>
      </c>
      <c r="AD3291" s="31">
        <v>0</v>
      </c>
      <c r="AE3291" s="46">
        <f>SUM(Y3291,Z3291,AC3291,AD3291)</f>
        <v>86</v>
      </c>
      <c r="AF3291" s="47">
        <f>Y3291/AE3291</f>
        <v>4.6511627906976744E-2</v>
      </c>
      <c r="AG3291" s="47">
        <f>(Y3291-(AA3291+AB3291))/AE3291</f>
        <v>4.6511627906976744E-2</v>
      </c>
      <c r="AH3291" s="31" t="s">
        <v>8</v>
      </c>
    </row>
    <row r="3292" spans="13:34" x14ac:dyDescent="0.3">
      <c r="M3292" s="31">
        <v>497447</v>
      </c>
      <c r="N3292" s="30">
        <v>43957</v>
      </c>
      <c r="O3292" s="31" t="s">
        <v>146</v>
      </c>
      <c r="P3292" s="31">
        <v>2</v>
      </c>
      <c r="Q3292" s="31" t="s">
        <v>4305</v>
      </c>
      <c r="R3292" s="31" t="s">
        <v>4819</v>
      </c>
      <c r="S3292" s="31">
        <v>58</v>
      </c>
      <c r="T3292" s="31">
        <v>73</v>
      </c>
      <c r="U3292" s="31">
        <v>26.93935634</v>
      </c>
      <c r="V3292" s="31">
        <v>-80.070593590000001</v>
      </c>
      <c r="X3292" s="107"/>
      <c r="Y3292" s="31">
        <v>19</v>
      </c>
      <c r="Z3292" s="31">
        <v>48</v>
      </c>
      <c r="AA3292" s="31">
        <v>0</v>
      </c>
      <c r="AB3292" s="31">
        <v>12</v>
      </c>
      <c r="AC3292" s="31">
        <v>0</v>
      </c>
      <c r="AD3292" s="31">
        <v>0</v>
      </c>
      <c r="AE3292" s="46">
        <f>SUM(Y3292,Z3292,AC3292,AD3292)</f>
        <v>67</v>
      </c>
      <c r="AF3292" s="47">
        <f>Y3292/AE3292</f>
        <v>0.28358208955223879</v>
      </c>
      <c r="AG3292" s="47">
        <f>(Y3292-(AA3292+AB3292))/AE3292</f>
        <v>0.1044776119402985</v>
      </c>
      <c r="AH3292" s="31" t="s">
        <v>8</v>
      </c>
    </row>
    <row r="3293" spans="13:34" x14ac:dyDescent="0.3">
      <c r="M3293" s="31">
        <v>497514</v>
      </c>
      <c r="N3293" s="30">
        <v>43958</v>
      </c>
      <c r="O3293" s="31" t="s">
        <v>0</v>
      </c>
      <c r="P3293" s="31">
        <v>5</v>
      </c>
      <c r="Q3293" s="31" t="s">
        <v>4305</v>
      </c>
      <c r="R3293" s="31" t="s">
        <v>4820</v>
      </c>
      <c r="S3293" s="31">
        <v>101</v>
      </c>
      <c r="T3293" s="31">
        <v>6</v>
      </c>
      <c r="U3293" s="31">
        <v>26.883903109999999</v>
      </c>
      <c r="V3293" s="31">
        <v>-80.054013359999999</v>
      </c>
      <c r="W3293" s="30">
        <v>44022</v>
      </c>
      <c r="X3293" s="107">
        <f>W3293-N3293</f>
        <v>64</v>
      </c>
      <c r="Y3293" s="31">
        <v>16</v>
      </c>
      <c r="Z3293" s="31">
        <v>8</v>
      </c>
      <c r="AA3293" s="31">
        <v>0</v>
      </c>
      <c r="AB3293" s="31">
        <v>1</v>
      </c>
      <c r="AC3293" s="31">
        <v>0</v>
      </c>
      <c r="AD3293" s="31">
        <v>0</v>
      </c>
      <c r="AE3293" s="46">
        <f>SUM(Y3293,Z3293,AC3293,AD3293)</f>
        <v>24</v>
      </c>
      <c r="AF3293" s="47">
        <f>Y3293/AE3293</f>
        <v>0.66666666666666663</v>
      </c>
      <c r="AG3293" s="47">
        <f>(Y3293-(AA3293+AB3293))/AE3293</f>
        <v>0.625</v>
      </c>
      <c r="AH3293" s="31" t="s">
        <v>42</v>
      </c>
    </row>
    <row r="3294" spans="13:34" x14ac:dyDescent="0.3">
      <c r="M3294" s="31">
        <v>497587</v>
      </c>
      <c r="N3294" s="30">
        <v>43959</v>
      </c>
      <c r="O3294" s="31" t="s">
        <v>146</v>
      </c>
      <c r="P3294" s="31">
        <v>8</v>
      </c>
      <c r="Q3294" s="31" t="s">
        <v>4305</v>
      </c>
      <c r="R3294" s="31" t="s">
        <v>4823</v>
      </c>
      <c r="S3294" s="31">
        <v>77</v>
      </c>
      <c r="T3294" s="31">
        <v>10</v>
      </c>
      <c r="U3294" s="31">
        <v>26.924512409999998</v>
      </c>
      <c r="V3294" s="31">
        <v>-80.067104229999998</v>
      </c>
      <c r="W3294" s="30">
        <v>44028</v>
      </c>
      <c r="X3294" s="107">
        <f>W3294-N3294</f>
        <v>69</v>
      </c>
      <c r="Y3294" s="31">
        <v>39</v>
      </c>
      <c r="Z3294" s="31">
        <v>3</v>
      </c>
      <c r="AA3294" s="31">
        <v>1</v>
      </c>
      <c r="AB3294" s="31">
        <v>2</v>
      </c>
      <c r="AC3294" s="31">
        <v>0</v>
      </c>
      <c r="AD3294" s="31">
        <v>0</v>
      </c>
      <c r="AE3294" s="46">
        <f>SUM(Y3294,Z3294,AC3294,AD3294)</f>
        <v>42</v>
      </c>
      <c r="AF3294" s="47">
        <f>Y3294/AE3294</f>
        <v>0.9285714285714286</v>
      </c>
      <c r="AG3294" s="47">
        <f>(Y3294-(AA3294+AB3294))/AE3294</f>
        <v>0.8571428571428571</v>
      </c>
      <c r="AH3294" s="31" t="s">
        <v>2</v>
      </c>
    </row>
    <row r="3295" spans="13:34" x14ac:dyDescent="0.3">
      <c r="M3295" s="31">
        <v>497663</v>
      </c>
      <c r="N3295" s="30">
        <v>43959</v>
      </c>
      <c r="O3295" s="31" t="s">
        <v>0</v>
      </c>
      <c r="P3295" s="31">
        <v>2</v>
      </c>
      <c r="Q3295" s="31" t="s">
        <v>4307</v>
      </c>
      <c r="S3295" s="31">
        <v>40</v>
      </c>
      <c r="T3295" s="31">
        <v>20</v>
      </c>
      <c r="U3295" s="31">
        <v>26.90731688</v>
      </c>
      <c r="V3295" s="31">
        <v>-80.061380619999994</v>
      </c>
      <c r="X3295" s="107"/>
      <c r="AE3295" s="46"/>
      <c r="AF3295" s="47"/>
      <c r="AG3295" s="47"/>
    </row>
    <row r="3296" spans="13:34" x14ac:dyDescent="0.3">
      <c r="M3296" s="31">
        <v>497699</v>
      </c>
      <c r="N3296" s="30">
        <v>43959</v>
      </c>
      <c r="O3296" s="31" t="s">
        <v>0</v>
      </c>
      <c r="P3296" s="31">
        <v>6</v>
      </c>
      <c r="Q3296" s="31" t="s">
        <v>4307</v>
      </c>
      <c r="S3296" s="31">
        <v>70</v>
      </c>
      <c r="T3296" s="31">
        <v>0</v>
      </c>
      <c r="U3296" s="31">
        <v>26.879827819999999</v>
      </c>
      <c r="V3296" s="31">
        <v>-80.052541020000007</v>
      </c>
      <c r="X3296" s="107"/>
      <c r="AE3296" s="46"/>
      <c r="AF3296" s="47"/>
      <c r="AG3296" s="47"/>
    </row>
    <row r="3297" spans="1:35" x14ac:dyDescent="0.3">
      <c r="M3297" s="31">
        <v>497822</v>
      </c>
      <c r="N3297" s="30">
        <v>43959</v>
      </c>
      <c r="O3297" s="31" t="s">
        <v>5</v>
      </c>
      <c r="P3297" s="31">
        <v>8</v>
      </c>
      <c r="Q3297" s="31" t="s">
        <v>4305</v>
      </c>
      <c r="R3297" s="31" t="s">
        <v>4839</v>
      </c>
      <c r="S3297" s="31">
        <v>14</v>
      </c>
      <c r="T3297" s="31">
        <v>57</v>
      </c>
      <c r="U3297" s="31">
        <v>26.957136649999999</v>
      </c>
      <c r="V3297" s="31">
        <v>-80.07639863</v>
      </c>
      <c r="W3297" s="30">
        <v>44024</v>
      </c>
      <c r="X3297" s="107">
        <f>W3297-N3297</f>
        <v>65</v>
      </c>
      <c r="Y3297" s="31">
        <v>42</v>
      </c>
      <c r="Z3297" s="31">
        <v>14</v>
      </c>
      <c r="AA3297" s="31">
        <v>3</v>
      </c>
      <c r="AB3297" s="31">
        <v>1</v>
      </c>
      <c r="AC3297" s="31">
        <v>0</v>
      </c>
      <c r="AD3297" s="31">
        <v>0</v>
      </c>
      <c r="AE3297" s="46">
        <f>SUM(Y3297,Z3297,AC3297,AD3297)</f>
        <v>56</v>
      </c>
      <c r="AF3297" s="47">
        <f>Y3297/AE3297</f>
        <v>0.75</v>
      </c>
      <c r="AG3297" s="47">
        <f>(Y3297-(AA3297+AB3297))/AE3297</f>
        <v>0.6785714285714286</v>
      </c>
      <c r="AH3297" s="31" t="s">
        <v>2</v>
      </c>
    </row>
    <row r="3298" spans="1:35" x14ac:dyDescent="0.3">
      <c r="M3298" s="31">
        <v>497826</v>
      </c>
      <c r="N3298" s="30">
        <v>43959</v>
      </c>
      <c r="O3298" s="31" t="s">
        <v>5</v>
      </c>
      <c r="P3298" s="31">
        <v>3</v>
      </c>
      <c r="Q3298" s="31" t="s">
        <v>4305</v>
      </c>
      <c r="R3298" s="31" t="s">
        <v>4840</v>
      </c>
      <c r="S3298" s="31">
        <v>17</v>
      </c>
      <c r="T3298" s="31">
        <v>45</v>
      </c>
      <c r="U3298" s="31">
        <v>26.96367759</v>
      </c>
      <c r="V3298" s="31">
        <v>-80.078380330000002</v>
      </c>
      <c r="W3298" s="30">
        <v>44026</v>
      </c>
      <c r="X3298" s="107">
        <f>W3298-N3298</f>
        <v>67</v>
      </c>
      <c r="Y3298" s="31">
        <v>31</v>
      </c>
      <c r="Z3298" s="31">
        <v>17</v>
      </c>
      <c r="AA3298" s="31">
        <v>0</v>
      </c>
      <c r="AB3298" s="31">
        <v>18</v>
      </c>
      <c r="AC3298" s="31">
        <v>0</v>
      </c>
      <c r="AD3298" s="31">
        <v>0</v>
      </c>
      <c r="AE3298" s="46">
        <f>SUM(Y3298,Z3298,AC3298,AD3298)</f>
        <v>48</v>
      </c>
      <c r="AF3298" s="47">
        <f>Y3298/AE3298</f>
        <v>0.64583333333333337</v>
      </c>
      <c r="AG3298" s="47">
        <f>(Y3298-(AA3298+AB3298))/AE3298</f>
        <v>0.27083333333333331</v>
      </c>
      <c r="AH3298" s="31" t="s">
        <v>2</v>
      </c>
    </row>
    <row r="3299" spans="1:35" x14ac:dyDescent="0.3">
      <c r="M3299" s="31">
        <v>497843</v>
      </c>
      <c r="N3299" s="30">
        <v>43959</v>
      </c>
      <c r="O3299" s="31" t="s">
        <v>5</v>
      </c>
      <c r="P3299" s="31">
        <v>11</v>
      </c>
      <c r="Q3299" s="31" t="s">
        <v>4305</v>
      </c>
      <c r="R3299" s="31" t="s">
        <v>4841</v>
      </c>
      <c r="S3299" s="31">
        <v>32</v>
      </c>
      <c r="T3299" s="31">
        <v>68</v>
      </c>
      <c r="U3299" s="31">
        <v>26.948435490000001</v>
      </c>
      <c r="V3299" s="31">
        <v>-80.072848039999997</v>
      </c>
      <c r="W3299" s="30">
        <v>44023</v>
      </c>
      <c r="X3299" s="107">
        <f>W3299-N3299</f>
        <v>64</v>
      </c>
      <c r="Y3299" s="31">
        <v>48</v>
      </c>
      <c r="Z3299" s="31">
        <v>25</v>
      </c>
      <c r="AA3299" s="31">
        <v>2</v>
      </c>
      <c r="AB3299" s="31">
        <v>1</v>
      </c>
      <c r="AC3299" s="31">
        <v>0</v>
      </c>
      <c r="AD3299" s="31">
        <v>14</v>
      </c>
      <c r="AE3299" s="46">
        <f>SUM(Y3299,Z3299,AC3299,AD3299)</f>
        <v>87</v>
      </c>
      <c r="AF3299" s="47">
        <f>Y3299/AE3299</f>
        <v>0.55172413793103448</v>
      </c>
      <c r="AG3299" s="47">
        <f>(Y3299-(AA3299+AB3299))/AE3299</f>
        <v>0.51724137931034486</v>
      </c>
      <c r="AH3299" s="31" t="s">
        <v>2</v>
      </c>
    </row>
    <row r="3300" spans="1:35" x14ac:dyDescent="0.3">
      <c r="M3300" s="31">
        <v>498488</v>
      </c>
      <c r="N3300" s="30">
        <v>43962</v>
      </c>
      <c r="O3300" s="31" t="s">
        <v>5</v>
      </c>
      <c r="P3300" s="31">
        <v>9</v>
      </c>
      <c r="Q3300" s="31" t="s">
        <v>4305</v>
      </c>
      <c r="R3300" s="31" t="s">
        <v>4847</v>
      </c>
      <c r="S3300" s="31">
        <v>31</v>
      </c>
      <c r="T3300" s="31">
        <v>46</v>
      </c>
      <c r="U3300" s="31">
        <v>26.953899119999999</v>
      </c>
      <c r="V3300" s="31">
        <v>-80.075238619999993</v>
      </c>
      <c r="W3300" s="30">
        <v>44028</v>
      </c>
      <c r="X3300" s="107">
        <f>W3300-N3300</f>
        <v>66</v>
      </c>
      <c r="Y3300" s="31">
        <v>47</v>
      </c>
      <c r="Z3300" s="31">
        <v>28</v>
      </c>
      <c r="AA3300" s="31">
        <v>1</v>
      </c>
      <c r="AB3300" s="31">
        <v>2</v>
      </c>
      <c r="AC3300" s="31">
        <v>0</v>
      </c>
      <c r="AD3300" s="31">
        <v>4</v>
      </c>
      <c r="AE3300" s="46">
        <f>SUM(Y3300,Z3300,AC3300,AD3300)</f>
        <v>79</v>
      </c>
      <c r="AF3300" s="47">
        <f>Y3300/AE3300</f>
        <v>0.59493670886075944</v>
      </c>
      <c r="AG3300" s="47">
        <f>(Y3300-(AA3300+AB3300))/AE3300</f>
        <v>0.55696202531645567</v>
      </c>
      <c r="AH3300" s="31" t="s">
        <v>2</v>
      </c>
    </row>
    <row r="3301" spans="1:35" x14ac:dyDescent="0.3">
      <c r="M3301" s="31">
        <v>498489</v>
      </c>
      <c r="N3301" s="30">
        <v>43962</v>
      </c>
      <c r="O3301" s="31" t="s">
        <v>5</v>
      </c>
      <c r="P3301" s="31">
        <v>12</v>
      </c>
      <c r="Q3301" s="31" t="s">
        <v>4305</v>
      </c>
      <c r="R3301" s="31" t="s">
        <v>4848</v>
      </c>
      <c r="S3301" s="31">
        <v>41</v>
      </c>
      <c r="T3301" s="31">
        <v>41</v>
      </c>
      <c r="U3301" s="31">
        <v>26.946870780000001</v>
      </c>
      <c r="V3301" s="31">
        <v>-80.072114920000004</v>
      </c>
      <c r="W3301" s="30">
        <v>44037</v>
      </c>
      <c r="X3301" s="107">
        <f>W3301-N3301</f>
        <v>75</v>
      </c>
      <c r="Y3301" s="31">
        <v>23</v>
      </c>
      <c r="Z3301" s="31">
        <v>30</v>
      </c>
      <c r="AA3301" s="31">
        <v>0</v>
      </c>
      <c r="AB3301" s="31">
        <v>6</v>
      </c>
      <c r="AC3301" s="31">
        <v>0</v>
      </c>
      <c r="AD3301" s="31">
        <v>22</v>
      </c>
      <c r="AE3301" s="46">
        <f>SUM(Y3301,Z3301,AC3301,AD3301)</f>
        <v>75</v>
      </c>
      <c r="AF3301" s="47">
        <f>Y3301/AE3301</f>
        <v>0.30666666666666664</v>
      </c>
      <c r="AG3301" s="47">
        <f>(Y3301-(AA3301+AB3301))/AE3301</f>
        <v>0.22666666666666666</v>
      </c>
      <c r="AH3301" s="31" t="s">
        <v>2</v>
      </c>
    </row>
    <row r="3302" spans="1:35" x14ac:dyDescent="0.3">
      <c r="M3302" s="31">
        <v>498490</v>
      </c>
      <c r="N3302" s="30">
        <v>43962</v>
      </c>
      <c r="O3302" s="31" t="s">
        <v>5</v>
      </c>
      <c r="P3302" s="31">
        <v>12</v>
      </c>
      <c r="Q3302" s="31" t="s">
        <v>4305</v>
      </c>
      <c r="R3302" s="31" t="s">
        <v>4849</v>
      </c>
      <c r="S3302" s="31">
        <v>38</v>
      </c>
      <c r="T3302" s="31">
        <v>39</v>
      </c>
      <c r="U3302" s="31">
        <v>26.946452650000001</v>
      </c>
      <c r="V3302" s="31">
        <v>-80.071897300000003</v>
      </c>
      <c r="X3302" s="107"/>
      <c r="AE3302" s="46"/>
      <c r="AF3302" s="47"/>
      <c r="AG3302" s="47"/>
      <c r="AH3302" s="31" t="s">
        <v>10</v>
      </c>
    </row>
    <row r="3303" spans="1:35" x14ac:dyDescent="0.3">
      <c r="M3303" s="31">
        <v>498491</v>
      </c>
      <c r="N3303" s="30">
        <v>43962</v>
      </c>
      <c r="O3303" s="31" t="s">
        <v>5</v>
      </c>
      <c r="P3303" s="31">
        <v>11</v>
      </c>
      <c r="Q3303" s="31" t="s">
        <v>4305</v>
      </c>
      <c r="R3303" s="31" t="s">
        <v>4850</v>
      </c>
      <c r="S3303" s="31">
        <v>9</v>
      </c>
      <c r="T3303" s="31">
        <v>80</v>
      </c>
      <c r="U3303" s="31">
        <v>26.949611319999999</v>
      </c>
      <c r="V3303" s="31">
        <v>-80.073366039999996</v>
      </c>
      <c r="X3303" s="107"/>
      <c r="AE3303" s="46"/>
      <c r="AF3303" s="47"/>
      <c r="AG3303" s="47"/>
      <c r="AH3303" s="31" t="s">
        <v>31</v>
      </c>
    </row>
    <row r="3304" spans="1:35" x14ac:dyDescent="0.3">
      <c r="M3304" s="31">
        <v>498572</v>
      </c>
      <c r="N3304" s="30">
        <v>43962</v>
      </c>
      <c r="O3304" s="31" t="s">
        <v>0</v>
      </c>
      <c r="P3304" s="31">
        <v>4</v>
      </c>
      <c r="Q3304" s="31" t="s">
        <v>4305</v>
      </c>
      <c r="R3304" s="31" t="s">
        <v>4853</v>
      </c>
      <c r="S3304" s="31">
        <v>72</v>
      </c>
      <c r="T3304" s="31">
        <v>14</v>
      </c>
      <c r="U3304" s="31">
        <v>26.89637909</v>
      </c>
      <c r="V3304" s="31">
        <v>-80.057851909999997</v>
      </c>
      <c r="X3304" s="107"/>
      <c r="AE3304" s="46"/>
      <c r="AF3304" s="47"/>
      <c r="AG3304" s="47"/>
      <c r="AH3304" s="31" t="s">
        <v>10</v>
      </c>
    </row>
    <row r="3305" spans="1:35" x14ac:dyDescent="0.3">
      <c r="M3305" s="31">
        <v>498642</v>
      </c>
      <c r="N3305" s="30">
        <v>43962</v>
      </c>
      <c r="O3305" s="31" t="s">
        <v>0</v>
      </c>
      <c r="P3305" s="31">
        <v>10</v>
      </c>
      <c r="Q3305" s="31" t="s">
        <v>4307</v>
      </c>
      <c r="S3305" s="31">
        <v>25</v>
      </c>
      <c r="T3305" s="31">
        <v>105</v>
      </c>
      <c r="U3305" s="31">
        <v>26.84875323</v>
      </c>
      <c r="V3305" s="31">
        <v>-80.044216980000002</v>
      </c>
      <c r="X3305" s="107"/>
      <c r="AE3305" s="46"/>
      <c r="AF3305" s="47"/>
      <c r="AG3305" s="47"/>
    </row>
    <row r="3306" spans="1:35" x14ac:dyDescent="0.3">
      <c r="M3306" s="31">
        <v>498750</v>
      </c>
      <c r="N3306" s="30">
        <v>43963</v>
      </c>
      <c r="O3306" s="31" t="s">
        <v>146</v>
      </c>
      <c r="P3306" s="31">
        <v>6</v>
      </c>
      <c r="Q3306" s="31" t="s">
        <v>4307</v>
      </c>
      <c r="S3306" s="31">
        <v>160</v>
      </c>
      <c r="T3306" s="31">
        <v>60</v>
      </c>
      <c r="U3306" s="31">
        <v>26.930506869999999</v>
      </c>
      <c r="V3306" s="31">
        <v>-80.068300980000004</v>
      </c>
      <c r="X3306" s="107"/>
      <c r="AE3306" s="46"/>
      <c r="AF3306" s="47"/>
      <c r="AG3306" s="47"/>
    </row>
    <row r="3307" spans="1:35" x14ac:dyDescent="0.3">
      <c r="A3307" s="147"/>
      <c r="B3307" s="147"/>
      <c r="M3307" s="31">
        <v>498778</v>
      </c>
      <c r="N3307" s="30">
        <v>43963</v>
      </c>
      <c r="O3307" s="31" t="s">
        <v>0</v>
      </c>
      <c r="P3307" s="31">
        <v>6</v>
      </c>
      <c r="Q3307" s="31" t="s">
        <v>4307</v>
      </c>
      <c r="S3307" s="31">
        <v>10</v>
      </c>
      <c r="T3307" s="31">
        <v>120</v>
      </c>
      <c r="U3307" s="31">
        <v>26.880786730000001</v>
      </c>
      <c r="V3307" s="31">
        <v>-80.052739410000001</v>
      </c>
      <c r="X3307" s="107"/>
      <c r="AE3307" s="46"/>
      <c r="AF3307" s="47"/>
      <c r="AG3307" s="47"/>
      <c r="AI3307" s="147"/>
    </row>
    <row r="3308" spans="1:35" x14ac:dyDescent="0.3">
      <c r="A3308" s="147"/>
      <c r="B3308" s="147"/>
      <c r="M3308" s="31">
        <v>499172</v>
      </c>
      <c r="N3308" s="30">
        <v>43964</v>
      </c>
      <c r="O3308" s="31" t="s">
        <v>0</v>
      </c>
      <c r="P3308" s="31">
        <v>11</v>
      </c>
      <c r="Q3308" s="31" t="s">
        <v>4307</v>
      </c>
      <c r="S3308" s="31">
        <v>10</v>
      </c>
      <c r="T3308" s="31">
        <v>80</v>
      </c>
      <c r="U3308" s="31">
        <v>26.838107770000001</v>
      </c>
      <c r="V3308" s="31">
        <v>-80.041705859999993</v>
      </c>
      <c r="X3308" s="107"/>
      <c r="AE3308" s="46"/>
      <c r="AF3308" s="47"/>
      <c r="AG3308" s="47"/>
      <c r="AI3308" s="147"/>
    </row>
    <row r="3309" spans="1:35" x14ac:dyDescent="0.3">
      <c r="A3309" s="147"/>
      <c r="B3309" s="147"/>
      <c r="M3309" s="31">
        <v>499283</v>
      </c>
      <c r="N3309" s="30">
        <v>43965</v>
      </c>
      <c r="O3309" s="31" t="s">
        <v>0</v>
      </c>
      <c r="P3309" s="31">
        <v>10</v>
      </c>
      <c r="Q3309" s="31" t="s">
        <v>4305</v>
      </c>
      <c r="R3309" s="31" t="s">
        <v>4865</v>
      </c>
      <c r="S3309" s="31">
        <v>55</v>
      </c>
      <c r="T3309" s="31">
        <v>18</v>
      </c>
      <c r="U3309" s="31">
        <v>26.842361690000001</v>
      </c>
      <c r="V3309" s="31">
        <v>-80.043013880000004</v>
      </c>
      <c r="W3309" s="30">
        <v>44028</v>
      </c>
      <c r="X3309" s="107">
        <f>W3309-N3309</f>
        <v>63</v>
      </c>
      <c r="Y3309" s="31">
        <v>51</v>
      </c>
      <c r="Z3309" s="31">
        <v>19</v>
      </c>
      <c r="AA3309" s="31">
        <v>6</v>
      </c>
      <c r="AB3309" s="31">
        <v>11</v>
      </c>
      <c r="AC3309" s="31">
        <v>0</v>
      </c>
      <c r="AD3309" s="31">
        <v>1</v>
      </c>
      <c r="AE3309" s="46">
        <f>SUM(Y3309,Z3309,AC3309,AD3309)</f>
        <v>71</v>
      </c>
      <c r="AF3309" s="47">
        <f>Y3309/AE3309</f>
        <v>0.71830985915492962</v>
      </c>
      <c r="AG3309" s="47">
        <f>(Y3309-(AA3309+AB3309))/AE3309</f>
        <v>0.47887323943661969</v>
      </c>
      <c r="AH3309" s="31" t="s">
        <v>2</v>
      </c>
      <c r="AI3309" s="147"/>
    </row>
    <row r="3310" spans="1:35" x14ac:dyDescent="0.3">
      <c r="A3310" s="147"/>
      <c r="B3310" s="147"/>
      <c r="M3310" s="31">
        <v>499414</v>
      </c>
      <c r="N3310" s="30">
        <v>43967</v>
      </c>
      <c r="O3310" s="31" t="s">
        <v>0</v>
      </c>
      <c r="P3310" s="31">
        <v>1</v>
      </c>
      <c r="Q3310" s="31" t="s">
        <v>4305</v>
      </c>
      <c r="R3310" s="31" t="s">
        <v>4868</v>
      </c>
      <c r="S3310" s="31">
        <v>35</v>
      </c>
      <c r="T3310" s="31">
        <v>23</v>
      </c>
      <c r="U3310" s="31">
        <v>26.914014909999999</v>
      </c>
      <c r="V3310" s="31">
        <v>-80.063471770000007</v>
      </c>
      <c r="W3310" s="30">
        <v>44032</v>
      </c>
      <c r="X3310" s="107">
        <f>W3310-N3310</f>
        <v>65</v>
      </c>
      <c r="Y3310" s="31">
        <v>36</v>
      </c>
      <c r="Z3310" s="31">
        <v>20</v>
      </c>
      <c r="AA3310" s="31">
        <v>3</v>
      </c>
      <c r="AB3310" s="31">
        <v>1</v>
      </c>
      <c r="AC3310" s="31">
        <v>0</v>
      </c>
      <c r="AD3310" s="31">
        <v>6</v>
      </c>
      <c r="AE3310" s="46">
        <f>SUM(Y3310,Z3310,AC3310,AD3310)</f>
        <v>62</v>
      </c>
      <c r="AF3310" s="47">
        <f>Y3310/AE3310</f>
        <v>0.58064516129032262</v>
      </c>
      <c r="AG3310" s="47">
        <f>(Y3310-(AA3310+AB3310))/AE3310</f>
        <v>0.5161290322580645</v>
      </c>
      <c r="AH3310" s="31" t="s">
        <v>2</v>
      </c>
      <c r="AI3310" s="147"/>
    </row>
    <row r="3311" spans="1:35" x14ac:dyDescent="0.3">
      <c r="A3311" s="147"/>
      <c r="B3311" s="147"/>
      <c r="M3311" s="31">
        <v>499667</v>
      </c>
      <c r="N3311" s="30">
        <v>43968</v>
      </c>
      <c r="O3311" s="31" t="s">
        <v>0</v>
      </c>
      <c r="P3311" s="31">
        <v>10</v>
      </c>
      <c r="Q3311" s="31" t="s">
        <v>4305</v>
      </c>
      <c r="R3311" s="31" t="s">
        <v>4874</v>
      </c>
      <c r="S3311" s="31">
        <v>44</v>
      </c>
      <c r="T3311" s="31">
        <v>108</v>
      </c>
      <c r="U3311" s="31">
        <v>26.85320518</v>
      </c>
      <c r="V3311" s="31">
        <v>-80.045097260000006</v>
      </c>
      <c r="X3311" s="107"/>
      <c r="AE3311" s="46"/>
      <c r="AF3311" s="47"/>
      <c r="AG3311" s="47"/>
      <c r="AH3311" s="31" t="s">
        <v>10</v>
      </c>
      <c r="AI3311" s="147"/>
    </row>
    <row r="3312" spans="1:35" x14ac:dyDescent="0.3">
      <c r="A3312" s="147"/>
      <c r="B3312" s="147"/>
      <c r="M3312" s="31">
        <v>499668</v>
      </c>
      <c r="N3312" s="30">
        <v>43968</v>
      </c>
      <c r="O3312" s="31" t="s">
        <v>0</v>
      </c>
      <c r="P3312" s="31">
        <v>8</v>
      </c>
      <c r="Q3312" s="31" t="s">
        <v>4305</v>
      </c>
      <c r="R3312" s="31" t="s">
        <v>4875</v>
      </c>
      <c r="S3312" s="31">
        <v>46</v>
      </c>
      <c r="T3312" s="31">
        <v>5</v>
      </c>
      <c r="U3312" s="31">
        <v>26.864673119999999</v>
      </c>
      <c r="V3312" s="31">
        <v>-80.04772414</v>
      </c>
      <c r="W3312" s="30">
        <v>44032</v>
      </c>
      <c r="X3312" s="107">
        <f>W3312-N3312</f>
        <v>64</v>
      </c>
      <c r="Y3312" s="31">
        <v>29</v>
      </c>
      <c r="Z3312" s="31">
        <v>25</v>
      </c>
      <c r="AA3312" s="31">
        <v>1</v>
      </c>
      <c r="AB3312" s="31">
        <v>1</v>
      </c>
      <c r="AC3312" s="31">
        <v>0</v>
      </c>
      <c r="AD3312" s="31">
        <v>12</v>
      </c>
      <c r="AE3312" s="46">
        <f>SUM(Y3312,Z3312,AC3312,AD3312)</f>
        <v>66</v>
      </c>
      <c r="AF3312" s="47">
        <f>Y3312/AE3312</f>
        <v>0.43939393939393939</v>
      </c>
      <c r="AG3312" s="47">
        <f>(Y3312-(AA3312+AB3312))/AE3312</f>
        <v>0.40909090909090912</v>
      </c>
      <c r="AH3312" s="31" t="s">
        <v>2</v>
      </c>
      <c r="AI3312" s="147"/>
    </row>
    <row r="3313" spans="1:35" x14ac:dyDescent="0.3">
      <c r="A3313" s="147"/>
      <c r="B3313" s="147"/>
      <c r="M3313" s="31">
        <v>500862</v>
      </c>
      <c r="N3313" s="30">
        <v>43971</v>
      </c>
      <c r="O3313" s="31" t="s">
        <v>0</v>
      </c>
      <c r="P3313" s="31">
        <v>7</v>
      </c>
      <c r="Q3313" s="31" t="s">
        <v>4308</v>
      </c>
      <c r="S3313" s="31">
        <v>-5</v>
      </c>
      <c r="T3313" s="31">
        <v>45</v>
      </c>
      <c r="U3313" s="31">
        <v>26.87377867</v>
      </c>
      <c r="V3313" s="31">
        <v>-80.050303650000004</v>
      </c>
      <c r="X3313" s="107"/>
      <c r="AE3313" s="46"/>
      <c r="AF3313" s="47"/>
      <c r="AG3313" s="47"/>
      <c r="AI3313" s="147"/>
    </row>
    <row r="3314" spans="1:35" x14ac:dyDescent="0.3">
      <c r="A3314" s="147"/>
      <c r="B3314" s="147"/>
      <c r="M3314" s="31">
        <v>500902</v>
      </c>
      <c r="N3314" s="30">
        <v>43971</v>
      </c>
      <c r="O3314" s="31" t="s">
        <v>0</v>
      </c>
      <c r="P3314" s="31">
        <v>10</v>
      </c>
      <c r="Q3314" s="31" t="s">
        <v>4307</v>
      </c>
      <c r="S3314" s="31">
        <v>1</v>
      </c>
      <c r="T3314" s="31">
        <v>179</v>
      </c>
      <c r="U3314" s="31">
        <v>26.851919880000001</v>
      </c>
      <c r="V3314" s="31">
        <v>-80.044700669999997</v>
      </c>
      <c r="X3314" s="107"/>
      <c r="AE3314" s="46"/>
      <c r="AF3314" s="47"/>
      <c r="AG3314" s="47"/>
      <c r="AI3314" s="147"/>
    </row>
    <row r="3315" spans="1:35" x14ac:dyDescent="0.3">
      <c r="A3315" s="147"/>
      <c r="B3315" s="147"/>
      <c r="M3315" s="31">
        <v>501085</v>
      </c>
      <c r="N3315" s="30">
        <v>43972</v>
      </c>
      <c r="O3315" s="31" t="s">
        <v>5</v>
      </c>
      <c r="P3315" s="31">
        <v>12</v>
      </c>
      <c r="Q3315" s="31" t="s">
        <v>4308</v>
      </c>
      <c r="S3315" s="31">
        <v>-7</v>
      </c>
      <c r="T3315" s="31">
        <v>47</v>
      </c>
      <c r="U3315" s="31">
        <v>26.946597000000001</v>
      </c>
      <c r="V3315" s="31">
        <v>-80.071919699999995</v>
      </c>
      <c r="X3315" s="107"/>
      <c r="AE3315" s="46"/>
      <c r="AF3315" s="47"/>
      <c r="AG3315" s="47"/>
      <c r="AI3315" s="147"/>
    </row>
    <row r="3316" spans="1:35" x14ac:dyDescent="0.3">
      <c r="A3316" s="147"/>
      <c r="B3316" s="147"/>
      <c r="M3316" s="31">
        <v>501097</v>
      </c>
      <c r="N3316" s="30">
        <v>43972</v>
      </c>
      <c r="O3316" s="31" t="s">
        <v>5</v>
      </c>
      <c r="P3316" s="31">
        <v>11</v>
      </c>
      <c r="Q3316" s="31" t="s">
        <v>4306</v>
      </c>
      <c r="R3316" s="31" t="s">
        <v>4891</v>
      </c>
      <c r="S3316" s="31">
        <v>-14</v>
      </c>
      <c r="T3316" s="31">
        <v>56</v>
      </c>
      <c r="U3316" s="31">
        <v>26.949824410000002</v>
      </c>
      <c r="V3316" s="31">
        <v>-80.073524370000001</v>
      </c>
      <c r="W3316" s="30">
        <v>44037</v>
      </c>
      <c r="X3316" s="107">
        <f>W3316-N3316</f>
        <v>65</v>
      </c>
      <c r="Y3316" s="31">
        <v>22</v>
      </c>
      <c r="Z3316" s="31">
        <v>35</v>
      </c>
      <c r="AA3316" s="31">
        <v>2</v>
      </c>
      <c r="AB3316" s="31">
        <v>7</v>
      </c>
      <c r="AC3316" s="31">
        <v>0</v>
      </c>
      <c r="AD3316" s="31">
        <v>20</v>
      </c>
      <c r="AE3316" s="46">
        <f>SUM(Y3316,Z3316,AC3316,AD3316)</f>
        <v>77</v>
      </c>
      <c r="AF3316" s="47">
        <f>Y3316/AE3316</f>
        <v>0.2857142857142857</v>
      </c>
      <c r="AG3316" s="47">
        <f>(Y3316-(AA3316+AB3316))/AE3316</f>
        <v>0.16883116883116883</v>
      </c>
      <c r="AH3316" s="31" t="s">
        <v>2</v>
      </c>
      <c r="AI3316" s="147"/>
    </row>
    <row r="3317" spans="1:35" x14ac:dyDescent="0.3">
      <c r="A3317" s="147"/>
      <c r="B3317" s="147"/>
      <c r="M3317" s="31">
        <v>501491</v>
      </c>
      <c r="N3317" s="30">
        <v>43973</v>
      </c>
      <c r="O3317" s="31" t="s">
        <v>146</v>
      </c>
      <c r="P3317" s="31">
        <v>2</v>
      </c>
      <c r="Q3317" s="31" t="s">
        <v>4307</v>
      </c>
      <c r="S3317" s="31">
        <v>2</v>
      </c>
      <c r="T3317" s="31">
        <v>60</v>
      </c>
      <c r="U3317" s="31">
        <v>26.939575560000002</v>
      </c>
      <c r="V3317" s="31">
        <v>-80.070698649999997</v>
      </c>
      <c r="X3317" s="107"/>
      <c r="AE3317" s="46"/>
      <c r="AF3317" s="47"/>
      <c r="AG3317" s="47"/>
      <c r="AI3317" s="147"/>
    </row>
    <row r="3318" spans="1:35" x14ac:dyDescent="0.3">
      <c r="A3318" s="147"/>
      <c r="B3318" s="147"/>
      <c r="M3318" s="31">
        <v>501576</v>
      </c>
      <c r="N3318" s="30">
        <v>43973</v>
      </c>
      <c r="O3318" s="31" t="s">
        <v>5</v>
      </c>
      <c r="P3318" s="31">
        <v>4</v>
      </c>
      <c r="Q3318" s="31" t="s">
        <v>4305</v>
      </c>
      <c r="R3318" s="31" t="s">
        <v>4895</v>
      </c>
      <c r="S3318" s="31">
        <v>27</v>
      </c>
      <c r="T3318" s="31">
        <v>14</v>
      </c>
      <c r="U3318" s="31">
        <v>26.962564189999998</v>
      </c>
      <c r="V3318" s="31">
        <v>-80.07796913</v>
      </c>
      <c r="X3318" s="107"/>
      <c r="AE3318" s="46"/>
      <c r="AF3318" s="47"/>
      <c r="AG3318" s="47"/>
      <c r="AH3318" s="31" t="s">
        <v>10</v>
      </c>
      <c r="AI3318" s="147"/>
    </row>
    <row r="3319" spans="1:35" x14ac:dyDescent="0.3">
      <c r="A3319" s="147"/>
      <c r="B3319" s="147"/>
      <c r="M3319" s="31">
        <v>501608</v>
      </c>
      <c r="N3319" s="30">
        <v>43973</v>
      </c>
      <c r="O3319" s="31" t="s">
        <v>5</v>
      </c>
      <c r="P3319" s="31">
        <v>11</v>
      </c>
      <c r="Q3319" s="31" t="s">
        <v>4305</v>
      </c>
      <c r="R3319" s="31" t="s">
        <v>4896</v>
      </c>
      <c r="S3319" s="31">
        <v>50</v>
      </c>
      <c r="T3319" s="31">
        <v>27</v>
      </c>
      <c r="U3319" s="31">
        <v>26.949440939999999</v>
      </c>
      <c r="V3319" s="31">
        <v>-80.073474079999997</v>
      </c>
      <c r="W3319" s="30">
        <v>44040</v>
      </c>
      <c r="X3319" s="107">
        <f>W3319-N3319</f>
        <v>67</v>
      </c>
      <c r="Y3319" s="31">
        <v>19</v>
      </c>
      <c r="Z3319" s="31">
        <v>56</v>
      </c>
      <c r="AA3319" s="31">
        <v>1</v>
      </c>
      <c r="AB3319" s="31">
        <v>7</v>
      </c>
      <c r="AC3319" s="31">
        <v>0</v>
      </c>
      <c r="AD3319" s="31">
        <v>0</v>
      </c>
      <c r="AE3319" s="46">
        <f>SUM(Y3319,Z3319,AC3319,AD3319)</f>
        <v>75</v>
      </c>
      <c r="AF3319" s="47">
        <f>Y3319/AE3319</f>
        <v>0.25333333333333335</v>
      </c>
      <c r="AG3319" s="47">
        <f>(Y3319-(AA3319+AB3319))/AE3319</f>
        <v>0.14666666666666667</v>
      </c>
      <c r="AH3319" s="31" t="s">
        <v>2</v>
      </c>
      <c r="AI3319" s="147"/>
    </row>
    <row r="3320" spans="1:35" x14ac:dyDescent="0.3">
      <c r="A3320" s="147"/>
      <c r="B3320" s="147"/>
      <c r="M3320" s="31">
        <v>501733</v>
      </c>
      <c r="N3320" s="30">
        <v>43974</v>
      </c>
      <c r="O3320" s="31" t="s">
        <v>146</v>
      </c>
      <c r="P3320" s="31">
        <v>7</v>
      </c>
      <c r="Q3320" s="31" t="s">
        <v>4307</v>
      </c>
      <c r="S3320" s="31">
        <v>0</v>
      </c>
      <c r="T3320" s="31">
        <v>100</v>
      </c>
      <c r="U3320" s="31">
        <v>26.92588413</v>
      </c>
      <c r="V3320" s="31">
        <v>-80.067148320000001</v>
      </c>
      <c r="X3320" s="107"/>
      <c r="AE3320" s="46"/>
      <c r="AF3320" s="47"/>
      <c r="AG3320" s="47"/>
      <c r="AI3320" s="147"/>
    </row>
    <row r="3321" spans="1:35" x14ac:dyDescent="0.3">
      <c r="A3321" s="147"/>
      <c r="B3321" s="147"/>
      <c r="M3321" s="31">
        <v>502028</v>
      </c>
      <c r="N3321" s="30">
        <v>43974</v>
      </c>
      <c r="O3321" s="31" t="s">
        <v>5</v>
      </c>
      <c r="P3321" s="31">
        <v>6</v>
      </c>
      <c r="Q3321" s="31" t="s">
        <v>4305</v>
      </c>
      <c r="R3321" s="31" t="s">
        <v>4899</v>
      </c>
      <c r="S3321" s="31">
        <v>3</v>
      </c>
      <c r="T3321" s="31">
        <v>12</v>
      </c>
      <c r="U3321" s="31">
        <v>26.95969642</v>
      </c>
      <c r="V3321" s="31">
        <v>-80.077312989999996</v>
      </c>
      <c r="X3321" s="107"/>
      <c r="Y3321" s="31">
        <v>33</v>
      </c>
      <c r="Z3321" s="31">
        <v>13</v>
      </c>
      <c r="AA3321" s="31">
        <v>0</v>
      </c>
      <c r="AB3321" s="31">
        <v>0</v>
      </c>
      <c r="AC3321" s="31">
        <v>0</v>
      </c>
      <c r="AD3321" s="31">
        <v>0</v>
      </c>
      <c r="AE3321" s="46">
        <f>SUM(Y3321,Z3321,AC3321,AD3321)</f>
        <v>46</v>
      </c>
      <c r="AF3321" s="47">
        <f>Y3321/AE3321</f>
        <v>0.71739130434782605</v>
      </c>
      <c r="AG3321" s="47">
        <f>(Y3321-(AA3321+AB3321))/AE3321</f>
        <v>0.71739130434782605</v>
      </c>
      <c r="AH3321" s="31" t="s">
        <v>8</v>
      </c>
      <c r="AI3321" s="147"/>
    </row>
    <row r="3322" spans="1:35" x14ac:dyDescent="0.3">
      <c r="A3322" s="147"/>
      <c r="B3322" s="147"/>
      <c r="M3322" s="31">
        <v>502029</v>
      </c>
      <c r="N3322" s="30">
        <v>43974</v>
      </c>
      <c r="O3322" s="31" t="s">
        <v>5</v>
      </c>
      <c r="P3322" s="31">
        <v>8</v>
      </c>
      <c r="Q3322" s="31" t="s">
        <v>4305</v>
      </c>
      <c r="R3322" s="31" t="s">
        <v>4900</v>
      </c>
      <c r="S3322" s="31">
        <v>30</v>
      </c>
      <c r="T3322" s="31">
        <v>15</v>
      </c>
      <c r="U3322" s="31">
        <v>26.957171519999999</v>
      </c>
      <c r="V3322" s="31">
        <v>-80.076570840000002</v>
      </c>
      <c r="W3322" s="30">
        <v>44036</v>
      </c>
      <c r="X3322" s="107">
        <f>W3322-N3322</f>
        <v>62</v>
      </c>
      <c r="Y3322" s="31">
        <v>25</v>
      </c>
      <c r="Z3322" s="31">
        <v>25</v>
      </c>
      <c r="AA3322" s="31">
        <v>10</v>
      </c>
      <c r="AB3322" s="31">
        <v>1</v>
      </c>
      <c r="AC3322" s="31">
        <v>0</v>
      </c>
      <c r="AD3322" s="31">
        <v>1</v>
      </c>
      <c r="AE3322" s="46">
        <f>SUM(Y3322,Z3322,AC3322,AD3322)</f>
        <v>51</v>
      </c>
      <c r="AF3322" s="47">
        <f>Y3322/AE3322</f>
        <v>0.49019607843137253</v>
      </c>
      <c r="AG3322" s="47">
        <f>(Y3322-(AA3322+AB3322))/AE3322</f>
        <v>0.27450980392156865</v>
      </c>
      <c r="AH3322" s="31" t="s">
        <v>2</v>
      </c>
      <c r="AI3322" s="147"/>
    </row>
    <row r="3323" spans="1:35" x14ac:dyDescent="0.3">
      <c r="A3323" s="147"/>
      <c r="B3323" s="147"/>
      <c r="M3323" s="31">
        <v>502030</v>
      </c>
      <c r="N3323" s="30">
        <v>43974</v>
      </c>
      <c r="O3323" s="31" t="s">
        <v>5</v>
      </c>
      <c r="P3323" s="31">
        <v>11</v>
      </c>
      <c r="Q3323" s="31" t="s">
        <v>4305</v>
      </c>
      <c r="R3323" s="31" t="s">
        <v>4901</v>
      </c>
      <c r="S3323" s="31">
        <v>38</v>
      </c>
      <c r="T3323" s="31">
        <v>38</v>
      </c>
      <c r="U3323" s="31">
        <v>26.948539830000001</v>
      </c>
      <c r="V3323" s="31">
        <v>-80.072989460000002</v>
      </c>
      <c r="X3323" s="107"/>
      <c r="AE3323" s="46"/>
      <c r="AF3323" s="47"/>
      <c r="AG3323" s="47"/>
      <c r="AH3323" s="31" t="s">
        <v>10</v>
      </c>
      <c r="AI3323" s="147"/>
    </row>
    <row r="3324" spans="1:35" x14ac:dyDescent="0.3">
      <c r="A3324" s="147"/>
      <c r="B3324" s="147"/>
      <c r="M3324" s="31">
        <v>502425</v>
      </c>
      <c r="N3324" s="30">
        <v>43976</v>
      </c>
      <c r="O3324" s="31" t="s">
        <v>0</v>
      </c>
      <c r="P3324" s="31">
        <v>7</v>
      </c>
      <c r="Q3324" s="31" t="s">
        <v>4305</v>
      </c>
      <c r="R3324" s="31" t="s">
        <v>4903</v>
      </c>
      <c r="S3324" s="31">
        <v>27</v>
      </c>
      <c r="T3324" s="31">
        <v>18</v>
      </c>
      <c r="U3324" s="31">
        <v>26.872260820000001</v>
      </c>
      <c r="V3324" s="31">
        <v>-80.049915319999997</v>
      </c>
      <c r="W3324" s="30">
        <v>44040</v>
      </c>
      <c r="X3324" s="107">
        <f>W3324-N3324</f>
        <v>64</v>
      </c>
      <c r="Y3324" s="31">
        <v>27</v>
      </c>
      <c r="Z3324" s="31">
        <v>51</v>
      </c>
      <c r="AA3324" s="31">
        <v>10</v>
      </c>
      <c r="AB3324" s="31">
        <v>8</v>
      </c>
      <c r="AC3324" s="31">
        <v>0</v>
      </c>
      <c r="AD3324" s="31">
        <v>3</v>
      </c>
      <c r="AE3324" s="46">
        <f>SUM(Y3324,Z3324,AC3324,AD3324)</f>
        <v>81</v>
      </c>
      <c r="AF3324" s="47">
        <f>Y3324/AE3324</f>
        <v>0.33333333333333331</v>
      </c>
      <c r="AG3324" s="47">
        <f>(Y3324-(AA3324+AB3324))/AE3324</f>
        <v>0.1111111111111111</v>
      </c>
      <c r="AH3324" s="31" t="s">
        <v>2</v>
      </c>
      <c r="AI3324" s="147"/>
    </row>
    <row r="3325" spans="1:35" x14ac:dyDescent="0.3">
      <c r="A3325" s="147"/>
      <c r="B3325" s="147"/>
      <c r="M3325" s="31">
        <v>502985</v>
      </c>
      <c r="N3325" s="30">
        <v>43977</v>
      </c>
      <c r="O3325" s="31" t="s">
        <v>146</v>
      </c>
      <c r="P3325" s="31">
        <v>5</v>
      </c>
      <c r="Q3325" s="31" t="s">
        <v>4307</v>
      </c>
      <c r="S3325" s="31">
        <v>50</v>
      </c>
      <c r="T3325" s="31">
        <v>170</v>
      </c>
      <c r="U3325" s="31">
        <v>26.932689100000001</v>
      </c>
      <c r="V3325" s="31">
        <v>-80.068454360000004</v>
      </c>
      <c r="X3325" s="107"/>
      <c r="AE3325" s="46"/>
      <c r="AF3325" s="47"/>
      <c r="AG3325" s="47"/>
      <c r="AI3325" s="147"/>
    </row>
    <row r="3326" spans="1:35" x14ac:dyDescent="0.3">
      <c r="A3326" s="147"/>
      <c r="B3326" s="147"/>
      <c r="M3326" s="31">
        <v>502988</v>
      </c>
      <c r="N3326" s="30">
        <v>43977</v>
      </c>
      <c r="O3326" s="31" t="s">
        <v>146</v>
      </c>
      <c r="P3326" s="31">
        <v>5</v>
      </c>
      <c r="Q3326" s="31" t="s">
        <v>4307</v>
      </c>
      <c r="S3326" s="31">
        <v>145</v>
      </c>
      <c r="T3326" s="31">
        <v>75</v>
      </c>
      <c r="U3326" s="31">
        <v>26.933186060000001</v>
      </c>
      <c r="V3326" s="31">
        <v>-80.068735919999995</v>
      </c>
      <c r="X3326" s="107"/>
      <c r="AE3326" s="46"/>
      <c r="AF3326" s="47"/>
      <c r="AG3326" s="47"/>
      <c r="AI3326" s="147"/>
    </row>
    <row r="3327" spans="1:35" x14ac:dyDescent="0.3">
      <c r="A3327" s="147"/>
      <c r="B3327" s="147"/>
      <c r="M3327" s="31">
        <v>503321</v>
      </c>
      <c r="N3327" s="30">
        <v>43978</v>
      </c>
      <c r="O3327" s="31" t="s">
        <v>5</v>
      </c>
      <c r="P3327" s="31">
        <v>2</v>
      </c>
      <c r="Q3327" s="31" t="s">
        <v>4308</v>
      </c>
      <c r="S3327" s="31">
        <v>-5</v>
      </c>
      <c r="T3327" s="31">
        <v>105</v>
      </c>
      <c r="U3327" s="31">
        <v>26.9653928</v>
      </c>
      <c r="V3327" s="31">
        <v>-80.078929250000002</v>
      </c>
      <c r="X3327" s="107"/>
      <c r="AE3327" s="46"/>
      <c r="AF3327" s="47"/>
      <c r="AG3327" s="47"/>
      <c r="AI3327" s="147"/>
    </row>
    <row r="3328" spans="1:35" x14ac:dyDescent="0.3">
      <c r="A3328" s="147"/>
      <c r="B3328" s="147"/>
      <c r="M3328" s="31">
        <v>504009</v>
      </c>
      <c r="N3328" s="30">
        <v>43979</v>
      </c>
      <c r="O3328" s="31" t="s">
        <v>5</v>
      </c>
      <c r="P3328" s="31">
        <v>10</v>
      </c>
      <c r="Q3328" s="31" t="s">
        <v>4305</v>
      </c>
      <c r="R3328" s="31" t="s">
        <v>4906</v>
      </c>
      <c r="S3328" s="31">
        <v>45</v>
      </c>
      <c r="T3328" s="31">
        <v>47</v>
      </c>
      <c r="U3328" s="31">
        <v>26.952487439999999</v>
      </c>
      <c r="V3328" s="31">
        <v>-80.074695570000003</v>
      </c>
      <c r="W3328" s="30">
        <v>44042</v>
      </c>
      <c r="X3328" s="107">
        <f>W3328-N3328</f>
        <v>63</v>
      </c>
      <c r="Y3328" s="31">
        <v>22</v>
      </c>
      <c r="Z3328" s="31">
        <v>39</v>
      </c>
      <c r="AA3328" s="31">
        <v>0</v>
      </c>
      <c r="AB3328" s="31">
        <v>4</v>
      </c>
      <c r="AC3328" s="31">
        <v>0</v>
      </c>
      <c r="AD3328" s="31">
        <v>11</v>
      </c>
      <c r="AE3328" s="46">
        <f>SUM(Y3328,Z3328,AC3328,AD3328)</f>
        <v>72</v>
      </c>
      <c r="AF3328" s="47">
        <f>Y3328/AE3328</f>
        <v>0.30555555555555558</v>
      </c>
      <c r="AG3328" s="47">
        <f>(Y3328-(AA3328+AB3328))/AE3328</f>
        <v>0.25</v>
      </c>
      <c r="AH3328" s="31" t="s">
        <v>2</v>
      </c>
      <c r="AI3328" s="147"/>
    </row>
    <row r="3329" spans="1:35" x14ac:dyDescent="0.3">
      <c r="A3329" s="147"/>
      <c r="B3329" s="147"/>
      <c r="M3329" s="31">
        <v>504064</v>
      </c>
      <c r="N3329" s="30">
        <v>43979</v>
      </c>
      <c r="O3329" s="31" t="s">
        <v>146</v>
      </c>
      <c r="P3329" s="31">
        <v>8</v>
      </c>
      <c r="Q3329" s="31" t="s">
        <v>4305</v>
      </c>
      <c r="R3329" s="31" t="s">
        <v>4908</v>
      </c>
      <c r="S3329" s="31">
        <v>81</v>
      </c>
      <c r="T3329" s="31">
        <v>35</v>
      </c>
      <c r="U3329" s="31">
        <v>26.924170499999999</v>
      </c>
      <c r="V3329" s="31">
        <v>-80.06694487</v>
      </c>
      <c r="W3329" s="30">
        <v>44046</v>
      </c>
      <c r="X3329" s="107">
        <f>W3329-N3329</f>
        <v>67</v>
      </c>
      <c r="Y3329" s="31">
        <v>31</v>
      </c>
      <c r="Z3329" s="31">
        <v>12</v>
      </c>
      <c r="AA3329" s="31">
        <v>1</v>
      </c>
      <c r="AB3329" s="31">
        <v>6</v>
      </c>
      <c r="AC3329" s="31">
        <v>0</v>
      </c>
      <c r="AD3329" s="31">
        <v>9</v>
      </c>
      <c r="AE3329" s="46">
        <f>SUM(Y3329,Z3329,AC3329,AD3329)</f>
        <v>52</v>
      </c>
      <c r="AF3329" s="47">
        <f>Y3329/AE3329</f>
        <v>0.59615384615384615</v>
      </c>
      <c r="AG3329" s="47">
        <f>(Y3329-(AA3329+AB3329))/AE3329</f>
        <v>0.46153846153846156</v>
      </c>
      <c r="AH3329" s="31" t="s">
        <v>2</v>
      </c>
      <c r="AI3329" s="147"/>
    </row>
    <row r="3330" spans="1:35" x14ac:dyDescent="0.3">
      <c r="A3330" s="147"/>
      <c r="B3330" s="147"/>
      <c r="M3330" s="31">
        <v>504381</v>
      </c>
      <c r="N3330" s="30">
        <v>43980</v>
      </c>
      <c r="O3330" s="31" t="s">
        <v>5</v>
      </c>
      <c r="P3330" s="31">
        <v>9</v>
      </c>
      <c r="Q3330" s="31" t="s">
        <v>4305</v>
      </c>
      <c r="R3330" s="31" t="s">
        <v>4912</v>
      </c>
      <c r="S3330" s="31">
        <v>22</v>
      </c>
      <c r="T3330" s="31">
        <v>68</v>
      </c>
      <c r="U3330" s="31">
        <v>26.954000359999998</v>
      </c>
      <c r="V3330" s="31">
        <v>-80.075207710000001</v>
      </c>
      <c r="X3330" s="107"/>
      <c r="AE3330" s="46"/>
      <c r="AF3330" s="47"/>
      <c r="AG3330" s="47"/>
      <c r="AH3330" s="31" t="s">
        <v>10</v>
      </c>
      <c r="AI3330" s="147"/>
    </row>
    <row r="3331" spans="1:35" x14ac:dyDescent="0.3">
      <c r="A3331" s="147"/>
      <c r="B3331" s="147"/>
      <c r="M3331" s="31">
        <v>504420</v>
      </c>
      <c r="N3331" s="30">
        <v>43980</v>
      </c>
      <c r="O3331" s="31" t="s">
        <v>146</v>
      </c>
      <c r="P3331" s="31">
        <v>8</v>
      </c>
      <c r="Q3331" s="31" t="s">
        <v>4305</v>
      </c>
      <c r="R3331" s="31" t="s">
        <v>4913</v>
      </c>
      <c r="S3331" s="31">
        <v>97</v>
      </c>
      <c r="T3331" s="31">
        <v>26</v>
      </c>
      <c r="U3331" s="31">
        <v>26.924595889999999</v>
      </c>
      <c r="V3331" s="31">
        <v>-80.067049760000003</v>
      </c>
      <c r="W3331" s="30">
        <v>44043</v>
      </c>
      <c r="X3331" s="107">
        <f>W3331-N3331</f>
        <v>63</v>
      </c>
      <c r="Y3331" s="31">
        <v>54</v>
      </c>
      <c r="Z3331" s="31">
        <v>20</v>
      </c>
      <c r="AA3331" s="31">
        <v>3</v>
      </c>
      <c r="AB3331" s="31">
        <v>4</v>
      </c>
      <c r="AC3331" s="31">
        <v>0</v>
      </c>
      <c r="AD3331" s="31">
        <v>8</v>
      </c>
      <c r="AE3331" s="46">
        <f>SUM(Y3331,Z3331,AC3331,AD3331)</f>
        <v>82</v>
      </c>
      <c r="AF3331" s="47">
        <f>Y3331/AE3331</f>
        <v>0.65853658536585369</v>
      </c>
      <c r="AG3331" s="47">
        <f>(Y3331-(AA3331+AB3331))/AE3331</f>
        <v>0.57317073170731703</v>
      </c>
      <c r="AH3331" s="31" t="s">
        <v>2</v>
      </c>
      <c r="AI3331" s="147"/>
    </row>
    <row r="3332" spans="1:35" x14ac:dyDescent="0.3">
      <c r="A3332" s="147"/>
      <c r="B3332" s="147"/>
      <c r="M3332" s="31">
        <v>504837</v>
      </c>
      <c r="N3332" s="30">
        <v>43981</v>
      </c>
      <c r="O3332" s="31" t="s">
        <v>5</v>
      </c>
      <c r="P3332" s="31">
        <v>11</v>
      </c>
      <c r="Q3332" s="31" t="s">
        <v>4305</v>
      </c>
      <c r="R3332" s="31" t="s">
        <v>4917</v>
      </c>
      <c r="S3332" s="31">
        <v>20</v>
      </c>
      <c r="T3332" s="31">
        <v>71</v>
      </c>
      <c r="U3332" s="31">
        <v>26.948988159999999</v>
      </c>
      <c r="V3332" s="31">
        <v>-80.073074099999999</v>
      </c>
      <c r="X3332" s="107"/>
      <c r="AE3332" s="46"/>
      <c r="AF3332" s="47"/>
      <c r="AG3332" s="47"/>
      <c r="AH3332" s="31" t="s">
        <v>67</v>
      </c>
      <c r="AI3332" s="147"/>
    </row>
    <row r="3333" spans="1:35" x14ac:dyDescent="0.3">
      <c r="A3333" s="147"/>
      <c r="B3333" s="147"/>
      <c r="M3333" s="31">
        <v>505181</v>
      </c>
      <c r="N3333" s="30">
        <v>43982</v>
      </c>
      <c r="O3333" s="31" t="s">
        <v>5</v>
      </c>
      <c r="P3333" s="31">
        <v>1</v>
      </c>
      <c r="Q3333" s="31" t="s">
        <v>4305</v>
      </c>
      <c r="R3333" s="31" t="s">
        <v>4922</v>
      </c>
      <c r="S3333" s="31">
        <v>54</v>
      </c>
      <c r="T3333" s="31">
        <v>17</v>
      </c>
      <c r="U3333" s="31">
        <v>26.969994660000001</v>
      </c>
      <c r="V3333" s="31">
        <v>-80.080470529999999</v>
      </c>
      <c r="W3333" s="30">
        <v>44041</v>
      </c>
      <c r="X3333" s="107">
        <f>W3333-N3333</f>
        <v>59</v>
      </c>
      <c r="Y3333" s="31">
        <v>13</v>
      </c>
      <c r="Z3333" s="31">
        <v>73</v>
      </c>
      <c r="AA3333" s="31">
        <v>1</v>
      </c>
      <c r="AB3333" s="31">
        <v>3</v>
      </c>
      <c r="AC3333" s="31">
        <v>0</v>
      </c>
      <c r="AD3333" s="31">
        <v>7</v>
      </c>
      <c r="AE3333" s="46">
        <f>SUM(Y3333,Z3333,AC3333,AD3333)</f>
        <v>93</v>
      </c>
      <c r="AF3333" s="47">
        <f>Y3333/AE3333</f>
        <v>0.13978494623655913</v>
      </c>
      <c r="AG3333" s="47">
        <f>(Y3333-(AA3333+AB3333))/AE3333</f>
        <v>9.6774193548387094E-2</v>
      </c>
      <c r="AH3333" s="31" t="s">
        <v>2</v>
      </c>
      <c r="AI3333" s="147"/>
    </row>
    <row r="3334" spans="1:35" x14ac:dyDescent="0.3">
      <c r="A3334" s="147"/>
      <c r="B3334" s="147"/>
      <c r="M3334" s="31">
        <v>505661</v>
      </c>
      <c r="N3334" s="30">
        <v>43984</v>
      </c>
      <c r="O3334" s="31" t="s">
        <v>146</v>
      </c>
      <c r="P3334" s="31">
        <v>6</v>
      </c>
      <c r="Q3334" s="31" t="s">
        <v>4307</v>
      </c>
      <c r="S3334" s="31">
        <v>100</v>
      </c>
      <c r="T3334" s="31">
        <v>100</v>
      </c>
      <c r="U3334" s="31">
        <v>26.930518469999999</v>
      </c>
      <c r="V3334" s="31">
        <v>-80.068216329999998</v>
      </c>
      <c r="X3334" s="107"/>
      <c r="AE3334" s="46"/>
      <c r="AF3334" s="47"/>
      <c r="AG3334" s="47"/>
      <c r="AI3334" s="147"/>
    </row>
    <row r="3335" spans="1:35" x14ac:dyDescent="0.3">
      <c r="A3335" s="147"/>
      <c r="B3335" s="147"/>
      <c r="M3335" s="31">
        <v>505742</v>
      </c>
      <c r="N3335" s="30">
        <v>43984</v>
      </c>
      <c r="O3335" s="31" t="s">
        <v>0</v>
      </c>
      <c r="P3335" s="31">
        <v>2</v>
      </c>
      <c r="Q3335" s="31" t="s">
        <v>4305</v>
      </c>
      <c r="R3335" s="31" t="s">
        <v>4925</v>
      </c>
      <c r="S3335" s="31">
        <v>34</v>
      </c>
      <c r="T3335" s="31">
        <v>6</v>
      </c>
      <c r="U3335" s="31">
        <v>26.907004130000001</v>
      </c>
      <c r="V3335" s="31">
        <v>-80.061270719999996</v>
      </c>
      <c r="X3335" s="107"/>
      <c r="AE3335" s="46"/>
      <c r="AF3335" s="47"/>
      <c r="AG3335" s="47"/>
      <c r="AH3335" s="31" t="s">
        <v>10</v>
      </c>
      <c r="AI3335" s="147"/>
    </row>
    <row r="3336" spans="1:35" x14ac:dyDescent="0.3">
      <c r="A3336" s="147"/>
      <c r="B3336" s="147"/>
      <c r="M3336" s="31">
        <v>506073</v>
      </c>
      <c r="N3336" s="30">
        <v>43985</v>
      </c>
      <c r="O3336" s="31" t="s">
        <v>0</v>
      </c>
      <c r="P3336" s="31">
        <v>1</v>
      </c>
      <c r="Q3336" s="31" t="s">
        <v>4305</v>
      </c>
      <c r="R3336" s="31" t="s">
        <v>4929</v>
      </c>
      <c r="S3336" s="31">
        <v>30</v>
      </c>
      <c r="T3336" s="31">
        <v>10</v>
      </c>
      <c r="U3336" s="31">
        <v>26.91627785</v>
      </c>
      <c r="V3336" s="31">
        <v>-80.064292449999996</v>
      </c>
      <c r="W3336" s="30">
        <v>44047</v>
      </c>
      <c r="X3336" s="107">
        <f>W3336-N3336</f>
        <v>62</v>
      </c>
      <c r="Y3336" s="31">
        <v>31</v>
      </c>
      <c r="Z3336" s="31">
        <v>54</v>
      </c>
      <c r="AA3336" s="31">
        <v>1</v>
      </c>
      <c r="AB3336" s="31">
        <v>4</v>
      </c>
      <c r="AC3336" s="31">
        <v>0</v>
      </c>
      <c r="AD3336" s="31">
        <v>1</v>
      </c>
      <c r="AE3336" s="46">
        <f>SUM(Y3336,Z3336,AC3336,AD3336)</f>
        <v>86</v>
      </c>
      <c r="AF3336" s="47">
        <f>Y3336/AE3336</f>
        <v>0.36046511627906974</v>
      </c>
      <c r="AG3336" s="47">
        <f>(Y3336-(AA3336+AB3336))/AE3336</f>
        <v>0.30232558139534882</v>
      </c>
      <c r="AH3336" s="31" t="s">
        <v>2</v>
      </c>
      <c r="AI3336" s="147"/>
    </row>
    <row r="3337" spans="1:35" x14ac:dyDescent="0.3">
      <c r="A3337" s="147"/>
      <c r="B3337" s="147"/>
      <c r="M3337" s="31">
        <v>506972</v>
      </c>
      <c r="N3337" s="30">
        <v>43987</v>
      </c>
      <c r="O3337" s="31" t="s">
        <v>146</v>
      </c>
      <c r="P3337" s="31">
        <v>5</v>
      </c>
      <c r="Q3337" s="31" t="s">
        <v>4305</v>
      </c>
      <c r="R3337" s="31" t="s">
        <v>4940</v>
      </c>
      <c r="S3337" s="31">
        <v>44</v>
      </c>
      <c r="T3337" s="31">
        <v>122</v>
      </c>
      <c r="U3337" s="31">
        <v>26.93230054</v>
      </c>
      <c r="V3337" s="31">
        <v>-80.06835529</v>
      </c>
      <c r="X3337" s="107"/>
      <c r="AE3337" s="46"/>
      <c r="AF3337" s="47"/>
      <c r="AG3337" s="47"/>
      <c r="AH3337" s="31" t="s">
        <v>10</v>
      </c>
      <c r="AI3337" s="147"/>
    </row>
    <row r="3338" spans="1:35" x14ac:dyDescent="0.3">
      <c r="A3338" s="147"/>
      <c r="B3338" s="147"/>
      <c r="M3338" s="31">
        <v>507748</v>
      </c>
      <c r="N3338" s="30">
        <v>43990</v>
      </c>
      <c r="O3338" s="31" t="s">
        <v>0</v>
      </c>
      <c r="P3338" s="31">
        <v>3</v>
      </c>
      <c r="Q3338" s="31" t="s">
        <v>4307</v>
      </c>
      <c r="S3338" s="31">
        <v>0</v>
      </c>
      <c r="T3338" s="31">
        <v>60</v>
      </c>
      <c r="U3338" s="31">
        <v>26.90110761</v>
      </c>
      <c r="V3338" s="31">
        <v>-80.059005690000006</v>
      </c>
      <c r="X3338" s="107"/>
      <c r="AE3338" s="46"/>
      <c r="AF3338" s="47"/>
      <c r="AG3338" s="47"/>
      <c r="AI3338" s="147"/>
    </row>
    <row r="3339" spans="1:35" x14ac:dyDescent="0.3">
      <c r="A3339" s="147"/>
      <c r="B3339" s="147"/>
      <c r="M3339" s="31">
        <v>507797</v>
      </c>
      <c r="N3339" s="30">
        <v>43990</v>
      </c>
      <c r="O3339" s="31" t="s">
        <v>0</v>
      </c>
      <c r="P3339" s="31">
        <v>1</v>
      </c>
      <c r="Q3339" s="31" t="s">
        <v>4305</v>
      </c>
      <c r="R3339" s="31" t="s">
        <v>4946</v>
      </c>
      <c r="S3339" s="31">
        <v>31</v>
      </c>
      <c r="T3339" s="31">
        <v>13</v>
      </c>
      <c r="U3339" s="31">
        <v>26.917782460000002</v>
      </c>
      <c r="V3339" s="31">
        <v>-80.064827199999996</v>
      </c>
      <c r="W3339" s="30">
        <v>44051</v>
      </c>
      <c r="X3339" s="107">
        <f>W3339-N3339</f>
        <v>61</v>
      </c>
      <c r="Y3339" s="31">
        <v>13</v>
      </c>
      <c r="Z3339" s="31">
        <v>81</v>
      </c>
      <c r="AA3339" s="31">
        <v>1</v>
      </c>
      <c r="AB3339" s="31">
        <v>1</v>
      </c>
      <c r="AC3339" s="31">
        <v>0</v>
      </c>
      <c r="AD3339" s="31">
        <v>0</v>
      </c>
      <c r="AE3339" s="46">
        <f>SUM(Y3339,Z3339,AC3339,AD3339)</f>
        <v>94</v>
      </c>
      <c r="AF3339" s="47">
        <f>Y3339/AE3339</f>
        <v>0.13829787234042554</v>
      </c>
      <c r="AG3339" s="47">
        <f>(Y3339-(AA3339+AB3339))/AE3339</f>
        <v>0.11702127659574468</v>
      </c>
      <c r="AH3339" s="31" t="s">
        <v>2</v>
      </c>
      <c r="AI3339" s="147"/>
    </row>
    <row r="3340" spans="1:35" x14ac:dyDescent="0.3">
      <c r="A3340" s="147"/>
      <c r="B3340" s="147"/>
      <c r="M3340" s="31">
        <v>507798</v>
      </c>
      <c r="N3340" s="30">
        <v>43990</v>
      </c>
      <c r="O3340" s="31" t="s">
        <v>0</v>
      </c>
      <c r="P3340" s="31">
        <v>3</v>
      </c>
      <c r="Q3340" s="31" t="s">
        <v>4305</v>
      </c>
      <c r="R3340" s="31" t="s">
        <v>4947</v>
      </c>
      <c r="S3340" s="31">
        <v>18</v>
      </c>
      <c r="T3340" s="31">
        <v>29</v>
      </c>
      <c r="U3340" s="31">
        <v>26.901098309999998</v>
      </c>
      <c r="V3340" s="31">
        <v>-80.059060729999999</v>
      </c>
      <c r="X3340" s="107"/>
      <c r="AE3340" s="46"/>
      <c r="AF3340" s="47"/>
      <c r="AG3340" s="47"/>
      <c r="AH3340" s="31" t="s">
        <v>31</v>
      </c>
      <c r="AI3340" s="147"/>
    </row>
    <row r="3341" spans="1:35" x14ac:dyDescent="0.3">
      <c r="A3341" s="147"/>
      <c r="B3341" s="147"/>
      <c r="M3341" s="31">
        <v>507983</v>
      </c>
      <c r="N3341" s="30">
        <v>43990</v>
      </c>
      <c r="O3341" s="31" t="s">
        <v>5</v>
      </c>
      <c r="P3341" s="31">
        <v>3</v>
      </c>
      <c r="Q3341" s="31" t="s">
        <v>4305</v>
      </c>
      <c r="R3341" s="31" t="s">
        <v>4949</v>
      </c>
      <c r="S3341" s="31">
        <v>51</v>
      </c>
      <c r="T3341" s="31">
        <v>39</v>
      </c>
      <c r="U3341" s="31">
        <v>26.964543150000001</v>
      </c>
      <c r="V3341" s="31">
        <v>-80.078755659999999</v>
      </c>
      <c r="W3341" s="30">
        <v>44050</v>
      </c>
      <c r="X3341" s="107">
        <f>W3341-N3341</f>
        <v>60</v>
      </c>
      <c r="Y3341" s="31">
        <v>33</v>
      </c>
      <c r="Z3341" s="31">
        <v>37</v>
      </c>
      <c r="AA3341" s="31">
        <v>1</v>
      </c>
      <c r="AB3341" s="31">
        <v>7</v>
      </c>
      <c r="AC3341" s="31">
        <v>0</v>
      </c>
      <c r="AD3341" s="31">
        <v>1</v>
      </c>
      <c r="AE3341" s="46">
        <f>SUM(Y3341,Z3341,AC3341,AD3341)</f>
        <v>71</v>
      </c>
      <c r="AF3341" s="47">
        <f>Y3341/AE3341</f>
        <v>0.46478873239436619</v>
      </c>
      <c r="AG3341" s="47">
        <f>(Y3341-(AA3341+AB3341))/AE3341</f>
        <v>0.352112676056338</v>
      </c>
      <c r="AH3341" s="31" t="s">
        <v>2</v>
      </c>
      <c r="AI3341" s="147"/>
    </row>
    <row r="3342" spans="1:35" x14ac:dyDescent="0.3">
      <c r="A3342" s="147"/>
      <c r="B3342" s="147"/>
      <c r="M3342" s="31">
        <v>509053</v>
      </c>
      <c r="N3342" s="30">
        <v>43993</v>
      </c>
      <c r="O3342" s="31" t="s">
        <v>5</v>
      </c>
      <c r="P3342" s="31">
        <v>11</v>
      </c>
      <c r="Q3342" s="31" t="s">
        <v>4305</v>
      </c>
      <c r="R3342" s="31" t="s">
        <v>4956</v>
      </c>
      <c r="S3342" s="31">
        <v>32</v>
      </c>
      <c r="T3342" s="31">
        <v>56</v>
      </c>
      <c r="U3342" s="31">
        <v>26.951367380000001</v>
      </c>
      <c r="V3342" s="31">
        <v>-80.074220299999993</v>
      </c>
      <c r="W3342" s="30">
        <v>44051</v>
      </c>
      <c r="X3342" s="107">
        <f>W3342-N3342</f>
        <v>58</v>
      </c>
      <c r="Y3342" s="31">
        <v>22</v>
      </c>
      <c r="Z3342" s="31">
        <v>60</v>
      </c>
      <c r="AA3342" s="31">
        <v>1</v>
      </c>
      <c r="AB3342" s="31">
        <v>8</v>
      </c>
      <c r="AC3342" s="31">
        <v>0</v>
      </c>
      <c r="AD3342" s="31">
        <v>0</v>
      </c>
      <c r="AE3342" s="46">
        <f>SUM(Y3342,Z3342,AC3342,AD3342)</f>
        <v>82</v>
      </c>
      <c r="AF3342" s="47">
        <f>Y3342/AE3342</f>
        <v>0.26829268292682928</v>
      </c>
      <c r="AG3342" s="47">
        <f>(Y3342-(AA3342+AB3342))/AE3342</f>
        <v>0.15853658536585366</v>
      </c>
      <c r="AH3342" s="31" t="s">
        <v>2</v>
      </c>
      <c r="AI3342" s="147"/>
    </row>
    <row r="3343" spans="1:35" x14ac:dyDescent="0.3">
      <c r="A3343" s="147"/>
      <c r="B3343" s="147"/>
      <c r="M3343" s="31">
        <v>509054</v>
      </c>
      <c r="N3343" s="30">
        <v>43993</v>
      </c>
      <c r="O3343" s="31" t="s">
        <v>5</v>
      </c>
      <c r="P3343" s="31">
        <v>10</v>
      </c>
      <c r="Q3343" s="31" t="s">
        <v>4305</v>
      </c>
      <c r="R3343" s="31" t="s">
        <v>4957</v>
      </c>
      <c r="S3343" s="31">
        <v>28</v>
      </c>
      <c r="T3343" s="31">
        <v>66</v>
      </c>
      <c r="U3343" s="31">
        <v>26.951439990000001</v>
      </c>
      <c r="V3343" s="31">
        <v>-80.074240489999994</v>
      </c>
      <c r="W3343" s="30">
        <v>44049</v>
      </c>
      <c r="X3343" s="107">
        <f>W3343-N3343</f>
        <v>56</v>
      </c>
      <c r="Y3343" s="31">
        <v>43</v>
      </c>
      <c r="Z3343" s="31">
        <v>19</v>
      </c>
      <c r="AA3343" s="31">
        <v>1</v>
      </c>
      <c r="AB3343" s="31">
        <v>2</v>
      </c>
      <c r="AC3343" s="31">
        <v>0</v>
      </c>
      <c r="AD3343" s="31">
        <v>3</v>
      </c>
      <c r="AE3343" s="46">
        <f>SUM(Y3343,Z3343,AC3343,AD3343)</f>
        <v>65</v>
      </c>
      <c r="AF3343" s="47">
        <f>Y3343/AE3343</f>
        <v>0.66153846153846152</v>
      </c>
      <c r="AG3343" s="47">
        <f>(Y3343-(AA3343+AB3343))/AE3343</f>
        <v>0.61538461538461542</v>
      </c>
      <c r="AH3343" s="31" t="s">
        <v>2</v>
      </c>
      <c r="AI3343" s="147"/>
    </row>
    <row r="3344" spans="1:35" x14ac:dyDescent="0.3">
      <c r="A3344" s="147"/>
      <c r="B3344" s="147"/>
      <c r="M3344" s="31">
        <v>509716</v>
      </c>
      <c r="N3344" s="30">
        <v>43994</v>
      </c>
      <c r="O3344" s="31" t="s">
        <v>5</v>
      </c>
      <c r="P3344" s="31">
        <v>12</v>
      </c>
      <c r="Q3344" s="31" t="s">
        <v>4305</v>
      </c>
      <c r="R3344" s="31" t="s">
        <v>4963</v>
      </c>
      <c r="S3344" s="31">
        <v>24</v>
      </c>
      <c r="T3344" s="31">
        <v>65</v>
      </c>
      <c r="U3344" s="31">
        <v>26.94680031</v>
      </c>
      <c r="V3344" s="31">
        <v>-80.071988410000003</v>
      </c>
      <c r="W3344" s="30">
        <v>44052</v>
      </c>
      <c r="X3344" s="107">
        <f>W3344-N3344</f>
        <v>58</v>
      </c>
      <c r="Y3344" s="31">
        <v>22</v>
      </c>
      <c r="Z3344" s="31">
        <v>61</v>
      </c>
      <c r="AA3344" s="31">
        <v>0</v>
      </c>
      <c r="AB3344" s="31">
        <v>6</v>
      </c>
      <c r="AC3344" s="31">
        <v>0</v>
      </c>
      <c r="AD3344" s="31">
        <v>7</v>
      </c>
      <c r="AE3344" s="46">
        <f>SUM(Y3344,Z3344,AC3344,AD3344)</f>
        <v>90</v>
      </c>
      <c r="AF3344" s="47">
        <f>Y3344/AE3344</f>
        <v>0.24444444444444444</v>
      </c>
      <c r="AG3344" s="47">
        <f>(Y3344-(AA3344+AB3344))/AE3344</f>
        <v>0.17777777777777778</v>
      </c>
      <c r="AH3344" s="31" t="s">
        <v>2</v>
      </c>
      <c r="AI3344" s="147"/>
    </row>
    <row r="3345" spans="1:35" x14ac:dyDescent="0.3">
      <c r="A3345" s="147"/>
      <c r="B3345" s="147"/>
      <c r="M3345" s="31">
        <v>510307</v>
      </c>
      <c r="N3345" s="30">
        <v>43996</v>
      </c>
      <c r="O3345" s="31" t="s">
        <v>5</v>
      </c>
      <c r="P3345" s="31">
        <v>10</v>
      </c>
      <c r="Q3345" s="31" t="s">
        <v>4305</v>
      </c>
      <c r="R3345" s="31" t="s">
        <v>4964</v>
      </c>
      <c r="S3345" s="31">
        <v>12</v>
      </c>
      <c r="T3345" s="31">
        <v>70</v>
      </c>
      <c r="U3345" s="31">
        <v>26.953704680000001</v>
      </c>
      <c r="V3345" s="31">
        <v>-80.075077820000004</v>
      </c>
      <c r="X3345" s="107"/>
      <c r="AE3345" s="46"/>
      <c r="AF3345" s="47"/>
      <c r="AG3345" s="47"/>
      <c r="AH3345" s="31" t="s">
        <v>10</v>
      </c>
      <c r="AI3345" s="147"/>
    </row>
    <row r="3346" spans="1:35" x14ac:dyDescent="0.3">
      <c r="A3346" s="147"/>
      <c r="B3346" s="147"/>
      <c r="M3346" s="31">
        <v>510813</v>
      </c>
      <c r="N3346" s="30">
        <v>43997</v>
      </c>
      <c r="O3346" s="31" t="s">
        <v>0</v>
      </c>
      <c r="P3346" s="31">
        <v>7</v>
      </c>
      <c r="Q3346" s="31" t="s">
        <v>4307</v>
      </c>
      <c r="S3346" s="31">
        <v>30</v>
      </c>
      <c r="T3346" s="31">
        <v>35</v>
      </c>
      <c r="U3346" s="31">
        <v>26.873417249999999</v>
      </c>
      <c r="V3346" s="31">
        <v>-80.050275029999995</v>
      </c>
      <c r="X3346" s="107"/>
      <c r="AE3346" s="46"/>
      <c r="AF3346" s="47"/>
      <c r="AG3346" s="47"/>
      <c r="AI3346" s="147"/>
    </row>
    <row r="3347" spans="1:35" x14ac:dyDescent="0.3">
      <c r="A3347" s="147"/>
      <c r="B3347" s="147"/>
      <c r="M3347" s="31">
        <v>511387</v>
      </c>
      <c r="N3347" s="30">
        <v>43998</v>
      </c>
      <c r="O3347" s="31" t="s">
        <v>5</v>
      </c>
      <c r="P3347" s="31">
        <v>12</v>
      </c>
      <c r="Q3347" s="31" t="s">
        <v>4305</v>
      </c>
      <c r="R3347" s="31" t="s">
        <v>4973</v>
      </c>
      <c r="S3347" s="31">
        <v>58</v>
      </c>
      <c r="T3347" s="31">
        <v>16</v>
      </c>
      <c r="U3347" s="31">
        <v>26.946405129999999</v>
      </c>
      <c r="V3347" s="31">
        <v>-80.071962450000001</v>
      </c>
      <c r="X3347" s="107"/>
      <c r="AE3347" s="46"/>
      <c r="AF3347" s="47"/>
      <c r="AG3347" s="47"/>
      <c r="AH3347" s="31" t="s">
        <v>10</v>
      </c>
      <c r="AI3347" s="147"/>
    </row>
    <row r="3348" spans="1:35" x14ac:dyDescent="0.3">
      <c r="A3348" s="147"/>
      <c r="B3348" s="147"/>
      <c r="M3348" s="31">
        <v>511737</v>
      </c>
      <c r="N3348" s="30">
        <v>43999</v>
      </c>
      <c r="O3348" s="31" t="s">
        <v>0</v>
      </c>
      <c r="P3348" s="31">
        <v>3</v>
      </c>
      <c r="Q3348" s="31" t="s">
        <v>4308</v>
      </c>
      <c r="S3348" s="31">
        <v>-2</v>
      </c>
      <c r="T3348" s="31">
        <v>32</v>
      </c>
      <c r="U3348" s="31">
        <v>26.90414079</v>
      </c>
      <c r="V3348" s="31">
        <v>-80.060172379999997</v>
      </c>
      <c r="X3348" s="107"/>
      <c r="AE3348" s="46"/>
      <c r="AF3348" s="47"/>
      <c r="AG3348" s="47"/>
      <c r="AI3348" s="147"/>
    </row>
    <row r="3349" spans="1:35" x14ac:dyDescent="0.3">
      <c r="A3349" s="147"/>
      <c r="B3349" s="147"/>
      <c r="M3349" s="31">
        <v>512394</v>
      </c>
      <c r="N3349" s="30">
        <v>44000</v>
      </c>
      <c r="O3349" s="31" t="s">
        <v>5</v>
      </c>
      <c r="P3349" s="31">
        <v>10</v>
      </c>
      <c r="Q3349" s="31" t="s">
        <v>4307</v>
      </c>
      <c r="S3349" s="31">
        <v>5</v>
      </c>
      <c r="T3349" s="31">
        <v>95</v>
      </c>
      <c r="U3349" s="31">
        <v>26.953104159999999</v>
      </c>
      <c r="V3349" s="31">
        <v>-80.074788549999994</v>
      </c>
      <c r="X3349" s="107"/>
      <c r="AE3349" s="46"/>
      <c r="AF3349" s="47"/>
      <c r="AG3349" s="47"/>
      <c r="AI3349" s="147"/>
    </row>
    <row r="3350" spans="1:35" x14ac:dyDescent="0.3">
      <c r="A3350" s="147"/>
      <c r="B3350" s="147"/>
      <c r="M3350" s="31">
        <v>517079</v>
      </c>
      <c r="N3350" s="30">
        <v>44006</v>
      </c>
      <c r="O3350" s="31" t="s">
        <v>0</v>
      </c>
      <c r="P3350" s="31">
        <v>4</v>
      </c>
      <c r="Q3350" s="31" t="s">
        <v>4305</v>
      </c>
      <c r="R3350" s="31" t="s">
        <v>4984</v>
      </c>
      <c r="S3350" s="31">
        <v>85</v>
      </c>
      <c r="T3350" s="31">
        <v>9</v>
      </c>
      <c r="U3350" s="31">
        <v>26.898398629999999</v>
      </c>
      <c r="V3350" s="31">
        <v>-80.058338699999993</v>
      </c>
      <c r="X3350" s="107"/>
      <c r="AE3350" s="46"/>
      <c r="AF3350" s="47"/>
      <c r="AG3350" s="47"/>
      <c r="AH3350" s="31" t="s">
        <v>10</v>
      </c>
      <c r="AI3350" s="147"/>
    </row>
    <row r="3351" spans="1:35" x14ac:dyDescent="0.3">
      <c r="A3351" s="147"/>
      <c r="B3351" s="147"/>
      <c r="M3351" s="31">
        <v>523059</v>
      </c>
      <c r="N3351" s="30">
        <v>44009</v>
      </c>
      <c r="O3351" s="31" t="s">
        <v>146</v>
      </c>
      <c r="P3351" s="31">
        <v>7</v>
      </c>
      <c r="Q3351" s="31" t="s">
        <v>4305</v>
      </c>
      <c r="R3351" s="31" t="s">
        <v>4986</v>
      </c>
      <c r="S3351" s="31">
        <v>47</v>
      </c>
      <c r="T3351" s="31">
        <v>137</v>
      </c>
      <c r="U3351" s="31">
        <v>26.92561263</v>
      </c>
      <c r="V3351" s="31">
        <v>-80.066984640000001</v>
      </c>
      <c r="X3351" s="107"/>
      <c r="AE3351" s="46"/>
      <c r="AF3351" s="47"/>
      <c r="AG3351" s="47"/>
      <c r="AH3351" s="31" t="s">
        <v>10</v>
      </c>
      <c r="AI3351" s="147"/>
    </row>
    <row r="3352" spans="1:35" x14ac:dyDescent="0.3">
      <c r="A3352" s="147"/>
      <c r="B3352" s="147"/>
      <c r="M3352" s="31">
        <v>523577</v>
      </c>
      <c r="N3352" s="30">
        <v>44009</v>
      </c>
      <c r="O3352" s="31" t="s">
        <v>0</v>
      </c>
      <c r="P3352" s="31">
        <v>1</v>
      </c>
      <c r="Q3352" s="31" t="s">
        <v>4305</v>
      </c>
      <c r="R3352" s="31" t="s">
        <v>4987</v>
      </c>
      <c r="S3352" s="31">
        <v>45</v>
      </c>
      <c r="T3352" s="31">
        <v>20</v>
      </c>
      <c r="U3352" s="31">
        <v>26.9197448</v>
      </c>
      <c r="V3352" s="31">
        <v>-80.065499340000002</v>
      </c>
      <c r="X3352" s="107"/>
      <c r="AE3352" s="46"/>
      <c r="AF3352" s="47"/>
      <c r="AG3352" s="47"/>
      <c r="AH3352" s="31" t="s">
        <v>10</v>
      </c>
      <c r="AI3352" s="147"/>
    </row>
    <row r="3353" spans="1:35" x14ac:dyDescent="0.3">
      <c r="A3353" s="147"/>
      <c r="B3353" s="147"/>
      <c r="M3353" s="31">
        <v>531368</v>
      </c>
      <c r="N3353" s="30">
        <v>44016</v>
      </c>
      <c r="O3353" s="31" t="s">
        <v>0</v>
      </c>
      <c r="P3353" s="31">
        <v>10</v>
      </c>
      <c r="Q3353" s="31" t="s">
        <v>4305</v>
      </c>
      <c r="R3353" s="31" t="s">
        <v>4989</v>
      </c>
      <c r="S3353" s="31">
        <v>60</v>
      </c>
      <c r="T3353" s="31">
        <v>84</v>
      </c>
      <c r="U3353" s="31">
        <v>26.850025850000002</v>
      </c>
      <c r="V3353" s="31">
        <v>-80.044503840000004</v>
      </c>
      <c r="W3353" s="30">
        <v>44076</v>
      </c>
      <c r="X3353" s="107">
        <f>W3353-N3353</f>
        <v>60</v>
      </c>
      <c r="Y3353" s="31">
        <v>19</v>
      </c>
      <c r="Z3353" s="31">
        <v>89</v>
      </c>
      <c r="AA3353" s="31">
        <v>1</v>
      </c>
      <c r="AB3353" s="31">
        <v>4</v>
      </c>
      <c r="AC3353" s="31">
        <v>0</v>
      </c>
      <c r="AD3353" s="31">
        <v>1</v>
      </c>
      <c r="AE3353" s="46">
        <f>SUM(Y3353,Z3353,AC3353,AD3353)</f>
        <v>109</v>
      </c>
      <c r="AF3353" s="47">
        <f>Y3353/AE3353</f>
        <v>0.1743119266055046</v>
      </c>
      <c r="AG3353" s="47">
        <f>(Y3353-(AA3353+AB3353))/AE3353</f>
        <v>0.12844036697247707</v>
      </c>
      <c r="AH3353" s="31" t="s">
        <v>2</v>
      </c>
      <c r="AI3353" s="147"/>
    </row>
    <row r="3354" spans="1:35" x14ac:dyDescent="0.3">
      <c r="A3354" s="147"/>
      <c r="B3354" s="147"/>
      <c r="M3354" s="31">
        <v>533018</v>
      </c>
      <c r="N3354" s="30">
        <v>44018</v>
      </c>
      <c r="O3354" s="31" t="s">
        <v>0</v>
      </c>
      <c r="P3354" s="31">
        <v>10</v>
      </c>
      <c r="Q3354" s="31" t="s">
        <v>4305</v>
      </c>
      <c r="R3354" s="31" t="s">
        <v>4990</v>
      </c>
      <c r="S3354" s="31">
        <v>62</v>
      </c>
      <c r="T3354" s="31">
        <v>127</v>
      </c>
      <c r="U3354" s="31">
        <v>26.85228086</v>
      </c>
      <c r="V3354" s="31">
        <v>-80.044911870000007</v>
      </c>
      <c r="W3354" s="30">
        <v>44077</v>
      </c>
      <c r="X3354" s="107">
        <f>W3354-N3354</f>
        <v>59</v>
      </c>
      <c r="Y3354" s="31">
        <v>26</v>
      </c>
      <c r="Z3354" s="31">
        <v>37</v>
      </c>
      <c r="AA3354" s="31">
        <v>1</v>
      </c>
      <c r="AB3354" s="31">
        <v>4</v>
      </c>
      <c r="AC3354" s="31">
        <v>0</v>
      </c>
      <c r="AD3354" s="31">
        <v>0</v>
      </c>
      <c r="AE3354" s="46">
        <f>SUM(Y3354,Z3354,AC3354,AD3354)</f>
        <v>63</v>
      </c>
      <c r="AF3354" s="47">
        <f>Y3354/AE3354</f>
        <v>0.41269841269841268</v>
      </c>
      <c r="AG3354" s="47">
        <f>(Y3354-(AA3354+AB3354))/AE3354</f>
        <v>0.33333333333333331</v>
      </c>
      <c r="AH3354" s="31" t="s">
        <v>2</v>
      </c>
      <c r="AI3354" s="147"/>
    </row>
    <row r="3355" spans="1:35" x14ac:dyDescent="0.3">
      <c r="A3355" s="147"/>
      <c r="B3355" s="147"/>
      <c r="M3355" s="31">
        <v>539622</v>
      </c>
      <c r="N3355" s="30">
        <v>44029</v>
      </c>
      <c r="O3355" s="31" t="s">
        <v>0</v>
      </c>
      <c r="P3355" s="31">
        <v>7</v>
      </c>
      <c r="Q3355" s="31" t="s">
        <v>4305</v>
      </c>
      <c r="R3355" s="31" t="s">
        <v>4991</v>
      </c>
      <c r="S3355" s="31">
        <v>36</v>
      </c>
      <c r="T3355" s="31">
        <v>7</v>
      </c>
      <c r="U3355" s="31">
        <v>26.873443909999999</v>
      </c>
      <c r="V3355" s="31">
        <v>-80.050315990000001</v>
      </c>
      <c r="W3355" s="30">
        <v>44090</v>
      </c>
      <c r="X3355" s="107">
        <f>W3355-N3355</f>
        <v>61</v>
      </c>
      <c r="Y3355" s="31">
        <v>7</v>
      </c>
      <c r="Z3355" s="31">
        <v>91</v>
      </c>
      <c r="AA3355" s="31">
        <v>3</v>
      </c>
      <c r="AB3355" s="31">
        <v>1</v>
      </c>
      <c r="AC3355" s="31">
        <v>0</v>
      </c>
      <c r="AD3355" s="31">
        <v>0</v>
      </c>
      <c r="AE3355" s="46">
        <f>SUM(Y3355,Z3355,AC3355,AD3355)</f>
        <v>98</v>
      </c>
      <c r="AF3355" s="47">
        <f>Y3355/AE3355</f>
        <v>7.1428571428571425E-2</v>
      </c>
      <c r="AG3355" s="47">
        <f>(Y3355-(AA3355+AB3355))/AE3355</f>
        <v>3.0612244897959183E-2</v>
      </c>
      <c r="AH3355" s="31" t="s">
        <v>2</v>
      </c>
      <c r="AI3355" s="147"/>
    </row>
    <row r="3356" spans="1:35" x14ac:dyDescent="0.3">
      <c r="M3356" s="31">
        <v>494492</v>
      </c>
      <c r="O3356" s="31" t="s">
        <v>5</v>
      </c>
      <c r="P3356" s="31">
        <v>3</v>
      </c>
      <c r="Q3356" s="31" t="s">
        <v>4305</v>
      </c>
      <c r="R3356" s="31" t="s">
        <v>4658</v>
      </c>
      <c r="T3356" s="31">
        <v>29</v>
      </c>
      <c r="U3356" s="31">
        <v>26.96356746</v>
      </c>
      <c r="V3356" s="31">
        <v>-80.078395130000004</v>
      </c>
      <c r="W3356" s="30">
        <v>43688</v>
      </c>
      <c r="X3356" s="107">
        <f>W3356-N3356</f>
        <v>43688</v>
      </c>
      <c r="Y3356" s="31">
        <v>28</v>
      </c>
      <c r="Z3356" s="31">
        <v>36</v>
      </c>
      <c r="AA3356" s="31">
        <v>5</v>
      </c>
      <c r="AB3356" s="31">
        <v>5</v>
      </c>
      <c r="AC3356" s="31">
        <v>0</v>
      </c>
      <c r="AD3356" s="31">
        <v>29</v>
      </c>
      <c r="AE3356" s="46">
        <f>SUM(Y3356,Z3356,AC3356,AD3356)</f>
        <v>93</v>
      </c>
      <c r="AF3356" s="47">
        <f>Y3356/AE3356</f>
        <v>0.30107526881720431</v>
      </c>
      <c r="AG3356" s="47">
        <f>(Y3356-(AA3356+AB3356))/AE3356</f>
        <v>0.19354838709677419</v>
      </c>
      <c r="AH3356" s="31" t="s">
        <v>2</v>
      </c>
      <c r="AI3356" t="s">
        <v>4992</v>
      </c>
    </row>
  </sheetData>
  <autoFilter ref="A1:AI3356">
    <sortState ref="A2:AI3356">
      <sortCondition ref="N1:N3356"/>
    </sortState>
  </autoFilter>
  <sortState ref="A2:AI3356">
    <sortCondition ref="A2:A3356"/>
    <sortCondition ref="D2:D3356"/>
  </sortState>
  <conditionalFormatting sqref="A1:XFD1048576">
    <cfRule type="expression" dxfId="1" priority="1">
      <formula>MOD(ROW(),2)=1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Y715"/>
  <sheetViews>
    <sheetView workbookViewId="0">
      <pane ySplit="1" topLeftCell="A89" activePane="bottomLeft" state="frozen"/>
      <selection pane="bottomLeft" activeCell="O90" sqref="O90:U90"/>
    </sheetView>
  </sheetViews>
  <sheetFormatPr defaultColWidth="9.109375" defaultRowHeight="14.4" x14ac:dyDescent="0.3"/>
  <cols>
    <col min="1" max="1" width="15.33203125" style="2" customWidth="1"/>
    <col min="2" max="20" width="9.109375" style="2" customWidth="1"/>
    <col min="21" max="21" width="9.109375" style="2"/>
    <col min="22" max="23" width="9.109375" style="147"/>
    <col min="24" max="16384" width="9.109375" style="2"/>
  </cols>
  <sheetData>
    <row r="1" spans="1:25" x14ac:dyDescent="0.3">
      <c r="A1" s="4" t="s">
        <v>3917</v>
      </c>
      <c r="B1" s="5" t="s">
        <v>3918</v>
      </c>
      <c r="C1" s="6" t="s">
        <v>3919</v>
      </c>
      <c r="D1" s="6" t="s">
        <v>3920</v>
      </c>
      <c r="E1" s="6" t="s">
        <v>3921</v>
      </c>
      <c r="F1" s="6" t="s">
        <v>3922</v>
      </c>
      <c r="G1" s="6" t="s">
        <v>3923</v>
      </c>
      <c r="H1" s="6" t="s">
        <v>3924</v>
      </c>
      <c r="I1" s="6" t="s">
        <v>3925</v>
      </c>
      <c r="J1" s="6" t="s">
        <v>3926</v>
      </c>
      <c r="K1" s="6" t="s">
        <v>3927</v>
      </c>
      <c r="L1" s="6" t="s">
        <v>3928</v>
      </c>
      <c r="M1" s="6" t="s">
        <v>3929</v>
      </c>
      <c r="N1" s="6" t="s">
        <v>3930</v>
      </c>
      <c r="O1" s="6" t="s">
        <v>3931</v>
      </c>
      <c r="P1" s="6" t="s">
        <v>3932</v>
      </c>
      <c r="Q1" s="6" t="s">
        <v>3933</v>
      </c>
      <c r="R1" s="6" t="s">
        <v>3934</v>
      </c>
      <c r="S1" s="6" t="s">
        <v>3935</v>
      </c>
      <c r="T1" s="2">
        <v>2018</v>
      </c>
      <c r="U1" s="2">
        <v>2019</v>
      </c>
      <c r="V1" s="147">
        <v>2020</v>
      </c>
      <c r="X1" s="7" t="s">
        <v>3936</v>
      </c>
    </row>
    <row r="2" spans="1:25" x14ac:dyDescent="0.3">
      <c r="A2" s="4" t="s">
        <v>4258</v>
      </c>
      <c r="B2" s="25"/>
      <c r="C2" s="8"/>
      <c r="D2" s="8"/>
      <c r="E2" s="8"/>
      <c r="F2" s="8"/>
      <c r="G2" s="8"/>
      <c r="H2" s="8"/>
      <c r="I2" s="8"/>
      <c r="J2" s="8"/>
      <c r="K2" s="8"/>
      <c r="L2" s="8"/>
      <c r="M2" s="8"/>
      <c r="N2" s="8"/>
      <c r="O2" s="8"/>
      <c r="P2" s="8"/>
      <c r="Q2" s="8"/>
      <c r="R2" s="9">
        <v>2</v>
      </c>
      <c r="S2" s="8"/>
      <c r="U2" s="3">
        <v>1</v>
      </c>
      <c r="X2" s="3"/>
      <c r="Y2" s="2" t="s">
        <v>3938</v>
      </c>
    </row>
    <row r="3" spans="1:25" x14ac:dyDescent="0.3">
      <c r="A3" s="10" t="s">
        <v>2714</v>
      </c>
      <c r="B3" s="11"/>
      <c r="C3" s="13"/>
      <c r="D3" s="13"/>
      <c r="E3" s="12">
        <v>1</v>
      </c>
      <c r="F3" s="13"/>
      <c r="G3" s="13"/>
      <c r="H3" s="13"/>
      <c r="I3" s="13"/>
      <c r="J3" s="13"/>
      <c r="K3" s="12">
        <v>4</v>
      </c>
      <c r="L3" s="13"/>
      <c r="M3" s="12">
        <v>2</v>
      </c>
      <c r="N3" s="13"/>
      <c r="O3" s="13"/>
      <c r="P3" s="13"/>
      <c r="Q3" s="13"/>
      <c r="R3" s="13"/>
      <c r="S3" s="13"/>
      <c r="X3" s="14"/>
      <c r="Y3" s="2" t="s">
        <v>3939</v>
      </c>
    </row>
    <row r="4" spans="1:25" x14ac:dyDescent="0.3">
      <c r="A4" s="10" t="s">
        <v>3985</v>
      </c>
      <c r="B4" s="11"/>
      <c r="C4" s="13"/>
      <c r="D4" s="13"/>
      <c r="E4" s="12">
        <v>1</v>
      </c>
      <c r="F4" s="13"/>
      <c r="G4" s="13"/>
      <c r="H4" s="13"/>
      <c r="I4" s="13"/>
      <c r="J4" s="13"/>
      <c r="K4" s="13"/>
      <c r="L4" s="13"/>
      <c r="M4" s="13"/>
      <c r="N4" s="13"/>
      <c r="O4" s="13"/>
      <c r="P4" s="13"/>
      <c r="Q4" s="13"/>
      <c r="R4" s="13"/>
      <c r="S4" s="13"/>
      <c r="X4" s="15"/>
      <c r="Y4" s="2" t="s">
        <v>3940</v>
      </c>
    </row>
    <row r="5" spans="1:25" x14ac:dyDescent="0.3">
      <c r="A5" s="10" t="s">
        <v>4110</v>
      </c>
      <c r="B5" s="11"/>
      <c r="C5" s="13"/>
      <c r="D5" s="13"/>
      <c r="E5" s="13"/>
      <c r="F5" s="13"/>
      <c r="G5" s="13"/>
      <c r="H5" s="13"/>
      <c r="I5" s="13"/>
      <c r="J5" s="13"/>
      <c r="K5" s="13"/>
      <c r="L5" s="13"/>
      <c r="M5" s="12">
        <v>2</v>
      </c>
      <c r="N5" s="13"/>
      <c r="O5" s="13"/>
      <c r="P5" s="13"/>
      <c r="Q5" s="13"/>
      <c r="R5" s="13"/>
      <c r="S5" s="13"/>
      <c r="T5" s="3">
        <v>3</v>
      </c>
      <c r="X5" s="16"/>
      <c r="Y5" s="2" t="s">
        <v>3941</v>
      </c>
    </row>
    <row r="6" spans="1:25" s="147" customFormat="1" x14ac:dyDescent="0.3">
      <c r="A6" s="27" t="s">
        <v>4400</v>
      </c>
      <c r="B6" s="149"/>
      <c r="C6" s="150"/>
      <c r="D6" s="150"/>
      <c r="E6" s="150"/>
      <c r="F6" s="150"/>
      <c r="G6" s="150"/>
      <c r="H6" s="150"/>
      <c r="I6" s="150"/>
      <c r="J6" s="150"/>
      <c r="K6" s="150"/>
      <c r="L6" s="150"/>
      <c r="M6" s="150"/>
      <c r="N6" s="150"/>
      <c r="O6" s="150"/>
      <c r="P6" s="150"/>
      <c r="Q6" s="150"/>
      <c r="R6" s="150"/>
      <c r="S6" s="150"/>
      <c r="T6" s="1"/>
      <c r="U6" s="1"/>
      <c r="V6" s="3">
        <v>2</v>
      </c>
      <c r="X6" s="17"/>
      <c r="Y6" s="2" t="s">
        <v>3942</v>
      </c>
    </row>
    <row r="7" spans="1:25" x14ac:dyDescent="0.3">
      <c r="A7" s="10" t="s">
        <v>3443</v>
      </c>
      <c r="B7" s="11"/>
      <c r="C7" s="13"/>
      <c r="D7" s="13"/>
      <c r="E7" s="13"/>
      <c r="F7" s="13"/>
      <c r="G7" s="13"/>
      <c r="H7" s="13"/>
      <c r="I7" s="13"/>
      <c r="J7" s="13"/>
      <c r="K7" s="12">
        <v>1</v>
      </c>
      <c r="L7" s="13"/>
      <c r="M7" s="13"/>
      <c r="N7" s="13"/>
      <c r="O7" s="13"/>
      <c r="P7" s="13"/>
      <c r="Q7" s="13"/>
      <c r="R7" s="13"/>
      <c r="S7" s="13"/>
      <c r="X7" s="1"/>
      <c r="Y7" s="147"/>
    </row>
    <row r="8" spans="1:25" s="147" customFormat="1" x14ac:dyDescent="0.3">
      <c r="A8" s="10" t="s">
        <v>4372</v>
      </c>
      <c r="B8" s="11"/>
      <c r="C8" s="13"/>
      <c r="D8" s="13"/>
      <c r="E8" s="13"/>
      <c r="F8" s="13"/>
      <c r="G8" s="13"/>
      <c r="H8" s="13"/>
      <c r="I8" s="13"/>
      <c r="J8" s="13"/>
      <c r="K8" s="12"/>
      <c r="L8" s="13"/>
      <c r="M8" s="13"/>
      <c r="N8" s="13"/>
      <c r="O8" s="13"/>
      <c r="P8" s="13"/>
      <c r="Q8" s="12">
        <v>1</v>
      </c>
      <c r="R8" s="13"/>
      <c r="S8" s="13"/>
      <c r="U8" s="3">
        <v>1</v>
      </c>
      <c r="X8" s="2"/>
      <c r="Y8" s="2"/>
    </row>
    <row r="9" spans="1:25" x14ac:dyDescent="0.3">
      <c r="A9" s="10" t="s">
        <v>4215</v>
      </c>
      <c r="B9" s="11"/>
      <c r="C9" s="13"/>
      <c r="D9" s="13"/>
      <c r="E9" s="13"/>
      <c r="F9" s="13"/>
      <c r="G9" s="13"/>
      <c r="H9" s="13"/>
      <c r="I9" s="13"/>
      <c r="J9" s="13"/>
      <c r="K9" s="13"/>
      <c r="L9" s="13"/>
      <c r="M9" s="13"/>
      <c r="N9" s="13"/>
      <c r="O9" s="12">
        <v>2</v>
      </c>
      <c r="P9" s="13"/>
      <c r="Q9" s="13"/>
      <c r="R9" s="13"/>
      <c r="S9" s="13"/>
      <c r="T9" s="3">
        <v>1</v>
      </c>
      <c r="X9" s="2" t="s">
        <v>4279</v>
      </c>
    </row>
    <row r="10" spans="1:25" x14ac:dyDescent="0.3">
      <c r="A10" s="10" t="s">
        <v>4216</v>
      </c>
      <c r="B10" s="11"/>
      <c r="C10" s="13"/>
      <c r="D10" s="13"/>
      <c r="E10" s="13"/>
      <c r="F10" s="13"/>
      <c r="G10" s="13"/>
      <c r="H10" s="13"/>
      <c r="I10" s="13"/>
      <c r="J10" s="13"/>
      <c r="K10" s="13"/>
      <c r="L10" s="13"/>
      <c r="M10" s="13"/>
      <c r="N10" s="13"/>
      <c r="O10" s="12">
        <v>5</v>
      </c>
      <c r="P10" s="13"/>
      <c r="Q10" s="13"/>
      <c r="R10" s="13"/>
      <c r="S10" s="13"/>
      <c r="U10" s="3">
        <v>2</v>
      </c>
    </row>
    <row r="11" spans="1:25" x14ac:dyDescent="0.3">
      <c r="A11" s="10" t="s">
        <v>4259</v>
      </c>
      <c r="B11" s="11"/>
      <c r="C11" s="13"/>
      <c r="D11" s="13"/>
      <c r="E11" s="13"/>
      <c r="F11" s="13"/>
      <c r="G11" s="13"/>
      <c r="H11" s="13"/>
      <c r="I11" s="13"/>
      <c r="J11" s="13"/>
      <c r="K11" s="13"/>
      <c r="L11" s="13"/>
      <c r="M11" s="13"/>
      <c r="N11" s="13"/>
      <c r="O11" s="13"/>
      <c r="P11" s="13"/>
      <c r="Q11" s="13"/>
      <c r="R11" s="12">
        <v>2</v>
      </c>
      <c r="S11" s="13"/>
      <c r="V11" s="3">
        <v>1</v>
      </c>
    </row>
    <row r="12" spans="1:25" x14ac:dyDescent="0.3">
      <c r="A12" s="10" t="s">
        <v>3981</v>
      </c>
      <c r="B12" s="11"/>
      <c r="C12" s="13"/>
      <c r="D12" s="13"/>
      <c r="E12" s="12">
        <v>4</v>
      </c>
      <c r="F12" s="13"/>
      <c r="G12" s="12">
        <v>4</v>
      </c>
      <c r="H12" s="13"/>
      <c r="I12" s="13"/>
      <c r="J12" s="13"/>
      <c r="K12" s="13"/>
      <c r="L12" s="13"/>
      <c r="M12" s="13"/>
      <c r="N12" s="13"/>
      <c r="O12" s="13"/>
      <c r="P12" s="13"/>
      <c r="Q12" s="13"/>
      <c r="R12" s="13"/>
      <c r="S12" s="13"/>
    </row>
    <row r="13" spans="1:25" x14ac:dyDescent="0.3">
      <c r="A13" s="10" t="s">
        <v>3964</v>
      </c>
      <c r="B13" s="11"/>
      <c r="C13" s="13"/>
      <c r="D13" s="12">
        <v>1</v>
      </c>
      <c r="E13" s="13"/>
      <c r="F13" s="13"/>
      <c r="G13" s="13"/>
      <c r="H13" s="13"/>
      <c r="I13" s="13"/>
      <c r="J13" s="13"/>
      <c r="K13" s="13"/>
      <c r="L13" s="13"/>
      <c r="M13" s="13"/>
      <c r="N13" s="13"/>
      <c r="O13" s="13"/>
      <c r="P13" s="13"/>
      <c r="Q13" s="13"/>
      <c r="R13" s="13"/>
      <c r="S13" s="13"/>
    </row>
    <row r="14" spans="1:25" x14ac:dyDescent="0.3">
      <c r="A14" s="10" t="s">
        <v>3415</v>
      </c>
      <c r="B14" s="11"/>
      <c r="C14" s="13"/>
      <c r="D14" s="13"/>
      <c r="E14" s="13"/>
      <c r="F14" s="13"/>
      <c r="G14" s="13"/>
      <c r="H14" s="13"/>
      <c r="I14" s="13"/>
      <c r="J14" s="13"/>
      <c r="K14" s="12">
        <v>2</v>
      </c>
      <c r="L14" s="13"/>
      <c r="M14" s="12">
        <v>1</v>
      </c>
      <c r="N14" s="13"/>
      <c r="O14" s="13"/>
      <c r="P14" s="13"/>
      <c r="Q14" s="13"/>
      <c r="R14" s="13"/>
      <c r="S14" s="13"/>
    </row>
    <row r="15" spans="1:25" x14ac:dyDescent="0.3">
      <c r="A15" s="10" t="s">
        <v>2739</v>
      </c>
      <c r="B15" s="11"/>
      <c r="C15" s="13"/>
      <c r="D15" s="13"/>
      <c r="E15" s="13"/>
      <c r="F15" s="13"/>
      <c r="G15" s="13"/>
      <c r="H15" s="13"/>
      <c r="I15" s="13"/>
      <c r="J15" s="13"/>
      <c r="K15" s="12">
        <v>4</v>
      </c>
      <c r="L15" s="13"/>
      <c r="M15" s="12">
        <v>1</v>
      </c>
      <c r="N15" s="13"/>
      <c r="O15" s="12">
        <v>1</v>
      </c>
      <c r="P15" s="13"/>
      <c r="Q15" s="13"/>
      <c r="R15" s="13"/>
      <c r="S15" s="13"/>
    </row>
    <row r="16" spans="1:25" x14ac:dyDescent="0.3">
      <c r="A16" s="10" t="s">
        <v>2311</v>
      </c>
      <c r="B16" s="11"/>
      <c r="C16" s="13"/>
      <c r="D16" s="13"/>
      <c r="E16" s="13"/>
      <c r="F16" s="12">
        <v>1</v>
      </c>
      <c r="G16" s="13"/>
      <c r="H16" s="13"/>
      <c r="I16" s="13"/>
      <c r="J16" s="12">
        <v>3</v>
      </c>
      <c r="K16" s="13"/>
      <c r="L16" s="12">
        <v>4</v>
      </c>
      <c r="M16" s="13"/>
      <c r="N16" s="13"/>
      <c r="O16" s="13"/>
      <c r="P16" s="13"/>
      <c r="Q16" s="13"/>
      <c r="R16" s="13"/>
      <c r="S16" s="13"/>
    </row>
    <row r="17" spans="1:21" x14ac:dyDescent="0.3">
      <c r="A17" s="10" t="s">
        <v>3321</v>
      </c>
      <c r="B17" s="11"/>
      <c r="C17" s="12">
        <v>1</v>
      </c>
      <c r="D17" s="13"/>
      <c r="E17" s="13"/>
      <c r="F17" s="12">
        <v>1</v>
      </c>
      <c r="G17" s="12">
        <v>1</v>
      </c>
      <c r="H17" s="13"/>
      <c r="I17" s="13"/>
      <c r="J17" s="12">
        <v>4</v>
      </c>
      <c r="K17" s="13"/>
      <c r="L17" s="12">
        <v>4</v>
      </c>
      <c r="M17" s="13"/>
      <c r="N17" s="13"/>
      <c r="O17" s="13"/>
      <c r="P17" s="13"/>
      <c r="Q17" s="13"/>
      <c r="R17" s="13"/>
      <c r="S17" s="13"/>
    </row>
    <row r="18" spans="1:21" x14ac:dyDescent="0.3">
      <c r="A18" s="10" t="s">
        <v>4154</v>
      </c>
      <c r="B18" s="11"/>
      <c r="C18" s="13"/>
      <c r="D18" s="13"/>
      <c r="E18" s="13"/>
      <c r="F18" s="13"/>
      <c r="G18" s="13"/>
      <c r="H18" s="13"/>
      <c r="I18" s="13"/>
      <c r="J18" s="13"/>
      <c r="K18" s="13"/>
      <c r="L18" s="13"/>
      <c r="M18" s="13"/>
      <c r="N18" s="12">
        <v>1</v>
      </c>
      <c r="O18" s="13"/>
      <c r="P18" s="13"/>
      <c r="Q18" s="13"/>
      <c r="R18" s="13"/>
      <c r="S18" s="13"/>
    </row>
    <row r="19" spans="1:21" x14ac:dyDescent="0.3">
      <c r="A19" s="10" t="s">
        <v>4067</v>
      </c>
      <c r="B19" s="11"/>
      <c r="C19" s="13"/>
      <c r="D19" s="13"/>
      <c r="E19" s="13"/>
      <c r="F19" s="13"/>
      <c r="G19" s="13"/>
      <c r="H19" s="13"/>
      <c r="I19" s="13"/>
      <c r="J19" s="13"/>
      <c r="K19" s="13"/>
      <c r="L19" s="12">
        <v>4</v>
      </c>
      <c r="M19" s="13"/>
      <c r="N19" s="13"/>
      <c r="O19" s="13"/>
      <c r="P19" s="13"/>
      <c r="Q19" s="13"/>
      <c r="R19" s="13"/>
      <c r="S19" s="13"/>
    </row>
    <row r="20" spans="1:21" x14ac:dyDescent="0.3">
      <c r="A20" s="10" t="s">
        <v>2870</v>
      </c>
      <c r="B20" s="11"/>
      <c r="C20" s="13"/>
      <c r="D20" s="13"/>
      <c r="E20" s="13"/>
      <c r="F20" s="13"/>
      <c r="G20" s="13"/>
      <c r="H20" s="13"/>
      <c r="I20" s="13"/>
      <c r="J20" s="13"/>
      <c r="K20" s="12">
        <v>3</v>
      </c>
      <c r="L20" s="13"/>
      <c r="M20" s="13"/>
      <c r="N20" s="13"/>
      <c r="O20" s="13"/>
      <c r="P20" s="13"/>
      <c r="Q20" s="13"/>
      <c r="R20" s="13"/>
      <c r="S20" s="13"/>
    </row>
    <row r="21" spans="1:21" x14ac:dyDescent="0.3">
      <c r="A21" s="27" t="s">
        <v>4280</v>
      </c>
      <c r="B21" s="10"/>
      <c r="C21" s="147"/>
      <c r="D21" s="147"/>
      <c r="E21" s="147"/>
      <c r="F21" s="147"/>
      <c r="G21" s="147"/>
      <c r="H21" s="147"/>
      <c r="I21" s="147"/>
      <c r="J21" s="147"/>
      <c r="K21" s="147"/>
      <c r="L21" s="147"/>
      <c r="M21" s="147"/>
      <c r="N21" s="147"/>
      <c r="O21" s="147"/>
      <c r="P21" s="147"/>
      <c r="Q21" s="147"/>
      <c r="R21" s="147"/>
      <c r="S21" s="147"/>
      <c r="T21" s="3">
        <v>1</v>
      </c>
    </row>
    <row r="22" spans="1:21" x14ac:dyDescent="0.3">
      <c r="A22" s="10" t="s">
        <v>4042</v>
      </c>
      <c r="B22" s="11"/>
      <c r="C22" s="13"/>
      <c r="D22" s="13"/>
      <c r="E22" s="13"/>
      <c r="F22" s="13"/>
      <c r="G22" s="13"/>
      <c r="H22" s="13"/>
      <c r="I22" s="13"/>
      <c r="J22" s="13"/>
      <c r="K22" s="13"/>
      <c r="L22" s="12">
        <v>2</v>
      </c>
      <c r="M22" s="13"/>
      <c r="N22" s="12">
        <v>2</v>
      </c>
      <c r="O22" s="13"/>
      <c r="P22" s="13"/>
      <c r="Q22" s="13"/>
      <c r="R22" s="13"/>
      <c r="S22" s="13"/>
    </row>
    <row r="23" spans="1:21" x14ac:dyDescent="0.3">
      <c r="A23" s="10" t="s">
        <v>4155</v>
      </c>
      <c r="B23" s="11"/>
      <c r="C23" s="13"/>
      <c r="D23" s="13"/>
      <c r="E23" s="13"/>
      <c r="F23" s="13"/>
      <c r="G23" s="13"/>
      <c r="H23" s="13"/>
      <c r="I23" s="13"/>
      <c r="J23" s="13"/>
      <c r="K23" s="13"/>
      <c r="L23" s="13"/>
      <c r="M23" s="13"/>
      <c r="N23" s="23">
        <v>3</v>
      </c>
      <c r="O23" s="13"/>
      <c r="P23" s="13"/>
      <c r="Q23" s="13"/>
      <c r="R23" s="13"/>
      <c r="S23" s="13"/>
    </row>
    <row r="24" spans="1:21" x14ac:dyDescent="0.3">
      <c r="A24" s="10" t="s">
        <v>2478</v>
      </c>
      <c r="B24" s="11"/>
      <c r="C24" s="13"/>
      <c r="D24" s="13"/>
      <c r="E24" s="13"/>
      <c r="F24" s="13"/>
      <c r="G24" s="13"/>
      <c r="H24" s="13"/>
      <c r="I24" s="13"/>
      <c r="J24" s="12">
        <v>1</v>
      </c>
      <c r="K24" s="13"/>
      <c r="L24" s="13"/>
      <c r="M24" s="13"/>
      <c r="N24" s="12">
        <v>2</v>
      </c>
      <c r="O24" s="13"/>
      <c r="P24" s="13"/>
      <c r="Q24" s="13"/>
      <c r="R24" s="13"/>
      <c r="S24" s="13"/>
    </row>
    <row r="25" spans="1:21" x14ac:dyDescent="0.3">
      <c r="A25" s="10" t="s">
        <v>2750</v>
      </c>
      <c r="B25" s="11"/>
      <c r="C25" s="13"/>
      <c r="D25" s="13"/>
      <c r="E25" s="13"/>
      <c r="F25" s="13"/>
      <c r="G25" s="13"/>
      <c r="H25" s="13"/>
      <c r="I25" s="13"/>
      <c r="J25" s="13"/>
      <c r="K25" s="12">
        <v>3</v>
      </c>
      <c r="L25" s="13"/>
      <c r="M25" s="13"/>
      <c r="N25" s="12">
        <v>3</v>
      </c>
      <c r="O25" s="13"/>
      <c r="P25" s="13"/>
      <c r="Q25" s="13"/>
      <c r="R25" s="12">
        <v>1</v>
      </c>
      <c r="S25" s="13"/>
    </row>
    <row r="26" spans="1:21" x14ac:dyDescent="0.3">
      <c r="A26" s="10" t="s">
        <v>3218</v>
      </c>
      <c r="B26" s="11"/>
      <c r="C26" s="13"/>
      <c r="D26" s="13"/>
      <c r="E26" s="13"/>
      <c r="F26" s="13"/>
      <c r="G26" s="13"/>
      <c r="H26" s="13"/>
      <c r="I26" s="13"/>
      <c r="J26" s="13"/>
      <c r="K26" s="12">
        <v>2</v>
      </c>
      <c r="L26" s="13"/>
      <c r="M26" s="12">
        <v>2</v>
      </c>
      <c r="N26" s="13"/>
      <c r="O26" s="13"/>
      <c r="P26" s="13"/>
      <c r="Q26" s="13"/>
      <c r="R26" s="13"/>
      <c r="S26" s="13"/>
    </row>
    <row r="27" spans="1:21" x14ac:dyDescent="0.3">
      <c r="A27" s="10" t="s">
        <v>3986</v>
      </c>
      <c r="B27" s="11"/>
      <c r="C27" s="13"/>
      <c r="D27" s="13"/>
      <c r="E27" s="12">
        <v>1</v>
      </c>
      <c r="F27" s="13"/>
      <c r="G27" s="13"/>
      <c r="H27" s="13"/>
      <c r="I27" s="13"/>
      <c r="J27" s="13"/>
      <c r="K27" s="13"/>
      <c r="L27" s="13"/>
      <c r="M27" s="13"/>
      <c r="N27" s="13"/>
      <c r="O27" s="13"/>
      <c r="P27" s="13"/>
      <c r="Q27" s="13"/>
      <c r="R27" s="13"/>
      <c r="S27" s="13"/>
    </row>
    <row r="28" spans="1:21" x14ac:dyDescent="0.3">
      <c r="A28" s="10" t="s">
        <v>4009</v>
      </c>
      <c r="B28" s="11"/>
      <c r="C28" s="13"/>
      <c r="D28" s="13"/>
      <c r="E28" s="13"/>
      <c r="F28" s="13"/>
      <c r="G28" s="12">
        <v>5</v>
      </c>
      <c r="H28" s="13"/>
      <c r="I28" s="13"/>
      <c r="J28" s="13"/>
      <c r="K28" s="13"/>
      <c r="L28" s="13"/>
      <c r="M28" s="13"/>
      <c r="N28" s="13"/>
      <c r="O28" s="13"/>
      <c r="P28" s="13"/>
      <c r="Q28" s="13"/>
      <c r="R28" s="13"/>
      <c r="S28" s="13"/>
      <c r="U28" s="147"/>
    </row>
    <row r="29" spans="1:21" x14ac:dyDescent="0.3">
      <c r="A29" s="10" t="s">
        <v>2754</v>
      </c>
      <c r="B29" s="11"/>
      <c r="C29" s="13"/>
      <c r="D29" s="13"/>
      <c r="E29" s="13"/>
      <c r="F29" s="13"/>
      <c r="G29" s="13"/>
      <c r="H29" s="13"/>
      <c r="I29" s="13"/>
      <c r="J29" s="13"/>
      <c r="K29" s="12">
        <v>1</v>
      </c>
      <c r="L29" s="13"/>
      <c r="M29" s="12">
        <v>2</v>
      </c>
      <c r="N29" s="13"/>
      <c r="O29" s="13"/>
      <c r="P29" s="12">
        <v>1</v>
      </c>
      <c r="Q29" s="13"/>
      <c r="R29" s="13"/>
      <c r="S29" s="13"/>
      <c r="U29" s="3">
        <v>1</v>
      </c>
    </row>
    <row r="30" spans="1:21" x14ac:dyDescent="0.3">
      <c r="A30" s="10" t="s">
        <v>2892</v>
      </c>
      <c r="B30" s="11"/>
      <c r="C30" s="13"/>
      <c r="D30" s="13"/>
      <c r="E30" s="12">
        <v>1</v>
      </c>
      <c r="F30" s="13"/>
      <c r="G30" s="12">
        <v>2</v>
      </c>
      <c r="H30" s="13"/>
      <c r="I30" s="13"/>
      <c r="J30" s="13"/>
      <c r="K30" s="12">
        <v>1</v>
      </c>
      <c r="L30" s="13"/>
      <c r="M30" s="13"/>
      <c r="N30" s="13"/>
      <c r="O30" s="12">
        <v>2</v>
      </c>
      <c r="P30" s="13"/>
      <c r="Q30" s="13"/>
      <c r="R30" s="13"/>
      <c r="S30" s="13"/>
      <c r="T30" s="147"/>
    </row>
    <row r="31" spans="1:21" x14ac:dyDescent="0.3">
      <c r="A31" s="10" t="s">
        <v>3417</v>
      </c>
      <c r="B31" s="11"/>
      <c r="C31" s="13"/>
      <c r="D31" s="13"/>
      <c r="E31" s="13"/>
      <c r="F31" s="13"/>
      <c r="G31" s="13"/>
      <c r="H31" s="13"/>
      <c r="I31" s="13"/>
      <c r="J31" s="13"/>
      <c r="K31" s="12">
        <v>2</v>
      </c>
      <c r="L31" s="13"/>
      <c r="M31" s="13"/>
      <c r="N31" s="13"/>
      <c r="O31" s="13"/>
      <c r="P31" s="13"/>
      <c r="Q31" s="13"/>
      <c r="R31" s="13"/>
      <c r="S31" s="13"/>
      <c r="T31" s="3">
        <v>2</v>
      </c>
    </row>
    <row r="32" spans="1:21" x14ac:dyDescent="0.3">
      <c r="A32" s="10" t="s">
        <v>3274</v>
      </c>
      <c r="B32" s="11"/>
      <c r="C32" s="13"/>
      <c r="D32" s="13"/>
      <c r="E32" s="13"/>
      <c r="F32" s="13"/>
      <c r="G32" s="13"/>
      <c r="H32" s="13"/>
      <c r="I32" s="12">
        <v>2</v>
      </c>
      <c r="J32" s="13"/>
      <c r="K32" s="13"/>
      <c r="L32" s="13"/>
      <c r="M32" s="13"/>
      <c r="N32" s="13"/>
      <c r="O32" s="13"/>
      <c r="P32" s="13"/>
      <c r="Q32" s="13"/>
      <c r="R32" s="13"/>
      <c r="S32" s="13"/>
    </row>
    <row r="33" spans="1:22" x14ac:dyDescent="0.3">
      <c r="A33" s="10" t="s">
        <v>3185</v>
      </c>
      <c r="B33" s="11"/>
      <c r="C33" s="13"/>
      <c r="D33" s="13"/>
      <c r="E33" s="13"/>
      <c r="F33" s="13"/>
      <c r="G33" s="13"/>
      <c r="H33" s="13"/>
      <c r="I33" s="13"/>
      <c r="J33" s="13"/>
      <c r="K33" s="12">
        <v>1</v>
      </c>
      <c r="L33" s="13"/>
      <c r="M33" s="18">
        <v>5</v>
      </c>
      <c r="N33" s="13"/>
      <c r="O33" s="13"/>
      <c r="P33" s="13"/>
      <c r="Q33" s="13"/>
      <c r="R33" s="13"/>
      <c r="S33" s="13"/>
      <c r="U33" s="147"/>
    </row>
    <row r="34" spans="1:22" x14ac:dyDescent="0.3">
      <c r="A34" s="10" t="s">
        <v>2517</v>
      </c>
      <c r="B34" s="11"/>
      <c r="C34" s="13"/>
      <c r="D34" s="13"/>
      <c r="E34" s="13"/>
      <c r="F34" s="13"/>
      <c r="G34" s="12">
        <v>1</v>
      </c>
      <c r="H34" s="13"/>
      <c r="I34" s="12">
        <v>4</v>
      </c>
      <c r="J34" s="13"/>
      <c r="K34" s="12">
        <v>2</v>
      </c>
      <c r="L34" s="13"/>
      <c r="M34" s="12">
        <v>2</v>
      </c>
      <c r="N34" s="13"/>
      <c r="O34" s="12">
        <v>2</v>
      </c>
      <c r="P34" s="13"/>
      <c r="Q34" s="13"/>
      <c r="R34" s="13"/>
      <c r="S34" s="13"/>
      <c r="U34" s="3">
        <v>2</v>
      </c>
    </row>
    <row r="35" spans="1:22" x14ac:dyDescent="0.3">
      <c r="A35" s="10" t="s">
        <v>2613</v>
      </c>
      <c r="B35" s="11"/>
      <c r="C35" s="12">
        <v>2</v>
      </c>
      <c r="D35" s="13"/>
      <c r="E35" s="12">
        <v>2</v>
      </c>
      <c r="F35" s="13"/>
      <c r="G35" s="13"/>
      <c r="H35" s="13"/>
      <c r="I35" s="13"/>
      <c r="J35" s="13"/>
      <c r="K35" s="12">
        <v>3</v>
      </c>
      <c r="L35" s="13"/>
      <c r="M35" s="12">
        <v>5</v>
      </c>
      <c r="N35" s="13"/>
      <c r="O35" s="13"/>
      <c r="P35" s="13"/>
      <c r="Q35" s="13"/>
      <c r="R35" s="13"/>
      <c r="S35" s="13"/>
      <c r="U35" s="3">
        <v>3</v>
      </c>
    </row>
    <row r="36" spans="1:22" x14ac:dyDescent="0.3">
      <c r="A36" s="10" t="s">
        <v>3999</v>
      </c>
      <c r="B36" s="11"/>
      <c r="C36" s="13"/>
      <c r="D36" s="13"/>
      <c r="E36" s="13"/>
      <c r="F36" s="12">
        <v>1</v>
      </c>
      <c r="G36" s="13"/>
      <c r="H36" s="13"/>
      <c r="I36" s="13"/>
      <c r="J36" s="13"/>
      <c r="K36" s="13"/>
      <c r="L36" s="13"/>
      <c r="M36" s="13"/>
      <c r="N36" s="13"/>
      <c r="O36" s="13"/>
      <c r="P36" s="13"/>
      <c r="Q36" s="13"/>
      <c r="R36" s="13"/>
      <c r="S36" s="13"/>
      <c r="U36" s="147"/>
    </row>
    <row r="37" spans="1:22" x14ac:dyDescent="0.3">
      <c r="A37" s="10" t="s">
        <v>4156</v>
      </c>
      <c r="B37" s="11"/>
      <c r="C37" s="13"/>
      <c r="D37" s="13"/>
      <c r="E37" s="13"/>
      <c r="F37" s="13"/>
      <c r="G37" s="13"/>
      <c r="H37" s="13"/>
      <c r="I37" s="13"/>
      <c r="J37" s="13"/>
      <c r="K37" s="13"/>
      <c r="L37" s="13"/>
      <c r="M37" s="13"/>
      <c r="N37" s="12">
        <v>3</v>
      </c>
      <c r="O37" s="13"/>
      <c r="P37" s="13"/>
      <c r="Q37" s="13"/>
      <c r="R37" s="13"/>
      <c r="S37" s="13"/>
      <c r="U37" s="3">
        <v>3</v>
      </c>
    </row>
    <row r="38" spans="1:22" x14ac:dyDescent="0.3">
      <c r="A38" s="10" t="s">
        <v>4217</v>
      </c>
      <c r="B38" s="11"/>
      <c r="C38" s="13"/>
      <c r="D38" s="13"/>
      <c r="E38" s="13"/>
      <c r="F38" s="13"/>
      <c r="G38" s="13"/>
      <c r="H38" s="13"/>
      <c r="I38" s="13"/>
      <c r="J38" s="13"/>
      <c r="K38" s="13"/>
      <c r="L38" s="13"/>
      <c r="M38" s="13"/>
      <c r="N38" s="13"/>
      <c r="O38" s="12">
        <v>1</v>
      </c>
      <c r="P38" s="13"/>
      <c r="Q38" s="13"/>
      <c r="R38" s="13"/>
      <c r="S38" s="13"/>
    </row>
    <row r="39" spans="1:22" x14ac:dyDescent="0.3">
      <c r="A39" s="10" t="s">
        <v>2546</v>
      </c>
      <c r="B39" s="11"/>
      <c r="C39" s="13"/>
      <c r="D39" s="13"/>
      <c r="E39" s="13"/>
      <c r="F39" s="13"/>
      <c r="G39" s="13"/>
      <c r="H39" s="12">
        <v>1</v>
      </c>
      <c r="I39" s="13"/>
      <c r="J39" s="13"/>
      <c r="K39" s="13"/>
      <c r="L39" s="12">
        <v>2</v>
      </c>
      <c r="M39" s="13"/>
      <c r="N39" s="13"/>
      <c r="O39" s="12">
        <v>1</v>
      </c>
      <c r="P39" s="13"/>
      <c r="Q39" s="13"/>
      <c r="R39" s="13"/>
      <c r="S39" s="12">
        <v>3</v>
      </c>
      <c r="V39" s="3">
        <v>3</v>
      </c>
    </row>
    <row r="40" spans="1:22" x14ac:dyDescent="0.3">
      <c r="A40" s="27" t="s">
        <v>4281</v>
      </c>
      <c r="B40" s="10"/>
      <c r="C40" s="147"/>
      <c r="D40" s="147"/>
      <c r="E40" s="147"/>
      <c r="F40" s="147"/>
      <c r="G40" s="147"/>
      <c r="H40" s="147"/>
      <c r="I40" s="147"/>
      <c r="J40" s="147"/>
      <c r="K40" s="147"/>
      <c r="L40" s="147"/>
      <c r="M40" s="147"/>
      <c r="N40" s="147"/>
      <c r="O40" s="147"/>
      <c r="P40" s="147"/>
      <c r="Q40" s="147"/>
      <c r="R40" s="147"/>
      <c r="S40" s="147"/>
      <c r="T40" s="3">
        <v>1</v>
      </c>
      <c r="V40" s="3">
        <v>1</v>
      </c>
    </row>
    <row r="41" spans="1:22" x14ac:dyDescent="0.3">
      <c r="A41" s="10" t="s">
        <v>3965</v>
      </c>
      <c r="B41" s="11"/>
      <c r="C41" s="13"/>
      <c r="D41" s="12">
        <v>1</v>
      </c>
      <c r="E41" s="13"/>
      <c r="F41" s="13"/>
      <c r="G41" s="13"/>
      <c r="H41" s="13"/>
      <c r="I41" s="13"/>
      <c r="J41" s="13"/>
      <c r="K41" s="13"/>
      <c r="L41" s="13"/>
      <c r="M41" s="13"/>
      <c r="N41" s="13"/>
      <c r="O41" s="13"/>
      <c r="P41" s="13"/>
      <c r="Q41" s="13"/>
      <c r="R41" s="13"/>
      <c r="S41" s="13"/>
    </row>
    <row r="42" spans="1:22" x14ac:dyDescent="0.3">
      <c r="A42" s="10" t="s">
        <v>4008</v>
      </c>
      <c r="B42" s="11"/>
      <c r="C42" s="20"/>
      <c r="D42" s="20"/>
      <c r="E42" s="20"/>
      <c r="F42" s="20"/>
      <c r="G42" s="21">
        <v>2</v>
      </c>
      <c r="H42" s="21">
        <v>3</v>
      </c>
      <c r="I42" s="20"/>
      <c r="J42" s="20"/>
      <c r="K42" s="20"/>
      <c r="L42" s="20"/>
      <c r="M42" s="20"/>
      <c r="N42" s="20"/>
      <c r="O42" s="20"/>
      <c r="P42" s="20"/>
      <c r="Q42" s="20"/>
      <c r="R42" s="20"/>
      <c r="S42" s="20"/>
    </row>
    <row r="43" spans="1:22" x14ac:dyDescent="0.3">
      <c r="A43" s="10" t="s">
        <v>2672</v>
      </c>
      <c r="B43" s="11"/>
      <c r="C43" s="12">
        <v>1</v>
      </c>
      <c r="D43" s="13"/>
      <c r="E43" s="13"/>
      <c r="F43" s="13"/>
      <c r="G43" s="13"/>
      <c r="H43" s="12">
        <v>3</v>
      </c>
      <c r="I43" s="13"/>
      <c r="J43" s="13"/>
      <c r="K43" s="12">
        <v>5</v>
      </c>
      <c r="L43" s="13"/>
      <c r="M43" s="13"/>
      <c r="N43" s="13"/>
      <c r="O43" s="13"/>
      <c r="P43" s="13"/>
      <c r="Q43" s="13"/>
      <c r="R43" s="13"/>
      <c r="S43" s="13"/>
    </row>
    <row r="44" spans="1:22" x14ac:dyDescent="0.3">
      <c r="A44" s="10" t="s">
        <v>3961</v>
      </c>
      <c r="B44" s="11"/>
      <c r="C44" s="13"/>
      <c r="D44" s="12">
        <v>2</v>
      </c>
      <c r="E44" s="13"/>
      <c r="F44" s="13"/>
      <c r="G44" s="13"/>
      <c r="H44" s="12">
        <v>4</v>
      </c>
      <c r="I44" s="13"/>
      <c r="J44" s="13"/>
      <c r="K44" s="13"/>
      <c r="L44" s="13"/>
      <c r="M44" s="13"/>
      <c r="N44" s="13"/>
      <c r="O44" s="13"/>
      <c r="P44" s="13"/>
      <c r="Q44" s="13"/>
      <c r="R44" s="13"/>
      <c r="S44" s="13"/>
    </row>
    <row r="45" spans="1:22" x14ac:dyDescent="0.3">
      <c r="A45" s="10" t="s">
        <v>2746</v>
      </c>
      <c r="B45" s="11"/>
      <c r="C45" s="13"/>
      <c r="D45" s="13"/>
      <c r="E45" s="13"/>
      <c r="F45" s="13"/>
      <c r="G45" s="13"/>
      <c r="H45" s="13"/>
      <c r="I45" s="13"/>
      <c r="J45" s="13"/>
      <c r="K45" s="12">
        <v>3</v>
      </c>
      <c r="L45" s="13"/>
      <c r="M45" s="12">
        <v>1</v>
      </c>
      <c r="N45" s="13"/>
      <c r="O45" s="13"/>
      <c r="P45" s="13"/>
      <c r="Q45" s="12">
        <v>1</v>
      </c>
      <c r="R45" s="13"/>
      <c r="S45" s="13"/>
    </row>
    <row r="46" spans="1:22" x14ac:dyDescent="0.3">
      <c r="A46" s="10" t="s">
        <v>4111</v>
      </c>
      <c r="B46" s="11"/>
      <c r="C46" s="13"/>
      <c r="D46" s="13"/>
      <c r="E46" s="13"/>
      <c r="F46" s="13"/>
      <c r="G46" s="13"/>
      <c r="H46" s="13"/>
      <c r="I46" s="13"/>
      <c r="J46" s="13"/>
      <c r="K46" s="13"/>
      <c r="L46" s="13"/>
      <c r="M46" s="12">
        <v>2</v>
      </c>
      <c r="N46" s="13"/>
      <c r="O46" s="13"/>
      <c r="P46" s="13"/>
      <c r="Q46" s="13"/>
      <c r="R46" s="13"/>
      <c r="S46" s="13"/>
    </row>
    <row r="47" spans="1:22" x14ac:dyDescent="0.3">
      <c r="A47" s="10" t="s">
        <v>3966</v>
      </c>
      <c r="B47" s="11"/>
      <c r="C47" s="13"/>
      <c r="D47" s="12">
        <v>2</v>
      </c>
      <c r="E47" s="13"/>
      <c r="F47" s="13"/>
      <c r="G47" s="13"/>
      <c r="H47" s="13"/>
      <c r="I47" s="13"/>
      <c r="J47" s="13"/>
      <c r="K47" s="13"/>
      <c r="L47" s="13"/>
      <c r="M47" s="13"/>
      <c r="N47" s="13"/>
      <c r="O47" s="13"/>
      <c r="P47" s="13"/>
      <c r="Q47" s="13"/>
      <c r="R47" s="13"/>
      <c r="S47" s="13"/>
    </row>
    <row r="48" spans="1:22" x14ac:dyDescent="0.3">
      <c r="A48" s="10" t="s">
        <v>4157</v>
      </c>
      <c r="B48" s="11"/>
      <c r="C48" s="13"/>
      <c r="D48" s="13"/>
      <c r="E48" s="13"/>
      <c r="F48" s="13"/>
      <c r="G48" s="13"/>
      <c r="H48" s="13"/>
      <c r="I48" s="13"/>
      <c r="J48" s="13"/>
      <c r="K48" s="13"/>
      <c r="L48" s="13"/>
      <c r="M48" s="13"/>
      <c r="N48" s="12">
        <v>8</v>
      </c>
      <c r="O48" s="13"/>
      <c r="P48" s="13"/>
      <c r="Q48" s="13"/>
      <c r="R48" s="13"/>
      <c r="S48" s="13"/>
    </row>
    <row r="49" spans="1:22" x14ac:dyDescent="0.3">
      <c r="A49" s="10" t="s">
        <v>3987</v>
      </c>
      <c r="B49" s="11"/>
      <c r="C49" s="13"/>
      <c r="D49" s="13"/>
      <c r="E49" s="12">
        <v>1</v>
      </c>
      <c r="F49" s="13"/>
      <c r="G49" s="13"/>
      <c r="H49" s="13"/>
      <c r="I49" s="13"/>
      <c r="J49" s="13"/>
      <c r="K49" s="13"/>
      <c r="L49" s="13"/>
      <c r="M49" s="13"/>
      <c r="N49" s="13"/>
      <c r="O49" s="13"/>
      <c r="P49" s="13"/>
      <c r="Q49" s="13"/>
      <c r="R49" s="13"/>
      <c r="S49" s="13"/>
    </row>
    <row r="50" spans="1:22" x14ac:dyDescent="0.3">
      <c r="A50" s="10" t="s">
        <v>3988</v>
      </c>
      <c r="B50" s="11"/>
      <c r="C50" s="13"/>
      <c r="D50" s="13"/>
      <c r="E50" s="12">
        <v>5</v>
      </c>
      <c r="F50" s="13"/>
      <c r="G50" s="13"/>
      <c r="H50" s="13"/>
      <c r="I50" s="13"/>
      <c r="J50" s="13"/>
      <c r="K50" s="13"/>
      <c r="L50" s="13"/>
      <c r="M50" s="13"/>
      <c r="N50" s="13"/>
      <c r="O50" s="13"/>
      <c r="P50" s="13"/>
      <c r="Q50" s="13"/>
      <c r="R50" s="13"/>
      <c r="S50" s="13"/>
    </row>
    <row r="51" spans="1:22" x14ac:dyDescent="0.3">
      <c r="A51" s="10" t="s">
        <v>2487</v>
      </c>
      <c r="B51" s="11"/>
      <c r="C51" s="13"/>
      <c r="D51" s="13"/>
      <c r="E51" s="12">
        <v>1</v>
      </c>
      <c r="F51" s="13"/>
      <c r="G51" s="12">
        <v>1</v>
      </c>
      <c r="H51" s="13"/>
      <c r="I51" s="12">
        <v>4</v>
      </c>
      <c r="J51" s="13"/>
      <c r="K51" s="13"/>
      <c r="L51" s="13"/>
      <c r="M51" s="13"/>
      <c r="N51" s="13"/>
      <c r="O51" s="13"/>
      <c r="P51" s="13"/>
      <c r="Q51" s="13"/>
      <c r="R51" s="13"/>
      <c r="S51" s="13"/>
      <c r="T51" s="147"/>
    </row>
    <row r="52" spans="1:22" x14ac:dyDescent="0.3">
      <c r="A52" s="10" t="s">
        <v>3419</v>
      </c>
      <c r="B52" s="11"/>
      <c r="C52" s="13"/>
      <c r="D52" s="13"/>
      <c r="E52" s="13"/>
      <c r="F52" s="13"/>
      <c r="G52" s="12">
        <v>5</v>
      </c>
      <c r="H52" s="13"/>
      <c r="I52" s="13"/>
      <c r="J52" s="13"/>
      <c r="K52" s="12">
        <v>2</v>
      </c>
      <c r="L52" s="13"/>
      <c r="M52" s="13"/>
      <c r="N52" s="12">
        <v>3</v>
      </c>
      <c r="O52" s="13"/>
      <c r="P52" s="13"/>
      <c r="Q52" s="13"/>
      <c r="R52" s="13"/>
      <c r="S52" s="13"/>
    </row>
    <row r="53" spans="1:22" x14ac:dyDescent="0.3">
      <c r="A53" s="10" t="s">
        <v>4112</v>
      </c>
      <c r="B53" s="11"/>
      <c r="C53" s="13"/>
      <c r="D53" s="13"/>
      <c r="E53" s="13"/>
      <c r="F53" s="13"/>
      <c r="G53" s="13"/>
      <c r="H53" s="13"/>
      <c r="I53" s="13"/>
      <c r="J53" s="13"/>
      <c r="K53" s="13"/>
      <c r="L53" s="13"/>
      <c r="M53" s="12">
        <v>4</v>
      </c>
      <c r="N53" s="13"/>
      <c r="O53" s="13"/>
      <c r="P53" s="13"/>
      <c r="Q53" s="13"/>
      <c r="R53" s="13"/>
      <c r="S53" s="13"/>
      <c r="T53" s="3">
        <v>5</v>
      </c>
      <c r="V53" s="3">
        <v>1</v>
      </c>
    </row>
    <row r="54" spans="1:22" x14ac:dyDescent="0.3">
      <c r="A54" s="10" t="s">
        <v>2806</v>
      </c>
      <c r="B54" s="11"/>
      <c r="C54" s="13"/>
      <c r="D54" s="13"/>
      <c r="E54" s="13"/>
      <c r="F54" s="13"/>
      <c r="G54" s="13"/>
      <c r="H54" s="13"/>
      <c r="I54" s="13"/>
      <c r="J54" s="13"/>
      <c r="K54" s="12">
        <v>2</v>
      </c>
      <c r="L54" s="12">
        <v>3</v>
      </c>
      <c r="M54" s="13"/>
      <c r="N54" s="12">
        <v>4</v>
      </c>
      <c r="O54" s="13"/>
      <c r="P54" s="13"/>
      <c r="Q54" s="13"/>
      <c r="R54" s="13"/>
      <c r="S54" s="13"/>
      <c r="V54" s="3">
        <v>2</v>
      </c>
    </row>
    <row r="55" spans="1:22" x14ac:dyDescent="0.3">
      <c r="A55" s="10" t="s">
        <v>4240</v>
      </c>
      <c r="B55" s="11"/>
      <c r="C55" s="13"/>
      <c r="D55" s="13"/>
      <c r="E55" s="13"/>
      <c r="F55" s="13"/>
      <c r="G55" s="13"/>
      <c r="H55" s="13"/>
      <c r="I55" s="13"/>
      <c r="J55" s="13"/>
      <c r="K55" s="13"/>
      <c r="L55" s="13"/>
      <c r="M55" s="13"/>
      <c r="N55" s="13"/>
      <c r="O55" s="13"/>
      <c r="P55" s="12">
        <v>1</v>
      </c>
      <c r="Q55" s="13"/>
      <c r="R55" s="13"/>
      <c r="S55" s="13"/>
    </row>
    <row r="56" spans="1:22" x14ac:dyDescent="0.3">
      <c r="A56" s="10" t="s">
        <v>4260</v>
      </c>
      <c r="B56" s="11"/>
      <c r="C56" s="13"/>
      <c r="D56" s="13"/>
      <c r="E56" s="13"/>
      <c r="F56" s="13"/>
      <c r="G56" s="13"/>
      <c r="H56" s="13"/>
      <c r="I56" s="13"/>
      <c r="J56" s="13"/>
      <c r="K56" s="13"/>
      <c r="L56" s="13"/>
      <c r="M56" s="13"/>
      <c r="N56" s="13"/>
      <c r="O56" s="13"/>
      <c r="P56" s="13"/>
      <c r="Q56" s="13"/>
      <c r="R56" s="12">
        <v>2</v>
      </c>
      <c r="S56" s="13"/>
    </row>
    <row r="57" spans="1:22" x14ac:dyDescent="0.3">
      <c r="A57" s="10" t="s">
        <v>2769</v>
      </c>
      <c r="B57" s="11"/>
      <c r="C57" s="13"/>
      <c r="D57" s="13"/>
      <c r="E57" s="13"/>
      <c r="F57" s="13"/>
      <c r="G57" s="13"/>
      <c r="H57" s="13"/>
      <c r="I57" s="13"/>
      <c r="J57" s="13"/>
      <c r="K57" s="12">
        <v>4</v>
      </c>
      <c r="L57" s="13"/>
      <c r="M57" s="12">
        <v>1</v>
      </c>
      <c r="N57" s="13"/>
      <c r="O57" s="13"/>
      <c r="P57" s="13"/>
      <c r="Q57" s="13"/>
      <c r="R57" s="13"/>
      <c r="S57" s="13"/>
      <c r="V57" s="3">
        <v>1</v>
      </c>
    </row>
    <row r="58" spans="1:22" s="1" customFormat="1" x14ac:dyDescent="0.3">
      <c r="A58" s="27" t="s">
        <v>4401</v>
      </c>
      <c r="B58" s="149"/>
      <c r="C58" s="150"/>
      <c r="D58" s="150"/>
      <c r="E58" s="150"/>
      <c r="F58" s="150"/>
      <c r="G58" s="150"/>
      <c r="H58" s="150"/>
      <c r="I58" s="150"/>
      <c r="J58" s="150"/>
      <c r="K58" s="150"/>
      <c r="L58" s="150"/>
      <c r="M58" s="150"/>
      <c r="N58" s="150"/>
      <c r="O58" s="150"/>
      <c r="P58" s="150"/>
      <c r="Q58" s="150"/>
      <c r="R58" s="150"/>
      <c r="S58" s="150"/>
      <c r="V58" s="3">
        <v>1</v>
      </c>
    </row>
    <row r="59" spans="1:22" x14ac:dyDescent="0.3">
      <c r="A59" s="10" t="s">
        <v>4068</v>
      </c>
      <c r="B59" s="11"/>
      <c r="C59" s="13"/>
      <c r="D59" s="13"/>
      <c r="E59" s="13"/>
      <c r="F59" s="13"/>
      <c r="G59" s="13"/>
      <c r="H59" s="13"/>
      <c r="I59" s="13"/>
      <c r="J59" s="13"/>
      <c r="K59" s="13"/>
      <c r="L59" s="12">
        <v>1</v>
      </c>
      <c r="M59" s="13"/>
      <c r="N59" s="13"/>
      <c r="O59" s="13"/>
      <c r="P59" s="13"/>
      <c r="Q59" s="13"/>
      <c r="R59" s="13"/>
      <c r="S59" s="13"/>
    </row>
    <row r="60" spans="1:22" x14ac:dyDescent="0.3">
      <c r="A60" s="10" t="s">
        <v>3989</v>
      </c>
      <c r="B60" s="11"/>
      <c r="C60" s="13"/>
      <c r="D60" s="13"/>
      <c r="E60" s="12">
        <v>1</v>
      </c>
      <c r="F60" s="13"/>
      <c r="G60" s="13"/>
      <c r="H60" s="13"/>
      <c r="I60" s="13"/>
      <c r="J60" s="13"/>
      <c r="K60" s="13"/>
      <c r="L60" s="13"/>
      <c r="M60" s="13"/>
      <c r="N60" s="13"/>
      <c r="O60" s="13"/>
      <c r="P60" s="13"/>
      <c r="Q60" s="13"/>
      <c r="R60" s="13"/>
      <c r="S60" s="13"/>
    </row>
    <row r="61" spans="1:22" x14ac:dyDescent="0.3">
      <c r="A61" s="10" t="s">
        <v>4113</v>
      </c>
      <c r="B61" s="11"/>
      <c r="C61" s="13"/>
      <c r="D61" s="13"/>
      <c r="E61" s="13"/>
      <c r="F61" s="13"/>
      <c r="G61" s="13"/>
      <c r="H61" s="13"/>
      <c r="I61" s="13"/>
      <c r="J61" s="13"/>
      <c r="K61" s="13"/>
      <c r="L61" s="13"/>
      <c r="M61" s="12">
        <v>2</v>
      </c>
      <c r="N61" s="13"/>
      <c r="O61" s="13"/>
      <c r="P61" s="13"/>
      <c r="Q61" s="13"/>
      <c r="R61" s="13"/>
      <c r="S61" s="13"/>
    </row>
    <row r="62" spans="1:22" x14ac:dyDescent="0.3">
      <c r="A62" s="10" t="s">
        <v>4241</v>
      </c>
      <c r="B62" s="11"/>
      <c r="C62" s="13"/>
      <c r="D62" s="13"/>
      <c r="E62" s="13"/>
      <c r="F62" s="13"/>
      <c r="G62" s="13"/>
      <c r="H62" s="13"/>
      <c r="I62" s="13"/>
      <c r="J62" s="13"/>
      <c r="K62" s="13"/>
      <c r="L62" s="13"/>
      <c r="M62" s="13"/>
      <c r="N62" s="13"/>
      <c r="O62" s="13"/>
      <c r="P62" s="12">
        <v>2</v>
      </c>
      <c r="Q62" s="13"/>
      <c r="R62" s="13"/>
      <c r="S62" s="13"/>
    </row>
    <row r="63" spans="1:22" x14ac:dyDescent="0.3">
      <c r="A63" s="10" t="s">
        <v>4000</v>
      </c>
      <c r="B63" s="11"/>
      <c r="C63" s="13"/>
      <c r="D63" s="13"/>
      <c r="E63" s="13"/>
      <c r="F63" s="12">
        <v>2</v>
      </c>
      <c r="G63" s="13"/>
      <c r="H63" s="13"/>
      <c r="I63" s="13"/>
      <c r="J63" s="13"/>
      <c r="K63" s="13"/>
      <c r="L63" s="13"/>
      <c r="M63" s="13"/>
      <c r="N63" s="13"/>
      <c r="O63" s="13"/>
      <c r="P63" s="13"/>
      <c r="Q63" s="13"/>
      <c r="R63" s="13"/>
      <c r="S63" s="13"/>
    </row>
    <row r="64" spans="1:22" x14ac:dyDescent="0.3">
      <c r="A64" s="10" t="s">
        <v>4218</v>
      </c>
      <c r="B64" s="11"/>
      <c r="C64" s="13"/>
      <c r="D64" s="13"/>
      <c r="E64" s="13"/>
      <c r="F64" s="13"/>
      <c r="G64" s="13"/>
      <c r="H64" s="13"/>
      <c r="I64" s="13"/>
      <c r="J64" s="13"/>
      <c r="K64" s="13"/>
      <c r="L64" s="13"/>
      <c r="M64" s="13"/>
      <c r="N64" s="13"/>
      <c r="O64" s="12">
        <v>2</v>
      </c>
      <c r="P64" s="13"/>
      <c r="Q64" s="13"/>
      <c r="R64" s="13"/>
      <c r="S64" s="13"/>
    </row>
    <row r="65" spans="1:22" x14ac:dyDescent="0.3">
      <c r="A65" s="10" t="s">
        <v>4043</v>
      </c>
      <c r="B65" s="11"/>
      <c r="C65" s="13"/>
      <c r="D65" s="13"/>
      <c r="E65" s="13"/>
      <c r="F65" s="13"/>
      <c r="G65" s="13"/>
      <c r="H65" s="13"/>
      <c r="I65" s="13"/>
      <c r="J65" s="13"/>
      <c r="K65" s="13"/>
      <c r="L65" s="12">
        <v>3</v>
      </c>
      <c r="M65" s="13"/>
      <c r="N65" s="12">
        <v>1</v>
      </c>
      <c r="O65" s="13"/>
      <c r="P65" s="13"/>
      <c r="Q65" s="13"/>
      <c r="R65" s="13"/>
      <c r="S65" s="13"/>
    </row>
    <row r="66" spans="1:22" x14ac:dyDescent="0.3">
      <c r="A66" s="10" t="s">
        <v>2308</v>
      </c>
      <c r="B66" s="11"/>
      <c r="C66" s="13"/>
      <c r="D66" s="13"/>
      <c r="E66" s="13"/>
      <c r="F66" s="12">
        <v>1</v>
      </c>
      <c r="G66" s="13"/>
      <c r="H66" s="12">
        <v>2</v>
      </c>
      <c r="I66" s="13"/>
      <c r="J66" s="12">
        <v>2</v>
      </c>
      <c r="K66" s="13"/>
      <c r="L66" s="12">
        <v>1</v>
      </c>
      <c r="M66" s="13"/>
      <c r="N66" s="13"/>
      <c r="O66" s="13"/>
      <c r="P66" s="13"/>
      <c r="Q66" s="13"/>
      <c r="R66" s="13"/>
      <c r="S66" s="13"/>
    </row>
    <row r="67" spans="1:22" x14ac:dyDescent="0.3">
      <c r="A67" s="10" t="s">
        <v>2900</v>
      </c>
      <c r="B67" s="11"/>
      <c r="C67" s="13"/>
      <c r="D67" s="12">
        <v>1</v>
      </c>
      <c r="E67" s="13"/>
      <c r="F67" s="13"/>
      <c r="G67" s="13"/>
      <c r="H67" s="12">
        <v>2</v>
      </c>
      <c r="I67" s="13"/>
      <c r="J67" s="12">
        <v>1</v>
      </c>
      <c r="K67" s="13"/>
      <c r="L67" s="13"/>
      <c r="M67" s="13"/>
      <c r="N67" s="13"/>
      <c r="O67" s="13"/>
      <c r="P67" s="13"/>
      <c r="Q67" s="13"/>
      <c r="R67" s="13"/>
      <c r="S67" s="13"/>
    </row>
    <row r="68" spans="1:22" x14ac:dyDescent="0.3">
      <c r="A68" s="10" t="s">
        <v>3192</v>
      </c>
      <c r="B68" s="11"/>
      <c r="C68" s="13"/>
      <c r="D68" s="13"/>
      <c r="E68" s="13"/>
      <c r="F68" s="13"/>
      <c r="G68" s="13"/>
      <c r="H68" s="13"/>
      <c r="I68" s="13"/>
      <c r="J68" s="13"/>
      <c r="K68" s="12">
        <v>1</v>
      </c>
      <c r="L68" s="13"/>
      <c r="M68" s="12">
        <v>6</v>
      </c>
      <c r="N68" s="13"/>
      <c r="O68" s="13"/>
      <c r="P68" s="13"/>
      <c r="Q68" s="13"/>
      <c r="R68" s="13"/>
      <c r="S68" s="13"/>
      <c r="U68" s="147"/>
    </row>
    <row r="69" spans="1:22" x14ac:dyDescent="0.3">
      <c r="A69" s="27" t="s">
        <v>4282</v>
      </c>
      <c r="B69" s="10"/>
      <c r="C69" s="147"/>
      <c r="D69" s="147"/>
      <c r="E69" s="147"/>
      <c r="F69" s="147"/>
      <c r="G69" s="147"/>
      <c r="H69" s="147"/>
      <c r="I69" s="147"/>
      <c r="J69" s="147"/>
      <c r="K69" s="147"/>
      <c r="L69" s="147"/>
      <c r="M69" s="147"/>
      <c r="N69" s="147"/>
      <c r="O69" s="147"/>
      <c r="P69" s="147"/>
      <c r="Q69" s="147"/>
      <c r="R69" s="147"/>
      <c r="S69" s="147"/>
      <c r="T69" s="3">
        <v>2</v>
      </c>
    </row>
    <row r="70" spans="1:22" x14ac:dyDescent="0.3">
      <c r="A70" s="10" t="s">
        <v>4027</v>
      </c>
      <c r="B70" s="11"/>
      <c r="C70" s="13"/>
      <c r="D70" s="13"/>
      <c r="E70" s="13"/>
      <c r="F70" s="13"/>
      <c r="G70" s="13"/>
      <c r="H70" s="12">
        <v>1</v>
      </c>
      <c r="I70" s="13"/>
      <c r="J70" s="13"/>
      <c r="K70" s="13"/>
      <c r="L70" s="13"/>
      <c r="M70" s="13"/>
      <c r="N70" s="13"/>
      <c r="O70" s="13"/>
      <c r="P70" s="13"/>
      <c r="Q70" s="13"/>
      <c r="R70" s="13"/>
      <c r="S70" s="13"/>
    </row>
    <row r="71" spans="1:22" x14ac:dyDescent="0.3">
      <c r="A71" s="10" t="s">
        <v>3125</v>
      </c>
      <c r="B71" s="11"/>
      <c r="C71" s="13"/>
      <c r="D71" s="13"/>
      <c r="E71" s="13"/>
      <c r="F71" s="13"/>
      <c r="G71" s="13"/>
      <c r="H71" s="13"/>
      <c r="I71" s="13"/>
      <c r="J71" s="13"/>
      <c r="K71" s="13"/>
      <c r="L71" s="13"/>
      <c r="M71" s="13"/>
      <c r="N71" s="12">
        <v>4</v>
      </c>
      <c r="O71" s="13"/>
      <c r="P71" s="13"/>
      <c r="Q71" s="13"/>
      <c r="R71" s="13"/>
      <c r="S71" s="13"/>
      <c r="U71" s="3">
        <v>1</v>
      </c>
    </row>
    <row r="72" spans="1:22" x14ac:dyDescent="0.3">
      <c r="A72" s="10" t="s">
        <v>3990</v>
      </c>
      <c r="B72" s="11"/>
      <c r="C72" s="13"/>
      <c r="D72" s="13"/>
      <c r="E72" s="12">
        <v>3</v>
      </c>
      <c r="F72" s="13"/>
      <c r="G72" s="13"/>
      <c r="H72" s="13"/>
      <c r="I72" s="13"/>
      <c r="J72" s="13"/>
      <c r="K72" s="13"/>
      <c r="L72" s="13"/>
      <c r="M72" s="13"/>
      <c r="N72" s="13"/>
      <c r="O72" s="13"/>
      <c r="P72" s="13"/>
      <c r="Q72" s="13"/>
      <c r="R72" s="13"/>
      <c r="S72" s="13"/>
    </row>
    <row r="73" spans="1:22" x14ac:dyDescent="0.3">
      <c r="A73" s="10" t="s">
        <v>2926</v>
      </c>
      <c r="B73" s="11"/>
      <c r="C73" s="13"/>
      <c r="D73" s="13"/>
      <c r="E73" s="13"/>
      <c r="F73" s="12">
        <v>1</v>
      </c>
      <c r="G73" s="13"/>
      <c r="H73" s="13"/>
      <c r="I73" s="12">
        <v>2</v>
      </c>
      <c r="J73" s="13"/>
      <c r="K73" s="13"/>
      <c r="L73" s="13"/>
      <c r="M73" s="13"/>
      <c r="N73" s="13"/>
      <c r="O73" s="13"/>
      <c r="P73" s="13"/>
      <c r="Q73" s="13"/>
      <c r="R73" s="13"/>
      <c r="S73" s="13"/>
    </row>
    <row r="74" spans="1:22" x14ac:dyDescent="0.3">
      <c r="A74" s="10" t="s">
        <v>4219</v>
      </c>
      <c r="B74" s="11"/>
      <c r="C74" s="13"/>
      <c r="D74" s="13"/>
      <c r="E74" s="13"/>
      <c r="F74" s="13"/>
      <c r="G74" s="13"/>
      <c r="H74" s="13"/>
      <c r="I74" s="13"/>
      <c r="J74" s="13"/>
      <c r="K74" s="13"/>
      <c r="L74" s="13"/>
      <c r="M74" s="13"/>
      <c r="N74" s="13"/>
      <c r="O74" s="23">
        <v>1</v>
      </c>
      <c r="P74" s="13"/>
      <c r="Q74" s="13"/>
      <c r="R74" s="13"/>
      <c r="S74" s="13"/>
    </row>
    <row r="75" spans="1:22" s="1" customFormat="1" x14ac:dyDescent="0.3">
      <c r="A75" s="27" t="s">
        <v>4402</v>
      </c>
      <c r="B75" s="149"/>
      <c r="C75" s="150"/>
      <c r="D75" s="150"/>
      <c r="E75" s="150"/>
      <c r="F75" s="150"/>
      <c r="G75" s="150"/>
      <c r="H75" s="150"/>
      <c r="I75" s="150"/>
      <c r="J75" s="150"/>
      <c r="K75" s="150"/>
      <c r="L75" s="150"/>
      <c r="M75" s="150"/>
      <c r="N75" s="150"/>
      <c r="O75" s="150"/>
      <c r="P75" s="150"/>
      <c r="Q75" s="150"/>
      <c r="R75" s="150"/>
      <c r="S75" s="150"/>
      <c r="V75" s="3">
        <v>2</v>
      </c>
    </row>
    <row r="76" spans="1:22" x14ac:dyDescent="0.3">
      <c r="A76" s="10" t="s">
        <v>4010</v>
      </c>
      <c r="B76" s="11"/>
      <c r="C76" s="13"/>
      <c r="D76" s="13"/>
      <c r="E76" s="13"/>
      <c r="F76" s="13"/>
      <c r="G76" s="12">
        <v>2</v>
      </c>
      <c r="H76" s="13"/>
      <c r="I76" s="13"/>
      <c r="J76" s="13"/>
      <c r="K76" s="13"/>
      <c r="L76" s="13"/>
      <c r="M76" s="13"/>
      <c r="N76" s="13"/>
      <c r="O76" s="13"/>
      <c r="P76" s="13"/>
      <c r="Q76" s="13"/>
      <c r="R76" s="13"/>
      <c r="S76" s="13"/>
    </row>
    <row r="77" spans="1:22" x14ac:dyDescent="0.3">
      <c r="A77" s="10" t="s">
        <v>4158</v>
      </c>
      <c r="B77" s="11"/>
      <c r="C77" s="13"/>
      <c r="D77" s="13"/>
      <c r="E77" s="13"/>
      <c r="F77" s="13"/>
      <c r="G77" s="13"/>
      <c r="H77" s="13"/>
      <c r="I77" s="13"/>
      <c r="J77" s="13"/>
      <c r="K77" s="13"/>
      <c r="L77" s="13"/>
      <c r="M77" s="13"/>
      <c r="N77" s="12">
        <v>3</v>
      </c>
      <c r="O77" s="13"/>
      <c r="P77" s="13"/>
      <c r="Q77" s="13"/>
      <c r="R77" s="13"/>
      <c r="S77" s="13"/>
    </row>
    <row r="78" spans="1:22" x14ac:dyDescent="0.3">
      <c r="A78" s="10" t="s">
        <v>2606</v>
      </c>
      <c r="B78" s="11"/>
      <c r="C78" s="13"/>
      <c r="D78" s="13"/>
      <c r="E78" s="13"/>
      <c r="F78" s="13"/>
      <c r="G78" s="12">
        <v>1</v>
      </c>
      <c r="H78" s="13"/>
      <c r="I78" s="12">
        <v>1</v>
      </c>
      <c r="J78" s="13"/>
      <c r="K78" s="13"/>
      <c r="L78" s="13"/>
      <c r="M78" s="13"/>
      <c r="N78" s="13"/>
      <c r="O78" s="12">
        <v>3</v>
      </c>
      <c r="P78" s="13"/>
      <c r="Q78" s="13"/>
      <c r="R78" s="12">
        <v>1</v>
      </c>
      <c r="S78" s="13"/>
    </row>
    <row r="79" spans="1:22" x14ac:dyDescent="0.3">
      <c r="A79" s="10" t="s">
        <v>3450</v>
      </c>
      <c r="B79" s="11"/>
      <c r="C79" s="13"/>
      <c r="D79" s="13"/>
      <c r="E79" s="12">
        <v>1</v>
      </c>
      <c r="F79" s="13"/>
      <c r="G79" s="13"/>
      <c r="H79" s="12">
        <v>3</v>
      </c>
      <c r="I79" s="13"/>
      <c r="J79" s="13"/>
      <c r="K79" s="12">
        <v>1</v>
      </c>
      <c r="L79" s="13"/>
      <c r="M79" s="13"/>
      <c r="N79" s="13"/>
      <c r="O79" s="13"/>
      <c r="P79" s="13"/>
      <c r="Q79" s="13"/>
      <c r="R79" s="13"/>
      <c r="S79" s="13"/>
      <c r="T79" s="147"/>
    </row>
    <row r="80" spans="1:22" x14ac:dyDescent="0.3">
      <c r="A80" s="10" t="s">
        <v>4114</v>
      </c>
      <c r="B80" s="11"/>
      <c r="C80" s="13"/>
      <c r="D80" s="13"/>
      <c r="E80" s="13"/>
      <c r="F80" s="13"/>
      <c r="G80" s="13"/>
      <c r="H80" s="13"/>
      <c r="I80" s="13"/>
      <c r="J80" s="13"/>
      <c r="K80" s="13"/>
      <c r="L80" s="13"/>
      <c r="M80" s="12">
        <v>2</v>
      </c>
      <c r="N80" s="13"/>
      <c r="O80" s="13"/>
      <c r="P80" s="13"/>
      <c r="Q80" s="13"/>
      <c r="R80" s="13"/>
      <c r="S80" s="13"/>
    </row>
    <row r="81" spans="1:25" x14ac:dyDescent="0.3">
      <c r="A81" s="10" t="s">
        <v>3991</v>
      </c>
      <c r="B81" s="11"/>
      <c r="C81" s="13"/>
      <c r="D81" s="13"/>
      <c r="E81" s="12">
        <v>3</v>
      </c>
      <c r="F81" s="13"/>
      <c r="G81" s="13"/>
      <c r="H81" s="13"/>
      <c r="I81" s="13"/>
      <c r="J81" s="13"/>
      <c r="K81" s="13"/>
      <c r="L81" s="13"/>
      <c r="M81" s="13"/>
      <c r="N81" s="13"/>
      <c r="O81" s="13"/>
      <c r="P81" s="13"/>
      <c r="Q81" s="13"/>
      <c r="R81" s="13"/>
      <c r="S81" s="13"/>
    </row>
    <row r="82" spans="1:25" x14ac:dyDescent="0.3">
      <c r="A82" s="10" t="s">
        <v>2927</v>
      </c>
      <c r="B82" s="11"/>
      <c r="C82" s="13"/>
      <c r="D82" s="13"/>
      <c r="E82" s="13"/>
      <c r="F82" s="13"/>
      <c r="G82" s="13"/>
      <c r="H82" s="13"/>
      <c r="I82" s="13"/>
      <c r="J82" s="12">
        <v>1</v>
      </c>
      <c r="K82" s="13"/>
      <c r="L82" s="13"/>
      <c r="M82" s="13"/>
      <c r="N82" s="12">
        <v>4</v>
      </c>
      <c r="O82" s="13"/>
      <c r="P82" s="13"/>
      <c r="Q82" s="13"/>
      <c r="R82" s="13"/>
      <c r="S82" s="13"/>
      <c r="T82" s="3">
        <v>3</v>
      </c>
    </row>
    <row r="83" spans="1:25" x14ac:dyDescent="0.3">
      <c r="A83" s="10" t="s">
        <v>3311</v>
      </c>
      <c r="B83" s="11"/>
      <c r="C83" s="13"/>
      <c r="D83" s="13"/>
      <c r="E83" s="13"/>
      <c r="F83" s="13"/>
      <c r="G83" s="13"/>
      <c r="H83" s="13"/>
      <c r="I83" s="12">
        <v>1</v>
      </c>
      <c r="J83" s="13"/>
      <c r="K83" s="13"/>
      <c r="L83" s="13"/>
      <c r="M83" s="13"/>
      <c r="N83" s="13"/>
      <c r="O83" s="13"/>
      <c r="P83" s="13"/>
      <c r="Q83" s="13"/>
      <c r="R83" s="13"/>
      <c r="S83" s="13"/>
    </row>
    <row r="84" spans="1:25" s="1" customFormat="1" x14ac:dyDescent="0.3">
      <c r="A84" s="27" t="s">
        <v>4403</v>
      </c>
      <c r="B84" s="149"/>
      <c r="C84" s="150"/>
      <c r="D84" s="150"/>
      <c r="E84" s="150"/>
      <c r="F84" s="150"/>
      <c r="G84" s="150"/>
      <c r="H84" s="150"/>
      <c r="I84" s="150"/>
      <c r="J84" s="150"/>
      <c r="K84" s="150"/>
      <c r="L84" s="150"/>
      <c r="M84" s="150"/>
      <c r="N84" s="150"/>
      <c r="O84" s="150"/>
      <c r="P84" s="150"/>
      <c r="Q84" s="150"/>
      <c r="R84" s="150"/>
      <c r="S84" s="150"/>
      <c r="V84" s="3">
        <v>1</v>
      </c>
    </row>
    <row r="85" spans="1:25" s="1" customFormat="1" x14ac:dyDescent="0.3">
      <c r="A85" s="27" t="s">
        <v>4404</v>
      </c>
      <c r="B85" s="149"/>
      <c r="C85" s="150"/>
      <c r="D85" s="150"/>
      <c r="E85" s="150"/>
      <c r="F85" s="150"/>
      <c r="G85" s="150"/>
      <c r="H85" s="150"/>
      <c r="I85" s="150"/>
      <c r="J85" s="150"/>
      <c r="K85" s="150"/>
      <c r="L85" s="150"/>
      <c r="M85" s="150"/>
      <c r="N85" s="150"/>
      <c r="O85" s="150"/>
      <c r="P85" s="150"/>
      <c r="Q85" s="150"/>
      <c r="R85" s="150"/>
      <c r="S85" s="150"/>
      <c r="V85" s="3">
        <v>1</v>
      </c>
    </row>
    <row r="86" spans="1:25" x14ac:dyDescent="0.3">
      <c r="A86" s="10" t="s">
        <v>3362</v>
      </c>
      <c r="B86" s="11"/>
      <c r="C86" s="13"/>
      <c r="D86" s="13"/>
      <c r="E86" s="13"/>
      <c r="F86" s="13"/>
      <c r="G86" s="13"/>
      <c r="H86" s="13"/>
      <c r="I86" s="13"/>
      <c r="J86" s="12">
        <v>1</v>
      </c>
      <c r="K86" s="13"/>
      <c r="L86" s="13"/>
      <c r="M86" s="13"/>
      <c r="N86" s="13"/>
      <c r="O86" s="13"/>
      <c r="P86" s="13"/>
      <c r="Q86" s="13"/>
      <c r="R86" s="13"/>
      <c r="S86" s="13"/>
    </row>
    <row r="87" spans="1:25" x14ac:dyDescent="0.3">
      <c r="A87" s="10" t="s">
        <v>2617</v>
      </c>
      <c r="B87" s="11"/>
      <c r="C87" s="13"/>
      <c r="D87" s="13"/>
      <c r="E87" s="13"/>
      <c r="F87" s="13"/>
      <c r="G87" s="13"/>
      <c r="H87" s="13"/>
      <c r="I87" s="12">
        <v>3</v>
      </c>
      <c r="J87" s="13"/>
      <c r="K87" s="13"/>
      <c r="L87" s="13"/>
      <c r="M87" s="13"/>
      <c r="N87" s="13"/>
      <c r="O87" s="13"/>
      <c r="P87" s="13"/>
      <c r="Q87" s="13"/>
      <c r="R87" s="13"/>
      <c r="S87" s="13"/>
    </row>
    <row r="88" spans="1:25" x14ac:dyDescent="0.3">
      <c r="A88" s="10" t="s">
        <v>3302</v>
      </c>
      <c r="B88" s="11"/>
      <c r="C88" s="13"/>
      <c r="D88" s="13"/>
      <c r="E88" s="13"/>
      <c r="F88" s="13"/>
      <c r="G88" s="13"/>
      <c r="H88" s="13"/>
      <c r="I88" s="12">
        <v>1</v>
      </c>
      <c r="J88" s="13"/>
      <c r="K88" s="13"/>
      <c r="L88" s="13"/>
      <c r="M88" s="13"/>
      <c r="N88" s="12">
        <v>2</v>
      </c>
      <c r="O88" s="13"/>
      <c r="P88" s="13"/>
      <c r="Q88" s="13"/>
      <c r="R88" s="13"/>
      <c r="S88" s="13"/>
    </row>
    <row r="89" spans="1:25" x14ac:dyDescent="0.3">
      <c r="A89" s="10" t="s">
        <v>4159</v>
      </c>
      <c r="B89" s="11"/>
      <c r="C89" s="13"/>
      <c r="D89" s="13"/>
      <c r="E89" s="13"/>
      <c r="F89" s="13"/>
      <c r="G89" s="13"/>
      <c r="H89" s="13"/>
      <c r="I89" s="13"/>
      <c r="J89" s="13"/>
      <c r="K89" s="13"/>
      <c r="L89" s="13"/>
      <c r="M89" s="13"/>
      <c r="N89" s="12">
        <v>2</v>
      </c>
      <c r="O89" s="13"/>
      <c r="P89" s="13"/>
      <c r="Q89" s="13"/>
      <c r="R89" s="13"/>
      <c r="S89" s="13"/>
      <c r="U89" s="147"/>
    </row>
    <row r="90" spans="1:25" x14ac:dyDescent="0.3">
      <c r="A90" s="10" t="s">
        <v>2758</v>
      </c>
      <c r="B90" s="11"/>
      <c r="C90" s="13"/>
      <c r="D90" s="13"/>
      <c r="E90" s="12">
        <v>1</v>
      </c>
      <c r="F90" s="13"/>
      <c r="G90" s="12">
        <v>2</v>
      </c>
      <c r="H90" s="13"/>
      <c r="I90" s="12">
        <v>1</v>
      </c>
      <c r="J90" s="13"/>
      <c r="K90" s="12">
        <v>3</v>
      </c>
      <c r="L90" s="13"/>
      <c r="M90" s="12">
        <v>2</v>
      </c>
      <c r="N90" s="12">
        <v>1</v>
      </c>
      <c r="O90" s="13"/>
      <c r="P90" s="13"/>
      <c r="Q90" s="13"/>
      <c r="R90" s="13"/>
      <c r="S90" s="13"/>
      <c r="V90" s="3">
        <v>1</v>
      </c>
      <c r="X90" s="147"/>
      <c r="Y90" s="147"/>
    </row>
    <row r="91" spans="1:25" s="147" customFormat="1" x14ac:dyDescent="0.3">
      <c r="A91" s="10" t="s">
        <v>4160</v>
      </c>
      <c r="B91" s="11"/>
      <c r="C91" s="13"/>
      <c r="D91" s="13"/>
      <c r="E91" s="13"/>
      <c r="F91" s="13"/>
      <c r="G91" s="13"/>
      <c r="H91" s="13"/>
      <c r="I91" s="13"/>
      <c r="J91" s="13"/>
      <c r="K91" s="13"/>
      <c r="L91" s="13"/>
      <c r="M91" s="13"/>
      <c r="N91" s="12">
        <v>2</v>
      </c>
      <c r="O91" s="13"/>
      <c r="P91" s="13"/>
      <c r="Q91" s="13"/>
      <c r="R91" s="13"/>
      <c r="S91" s="13"/>
      <c r="X91" s="2"/>
      <c r="Y91" s="2"/>
    </row>
    <row r="92" spans="1:25" x14ac:dyDescent="0.3">
      <c r="A92" s="10" t="s">
        <v>3644</v>
      </c>
      <c r="B92" s="11"/>
      <c r="C92" s="13"/>
      <c r="D92" s="12">
        <v>3</v>
      </c>
      <c r="E92" s="13"/>
      <c r="F92" s="13"/>
      <c r="G92" s="13"/>
      <c r="H92" s="12">
        <v>1</v>
      </c>
      <c r="I92" s="13"/>
      <c r="J92" s="13"/>
      <c r="K92" s="13"/>
      <c r="L92" s="13"/>
      <c r="M92" s="12">
        <v>2</v>
      </c>
      <c r="N92" s="13"/>
      <c r="O92" s="13"/>
      <c r="P92" s="13"/>
      <c r="Q92" s="13"/>
      <c r="R92" s="13"/>
      <c r="S92" s="13"/>
      <c r="U92" s="3">
        <v>2</v>
      </c>
    </row>
    <row r="93" spans="1:25" x14ac:dyDescent="0.3">
      <c r="A93" s="10" t="s">
        <v>4211</v>
      </c>
      <c r="B93" s="11"/>
      <c r="C93" s="13"/>
      <c r="D93" s="13"/>
      <c r="E93" s="13"/>
      <c r="F93" s="13"/>
      <c r="G93" s="13"/>
      <c r="H93" s="13"/>
      <c r="I93" s="13"/>
      <c r="J93" s="13"/>
      <c r="K93" s="13"/>
      <c r="L93" s="13"/>
      <c r="M93" s="13"/>
      <c r="N93" s="13"/>
      <c r="O93" s="12">
        <v>2</v>
      </c>
      <c r="P93" s="13"/>
      <c r="Q93" s="12">
        <v>1</v>
      </c>
      <c r="R93" s="13"/>
      <c r="S93" s="13"/>
    </row>
    <row r="94" spans="1:25" x14ac:dyDescent="0.3">
      <c r="A94" s="148" t="s">
        <v>4373</v>
      </c>
      <c r="B94" s="11"/>
      <c r="C94" s="13"/>
      <c r="D94" s="13"/>
      <c r="E94" s="13"/>
      <c r="F94" s="13"/>
      <c r="G94" s="13"/>
      <c r="H94" s="13"/>
      <c r="I94" s="13"/>
      <c r="J94" s="13"/>
      <c r="K94" s="13"/>
      <c r="L94" s="13"/>
      <c r="M94" s="13"/>
      <c r="N94" s="13"/>
      <c r="O94" s="150"/>
      <c r="P94" s="150"/>
      <c r="Q94" s="150"/>
      <c r="R94" s="13"/>
      <c r="S94" s="13"/>
      <c r="U94" s="3">
        <v>1</v>
      </c>
    </row>
    <row r="95" spans="1:25" x14ac:dyDescent="0.3">
      <c r="A95" s="10" t="s">
        <v>4115</v>
      </c>
      <c r="B95" s="11"/>
      <c r="C95" s="13"/>
      <c r="D95" s="13"/>
      <c r="E95" s="13"/>
      <c r="F95" s="13"/>
      <c r="G95" s="13"/>
      <c r="H95" s="13"/>
      <c r="I95" s="13"/>
      <c r="J95" s="13"/>
      <c r="K95" s="13"/>
      <c r="L95" s="13"/>
      <c r="M95" s="12">
        <v>2</v>
      </c>
      <c r="N95" s="13"/>
      <c r="O95" s="13"/>
      <c r="P95" s="13"/>
      <c r="Q95" s="13"/>
      <c r="R95" s="13"/>
      <c r="S95" s="13"/>
      <c r="V95" s="3">
        <v>2</v>
      </c>
    </row>
    <row r="96" spans="1:25" x14ac:dyDescent="0.3">
      <c r="A96" s="10" t="s">
        <v>4261</v>
      </c>
      <c r="B96" s="11"/>
      <c r="C96" s="13"/>
      <c r="D96" s="13"/>
      <c r="E96" s="13"/>
      <c r="F96" s="13"/>
      <c r="G96" s="13"/>
      <c r="H96" s="13"/>
      <c r="I96" s="13"/>
      <c r="J96" s="13"/>
      <c r="K96" s="13"/>
      <c r="L96" s="13"/>
      <c r="M96" s="13"/>
      <c r="N96" s="13"/>
      <c r="O96" s="13"/>
      <c r="P96" s="13"/>
      <c r="Q96" s="13"/>
      <c r="R96" s="12">
        <v>1</v>
      </c>
      <c r="S96" s="13"/>
    </row>
    <row r="97" spans="1:22" x14ac:dyDescent="0.3">
      <c r="A97" s="10" t="s">
        <v>4116</v>
      </c>
      <c r="B97" s="11"/>
      <c r="C97" s="13"/>
      <c r="D97" s="13"/>
      <c r="E97" s="13"/>
      <c r="F97" s="13"/>
      <c r="G97" s="13"/>
      <c r="H97" s="13"/>
      <c r="I97" s="13"/>
      <c r="J97" s="13"/>
      <c r="K97" s="13"/>
      <c r="L97" s="13"/>
      <c r="M97" s="12">
        <v>1</v>
      </c>
      <c r="N97" s="13"/>
      <c r="O97" s="13"/>
      <c r="P97" s="13"/>
      <c r="Q97" s="13"/>
      <c r="R97" s="13"/>
      <c r="S97" s="13"/>
    </row>
    <row r="98" spans="1:22" x14ac:dyDescent="0.3">
      <c r="A98" s="10" t="s">
        <v>4011</v>
      </c>
      <c r="B98" s="11"/>
      <c r="C98" s="13"/>
      <c r="D98" s="13"/>
      <c r="E98" s="13"/>
      <c r="F98" s="13"/>
      <c r="G98" s="12">
        <v>2</v>
      </c>
      <c r="H98" s="13"/>
      <c r="I98" s="13"/>
      <c r="J98" s="13"/>
      <c r="K98" s="13"/>
      <c r="L98" s="13"/>
      <c r="M98" s="13"/>
      <c r="N98" s="13"/>
      <c r="O98" s="13"/>
      <c r="P98" s="13"/>
      <c r="Q98" s="13"/>
      <c r="R98" s="13"/>
      <c r="S98" s="13"/>
    </row>
    <row r="99" spans="1:22" x14ac:dyDescent="0.3">
      <c r="A99" s="10" t="s">
        <v>4161</v>
      </c>
      <c r="B99" s="11"/>
      <c r="C99" s="13"/>
      <c r="D99" s="13"/>
      <c r="E99" s="13"/>
      <c r="F99" s="13"/>
      <c r="G99" s="13"/>
      <c r="H99" s="13"/>
      <c r="I99" s="13"/>
      <c r="J99" s="13"/>
      <c r="K99" s="13"/>
      <c r="L99" s="13"/>
      <c r="M99" s="13"/>
      <c r="N99" s="12">
        <v>5</v>
      </c>
      <c r="O99" s="13"/>
      <c r="P99" s="13"/>
      <c r="Q99" s="13"/>
      <c r="R99" s="13"/>
      <c r="S99" s="13"/>
      <c r="T99" s="147"/>
    </row>
    <row r="100" spans="1:22" s="1" customFormat="1" x14ac:dyDescent="0.3">
      <c r="A100" s="27" t="s">
        <v>4405</v>
      </c>
      <c r="B100" s="149"/>
      <c r="C100" s="150"/>
      <c r="D100" s="150"/>
      <c r="E100" s="150"/>
      <c r="F100" s="150"/>
      <c r="G100" s="150"/>
      <c r="H100" s="150"/>
      <c r="I100" s="150"/>
      <c r="J100" s="150"/>
      <c r="K100" s="150"/>
      <c r="L100" s="150"/>
      <c r="M100" s="150"/>
      <c r="N100" s="150"/>
      <c r="O100" s="150"/>
      <c r="P100" s="12">
        <v>1</v>
      </c>
      <c r="Q100" s="150"/>
      <c r="R100" s="150"/>
      <c r="S100" s="150"/>
      <c r="V100" s="3">
        <v>2</v>
      </c>
    </row>
    <row r="101" spans="1:22" x14ac:dyDescent="0.3">
      <c r="A101" s="10" t="s">
        <v>4117</v>
      </c>
      <c r="B101" s="11"/>
      <c r="C101" s="13"/>
      <c r="D101" s="13"/>
      <c r="E101" s="13"/>
      <c r="F101" s="13"/>
      <c r="G101" s="13"/>
      <c r="H101" s="13"/>
      <c r="I101" s="13"/>
      <c r="J101" s="13"/>
      <c r="K101" s="13"/>
      <c r="L101" s="13"/>
      <c r="M101" s="12">
        <v>3</v>
      </c>
      <c r="N101" s="13"/>
      <c r="O101" s="13"/>
      <c r="P101" s="13"/>
      <c r="Q101" s="13"/>
      <c r="R101" s="13"/>
      <c r="S101" s="13"/>
      <c r="U101" s="147"/>
      <c r="V101" s="3">
        <v>2</v>
      </c>
    </row>
    <row r="102" spans="1:22" x14ac:dyDescent="0.3">
      <c r="A102" s="10" t="s">
        <v>4069</v>
      </c>
      <c r="B102" s="11"/>
      <c r="C102" s="13"/>
      <c r="D102" s="13"/>
      <c r="E102" s="13"/>
      <c r="F102" s="13"/>
      <c r="G102" s="13"/>
      <c r="H102" s="13"/>
      <c r="I102" s="13"/>
      <c r="J102" s="13"/>
      <c r="K102" s="13"/>
      <c r="L102" s="12">
        <v>1</v>
      </c>
      <c r="M102" s="13"/>
      <c r="N102" s="13"/>
      <c r="O102" s="13"/>
      <c r="P102" s="13"/>
      <c r="Q102" s="13"/>
      <c r="R102" s="13"/>
      <c r="S102" s="13"/>
      <c r="T102" s="147"/>
      <c r="U102" s="147"/>
    </row>
    <row r="103" spans="1:22" x14ac:dyDescent="0.3">
      <c r="A103" s="10" t="s">
        <v>2447</v>
      </c>
      <c r="B103" s="11"/>
      <c r="C103" s="13"/>
      <c r="D103" s="13"/>
      <c r="E103" s="13"/>
      <c r="F103" s="12">
        <v>3</v>
      </c>
      <c r="G103" s="12">
        <v>2</v>
      </c>
      <c r="H103" s="13"/>
      <c r="I103" s="12">
        <v>6</v>
      </c>
      <c r="J103" s="13"/>
      <c r="K103" s="12">
        <v>3</v>
      </c>
      <c r="L103" s="13"/>
      <c r="M103" s="12">
        <v>1</v>
      </c>
      <c r="N103" s="13"/>
      <c r="O103" s="13"/>
      <c r="P103" s="13"/>
      <c r="Q103" s="13"/>
      <c r="R103" s="12">
        <v>1</v>
      </c>
      <c r="S103" s="13"/>
      <c r="T103" s="3">
        <v>1</v>
      </c>
    </row>
    <row r="104" spans="1:22" x14ac:dyDescent="0.3">
      <c r="A104" s="10" t="s">
        <v>4149</v>
      </c>
      <c r="B104" s="11"/>
      <c r="C104" s="13"/>
      <c r="D104" s="13"/>
      <c r="E104" s="13"/>
      <c r="F104" s="13"/>
      <c r="G104" s="13"/>
      <c r="H104" s="13"/>
      <c r="I104" s="13"/>
      <c r="J104" s="13"/>
      <c r="K104" s="13"/>
      <c r="L104" s="13"/>
      <c r="M104" s="13"/>
      <c r="N104" s="12">
        <v>1</v>
      </c>
      <c r="O104" s="13"/>
      <c r="P104" s="13"/>
      <c r="Q104" s="13"/>
      <c r="R104" s="12">
        <v>1</v>
      </c>
      <c r="S104" s="13"/>
      <c r="U104" s="3">
        <v>2</v>
      </c>
      <c r="V104" s="3">
        <v>2</v>
      </c>
    </row>
    <row r="105" spans="1:22" x14ac:dyDescent="0.3">
      <c r="A105" s="10" t="s">
        <v>4038</v>
      </c>
      <c r="B105" s="11"/>
      <c r="C105" s="13"/>
      <c r="D105" s="13"/>
      <c r="E105" s="13"/>
      <c r="F105" s="13"/>
      <c r="G105" s="13"/>
      <c r="H105" s="13"/>
      <c r="I105" s="13"/>
      <c r="J105" s="13"/>
      <c r="K105" s="13"/>
      <c r="L105" s="12">
        <v>2</v>
      </c>
      <c r="M105" s="13"/>
      <c r="N105" s="12">
        <v>2</v>
      </c>
      <c r="O105" s="13"/>
      <c r="P105" s="13"/>
      <c r="Q105" s="13"/>
      <c r="R105" s="12">
        <v>1</v>
      </c>
      <c r="S105" s="13"/>
      <c r="T105" s="3">
        <v>1</v>
      </c>
      <c r="U105" s="3">
        <v>1</v>
      </c>
    </row>
    <row r="106" spans="1:22" s="1" customFormat="1" x14ac:dyDescent="0.3">
      <c r="A106" s="27" t="s">
        <v>4406</v>
      </c>
      <c r="B106" s="149"/>
      <c r="C106" s="150"/>
      <c r="D106" s="150"/>
      <c r="E106" s="150"/>
      <c r="F106" s="150"/>
      <c r="G106" s="150"/>
      <c r="H106" s="150"/>
      <c r="I106" s="150"/>
      <c r="J106" s="150"/>
      <c r="K106" s="150"/>
      <c r="L106" s="150"/>
      <c r="M106" s="150"/>
      <c r="N106" s="150"/>
      <c r="O106" s="150"/>
      <c r="P106" s="150"/>
      <c r="Q106" s="150"/>
      <c r="R106" s="150"/>
      <c r="S106" s="150"/>
      <c r="V106" s="3">
        <v>1</v>
      </c>
    </row>
    <row r="107" spans="1:22" x14ac:dyDescent="0.3">
      <c r="A107" s="10" t="s">
        <v>3967</v>
      </c>
      <c r="B107" s="11"/>
      <c r="C107" s="13"/>
      <c r="D107" s="12">
        <v>1</v>
      </c>
      <c r="E107" s="13"/>
      <c r="F107" s="13"/>
      <c r="G107" s="13"/>
      <c r="H107" s="13"/>
      <c r="I107" s="13"/>
      <c r="J107" s="13"/>
      <c r="K107" s="13"/>
      <c r="L107" s="13"/>
      <c r="M107" s="13"/>
      <c r="N107" s="13"/>
      <c r="O107" s="13"/>
      <c r="P107" s="13"/>
      <c r="Q107" s="13"/>
      <c r="R107" s="13"/>
      <c r="S107" s="13"/>
    </row>
    <row r="108" spans="1:22" x14ac:dyDescent="0.3">
      <c r="A108" s="10" t="s">
        <v>4262</v>
      </c>
      <c r="B108" s="11"/>
      <c r="C108" s="13"/>
      <c r="D108" s="13"/>
      <c r="E108" s="13"/>
      <c r="F108" s="13"/>
      <c r="G108" s="13"/>
      <c r="H108" s="13"/>
      <c r="I108" s="13"/>
      <c r="J108" s="13"/>
      <c r="K108" s="13"/>
      <c r="L108" s="13"/>
      <c r="M108" s="13"/>
      <c r="N108" s="13"/>
      <c r="O108" s="13"/>
      <c r="P108" s="13"/>
      <c r="Q108" s="13"/>
      <c r="R108" s="12">
        <v>1</v>
      </c>
      <c r="S108" s="13"/>
    </row>
    <row r="109" spans="1:22" x14ac:dyDescent="0.3">
      <c r="A109" s="27" t="s">
        <v>4283</v>
      </c>
      <c r="B109" s="10"/>
      <c r="C109" s="147"/>
      <c r="D109" s="147"/>
      <c r="E109" s="147"/>
      <c r="F109" s="147"/>
      <c r="G109" s="147"/>
      <c r="H109" s="147"/>
      <c r="I109" s="147"/>
      <c r="J109" s="147"/>
      <c r="K109" s="147"/>
      <c r="L109" s="147"/>
      <c r="M109" s="147"/>
      <c r="N109" s="147"/>
      <c r="O109" s="147"/>
      <c r="P109" s="147"/>
      <c r="Q109" s="147"/>
      <c r="R109" s="147"/>
      <c r="S109" s="147"/>
      <c r="T109" s="3">
        <v>1</v>
      </c>
      <c r="V109" s="3">
        <v>3</v>
      </c>
    </row>
    <row r="110" spans="1:22" x14ac:dyDescent="0.3">
      <c r="A110" s="10" t="s">
        <v>3414</v>
      </c>
      <c r="B110" s="11"/>
      <c r="C110" s="13"/>
      <c r="D110" s="13"/>
      <c r="E110" s="13"/>
      <c r="F110" s="13"/>
      <c r="G110" s="13"/>
      <c r="H110" s="13"/>
      <c r="I110" s="13"/>
      <c r="J110" s="13"/>
      <c r="K110" s="12">
        <v>1</v>
      </c>
      <c r="L110" s="13"/>
      <c r="M110" s="13"/>
      <c r="N110" s="13"/>
      <c r="O110" s="13"/>
      <c r="P110" s="13"/>
      <c r="Q110" s="13"/>
      <c r="R110" s="13"/>
      <c r="S110" s="13"/>
    </row>
    <row r="111" spans="1:22" x14ac:dyDescent="0.3">
      <c r="A111" s="10" t="s">
        <v>2831</v>
      </c>
      <c r="B111" s="11"/>
      <c r="C111" s="13"/>
      <c r="D111" s="13"/>
      <c r="E111" s="13"/>
      <c r="F111" s="13"/>
      <c r="G111" s="13"/>
      <c r="H111" s="13"/>
      <c r="I111" s="13"/>
      <c r="J111" s="13"/>
      <c r="K111" s="12">
        <v>1</v>
      </c>
      <c r="L111" s="13"/>
      <c r="M111" s="13"/>
      <c r="N111" s="12">
        <v>5</v>
      </c>
      <c r="O111" s="13"/>
      <c r="P111" s="13"/>
      <c r="Q111" s="13"/>
      <c r="R111" s="13"/>
      <c r="S111" s="13"/>
      <c r="U111" s="147"/>
    </row>
    <row r="112" spans="1:22" x14ac:dyDescent="0.3">
      <c r="A112" s="10" t="s">
        <v>3480</v>
      </c>
      <c r="B112" s="11"/>
      <c r="C112" s="13"/>
      <c r="D112" s="13"/>
      <c r="E112" s="13"/>
      <c r="F112" s="13"/>
      <c r="G112" s="13"/>
      <c r="H112" s="13"/>
      <c r="I112" s="13"/>
      <c r="J112" s="13"/>
      <c r="K112" s="12">
        <v>1</v>
      </c>
      <c r="L112" s="13"/>
      <c r="M112" s="13"/>
      <c r="N112" s="13"/>
      <c r="O112" s="13"/>
      <c r="P112" s="13"/>
      <c r="Q112" s="13"/>
      <c r="R112" s="13"/>
      <c r="S112" s="13"/>
    </row>
    <row r="113" spans="1:22" x14ac:dyDescent="0.3">
      <c r="A113" s="27" t="s">
        <v>4284</v>
      </c>
      <c r="B113" s="10"/>
      <c r="C113" s="147"/>
      <c r="D113" s="147"/>
      <c r="E113" s="147"/>
      <c r="F113" s="147"/>
      <c r="G113" s="147"/>
      <c r="H113" s="147"/>
      <c r="I113" s="147"/>
      <c r="J113" s="147"/>
      <c r="K113" s="147"/>
      <c r="L113" s="147"/>
      <c r="M113" s="147"/>
      <c r="N113" s="147"/>
      <c r="O113" s="147"/>
      <c r="P113" s="147"/>
      <c r="Q113" s="147"/>
      <c r="R113" s="147"/>
      <c r="S113" s="147"/>
      <c r="T113" s="3">
        <v>1</v>
      </c>
    </row>
    <row r="114" spans="1:22" x14ac:dyDescent="0.3">
      <c r="A114" s="10" t="s">
        <v>2729</v>
      </c>
      <c r="B114" s="11"/>
      <c r="C114" s="13"/>
      <c r="D114" s="13"/>
      <c r="E114" s="13"/>
      <c r="F114" s="13"/>
      <c r="G114" s="13"/>
      <c r="H114" s="13"/>
      <c r="I114" s="13"/>
      <c r="J114" s="13"/>
      <c r="K114" s="12">
        <v>1</v>
      </c>
      <c r="L114" s="13"/>
      <c r="M114" s="13"/>
      <c r="N114" s="13"/>
      <c r="O114" s="13"/>
      <c r="P114" s="13"/>
      <c r="Q114" s="13"/>
      <c r="R114" s="13"/>
      <c r="S114" s="13"/>
    </row>
    <row r="115" spans="1:22" x14ac:dyDescent="0.3">
      <c r="A115" s="10" t="s">
        <v>3968</v>
      </c>
      <c r="B115" s="11"/>
      <c r="C115" s="13"/>
      <c r="D115" s="12">
        <v>2</v>
      </c>
      <c r="E115" s="13"/>
      <c r="F115" s="13"/>
      <c r="G115" s="13"/>
      <c r="H115" s="13"/>
      <c r="I115" s="13"/>
      <c r="J115" s="13"/>
      <c r="K115" s="13"/>
      <c r="L115" s="13"/>
      <c r="M115" s="13"/>
      <c r="N115" s="13"/>
      <c r="O115" s="13"/>
      <c r="P115" s="13"/>
      <c r="Q115" s="13"/>
      <c r="R115" s="13"/>
      <c r="S115" s="13"/>
    </row>
    <row r="116" spans="1:22" x14ac:dyDescent="0.3">
      <c r="A116" s="10" t="s">
        <v>4070</v>
      </c>
      <c r="B116" s="11"/>
      <c r="C116" s="13"/>
      <c r="D116" s="13"/>
      <c r="E116" s="13"/>
      <c r="F116" s="13"/>
      <c r="G116" s="13"/>
      <c r="H116" s="13"/>
      <c r="I116" s="13"/>
      <c r="J116" s="13"/>
      <c r="K116" s="13"/>
      <c r="L116" s="12">
        <v>2</v>
      </c>
      <c r="M116" s="13"/>
      <c r="N116" s="13"/>
      <c r="O116" s="13"/>
      <c r="P116" s="13"/>
      <c r="Q116" s="13"/>
      <c r="R116" s="13"/>
      <c r="S116" s="13"/>
      <c r="U116" s="3">
        <v>1</v>
      </c>
    </row>
    <row r="117" spans="1:22" x14ac:dyDescent="0.3">
      <c r="A117" s="10" t="s">
        <v>3426</v>
      </c>
      <c r="B117" s="11"/>
      <c r="C117" s="12">
        <v>2</v>
      </c>
      <c r="D117" s="13"/>
      <c r="E117" s="12">
        <v>2</v>
      </c>
      <c r="F117" s="13"/>
      <c r="G117" s="13"/>
      <c r="H117" s="13"/>
      <c r="I117" s="13"/>
      <c r="J117" s="13"/>
      <c r="K117" s="12">
        <v>1</v>
      </c>
      <c r="L117" s="13"/>
      <c r="M117" s="12">
        <v>2</v>
      </c>
      <c r="N117" s="13"/>
      <c r="O117" s="13"/>
      <c r="P117" s="13"/>
      <c r="Q117" s="13"/>
      <c r="R117" s="13"/>
      <c r="S117" s="13"/>
    </row>
    <row r="118" spans="1:22" x14ac:dyDescent="0.3">
      <c r="A118" s="10" t="s">
        <v>2316</v>
      </c>
      <c r="B118" s="11"/>
      <c r="C118" s="13"/>
      <c r="D118" s="13"/>
      <c r="E118" s="13"/>
      <c r="F118" s="13"/>
      <c r="G118" s="12">
        <v>9</v>
      </c>
      <c r="H118" s="13"/>
      <c r="I118" s="13"/>
      <c r="J118" s="13"/>
      <c r="K118" s="13"/>
      <c r="L118" s="13"/>
      <c r="M118" s="13"/>
      <c r="N118" s="12">
        <v>2</v>
      </c>
      <c r="O118" s="13"/>
      <c r="P118" s="13"/>
      <c r="Q118" s="13"/>
      <c r="R118" s="13"/>
      <c r="S118" s="13"/>
    </row>
    <row r="119" spans="1:22" x14ac:dyDescent="0.3">
      <c r="A119" s="10" t="s">
        <v>3210</v>
      </c>
      <c r="B119" s="11"/>
      <c r="C119" s="13"/>
      <c r="D119" s="13"/>
      <c r="E119" s="13"/>
      <c r="F119" s="13"/>
      <c r="G119" s="13"/>
      <c r="H119" s="13"/>
      <c r="I119" s="13"/>
      <c r="J119" s="13"/>
      <c r="K119" s="13"/>
      <c r="L119" s="12">
        <v>3</v>
      </c>
      <c r="M119" s="13"/>
      <c r="N119" s="12">
        <v>5</v>
      </c>
      <c r="O119" s="13"/>
      <c r="P119" s="12">
        <v>1</v>
      </c>
      <c r="Q119" s="13"/>
      <c r="R119" s="13"/>
      <c r="S119" s="13"/>
    </row>
    <row r="120" spans="1:22" x14ac:dyDescent="0.3">
      <c r="A120" s="10" t="s">
        <v>4242</v>
      </c>
      <c r="B120" s="11"/>
      <c r="C120" s="13"/>
      <c r="D120" s="13"/>
      <c r="E120" s="13"/>
      <c r="F120" s="13"/>
      <c r="G120" s="13"/>
      <c r="H120" s="13"/>
      <c r="I120" s="13"/>
      <c r="J120" s="13"/>
      <c r="K120" s="13"/>
      <c r="L120" s="13"/>
      <c r="M120" s="13"/>
      <c r="N120" s="13"/>
      <c r="O120" s="13"/>
      <c r="P120" s="12">
        <v>1</v>
      </c>
      <c r="Q120" s="13"/>
      <c r="R120" s="13"/>
      <c r="S120" s="13"/>
    </row>
    <row r="121" spans="1:22" x14ac:dyDescent="0.3">
      <c r="A121" s="10" t="s">
        <v>3957</v>
      </c>
      <c r="B121" s="11"/>
      <c r="C121" s="13"/>
      <c r="D121" s="12">
        <v>1</v>
      </c>
      <c r="E121" s="13"/>
      <c r="F121" s="12">
        <v>2</v>
      </c>
      <c r="G121" s="13"/>
      <c r="H121" s="13"/>
      <c r="I121" s="13"/>
      <c r="J121" s="13"/>
      <c r="K121" s="13"/>
      <c r="L121" s="13"/>
      <c r="M121" s="13"/>
      <c r="N121" s="13"/>
      <c r="O121" s="13"/>
      <c r="P121" s="13"/>
      <c r="Q121" s="13"/>
      <c r="R121" s="13"/>
      <c r="S121" s="13"/>
    </row>
    <row r="122" spans="1:22" x14ac:dyDescent="0.3">
      <c r="A122" s="10" t="s">
        <v>2791</v>
      </c>
      <c r="B122" s="11"/>
      <c r="C122" s="13"/>
      <c r="D122" s="13"/>
      <c r="E122" s="13"/>
      <c r="F122" s="13"/>
      <c r="G122" s="13"/>
      <c r="H122" s="13"/>
      <c r="I122" s="13"/>
      <c r="J122" s="13"/>
      <c r="K122" s="12">
        <v>4</v>
      </c>
      <c r="L122" s="13"/>
      <c r="M122" s="12">
        <v>2</v>
      </c>
      <c r="N122" s="13"/>
      <c r="O122" s="13"/>
      <c r="P122" s="13"/>
      <c r="Q122" s="13"/>
      <c r="R122" s="13"/>
      <c r="S122" s="13"/>
    </row>
    <row r="123" spans="1:22" x14ac:dyDescent="0.3">
      <c r="A123" s="10" t="s">
        <v>2630</v>
      </c>
      <c r="B123" s="11"/>
      <c r="C123" s="13"/>
      <c r="D123" s="13"/>
      <c r="E123" s="13"/>
      <c r="F123" s="13"/>
      <c r="G123" s="13"/>
      <c r="H123" s="13"/>
      <c r="I123" s="12">
        <v>1</v>
      </c>
      <c r="J123" s="13"/>
      <c r="K123" s="13"/>
      <c r="L123" s="12">
        <v>1</v>
      </c>
      <c r="M123" s="13"/>
      <c r="N123" s="13"/>
      <c r="O123" s="13"/>
      <c r="P123" s="13"/>
      <c r="Q123" s="13"/>
      <c r="R123" s="13"/>
      <c r="S123" s="13"/>
    </row>
    <row r="124" spans="1:22" x14ac:dyDescent="0.3">
      <c r="A124" s="10" t="s">
        <v>2641</v>
      </c>
      <c r="B124" s="11"/>
      <c r="C124" s="13"/>
      <c r="D124" s="13"/>
      <c r="E124" s="13"/>
      <c r="F124" s="13"/>
      <c r="G124" s="13"/>
      <c r="H124" s="13"/>
      <c r="I124" s="12">
        <v>3</v>
      </c>
      <c r="J124" s="13"/>
      <c r="K124" s="13"/>
      <c r="L124" s="13"/>
      <c r="M124" s="12">
        <v>2</v>
      </c>
      <c r="N124" s="13"/>
      <c r="O124" s="13"/>
      <c r="P124" s="13"/>
      <c r="Q124" s="13"/>
      <c r="R124" s="13"/>
      <c r="S124" s="13"/>
    </row>
    <row r="125" spans="1:22" x14ac:dyDescent="0.3">
      <c r="A125" s="10" t="s">
        <v>4071</v>
      </c>
      <c r="B125" s="11"/>
      <c r="C125" s="13"/>
      <c r="D125" s="13"/>
      <c r="E125" s="13"/>
      <c r="F125" s="13"/>
      <c r="G125" s="13"/>
      <c r="H125" s="13"/>
      <c r="I125" s="13"/>
      <c r="J125" s="13"/>
      <c r="K125" s="13"/>
      <c r="L125" s="12">
        <v>3</v>
      </c>
      <c r="M125" s="13"/>
      <c r="N125" s="13"/>
      <c r="O125" s="13"/>
      <c r="P125" s="13"/>
      <c r="Q125" s="13"/>
      <c r="R125" s="13"/>
      <c r="S125" s="13"/>
    </row>
    <row r="126" spans="1:22" s="1" customFormat="1" x14ac:dyDescent="0.3">
      <c r="A126" s="27" t="s">
        <v>4407</v>
      </c>
      <c r="B126" s="149"/>
      <c r="C126" s="150"/>
      <c r="D126" s="150"/>
      <c r="E126" s="150"/>
      <c r="F126" s="150"/>
      <c r="G126" s="150"/>
      <c r="H126" s="150"/>
      <c r="I126" s="150"/>
      <c r="J126" s="150"/>
      <c r="K126" s="150"/>
      <c r="L126" s="150"/>
      <c r="M126" s="150"/>
      <c r="N126" s="150"/>
      <c r="O126" s="150"/>
      <c r="P126" s="12">
        <v>1</v>
      </c>
      <c r="Q126" s="150"/>
      <c r="R126" s="150"/>
      <c r="S126" s="150"/>
      <c r="V126" s="3">
        <v>2</v>
      </c>
    </row>
    <row r="127" spans="1:22" x14ac:dyDescent="0.3">
      <c r="A127" s="10" t="s">
        <v>3459</v>
      </c>
      <c r="B127" s="11"/>
      <c r="C127" s="13"/>
      <c r="D127" s="13"/>
      <c r="E127" s="13"/>
      <c r="F127" s="13"/>
      <c r="G127" s="13"/>
      <c r="H127" s="13"/>
      <c r="I127" s="13"/>
      <c r="J127" s="13"/>
      <c r="K127" s="12">
        <v>1</v>
      </c>
      <c r="L127" s="13"/>
      <c r="M127" s="13"/>
      <c r="N127" s="13"/>
      <c r="O127" s="13"/>
      <c r="P127" s="13"/>
      <c r="Q127" s="13"/>
      <c r="R127" s="13"/>
      <c r="S127" s="13"/>
    </row>
    <row r="128" spans="1:22" x14ac:dyDescent="0.3">
      <c r="A128" s="10" t="s">
        <v>3969</v>
      </c>
      <c r="B128" s="11"/>
      <c r="C128" s="13"/>
      <c r="D128" s="12">
        <v>1</v>
      </c>
      <c r="E128" s="13"/>
      <c r="F128" s="13"/>
      <c r="G128" s="13"/>
      <c r="H128" s="13"/>
      <c r="I128" s="13"/>
      <c r="J128" s="13"/>
      <c r="K128" s="13"/>
      <c r="L128" s="13"/>
      <c r="M128" s="13"/>
      <c r="N128" s="13"/>
      <c r="O128" s="13"/>
      <c r="P128" s="13"/>
      <c r="Q128" s="13"/>
      <c r="R128" s="13"/>
      <c r="S128" s="13"/>
    </row>
    <row r="129" spans="1:25" x14ac:dyDescent="0.3">
      <c r="A129" s="10" t="s">
        <v>3291</v>
      </c>
      <c r="B129" s="11"/>
      <c r="C129" s="13"/>
      <c r="D129" s="13"/>
      <c r="E129" s="13"/>
      <c r="F129" s="13"/>
      <c r="G129" s="13"/>
      <c r="H129" s="13"/>
      <c r="I129" s="12">
        <v>1</v>
      </c>
      <c r="J129" s="13"/>
      <c r="K129" s="13"/>
      <c r="L129" s="13"/>
      <c r="M129" s="13"/>
      <c r="N129" s="13"/>
      <c r="O129" s="13"/>
      <c r="P129" s="13"/>
      <c r="Q129" s="13"/>
      <c r="R129" s="13"/>
      <c r="S129" s="13"/>
    </row>
    <row r="130" spans="1:25" x14ac:dyDescent="0.3">
      <c r="A130" s="10" t="s">
        <v>3946</v>
      </c>
      <c r="B130" s="11"/>
      <c r="C130" s="12">
        <v>3</v>
      </c>
      <c r="D130" s="13"/>
      <c r="E130" s="13"/>
      <c r="F130" s="13"/>
      <c r="G130" s="13"/>
      <c r="H130" s="13"/>
      <c r="I130" s="13"/>
      <c r="J130" s="13"/>
      <c r="K130" s="13"/>
      <c r="L130" s="13"/>
      <c r="M130" s="13"/>
      <c r="N130" s="13"/>
      <c r="O130" s="13"/>
      <c r="P130" s="13"/>
      <c r="Q130" s="13"/>
      <c r="R130" s="13"/>
      <c r="S130" s="13"/>
    </row>
    <row r="131" spans="1:25" x14ac:dyDescent="0.3">
      <c r="A131" s="10" t="s">
        <v>4044</v>
      </c>
      <c r="B131" s="11"/>
      <c r="C131" s="13"/>
      <c r="D131" s="13"/>
      <c r="E131" s="13"/>
      <c r="F131" s="13"/>
      <c r="G131" s="13"/>
      <c r="H131" s="13"/>
      <c r="I131" s="13"/>
      <c r="J131" s="13"/>
      <c r="K131" s="13"/>
      <c r="L131" s="12">
        <v>1</v>
      </c>
      <c r="M131" s="13"/>
      <c r="N131" s="12">
        <v>4</v>
      </c>
      <c r="O131" s="13"/>
      <c r="P131" s="13"/>
      <c r="Q131" s="13"/>
      <c r="R131" s="13"/>
      <c r="S131" s="13"/>
      <c r="T131" s="147"/>
    </row>
    <row r="132" spans="1:25" x14ac:dyDescent="0.3">
      <c r="A132" s="10" t="s">
        <v>4072</v>
      </c>
      <c r="B132" s="11"/>
      <c r="C132" s="13"/>
      <c r="D132" s="13"/>
      <c r="E132" s="13"/>
      <c r="F132" s="13"/>
      <c r="G132" s="13"/>
      <c r="H132" s="13"/>
      <c r="I132" s="13"/>
      <c r="J132" s="13"/>
      <c r="K132" s="13"/>
      <c r="L132" s="12">
        <v>1</v>
      </c>
      <c r="M132" s="13"/>
      <c r="N132" s="13"/>
      <c r="O132" s="13"/>
      <c r="P132" s="13"/>
      <c r="Q132" s="13"/>
      <c r="R132" s="13"/>
      <c r="S132" s="13"/>
    </row>
    <row r="133" spans="1:25" x14ac:dyDescent="0.3">
      <c r="A133" s="10" t="s">
        <v>3992</v>
      </c>
      <c r="B133" s="11"/>
      <c r="C133" s="13"/>
      <c r="D133" s="13"/>
      <c r="E133" s="12">
        <v>2</v>
      </c>
      <c r="F133" s="13"/>
      <c r="G133" s="13"/>
      <c r="H133" s="13"/>
      <c r="I133" s="13"/>
      <c r="J133" s="13"/>
      <c r="K133" s="13"/>
      <c r="L133" s="13"/>
      <c r="M133" s="13"/>
      <c r="N133" s="13"/>
      <c r="O133" s="13"/>
      <c r="P133" s="13"/>
      <c r="Q133" s="13"/>
      <c r="R133" s="13"/>
      <c r="S133" s="13"/>
      <c r="T133" s="147"/>
    </row>
    <row r="134" spans="1:25" x14ac:dyDescent="0.3">
      <c r="A134" s="10" t="s">
        <v>4073</v>
      </c>
      <c r="B134" s="11"/>
      <c r="C134" s="13"/>
      <c r="D134" s="13"/>
      <c r="E134" s="13"/>
      <c r="F134" s="13"/>
      <c r="G134" s="13"/>
      <c r="H134" s="13"/>
      <c r="I134" s="13"/>
      <c r="J134" s="13"/>
      <c r="K134" s="13"/>
      <c r="L134" s="12">
        <v>3</v>
      </c>
      <c r="M134" s="13"/>
      <c r="N134" s="13"/>
      <c r="O134" s="13"/>
      <c r="P134" s="13"/>
      <c r="Q134" s="13"/>
      <c r="R134" s="13"/>
      <c r="S134" s="13"/>
      <c r="X134" s="147"/>
      <c r="Y134" s="147"/>
    </row>
    <row r="135" spans="1:25" s="147" customFormat="1" x14ac:dyDescent="0.3">
      <c r="A135" s="10" t="s">
        <v>2767</v>
      </c>
      <c r="B135" s="11"/>
      <c r="C135" s="13"/>
      <c r="D135" s="13"/>
      <c r="E135" s="13"/>
      <c r="F135" s="13"/>
      <c r="G135" s="13"/>
      <c r="H135" s="13"/>
      <c r="I135" s="13"/>
      <c r="J135" s="13"/>
      <c r="K135" s="12">
        <v>2</v>
      </c>
      <c r="L135" s="13"/>
      <c r="M135" s="13"/>
      <c r="N135" s="13"/>
      <c r="O135" s="12">
        <v>3</v>
      </c>
      <c r="P135" s="13"/>
      <c r="Q135" s="13"/>
      <c r="R135" s="13"/>
      <c r="S135" s="13"/>
      <c r="X135" s="2"/>
      <c r="Y135" s="2"/>
    </row>
    <row r="136" spans="1:25" x14ac:dyDescent="0.3">
      <c r="A136" s="10" t="s">
        <v>2505</v>
      </c>
      <c r="B136" s="11"/>
      <c r="C136" s="13"/>
      <c r="D136" s="13"/>
      <c r="E136" s="12">
        <v>1</v>
      </c>
      <c r="F136" s="13"/>
      <c r="G136" s="13"/>
      <c r="H136" s="13"/>
      <c r="I136" s="13"/>
      <c r="J136" s="13"/>
      <c r="K136" s="13"/>
      <c r="L136" s="12">
        <v>1</v>
      </c>
      <c r="M136" s="13"/>
      <c r="N136" s="13"/>
      <c r="O136" s="13"/>
      <c r="P136" s="13"/>
      <c r="Q136" s="13"/>
      <c r="R136" s="13"/>
      <c r="S136" s="13"/>
      <c r="T136" s="17">
        <v>2</v>
      </c>
    </row>
    <row r="137" spans="1:25" x14ac:dyDescent="0.3">
      <c r="A137" s="10" t="s">
        <v>4239</v>
      </c>
      <c r="B137" s="11"/>
      <c r="C137" s="13"/>
      <c r="D137" s="13"/>
      <c r="E137" s="13"/>
      <c r="F137" s="13"/>
      <c r="G137" s="13"/>
      <c r="H137" s="13"/>
      <c r="I137" s="13"/>
      <c r="J137" s="13"/>
      <c r="K137" s="13"/>
      <c r="L137" s="13"/>
      <c r="M137" s="13"/>
      <c r="N137" s="13"/>
      <c r="O137" s="13"/>
      <c r="P137" s="12">
        <v>1</v>
      </c>
      <c r="Q137" s="13"/>
      <c r="R137" s="13"/>
      <c r="S137" s="12">
        <v>1</v>
      </c>
    </row>
    <row r="138" spans="1:25" x14ac:dyDescent="0.3">
      <c r="A138" s="10" t="s">
        <v>4162</v>
      </c>
      <c r="B138" s="11"/>
      <c r="C138" s="13"/>
      <c r="D138" s="13"/>
      <c r="E138" s="13"/>
      <c r="F138" s="13"/>
      <c r="G138" s="13"/>
      <c r="H138" s="13"/>
      <c r="I138" s="13"/>
      <c r="J138" s="13"/>
      <c r="K138" s="13"/>
      <c r="L138" s="13"/>
      <c r="M138" s="13"/>
      <c r="N138" s="12">
        <v>1</v>
      </c>
      <c r="O138" s="13"/>
      <c r="P138" s="13"/>
      <c r="Q138" s="13"/>
      <c r="R138" s="13"/>
      <c r="S138" s="13"/>
      <c r="T138" s="3">
        <v>2</v>
      </c>
    </row>
    <row r="139" spans="1:25" x14ac:dyDescent="0.3">
      <c r="A139" s="10" t="s">
        <v>2638</v>
      </c>
      <c r="B139" s="11"/>
      <c r="C139" s="13"/>
      <c r="D139" s="13"/>
      <c r="E139" s="13"/>
      <c r="F139" s="13"/>
      <c r="G139" s="12">
        <v>1</v>
      </c>
      <c r="H139" s="13"/>
      <c r="I139" s="12">
        <v>1</v>
      </c>
      <c r="J139" s="13"/>
      <c r="K139" s="13"/>
      <c r="L139" s="13"/>
      <c r="M139" s="13"/>
      <c r="N139" s="13"/>
      <c r="O139" s="12">
        <v>2</v>
      </c>
      <c r="P139" s="13"/>
      <c r="Q139" s="13"/>
      <c r="R139" s="13"/>
      <c r="S139" s="13"/>
    </row>
    <row r="140" spans="1:25" x14ac:dyDescent="0.3">
      <c r="A140" s="10" t="s">
        <v>4374</v>
      </c>
      <c r="B140" s="149"/>
      <c r="C140" s="150"/>
      <c r="D140" s="150"/>
      <c r="E140" s="150"/>
      <c r="F140" s="150"/>
      <c r="G140" s="150"/>
      <c r="H140" s="150"/>
      <c r="I140" s="150"/>
      <c r="J140" s="150"/>
      <c r="K140" s="150"/>
      <c r="L140" s="150"/>
      <c r="M140" s="150"/>
      <c r="N140" s="150"/>
      <c r="O140" s="150"/>
      <c r="P140" s="150"/>
      <c r="Q140" s="12">
        <v>1</v>
      </c>
      <c r="R140" s="150"/>
      <c r="S140" s="150"/>
      <c r="T140" s="1"/>
      <c r="U140" s="3">
        <v>2</v>
      </c>
    </row>
    <row r="141" spans="1:25" x14ac:dyDescent="0.3">
      <c r="A141" s="10" t="s">
        <v>2701</v>
      </c>
      <c r="B141" s="11"/>
      <c r="C141" s="13"/>
      <c r="D141" s="13"/>
      <c r="E141" s="13"/>
      <c r="F141" s="13"/>
      <c r="G141" s="13"/>
      <c r="H141" s="13"/>
      <c r="I141" s="12">
        <v>2</v>
      </c>
      <c r="J141" s="13"/>
      <c r="K141" s="12">
        <v>2</v>
      </c>
      <c r="L141" s="13"/>
      <c r="M141" s="13"/>
      <c r="N141" s="12">
        <v>5</v>
      </c>
      <c r="O141" s="13"/>
      <c r="P141" s="13"/>
      <c r="Q141" s="13"/>
      <c r="R141" s="13"/>
      <c r="S141" s="13"/>
    </row>
    <row r="142" spans="1:25" x14ac:dyDescent="0.3">
      <c r="A142" s="10" t="s">
        <v>4163</v>
      </c>
      <c r="B142" s="11"/>
      <c r="C142" s="13"/>
      <c r="D142" s="13"/>
      <c r="E142" s="13"/>
      <c r="F142" s="13"/>
      <c r="G142" s="13"/>
      <c r="H142" s="13"/>
      <c r="I142" s="13"/>
      <c r="J142" s="13"/>
      <c r="K142" s="13"/>
      <c r="L142" s="13"/>
      <c r="M142" s="13"/>
      <c r="N142" s="12">
        <v>1</v>
      </c>
      <c r="O142" s="13"/>
      <c r="P142" s="13"/>
      <c r="Q142" s="13"/>
      <c r="R142" s="13"/>
      <c r="S142" s="13"/>
    </row>
    <row r="143" spans="1:25" s="1" customFormat="1" x14ac:dyDescent="0.3">
      <c r="A143" s="27" t="s">
        <v>4408</v>
      </c>
      <c r="B143" s="149"/>
      <c r="C143" s="150"/>
      <c r="D143" s="150"/>
      <c r="E143" s="150"/>
      <c r="F143" s="150"/>
      <c r="G143" s="150"/>
      <c r="H143" s="150"/>
      <c r="I143" s="150"/>
      <c r="J143" s="150"/>
      <c r="K143" s="150"/>
      <c r="L143" s="150"/>
      <c r="M143" s="150"/>
      <c r="N143" s="150"/>
      <c r="O143" s="150"/>
      <c r="P143" s="150"/>
      <c r="Q143" s="150"/>
      <c r="R143" s="150"/>
      <c r="S143" s="150"/>
      <c r="V143" s="3">
        <v>2</v>
      </c>
    </row>
    <row r="144" spans="1:25" s="1" customFormat="1" x14ac:dyDescent="0.3">
      <c r="A144" s="27" t="s">
        <v>4409</v>
      </c>
      <c r="B144" s="149"/>
      <c r="C144" s="150"/>
      <c r="D144" s="150"/>
      <c r="E144" s="150"/>
      <c r="F144" s="150"/>
      <c r="G144" s="150"/>
      <c r="H144" s="150"/>
      <c r="I144" s="150"/>
      <c r="J144" s="150"/>
      <c r="K144" s="150"/>
      <c r="L144" s="150"/>
      <c r="M144" s="150"/>
      <c r="N144" s="150"/>
      <c r="O144" s="150"/>
      <c r="P144" s="150"/>
      <c r="Q144" s="150"/>
      <c r="R144" s="150"/>
      <c r="S144" s="150"/>
      <c r="V144" s="3">
        <v>4</v>
      </c>
    </row>
    <row r="145" spans="1:22" x14ac:dyDescent="0.3">
      <c r="A145" s="10" t="s">
        <v>3438</v>
      </c>
      <c r="B145" s="11"/>
      <c r="C145" s="13"/>
      <c r="D145" s="13"/>
      <c r="E145" s="13"/>
      <c r="F145" s="13"/>
      <c r="G145" s="13"/>
      <c r="H145" s="13"/>
      <c r="I145" s="13"/>
      <c r="J145" s="13"/>
      <c r="K145" s="12">
        <v>4</v>
      </c>
      <c r="L145" s="13"/>
      <c r="M145" s="13"/>
      <c r="N145" s="13"/>
      <c r="O145" s="13"/>
      <c r="P145" s="13"/>
      <c r="Q145" s="13"/>
      <c r="R145" s="12">
        <v>1</v>
      </c>
      <c r="S145" s="13"/>
    </row>
    <row r="146" spans="1:22" x14ac:dyDescent="0.3">
      <c r="A146" s="10" t="s">
        <v>4074</v>
      </c>
      <c r="B146" s="11"/>
      <c r="C146" s="13"/>
      <c r="D146" s="13"/>
      <c r="E146" s="13"/>
      <c r="F146" s="13"/>
      <c r="G146" s="13"/>
      <c r="H146" s="13"/>
      <c r="I146" s="13"/>
      <c r="J146" s="13"/>
      <c r="K146" s="13"/>
      <c r="L146" s="12">
        <v>3</v>
      </c>
      <c r="M146" s="13"/>
      <c r="N146" s="13"/>
      <c r="O146" s="13"/>
      <c r="P146" s="13"/>
      <c r="Q146" s="13"/>
      <c r="R146" s="13"/>
      <c r="S146" s="13"/>
    </row>
    <row r="147" spans="1:22" x14ac:dyDescent="0.3">
      <c r="A147" s="10" t="s">
        <v>4012</v>
      </c>
      <c r="B147" s="11"/>
      <c r="C147" s="13"/>
      <c r="D147" s="13"/>
      <c r="E147" s="13"/>
      <c r="F147" s="13"/>
      <c r="G147" s="12">
        <v>2</v>
      </c>
      <c r="H147" s="13"/>
      <c r="I147" s="13"/>
      <c r="J147" s="13"/>
      <c r="K147" s="13"/>
      <c r="L147" s="13"/>
      <c r="M147" s="13"/>
      <c r="N147" s="13"/>
      <c r="O147" s="13"/>
      <c r="P147" s="13"/>
      <c r="Q147" s="13"/>
      <c r="R147" s="13"/>
      <c r="S147" s="13"/>
    </row>
    <row r="148" spans="1:22" x14ac:dyDescent="0.3">
      <c r="A148" s="10" t="s">
        <v>4001</v>
      </c>
      <c r="B148" s="11"/>
      <c r="C148" s="13"/>
      <c r="D148" s="13"/>
      <c r="E148" s="13"/>
      <c r="F148" s="12">
        <v>5</v>
      </c>
      <c r="G148" s="13"/>
      <c r="H148" s="13"/>
      <c r="I148" s="13"/>
      <c r="J148" s="13"/>
      <c r="K148" s="13"/>
      <c r="L148" s="13"/>
      <c r="M148" s="13"/>
      <c r="N148" s="13"/>
      <c r="O148" s="13"/>
      <c r="P148" s="13"/>
      <c r="Q148" s="13"/>
      <c r="R148" s="13"/>
      <c r="S148" s="13"/>
    </row>
    <row r="149" spans="1:22" x14ac:dyDescent="0.3">
      <c r="A149" s="27" t="s">
        <v>4285</v>
      </c>
      <c r="B149" s="10"/>
      <c r="C149" s="147"/>
      <c r="D149" s="147"/>
      <c r="E149" s="147"/>
      <c r="F149" s="147"/>
      <c r="G149" s="147"/>
      <c r="H149" s="147"/>
      <c r="I149" s="147"/>
      <c r="J149" s="147"/>
      <c r="K149" s="147"/>
      <c r="L149" s="147"/>
      <c r="M149" s="147"/>
      <c r="N149" s="147"/>
      <c r="O149" s="147"/>
      <c r="P149" s="147"/>
      <c r="Q149" s="147"/>
      <c r="R149" s="147"/>
      <c r="S149" s="147"/>
      <c r="T149" s="3">
        <v>3</v>
      </c>
    </row>
    <row r="150" spans="1:22" x14ac:dyDescent="0.3">
      <c r="A150" s="10" t="s">
        <v>4263</v>
      </c>
      <c r="B150" s="11"/>
      <c r="C150" s="13"/>
      <c r="D150" s="13"/>
      <c r="E150" s="13"/>
      <c r="F150" s="13"/>
      <c r="G150" s="13"/>
      <c r="H150" s="13"/>
      <c r="I150" s="13"/>
      <c r="J150" s="13"/>
      <c r="K150" s="13"/>
      <c r="L150" s="13"/>
      <c r="M150" s="13"/>
      <c r="N150" s="13"/>
      <c r="O150" s="13"/>
      <c r="P150" s="13"/>
      <c r="Q150" s="13"/>
      <c r="R150" s="12">
        <v>3</v>
      </c>
      <c r="S150" s="13"/>
      <c r="U150" s="147"/>
    </row>
    <row r="151" spans="1:22" x14ac:dyDescent="0.3">
      <c r="A151" s="10" t="s">
        <v>4143</v>
      </c>
      <c r="B151" s="11"/>
      <c r="C151" s="13"/>
      <c r="D151" s="13"/>
      <c r="E151" s="13"/>
      <c r="F151" s="13"/>
      <c r="G151" s="13"/>
      <c r="H151" s="13"/>
      <c r="I151" s="13"/>
      <c r="J151" s="13"/>
      <c r="K151" s="13"/>
      <c r="L151" s="13"/>
      <c r="M151" s="13"/>
      <c r="N151" s="12">
        <v>2</v>
      </c>
      <c r="O151" s="13"/>
      <c r="P151" s="13"/>
      <c r="Q151" s="12">
        <v>2</v>
      </c>
      <c r="R151" s="13"/>
      <c r="S151" s="13"/>
    </row>
    <row r="152" spans="1:22" x14ac:dyDescent="0.3">
      <c r="A152" s="10" t="s">
        <v>2604</v>
      </c>
      <c r="B152" s="11"/>
      <c r="C152" s="13"/>
      <c r="D152" s="13"/>
      <c r="E152" s="13"/>
      <c r="F152" s="13"/>
      <c r="G152" s="13"/>
      <c r="H152" s="12">
        <v>1</v>
      </c>
      <c r="I152" s="13"/>
      <c r="J152" s="13"/>
      <c r="K152" s="12">
        <v>3</v>
      </c>
      <c r="L152" s="13"/>
      <c r="M152" s="13"/>
      <c r="N152" s="13"/>
      <c r="O152" s="13"/>
      <c r="P152" s="13"/>
      <c r="Q152" s="13"/>
      <c r="R152" s="13"/>
      <c r="S152" s="13"/>
    </row>
    <row r="153" spans="1:22" x14ac:dyDescent="0.3">
      <c r="A153" s="10" t="s">
        <v>4264</v>
      </c>
      <c r="B153" s="11"/>
      <c r="C153" s="13"/>
      <c r="D153" s="13"/>
      <c r="E153" s="13"/>
      <c r="F153" s="13"/>
      <c r="G153" s="13"/>
      <c r="H153" s="13"/>
      <c r="I153" s="13"/>
      <c r="J153" s="13"/>
      <c r="K153" s="13"/>
      <c r="L153" s="13"/>
      <c r="M153" s="13"/>
      <c r="N153" s="13"/>
      <c r="O153" s="13"/>
      <c r="P153" s="13"/>
      <c r="Q153" s="13"/>
      <c r="R153" s="12">
        <v>2</v>
      </c>
      <c r="S153" s="13"/>
    </row>
    <row r="154" spans="1:22" x14ac:dyDescent="0.3">
      <c r="A154" s="10" t="s">
        <v>2748</v>
      </c>
      <c r="B154" s="11"/>
      <c r="C154" s="13"/>
      <c r="D154" s="13"/>
      <c r="E154" s="12">
        <v>3</v>
      </c>
      <c r="F154" s="13"/>
      <c r="G154" s="12">
        <v>3</v>
      </c>
      <c r="H154" s="13"/>
      <c r="I154" s="12">
        <v>3</v>
      </c>
      <c r="J154" s="13"/>
      <c r="K154" s="12">
        <v>6</v>
      </c>
      <c r="L154" s="13"/>
      <c r="M154" s="12">
        <v>7</v>
      </c>
      <c r="N154" s="13"/>
      <c r="O154" s="13"/>
      <c r="P154" s="13"/>
      <c r="Q154" s="13"/>
      <c r="R154" s="13"/>
      <c r="S154" s="13"/>
      <c r="T154" s="147"/>
    </row>
    <row r="155" spans="1:22" s="1" customFormat="1" x14ac:dyDescent="0.3">
      <c r="A155" s="27" t="s">
        <v>4410</v>
      </c>
      <c r="B155" s="149"/>
      <c r="C155" s="150"/>
      <c r="D155" s="150"/>
      <c r="E155" s="150"/>
      <c r="F155" s="150"/>
      <c r="G155" s="150"/>
      <c r="H155" s="150"/>
      <c r="I155" s="150"/>
      <c r="J155" s="150"/>
      <c r="K155" s="150"/>
      <c r="L155" s="150"/>
      <c r="M155" s="150"/>
      <c r="N155" s="150"/>
      <c r="O155" s="150"/>
      <c r="P155" s="150"/>
      <c r="Q155" s="150"/>
      <c r="R155" s="150"/>
      <c r="S155" s="150"/>
      <c r="V155" s="3">
        <v>3</v>
      </c>
    </row>
    <row r="156" spans="1:22" x14ac:dyDescent="0.3">
      <c r="A156" s="10" t="s">
        <v>4075</v>
      </c>
      <c r="B156" s="11"/>
      <c r="C156" s="13"/>
      <c r="D156" s="13"/>
      <c r="E156" s="13"/>
      <c r="F156" s="13"/>
      <c r="G156" s="13"/>
      <c r="H156" s="13"/>
      <c r="I156" s="13"/>
      <c r="J156" s="13"/>
      <c r="K156" s="13"/>
      <c r="L156" s="12">
        <v>4</v>
      </c>
      <c r="M156" s="13"/>
      <c r="N156" s="13"/>
      <c r="O156" s="13"/>
      <c r="P156" s="13"/>
      <c r="Q156" s="13"/>
      <c r="R156" s="13"/>
      <c r="S156" s="13"/>
    </row>
    <row r="157" spans="1:22" x14ac:dyDescent="0.3">
      <c r="A157" s="10" t="s">
        <v>4164</v>
      </c>
      <c r="B157" s="11"/>
      <c r="C157" s="13"/>
      <c r="D157" s="13"/>
      <c r="E157" s="13"/>
      <c r="F157" s="13"/>
      <c r="G157" s="13"/>
      <c r="H157" s="13"/>
      <c r="I157" s="13"/>
      <c r="J157" s="13"/>
      <c r="K157" s="13"/>
      <c r="L157" s="13"/>
      <c r="M157" s="13"/>
      <c r="N157" s="12">
        <v>3</v>
      </c>
      <c r="O157" s="13"/>
      <c r="P157" s="13"/>
      <c r="Q157" s="13"/>
      <c r="R157" s="13"/>
      <c r="S157" s="13"/>
      <c r="U157" s="3">
        <v>1</v>
      </c>
    </row>
    <row r="158" spans="1:22" x14ac:dyDescent="0.3">
      <c r="A158" s="10" t="s">
        <v>3947</v>
      </c>
      <c r="B158" s="11"/>
      <c r="C158" s="12">
        <v>1</v>
      </c>
      <c r="D158" s="13"/>
      <c r="E158" s="13"/>
      <c r="F158" s="13"/>
      <c r="G158" s="13"/>
      <c r="H158" s="13"/>
      <c r="I158" s="13"/>
      <c r="J158" s="13"/>
      <c r="K158" s="13"/>
      <c r="L158" s="13"/>
      <c r="M158" s="13"/>
      <c r="N158" s="13"/>
      <c r="O158" s="13"/>
      <c r="P158" s="13"/>
      <c r="Q158" s="13"/>
      <c r="R158" s="13"/>
      <c r="S158" s="13"/>
    </row>
    <row r="159" spans="1:22" x14ac:dyDescent="0.3">
      <c r="A159" s="10" t="s">
        <v>4165</v>
      </c>
      <c r="B159" s="11"/>
      <c r="C159" s="13"/>
      <c r="D159" s="13"/>
      <c r="E159" s="13"/>
      <c r="F159" s="13"/>
      <c r="G159" s="13"/>
      <c r="H159" s="13"/>
      <c r="I159" s="13"/>
      <c r="J159" s="13"/>
      <c r="K159" s="13"/>
      <c r="L159" s="13"/>
      <c r="M159" s="13"/>
      <c r="N159" s="12">
        <v>1</v>
      </c>
      <c r="O159" s="13"/>
      <c r="P159" s="13"/>
      <c r="Q159" s="13"/>
      <c r="R159" s="13"/>
      <c r="S159" s="13"/>
    </row>
    <row r="160" spans="1:22" x14ac:dyDescent="0.3">
      <c r="A160" s="10" t="s">
        <v>2950</v>
      </c>
      <c r="B160" s="11"/>
      <c r="C160" s="13"/>
      <c r="D160" s="13"/>
      <c r="E160" s="13"/>
      <c r="F160" s="13"/>
      <c r="G160" s="13"/>
      <c r="H160" s="13"/>
      <c r="I160" s="13"/>
      <c r="J160" s="13"/>
      <c r="K160" s="12">
        <v>1</v>
      </c>
      <c r="L160" s="13"/>
      <c r="M160" s="13"/>
      <c r="N160" s="13"/>
      <c r="O160" s="13"/>
      <c r="P160" s="13"/>
      <c r="Q160" s="13"/>
      <c r="R160" s="13"/>
      <c r="S160" s="13"/>
      <c r="V160" s="3">
        <v>2</v>
      </c>
    </row>
    <row r="161" spans="1:22" x14ac:dyDescent="0.3">
      <c r="A161" s="10" t="s">
        <v>4220</v>
      </c>
      <c r="B161" s="11"/>
      <c r="C161" s="13"/>
      <c r="D161" s="13"/>
      <c r="E161" s="13"/>
      <c r="F161" s="13"/>
      <c r="G161" s="13"/>
      <c r="H161" s="13"/>
      <c r="I161" s="13"/>
      <c r="J161" s="13"/>
      <c r="K161" s="13"/>
      <c r="L161" s="13"/>
      <c r="M161" s="13"/>
      <c r="N161" s="13"/>
      <c r="O161" s="12">
        <v>6</v>
      </c>
      <c r="P161" s="13"/>
      <c r="Q161" s="13"/>
      <c r="R161" s="13"/>
      <c r="S161" s="13"/>
      <c r="T161" s="3">
        <v>3</v>
      </c>
    </row>
    <row r="162" spans="1:22" x14ac:dyDescent="0.3">
      <c r="A162" s="10" t="s">
        <v>4166</v>
      </c>
      <c r="B162" s="11"/>
      <c r="C162" s="13"/>
      <c r="D162" s="13"/>
      <c r="E162" s="13"/>
      <c r="F162" s="13"/>
      <c r="G162" s="13"/>
      <c r="H162" s="13"/>
      <c r="I162" s="13"/>
      <c r="J162" s="13"/>
      <c r="K162" s="13"/>
      <c r="L162" s="13"/>
      <c r="M162" s="13"/>
      <c r="N162" s="12">
        <v>4</v>
      </c>
      <c r="O162" s="13"/>
      <c r="P162" s="13"/>
      <c r="Q162" s="13"/>
      <c r="R162" s="13"/>
      <c r="S162" s="13"/>
    </row>
    <row r="163" spans="1:22" x14ac:dyDescent="0.3">
      <c r="A163" s="10" t="s">
        <v>3390</v>
      </c>
      <c r="B163" s="11"/>
      <c r="C163" s="13"/>
      <c r="D163" s="13"/>
      <c r="E163" s="13"/>
      <c r="F163" s="13"/>
      <c r="G163" s="13"/>
      <c r="H163" s="13"/>
      <c r="I163" s="13"/>
      <c r="J163" s="13"/>
      <c r="K163" s="12">
        <v>1</v>
      </c>
      <c r="L163" s="13"/>
      <c r="M163" s="13"/>
      <c r="N163" s="13"/>
      <c r="O163" s="13"/>
      <c r="P163" s="13"/>
      <c r="Q163" s="13"/>
      <c r="R163" s="13"/>
      <c r="S163" s="13"/>
    </row>
    <row r="164" spans="1:22" x14ac:dyDescent="0.3">
      <c r="A164" s="10" t="s">
        <v>2798</v>
      </c>
      <c r="B164" s="11"/>
      <c r="C164" s="13"/>
      <c r="D164" s="13"/>
      <c r="E164" s="13"/>
      <c r="F164" s="13"/>
      <c r="G164" s="13"/>
      <c r="H164" s="13"/>
      <c r="I164" s="13"/>
      <c r="J164" s="13"/>
      <c r="K164" s="12">
        <v>2</v>
      </c>
      <c r="L164" s="12">
        <v>5</v>
      </c>
      <c r="M164" s="12">
        <v>2</v>
      </c>
      <c r="N164" s="13"/>
      <c r="O164" s="13"/>
      <c r="P164" s="13"/>
      <c r="Q164" s="13"/>
      <c r="R164" s="12">
        <v>1</v>
      </c>
      <c r="S164" s="13"/>
    </row>
    <row r="165" spans="1:22" x14ac:dyDescent="0.3">
      <c r="A165" s="10" t="s">
        <v>3970</v>
      </c>
      <c r="B165" s="11"/>
      <c r="C165" s="13"/>
      <c r="D165" s="12">
        <v>1</v>
      </c>
      <c r="E165" s="13"/>
      <c r="F165" s="13"/>
      <c r="G165" s="13"/>
      <c r="H165" s="13"/>
      <c r="I165" s="13"/>
      <c r="J165" s="13"/>
      <c r="K165" s="13"/>
      <c r="L165" s="13"/>
      <c r="M165" s="13"/>
      <c r="N165" s="13"/>
      <c r="O165" s="13"/>
      <c r="P165" s="13"/>
      <c r="Q165" s="13"/>
      <c r="R165" s="13"/>
      <c r="S165" s="13"/>
    </row>
    <row r="166" spans="1:22" x14ac:dyDescent="0.3">
      <c r="A166" s="10" t="s">
        <v>2360</v>
      </c>
      <c r="B166" s="11"/>
      <c r="C166" s="13"/>
      <c r="D166" s="13"/>
      <c r="E166" s="12">
        <v>2</v>
      </c>
      <c r="F166" s="13"/>
      <c r="G166" s="13"/>
      <c r="H166" s="13"/>
      <c r="I166" s="12">
        <v>2</v>
      </c>
      <c r="J166" s="13"/>
      <c r="K166" s="13"/>
      <c r="L166" s="12">
        <v>1</v>
      </c>
      <c r="M166" s="13"/>
      <c r="N166" s="12">
        <v>5</v>
      </c>
      <c r="O166" s="13"/>
      <c r="P166" s="13"/>
      <c r="Q166" s="13"/>
      <c r="R166" s="13"/>
      <c r="S166" s="12">
        <v>1</v>
      </c>
    </row>
    <row r="167" spans="1:22" x14ac:dyDescent="0.3">
      <c r="A167" s="10" t="s">
        <v>4212</v>
      </c>
      <c r="B167" s="11"/>
      <c r="C167" s="13"/>
      <c r="D167" s="13"/>
      <c r="E167" s="13"/>
      <c r="F167" s="13"/>
      <c r="G167" s="13"/>
      <c r="H167" s="13"/>
      <c r="I167" s="13"/>
      <c r="J167" s="13"/>
      <c r="K167" s="13"/>
      <c r="L167" s="13"/>
      <c r="M167" s="13"/>
      <c r="N167" s="13"/>
      <c r="O167" s="12">
        <v>1</v>
      </c>
      <c r="P167" s="13"/>
      <c r="Q167" s="12">
        <v>1</v>
      </c>
      <c r="R167" s="13"/>
      <c r="S167" s="13"/>
    </row>
    <row r="168" spans="1:22" x14ac:dyDescent="0.3">
      <c r="A168" s="10" t="s">
        <v>3993</v>
      </c>
      <c r="B168" s="11"/>
      <c r="C168" s="13"/>
      <c r="D168" s="13"/>
      <c r="E168" s="12">
        <v>2</v>
      </c>
      <c r="F168" s="13"/>
      <c r="G168" s="13"/>
      <c r="H168" s="13"/>
      <c r="I168" s="13"/>
      <c r="J168" s="13"/>
      <c r="K168" s="13"/>
      <c r="L168" s="13"/>
      <c r="M168" s="13"/>
      <c r="N168" s="13"/>
      <c r="O168" s="13"/>
      <c r="P168" s="13"/>
      <c r="Q168" s="13"/>
      <c r="R168" s="13"/>
      <c r="S168" s="13"/>
    </row>
    <row r="169" spans="1:22" x14ac:dyDescent="0.3">
      <c r="A169" s="10" t="s">
        <v>3971</v>
      </c>
      <c r="B169" s="11"/>
      <c r="C169" s="13"/>
      <c r="D169" s="12">
        <v>1</v>
      </c>
      <c r="E169" s="13"/>
      <c r="F169" s="13"/>
      <c r="G169" s="13"/>
      <c r="H169" s="13"/>
      <c r="I169" s="13"/>
      <c r="J169" s="13"/>
      <c r="K169" s="13"/>
      <c r="L169" s="13"/>
      <c r="M169" s="13"/>
      <c r="N169" s="13"/>
      <c r="O169" s="13"/>
      <c r="P169" s="13"/>
      <c r="Q169" s="13"/>
      <c r="R169" s="13"/>
      <c r="S169" s="13"/>
    </row>
    <row r="170" spans="1:22" x14ac:dyDescent="0.3">
      <c r="A170" s="10" t="s">
        <v>3425</v>
      </c>
      <c r="B170" s="11"/>
      <c r="C170" s="13"/>
      <c r="D170" s="13"/>
      <c r="E170" s="13"/>
      <c r="F170" s="13"/>
      <c r="G170" s="13"/>
      <c r="H170" s="13"/>
      <c r="I170" s="13"/>
      <c r="J170" s="13"/>
      <c r="K170" s="12">
        <v>2</v>
      </c>
      <c r="L170" s="13"/>
      <c r="M170" s="12">
        <v>3</v>
      </c>
      <c r="N170" s="13"/>
      <c r="O170" s="13"/>
      <c r="P170" s="13"/>
      <c r="Q170" s="13"/>
      <c r="R170" s="13"/>
      <c r="S170" s="13"/>
    </row>
    <row r="171" spans="1:22" x14ac:dyDescent="0.3">
      <c r="A171" s="10" t="s">
        <v>2340</v>
      </c>
      <c r="B171" s="11"/>
      <c r="C171" s="13"/>
      <c r="D171" s="13"/>
      <c r="E171" s="13"/>
      <c r="F171" s="13"/>
      <c r="G171" s="13"/>
      <c r="H171" s="13"/>
      <c r="I171" s="12">
        <v>1</v>
      </c>
      <c r="J171" s="13"/>
      <c r="K171" s="12">
        <v>6</v>
      </c>
      <c r="L171" s="13"/>
      <c r="M171" s="13"/>
      <c r="N171" s="12">
        <v>4</v>
      </c>
      <c r="O171" s="13"/>
      <c r="P171" s="13"/>
      <c r="Q171" s="13"/>
      <c r="R171" s="13"/>
      <c r="S171" s="12">
        <v>2</v>
      </c>
    </row>
    <row r="172" spans="1:22" x14ac:dyDescent="0.3">
      <c r="A172" s="10" t="s">
        <v>4118</v>
      </c>
      <c r="B172" s="11"/>
      <c r="C172" s="13"/>
      <c r="D172" s="13"/>
      <c r="E172" s="13"/>
      <c r="F172" s="13"/>
      <c r="G172" s="13"/>
      <c r="H172" s="13"/>
      <c r="I172" s="13"/>
      <c r="J172" s="13"/>
      <c r="K172" s="13"/>
      <c r="L172" s="13"/>
      <c r="M172" s="12">
        <v>2</v>
      </c>
      <c r="N172" s="13"/>
      <c r="O172" s="13"/>
      <c r="P172" s="13"/>
      <c r="Q172" s="13"/>
      <c r="R172" s="13"/>
      <c r="S172" s="13"/>
    </row>
    <row r="173" spans="1:22" x14ac:dyDescent="0.3">
      <c r="A173" s="10" t="s">
        <v>3998</v>
      </c>
      <c r="B173" s="11"/>
      <c r="C173" s="13"/>
      <c r="D173" s="13"/>
      <c r="E173" s="13"/>
      <c r="F173" s="12">
        <v>1</v>
      </c>
      <c r="G173" s="13"/>
      <c r="H173" s="12">
        <v>1</v>
      </c>
      <c r="I173" s="13"/>
      <c r="J173" s="13"/>
      <c r="K173" s="13"/>
      <c r="L173" s="13"/>
      <c r="M173" s="13"/>
      <c r="N173" s="13"/>
      <c r="O173" s="13"/>
      <c r="P173" s="13"/>
      <c r="Q173" s="13"/>
      <c r="R173" s="13"/>
      <c r="S173" s="13"/>
    </row>
    <row r="174" spans="1:22" x14ac:dyDescent="0.3">
      <c r="A174" s="10" t="s">
        <v>2778</v>
      </c>
      <c r="B174" s="11"/>
      <c r="C174" s="13"/>
      <c r="D174" s="13"/>
      <c r="E174" s="13"/>
      <c r="F174" s="13"/>
      <c r="G174" s="13"/>
      <c r="H174" s="13"/>
      <c r="I174" s="13"/>
      <c r="J174" s="13"/>
      <c r="K174" s="12">
        <v>3</v>
      </c>
      <c r="L174" s="13"/>
      <c r="M174" s="12">
        <v>1</v>
      </c>
      <c r="N174" s="13"/>
      <c r="O174" s="13"/>
      <c r="P174" s="13"/>
      <c r="Q174" s="12">
        <v>1</v>
      </c>
      <c r="R174" s="13"/>
      <c r="S174" s="13"/>
      <c r="V174" s="3">
        <v>1</v>
      </c>
    </row>
    <row r="175" spans="1:22" x14ac:dyDescent="0.3">
      <c r="A175" s="27" t="s">
        <v>4286</v>
      </c>
      <c r="B175" s="10"/>
      <c r="C175" s="147"/>
      <c r="D175" s="147"/>
      <c r="E175" s="147"/>
      <c r="F175" s="147"/>
      <c r="G175" s="147"/>
      <c r="H175" s="147"/>
      <c r="I175" s="147"/>
      <c r="J175" s="147"/>
      <c r="K175" s="147"/>
      <c r="L175" s="147"/>
      <c r="M175" s="147"/>
      <c r="N175" s="147"/>
      <c r="O175" s="147"/>
      <c r="P175" s="147"/>
      <c r="Q175" s="147"/>
      <c r="R175" s="147"/>
      <c r="S175" s="147"/>
      <c r="T175" s="3">
        <v>2</v>
      </c>
      <c r="V175" s="3">
        <v>1</v>
      </c>
    </row>
    <row r="176" spans="1:22" x14ac:dyDescent="0.3">
      <c r="A176" s="10" t="s">
        <v>4150</v>
      </c>
      <c r="B176" s="11"/>
      <c r="C176" s="13"/>
      <c r="D176" s="13"/>
      <c r="E176" s="13"/>
      <c r="F176" s="13"/>
      <c r="G176" s="13"/>
      <c r="H176" s="13"/>
      <c r="I176" s="13"/>
      <c r="J176" s="13"/>
      <c r="K176" s="13"/>
      <c r="L176" s="13"/>
      <c r="M176" s="13"/>
      <c r="N176" s="12">
        <v>2</v>
      </c>
      <c r="O176" s="13"/>
      <c r="P176" s="13"/>
      <c r="Q176" s="13"/>
      <c r="R176" s="12">
        <v>1</v>
      </c>
      <c r="S176" s="13"/>
    </row>
    <row r="177" spans="1:25" s="1" customFormat="1" x14ac:dyDescent="0.3">
      <c r="A177" s="27" t="s">
        <v>4411</v>
      </c>
      <c r="B177" s="149"/>
      <c r="C177" s="150"/>
      <c r="D177" s="150"/>
      <c r="E177" s="150"/>
      <c r="F177" s="150"/>
      <c r="G177" s="150"/>
      <c r="H177" s="150"/>
      <c r="I177" s="150"/>
      <c r="J177" s="150"/>
      <c r="K177" s="150"/>
      <c r="L177" s="150"/>
      <c r="M177" s="150"/>
      <c r="N177" s="150"/>
      <c r="O177" s="150"/>
      <c r="P177" s="12">
        <v>1</v>
      </c>
      <c r="Q177" s="150"/>
      <c r="R177" s="150"/>
      <c r="S177" s="150"/>
      <c r="V177" s="3">
        <v>1</v>
      </c>
    </row>
    <row r="178" spans="1:25" x14ac:dyDescent="0.3">
      <c r="A178" s="10" t="s">
        <v>3412</v>
      </c>
      <c r="B178" s="11"/>
      <c r="C178" s="13"/>
      <c r="D178" s="13"/>
      <c r="E178" s="13"/>
      <c r="F178" s="13"/>
      <c r="G178" s="13"/>
      <c r="H178" s="13"/>
      <c r="I178" s="13"/>
      <c r="J178" s="13"/>
      <c r="K178" s="12">
        <v>3</v>
      </c>
      <c r="L178" s="13"/>
      <c r="M178" s="13"/>
      <c r="N178" s="12">
        <v>1</v>
      </c>
      <c r="O178" s="13"/>
      <c r="P178" s="13"/>
      <c r="Q178" s="13"/>
      <c r="R178" s="13"/>
      <c r="S178" s="13"/>
    </row>
    <row r="179" spans="1:25" x14ac:dyDescent="0.3">
      <c r="A179" s="10" t="s">
        <v>3413</v>
      </c>
      <c r="B179" s="11"/>
      <c r="C179" s="13"/>
      <c r="D179" s="13"/>
      <c r="E179" s="13"/>
      <c r="F179" s="13"/>
      <c r="G179" s="13"/>
      <c r="H179" s="13"/>
      <c r="I179" s="13"/>
      <c r="J179" s="13"/>
      <c r="K179" s="12">
        <v>1</v>
      </c>
      <c r="L179" s="13"/>
      <c r="M179" s="13"/>
      <c r="N179" s="13"/>
      <c r="O179" s="13"/>
      <c r="P179" s="13"/>
      <c r="Q179" s="13"/>
      <c r="R179" s="13"/>
      <c r="S179" s="13"/>
    </row>
    <row r="180" spans="1:25" x14ac:dyDescent="0.3">
      <c r="A180" s="10" t="s">
        <v>4167</v>
      </c>
      <c r="B180" s="11"/>
      <c r="C180" s="13"/>
      <c r="D180" s="13"/>
      <c r="E180" s="13"/>
      <c r="F180" s="13"/>
      <c r="G180" s="13"/>
      <c r="H180" s="13"/>
      <c r="I180" s="13"/>
      <c r="J180" s="13"/>
      <c r="K180" s="13"/>
      <c r="L180" s="13"/>
      <c r="M180" s="13"/>
      <c r="N180" s="12">
        <v>2</v>
      </c>
      <c r="O180" s="13"/>
      <c r="P180" s="13"/>
      <c r="Q180" s="13"/>
      <c r="R180" s="13"/>
      <c r="S180" s="13"/>
    </row>
    <row r="181" spans="1:25" x14ac:dyDescent="0.3">
      <c r="A181" s="10" t="s">
        <v>4168</v>
      </c>
      <c r="B181" s="11"/>
      <c r="C181" s="13"/>
      <c r="D181" s="13"/>
      <c r="E181" s="13"/>
      <c r="F181" s="13"/>
      <c r="G181" s="13"/>
      <c r="H181" s="13"/>
      <c r="I181" s="13"/>
      <c r="J181" s="13"/>
      <c r="K181" s="13"/>
      <c r="L181" s="13"/>
      <c r="M181" s="13"/>
      <c r="N181" s="12">
        <v>1</v>
      </c>
      <c r="O181" s="13"/>
      <c r="P181" s="13"/>
      <c r="Q181" s="13"/>
      <c r="R181" s="13"/>
      <c r="S181" s="13"/>
    </row>
    <row r="182" spans="1:25" s="1" customFormat="1" x14ac:dyDescent="0.3">
      <c r="A182" s="27" t="s">
        <v>4412</v>
      </c>
      <c r="B182" s="149"/>
      <c r="C182" s="150"/>
      <c r="D182" s="150"/>
      <c r="E182" s="150"/>
      <c r="F182" s="150"/>
      <c r="G182" s="150"/>
      <c r="H182" s="150"/>
      <c r="I182" s="150"/>
      <c r="J182" s="150"/>
      <c r="K182" s="150"/>
      <c r="L182" s="150"/>
      <c r="M182" s="150"/>
      <c r="N182" s="150"/>
      <c r="O182" s="150"/>
      <c r="P182" s="150"/>
      <c r="Q182" s="150"/>
      <c r="R182" s="150"/>
      <c r="S182" s="150"/>
      <c r="V182" s="3">
        <v>1</v>
      </c>
    </row>
    <row r="183" spans="1:25" x14ac:dyDescent="0.3">
      <c r="A183" s="10" t="s">
        <v>2864</v>
      </c>
      <c r="B183" s="11"/>
      <c r="C183" s="13"/>
      <c r="D183" s="13"/>
      <c r="E183" s="13"/>
      <c r="F183" s="13"/>
      <c r="G183" s="13"/>
      <c r="H183" s="13"/>
      <c r="I183" s="13"/>
      <c r="J183" s="12">
        <v>2</v>
      </c>
      <c r="K183" s="13"/>
      <c r="L183" s="12">
        <v>2</v>
      </c>
      <c r="M183" s="13"/>
      <c r="N183" s="13"/>
      <c r="O183" s="13"/>
      <c r="P183" s="13"/>
      <c r="Q183" s="13"/>
      <c r="R183" s="13"/>
      <c r="S183" s="13"/>
    </row>
    <row r="184" spans="1:25" x14ac:dyDescent="0.3">
      <c r="A184" s="10" t="s">
        <v>2566</v>
      </c>
      <c r="B184" s="11"/>
      <c r="C184" s="13"/>
      <c r="D184" s="12">
        <v>2</v>
      </c>
      <c r="E184" s="13"/>
      <c r="F184" s="13"/>
      <c r="G184" s="12">
        <v>2</v>
      </c>
      <c r="H184" s="13"/>
      <c r="I184" s="12">
        <v>1</v>
      </c>
      <c r="J184" s="13"/>
      <c r="K184" s="13"/>
      <c r="L184" s="13"/>
      <c r="M184" s="13"/>
      <c r="N184" s="13"/>
      <c r="O184" s="13"/>
      <c r="P184" s="13"/>
      <c r="Q184" s="13"/>
      <c r="R184" s="13"/>
      <c r="S184" s="13"/>
    </row>
    <row r="185" spans="1:25" x14ac:dyDescent="0.3">
      <c r="A185" s="10" t="s">
        <v>4013</v>
      </c>
      <c r="B185" s="11"/>
      <c r="C185" s="13"/>
      <c r="D185" s="13"/>
      <c r="E185" s="13"/>
      <c r="F185" s="13"/>
      <c r="G185" s="12">
        <v>1</v>
      </c>
      <c r="H185" s="13"/>
      <c r="I185" s="13"/>
      <c r="J185" s="13"/>
      <c r="K185" s="13"/>
      <c r="L185" s="13"/>
      <c r="M185" s="13"/>
      <c r="N185" s="13"/>
      <c r="O185" s="13"/>
      <c r="P185" s="13"/>
      <c r="Q185" s="13"/>
      <c r="R185" s="13"/>
      <c r="S185" s="13"/>
    </row>
    <row r="186" spans="1:25" x14ac:dyDescent="0.3">
      <c r="A186" s="10" t="s">
        <v>2348</v>
      </c>
      <c r="B186" s="11"/>
      <c r="C186" s="13"/>
      <c r="D186" s="13"/>
      <c r="E186" s="13"/>
      <c r="F186" s="13"/>
      <c r="G186" s="13"/>
      <c r="H186" s="13"/>
      <c r="I186" s="12">
        <v>1</v>
      </c>
      <c r="J186" s="13"/>
      <c r="K186" s="12">
        <v>2</v>
      </c>
      <c r="L186" s="13"/>
      <c r="M186" s="12">
        <v>4</v>
      </c>
      <c r="N186" s="13"/>
      <c r="O186" s="13"/>
      <c r="P186" s="13"/>
      <c r="Q186" s="13"/>
      <c r="R186" s="13"/>
      <c r="S186" s="13"/>
    </row>
    <row r="187" spans="1:25" x14ac:dyDescent="0.3">
      <c r="A187" s="10" t="s">
        <v>4076</v>
      </c>
      <c r="B187" s="11"/>
      <c r="C187" s="13"/>
      <c r="D187" s="13"/>
      <c r="E187" s="13"/>
      <c r="F187" s="13"/>
      <c r="G187" s="13"/>
      <c r="H187" s="13"/>
      <c r="I187" s="13"/>
      <c r="J187" s="13"/>
      <c r="K187" s="13"/>
      <c r="L187" s="12">
        <v>6</v>
      </c>
      <c r="M187" s="13"/>
      <c r="N187" s="13"/>
      <c r="O187" s="13"/>
      <c r="P187" s="13"/>
      <c r="Q187" s="13"/>
      <c r="R187" s="13"/>
      <c r="S187" s="13"/>
    </row>
    <row r="188" spans="1:25" x14ac:dyDescent="0.3">
      <c r="A188" s="10" t="s">
        <v>2648</v>
      </c>
      <c r="B188" s="11"/>
      <c r="C188" s="13"/>
      <c r="D188" s="13"/>
      <c r="E188" s="13"/>
      <c r="F188" s="13"/>
      <c r="G188" s="13"/>
      <c r="H188" s="13"/>
      <c r="I188" s="12">
        <v>2</v>
      </c>
      <c r="J188" s="13"/>
      <c r="K188" s="13"/>
      <c r="L188" s="13"/>
      <c r="M188" s="13"/>
      <c r="N188" s="13"/>
      <c r="O188" s="12">
        <v>2</v>
      </c>
      <c r="P188" s="13"/>
      <c r="Q188" s="12">
        <v>1</v>
      </c>
      <c r="R188" s="13"/>
      <c r="S188" s="13"/>
      <c r="X188" s="1"/>
      <c r="Y188" s="1"/>
    </row>
    <row r="189" spans="1:25" s="1" customFormat="1" x14ac:dyDescent="0.3">
      <c r="A189" s="10" t="s">
        <v>2810</v>
      </c>
      <c r="B189" s="11"/>
      <c r="C189" s="13"/>
      <c r="D189" s="13"/>
      <c r="E189" s="13"/>
      <c r="F189" s="13"/>
      <c r="G189" s="13"/>
      <c r="H189" s="13"/>
      <c r="I189" s="13"/>
      <c r="J189" s="13"/>
      <c r="K189" s="12">
        <v>3</v>
      </c>
      <c r="L189" s="13"/>
      <c r="M189" s="13"/>
      <c r="N189" s="13"/>
      <c r="O189" s="13"/>
      <c r="P189" s="13"/>
      <c r="Q189" s="13"/>
      <c r="R189" s="13"/>
      <c r="S189" s="13"/>
      <c r="T189" s="147"/>
      <c r="U189" s="147"/>
      <c r="V189" s="147"/>
      <c r="X189" s="2"/>
      <c r="Y189" s="2"/>
    </row>
    <row r="190" spans="1:25" x14ac:dyDescent="0.3">
      <c r="A190" s="10" t="s">
        <v>3395</v>
      </c>
      <c r="B190" s="11"/>
      <c r="C190" s="13"/>
      <c r="D190" s="13"/>
      <c r="E190" s="13"/>
      <c r="F190" s="13"/>
      <c r="G190" s="13"/>
      <c r="H190" s="13"/>
      <c r="I190" s="13"/>
      <c r="J190" s="13"/>
      <c r="K190" s="12">
        <v>2</v>
      </c>
      <c r="L190" s="13"/>
      <c r="M190" s="13"/>
      <c r="N190" s="13"/>
      <c r="O190" s="13"/>
      <c r="P190" s="13"/>
      <c r="Q190" s="13"/>
      <c r="R190" s="13"/>
      <c r="S190" s="13"/>
    </row>
    <row r="191" spans="1:25" x14ac:dyDescent="0.3">
      <c r="A191" s="10" t="s">
        <v>2451</v>
      </c>
      <c r="B191" s="11"/>
      <c r="C191" s="13"/>
      <c r="D191" s="13"/>
      <c r="E191" s="13"/>
      <c r="F191" s="13"/>
      <c r="G191" s="13"/>
      <c r="H191" s="13"/>
      <c r="I191" s="13"/>
      <c r="J191" s="12">
        <v>2</v>
      </c>
      <c r="K191" s="13"/>
      <c r="L191" s="13"/>
      <c r="M191" s="13"/>
      <c r="N191" s="13"/>
      <c r="O191" s="13"/>
      <c r="P191" s="13"/>
      <c r="Q191" s="13"/>
      <c r="R191" s="13"/>
      <c r="S191" s="13"/>
    </row>
    <row r="192" spans="1:25" x14ac:dyDescent="0.3">
      <c r="A192" s="10" t="s">
        <v>2626</v>
      </c>
      <c r="B192" s="11"/>
      <c r="C192" s="13"/>
      <c r="D192" s="13"/>
      <c r="E192" s="13"/>
      <c r="F192" s="13"/>
      <c r="G192" s="13"/>
      <c r="H192" s="13"/>
      <c r="I192" s="12">
        <v>3</v>
      </c>
      <c r="J192" s="13"/>
      <c r="K192" s="13"/>
      <c r="L192" s="13"/>
      <c r="M192" s="13"/>
      <c r="N192" s="13"/>
      <c r="O192" s="13"/>
      <c r="P192" s="13"/>
      <c r="Q192" s="13"/>
      <c r="R192" s="13"/>
      <c r="S192" s="13"/>
    </row>
    <row r="193" spans="1:25" x14ac:dyDescent="0.3">
      <c r="A193" s="10" t="s">
        <v>2666</v>
      </c>
      <c r="B193" s="11"/>
      <c r="C193" s="12">
        <v>1</v>
      </c>
      <c r="D193" s="13"/>
      <c r="E193" s="12">
        <v>2</v>
      </c>
      <c r="F193" s="12">
        <v>1</v>
      </c>
      <c r="G193" s="13"/>
      <c r="H193" s="13"/>
      <c r="I193" s="13"/>
      <c r="J193" s="13"/>
      <c r="K193" s="12">
        <v>1</v>
      </c>
      <c r="L193" s="13"/>
      <c r="M193" s="13"/>
      <c r="N193" s="13"/>
      <c r="O193" s="12">
        <v>2</v>
      </c>
      <c r="P193" s="13"/>
      <c r="Q193" s="13"/>
      <c r="R193" s="13"/>
      <c r="S193" s="13"/>
    </row>
    <row r="194" spans="1:25" x14ac:dyDescent="0.3">
      <c r="A194" s="10" t="s">
        <v>2662</v>
      </c>
      <c r="B194" s="11"/>
      <c r="C194" s="13"/>
      <c r="D194" s="13"/>
      <c r="E194" s="13"/>
      <c r="F194" s="13"/>
      <c r="G194" s="12">
        <v>3</v>
      </c>
      <c r="H194" s="13"/>
      <c r="I194" s="13"/>
      <c r="J194" s="12">
        <v>1</v>
      </c>
      <c r="K194" s="13"/>
      <c r="L194" s="13"/>
      <c r="M194" s="13"/>
      <c r="N194" s="13"/>
      <c r="O194" s="13"/>
      <c r="P194" s="13"/>
      <c r="Q194" s="13"/>
      <c r="R194" s="13"/>
      <c r="S194" s="13"/>
    </row>
    <row r="195" spans="1:25" x14ac:dyDescent="0.3">
      <c r="A195" s="10" t="s">
        <v>2999</v>
      </c>
      <c r="B195" s="11"/>
      <c r="C195" s="13"/>
      <c r="D195" s="13"/>
      <c r="E195" s="13"/>
      <c r="F195" s="13"/>
      <c r="G195" s="13"/>
      <c r="H195" s="13"/>
      <c r="I195" s="13"/>
      <c r="J195" s="13"/>
      <c r="K195" s="13"/>
      <c r="L195" s="12">
        <v>6</v>
      </c>
      <c r="M195" s="13"/>
      <c r="N195" s="12">
        <v>1</v>
      </c>
      <c r="O195" s="13"/>
      <c r="P195" s="13"/>
      <c r="Q195" s="13"/>
      <c r="R195" s="13"/>
      <c r="S195" s="13"/>
      <c r="U195" s="147"/>
    </row>
    <row r="196" spans="1:25" x14ac:dyDescent="0.3">
      <c r="A196" s="27" t="s">
        <v>4375</v>
      </c>
      <c r="B196" s="149"/>
      <c r="C196" s="150"/>
      <c r="D196" s="150"/>
      <c r="E196" s="150"/>
      <c r="F196" s="150"/>
      <c r="G196" s="150"/>
      <c r="H196" s="150"/>
      <c r="I196" s="150"/>
      <c r="J196" s="150"/>
      <c r="K196" s="150"/>
      <c r="L196" s="150"/>
      <c r="M196" s="150"/>
      <c r="N196" s="150"/>
      <c r="O196" s="150"/>
      <c r="P196" s="150"/>
      <c r="Q196" s="150"/>
      <c r="R196" s="150"/>
      <c r="S196" s="12">
        <v>1</v>
      </c>
      <c r="T196" s="1"/>
      <c r="U196" s="3">
        <v>2</v>
      </c>
      <c r="V196" s="1"/>
    </row>
    <row r="197" spans="1:25" x14ac:dyDescent="0.3">
      <c r="A197" s="10" t="s">
        <v>4221</v>
      </c>
      <c r="B197" s="11"/>
      <c r="C197" s="13"/>
      <c r="D197" s="13"/>
      <c r="E197" s="13"/>
      <c r="F197" s="13"/>
      <c r="G197" s="13"/>
      <c r="H197" s="13"/>
      <c r="I197" s="13"/>
      <c r="J197" s="13"/>
      <c r="K197" s="13"/>
      <c r="L197" s="13"/>
      <c r="M197" s="13"/>
      <c r="N197" s="13"/>
      <c r="O197" s="12">
        <v>2</v>
      </c>
      <c r="P197" s="13"/>
      <c r="Q197" s="13"/>
      <c r="R197" s="13"/>
      <c r="S197" s="13"/>
    </row>
    <row r="198" spans="1:25" x14ac:dyDescent="0.3">
      <c r="A198" s="10" t="s">
        <v>4077</v>
      </c>
      <c r="B198" s="11"/>
      <c r="C198" s="13"/>
      <c r="D198" s="13"/>
      <c r="E198" s="13"/>
      <c r="F198" s="13"/>
      <c r="G198" s="13"/>
      <c r="H198" s="13"/>
      <c r="I198" s="13"/>
      <c r="J198" s="13"/>
      <c r="K198" s="13"/>
      <c r="L198" s="12">
        <v>1</v>
      </c>
      <c r="M198" s="13"/>
      <c r="N198" s="13"/>
      <c r="O198" s="13"/>
      <c r="P198" s="13"/>
      <c r="Q198" s="13"/>
      <c r="R198" s="13"/>
      <c r="S198" s="13"/>
    </row>
    <row r="199" spans="1:25" x14ac:dyDescent="0.3">
      <c r="A199" s="10" t="s">
        <v>2544</v>
      </c>
      <c r="B199" s="11"/>
      <c r="C199" s="13"/>
      <c r="D199" s="13"/>
      <c r="E199" s="13"/>
      <c r="F199" s="13"/>
      <c r="G199" s="13"/>
      <c r="H199" s="12">
        <v>1</v>
      </c>
      <c r="I199" s="13"/>
      <c r="J199" s="13"/>
      <c r="K199" s="12">
        <v>1</v>
      </c>
      <c r="L199" s="13"/>
      <c r="M199" s="12">
        <v>1</v>
      </c>
      <c r="N199" s="13"/>
      <c r="O199" s="13"/>
      <c r="P199" s="13"/>
      <c r="Q199" s="13"/>
      <c r="R199" s="13"/>
      <c r="S199" s="13"/>
    </row>
    <row r="200" spans="1:25" x14ac:dyDescent="0.3">
      <c r="A200" s="10" t="s">
        <v>4060</v>
      </c>
      <c r="B200" s="11"/>
      <c r="C200" s="13"/>
      <c r="D200" s="13"/>
      <c r="E200" s="13"/>
      <c r="F200" s="13"/>
      <c r="G200" s="13"/>
      <c r="H200" s="13"/>
      <c r="I200" s="13"/>
      <c r="J200" s="13"/>
      <c r="K200" s="13"/>
      <c r="L200" s="12">
        <v>1</v>
      </c>
      <c r="M200" s="13"/>
      <c r="N200" s="13"/>
      <c r="O200" s="12">
        <v>1</v>
      </c>
      <c r="P200" s="13"/>
      <c r="Q200" s="13"/>
      <c r="R200" s="13"/>
      <c r="S200" s="13"/>
    </row>
    <row r="201" spans="1:25" x14ac:dyDescent="0.3">
      <c r="A201" s="27" t="s">
        <v>4287</v>
      </c>
      <c r="B201" s="10"/>
      <c r="C201" s="147"/>
      <c r="D201" s="147"/>
      <c r="E201" s="147"/>
      <c r="F201" s="147"/>
      <c r="G201" s="147"/>
      <c r="H201" s="147"/>
      <c r="I201" s="147"/>
      <c r="J201" s="147"/>
      <c r="K201" s="147"/>
      <c r="L201" s="147"/>
      <c r="M201" s="147"/>
      <c r="N201" s="147"/>
      <c r="O201" s="147"/>
      <c r="P201" s="147"/>
      <c r="Q201" s="147"/>
      <c r="R201" s="147"/>
      <c r="S201" s="147"/>
      <c r="T201" s="3">
        <v>2</v>
      </c>
      <c r="V201" s="3">
        <v>1</v>
      </c>
    </row>
    <row r="202" spans="1:25" x14ac:dyDescent="0.3">
      <c r="A202" s="10" t="s">
        <v>4169</v>
      </c>
      <c r="B202" s="11"/>
      <c r="C202" s="13"/>
      <c r="D202" s="13"/>
      <c r="E202" s="13"/>
      <c r="F202" s="13"/>
      <c r="G202" s="13"/>
      <c r="H202" s="13"/>
      <c r="I202" s="13"/>
      <c r="J202" s="13"/>
      <c r="K202" s="13"/>
      <c r="L202" s="13"/>
      <c r="M202" s="13"/>
      <c r="N202" s="12">
        <v>2</v>
      </c>
      <c r="O202" s="13"/>
      <c r="P202" s="13"/>
      <c r="Q202" s="13"/>
      <c r="R202" s="13"/>
      <c r="S202" s="13"/>
      <c r="V202" s="3">
        <v>1</v>
      </c>
    </row>
    <row r="203" spans="1:25" x14ac:dyDescent="0.3">
      <c r="A203" s="10" t="s">
        <v>4101</v>
      </c>
      <c r="B203" s="11"/>
      <c r="C203" s="13"/>
      <c r="D203" s="13"/>
      <c r="E203" s="13"/>
      <c r="F203" s="13"/>
      <c r="G203" s="13"/>
      <c r="H203" s="13"/>
      <c r="I203" s="13"/>
      <c r="J203" s="13"/>
      <c r="K203" s="13"/>
      <c r="L203" s="13"/>
      <c r="M203" s="12">
        <v>2</v>
      </c>
      <c r="N203" s="13"/>
      <c r="O203" s="12">
        <v>3</v>
      </c>
      <c r="P203" s="13"/>
      <c r="Q203" s="12">
        <v>1</v>
      </c>
      <c r="R203" s="13"/>
      <c r="S203" s="13"/>
      <c r="T203" s="147"/>
      <c r="U203" s="3">
        <v>2</v>
      </c>
    </row>
    <row r="204" spans="1:25" x14ac:dyDescent="0.3">
      <c r="A204" s="10" t="s">
        <v>3948</v>
      </c>
      <c r="B204" s="11"/>
      <c r="C204" s="12">
        <v>1</v>
      </c>
      <c r="D204" s="13"/>
      <c r="E204" s="13"/>
      <c r="F204" s="13"/>
      <c r="G204" s="13"/>
      <c r="H204" s="13"/>
      <c r="I204" s="13"/>
      <c r="J204" s="13"/>
      <c r="K204" s="13"/>
      <c r="L204" s="13"/>
      <c r="M204" s="13"/>
      <c r="N204" s="13"/>
      <c r="O204" s="13"/>
      <c r="P204" s="13"/>
      <c r="Q204" s="13"/>
      <c r="R204" s="13"/>
      <c r="S204" s="13"/>
    </row>
    <row r="205" spans="1:25" x14ac:dyDescent="0.3">
      <c r="A205" s="10" t="s">
        <v>4210</v>
      </c>
      <c r="B205" s="11"/>
      <c r="C205" s="13"/>
      <c r="D205" s="13"/>
      <c r="E205" s="13"/>
      <c r="F205" s="13"/>
      <c r="G205" s="13"/>
      <c r="H205" s="13"/>
      <c r="I205" s="13"/>
      <c r="J205" s="13"/>
      <c r="K205" s="13"/>
      <c r="L205" s="13"/>
      <c r="M205" s="13"/>
      <c r="N205" s="13"/>
      <c r="O205" s="12">
        <v>1</v>
      </c>
      <c r="P205" s="13"/>
      <c r="Q205" s="12">
        <v>1</v>
      </c>
      <c r="R205" s="13"/>
      <c r="S205" s="12">
        <v>1</v>
      </c>
    </row>
    <row r="206" spans="1:25" x14ac:dyDescent="0.3">
      <c r="A206" s="10" t="s">
        <v>4265</v>
      </c>
      <c r="B206" s="11"/>
      <c r="C206" s="13"/>
      <c r="D206" s="13"/>
      <c r="E206" s="13"/>
      <c r="F206" s="13"/>
      <c r="G206" s="13"/>
      <c r="H206" s="13"/>
      <c r="I206" s="13"/>
      <c r="J206" s="13"/>
      <c r="K206" s="13"/>
      <c r="L206" s="13"/>
      <c r="M206" s="13"/>
      <c r="N206" s="13"/>
      <c r="O206" s="13"/>
      <c r="P206" s="13"/>
      <c r="Q206" s="13"/>
      <c r="R206" s="12">
        <v>2</v>
      </c>
      <c r="S206" s="13"/>
      <c r="T206" s="147"/>
      <c r="V206" s="3">
        <v>1</v>
      </c>
    </row>
    <row r="207" spans="1:25" x14ac:dyDescent="0.3">
      <c r="A207" s="10" t="s">
        <v>4045</v>
      </c>
      <c r="B207" s="11"/>
      <c r="C207" s="13"/>
      <c r="D207" s="13"/>
      <c r="E207" s="13"/>
      <c r="F207" s="13"/>
      <c r="G207" s="13"/>
      <c r="H207" s="13"/>
      <c r="I207" s="13"/>
      <c r="J207" s="13"/>
      <c r="K207" s="13"/>
      <c r="L207" s="12">
        <v>1</v>
      </c>
      <c r="M207" s="13"/>
      <c r="N207" s="12">
        <v>2</v>
      </c>
      <c r="O207" s="13"/>
      <c r="P207" s="13"/>
      <c r="Q207" s="13"/>
      <c r="R207" s="13"/>
      <c r="S207" s="13"/>
      <c r="X207" s="1"/>
      <c r="Y207" s="1"/>
    </row>
    <row r="208" spans="1:25" s="1" customFormat="1" x14ac:dyDescent="0.3">
      <c r="A208" s="10" t="s">
        <v>4046</v>
      </c>
      <c r="B208" s="11"/>
      <c r="C208" s="13"/>
      <c r="D208" s="13"/>
      <c r="E208" s="13"/>
      <c r="F208" s="13"/>
      <c r="G208" s="13"/>
      <c r="H208" s="13"/>
      <c r="I208" s="13"/>
      <c r="J208" s="13"/>
      <c r="K208" s="13"/>
      <c r="L208" s="12">
        <v>1</v>
      </c>
      <c r="M208" s="13"/>
      <c r="N208" s="12">
        <v>1</v>
      </c>
      <c r="O208" s="13"/>
      <c r="P208" s="13"/>
      <c r="Q208" s="13"/>
      <c r="R208" s="13"/>
      <c r="S208" s="13"/>
      <c r="T208" s="147"/>
      <c r="U208" s="147"/>
      <c r="V208" s="147"/>
      <c r="X208" s="2"/>
      <c r="Y208" s="2"/>
    </row>
    <row r="209" spans="1:25" x14ac:dyDescent="0.3">
      <c r="A209" s="10" t="s">
        <v>2901</v>
      </c>
      <c r="B209" s="11"/>
      <c r="C209" s="13"/>
      <c r="D209" s="13"/>
      <c r="E209" s="12">
        <v>2</v>
      </c>
      <c r="F209" s="13"/>
      <c r="G209" s="13"/>
      <c r="H209" s="12">
        <v>5</v>
      </c>
      <c r="I209" s="13"/>
      <c r="J209" s="13"/>
      <c r="K209" s="13"/>
      <c r="L209" s="13"/>
      <c r="M209" s="12">
        <v>8</v>
      </c>
      <c r="N209" s="13"/>
      <c r="O209" s="13"/>
      <c r="P209" s="13"/>
      <c r="Q209" s="13"/>
      <c r="R209" s="13"/>
      <c r="S209" s="13"/>
      <c r="V209" s="3">
        <v>5</v>
      </c>
    </row>
    <row r="210" spans="1:25" x14ac:dyDescent="0.3">
      <c r="A210" s="10" t="s">
        <v>2874</v>
      </c>
      <c r="B210" s="11"/>
      <c r="C210" s="13"/>
      <c r="D210" s="13"/>
      <c r="E210" s="13"/>
      <c r="F210" s="13"/>
      <c r="G210" s="13"/>
      <c r="H210" s="13"/>
      <c r="I210" s="13"/>
      <c r="J210" s="13"/>
      <c r="K210" s="12">
        <v>7</v>
      </c>
      <c r="L210" s="13"/>
      <c r="M210" s="13"/>
      <c r="N210" s="12">
        <v>8</v>
      </c>
      <c r="O210" s="13"/>
      <c r="P210" s="13"/>
      <c r="Q210" s="13"/>
      <c r="R210" s="13"/>
      <c r="S210" s="12">
        <v>1</v>
      </c>
    </row>
    <row r="211" spans="1:25" x14ac:dyDescent="0.3">
      <c r="A211" s="10" t="s">
        <v>2895</v>
      </c>
      <c r="B211" s="11"/>
      <c r="C211" s="13"/>
      <c r="D211" s="12">
        <v>2</v>
      </c>
      <c r="E211" s="13"/>
      <c r="F211" s="13"/>
      <c r="G211" s="13"/>
      <c r="H211" s="13"/>
      <c r="I211" s="12">
        <v>1</v>
      </c>
      <c r="J211" s="13"/>
      <c r="K211" s="13"/>
      <c r="L211" s="13"/>
      <c r="M211" s="13"/>
      <c r="N211" s="13"/>
      <c r="O211" s="12">
        <v>4</v>
      </c>
      <c r="P211" s="13"/>
      <c r="Q211" s="13"/>
      <c r="R211" s="12">
        <v>2</v>
      </c>
      <c r="S211" s="13"/>
      <c r="T211" s="3">
        <v>2</v>
      </c>
      <c r="V211" s="3">
        <v>4</v>
      </c>
    </row>
    <row r="212" spans="1:25" s="1" customFormat="1" x14ac:dyDescent="0.3">
      <c r="A212" s="27" t="s">
        <v>4413</v>
      </c>
      <c r="B212" s="149"/>
      <c r="C212" s="150"/>
      <c r="D212" s="150"/>
      <c r="E212" s="150"/>
      <c r="F212" s="150"/>
      <c r="G212" s="150"/>
      <c r="H212" s="150"/>
      <c r="I212" s="150"/>
      <c r="J212" s="150"/>
      <c r="K212" s="150"/>
      <c r="L212" s="150"/>
      <c r="M212" s="150"/>
      <c r="N212" s="150"/>
      <c r="O212" s="150"/>
      <c r="P212" s="150"/>
      <c r="Q212" s="150"/>
      <c r="R212" s="150"/>
      <c r="S212" s="150"/>
      <c r="V212" s="3">
        <v>1</v>
      </c>
    </row>
    <row r="213" spans="1:25" x14ac:dyDescent="0.3">
      <c r="A213" s="10" t="s">
        <v>4119</v>
      </c>
      <c r="B213" s="11"/>
      <c r="C213" s="13"/>
      <c r="D213" s="13"/>
      <c r="E213" s="13"/>
      <c r="F213" s="13"/>
      <c r="G213" s="13"/>
      <c r="H213" s="13"/>
      <c r="I213" s="13"/>
      <c r="J213" s="13"/>
      <c r="K213" s="13"/>
      <c r="L213" s="13"/>
      <c r="M213" s="12">
        <v>3</v>
      </c>
      <c r="N213" s="13"/>
      <c r="O213" s="13"/>
      <c r="P213" s="13"/>
      <c r="Q213" s="13"/>
      <c r="R213" s="13"/>
      <c r="S213" s="13"/>
    </row>
    <row r="214" spans="1:25" x14ac:dyDescent="0.3">
      <c r="A214" s="10" t="s">
        <v>3347</v>
      </c>
      <c r="B214" s="11"/>
      <c r="C214" s="13"/>
      <c r="D214" s="13"/>
      <c r="E214" s="13"/>
      <c r="F214" s="13"/>
      <c r="G214" s="13"/>
      <c r="H214" s="13"/>
      <c r="I214" s="13"/>
      <c r="J214" s="12">
        <v>1</v>
      </c>
      <c r="K214" s="13"/>
      <c r="L214" s="13"/>
      <c r="M214" s="13"/>
      <c r="N214" s="13"/>
      <c r="O214" s="13"/>
      <c r="P214" s="13"/>
      <c r="Q214" s="13"/>
      <c r="R214" s="13"/>
      <c r="S214" s="13"/>
    </row>
    <row r="215" spans="1:25" x14ac:dyDescent="0.3">
      <c r="A215" s="10" t="s">
        <v>4047</v>
      </c>
      <c r="B215" s="11"/>
      <c r="C215" s="13"/>
      <c r="D215" s="13"/>
      <c r="E215" s="13"/>
      <c r="F215" s="13"/>
      <c r="G215" s="13"/>
      <c r="H215" s="13"/>
      <c r="I215" s="13"/>
      <c r="J215" s="13"/>
      <c r="K215" s="13"/>
      <c r="L215" s="12">
        <v>2</v>
      </c>
      <c r="M215" s="13"/>
      <c r="N215" s="12">
        <v>4</v>
      </c>
      <c r="O215" s="13"/>
      <c r="P215" s="13"/>
      <c r="Q215" s="13"/>
      <c r="R215" s="13"/>
      <c r="S215" s="13"/>
      <c r="T215" s="3">
        <v>1</v>
      </c>
    </row>
    <row r="216" spans="1:25" x14ac:dyDescent="0.3">
      <c r="A216" s="10" t="s">
        <v>4028</v>
      </c>
      <c r="B216" s="11"/>
      <c r="C216" s="13"/>
      <c r="D216" s="13"/>
      <c r="E216" s="13"/>
      <c r="F216" s="13"/>
      <c r="G216" s="13"/>
      <c r="H216" s="12">
        <v>2</v>
      </c>
      <c r="I216" s="13"/>
      <c r="J216" s="13"/>
      <c r="K216" s="13"/>
      <c r="L216" s="13"/>
      <c r="M216" s="13"/>
      <c r="N216" s="13"/>
      <c r="O216" s="13"/>
      <c r="P216" s="13"/>
      <c r="Q216" s="13"/>
      <c r="R216" s="13"/>
      <c r="S216" s="13"/>
    </row>
    <row r="217" spans="1:25" x14ac:dyDescent="0.3">
      <c r="A217" s="27" t="s">
        <v>4376</v>
      </c>
      <c r="B217" s="149"/>
      <c r="C217" s="150"/>
      <c r="D217" s="150"/>
      <c r="E217" s="150"/>
      <c r="F217" s="150"/>
      <c r="G217" s="150"/>
      <c r="H217" s="150"/>
      <c r="I217" s="150"/>
      <c r="J217" s="150"/>
      <c r="K217" s="150"/>
      <c r="L217" s="150"/>
      <c r="M217" s="150"/>
      <c r="N217" s="150"/>
      <c r="O217" s="150"/>
      <c r="P217" s="150"/>
      <c r="Q217" s="12">
        <v>1</v>
      </c>
      <c r="R217" s="150"/>
      <c r="S217" s="150"/>
      <c r="T217" s="1"/>
      <c r="U217" s="3">
        <v>2</v>
      </c>
      <c r="V217" s="3">
        <v>2</v>
      </c>
    </row>
    <row r="218" spans="1:25" x14ac:dyDescent="0.3">
      <c r="A218" s="10" t="s">
        <v>4120</v>
      </c>
      <c r="B218" s="11"/>
      <c r="C218" s="13"/>
      <c r="D218" s="13"/>
      <c r="E218" s="13"/>
      <c r="F218" s="13"/>
      <c r="G218" s="13"/>
      <c r="H218" s="13"/>
      <c r="I218" s="13"/>
      <c r="J218" s="13"/>
      <c r="K218" s="13"/>
      <c r="L218" s="13"/>
      <c r="M218" s="12">
        <v>1</v>
      </c>
      <c r="N218" s="13"/>
      <c r="O218" s="13"/>
      <c r="P218" s="13"/>
      <c r="Q218" s="13"/>
      <c r="R218" s="13"/>
      <c r="S218" s="13"/>
      <c r="V218" s="3">
        <v>1</v>
      </c>
    </row>
    <row r="219" spans="1:25" x14ac:dyDescent="0.3">
      <c r="A219" s="10" t="s">
        <v>4121</v>
      </c>
      <c r="B219" s="11"/>
      <c r="C219" s="13"/>
      <c r="D219" s="13"/>
      <c r="E219" s="13"/>
      <c r="F219" s="13"/>
      <c r="G219" s="13"/>
      <c r="H219" s="13"/>
      <c r="I219" s="13"/>
      <c r="J219" s="13"/>
      <c r="K219" s="13"/>
      <c r="L219" s="13"/>
      <c r="M219" s="12">
        <v>2</v>
      </c>
      <c r="N219" s="13"/>
      <c r="O219" s="13"/>
      <c r="P219" s="13"/>
      <c r="Q219" s="13"/>
      <c r="R219" s="13"/>
      <c r="S219" s="13"/>
      <c r="T219" s="147"/>
      <c r="V219" s="3">
        <v>2</v>
      </c>
    </row>
    <row r="220" spans="1:25" x14ac:dyDescent="0.3">
      <c r="A220" s="10" t="s">
        <v>4170</v>
      </c>
      <c r="B220" s="11"/>
      <c r="C220" s="13"/>
      <c r="D220" s="13"/>
      <c r="E220" s="13"/>
      <c r="F220" s="13"/>
      <c r="G220" s="13"/>
      <c r="H220" s="13"/>
      <c r="I220" s="13"/>
      <c r="J220" s="13"/>
      <c r="K220" s="13"/>
      <c r="L220" s="13"/>
      <c r="M220" s="13"/>
      <c r="N220" s="12">
        <v>3</v>
      </c>
      <c r="O220" s="13"/>
      <c r="P220" s="13"/>
      <c r="Q220" s="13"/>
      <c r="R220" s="13"/>
      <c r="S220" s="13"/>
    </row>
    <row r="221" spans="1:25" x14ac:dyDescent="0.3">
      <c r="A221" s="10" t="s">
        <v>4078</v>
      </c>
      <c r="B221" s="11"/>
      <c r="C221" s="13"/>
      <c r="D221" s="13"/>
      <c r="E221" s="13"/>
      <c r="F221" s="13"/>
      <c r="G221" s="13"/>
      <c r="H221" s="13"/>
      <c r="I221" s="13"/>
      <c r="J221" s="13"/>
      <c r="K221" s="13"/>
      <c r="L221" s="12">
        <v>2</v>
      </c>
      <c r="M221" s="13"/>
      <c r="N221" s="13"/>
      <c r="O221" s="13"/>
      <c r="P221" s="13"/>
      <c r="Q221" s="13"/>
      <c r="R221" s="13"/>
      <c r="S221" s="13"/>
    </row>
    <row r="222" spans="1:25" x14ac:dyDescent="0.3">
      <c r="A222" s="10" t="s">
        <v>2614</v>
      </c>
      <c r="B222" s="11"/>
      <c r="C222" s="12">
        <v>1</v>
      </c>
      <c r="D222" s="13"/>
      <c r="E222" s="12">
        <v>1</v>
      </c>
      <c r="F222" s="13"/>
      <c r="G222" s="12">
        <v>1</v>
      </c>
      <c r="H222" s="13"/>
      <c r="I222" s="12">
        <v>2</v>
      </c>
      <c r="J222" s="13"/>
      <c r="K222" s="12">
        <v>3</v>
      </c>
      <c r="L222" s="13"/>
      <c r="M222" s="12">
        <v>3</v>
      </c>
      <c r="N222" s="13"/>
      <c r="O222" s="13"/>
      <c r="P222" s="13"/>
      <c r="Q222" s="13"/>
      <c r="R222" s="13"/>
      <c r="S222" s="13"/>
    </row>
    <row r="223" spans="1:25" x14ac:dyDescent="0.3">
      <c r="A223" s="10" t="s">
        <v>4252</v>
      </c>
      <c r="B223" s="11"/>
      <c r="C223" s="13"/>
      <c r="D223" s="13"/>
      <c r="E223" s="13"/>
      <c r="F223" s="13"/>
      <c r="G223" s="13"/>
      <c r="H223" s="13"/>
      <c r="I223" s="13"/>
      <c r="J223" s="13"/>
      <c r="K223" s="13"/>
      <c r="L223" s="13"/>
      <c r="M223" s="13"/>
      <c r="N223" s="13"/>
      <c r="O223" s="13"/>
      <c r="P223" s="13"/>
      <c r="Q223" s="12">
        <v>1</v>
      </c>
      <c r="R223" s="13"/>
      <c r="S223" s="13"/>
      <c r="X223" s="1"/>
      <c r="Y223" s="1"/>
    </row>
    <row r="224" spans="1:25" s="1" customFormat="1" x14ac:dyDescent="0.3">
      <c r="A224" s="10" t="s">
        <v>3335</v>
      </c>
      <c r="B224" s="11"/>
      <c r="C224" s="13"/>
      <c r="D224" s="13"/>
      <c r="E224" s="13"/>
      <c r="F224" s="13"/>
      <c r="G224" s="13"/>
      <c r="H224" s="13"/>
      <c r="I224" s="13"/>
      <c r="J224" s="12">
        <v>6</v>
      </c>
      <c r="K224" s="13"/>
      <c r="L224" s="12">
        <v>6</v>
      </c>
      <c r="M224" s="13"/>
      <c r="N224" s="12">
        <v>1</v>
      </c>
      <c r="O224" s="13"/>
      <c r="P224" s="13"/>
      <c r="Q224" s="13"/>
      <c r="R224" s="13"/>
      <c r="S224" s="13"/>
      <c r="T224" s="147"/>
      <c r="U224" s="147"/>
      <c r="V224" s="147"/>
      <c r="X224" s="2"/>
      <c r="Y224" s="2"/>
    </row>
    <row r="225" spans="1:22" x14ac:dyDescent="0.3">
      <c r="A225" s="10" t="s">
        <v>4171</v>
      </c>
      <c r="B225" s="11"/>
      <c r="C225" s="13"/>
      <c r="D225" s="13"/>
      <c r="E225" s="13"/>
      <c r="F225" s="13"/>
      <c r="G225" s="13"/>
      <c r="H225" s="13"/>
      <c r="I225" s="13"/>
      <c r="J225" s="13"/>
      <c r="K225" s="13"/>
      <c r="L225" s="13"/>
      <c r="M225" s="13"/>
      <c r="N225" s="12">
        <v>1</v>
      </c>
      <c r="O225" s="13"/>
      <c r="P225" s="13"/>
      <c r="Q225" s="13"/>
      <c r="R225" s="13"/>
      <c r="S225" s="13"/>
      <c r="T225" s="3">
        <v>1</v>
      </c>
    </row>
    <row r="226" spans="1:22" x14ac:dyDescent="0.3">
      <c r="A226" s="10" t="s">
        <v>4036</v>
      </c>
      <c r="B226" s="11"/>
      <c r="C226" s="13"/>
      <c r="D226" s="13"/>
      <c r="E226" s="13"/>
      <c r="F226" s="13"/>
      <c r="G226" s="13"/>
      <c r="H226" s="13"/>
      <c r="I226" s="13"/>
      <c r="J226" s="13"/>
      <c r="K226" s="12">
        <v>1</v>
      </c>
      <c r="L226" s="13"/>
      <c r="M226" s="13"/>
      <c r="N226" s="12">
        <v>2</v>
      </c>
      <c r="O226" s="13"/>
      <c r="P226" s="13"/>
      <c r="Q226" s="13"/>
      <c r="R226" s="13"/>
      <c r="S226" s="13"/>
    </row>
    <row r="227" spans="1:22" x14ac:dyDescent="0.3">
      <c r="A227" s="10" t="s">
        <v>4151</v>
      </c>
      <c r="B227" s="11"/>
      <c r="C227" s="13"/>
      <c r="D227" s="13"/>
      <c r="E227" s="13"/>
      <c r="F227" s="13"/>
      <c r="G227" s="13"/>
      <c r="H227" s="13"/>
      <c r="I227" s="13"/>
      <c r="J227" s="13"/>
      <c r="K227" s="13"/>
      <c r="L227" s="13"/>
      <c r="M227" s="13"/>
      <c r="N227" s="12">
        <v>2</v>
      </c>
      <c r="O227" s="13"/>
      <c r="P227" s="13"/>
      <c r="Q227" s="13"/>
      <c r="R227" s="12">
        <v>1</v>
      </c>
      <c r="S227" s="13"/>
      <c r="T227" s="3">
        <v>3</v>
      </c>
    </row>
    <row r="228" spans="1:22" x14ac:dyDescent="0.3">
      <c r="A228" s="10" t="s">
        <v>2596</v>
      </c>
      <c r="B228" s="11"/>
      <c r="C228" s="13"/>
      <c r="D228" s="13"/>
      <c r="E228" s="13"/>
      <c r="F228" s="13"/>
      <c r="G228" s="13"/>
      <c r="H228" s="12">
        <v>4</v>
      </c>
      <c r="I228" s="13"/>
      <c r="J228" s="12">
        <v>2</v>
      </c>
      <c r="K228" s="13"/>
      <c r="L228" s="12">
        <v>3</v>
      </c>
      <c r="M228" s="13"/>
      <c r="N228" s="13"/>
      <c r="O228" s="12">
        <v>1</v>
      </c>
      <c r="P228" s="13"/>
      <c r="Q228" s="13"/>
      <c r="R228" s="13"/>
      <c r="S228" s="13"/>
      <c r="U228" s="147"/>
    </row>
    <row r="229" spans="1:22" x14ac:dyDescent="0.3">
      <c r="A229" s="10" t="s">
        <v>3403</v>
      </c>
      <c r="B229" s="11"/>
      <c r="C229" s="13"/>
      <c r="D229" s="13"/>
      <c r="E229" s="13"/>
      <c r="F229" s="13"/>
      <c r="G229" s="13"/>
      <c r="H229" s="13"/>
      <c r="I229" s="13"/>
      <c r="J229" s="13"/>
      <c r="K229" s="12">
        <v>2</v>
      </c>
      <c r="L229" s="13"/>
      <c r="M229" s="13"/>
      <c r="N229" s="13"/>
      <c r="O229" s="13"/>
      <c r="P229" s="13"/>
      <c r="Q229" s="13"/>
      <c r="R229" s="13"/>
      <c r="S229" s="13"/>
    </row>
    <row r="230" spans="1:22" x14ac:dyDescent="0.3">
      <c r="A230" s="10" t="s">
        <v>4122</v>
      </c>
      <c r="B230" s="11"/>
      <c r="C230" s="13"/>
      <c r="D230" s="13"/>
      <c r="E230" s="13"/>
      <c r="F230" s="13"/>
      <c r="G230" s="13"/>
      <c r="H230" s="13"/>
      <c r="I230" s="13"/>
      <c r="J230" s="13"/>
      <c r="K230" s="13"/>
      <c r="L230" s="13"/>
      <c r="M230" s="12">
        <v>1</v>
      </c>
      <c r="N230" s="13"/>
      <c r="O230" s="13"/>
      <c r="P230" s="13"/>
      <c r="Q230" s="13"/>
      <c r="R230" s="13"/>
      <c r="S230" s="13"/>
    </row>
    <row r="231" spans="1:22" x14ac:dyDescent="0.3">
      <c r="A231" s="10" t="s">
        <v>3452</v>
      </c>
      <c r="B231" s="11"/>
      <c r="C231" s="13"/>
      <c r="D231" s="13"/>
      <c r="E231" s="12">
        <v>1</v>
      </c>
      <c r="F231" s="13"/>
      <c r="G231" s="13"/>
      <c r="H231" s="13"/>
      <c r="I231" s="13"/>
      <c r="J231" s="13"/>
      <c r="K231" s="12">
        <v>2</v>
      </c>
      <c r="L231" s="13"/>
      <c r="M231" s="12">
        <v>3</v>
      </c>
      <c r="N231" s="13"/>
      <c r="O231" s="13"/>
      <c r="P231" s="13"/>
      <c r="Q231" s="13"/>
      <c r="R231" s="13"/>
      <c r="S231" s="13"/>
    </row>
    <row r="232" spans="1:22" s="1" customFormat="1" x14ac:dyDescent="0.3">
      <c r="A232" s="27" t="s">
        <v>4414</v>
      </c>
      <c r="B232" s="149"/>
      <c r="C232" s="150"/>
      <c r="D232" s="150"/>
      <c r="E232" s="150"/>
      <c r="F232" s="150"/>
      <c r="G232" s="150"/>
      <c r="H232" s="150"/>
      <c r="I232" s="150"/>
      <c r="J232" s="150"/>
      <c r="K232" s="150"/>
      <c r="L232" s="150"/>
      <c r="M232" s="150"/>
      <c r="N232" s="150"/>
      <c r="O232" s="150"/>
      <c r="P232" s="12">
        <v>1</v>
      </c>
      <c r="Q232" s="150"/>
      <c r="R232" s="150"/>
      <c r="S232" s="150"/>
      <c r="V232" s="3">
        <v>1</v>
      </c>
    </row>
    <row r="233" spans="1:22" s="1" customFormat="1" x14ac:dyDescent="0.3">
      <c r="A233" s="27" t="s">
        <v>4415</v>
      </c>
      <c r="B233" s="149"/>
      <c r="C233" s="150"/>
      <c r="D233" s="150"/>
      <c r="E233" s="150"/>
      <c r="F233" s="150"/>
      <c r="G233" s="150"/>
      <c r="H233" s="150"/>
      <c r="I233" s="150"/>
      <c r="J233" s="150"/>
      <c r="K233" s="150"/>
      <c r="L233" s="150"/>
      <c r="M233" s="150"/>
      <c r="N233" s="150"/>
      <c r="O233" s="150"/>
      <c r="P233" s="12">
        <v>1</v>
      </c>
      <c r="Q233" s="150"/>
      <c r="R233" s="150"/>
      <c r="S233" s="150"/>
      <c r="V233" s="3">
        <v>2</v>
      </c>
    </row>
    <row r="234" spans="1:22" x14ac:dyDescent="0.3">
      <c r="A234" s="27" t="s">
        <v>4377</v>
      </c>
      <c r="B234" s="149"/>
      <c r="C234" s="150"/>
      <c r="D234" s="150"/>
      <c r="E234" s="150"/>
      <c r="F234" s="150"/>
      <c r="G234" s="150"/>
      <c r="H234" s="150"/>
      <c r="I234" s="150"/>
      <c r="J234" s="150"/>
      <c r="K234" s="150"/>
      <c r="L234" s="150"/>
      <c r="M234" s="150"/>
      <c r="N234" s="150"/>
      <c r="O234" s="150"/>
      <c r="P234" s="150"/>
      <c r="Q234" s="150"/>
      <c r="R234" s="150"/>
      <c r="S234" s="150"/>
      <c r="T234" s="1"/>
      <c r="U234" s="3">
        <v>1</v>
      </c>
      <c r="V234" s="1"/>
    </row>
    <row r="235" spans="1:22" x14ac:dyDescent="0.3">
      <c r="A235" s="10" t="s">
        <v>4079</v>
      </c>
      <c r="B235" s="11"/>
      <c r="C235" s="13"/>
      <c r="D235" s="13"/>
      <c r="E235" s="13"/>
      <c r="F235" s="13"/>
      <c r="G235" s="13"/>
      <c r="H235" s="13"/>
      <c r="I235" s="13"/>
      <c r="J235" s="13"/>
      <c r="K235" s="13"/>
      <c r="L235" s="12">
        <v>1</v>
      </c>
      <c r="M235" s="13"/>
      <c r="N235" s="13"/>
      <c r="O235" s="13"/>
      <c r="P235" s="13"/>
      <c r="Q235" s="13"/>
      <c r="R235" s="13"/>
      <c r="S235" s="13"/>
    </row>
    <row r="236" spans="1:22" x14ac:dyDescent="0.3">
      <c r="A236" s="10" t="s">
        <v>3422</v>
      </c>
      <c r="B236" s="11"/>
      <c r="C236" s="13"/>
      <c r="D236" s="13"/>
      <c r="E236" s="13"/>
      <c r="F236" s="13"/>
      <c r="G236" s="13"/>
      <c r="H236" s="13"/>
      <c r="I236" s="13"/>
      <c r="J236" s="13"/>
      <c r="K236" s="12">
        <v>1</v>
      </c>
      <c r="L236" s="13"/>
      <c r="M236" s="13"/>
      <c r="N236" s="13"/>
      <c r="O236" s="13"/>
      <c r="P236" s="13"/>
      <c r="Q236" s="13"/>
      <c r="R236" s="13"/>
      <c r="S236" s="13"/>
    </row>
    <row r="237" spans="1:22" x14ac:dyDescent="0.3">
      <c r="A237" s="10" t="s">
        <v>3270</v>
      </c>
      <c r="B237" s="11"/>
      <c r="C237" s="13"/>
      <c r="D237" s="13"/>
      <c r="E237" s="13"/>
      <c r="F237" s="13"/>
      <c r="G237" s="13"/>
      <c r="H237" s="13"/>
      <c r="I237" s="12">
        <v>1</v>
      </c>
      <c r="J237" s="13"/>
      <c r="K237" s="12">
        <v>2</v>
      </c>
      <c r="L237" s="13"/>
      <c r="M237" s="13"/>
      <c r="N237" s="13"/>
      <c r="O237" s="13"/>
      <c r="P237" s="13"/>
      <c r="Q237" s="13"/>
      <c r="R237" s="13"/>
      <c r="S237" s="13"/>
    </row>
    <row r="238" spans="1:22" x14ac:dyDescent="0.3">
      <c r="A238" s="10" t="s">
        <v>4048</v>
      </c>
      <c r="B238" s="11"/>
      <c r="C238" s="13"/>
      <c r="D238" s="13"/>
      <c r="E238" s="13"/>
      <c r="F238" s="13"/>
      <c r="G238" s="13"/>
      <c r="H238" s="13"/>
      <c r="I238" s="13"/>
      <c r="J238" s="13"/>
      <c r="K238" s="13"/>
      <c r="L238" s="12">
        <v>1</v>
      </c>
      <c r="M238" s="13"/>
      <c r="N238" s="12">
        <v>3</v>
      </c>
      <c r="O238" s="13"/>
      <c r="P238" s="13"/>
      <c r="Q238" s="13"/>
      <c r="R238" s="13"/>
      <c r="S238" s="13"/>
      <c r="U238" s="3">
        <v>2</v>
      </c>
    </row>
    <row r="239" spans="1:22" x14ac:dyDescent="0.3">
      <c r="A239" s="10" t="s">
        <v>2876</v>
      </c>
      <c r="B239" s="11"/>
      <c r="C239" s="13"/>
      <c r="D239" s="13"/>
      <c r="E239" s="12">
        <v>1</v>
      </c>
      <c r="F239" s="13"/>
      <c r="G239" s="12">
        <v>1</v>
      </c>
      <c r="H239" s="13"/>
      <c r="I239" s="12">
        <v>2</v>
      </c>
      <c r="J239" s="13"/>
      <c r="K239" s="12">
        <v>1</v>
      </c>
      <c r="L239" s="13"/>
      <c r="M239" s="13"/>
      <c r="N239" s="12">
        <v>1</v>
      </c>
      <c r="O239" s="13"/>
      <c r="P239" s="13"/>
      <c r="Q239" s="13"/>
      <c r="R239" s="13"/>
      <c r="S239" s="13"/>
    </row>
    <row r="240" spans="1:22" x14ac:dyDescent="0.3">
      <c r="A240" s="10" t="s">
        <v>4172</v>
      </c>
      <c r="B240" s="11"/>
      <c r="C240" s="13"/>
      <c r="D240" s="13"/>
      <c r="E240" s="13"/>
      <c r="F240" s="13"/>
      <c r="G240" s="13"/>
      <c r="H240" s="13"/>
      <c r="I240" s="13"/>
      <c r="J240" s="13"/>
      <c r="K240" s="13"/>
      <c r="L240" s="13"/>
      <c r="M240" s="13"/>
      <c r="N240" s="12">
        <v>2</v>
      </c>
      <c r="O240" s="13"/>
      <c r="P240" s="13"/>
      <c r="Q240" s="13"/>
      <c r="R240" s="13"/>
      <c r="S240" s="13"/>
    </row>
    <row r="241" spans="1:25" x14ac:dyDescent="0.3">
      <c r="A241" s="10" t="s">
        <v>4080</v>
      </c>
      <c r="B241" s="11"/>
      <c r="C241" s="13"/>
      <c r="D241" s="13"/>
      <c r="E241" s="13"/>
      <c r="F241" s="13"/>
      <c r="G241" s="13"/>
      <c r="H241" s="13"/>
      <c r="I241" s="13"/>
      <c r="J241" s="13"/>
      <c r="K241" s="13"/>
      <c r="L241" s="12">
        <v>1</v>
      </c>
      <c r="M241" s="13"/>
      <c r="N241" s="13"/>
      <c r="O241" s="13"/>
      <c r="P241" s="13"/>
      <c r="Q241" s="13"/>
      <c r="R241" s="13"/>
      <c r="S241" s="13"/>
    </row>
    <row r="242" spans="1:25" x14ac:dyDescent="0.3">
      <c r="A242" s="10" t="s">
        <v>2733</v>
      </c>
      <c r="B242" s="11"/>
      <c r="C242" s="13"/>
      <c r="D242" s="13"/>
      <c r="E242" s="13"/>
      <c r="F242" s="13"/>
      <c r="G242" s="13"/>
      <c r="H242" s="13"/>
      <c r="I242" s="13"/>
      <c r="J242" s="13"/>
      <c r="K242" s="12">
        <v>3</v>
      </c>
      <c r="L242" s="13"/>
      <c r="M242" s="12">
        <v>5</v>
      </c>
      <c r="N242" s="13"/>
      <c r="O242" s="13"/>
      <c r="P242" s="13"/>
      <c r="Q242" s="13"/>
      <c r="R242" s="13"/>
      <c r="S242" s="12">
        <v>2</v>
      </c>
      <c r="U242" s="3">
        <v>1</v>
      </c>
    </row>
    <row r="243" spans="1:25" x14ac:dyDescent="0.3">
      <c r="A243" s="10" t="s">
        <v>4014</v>
      </c>
      <c r="B243" s="11"/>
      <c r="C243" s="13"/>
      <c r="D243" s="13"/>
      <c r="E243" s="13"/>
      <c r="F243" s="13"/>
      <c r="G243" s="12">
        <v>2</v>
      </c>
      <c r="H243" s="13"/>
      <c r="I243" s="13"/>
      <c r="J243" s="13"/>
      <c r="K243" s="13"/>
      <c r="L243" s="13"/>
      <c r="M243" s="13"/>
      <c r="N243" s="13"/>
      <c r="O243" s="13"/>
      <c r="P243" s="13"/>
      <c r="Q243" s="13"/>
      <c r="R243" s="13"/>
      <c r="S243" s="13"/>
    </row>
    <row r="244" spans="1:25" x14ac:dyDescent="0.3">
      <c r="A244" s="10" t="s">
        <v>4173</v>
      </c>
      <c r="B244" s="11"/>
      <c r="C244" s="13"/>
      <c r="D244" s="13"/>
      <c r="E244" s="13"/>
      <c r="F244" s="13"/>
      <c r="G244" s="13"/>
      <c r="H244" s="13"/>
      <c r="I244" s="13"/>
      <c r="J244" s="13"/>
      <c r="K244" s="13"/>
      <c r="L244" s="13"/>
      <c r="M244" s="13"/>
      <c r="N244" s="12">
        <v>2</v>
      </c>
      <c r="O244" s="13"/>
      <c r="P244" s="13"/>
      <c r="Q244" s="13"/>
      <c r="R244" s="13"/>
      <c r="S244" s="13"/>
    </row>
    <row r="245" spans="1:25" x14ac:dyDescent="0.3">
      <c r="A245" s="10" t="s">
        <v>2445</v>
      </c>
      <c r="B245" s="11"/>
      <c r="C245" s="13"/>
      <c r="D245" s="12">
        <v>1</v>
      </c>
      <c r="E245" s="13"/>
      <c r="F245" s="13"/>
      <c r="G245" s="13"/>
      <c r="H245" s="13"/>
      <c r="I245" s="13"/>
      <c r="J245" s="13"/>
      <c r="K245" s="13"/>
      <c r="L245" s="13"/>
      <c r="M245" s="13"/>
      <c r="N245" s="12">
        <v>1</v>
      </c>
      <c r="O245" s="13"/>
      <c r="P245" s="13"/>
      <c r="Q245" s="13"/>
      <c r="R245" s="13"/>
      <c r="S245" s="13"/>
      <c r="U245" s="147"/>
    </row>
    <row r="246" spans="1:25" x14ac:dyDescent="0.3">
      <c r="A246" s="10" t="s">
        <v>2905</v>
      </c>
      <c r="B246" s="11"/>
      <c r="C246" s="13"/>
      <c r="D246" s="12">
        <v>1</v>
      </c>
      <c r="E246" s="13"/>
      <c r="F246" s="13"/>
      <c r="G246" s="13"/>
      <c r="H246" s="13"/>
      <c r="I246" s="12">
        <v>1</v>
      </c>
      <c r="J246" s="13"/>
      <c r="K246" s="13"/>
      <c r="L246" s="13"/>
      <c r="M246" s="13"/>
      <c r="N246" s="12">
        <v>3</v>
      </c>
      <c r="O246" s="13"/>
      <c r="P246" s="13"/>
      <c r="Q246" s="13"/>
      <c r="R246" s="13"/>
      <c r="S246" s="13"/>
    </row>
    <row r="247" spans="1:25" x14ac:dyDescent="0.3">
      <c r="A247" s="10" t="s">
        <v>3956</v>
      </c>
      <c r="B247" s="11"/>
      <c r="C247" s="13"/>
      <c r="D247" s="12">
        <v>1</v>
      </c>
      <c r="E247" s="13"/>
      <c r="F247" s="12">
        <v>5</v>
      </c>
      <c r="G247" s="13"/>
      <c r="H247" s="12">
        <v>1</v>
      </c>
      <c r="I247" s="13"/>
      <c r="J247" s="13"/>
      <c r="K247" s="13"/>
      <c r="L247" s="13"/>
      <c r="M247" s="13"/>
      <c r="N247" s="13"/>
      <c r="O247" s="13"/>
      <c r="P247" s="13"/>
      <c r="Q247" s="13"/>
      <c r="R247" s="13"/>
      <c r="S247" s="13"/>
    </row>
    <row r="248" spans="1:25" s="1" customFormat="1" x14ac:dyDescent="0.3">
      <c r="A248" s="27" t="s">
        <v>4416</v>
      </c>
      <c r="B248" s="149"/>
      <c r="C248" s="150"/>
      <c r="D248" s="150"/>
      <c r="E248" s="150"/>
      <c r="F248" s="150"/>
      <c r="G248" s="150"/>
      <c r="H248" s="150"/>
      <c r="I248" s="150"/>
      <c r="J248" s="150"/>
      <c r="K248" s="150"/>
      <c r="L248" s="150"/>
      <c r="M248" s="150"/>
      <c r="N248" s="150"/>
      <c r="O248" s="150"/>
      <c r="P248" s="150"/>
      <c r="Q248" s="150"/>
      <c r="R248" s="150"/>
      <c r="S248" s="150"/>
      <c r="V248" s="3">
        <v>1</v>
      </c>
    </row>
    <row r="249" spans="1:25" x14ac:dyDescent="0.3">
      <c r="A249" s="10" t="s">
        <v>4148</v>
      </c>
      <c r="B249" s="11"/>
      <c r="C249" s="13"/>
      <c r="D249" s="13"/>
      <c r="E249" s="13"/>
      <c r="F249" s="13"/>
      <c r="G249" s="13"/>
      <c r="H249" s="13"/>
      <c r="I249" s="13"/>
      <c r="J249" s="13"/>
      <c r="K249" s="13"/>
      <c r="L249" s="13"/>
      <c r="M249" s="13"/>
      <c r="N249" s="12">
        <v>2</v>
      </c>
      <c r="O249" s="13"/>
      <c r="P249" s="13"/>
      <c r="Q249" s="13"/>
      <c r="R249" s="12">
        <v>1</v>
      </c>
      <c r="S249" s="12">
        <v>1</v>
      </c>
    </row>
    <row r="250" spans="1:25" x14ac:dyDescent="0.3">
      <c r="A250" s="10" t="s">
        <v>4061</v>
      </c>
      <c r="B250" s="11"/>
      <c r="C250" s="13"/>
      <c r="D250" s="13"/>
      <c r="E250" s="13"/>
      <c r="F250" s="13"/>
      <c r="G250" s="13"/>
      <c r="H250" s="13"/>
      <c r="I250" s="13"/>
      <c r="J250" s="13"/>
      <c r="K250" s="13"/>
      <c r="L250" s="12">
        <v>2</v>
      </c>
      <c r="M250" s="13"/>
      <c r="N250" s="13"/>
      <c r="O250" s="12">
        <v>4</v>
      </c>
      <c r="P250" s="13"/>
      <c r="Q250" s="13"/>
      <c r="R250" s="13"/>
      <c r="S250" s="13"/>
    </row>
    <row r="251" spans="1:25" x14ac:dyDescent="0.3">
      <c r="A251" s="10" t="s">
        <v>4222</v>
      </c>
      <c r="B251" s="11"/>
      <c r="C251" s="13"/>
      <c r="D251" s="13"/>
      <c r="E251" s="13"/>
      <c r="F251" s="13"/>
      <c r="G251" s="13"/>
      <c r="H251" s="13"/>
      <c r="I251" s="13"/>
      <c r="J251" s="13"/>
      <c r="K251" s="13"/>
      <c r="L251" s="13"/>
      <c r="M251" s="13"/>
      <c r="N251" s="13"/>
      <c r="O251" s="12">
        <v>2</v>
      </c>
      <c r="P251" s="13"/>
      <c r="Q251" s="13"/>
      <c r="R251" s="13"/>
      <c r="S251" s="13"/>
    </row>
    <row r="252" spans="1:25" x14ac:dyDescent="0.3">
      <c r="A252" s="10" t="s">
        <v>4029</v>
      </c>
      <c r="B252" s="11"/>
      <c r="C252" s="13"/>
      <c r="D252" s="13"/>
      <c r="E252" s="13"/>
      <c r="F252" s="13"/>
      <c r="G252" s="13"/>
      <c r="H252" s="12">
        <v>1</v>
      </c>
      <c r="I252" s="13"/>
      <c r="J252" s="13"/>
      <c r="K252" s="13"/>
      <c r="L252" s="13"/>
      <c r="M252" s="13"/>
      <c r="N252" s="13"/>
      <c r="O252" s="13"/>
      <c r="P252" s="13"/>
      <c r="Q252" s="13"/>
      <c r="R252" s="13"/>
      <c r="S252" s="13"/>
    </row>
    <row r="253" spans="1:25" x14ac:dyDescent="0.3">
      <c r="A253" s="10" t="s">
        <v>4081</v>
      </c>
      <c r="B253" s="11"/>
      <c r="C253" s="13"/>
      <c r="D253" s="13"/>
      <c r="E253" s="13"/>
      <c r="F253" s="13"/>
      <c r="G253" s="13"/>
      <c r="H253" s="13"/>
      <c r="I253" s="13"/>
      <c r="J253" s="13"/>
      <c r="K253" s="13"/>
      <c r="L253" s="12">
        <v>2</v>
      </c>
      <c r="M253" s="13"/>
      <c r="N253" s="13"/>
      <c r="O253" s="13"/>
      <c r="P253" s="13"/>
      <c r="Q253" s="13"/>
      <c r="R253" s="13"/>
      <c r="S253" s="13"/>
    </row>
    <row r="254" spans="1:25" x14ac:dyDescent="0.3">
      <c r="A254" s="10" t="s">
        <v>3128</v>
      </c>
      <c r="B254" s="11"/>
      <c r="C254" s="13"/>
      <c r="D254" s="13"/>
      <c r="E254" s="13"/>
      <c r="F254" s="13"/>
      <c r="G254" s="13"/>
      <c r="H254" s="13"/>
      <c r="I254" s="13"/>
      <c r="J254" s="13"/>
      <c r="K254" s="12">
        <v>1</v>
      </c>
      <c r="L254" s="13"/>
      <c r="M254" s="12">
        <v>5</v>
      </c>
      <c r="N254" s="13"/>
      <c r="O254" s="12">
        <v>7</v>
      </c>
      <c r="P254" s="13"/>
      <c r="Q254" s="13"/>
      <c r="R254" s="13"/>
      <c r="S254" s="12">
        <v>3</v>
      </c>
      <c r="U254" s="3">
        <v>2</v>
      </c>
    </row>
    <row r="255" spans="1:25" x14ac:dyDescent="0.3">
      <c r="A255" s="10" t="s">
        <v>4152</v>
      </c>
      <c r="B255" s="11"/>
      <c r="C255" s="13"/>
      <c r="D255" s="13"/>
      <c r="E255" s="13"/>
      <c r="F255" s="13"/>
      <c r="G255" s="13"/>
      <c r="H255" s="13"/>
      <c r="I255" s="13"/>
      <c r="J255" s="13"/>
      <c r="K255" s="13"/>
      <c r="L255" s="13"/>
      <c r="M255" s="13"/>
      <c r="N255" s="12">
        <v>1</v>
      </c>
      <c r="O255" s="13"/>
      <c r="P255" s="13"/>
      <c r="Q255" s="13"/>
      <c r="R255" s="12">
        <v>2</v>
      </c>
      <c r="S255" s="13"/>
      <c r="X255" s="1"/>
      <c r="Y255" s="1"/>
    </row>
    <row r="256" spans="1:25" s="1" customFormat="1" x14ac:dyDescent="0.3">
      <c r="A256" s="10" t="s">
        <v>4174</v>
      </c>
      <c r="B256" s="11"/>
      <c r="C256" s="13"/>
      <c r="D256" s="13"/>
      <c r="E256" s="13"/>
      <c r="F256" s="13"/>
      <c r="G256" s="13"/>
      <c r="H256" s="13"/>
      <c r="I256" s="13"/>
      <c r="J256" s="13"/>
      <c r="K256" s="13"/>
      <c r="L256" s="13"/>
      <c r="M256" s="13"/>
      <c r="N256" s="12">
        <v>2</v>
      </c>
      <c r="O256" s="13"/>
      <c r="P256" s="13"/>
      <c r="Q256" s="13"/>
      <c r="R256" s="13"/>
      <c r="S256" s="13"/>
      <c r="T256" s="147"/>
      <c r="U256" s="147"/>
      <c r="V256" s="147"/>
      <c r="X256" s="2"/>
      <c r="Y256" s="2"/>
    </row>
    <row r="257" spans="1:22" x14ac:dyDescent="0.3">
      <c r="A257" s="10" t="s">
        <v>2827</v>
      </c>
      <c r="B257" s="11"/>
      <c r="C257" s="13"/>
      <c r="D257" s="12">
        <v>2</v>
      </c>
      <c r="E257" s="13"/>
      <c r="F257" s="13"/>
      <c r="G257" s="13"/>
      <c r="H257" s="13"/>
      <c r="I257" s="12">
        <v>2</v>
      </c>
      <c r="J257" s="13"/>
      <c r="K257" s="12">
        <v>1</v>
      </c>
      <c r="L257" s="13"/>
      <c r="M257" s="12">
        <v>1</v>
      </c>
      <c r="N257" s="13"/>
      <c r="O257" s="13"/>
      <c r="P257" s="13"/>
      <c r="Q257" s="13"/>
      <c r="R257" s="13"/>
      <c r="S257" s="13"/>
    </row>
    <row r="258" spans="1:22" x14ac:dyDescent="0.3">
      <c r="A258" s="10" t="s">
        <v>2936</v>
      </c>
      <c r="B258" s="11"/>
      <c r="C258" s="13"/>
      <c r="D258" s="13"/>
      <c r="E258" s="13"/>
      <c r="F258" s="13"/>
      <c r="G258" s="13"/>
      <c r="H258" s="13"/>
      <c r="I258" s="13"/>
      <c r="J258" s="13"/>
      <c r="K258" s="12">
        <v>2</v>
      </c>
      <c r="L258" s="13"/>
      <c r="M258" s="13"/>
      <c r="N258" s="13"/>
      <c r="O258" s="13"/>
      <c r="P258" s="13"/>
      <c r="Q258" s="13"/>
      <c r="R258" s="13"/>
      <c r="S258" s="13"/>
    </row>
    <row r="259" spans="1:22" x14ac:dyDescent="0.3">
      <c r="A259" s="10" t="s">
        <v>4123</v>
      </c>
      <c r="B259" s="11"/>
      <c r="C259" s="13"/>
      <c r="D259" s="13"/>
      <c r="E259" s="13"/>
      <c r="F259" s="13"/>
      <c r="G259" s="13"/>
      <c r="H259" s="13"/>
      <c r="I259" s="13"/>
      <c r="J259" s="13"/>
      <c r="K259" s="13"/>
      <c r="L259" s="13"/>
      <c r="M259" s="12">
        <v>3</v>
      </c>
      <c r="N259" s="13"/>
      <c r="O259" s="13"/>
      <c r="P259" s="13"/>
      <c r="Q259" s="13"/>
      <c r="R259" s="13"/>
      <c r="S259" s="13"/>
    </row>
    <row r="260" spans="1:22" x14ac:dyDescent="0.3">
      <c r="A260" s="10" t="s">
        <v>2642</v>
      </c>
      <c r="B260" s="11"/>
      <c r="C260" s="13"/>
      <c r="D260" s="13"/>
      <c r="E260" s="13"/>
      <c r="F260" s="13"/>
      <c r="G260" s="12">
        <v>3</v>
      </c>
      <c r="H260" s="13"/>
      <c r="I260" s="13"/>
      <c r="J260" s="12">
        <v>1</v>
      </c>
      <c r="K260" s="13"/>
      <c r="L260" s="13"/>
      <c r="M260" s="13"/>
      <c r="N260" s="13"/>
      <c r="O260" s="13"/>
      <c r="P260" s="13"/>
      <c r="Q260" s="13"/>
      <c r="R260" s="13"/>
      <c r="S260" s="13"/>
    </row>
    <row r="261" spans="1:22" x14ac:dyDescent="0.3">
      <c r="A261" s="10" t="s">
        <v>4124</v>
      </c>
      <c r="B261" s="11"/>
      <c r="C261" s="13"/>
      <c r="D261" s="13"/>
      <c r="E261" s="13"/>
      <c r="F261" s="13"/>
      <c r="G261" s="13"/>
      <c r="H261" s="13"/>
      <c r="I261" s="13"/>
      <c r="J261" s="13"/>
      <c r="K261" s="13"/>
      <c r="L261" s="13"/>
      <c r="M261" s="12">
        <v>3</v>
      </c>
      <c r="N261" s="13"/>
      <c r="O261" s="13"/>
      <c r="P261" s="13"/>
      <c r="Q261" s="13"/>
      <c r="R261" s="13"/>
      <c r="S261" s="13"/>
    </row>
    <row r="262" spans="1:22" x14ac:dyDescent="0.3">
      <c r="A262" s="10" t="s">
        <v>2867</v>
      </c>
      <c r="B262" s="11"/>
      <c r="C262" s="13"/>
      <c r="D262" s="12">
        <v>1</v>
      </c>
      <c r="E262" s="13"/>
      <c r="F262" s="13"/>
      <c r="G262" s="12">
        <v>3</v>
      </c>
      <c r="H262" s="13"/>
      <c r="I262" s="12">
        <v>2</v>
      </c>
      <c r="J262" s="13"/>
      <c r="K262" s="12">
        <v>5</v>
      </c>
      <c r="L262" s="13"/>
      <c r="M262" s="12">
        <v>1</v>
      </c>
      <c r="N262" s="13"/>
      <c r="O262" s="13"/>
      <c r="P262" s="13"/>
      <c r="Q262" s="13"/>
      <c r="R262" s="13"/>
      <c r="S262" s="13"/>
    </row>
    <row r="263" spans="1:22" x14ac:dyDescent="0.3">
      <c r="A263" s="10" t="s">
        <v>2624</v>
      </c>
      <c r="B263" s="11"/>
      <c r="C263" s="13"/>
      <c r="D263" s="13"/>
      <c r="E263" s="12">
        <v>2</v>
      </c>
      <c r="F263" s="13"/>
      <c r="G263" s="13"/>
      <c r="H263" s="13"/>
      <c r="I263" s="12">
        <v>3</v>
      </c>
      <c r="J263" s="13"/>
      <c r="K263" s="12">
        <v>3</v>
      </c>
      <c r="L263" s="13"/>
      <c r="M263" s="13"/>
      <c r="N263" s="13"/>
      <c r="O263" s="13"/>
      <c r="P263" s="13"/>
      <c r="Q263" s="13"/>
      <c r="R263" s="13"/>
      <c r="S263" s="13"/>
    </row>
    <row r="264" spans="1:22" x14ac:dyDescent="0.3">
      <c r="A264" s="27" t="s">
        <v>4288</v>
      </c>
      <c r="B264" s="149"/>
      <c r="C264" s="150"/>
      <c r="D264" s="150"/>
      <c r="E264" s="150"/>
      <c r="F264" s="150"/>
      <c r="G264" s="150"/>
      <c r="H264" s="150"/>
      <c r="I264" s="150"/>
      <c r="J264" s="150"/>
      <c r="K264" s="150"/>
      <c r="L264" s="150"/>
      <c r="M264" s="150"/>
      <c r="N264" s="150"/>
      <c r="O264" s="150"/>
      <c r="P264" s="150"/>
      <c r="Q264" s="150"/>
      <c r="R264" s="150"/>
      <c r="S264" s="150"/>
      <c r="T264" s="3">
        <v>2</v>
      </c>
      <c r="U264" s="3">
        <v>1</v>
      </c>
      <c r="V264" s="1"/>
    </row>
    <row r="265" spans="1:22" x14ac:dyDescent="0.3">
      <c r="A265" s="10" t="s">
        <v>3331</v>
      </c>
      <c r="B265" s="11"/>
      <c r="C265" s="13"/>
      <c r="D265" s="13"/>
      <c r="E265" s="13"/>
      <c r="F265" s="13"/>
      <c r="G265" s="13"/>
      <c r="H265" s="13"/>
      <c r="I265" s="13"/>
      <c r="J265" s="12">
        <v>1</v>
      </c>
      <c r="K265" s="13"/>
      <c r="L265" s="13"/>
      <c r="M265" s="13"/>
      <c r="N265" s="13"/>
      <c r="O265" s="13"/>
      <c r="P265" s="13"/>
      <c r="Q265" s="13"/>
      <c r="R265" s="13"/>
      <c r="S265" s="13"/>
    </row>
    <row r="266" spans="1:22" x14ac:dyDescent="0.3">
      <c r="A266" s="10" t="s">
        <v>4175</v>
      </c>
      <c r="B266" s="11"/>
      <c r="C266" s="13"/>
      <c r="D266" s="13"/>
      <c r="E266" s="13"/>
      <c r="F266" s="13"/>
      <c r="G266" s="13"/>
      <c r="H266" s="13"/>
      <c r="I266" s="13"/>
      <c r="J266" s="13"/>
      <c r="K266" s="13"/>
      <c r="L266" s="13"/>
      <c r="M266" s="13"/>
      <c r="N266" s="12">
        <v>3</v>
      </c>
      <c r="O266" s="13"/>
      <c r="P266" s="13"/>
      <c r="Q266" s="13"/>
      <c r="R266" s="13"/>
      <c r="S266" s="13"/>
    </row>
    <row r="267" spans="1:22" x14ac:dyDescent="0.3">
      <c r="A267" s="10" t="s">
        <v>4106</v>
      </c>
      <c r="B267" s="11"/>
      <c r="C267" s="13"/>
      <c r="D267" s="13"/>
      <c r="E267" s="13"/>
      <c r="F267" s="13"/>
      <c r="G267" s="13"/>
      <c r="H267" s="13"/>
      <c r="I267" s="13"/>
      <c r="J267" s="13"/>
      <c r="K267" s="13"/>
      <c r="L267" s="13"/>
      <c r="M267" s="12">
        <v>2</v>
      </c>
      <c r="N267" s="13"/>
      <c r="O267" s="13"/>
      <c r="P267" s="13"/>
      <c r="Q267" s="13"/>
      <c r="R267" s="12">
        <v>1</v>
      </c>
      <c r="S267" s="13"/>
    </row>
    <row r="268" spans="1:22" x14ac:dyDescent="0.3">
      <c r="A268" s="10" t="s">
        <v>4082</v>
      </c>
      <c r="B268" s="11"/>
      <c r="C268" s="13"/>
      <c r="D268" s="13"/>
      <c r="E268" s="13"/>
      <c r="F268" s="13"/>
      <c r="G268" s="13"/>
      <c r="H268" s="13"/>
      <c r="I268" s="13"/>
      <c r="J268" s="13"/>
      <c r="K268" s="13"/>
      <c r="L268" s="12">
        <v>1</v>
      </c>
      <c r="M268" s="13"/>
      <c r="N268" s="13"/>
      <c r="O268" s="13"/>
      <c r="P268" s="13"/>
      <c r="Q268" s="13"/>
      <c r="R268" s="13"/>
      <c r="S268" s="13"/>
    </row>
    <row r="269" spans="1:22" x14ac:dyDescent="0.3">
      <c r="A269" s="10" t="s">
        <v>3264</v>
      </c>
      <c r="B269" s="11"/>
      <c r="C269" s="13"/>
      <c r="D269" s="13"/>
      <c r="E269" s="13"/>
      <c r="F269" s="13"/>
      <c r="G269" s="13"/>
      <c r="H269" s="13"/>
      <c r="I269" s="12">
        <v>1</v>
      </c>
      <c r="J269" s="13"/>
      <c r="K269" s="13"/>
      <c r="L269" s="13"/>
      <c r="M269" s="13"/>
      <c r="N269" s="13"/>
      <c r="O269" s="13"/>
      <c r="P269" s="13"/>
      <c r="Q269" s="13"/>
      <c r="R269" s="13"/>
      <c r="S269" s="13"/>
    </row>
    <row r="270" spans="1:22" x14ac:dyDescent="0.3">
      <c r="A270" s="10" t="s">
        <v>2440</v>
      </c>
      <c r="B270" s="11"/>
      <c r="C270" s="13"/>
      <c r="D270" s="13"/>
      <c r="E270" s="13"/>
      <c r="F270" s="12">
        <v>1</v>
      </c>
      <c r="G270" s="13"/>
      <c r="H270" s="13"/>
      <c r="I270" s="13"/>
      <c r="J270" s="13"/>
      <c r="K270" s="12">
        <v>4</v>
      </c>
      <c r="L270" s="13"/>
      <c r="M270" s="13"/>
      <c r="N270" s="13"/>
      <c r="O270" s="13"/>
      <c r="P270" s="13"/>
      <c r="Q270" s="13"/>
      <c r="R270" s="13"/>
      <c r="S270" s="13"/>
    </row>
    <row r="271" spans="1:22" x14ac:dyDescent="0.3">
      <c r="A271" s="10" t="s">
        <v>4083</v>
      </c>
      <c r="B271" s="11"/>
      <c r="C271" s="13"/>
      <c r="D271" s="13"/>
      <c r="E271" s="13"/>
      <c r="F271" s="13"/>
      <c r="G271" s="13"/>
      <c r="H271" s="13"/>
      <c r="I271" s="13"/>
      <c r="J271" s="13"/>
      <c r="K271" s="13"/>
      <c r="L271" s="12">
        <v>2</v>
      </c>
      <c r="M271" s="13"/>
      <c r="N271" s="13"/>
      <c r="O271" s="13"/>
      <c r="P271" s="13"/>
      <c r="Q271" s="13"/>
      <c r="R271" s="13"/>
      <c r="S271" s="13"/>
    </row>
    <row r="272" spans="1:22" x14ac:dyDescent="0.3">
      <c r="A272" s="10" t="s">
        <v>4176</v>
      </c>
      <c r="B272" s="11"/>
      <c r="C272" s="13"/>
      <c r="D272" s="13"/>
      <c r="E272" s="13"/>
      <c r="F272" s="13"/>
      <c r="G272" s="13"/>
      <c r="H272" s="13"/>
      <c r="I272" s="13"/>
      <c r="J272" s="13"/>
      <c r="K272" s="13"/>
      <c r="L272" s="13"/>
      <c r="M272" s="13"/>
      <c r="N272" s="12">
        <v>2</v>
      </c>
      <c r="O272" s="13"/>
      <c r="P272" s="13"/>
      <c r="Q272" s="13"/>
      <c r="R272" s="13"/>
      <c r="S272" s="13"/>
    </row>
    <row r="273" spans="1:22" x14ac:dyDescent="0.3">
      <c r="A273" s="10" t="s">
        <v>2314</v>
      </c>
      <c r="B273" s="11"/>
      <c r="C273" s="13"/>
      <c r="D273" s="13"/>
      <c r="E273" s="13"/>
      <c r="F273" s="13"/>
      <c r="G273" s="13"/>
      <c r="H273" s="13"/>
      <c r="I273" s="12">
        <v>1</v>
      </c>
      <c r="J273" s="13"/>
      <c r="K273" s="13"/>
      <c r="L273" s="13"/>
      <c r="M273" s="13"/>
      <c r="N273" s="13"/>
      <c r="O273" s="12">
        <v>2</v>
      </c>
      <c r="P273" s="13"/>
      <c r="Q273" s="13"/>
      <c r="R273" s="13"/>
      <c r="S273" s="13"/>
      <c r="T273" s="147"/>
    </row>
    <row r="274" spans="1:22" x14ac:dyDescent="0.3">
      <c r="A274" s="10" t="s">
        <v>3337</v>
      </c>
      <c r="B274" s="11"/>
      <c r="C274" s="13"/>
      <c r="D274" s="12">
        <v>1</v>
      </c>
      <c r="E274" s="13"/>
      <c r="F274" s="12">
        <v>1</v>
      </c>
      <c r="G274" s="13"/>
      <c r="H274" s="12">
        <v>3</v>
      </c>
      <c r="I274" s="13"/>
      <c r="J274" s="12">
        <v>5</v>
      </c>
      <c r="K274" s="13"/>
      <c r="L274" s="12">
        <v>2</v>
      </c>
      <c r="M274" s="13"/>
      <c r="N274" s="13"/>
      <c r="O274" s="13"/>
      <c r="P274" s="13"/>
      <c r="Q274" s="13"/>
      <c r="R274" s="13"/>
      <c r="S274" s="13"/>
    </row>
    <row r="275" spans="1:22" x14ac:dyDescent="0.3">
      <c r="A275" s="10" t="s">
        <v>4275</v>
      </c>
      <c r="B275" s="11"/>
      <c r="C275" s="13"/>
      <c r="D275" s="13"/>
      <c r="E275" s="13"/>
      <c r="F275" s="13"/>
      <c r="G275" s="13"/>
      <c r="H275" s="13"/>
      <c r="I275" s="13"/>
      <c r="J275" s="13"/>
      <c r="K275" s="13"/>
      <c r="L275" s="13"/>
      <c r="M275" s="13"/>
      <c r="N275" s="13"/>
      <c r="O275" s="13"/>
      <c r="P275" s="13"/>
      <c r="Q275" s="13"/>
      <c r="R275" s="13"/>
      <c r="S275" s="12">
        <v>2</v>
      </c>
    </row>
    <row r="276" spans="1:22" x14ac:dyDescent="0.3">
      <c r="A276" s="10" t="s">
        <v>4177</v>
      </c>
      <c r="B276" s="11"/>
      <c r="C276" s="13"/>
      <c r="D276" s="13"/>
      <c r="E276" s="13"/>
      <c r="F276" s="13"/>
      <c r="G276" s="13"/>
      <c r="H276" s="13"/>
      <c r="I276" s="13"/>
      <c r="J276" s="13"/>
      <c r="K276" s="13"/>
      <c r="L276" s="13"/>
      <c r="M276" s="13"/>
      <c r="N276" s="12">
        <v>3</v>
      </c>
      <c r="O276" s="13"/>
      <c r="P276" s="13"/>
      <c r="Q276" s="13"/>
      <c r="R276" s="13"/>
      <c r="S276" s="13"/>
      <c r="V276" s="3">
        <v>4</v>
      </c>
    </row>
    <row r="277" spans="1:22" x14ac:dyDescent="0.3">
      <c r="A277" s="27" t="s">
        <v>4289</v>
      </c>
      <c r="B277" s="10"/>
      <c r="C277" s="147"/>
      <c r="D277" s="147"/>
      <c r="E277" s="147"/>
      <c r="F277" s="147"/>
      <c r="G277" s="147"/>
      <c r="H277" s="147"/>
      <c r="I277" s="147"/>
      <c r="J277" s="147"/>
      <c r="K277" s="147"/>
      <c r="L277" s="147"/>
      <c r="M277" s="147"/>
      <c r="N277" s="147"/>
      <c r="O277" s="147"/>
      <c r="P277" s="147"/>
      <c r="Q277" s="147"/>
      <c r="R277" s="147"/>
      <c r="S277" s="147"/>
      <c r="T277" s="3">
        <v>2</v>
      </c>
    </row>
    <row r="278" spans="1:22" x14ac:dyDescent="0.3">
      <c r="A278" s="10" t="s">
        <v>3994</v>
      </c>
      <c r="B278" s="11"/>
      <c r="C278" s="13"/>
      <c r="D278" s="13"/>
      <c r="E278" s="12">
        <v>1</v>
      </c>
      <c r="F278" s="13"/>
      <c r="G278" s="13"/>
      <c r="H278" s="13"/>
      <c r="I278" s="13"/>
      <c r="J278" s="13"/>
      <c r="K278" s="13"/>
      <c r="L278" s="13"/>
      <c r="M278" s="13"/>
      <c r="N278" s="13"/>
      <c r="O278" s="13"/>
      <c r="P278" s="13"/>
      <c r="Q278" s="13"/>
      <c r="R278" s="13"/>
      <c r="S278" s="13"/>
    </row>
    <row r="279" spans="1:22" s="1" customFormat="1" x14ac:dyDescent="0.3">
      <c r="A279" s="27" t="s">
        <v>4417</v>
      </c>
      <c r="B279" s="149"/>
      <c r="C279" s="150"/>
      <c r="D279" s="150"/>
      <c r="E279" s="150"/>
      <c r="F279" s="150"/>
      <c r="G279" s="150"/>
      <c r="H279" s="150"/>
      <c r="I279" s="150"/>
      <c r="J279" s="150"/>
      <c r="K279" s="150"/>
      <c r="L279" s="150"/>
      <c r="M279" s="150"/>
      <c r="N279" s="150"/>
      <c r="O279" s="150"/>
      <c r="P279" s="150"/>
      <c r="Q279" s="150"/>
      <c r="R279" s="150"/>
      <c r="S279" s="150"/>
      <c r="V279" s="3">
        <v>2</v>
      </c>
    </row>
    <row r="280" spans="1:22" x14ac:dyDescent="0.3">
      <c r="A280" s="10" t="s">
        <v>4030</v>
      </c>
      <c r="B280" s="11"/>
      <c r="C280" s="13"/>
      <c r="D280" s="13"/>
      <c r="E280" s="13"/>
      <c r="F280" s="13"/>
      <c r="G280" s="13"/>
      <c r="H280" s="12">
        <v>1</v>
      </c>
      <c r="I280" s="13"/>
      <c r="J280" s="13"/>
      <c r="K280" s="13"/>
      <c r="L280" s="13"/>
      <c r="M280" s="13"/>
      <c r="N280" s="13"/>
      <c r="O280" s="13"/>
      <c r="P280" s="13"/>
      <c r="Q280" s="13"/>
      <c r="R280" s="13"/>
      <c r="S280" s="13"/>
    </row>
    <row r="281" spans="1:22" x14ac:dyDescent="0.3">
      <c r="A281" s="10" t="s">
        <v>3958</v>
      </c>
      <c r="B281" s="11"/>
      <c r="C281" s="13"/>
      <c r="D281" s="12">
        <v>2</v>
      </c>
      <c r="E281" s="13"/>
      <c r="F281" s="12">
        <v>2</v>
      </c>
      <c r="G281" s="13"/>
      <c r="H281" s="13"/>
      <c r="I281" s="13"/>
      <c r="J281" s="13"/>
      <c r="K281" s="13"/>
      <c r="L281" s="13"/>
      <c r="M281" s="13"/>
      <c r="N281" s="13"/>
      <c r="O281" s="13"/>
      <c r="P281" s="13"/>
      <c r="Q281" s="13"/>
      <c r="R281" s="13"/>
      <c r="S281" s="13"/>
    </row>
    <row r="282" spans="1:22" x14ac:dyDescent="0.3">
      <c r="A282" s="10" t="s">
        <v>2299</v>
      </c>
      <c r="B282" s="11"/>
      <c r="C282" s="13"/>
      <c r="D282" s="13"/>
      <c r="E282" s="12">
        <v>2</v>
      </c>
      <c r="F282" s="13"/>
      <c r="G282" s="12">
        <v>2</v>
      </c>
      <c r="H282" s="13"/>
      <c r="I282" s="13"/>
      <c r="J282" s="12">
        <v>3</v>
      </c>
      <c r="K282" s="13"/>
      <c r="L282" s="12">
        <v>1</v>
      </c>
      <c r="M282" s="13"/>
      <c r="N282" s="13"/>
      <c r="O282" s="13"/>
      <c r="P282" s="13"/>
      <c r="Q282" s="13"/>
      <c r="R282" s="13"/>
      <c r="S282" s="13"/>
    </row>
    <row r="283" spans="1:22" x14ac:dyDescent="0.3">
      <c r="A283" s="10" t="s">
        <v>4243</v>
      </c>
      <c r="B283" s="11"/>
      <c r="C283" s="13"/>
      <c r="D283" s="13"/>
      <c r="E283" s="13"/>
      <c r="F283" s="13"/>
      <c r="G283" s="13"/>
      <c r="H283" s="13"/>
      <c r="I283" s="13"/>
      <c r="J283" s="13"/>
      <c r="K283" s="13"/>
      <c r="L283" s="13"/>
      <c r="M283" s="13"/>
      <c r="N283" s="13"/>
      <c r="O283" s="13"/>
      <c r="P283" s="12">
        <v>1</v>
      </c>
      <c r="Q283" s="13"/>
      <c r="R283" s="13"/>
      <c r="S283" s="13"/>
      <c r="T283" s="3">
        <v>1</v>
      </c>
    </row>
    <row r="284" spans="1:22" x14ac:dyDescent="0.3">
      <c r="A284" s="10" t="s">
        <v>2823</v>
      </c>
      <c r="B284" s="11"/>
      <c r="C284" s="13"/>
      <c r="D284" s="12">
        <v>1</v>
      </c>
      <c r="E284" s="13"/>
      <c r="F284" s="12">
        <v>2</v>
      </c>
      <c r="G284" s="13"/>
      <c r="H284" s="12">
        <v>1</v>
      </c>
      <c r="I284" s="12">
        <v>1</v>
      </c>
      <c r="J284" s="13"/>
      <c r="K284" s="13"/>
      <c r="L284" s="13"/>
      <c r="M284" s="12">
        <v>4</v>
      </c>
      <c r="N284" s="13"/>
      <c r="O284" s="13"/>
      <c r="P284" s="13"/>
      <c r="Q284" s="13"/>
      <c r="R284" s="13"/>
      <c r="S284" s="13"/>
    </row>
    <row r="285" spans="1:22" x14ac:dyDescent="0.3">
      <c r="A285" s="10" t="s">
        <v>2848</v>
      </c>
      <c r="B285" s="11"/>
      <c r="C285" s="13"/>
      <c r="D285" s="13"/>
      <c r="E285" s="13"/>
      <c r="F285" s="13"/>
      <c r="G285" s="13"/>
      <c r="H285" s="13"/>
      <c r="I285" s="13"/>
      <c r="J285" s="13"/>
      <c r="K285" s="12">
        <v>3</v>
      </c>
      <c r="L285" s="13"/>
      <c r="M285" s="13"/>
      <c r="N285" s="13"/>
      <c r="O285" s="13"/>
      <c r="P285" s="13"/>
      <c r="Q285" s="13"/>
      <c r="R285" s="13"/>
      <c r="S285" s="13"/>
    </row>
    <row r="286" spans="1:22" x14ac:dyDescent="0.3">
      <c r="A286" s="10" t="s">
        <v>3183</v>
      </c>
      <c r="B286" s="11"/>
      <c r="C286" s="13"/>
      <c r="D286" s="13"/>
      <c r="E286" s="13"/>
      <c r="F286" s="13"/>
      <c r="G286" s="13"/>
      <c r="H286" s="13"/>
      <c r="I286" s="13"/>
      <c r="J286" s="13"/>
      <c r="K286" s="12">
        <v>1</v>
      </c>
      <c r="L286" s="13"/>
      <c r="M286" s="13"/>
      <c r="N286" s="12">
        <v>2</v>
      </c>
      <c r="O286" s="13"/>
      <c r="P286" s="13"/>
      <c r="Q286" s="13"/>
      <c r="R286" s="13"/>
      <c r="S286" s="13"/>
    </row>
    <row r="287" spans="1:22" x14ac:dyDescent="0.3">
      <c r="A287" s="10" t="s">
        <v>3972</v>
      </c>
      <c r="B287" s="11"/>
      <c r="C287" s="13"/>
      <c r="D287" s="12">
        <v>1</v>
      </c>
      <c r="E287" s="13"/>
      <c r="F287" s="13"/>
      <c r="G287" s="13"/>
      <c r="H287" s="13"/>
      <c r="I287" s="13"/>
      <c r="J287" s="13"/>
      <c r="K287" s="13"/>
      <c r="L287" s="13"/>
      <c r="M287" s="13"/>
      <c r="N287" s="13"/>
      <c r="O287" s="13"/>
      <c r="P287" s="13"/>
      <c r="Q287" s="13"/>
      <c r="R287" s="13"/>
      <c r="S287" s="13"/>
    </row>
    <row r="288" spans="1:22" x14ac:dyDescent="0.3">
      <c r="A288" s="10" t="s">
        <v>4178</v>
      </c>
      <c r="B288" s="11"/>
      <c r="C288" s="13"/>
      <c r="D288" s="13"/>
      <c r="E288" s="13"/>
      <c r="F288" s="13"/>
      <c r="G288" s="13"/>
      <c r="H288" s="13"/>
      <c r="I288" s="13"/>
      <c r="J288" s="13"/>
      <c r="K288" s="13"/>
      <c r="L288" s="13"/>
      <c r="M288" s="13"/>
      <c r="N288" s="12">
        <v>1</v>
      </c>
      <c r="O288" s="13"/>
      <c r="P288" s="13"/>
      <c r="Q288" s="13"/>
      <c r="R288" s="13"/>
      <c r="S288" s="13"/>
    </row>
    <row r="289" spans="1:22" x14ac:dyDescent="0.3">
      <c r="A289" s="10" t="s">
        <v>3344</v>
      </c>
      <c r="B289" s="11"/>
      <c r="C289" s="13"/>
      <c r="D289" s="13"/>
      <c r="E289" s="13"/>
      <c r="F289" s="13"/>
      <c r="G289" s="13"/>
      <c r="H289" s="13"/>
      <c r="I289" s="13"/>
      <c r="J289" s="12">
        <v>1</v>
      </c>
      <c r="K289" s="13"/>
      <c r="L289" s="13"/>
      <c r="M289" s="13"/>
      <c r="N289" s="13"/>
      <c r="O289" s="13"/>
      <c r="P289" s="13"/>
      <c r="Q289" s="13"/>
      <c r="R289" s="13"/>
      <c r="S289" s="13"/>
    </row>
    <row r="290" spans="1:22" x14ac:dyDescent="0.3">
      <c r="A290" s="10" t="s">
        <v>3228</v>
      </c>
      <c r="B290" s="11"/>
      <c r="C290" s="13"/>
      <c r="D290" s="13"/>
      <c r="E290" s="13"/>
      <c r="F290" s="13"/>
      <c r="G290" s="13"/>
      <c r="H290" s="13"/>
      <c r="I290" s="12">
        <v>1</v>
      </c>
      <c r="J290" s="13"/>
      <c r="K290" s="13"/>
      <c r="L290" s="13"/>
      <c r="M290" s="13"/>
      <c r="N290" s="13"/>
      <c r="O290" s="13"/>
      <c r="P290" s="13"/>
      <c r="Q290" s="13"/>
      <c r="R290" s="13"/>
      <c r="S290" s="12">
        <v>2</v>
      </c>
    </row>
    <row r="291" spans="1:22" x14ac:dyDescent="0.3">
      <c r="A291" s="10" t="s">
        <v>3245</v>
      </c>
      <c r="B291" s="11"/>
      <c r="C291" s="13"/>
      <c r="D291" s="13"/>
      <c r="E291" s="13"/>
      <c r="F291" s="13"/>
      <c r="G291" s="12">
        <v>2</v>
      </c>
      <c r="H291" s="13"/>
      <c r="I291" s="12">
        <v>2</v>
      </c>
      <c r="J291" s="13"/>
      <c r="K291" s="13"/>
      <c r="L291" s="13"/>
      <c r="M291" s="13"/>
      <c r="N291" s="13"/>
      <c r="O291" s="12">
        <v>1</v>
      </c>
      <c r="P291" s="13"/>
      <c r="Q291" s="13"/>
      <c r="R291" s="13"/>
      <c r="S291" s="13"/>
      <c r="V291" s="3">
        <v>5</v>
      </c>
    </row>
    <row r="292" spans="1:22" x14ac:dyDescent="0.3">
      <c r="A292" s="10" t="s">
        <v>3482</v>
      </c>
      <c r="B292" s="11"/>
      <c r="C292" s="13"/>
      <c r="D292" s="13"/>
      <c r="E292" s="13"/>
      <c r="F292" s="13"/>
      <c r="G292" s="13"/>
      <c r="H292" s="13"/>
      <c r="I292" s="13"/>
      <c r="J292" s="13"/>
      <c r="K292" s="12">
        <v>1</v>
      </c>
      <c r="L292" s="13"/>
      <c r="M292" s="13"/>
      <c r="N292" s="13"/>
      <c r="O292" s="13"/>
      <c r="P292" s="13"/>
      <c r="Q292" s="13"/>
      <c r="R292" s="13"/>
      <c r="S292" s="13"/>
      <c r="T292" s="147"/>
    </row>
    <row r="293" spans="1:22" x14ac:dyDescent="0.3">
      <c r="A293" s="10" t="s">
        <v>3252</v>
      </c>
      <c r="B293" s="11"/>
      <c r="C293" s="13"/>
      <c r="D293" s="12">
        <v>7</v>
      </c>
      <c r="E293" s="13"/>
      <c r="F293" s="12">
        <v>5</v>
      </c>
      <c r="G293" s="13"/>
      <c r="H293" s="13"/>
      <c r="I293" s="12">
        <v>2</v>
      </c>
      <c r="J293" s="13"/>
      <c r="K293" s="13"/>
      <c r="L293" s="13"/>
      <c r="M293" s="13"/>
      <c r="N293" s="13"/>
      <c r="O293" s="13"/>
      <c r="P293" s="13"/>
      <c r="Q293" s="13"/>
      <c r="R293" s="13"/>
      <c r="S293" s="13"/>
    </row>
    <row r="294" spans="1:22" x14ac:dyDescent="0.3">
      <c r="A294" s="10" t="s">
        <v>4125</v>
      </c>
      <c r="B294" s="11"/>
      <c r="C294" s="13"/>
      <c r="D294" s="13"/>
      <c r="E294" s="13"/>
      <c r="F294" s="13"/>
      <c r="G294" s="13"/>
      <c r="H294" s="13"/>
      <c r="I294" s="13"/>
      <c r="J294" s="13"/>
      <c r="K294" s="13"/>
      <c r="L294" s="13"/>
      <c r="M294" s="12">
        <v>1</v>
      </c>
      <c r="N294" s="13"/>
      <c r="O294" s="13"/>
      <c r="P294" s="13"/>
      <c r="Q294" s="13"/>
      <c r="R294" s="13"/>
      <c r="S294" s="13"/>
    </row>
    <row r="295" spans="1:22" x14ac:dyDescent="0.3">
      <c r="A295" s="10" t="s">
        <v>3949</v>
      </c>
      <c r="B295" s="11"/>
      <c r="C295" s="12">
        <v>1</v>
      </c>
      <c r="D295" s="13"/>
      <c r="E295" s="13"/>
      <c r="F295" s="13"/>
      <c r="G295" s="13"/>
      <c r="H295" s="13"/>
      <c r="I295" s="13"/>
      <c r="J295" s="13"/>
      <c r="K295" s="13"/>
      <c r="L295" s="13"/>
      <c r="M295" s="13"/>
      <c r="N295" s="13"/>
      <c r="O295" s="13"/>
      <c r="P295" s="13"/>
      <c r="Q295" s="13"/>
      <c r="R295" s="13"/>
      <c r="S295" s="13"/>
    </row>
    <row r="296" spans="1:22" x14ac:dyDescent="0.3">
      <c r="A296" s="10" t="s">
        <v>4126</v>
      </c>
      <c r="B296" s="11"/>
      <c r="C296" s="13"/>
      <c r="D296" s="13"/>
      <c r="E296" s="13"/>
      <c r="F296" s="13"/>
      <c r="G296" s="13"/>
      <c r="H296" s="13"/>
      <c r="I296" s="13"/>
      <c r="J296" s="13"/>
      <c r="K296" s="13"/>
      <c r="L296" s="13"/>
      <c r="M296" s="12">
        <v>5</v>
      </c>
      <c r="N296" s="13"/>
      <c r="O296" s="13"/>
      <c r="P296" s="13"/>
      <c r="Q296" s="13"/>
      <c r="R296" s="13"/>
      <c r="S296" s="13"/>
    </row>
    <row r="297" spans="1:22" x14ac:dyDescent="0.3">
      <c r="A297" s="10" t="s">
        <v>2923</v>
      </c>
      <c r="B297" s="11"/>
      <c r="C297" s="13"/>
      <c r="D297" s="13"/>
      <c r="E297" s="13"/>
      <c r="F297" s="13"/>
      <c r="G297" s="13"/>
      <c r="H297" s="13"/>
      <c r="I297" s="13"/>
      <c r="J297" s="12">
        <v>1</v>
      </c>
      <c r="K297" s="13"/>
      <c r="L297" s="12">
        <v>2</v>
      </c>
      <c r="M297" s="13"/>
      <c r="N297" s="12">
        <v>3</v>
      </c>
      <c r="O297" s="13"/>
      <c r="P297" s="13"/>
      <c r="Q297" s="13"/>
      <c r="R297" s="13"/>
      <c r="S297" s="13"/>
    </row>
    <row r="298" spans="1:22" x14ac:dyDescent="0.3">
      <c r="A298" s="10" t="s">
        <v>4002</v>
      </c>
      <c r="B298" s="11"/>
      <c r="C298" s="13"/>
      <c r="D298" s="13"/>
      <c r="E298" s="13"/>
      <c r="F298" s="12">
        <v>1</v>
      </c>
      <c r="G298" s="13"/>
      <c r="H298" s="13"/>
      <c r="I298" s="13"/>
      <c r="J298" s="13"/>
      <c r="K298" s="13"/>
      <c r="L298" s="13"/>
      <c r="M298" s="13"/>
      <c r="N298" s="13"/>
      <c r="O298" s="13"/>
      <c r="P298" s="13"/>
      <c r="Q298" s="13"/>
      <c r="R298" s="13"/>
      <c r="S298" s="13"/>
    </row>
    <row r="299" spans="1:22" x14ac:dyDescent="0.3">
      <c r="A299" s="10" t="s">
        <v>4179</v>
      </c>
      <c r="B299" s="11"/>
      <c r="C299" s="13"/>
      <c r="D299" s="13"/>
      <c r="E299" s="13"/>
      <c r="F299" s="13"/>
      <c r="G299" s="13"/>
      <c r="H299" s="13"/>
      <c r="I299" s="13"/>
      <c r="J299" s="13"/>
      <c r="K299" s="13"/>
      <c r="L299" s="13"/>
      <c r="M299" s="13"/>
      <c r="N299" s="12">
        <v>4</v>
      </c>
      <c r="O299" s="13"/>
      <c r="P299" s="13"/>
      <c r="Q299" s="13"/>
      <c r="R299" s="13"/>
      <c r="S299" s="13"/>
    </row>
    <row r="300" spans="1:22" x14ac:dyDescent="0.3">
      <c r="A300" s="10" t="s">
        <v>3963</v>
      </c>
      <c r="B300" s="11"/>
      <c r="C300" s="13"/>
      <c r="D300" s="12">
        <v>1</v>
      </c>
      <c r="E300" s="13"/>
      <c r="F300" s="13"/>
      <c r="G300" s="13"/>
      <c r="H300" s="13"/>
      <c r="I300" s="13"/>
      <c r="J300" s="13"/>
      <c r="K300" s="13"/>
      <c r="L300" s="13"/>
      <c r="M300" s="13"/>
      <c r="N300" s="13"/>
      <c r="O300" s="13"/>
      <c r="P300" s="12">
        <v>1</v>
      </c>
      <c r="Q300" s="13"/>
      <c r="R300" s="13"/>
      <c r="S300" s="13"/>
    </row>
    <row r="301" spans="1:22" s="1" customFormat="1" x14ac:dyDescent="0.3">
      <c r="A301" s="27" t="s">
        <v>4418</v>
      </c>
      <c r="B301" s="149"/>
      <c r="C301" s="150"/>
      <c r="D301" s="150"/>
      <c r="E301" s="150"/>
      <c r="F301" s="150"/>
      <c r="G301" s="150"/>
      <c r="H301" s="150"/>
      <c r="I301" s="150"/>
      <c r="J301" s="150"/>
      <c r="K301" s="150"/>
      <c r="L301" s="150"/>
      <c r="M301" s="150"/>
      <c r="N301" s="150"/>
      <c r="O301" s="150"/>
      <c r="P301" s="150"/>
      <c r="Q301" s="150"/>
      <c r="R301" s="150"/>
      <c r="S301" s="150"/>
      <c r="V301" s="3">
        <v>4</v>
      </c>
    </row>
    <row r="302" spans="1:22" x14ac:dyDescent="0.3">
      <c r="A302" s="10" t="s">
        <v>4144</v>
      </c>
      <c r="B302" s="11"/>
      <c r="C302" s="13"/>
      <c r="D302" s="13"/>
      <c r="E302" s="13"/>
      <c r="F302" s="13"/>
      <c r="G302" s="13"/>
      <c r="H302" s="13"/>
      <c r="I302" s="13"/>
      <c r="J302" s="13"/>
      <c r="K302" s="13"/>
      <c r="L302" s="13"/>
      <c r="M302" s="13"/>
      <c r="N302" s="12">
        <v>2</v>
      </c>
      <c r="O302" s="13"/>
      <c r="P302" s="13"/>
      <c r="Q302" s="12">
        <v>1</v>
      </c>
      <c r="R302" s="13"/>
      <c r="S302" s="13"/>
      <c r="T302" s="3">
        <v>1</v>
      </c>
      <c r="V302" s="3">
        <v>1</v>
      </c>
    </row>
    <row r="303" spans="1:22" x14ac:dyDescent="0.3">
      <c r="A303" s="10" t="s">
        <v>4015</v>
      </c>
      <c r="B303" s="11"/>
      <c r="C303" s="13"/>
      <c r="D303" s="13"/>
      <c r="E303" s="13"/>
      <c r="F303" s="13"/>
      <c r="G303" s="12">
        <v>1</v>
      </c>
      <c r="H303" s="13"/>
      <c r="I303" s="13"/>
      <c r="J303" s="13"/>
      <c r="K303" s="13"/>
      <c r="L303" s="13"/>
      <c r="M303" s="13"/>
      <c r="N303" s="13"/>
      <c r="O303" s="13"/>
      <c r="P303" s="13"/>
      <c r="Q303" s="13"/>
      <c r="R303" s="13"/>
      <c r="S303" s="13"/>
    </row>
    <row r="304" spans="1:22" x14ac:dyDescent="0.3">
      <c r="A304" s="10" t="s">
        <v>3980</v>
      </c>
      <c r="B304" s="11"/>
      <c r="C304" s="13"/>
      <c r="D304" s="13"/>
      <c r="E304" s="12">
        <v>5</v>
      </c>
      <c r="F304" s="12">
        <v>3</v>
      </c>
      <c r="G304" s="13"/>
      <c r="H304" s="13"/>
      <c r="I304" s="13"/>
      <c r="J304" s="13"/>
      <c r="K304" s="13"/>
      <c r="L304" s="13"/>
      <c r="M304" s="13"/>
      <c r="N304" s="13"/>
      <c r="O304" s="13"/>
      <c r="P304" s="13"/>
      <c r="Q304" s="13"/>
      <c r="R304" s="13"/>
      <c r="S304" s="13"/>
    </row>
    <row r="305" spans="1:25" x14ac:dyDescent="0.3">
      <c r="A305" s="10" t="s">
        <v>4127</v>
      </c>
      <c r="B305" s="11"/>
      <c r="C305" s="13"/>
      <c r="D305" s="13"/>
      <c r="E305" s="13"/>
      <c r="F305" s="13"/>
      <c r="G305" s="13"/>
      <c r="H305" s="13"/>
      <c r="I305" s="13"/>
      <c r="J305" s="13"/>
      <c r="K305" s="13"/>
      <c r="L305" s="13"/>
      <c r="M305" s="12">
        <v>3</v>
      </c>
      <c r="N305" s="13"/>
      <c r="O305" s="13"/>
      <c r="P305" s="13"/>
      <c r="Q305" s="13"/>
      <c r="R305" s="13"/>
      <c r="S305" s="13"/>
    </row>
    <row r="306" spans="1:25" x14ac:dyDescent="0.3">
      <c r="A306" s="10" t="s">
        <v>4145</v>
      </c>
      <c r="B306" s="11"/>
      <c r="C306" s="13"/>
      <c r="D306" s="13"/>
      <c r="E306" s="13"/>
      <c r="F306" s="13"/>
      <c r="G306" s="13"/>
      <c r="H306" s="13"/>
      <c r="I306" s="13"/>
      <c r="J306" s="13"/>
      <c r="K306" s="13"/>
      <c r="L306" s="13"/>
      <c r="M306" s="13"/>
      <c r="N306" s="12">
        <v>2</v>
      </c>
      <c r="O306" s="13"/>
      <c r="P306" s="13"/>
      <c r="Q306" s="12">
        <v>1</v>
      </c>
      <c r="R306" s="13"/>
      <c r="S306" s="13"/>
    </row>
    <row r="307" spans="1:25" x14ac:dyDescent="0.3">
      <c r="A307" s="10" t="s">
        <v>4180</v>
      </c>
      <c r="B307" s="11"/>
      <c r="C307" s="13"/>
      <c r="D307" s="13"/>
      <c r="E307" s="13"/>
      <c r="F307" s="13"/>
      <c r="G307" s="13"/>
      <c r="H307" s="13"/>
      <c r="I307" s="13"/>
      <c r="J307" s="13"/>
      <c r="K307" s="13"/>
      <c r="L307" s="13"/>
      <c r="M307" s="13"/>
      <c r="N307" s="12">
        <v>1</v>
      </c>
      <c r="O307" s="13"/>
      <c r="P307" s="13"/>
      <c r="Q307" s="13"/>
      <c r="R307" s="13"/>
      <c r="S307" s="13"/>
    </row>
    <row r="308" spans="1:25" x14ac:dyDescent="0.3">
      <c r="A308" s="10" t="s">
        <v>3782</v>
      </c>
      <c r="B308" s="11"/>
      <c r="C308" s="13"/>
      <c r="D308" s="13"/>
      <c r="E308" s="13"/>
      <c r="F308" s="13"/>
      <c r="G308" s="13"/>
      <c r="H308" s="13"/>
      <c r="I308" s="13"/>
      <c r="J308" s="13"/>
      <c r="K308" s="13"/>
      <c r="L308" s="13"/>
      <c r="M308" s="13"/>
      <c r="N308" s="13"/>
      <c r="O308" s="13"/>
      <c r="P308" s="13"/>
      <c r="Q308" s="13"/>
      <c r="R308" s="12">
        <v>1</v>
      </c>
      <c r="S308" s="13"/>
    </row>
    <row r="309" spans="1:25" x14ac:dyDescent="0.3">
      <c r="A309" s="10" t="s">
        <v>2633</v>
      </c>
      <c r="B309" s="11"/>
      <c r="C309" s="13"/>
      <c r="D309" s="13"/>
      <c r="E309" s="13"/>
      <c r="F309" s="13"/>
      <c r="G309" s="13"/>
      <c r="H309" s="13"/>
      <c r="I309" s="12">
        <v>2</v>
      </c>
      <c r="J309" s="13"/>
      <c r="K309" s="13"/>
      <c r="L309" s="13"/>
      <c r="M309" s="13"/>
      <c r="N309" s="12">
        <v>3</v>
      </c>
      <c r="O309" s="13"/>
      <c r="P309" s="13"/>
      <c r="Q309" s="13"/>
      <c r="R309" s="13"/>
      <c r="S309" s="13"/>
      <c r="U309" s="147"/>
    </row>
    <row r="310" spans="1:25" x14ac:dyDescent="0.3">
      <c r="A310" s="10" t="s">
        <v>4420</v>
      </c>
      <c r="B310" s="11"/>
      <c r="C310" s="13"/>
      <c r="D310" s="13"/>
      <c r="E310" s="13"/>
      <c r="F310" s="13"/>
      <c r="G310" s="13"/>
      <c r="H310" s="13"/>
      <c r="I310" s="13"/>
      <c r="J310" s="13"/>
      <c r="K310" s="13"/>
      <c r="L310" s="12">
        <v>1</v>
      </c>
      <c r="M310" s="13"/>
      <c r="N310" s="12">
        <v>1</v>
      </c>
      <c r="O310" s="13"/>
      <c r="P310" s="13"/>
      <c r="Q310" s="13"/>
      <c r="R310" s="13"/>
      <c r="S310" s="13"/>
      <c r="U310" s="147"/>
      <c r="V310" s="3">
        <v>4</v>
      </c>
    </row>
    <row r="311" spans="1:25" x14ac:dyDescent="0.3">
      <c r="A311" s="10" t="s">
        <v>4026</v>
      </c>
      <c r="B311" s="11"/>
      <c r="C311" s="13"/>
      <c r="D311" s="13"/>
      <c r="E311" s="13"/>
      <c r="F311" s="13"/>
      <c r="G311" s="13"/>
      <c r="H311" s="12">
        <v>1</v>
      </c>
      <c r="I311" s="13"/>
      <c r="J311" s="13"/>
      <c r="K311" s="13"/>
      <c r="L311" s="13"/>
      <c r="M311" s="13"/>
      <c r="N311" s="12">
        <v>1</v>
      </c>
      <c r="O311" s="13"/>
      <c r="P311" s="13"/>
      <c r="Q311" s="13"/>
      <c r="R311" s="13"/>
      <c r="S311" s="13"/>
    </row>
    <row r="312" spans="1:25" s="1" customFormat="1" x14ac:dyDescent="0.3">
      <c r="A312" s="27" t="s">
        <v>4419</v>
      </c>
      <c r="B312" s="149"/>
      <c r="C312" s="150"/>
      <c r="D312" s="150"/>
      <c r="E312" s="150"/>
      <c r="F312" s="150"/>
      <c r="G312" s="150"/>
      <c r="H312" s="150"/>
      <c r="I312" s="150"/>
      <c r="J312" s="150"/>
      <c r="K312" s="150"/>
      <c r="L312" s="150"/>
      <c r="M312" s="150"/>
      <c r="N312" s="150"/>
      <c r="O312" s="150"/>
      <c r="P312" s="150"/>
      <c r="Q312" s="150"/>
      <c r="R312" s="150"/>
      <c r="S312" s="150"/>
      <c r="V312" s="3">
        <v>1</v>
      </c>
    </row>
    <row r="313" spans="1:25" x14ac:dyDescent="0.3">
      <c r="A313" s="10" t="s">
        <v>4105</v>
      </c>
      <c r="B313" s="11"/>
      <c r="C313" s="13"/>
      <c r="D313" s="13"/>
      <c r="E313" s="13"/>
      <c r="F313" s="13"/>
      <c r="G313" s="13"/>
      <c r="H313" s="13"/>
      <c r="I313" s="13"/>
      <c r="J313" s="13"/>
      <c r="K313" s="13"/>
      <c r="L313" s="13"/>
      <c r="M313" s="12">
        <v>4</v>
      </c>
      <c r="N313" s="13"/>
      <c r="O313" s="13"/>
      <c r="P313" s="13"/>
      <c r="Q313" s="12">
        <v>1</v>
      </c>
      <c r="R313" s="13"/>
      <c r="S313" s="13"/>
      <c r="V313" s="3">
        <v>2</v>
      </c>
    </row>
    <row r="314" spans="1:25" x14ac:dyDescent="0.3">
      <c r="A314" s="10" t="s">
        <v>3284</v>
      </c>
      <c r="B314" s="11"/>
      <c r="C314" s="13"/>
      <c r="D314" s="13"/>
      <c r="E314" s="13"/>
      <c r="F314" s="13"/>
      <c r="G314" s="13"/>
      <c r="H314" s="13"/>
      <c r="I314" s="12">
        <v>2</v>
      </c>
      <c r="J314" s="13"/>
      <c r="K314" s="13"/>
      <c r="L314" s="13"/>
      <c r="M314" s="13"/>
      <c r="N314" s="13"/>
      <c r="O314" s="13"/>
      <c r="P314" s="13"/>
      <c r="Q314" s="13"/>
      <c r="R314" s="13"/>
      <c r="S314" s="13"/>
      <c r="X314" s="1"/>
      <c r="Y314" s="1"/>
    </row>
    <row r="315" spans="1:25" s="1" customFormat="1" x14ac:dyDescent="0.3">
      <c r="A315" s="10" t="s">
        <v>2921</v>
      </c>
      <c r="B315" s="11"/>
      <c r="C315" s="13"/>
      <c r="D315" s="13"/>
      <c r="E315" s="13"/>
      <c r="F315" s="13"/>
      <c r="G315" s="13"/>
      <c r="H315" s="13"/>
      <c r="I315" s="13"/>
      <c r="J315" s="12">
        <v>2</v>
      </c>
      <c r="K315" s="13"/>
      <c r="L315" s="13"/>
      <c r="M315" s="13"/>
      <c r="N315" s="13"/>
      <c r="O315" s="13"/>
      <c r="P315" s="13"/>
      <c r="Q315" s="13"/>
      <c r="R315" s="13"/>
      <c r="S315" s="13"/>
      <c r="T315" s="147"/>
      <c r="U315" s="147"/>
      <c r="V315" s="147"/>
      <c r="X315" s="2"/>
      <c r="Y315" s="2"/>
    </row>
    <row r="316" spans="1:25" x14ac:dyDescent="0.3">
      <c r="A316" s="10" t="s">
        <v>2453</v>
      </c>
      <c r="B316" s="11"/>
      <c r="C316" s="13"/>
      <c r="D316" s="12">
        <v>1</v>
      </c>
      <c r="E316" s="13"/>
      <c r="F316" s="13"/>
      <c r="G316" s="12">
        <v>1</v>
      </c>
      <c r="H316" s="13"/>
      <c r="I316" s="12">
        <v>1</v>
      </c>
      <c r="J316" s="13"/>
      <c r="K316" s="12">
        <v>7</v>
      </c>
      <c r="L316" s="13"/>
      <c r="M316" s="12">
        <v>6</v>
      </c>
      <c r="N316" s="12">
        <v>1</v>
      </c>
      <c r="O316" s="13"/>
      <c r="P316" s="13"/>
      <c r="Q316" s="13"/>
      <c r="R316" s="13"/>
      <c r="S316" s="13"/>
      <c r="T316" s="147"/>
    </row>
    <row r="317" spans="1:25" x14ac:dyDescent="0.3">
      <c r="A317" s="10" t="s">
        <v>3343</v>
      </c>
      <c r="B317" s="11"/>
      <c r="C317" s="13"/>
      <c r="D317" s="13"/>
      <c r="E317" s="13"/>
      <c r="F317" s="13"/>
      <c r="G317" s="12">
        <v>1</v>
      </c>
      <c r="H317" s="12">
        <v>4</v>
      </c>
      <c r="I317" s="13"/>
      <c r="J317" s="12">
        <v>4</v>
      </c>
      <c r="K317" s="13"/>
      <c r="L317" s="13"/>
      <c r="M317" s="12">
        <v>2</v>
      </c>
      <c r="N317" s="13"/>
      <c r="O317" s="13"/>
      <c r="P317" s="13"/>
      <c r="Q317" s="13"/>
      <c r="R317" s="13"/>
      <c r="S317" s="13"/>
    </row>
    <row r="318" spans="1:25" x14ac:dyDescent="0.3">
      <c r="A318" s="10" t="s">
        <v>4084</v>
      </c>
      <c r="B318" s="11"/>
      <c r="C318" s="13"/>
      <c r="D318" s="13"/>
      <c r="E318" s="13"/>
      <c r="F318" s="13"/>
      <c r="G318" s="13"/>
      <c r="H318" s="13"/>
      <c r="I318" s="13"/>
      <c r="J318" s="13"/>
      <c r="K318" s="13"/>
      <c r="L318" s="12">
        <v>2</v>
      </c>
      <c r="M318" s="13"/>
      <c r="N318" s="13"/>
      <c r="O318" s="13"/>
      <c r="P318" s="13"/>
      <c r="Q318" s="13"/>
      <c r="R318" s="13"/>
      <c r="S318" s="13"/>
    </row>
    <row r="319" spans="1:25" x14ac:dyDescent="0.3">
      <c r="A319" s="10" t="s">
        <v>2944</v>
      </c>
      <c r="B319" s="11"/>
      <c r="C319" s="13"/>
      <c r="D319" s="13"/>
      <c r="E319" s="12">
        <v>2</v>
      </c>
      <c r="F319" s="13"/>
      <c r="G319" s="13"/>
      <c r="H319" s="13"/>
      <c r="I319" s="12">
        <v>3</v>
      </c>
      <c r="J319" s="13"/>
      <c r="K319" s="13"/>
      <c r="L319" s="12">
        <v>2</v>
      </c>
      <c r="M319" s="12">
        <v>4</v>
      </c>
      <c r="N319" s="13"/>
      <c r="O319" s="13"/>
      <c r="P319" s="13"/>
      <c r="Q319" s="13"/>
      <c r="R319" s="13"/>
      <c r="S319" s="13"/>
      <c r="U319" s="3">
        <v>2</v>
      </c>
    </row>
    <row r="320" spans="1:25" x14ac:dyDescent="0.3">
      <c r="A320" s="10" t="s">
        <v>2531</v>
      </c>
      <c r="B320" s="11"/>
      <c r="C320" s="12">
        <v>1</v>
      </c>
      <c r="D320" s="13"/>
      <c r="E320" s="13"/>
      <c r="F320" s="13"/>
      <c r="G320" s="12">
        <v>6</v>
      </c>
      <c r="H320" s="13"/>
      <c r="I320" s="12">
        <v>9</v>
      </c>
      <c r="J320" s="13"/>
      <c r="K320" s="12">
        <v>5</v>
      </c>
      <c r="L320" s="13"/>
      <c r="M320" s="12">
        <v>6</v>
      </c>
      <c r="N320" s="13"/>
      <c r="O320" s="13"/>
      <c r="P320" s="13"/>
      <c r="Q320" s="13"/>
      <c r="R320" s="13"/>
      <c r="S320" s="13"/>
      <c r="U320" s="3">
        <v>3</v>
      </c>
    </row>
    <row r="321" spans="1:25" x14ac:dyDescent="0.3">
      <c r="A321" s="10" t="s">
        <v>3319</v>
      </c>
      <c r="B321" s="11"/>
      <c r="C321" s="13"/>
      <c r="D321" s="12">
        <v>1</v>
      </c>
      <c r="E321" s="13"/>
      <c r="F321" s="13"/>
      <c r="G321" s="13"/>
      <c r="H321" s="12">
        <v>2</v>
      </c>
      <c r="I321" s="13"/>
      <c r="J321" s="12">
        <v>3</v>
      </c>
      <c r="K321" s="13"/>
      <c r="L321" s="12">
        <v>2</v>
      </c>
      <c r="M321" s="13"/>
      <c r="N321" s="12">
        <v>1</v>
      </c>
      <c r="O321" s="13"/>
      <c r="P321" s="13"/>
      <c r="Q321" s="13"/>
      <c r="R321" s="12">
        <v>1</v>
      </c>
      <c r="S321" s="13"/>
    </row>
    <row r="322" spans="1:25" x14ac:dyDescent="0.3">
      <c r="A322" s="10" t="s">
        <v>4181</v>
      </c>
      <c r="B322" s="11"/>
      <c r="C322" s="13"/>
      <c r="D322" s="13"/>
      <c r="E322" s="13"/>
      <c r="F322" s="13"/>
      <c r="G322" s="13"/>
      <c r="H322" s="13"/>
      <c r="I322" s="13"/>
      <c r="J322" s="13"/>
      <c r="K322" s="13"/>
      <c r="L322" s="13"/>
      <c r="M322" s="13"/>
      <c r="N322" s="12">
        <v>1</v>
      </c>
      <c r="O322" s="13"/>
      <c r="P322" s="13"/>
      <c r="Q322" s="13"/>
      <c r="R322" s="13"/>
      <c r="S322" s="13"/>
    </row>
    <row r="323" spans="1:25" x14ac:dyDescent="0.3">
      <c r="A323" s="10" t="s">
        <v>4085</v>
      </c>
      <c r="B323" s="11"/>
      <c r="C323" s="13"/>
      <c r="D323" s="13"/>
      <c r="E323" s="13"/>
      <c r="F323" s="13"/>
      <c r="G323" s="13"/>
      <c r="H323" s="13"/>
      <c r="I323" s="13"/>
      <c r="J323" s="13"/>
      <c r="K323" s="13"/>
      <c r="L323" s="12">
        <v>2</v>
      </c>
      <c r="M323" s="13"/>
      <c r="N323" s="13"/>
      <c r="O323" s="13"/>
      <c r="P323" s="13"/>
      <c r="Q323" s="13"/>
      <c r="R323" s="13"/>
      <c r="S323" s="13"/>
    </row>
    <row r="324" spans="1:25" x14ac:dyDescent="0.3">
      <c r="A324" s="27" t="s">
        <v>4378</v>
      </c>
      <c r="B324" s="149"/>
      <c r="C324" s="150"/>
      <c r="D324" s="150"/>
      <c r="E324" s="150"/>
      <c r="F324" s="150"/>
      <c r="G324" s="150"/>
      <c r="H324" s="150"/>
      <c r="I324" s="150"/>
      <c r="J324" s="150"/>
      <c r="K324" s="150"/>
      <c r="L324" s="150"/>
      <c r="M324" s="150"/>
      <c r="N324" s="150"/>
      <c r="O324" s="150"/>
      <c r="P324" s="150"/>
      <c r="Q324" s="150"/>
      <c r="R324" s="150"/>
      <c r="S324" s="150"/>
      <c r="T324" s="1"/>
      <c r="U324" s="3">
        <v>4</v>
      </c>
      <c r="V324" s="1"/>
    </row>
    <row r="325" spans="1:25" x14ac:dyDescent="0.3">
      <c r="A325" s="10" t="s">
        <v>3314</v>
      </c>
      <c r="B325" s="11"/>
      <c r="C325" s="13"/>
      <c r="D325" s="13"/>
      <c r="E325" s="13"/>
      <c r="F325" s="13"/>
      <c r="G325" s="12">
        <v>1</v>
      </c>
      <c r="H325" s="13"/>
      <c r="I325" s="12">
        <v>1</v>
      </c>
      <c r="J325" s="13"/>
      <c r="K325" s="12">
        <v>1</v>
      </c>
      <c r="L325" s="13"/>
      <c r="M325" s="12">
        <v>1</v>
      </c>
      <c r="N325" s="13"/>
      <c r="O325" s="13"/>
      <c r="P325" s="13"/>
      <c r="Q325" s="13"/>
      <c r="R325" s="13"/>
      <c r="S325" s="13"/>
      <c r="T325" s="3">
        <v>3</v>
      </c>
      <c r="U325" s="147"/>
      <c r="V325" s="3">
        <v>4</v>
      </c>
    </row>
    <row r="326" spans="1:25" x14ac:dyDescent="0.3">
      <c r="A326" s="10" t="s">
        <v>4182</v>
      </c>
      <c r="B326" s="11"/>
      <c r="C326" s="13"/>
      <c r="D326" s="13"/>
      <c r="E326" s="13"/>
      <c r="F326" s="13"/>
      <c r="G326" s="13"/>
      <c r="H326" s="13"/>
      <c r="I326" s="13"/>
      <c r="J326" s="13"/>
      <c r="K326" s="13"/>
      <c r="L326" s="13"/>
      <c r="M326" s="13"/>
      <c r="N326" s="12">
        <v>1</v>
      </c>
      <c r="O326" s="13"/>
      <c r="P326" s="13"/>
      <c r="Q326" s="13"/>
      <c r="R326" s="13"/>
      <c r="S326" s="13"/>
    </row>
    <row r="327" spans="1:25" x14ac:dyDescent="0.3">
      <c r="A327" s="10" t="s">
        <v>2853</v>
      </c>
      <c r="B327" s="11"/>
      <c r="C327" s="13"/>
      <c r="D327" s="13"/>
      <c r="E327" s="13"/>
      <c r="F327" s="13"/>
      <c r="G327" s="13"/>
      <c r="H327" s="13"/>
      <c r="I327" s="13"/>
      <c r="J327" s="13"/>
      <c r="K327" s="12">
        <v>5</v>
      </c>
      <c r="L327" s="13"/>
      <c r="M327" s="13"/>
      <c r="N327" s="12">
        <v>5</v>
      </c>
      <c r="O327" s="13"/>
      <c r="P327" s="13"/>
      <c r="Q327" s="13"/>
      <c r="R327" s="13"/>
      <c r="S327" s="13"/>
      <c r="X327" s="1"/>
      <c r="Y327" s="1"/>
    </row>
    <row r="328" spans="1:25" s="1" customFormat="1" x14ac:dyDescent="0.3">
      <c r="A328" s="10" t="s">
        <v>2875</v>
      </c>
      <c r="B328" s="11"/>
      <c r="C328" s="13"/>
      <c r="D328" s="13"/>
      <c r="E328" s="12">
        <v>1</v>
      </c>
      <c r="F328" s="12">
        <v>3</v>
      </c>
      <c r="G328" s="13"/>
      <c r="H328" s="12">
        <v>2</v>
      </c>
      <c r="I328" s="12">
        <v>2</v>
      </c>
      <c r="J328" s="13"/>
      <c r="K328" s="13"/>
      <c r="L328" s="13"/>
      <c r="M328" s="12">
        <v>4</v>
      </c>
      <c r="N328" s="13"/>
      <c r="O328" s="12">
        <v>1</v>
      </c>
      <c r="P328" s="13"/>
      <c r="Q328" s="13"/>
      <c r="R328" s="13"/>
      <c r="S328" s="13"/>
      <c r="T328" s="147"/>
      <c r="U328" s="147"/>
      <c r="V328" s="147"/>
      <c r="X328" s="2"/>
      <c r="Y328" s="2"/>
    </row>
    <row r="329" spans="1:25" x14ac:dyDescent="0.3">
      <c r="A329" s="10" t="s">
        <v>3194</v>
      </c>
      <c r="B329" s="11"/>
      <c r="C329" s="13"/>
      <c r="D329" s="13"/>
      <c r="E329" s="13"/>
      <c r="F329" s="13"/>
      <c r="G329" s="13"/>
      <c r="H329" s="13"/>
      <c r="I329" s="13"/>
      <c r="J329" s="13"/>
      <c r="K329" s="12">
        <v>1</v>
      </c>
      <c r="L329" s="13"/>
      <c r="M329" s="12">
        <v>5</v>
      </c>
      <c r="N329" s="13"/>
      <c r="O329" s="13"/>
      <c r="P329" s="13"/>
      <c r="Q329" s="13"/>
      <c r="R329" s="13"/>
      <c r="S329" s="13"/>
      <c r="X329" s="1"/>
      <c r="Y329" s="1"/>
    </row>
    <row r="330" spans="1:25" s="1" customFormat="1" x14ac:dyDescent="0.3">
      <c r="A330" s="10" t="s">
        <v>4003</v>
      </c>
      <c r="B330" s="11"/>
      <c r="C330" s="13"/>
      <c r="D330" s="13"/>
      <c r="E330" s="13"/>
      <c r="F330" s="12">
        <v>5</v>
      </c>
      <c r="G330" s="13"/>
      <c r="H330" s="13"/>
      <c r="I330" s="13"/>
      <c r="J330" s="13"/>
      <c r="K330" s="13"/>
      <c r="L330" s="13"/>
      <c r="M330" s="13"/>
      <c r="N330" s="13"/>
      <c r="O330" s="13"/>
      <c r="P330" s="13"/>
      <c r="Q330" s="13"/>
      <c r="R330" s="13"/>
      <c r="S330" s="13"/>
      <c r="T330" s="147"/>
      <c r="U330" s="147"/>
      <c r="V330" s="147"/>
      <c r="X330" s="2"/>
      <c r="Y330" s="2"/>
    </row>
    <row r="331" spans="1:25" x14ac:dyDescent="0.3">
      <c r="A331" s="10" t="s">
        <v>3451</v>
      </c>
      <c r="B331" s="11"/>
      <c r="C331" s="13"/>
      <c r="D331" s="13"/>
      <c r="E331" s="13"/>
      <c r="F331" s="13"/>
      <c r="G331" s="13"/>
      <c r="H331" s="13"/>
      <c r="I331" s="13"/>
      <c r="J331" s="13"/>
      <c r="K331" s="12">
        <v>1</v>
      </c>
      <c r="L331" s="13"/>
      <c r="M331" s="13"/>
      <c r="N331" s="13"/>
      <c r="O331" s="13"/>
      <c r="P331" s="13"/>
      <c r="Q331" s="13"/>
      <c r="R331" s="13"/>
      <c r="S331" s="13"/>
    </row>
    <row r="332" spans="1:25" x14ac:dyDescent="0.3">
      <c r="A332" s="10" t="s">
        <v>2369</v>
      </c>
      <c r="B332" s="11"/>
      <c r="C332" s="13"/>
      <c r="D332" s="13"/>
      <c r="E332" s="13"/>
      <c r="F332" s="13"/>
      <c r="G332" s="13"/>
      <c r="H332" s="13"/>
      <c r="I332" s="12">
        <v>1</v>
      </c>
      <c r="J332" s="13"/>
      <c r="K332" s="13"/>
      <c r="L332" s="13"/>
      <c r="M332" s="12">
        <v>1</v>
      </c>
      <c r="N332" s="12">
        <v>1</v>
      </c>
      <c r="O332" s="13"/>
      <c r="P332" s="13"/>
      <c r="Q332" s="13"/>
      <c r="R332" s="13"/>
      <c r="S332" s="13"/>
    </row>
    <row r="333" spans="1:25" x14ac:dyDescent="0.3">
      <c r="A333" s="10" t="s">
        <v>2528</v>
      </c>
      <c r="B333" s="11"/>
      <c r="C333" s="13"/>
      <c r="D333" s="13"/>
      <c r="E333" s="13"/>
      <c r="F333" s="13"/>
      <c r="G333" s="12">
        <v>1</v>
      </c>
      <c r="H333" s="13"/>
      <c r="I333" s="12">
        <v>1</v>
      </c>
      <c r="J333" s="13"/>
      <c r="K333" s="13"/>
      <c r="L333" s="13"/>
      <c r="M333" s="13"/>
      <c r="N333" s="12">
        <v>2</v>
      </c>
      <c r="O333" s="13"/>
      <c r="P333" s="13"/>
      <c r="Q333" s="13"/>
      <c r="R333" s="13"/>
      <c r="S333" s="13"/>
      <c r="U333" s="147"/>
    </row>
    <row r="334" spans="1:25" x14ac:dyDescent="0.3">
      <c r="A334" s="10" t="s">
        <v>2448</v>
      </c>
      <c r="B334" s="11"/>
      <c r="C334" s="13"/>
      <c r="D334" s="13"/>
      <c r="E334" s="13"/>
      <c r="F334" s="13"/>
      <c r="G334" s="13"/>
      <c r="H334" s="13"/>
      <c r="I334" s="13"/>
      <c r="J334" s="12">
        <v>1</v>
      </c>
      <c r="K334" s="13"/>
      <c r="L334" s="12">
        <v>2</v>
      </c>
      <c r="M334" s="13"/>
      <c r="N334" s="12">
        <v>1</v>
      </c>
      <c r="O334" s="13"/>
      <c r="P334" s="13"/>
      <c r="Q334" s="13"/>
      <c r="R334" s="13"/>
      <c r="S334" s="12">
        <v>2</v>
      </c>
      <c r="U334" s="3">
        <v>3</v>
      </c>
    </row>
    <row r="335" spans="1:25" x14ac:dyDescent="0.3">
      <c r="A335" s="10" t="s">
        <v>4100</v>
      </c>
      <c r="B335" s="11"/>
      <c r="C335" s="13"/>
      <c r="D335" s="13"/>
      <c r="E335" s="13"/>
      <c r="F335" s="13"/>
      <c r="G335" s="13"/>
      <c r="H335" s="13"/>
      <c r="I335" s="13"/>
      <c r="J335" s="13"/>
      <c r="K335" s="13"/>
      <c r="L335" s="13"/>
      <c r="M335" s="12">
        <v>4</v>
      </c>
      <c r="N335" s="12">
        <v>7</v>
      </c>
      <c r="O335" s="13"/>
      <c r="P335" s="13"/>
      <c r="Q335" s="13"/>
      <c r="R335" s="13"/>
      <c r="S335" s="13"/>
      <c r="U335" s="147"/>
    </row>
    <row r="336" spans="1:25" x14ac:dyDescent="0.3">
      <c r="A336" s="10" t="s">
        <v>3495</v>
      </c>
      <c r="B336" s="11"/>
      <c r="C336" s="13"/>
      <c r="D336" s="13"/>
      <c r="E336" s="13"/>
      <c r="F336" s="13"/>
      <c r="G336" s="13"/>
      <c r="H336" s="12">
        <v>2</v>
      </c>
      <c r="I336" s="13"/>
      <c r="J336" s="13"/>
      <c r="K336" s="13"/>
      <c r="L336" s="12">
        <v>3</v>
      </c>
      <c r="M336" s="13"/>
      <c r="N336" s="13"/>
      <c r="O336" s="13"/>
      <c r="P336" s="13"/>
      <c r="Q336" s="13"/>
      <c r="R336" s="13"/>
      <c r="S336" s="13"/>
    </row>
    <row r="337" spans="1:22" x14ac:dyDescent="0.3">
      <c r="A337" s="27" t="s">
        <v>4299</v>
      </c>
      <c r="B337" s="10"/>
      <c r="C337" s="147"/>
      <c r="D337" s="147"/>
      <c r="E337" s="147"/>
      <c r="F337" s="147"/>
      <c r="G337" s="147"/>
      <c r="H337" s="147"/>
      <c r="I337" s="147"/>
      <c r="J337" s="147"/>
      <c r="K337" s="147"/>
      <c r="L337" s="147"/>
      <c r="M337" s="147"/>
      <c r="N337" s="147"/>
      <c r="O337" s="147"/>
      <c r="P337" s="147"/>
      <c r="Q337" s="3">
        <v>1</v>
      </c>
      <c r="R337" s="147"/>
      <c r="S337" s="147"/>
      <c r="T337" s="3">
        <v>3</v>
      </c>
    </row>
    <row r="338" spans="1:22" x14ac:dyDescent="0.3">
      <c r="A338" s="27" t="s">
        <v>4379</v>
      </c>
      <c r="B338" s="149"/>
      <c r="C338" s="150"/>
      <c r="D338" s="150"/>
      <c r="E338" s="150"/>
      <c r="F338" s="150"/>
      <c r="G338" s="150"/>
      <c r="H338" s="150"/>
      <c r="I338" s="150"/>
      <c r="J338" s="150"/>
      <c r="K338" s="150"/>
      <c r="L338" s="150"/>
      <c r="M338" s="150"/>
      <c r="N338" s="150"/>
      <c r="O338" s="150"/>
      <c r="P338" s="150"/>
      <c r="Q338" s="150"/>
      <c r="R338" s="150"/>
      <c r="S338" s="150"/>
      <c r="T338" s="1"/>
      <c r="U338" s="3">
        <v>1</v>
      </c>
      <c r="V338" s="1"/>
    </row>
    <row r="339" spans="1:22" x14ac:dyDescent="0.3">
      <c r="A339" s="10" t="s">
        <v>2929</v>
      </c>
      <c r="B339" s="11"/>
      <c r="C339" s="13"/>
      <c r="D339" s="13"/>
      <c r="E339" s="13"/>
      <c r="F339" s="13"/>
      <c r="G339" s="13"/>
      <c r="H339" s="13"/>
      <c r="I339" s="13"/>
      <c r="J339" s="12">
        <v>1</v>
      </c>
      <c r="K339" s="13"/>
      <c r="L339" s="12">
        <v>3</v>
      </c>
      <c r="M339" s="13"/>
      <c r="N339" s="23">
        <v>3</v>
      </c>
      <c r="O339" s="13"/>
      <c r="P339" s="13"/>
      <c r="Q339" s="13"/>
      <c r="R339" s="13"/>
      <c r="S339" s="13"/>
    </row>
    <row r="340" spans="1:22" x14ac:dyDescent="0.3">
      <c r="A340" s="27" t="s">
        <v>4380</v>
      </c>
      <c r="B340" s="149"/>
      <c r="C340" s="150"/>
      <c r="D340" s="150"/>
      <c r="E340" s="150"/>
      <c r="F340" s="150"/>
      <c r="G340" s="150"/>
      <c r="H340" s="150"/>
      <c r="I340" s="150"/>
      <c r="J340" s="150"/>
      <c r="K340" s="150"/>
      <c r="L340" s="150"/>
      <c r="M340" s="150"/>
      <c r="N340" s="150"/>
      <c r="O340" s="150"/>
      <c r="P340" s="150"/>
      <c r="Q340" s="150"/>
      <c r="R340" s="150"/>
      <c r="S340" s="150"/>
      <c r="T340" s="1"/>
      <c r="U340" s="3">
        <v>3</v>
      </c>
      <c r="V340" s="1"/>
    </row>
    <row r="341" spans="1:22" x14ac:dyDescent="0.3">
      <c r="A341" s="10" t="s">
        <v>4086</v>
      </c>
      <c r="B341" s="11"/>
      <c r="C341" s="13"/>
      <c r="D341" s="13"/>
      <c r="E341" s="13"/>
      <c r="F341" s="13"/>
      <c r="G341" s="13"/>
      <c r="H341" s="13"/>
      <c r="I341" s="13"/>
      <c r="J341" s="13"/>
      <c r="K341" s="13"/>
      <c r="L341" s="12">
        <v>1</v>
      </c>
      <c r="M341" s="13"/>
      <c r="N341" s="13"/>
      <c r="O341" s="13"/>
      <c r="P341" s="13"/>
      <c r="Q341" s="13"/>
      <c r="R341" s="13"/>
      <c r="S341" s="13"/>
    </row>
    <row r="342" spans="1:22" x14ac:dyDescent="0.3">
      <c r="A342" s="10" t="s">
        <v>4183</v>
      </c>
      <c r="B342" s="11"/>
      <c r="C342" s="13"/>
      <c r="D342" s="13"/>
      <c r="E342" s="13"/>
      <c r="F342" s="13"/>
      <c r="G342" s="13"/>
      <c r="H342" s="13"/>
      <c r="I342" s="13"/>
      <c r="J342" s="13"/>
      <c r="K342" s="13"/>
      <c r="L342" s="13"/>
      <c r="M342" s="13"/>
      <c r="N342" s="12">
        <v>1</v>
      </c>
      <c r="O342" s="13"/>
      <c r="P342" s="13"/>
      <c r="Q342" s="13"/>
      <c r="R342" s="13"/>
      <c r="S342" s="13"/>
    </row>
    <row r="343" spans="1:22" x14ac:dyDescent="0.3">
      <c r="A343" s="10" t="s">
        <v>2683</v>
      </c>
      <c r="B343" s="11"/>
      <c r="C343" s="13"/>
      <c r="D343" s="13"/>
      <c r="E343" s="13"/>
      <c r="F343" s="13"/>
      <c r="G343" s="13"/>
      <c r="H343" s="12">
        <v>1</v>
      </c>
      <c r="I343" s="12">
        <v>2</v>
      </c>
      <c r="J343" s="13"/>
      <c r="K343" s="12">
        <v>2</v>
      </c>
      <c r="L343" s="13"/>
      <c r="M343" s="12">
        <v>6</v>
      </c>
      <c r="N343" s="13"/>
      <c r="O343" s="12">
        <v>2</v>
      </c>
      <c r="P343" s="13"/>
      <c r="Q343" s="13"/>
      <c r="R343" s="13"/>
      <c r="S343" s="12">
        <v>3</v>
      </c>
      <c r="U343" s="3">
        <v>3</v>
      </c>
      <c r="V343" s="3">
        <v>4</v>
      </c>
    </row>
    <row r="344" spans="1:22" s="1" customFormat="1" x14ac:dyDescent="0.3">
      <c r="A344" s="27" t="s">
        <v>4421</v>
      </c>
      <c r="B344" s="149"/>
      <c r="C344" s="150"/>
      <c r="D344" s="150"/>
      <c r="E344" s="150"/>
      <c r="F344" s="150"/>
      <c r="G344" s="150"/>
      <c r="H344" s="150"/>
      <c r="I344" s="150"/>
      <c r="J344" s="150"/>
      <c r="K344" s="150"/>
      <c r="L344" s="150"/>
      <c r="M344" s="150"/>
      <c r="N344" s="150"/>
      <c r="O344" s="150"/>
      <c r="P344" s="150"/>
      <c r="Q344" s="150"/>
      <c r="R344" s="150"/>
      <c r="S344" s="150"/>
      <c r="V344" s="3">
        <v>1</v>
      </c>
    </row>
    <row r="345" spans="1:22" x14ac:dyDescent="0.3">
      <c r="A345" s="10" t="s">
        <v>2397</v>
      </c>
      <c r="B345" s="11"/>
      <c r="C345" s="13"/>
      <c r="D345" s="13"/>
      <c r="E345" s="13"/>
      <c r="F345" s="13"/>
      <c r="G345" s="13"/>
      <c r="H345" s="13"/>
      <c r="I345" s="12">
        <v>1</v>
      </c>
      <c r="J345" s="13"/>
      <c r="K345" s="13"/>
      <c r="L345" s="13"/>
      <c r="M345" s="13"/>
      <c r="N345" s="13"/>
      <c r="O345" s="13"/>
      <c r="P345" s="13"/>
      <c r="Q345" s="13"/>
      <c r="R345" s="13"/>
      <c r="S345" s="13"/>
    </row>
    <row r="346" spans="1:22" x14ac:dyDescent="0.3">
      <c r="A346" s="10" t="s">
        <v>4146</v>
      </c>
      <c r="B346" s="11"/>
      <c r="C346" s="13"/>
      <c r="D346" s="13"/>
      <c r="E346" s="13"/>
      <c r="F346" s="13"/>
      <c r="G346" s="13"/>
      <c r="H346" s="13"/>
      <c r="I346" s="13"/>
      <c r="J346" s="13"/>
      <c r="K346" s="13"/>
      <c r="L346" s="13"/>
      <c r="M346" s="13"/>
      <c r="N346" s="12">
        <v>2</v>
      </c>
      <c r="O346" s="13"/>
      <c r="P346" s="13"/>
      <c r="Q346" s="12">
        <v>2</v>
      </c>
      <c r="R346" s="13"/>
      <c r="S346" s="13"/>
      <c r="U346" s="3">
        <v>1</v>
      </c>
    </row>
    <row r="347" spans="1:22" x14ac:dyDescent="0.3">
      <c r="A347" s="10" t="s">
        <v>4039</v>
      </c>
      <c r="B347" s="11"/>
      <c r="C347" s="13"/>
      <c r="D347" s="13"/>
      <c r="E347" s="13"/>
      <c r="F347" s="13"/>
      <c r="G347" s="13"/>
      <c r="H347" s="13"/>
      <c r="I347" s="13"/>
      <c r="J347" s="13"/>
      <c r="K347" s="13"/>
      <c r="L347" s="12">
        <v>3</v>
      </c>
      <c r="M347" s="13"/>
      <c r="N347" s="12">
        <v>4</v>
      </c>
      <c r="O347" s="13"/>
      <c r="P347" s="13"/>
      <c r="Q347" s="13"/>
      <c r="R347" s="12">
        <v>1</v>
      </c>
      <c r="S347" s="13"/>
    </row>
    <row r="348" spans="1:22" x14ac:dyDescent="0.3">
      <c r="A348" s="27" t="s">
        <v>4290</v>
      </c>
      <c r="B348" s="10"/>
      <c r="C348" s="147"/>
      <c r="D348" s="147"/>
      <c r="E348" s="147"/>
      <c r="F348" s="147"/>
      <c r="G348" s="147"/>
      <c r="H348" s="147"/>
      <c r="I348" s="147"/>
      <c r="J348" s="147"/>
      <c r="K348" s="147"/>
      <c r="L348" s="147"/>
      <c r="M348" s="147"/>
      <c r="N348" s="147"/>
      <c r="O348" s="147"/>
      <c r="P348" s="147"/>
      <c r="Q348" s="147"/>
      <c r="R348" s="147"/>
      <c r="S348" s="147"/>
      <c r="T348" s="3">
        <v>3</v>
      </c>
    </row>
    <row r="349" spans="1:22" x14ac:dyDescent="0.3">
      <c r="A349" s="10" t="s">
        <v>4184</v>
      </c>
      <c r="B349" s="11"/>
      <c r="C349" s="13"/>
      <c r="D349" s="13"/>
      <c r="E349" s="13"/>
      <c r="F349" s="13"/>
      <c r="G349" s="13"/>
      <c r="H349" s="13"/>
      <c r="I349" s="13"/>
      <c r="J349" s="13"/>
      <c r="K349" s="13"/>
      <c r="L349" s="13"/>
      <c r="M349" s="13"/>
      <c r="N349" s="12">
        <v>1</v>
      </c>
      <c r="O349" s="13"/>
      <c r="P349" s="13"/>
      <c r="Q349" s="13"/>
      <c r="R349" s="13"/>
      <c r="S349" s="13"/>
    </row>
    <row r="350" spans="1:22" s="1" customFormat="1" x14ac:dyDescent="0.3">
      <c r="A350" s="27" t="s">
        <v>4422</v>
      </c>
      <c r="B350" s="149"/>
      <c r="C350" s="150"/>
      <c r="D350" s="150"/>
      <c r="E350" s="150"/>
      <c r="F350" s="150"/>
      <c r="G350" s="150"/>
      <c r="H350" s="150"/>
      <c r="I350" s="150"/>
      <c r="J350" s="150"/>
      <c r="K350" s="150"/>
      <c r="L350" s="150"/>
      <c r="M350" s="150"/>
      <c r="N350" s="150"/>
      <c r="O350" s="150"/>
      <c r="P350" s="150"/>
      <c r="Q350" s="150"/>
      <c r="R350" s="150"/>
      <c r="S350" s="150"/>
      <c r="V350" s="3">
        <v>2</v>
      </c>
    </row>
    <row r="351" spans="1:22" x14ac:dyDescent="0.3">
      <c r="A351" s="10" t="s">
        <v>4087</v>
      </c>
      <c r="B351" s="11"/>
      <c r="C351" s="13"/>
      <c r="D351" s="13"/>
      <c r="E351" s="13"/>
      <c r="F351" s="13"/>
      <c r="G351" s="13"/>
      <c r="H351" s="13"/>
      <c r="I351" s="13"/>
      <c r="J351" s="13"/>
      <c r="K351" s="13"/>
      <c r="L351" s="12">
        <v>3</v>
      </c>
      <c r="M351" s="13"/>
      <c r="N351" s="13"/>
      <c r="O351" s="13"/>
      <c r="P351" s="13"/>
      <c r="Q351" s="13"/>
      <c r="R351" s="13"/>
      <c r="S351" s="13"/>
      <c r="U351" s="3">
        <v>4</v>
      </c>
    </row>
    <row r="352" spans="1:22" x14ac:dyDescent="0.3">
      <c r="A352" s="10" t="s">
        <v>4049</v>
      </c>
      <c r="B352" s="11"/>
      <c r="C352" s="13"/>
      <c r="D352" s="13"/>
      <c r="E352" s="13"/>
      <c r="F352" s="13"/>
      <c r="G352" s="13"/>
      <c r="H352" s="13"/>
      <c r="I352" s="13"/>
      <c r="J352" s="13"/>
      <c r="K352" s="13"/>
      <c r="L352" s="12">
        <v>1</v>
      </c>
      <c r="M352" s="13"/>
      <c r="N352" s="12">
        <v>1</v>
      </c>
      <c r="O352" s="13"/>
      <c r="P352" s="13"/>
      <c r="Q352" s="13"/>
      <c r="R352" s="13"/>
      <c r="S352" s="13"/>
    </row>
    <row r="353" spans="1:25" x14ac:dyDescent="0.3">
      <c r="A353" s="10" t="s">
        <v>4128</v>
      </c>
      <c r="B353" s="11"/>
      <c r="C353" s="13"/>
      <c r="D353" s="13"/>
      <c r="E353" s="13"/>
      <c r="F353" s="13"/>
      <c r="G353" s="13"/>
      <c r="H353" s="13"/>
      <c r="I353" s="13"/>
      <c r="J353" s="13"/>
      <c r="K353" s="13"/>
      <c r="L353" s="13"/>
      <c r="M353" s="12">
        <v>1</v>
      </c>
      <c r="N353" s="13"/>
      <c r="O353" s="13"/>
      <c r="P353" s="13"/>
      <c r="Q353" s="13"/>
      <c r="R353" s="13"/>
      <c r="S353" s="13"/>
      <c r="U353" s="3">
        <v>1</v>
      </c>
    </row>
    <row r="354" spans="1:25" x14ac:dyDescent="0.3">
      <c r="A354" s="10" t="s">
        <v>2520</v>
      </c>
      <c r="B354" s="11"/>
      <c r="C354" s="13"/>
      <c r="D354" s="13"/>
      <c r="E354" s="13"/>
      <c r="F354" s="13"/>
      <c r="G354" s="12">
        <v>2</v>
      </c>
      <c r="H354" s="13"/>
      <c r="I354" s="12">
        <v>2</v>
      </c>
      <c r="J354" s="13"/>
      <c r="K354" s="12">
        <v>3</v>
      </c>
      <c r="L354" s="13"/>
      <c r="M354" s="13"/>
      <c r="N354" s="13"/>
      <c r="O354" s="13"/>
      <c r="P354" s="13"/>
      <c r="Q354" s="13"/>
      <c r="R354" s="13"/>
      <c r="S354" s="13"/>
    </row>
    <row r="355" spans="1:25" x14ac:dyDescent="0.3">
      <c r="A355" s="10" t="s">
        <v>3548</v>
      </c>
      <c r="B355" s="11"/>
      <c r="C355" s="13"/>
      <c r="D355" s="12">
        <v>1</v>
      </c>
      <c r="E355" s="13"/>
      <c r="F355" s="13"/>
      <c r="G355" s="12">
        <v>1</v>
      </c>
      <c r="H355" s="13"/>
      <c r="I355" s="13"/>
      <c r="J355" s="13"/>
      <c r="K355" s="13"/>
      <c r="L355" s="12">
        <v>1</v>
      </c>
      <c r="M355" s="13"/>
      <c r="N355" s="12">
        <v>1</v>
      </c>
      <c r="O355" s="13"/>
      <c r="P355" s="13"/>
      <c r="Q355" s="13"/>
      <c r="R355" s="13"/>
      <c r="S355" s="13"/>
      <c r="X355" s="1"/>
      <c r="Y355" s="1"/>
    </row>
    <row r="356" spans="1:25" s="1" customFormat="1" x14ac:dyDescent="0.3">
      <c r="A356" s="10" t="s">
        <v>2719</v>
      </c>
      <c r="B356" s="11"/>
      <c r="C356" s="13"/>
      <c r="D356" s="13"/>
      <c r="E356" s="13"/>
      <c r="F356" s="13"/>
      <c r="G356" s="13"/>
      <c r="H356" s="13"/>
      <c r="I356" s="13"/>
      <c r="J356" s="13"/>
      <c r="K356" s="12">
        <v>5</v>
      </c>
      <c r="L356" s="13"/>
      <c r="M356" s="12">
        <v>6</v>
      </c>
      <c r="N356" s="13"/>
      <c r="O356" s="12">
        <v>5</v>
      </c>
      <c r="P356" s="13"/>
      <c r="Q356" s="12">
        <v>1</v>
      </c>
      <c r="R356" s="13"/>
      <c r="S356" s="12">
        <v>1</v>
      </c>
      <c r="T356" s="147"/>
      <c r="U356" s="147"/>
      <c r="V356" s="147"/>
      <c r="X356" s="2"/>
      <c r="Y356" s="2"/>
    </row>
    <row r="357" spans="1:25" x14ac:dyDescent="0.3">
      <c r="A357" s="10" t="s">
        <v>4016</v>
      </c>
      <c r="B357" s="11"/>
      <c r="C357" s="13"/>
      <c r="D357" s="13"/>
      <c r="E357" s="13"/>
      <c r="F357" s="13"/>
      <c r="G357" s="12">
        <v>1</v>
      </c>
      <c r="H357" s="13"/>
      <c r="I357" s="13"/>
      <c r="J357" s="13"/>
      <c r="K357" s="13"/>
      <c r="L357" s="13"/>
      <c r="M357" s="13"/>
      <c r="N357" s="13"/>
      <c r="O357" s="13"/>
      <c r="P357" s="13"/>
      <c r="Q357" s="13"/>
      <c r="R357" s="13"/>
      <c r="S357" s="13"/>
    </row>
    <row r="358" spans="1:25" x14ac:dyDescent="0.3">
      <c r="A358" s="10" t="s">
        <v>4185</v>
      </c>
      <c r="B358" s="11"/>
      <c r="C358" s="13"/>
      <c r="D358" s="13"/>
      <c r="E358" s="13"/>
      <c r="F358" s="13"/>
      <c r="G358" s="13"/>
      <c r="H358" s="13"/>
      <c r="I358" s="13"/>
      <c r="J358" s="13"/>
      <c r="K358" s="13"/>
      <c r="L358" s="13"/>
      <c r="M358" s="13"/>
      <c r="N358" s="12">
        <v>3</v>
      </c>
      <c r="O358" s="13"/>
      <c r="P358" s="13"/>
      <c r="Q358" s="13"/>
      <c r="R358" s="13"/>
      <c r="S358" s="13"/>
      <c r="T358" s="147"/>
    </row>
    <row r="359" spans="1:25" x14ac:dyDescent="0.3">
      <c r="A359" s="10" t="s">
        <v>4244</v>
      </c>
      <c r="B359" s="11"/>
      <c r="C359" s="13"/>
      <c r="D359" s="13"/>
      <c r="E359" s="13"/>
      <c r="F359" s="13"/>
      <c r="G359" s="13"/>
      <c r="H359" s="13"/>
      <c r="I359" s="13"/>
      <c r="J359" s="13"/>
      <c r="K359" s="13"/>
      <c r="L359" s="13"/>
      <c r="M359" s="13"/>
      <c r="N359" s="13"/>
      <c r="O359" s="13"/>
      <c r="P359" s="12">
        <v>1</v>
      </c>
      <c r="Q359" s="13"/>
      <c r="R359" s="13"/>
      <c r="S359" s="13"/>
    </row>
    <row r="360" spans="1:25" x14ac:dyDescent="0.3">
      <c r="A360" s="10" t="s">
        <v>4237</v>
      </c>
      <c r="B360" s="11"/>
      <c r="C360" s="13"/>
      <c r="D360" s="13"/>
      <c r="E360" s="13"/>
      <c r="F360" s="13"/>
      <c r="G360" s="13"/>
      <c r="H360" s="13"/>
      <c r="I360" s="13"/>
      <c r="J360" s="13"/>
      <c r="K360" s="13"/>
      <c r="L360" s="13"/>
      <c r="M360" s="13"/>
      <c r="N360" s="13"/>
      <c r="O360" s="13"/>
      <c r="P360" s="12">
        <v>1</v>
      </c>
      <c r="Q360" s="13"/>
      <c r="R360" s="12">
        <v>3</v>
      </c>
      <c r="S360" s="13"/>
    </row>
    <row r="361" spans="1:25" x14ac:dyDescent="0.3">
      <c r="A361" s="10" t="s">
        <v>2290</v>
      </c>
      <c r="B361" s="11"/>
      <c r="C361" s="13"/>
      <c r="D361" s="13"/>
      <c r="E361" s="13"/>
      <c r="F361" s="13"/>
      <c r="G361" s="13"/>
      <c r="H361" s="13"/>
      <c r="I361" s="12">
        <v>2</v>
      </c>
      <c r="J361" s="13"/>
      <c r="K361" s="12">
        <v>5</v>
      </c>
      <c r="L361" s="13"/>
      <c r="M361" s="12">
        <v>8</v>
      </c>
      <c r="N361" s="13"/>
      <c r="O361" s="13"/>
      <c r="P361" s="13"/>
      <c r="Q361" s="13"/>
      <c r="R361" s="13"/>
      <c r="S361" s="13"/>
    </row>
    <row r="362" spans="1:25" x14ac:dyDescent="0.3">
      <c r="A362" s="10" t="s">
        <v>4129</v>
      </c>
      <c r="B362" s="11"/>
      <c r="C362" s="13"/>
      <c r="D362" s="13"/>
      <c r="E362" s="13"/>
      <c r="F362" s="13"/>
      <c r="G362" s="13"/>
      <c r="H362" s="13"/>
      <c r="I362" s="13"/>
      <c r="J362" s="13"/>
      <c r="K362" s="13"/>
      <c r="L362" s="13"/>
      <c r="M362" s="12">
        <v>3</v>
      </c>
      <c r="N362" s="13"/>
      <c r="O362" s="13"/>
      <c r="P362" s="13"/>
      <c r="Q362" s="13"/>
      <c r="R362" s="13"/>
      <c r="S362" s="13"/>
    </row>
    <row r="363" spans="1:25" x14ac:dyDescent="0.3">
      <c r="A363" s="10" t="s">
        <v>4276</v>
      </c>
      <c r="B363" s="11"/>
      <c r="C363" s="13"/>
      <c r="D363" s="13"/>
      <c r="E363" s="13"/>
      <c r="F363" s="13"/>
      <c r="G363" s="13"/>
      <c r="H363" s="13"/>
      <c r="I363" s="13"/>
      <c r="J363" s="13"/>
      <c r="K363" s="13"/>
      <c r="L363" s="13"/>
      <c r="M363" s="13"/>
      <c r="N363" s="13"/>
      <c r="O363" s="13"/>
      <c r="P363" s="13"/>
      <c r="Q363" s="13"/>
      <c r="R363" s="13"/>
      <c r="S363" s="12">
        <v>2</v>
      </c>
    </row>
    <row r="364" spans="1:25" x14ac:dyDescent="0.3">
      <c r="A364" s="27" t="s">
        <v>4291</v>
      </c>
      <c r="B364" s="10"/>
      <c r="C364" s="147"/>
      <c r="D364" s="147"/>
      <c r="E364" s="147"/>
      <c r="F364" s="147"/>
      <c r="G364" s="147"/>
      <c r="H364" s="147"/>
      <c r="I364" s="147"/>
      <c r="J364" s="147"/>
      <c r="K364" s="147"/>
      <c r="L364" s="147"/>
      <c r="M364" s="147"/>
      <c r="N364" s="147"/>
      <c r="O364" s="147"/>
      <c r="P364" s="147"/>
      <c r="Q364" s="147"/>
      <c r="R364" s="147"/>
      <c r="S364" s="147"/>
      <c r="T364" s="3">
        <v>2</v>
      </c>
    </row>
    <row r="365" spans="1:25" x14ac:dyDescent="0.3">
      <c r="A365" s="10" t="s">
        <v>4213</v>
      </c>
      <c r="B365" s="11"/>
      <c r="C365" s="13"/>
      <c r="D365" s="13"/>
      <c r="E365" s="13"/>
      <c r="F365" s="13"/>
      <c r="G365" s="13"/>
      <c r="H365" s="13"/>
      <c r="I365" s="13"/>
      <c r="J365" s="13"/>
      <c r="K365" s="13"/>
      <c r="L365" s="13"/>
      <c r="M365" s="13"/>
      <c r="N365" s="13"/>
      <c r="O365" s="12">
        <v>4</v>
      </c>
      <c r="P365" s="13"/>
      <c r="Q365" s="12">
        <v>1</v>
      </c>
      <c r="R365" s="13"/>
      <c r="S365" s="13"/>
    </row>
    <row r="366" spans="1:25" x14ac:dyDescent="0.3">
      <c r="A366" s="10" t="s">
        <v>2773</v>
      </c>
      <c r="B366" s="11"/>
      <c r="C366" s="13"/>
      <c r="D366" s="12">
        <v>1</v>
      </c>
      <c r="E366" s="13"/>
      <c r="F366" s="13"/>
      <c r="G366" s="13"/>
      <c r="H366" s="12">
        <v>2</v>
      </c>
      <c r="I366" s="13"/>
      <c r="J366" s="12">
        <v>2</v>
      </c>
      <c r="K366" s="13"/>
      <c r="L366" s="12">
        <v>3</v>
      </c>
      <c r="M366" s="13"/>
      <c r="N366" s="12">
        <v>3</v>
      </c>
      <c r="O366" s="13"/>
      <c r="P366" s="13"/>
      <c r="Q366" s="13"/>
      <c r="R366" s="13"/>
      <c r="S366" s="13"/>
    </row>
    <row r="367" spans="1:25" x14ac:dyDescent="0.3">
      <c r="A367" s="10" t="s">
        <v>4186</v>
      </c>
      <c r="B367" s="11"/>
      <c r="C367" s="13"/>
      <c r="D367" s="13"/>
      <c r="E367" s="13"/>
      <c r="F367" s="13"/>
      <c r="G367" s="13"/>
      <c r="H367" s="13"/>
      <c r="I367" s="13"/>
      <c r="J367" s="13"/>
      <c r="K367" s="13"/>
      <c r="L367" s="13"/>
      <c r="M367" s="13"/>
      <c r="N367" s="12">
        <v>2</v>
      </c>
      <c r="O367" s="13"/>
      <c r="P367" s="13"/>
      <c r="Q367" s="13"/>
      <c r="R367" s="13"/>
      <c r="S367" s="13"/>
      <c r="U367" s="147"/>
    </row>
    <row r="368" spans="1:25" x14ac:dyDescent="0.3">
      <c r="A368" s="27" t="s">
        <v>4381</v>
      </c>
      <c r="B368" s="149"/>
      <c r="C368" s="150"/>
      <c r="D368" s="150"/>
      <c r="E368" s="150"/>
      <c r="F368" s="150"/>
      <c r="G368" s="150"/>
      <c r="H368" s="150"/>
      <c r="I368" s="150"/>
      <c r="J368" s="150"/>
      <c r="K368" s="150"/>
      <c r="L368" s="150"/>
      <c r="M368" s="150"/>
      <c r="N368" s="150"/>
      <c r="O368" s="150"/>
      <c r="P368" s="12">
        <v>1</v>
      </c>
      <c r="Q368" s="150"/>
      <c r="R368" s="150"/>
      <c r="S368" s="150"/>
      <c r="T368" s="1"/>
      <c r="U368" s="3">
        <v>1</v>
      </c>
      <c r="V368" s="1"/>
    </row>
    <row r="369" spans="1:25" x14ac:dyDescent="0.3">
      <c r="A369" s="10" t="s">
        <v>2916</v>
      </c>
      <c r="B369" s="11"/>
      <c r="C369" s="13"/>
      <c r="D369" s="13"/>
      <c r="E369" s="13"/>
      <c r="F369" s="13"/>
      <c r="G369" s="13"/>
      <c r="H369" s="13"/>
      <c r="I369" s="13"/>
      <c r="J369" s="12">
        <v>3</v>
      </c>
      <c r="K369" s="13"/>
      <c r="L369" s="13"/>
      <c r="M369" s="12">
        <v>4</v>
      </c>
      <c r="N369" s="13"/>
      <c r="O369" s="13"/>
      <c r="P369" s="13"/>
      <c r="Q369" s="13"/>
      <c r="R369" s="13"/>
      <c r="S369" s="13"/>
    </row>
    <row r="370" spans="1:25" x14ac:dyDescent="0.3">
      <c r="A370" s="10" t="s">
        <v>4245</v>
      </c>
      <c r="B370" s="11"/>
      <c r="C370" s="13"/>
      <c r="D370" s="13"/>
      <c r="E370" s="13"/>
      <c r="F370" s="13"/>
      <c r="G370" s="13"/>
      <c r="H370" s="13"/>
      <c r="I370" s="13"/>
      <c r="J370" s="13"/>
      <c r="K370" s="13"/>
      <c r="L370" s="13"/>
      <c r="M370" s="13"/>
      <c r="N370" s="13"/>
      <c r="O370" s="13"/>
      <c r="P370" s="12">
        <v>1</v>
      </c>
      <c r="Q370" s="13"/>
      <c r="R370" s="13"/>
      <c r="S370" s="13"/>
      <c r="T370" s="3">
        <v>2</v>
      </c>
      <c r="V370" s="3">
        <v>1</v>
      </c>
    </row>
    <row r="371" spans="1:25" x14ac:dyDescent="0.3">
      <c r="A371" s="10" t="s">
        <v>4004</v>
      </c>
      <c r="B371" s="11"/>
      <c r="C371" s="13"/>
      <c r="D371" s="13"/>
      <c r="E371" s="13"/>
      <c r="F371" s="12">
        <v>2</v>
      </c>
      <c r="G371" s="13"/>
      <c r="H371" s="13"/>
      <c r="I371" s="13"/>
      <c r="J371" s="13"/>
      <c r="K371" s="13"/>
      <c r="L371" s="13"/>
      <c r="M371" s="13"/>
      <c r="N371" s="13"/>
      <c r="O371" s="13"/>
      <c r="P371" s="13"/>
      <c r="Q371" s="13"/>
      <c r="R371" s="13"/>
      <c r="S371" s="13"/>
    </row>
    <row r="372" spans="1:25" x14ac:dyDescent="0.3">
      <c r="A372" s="10" t="s">
        <v>4017</v>
      </c>
      <c r="B372" s="11"/>
      <c r="C372" s="13"/>
      <c r="D372" s="13"/>
      <c r="E372" s="13"/>
      <c r="F372" s="13"/>
      <c r="G372" s="12">
        <v>2</v>
      </c>
      <c r="H372" s="13"/>
      <c r="I372" s="13"/>
      <c r="J372" s="13"/>
      <c r="K372" s="13"/>
      <c r="L372" s="13"/>
      <c r="M372" s="13"/>
      <c r="N372" s="13"/>
      <c r="O372" s="13"/>
      <c r="P372" s="13"/>
      <c r="Q372" s="13"/>
      <c r="R372" s="13"/>
      <c r="S372" s="13"/>
      <c r="U372" s="147"/>
    </row>
    <row r="373" spans="1:25" s="1" customFormat="1" x14ac:dyDescent="0.3">
      <c r="A373" s="27" t="s">
        <v>4423</v>
      </c>
      <c r="B373" s="149"/>
      <c r="C373" s="150"/>
      <c r="D373" s="150"/>
      <c r="E373" s="150"/>
      <c r="F373" s="150"/>
      <c r="G373" s="150"/>
      <c r="H373" s="150"/>
      <c r="I373" s="150"/>
      <c r="J373" s="150"/>
      <c r="K373" s="150"/>
      <c r="L373" s="150"/>
      <c r="M373" s="150"/>
      <c r="N373" s="150"/>
      <c r="O373" s="150"/>
      <c r="P373" s="150"/>
      <c r="Q373" s="150"/>
      <c r="R373" s="150"/>
      <c r="S373" s="150"/>
      <c r="V373" s="3">
        <v>1</v>
      </c>
    </row>
    <row r="374" spans="1:25" x14ac:dyDescent="0.3">
      <c r="A374" s="27" t="s">
        <v>4292</v>
      </c>
      <c r="B374" s="10"/>
      <c r="C374" s="147"/>
      <c r="D374" s="147"/>
      <c r="E374" s="147"/>
      <c r="F374" s="147"/>
      <c r="G374" s="147"/>
      <c r="H374" s="147"/>
      <c r="I374" s="147"/>
      <c r="J374" s="147"/>
      <c r="K374" s="147"/>
      <c r="L374" s="147"/>
      <c r="M374" s="147"/>
      <c r="N374" s="147"/>
      <c r="O374" s="147"/>
      <c r="P374" s="147"/>
      <c r="Q374" s="147"/>
      <c r="R374" s="147"/>
      <c r="S374" s="147"/>
      <c r="T374" s="3">
        <v>2</v>
      </c>
    </row>
    <row r="375" spans="1:25" s="1" customFormat="1" x14ac:dyDescent="0.3">
      <c r="A375" s="27" t="s">
        <v>4424</v>
      </c>
      <c r="B375" s="27"/>
      <c r="V375" s="3">
        <v>2</v>
      </c>
    </row>
    <row r="376" spans="1:25" x14ac:dyDescent="0.3">
      <c r="A376" s="10" t="s">
        <v>2837</v>
      </c>
      <c r="B376" s="11"/>
      <c r="C376" s="13"/>
      <c r="D376" s="13"/>
      <c r="E376" s="13"/>
      <c r="F376" s="13"/>
      <c r="G376" s="13"/>
      <c r="H376" s="13"/>
      <c r="I376" s="13"/>
      <c r="J376" s="13"/>
      <c r="K376" s="12">
        <v>3</v>
      </c>
      <c r="L376" s="13"/>
      <c r="M376" s="13"/>
      <c r="N376" s="13"/>
      <c r="O376" s="13"/>
      <c r="P376" s="13"/>
      <c r="Q376" s="13"/>
      <c r="R376" s="13"/>
      <c r="S376" s="13"/>
      <c r="V376" s="3">
        <v>2</v>
      </c>
    </row>
    <row r="377" spans="1:25" x14ac:dyDescent="0.3">
      <c r="A377" s="10" t="s">
        <v>4005</v>
      </c>
      <c r="B377" s="11"/>
      <c r="C377" s="13"/>
      <c r="D377" s="13"/>
      <c r="E377" s="13"/>
      <c r="F377" s="12">
        <v>1</v>
      </c>
      <c r="G377" s="13"/>
      <c r="H377" s="13"/>
      <c r="I377" s="13"/>
      <c r="J377" s="13"/>
      <c r="K377" s="13"/>
      <c r="L377" s="13"/>
      <c r="M377" s="13"/>
      <c r="N377" s="13"/>
      <c r="O377" s="13"/>
      <c r="P377" s="13"/>
      <c r="Q377" s="13"/>
      <c r="R377" s="13"/>
      <c r="S377" s="13"/>
      <c r="X377" s="1"/>
      <c r="Y377" s="1"/>
    </row>
    <row r="378" spans="1:25" s="1" customFormat="1" x14ac:dyDescent="0.3">
      <c r="A378" s="10" t="s">
        <v>4065</v>
      </c>
      <c r="B378" s="11"/>
      <c r="C378" s="13"/>
      <c r="D378" s="13"/>
      <c r="E378" s="13"/>
      <c r="F378" s="13"/>
      <c r="G378" s="13"/>
      <c r="H378" s="13"/>
      <c r="I378" s="13"/>
      <c r="J378" s="13"/>
      <c r="K378" s="13"/>
      <c r="L378" s="12">
        <v>2</v>
      </c>
      <c r="M378" s="13"/>
      <c r="N378" s="13"/>
      <c r="O378" s="13"/>
      <c r="P378" s="13"/>
      <c r="Q378" s="13"/>
      <c r="R378" s="12">
        <v>1</v>
      </c>
      <c r="S378" s="13"/>
      <c r="T378" s="147"/>
      <c r="U378" s="147"/>
      <c r="V378" s="147"/>
      <c r="X378" s="2"/>
      <c r="Y378" s="2"/>
    </row>
    <row r="379" spans="1:25" x14ac:dyDescent="0.3">
      <c r="A379" s="10" t="s">
        <v>3813</v>
      </c>
      <c r="B379" s="11"/>
      <c r="C379" s="13"/>
      <c r="D379" s="13"/>
      <c r="E379" s="13"/>
      <c r="F379" s="13"/>
      <c r="G379" s="13"/>
      <c r="H379" s="13"/>
      <c r="I379" s="13"/>
      <c r="J379" s="13"/>
      <c r="K379" s="13"/>
      <c r="L379" s="13"/>
      <c r="M379" s="13"/>
      <c r="N379" s="13"/>
      <c r="O379" s="13"/>
      <c r="P379" s="13"/>
      <c r="Q379" s="13"/>
      <c r="R379" s="13"/>
      <c r="S379" s="12">
        <v>1</v>
      </c>
    </row>
    <row r="380" spans="1:25" x14ac:dyDescent="0.3">
      <c r="A380" s="10" t="s">
        <v>4088</v>
      </c>
      <c r="B380" s="11"/>
      <c r="C380" s="13"/>
      <c r="D380" s="13"/>
      <c r="E380" s="13"/>
      <c r="F380" s="13"/>
      <c r="G380" s="13"/>
      <c r="H380" s="13"/>
      <c r="I380" s="13"/>
      <c r="J380" s="13"/>
      <c r="K380" s="13"/>
      <c r="L380" s="12">
        <v>2</v>
      </c>
      <c r="M380" s="13"/>
      <c r="N380" s="13"/>
      <c r="O380" s="13"/>
      <c r="P380" s="13"/>
      <c r="Q380" s="13"/>
      <c r="R380" s="13"/>
      <c r="S380" s="13"/>
    </row>
    <row r="381" spans="1:25" s="1" customFormat="1" x14ac:dyDescent="0.3">
      <c r="A381" s="27" t="s">
        <v>4425</v>
      </c>
      <c r="B381" s="149"/>
      <c r="C381" s="150"/>
      <c r="D381" s="150"/>
      <c r="E381" s="150"/>
      <c r="F381" s="150"/>
      <c r="G381" s="150"/>
      <c r="H381" s="150"/>
      <c r="I381" s="150"/>
      <c r="J381" s="150"/>
      <c r="K381" s="150"/>
      <c r="L381" s="150"/>
      <c r="M381" s="150"/>
      <c r="N381" s="150"/>
      <c r="O381" s="150"/>
      <c r="P381" s="150"/>
      <c r="Q381" s="12">
        <v>1</v>
      </c>
      <c r="R381" s="150"/>
      <c r="S381" s="150"/>
      <c r="V381" s="3">
        <v>4</v>
      </c>
    </row>
    <row r="382" spans="1:25" x14ac:dyDescent="0.3">
      <c r="A382" s="10" t="s">
        <v>2996</v>
      </c>
      <c r="B382" s="11"/>
      <c r="C382" s="13"/>
      <c r="D382" s="13"/>
      <c r="E382" s="13"/>
      <c r="F382" s="13"/>
      <c r="G382" s="13"/>
      <c r="H382" s="13"/>
      <c r="I382" s="13"/>
      <c r="J382" s="13"/>
      <c r="K382" s="13"/>
      <c r="L382" s="12">
        <v>3</v>
      </c>
      <c r="M382" s="13"/>
      <c r="N382" s="12">
        <v>2</v>
      </c>
      <c r="O382" s="13"/>
      <c r="P382" s="13"/>
      <c r="Q382" s="13"/>
      <c r="R382" s="13"/>
      <c r="S382" s="13"/>
    </row>
    <row r="383" spans="1:25" x14ac:dyDescent="0.3">
      <c r="A383" s="10" t="s">
        <v>3378</v>
      </c>
      <c r="B383" s="11"/>
      <c r="C383" s="12">
        <v>1</v>
      </c>
      <c r="D383" s="13"/>
      <c r="E383" s="12">
        <v>1</v>
      </c>
      <c r="F383" s="13"/>
      <c r="G383" s="13"/>
      <c r="H383" s="12">
        <v>5</v>
      </c>
      <c r="I383" s="13"/>
      <c r="J383" s="12">
        <v>1</v>
      </c>
      <c r="K383" s="13"/>
      <c r="L383" s="12">
        <v>2</v>
      </c>
      <c r="M383" s="13"/>
      <c r="N383" s="12">
        <v>2</v>
      </c>
      <c r="O383" s="13"/>
      <c r="P383" s="13"/>
      <c r="Q383" s="13"/>
      <c r="R383" s="13"/>
      <c r="S383" s="13"/>
      <c r="U383" s="3">
        <v>2</v>
      </c>
    </row>
    <row r="384" spans="1:25" x14ac:dyDescent="0.3">
      <c r="A384" s="10" t="s">
        <v>2431</v>
      </c>
      <c r="B384" s="11"/>
      <c r="C384" s="12">
        <v>3</v>
      </c>
      <c r="D384" s="13"/>
      <c r="E384" s="12">
        <v>1</v>
      </c>
      <c r="F384" s="13"/>
      <c r="G384" s="12">
        <v>1</v>
      </c>
      <c r="H384" s="13"/>
      <c r="I384" s="13"/>
      <c r="J384" s="12">
        <v>1</v>
      </c>
      <c r="K384" s="13"/>
      <c r="L384" s="13"/>
      <c r="M384" s="13"/>
      <c r="N384" s="12">
        <v>2</v>
      </c>
      <c r="O384" s="13"/>
      <c r="P384" s="13"/>
      <c r="Q384" s="13"/>
      <c r="R384" s="13"/>
      <c r="S384" s="13"/>
    </row>
    <row r="385" spans="1:22" x14ac:dyDescent="0.3">
      <c r="A385" s="10" t="s">
        <v>2679</v>
      </c>
      <c r="B385" s="11"/>
      <c r="C385" s="13"/>
      <c r="D385" s="13"/>
      <c r="E385" s="13"/>
      <c r="F385" s="13"/>
      <c r="G385" s="13"/>
      <c r="H385" s="12">
        <v>2</v>
      </c>
      <c r="I385" s="13"/>
      <c r="J385" s="13"/>
      <c r="K385" s="13"/>
      <c r="L385" s="12">
        <v>1</v>
      </c>
      <c r="M385" s="13"/>
      <c r="N385" s="12">
        <v>1</v>
      </c>
      <c r="O385" s="13"/>
      <c r="P385" s="13"/>
      <c r="Q385" s="13"/>
      <c r="R385" s="13"/>
      <c r="S385" s="13"/>
    </row>
    <row r="386" spans="1:22" s="1" customFormat="1" x14ac:dyDescent="0.3">
      <c r="A386" s="27" t="s">
        <v>4426</v>
      </c>
      <c r="B386" s="149"/>
      <c r="C386" s="150"/>
      <c r="D386" s="150"/>
      <c r="E386" s="150"/>
      <c r="F386" s="150"/>
      <c r="G386" s="150"/>
      <c r="H386" s="150"/>
      <c r="I386" s="150"/>
      <c r="J386" s="150"/>
      <c r="K386" s="150"/>
      <c r="L386" s="150"/>
      <c r="M386" s="150"/>
      <c r="N386" s="150"/>
      <c r="O386" s="150"/>
      <c r="P386" s="12">
        <v>1</v>
      </c>
      <c r="Q386" s="150"/>
      <c r="R386" s="150"/>
      <c r="S386" s="150"/>
      <c r="V386" s="3">
        <v>4</v>
      </c>
    </row>
    <row r="387" spans="1:22" x14ac:dyDescent="0.3">
      <c r="A387" s="27" t="s">
        <v>4293</v>
      </c>
      <c r="B387" s="10"/>
      <c r="C387" s="147"/>
      <c r="D387" s="147"/>
      <c r="E387" s="147"/>
      <c r="F387" s="147"/>
      <c r="G387" s="147"/>
      <c r="H387" s="147"/>
      <c r="I387" s="147"/>
      <c r="J387" s="147"/>
      <c r="K387" s="147"/>
      <c r="L387" s="147"/>
      <c r="M387" s="147"/>
      <c r="N387" s="147"/>
      <c r="O387" s="147"/>
      <c r="P387" s="147"/>
      <c r="Q387" s="147"/>
      <c r="R387" s="147"/>
      <c r="S387" s="147"/>
      <c r="T387" s="3">
        <v>3</v>
      </c>
    </row>
    <row r="388" spans="1:22" x14ac:dyDescent="0.3">
      <c r="A388" s="10" t="s">
        <v>3973</v>
      </c>
      <c r="B388" s="11"/>
      <c r="C388" s="13"/>
      <c r="D388" s="12">
        <v>1</v>
      </c>
      <c r="E388" s="13"/>
      <c r="F388" s="13"/>
      <c r="G388" s="13"/>
      <c r="H388" s="13"/>
      <c r="I388" s="13"/>
      <c r="J388" s="13"/>
      <c r="K388" s="13"/>
      <c r="L388" s="13"/>
      <c r="M388" s="13"/>
      <c r="N388" s="13"/>
      <c r="O388" s="13"/>
      <c r="P388" s="13"/>
      <c r="Q388" s="13"/>
      <c r="R388" s="13"/>
      <c r="S388" s="13"/>
    </row>
    <row r="389" spans="1:22" x14ac:dyDescent="0.3">
      <c r="A389" s="10" t="s">
        <v>2326</v>
      </c>
      <c r="B389" s="11"/>
      <c r="C389" s="12">
        <v>1</v>
      </c>
      <c r="D389" s="13"/>
      <c r="E389" s="12">
        <v>2</v>
      </c>
      <c r="F389" s="13"/>
      <c r="G389" s="12">
        <v>2</v>
      </c>
      <c r="H389" s="13"/>
      <c r="I389" s="12">
        <v>5</v>
      </c>
      <c r="J389" s="13"/>
      <c r="K389" s="13"/>
      <c r="L389" s="13"/>
      <c r="M389" s="12">
        <v>3</v>
      </c>
      <c r="N389" s="13"/>
      <c r="O389" s="13"/>
      <c r="P389" s="13"/>
      <c r="Q389" s="13"/>
      <c r="R389" s="13"/>
      <c r="S389" s="13"/>
    </row>
    <row r="390" spans="1:22" x14ac:dyDescent="0.3">
      <c r="A390" s="10" t="s">
        <v>4266</v>
      </c>
      <c r="B390" s="11"/>
      <c r="C390" s="13"/>
      <c r="D390" s="13"/>
      <c r="E390" s="13"/>
      <c r="F390" s="13"/>
      <c r="G390" s="13"/>
      <c r="H390" s="13"/>
      <c r="I390" s="13"/>
      <c r="J390" s="13"/>
      <c r="K390" s="13"/>
      <c r="L390" s="13"/>
      <c r="M390" s="13"/>
      <c r="N390" s="13"/>
      <c r="O390" s="13"/>
      <c r="P390" s="13"/>
      <c r="Q390" s="13"/>
      <c r="R390" s="12">
        <v>2</v>
      </c>
      <c r="S390" s="13"/>
      <c r="U390" s="3">
        <v>2</v>
      </c>
      <c r="V390" s="3">
        <v>1</v>
      </c>
    </row>
    <row r="391" spans="1:22" x14ac:dyDescent="0.3">
      <c r="A391" s="10" t="s">
        <v>4035</v>
      </c>
      <c r="B391" s="11"/>
      <c r="C391" s="13"/>
      <c r="D391" s="13"/>
      <c r="E391" s="13"/>
      <c r="F391" s="13"/>
      <c r="G391" s="13"/>
      <c r="H391" s="13"/>
      <c r="I391" s="12">
        <v>1</v>
      </c>
      <c r="J391" s="13"/>
      <c r="K391" s="13"/>
      <c r="L391" s="13"/>
      <c r="M391" s="13"/>
      <c r="N391" s="13"/>
      <c r="O391" s="12">
        <v>3</v>
      </c>
      <c r="P391" s="13"/>
      <c r="Q391" s="13"/>
      <c r="R391" s="13"/>
      <c r="S391" s="13"/>
    </row>
    <row r="392" spans="1:22" x14ac:dyDescent="0.3">
      <c r="A392" s="10" t="s">
        <v>4089</v>
      </c>
      <c r="B392" s="11"/>
      <c r="C392" s="13"/>
      <c r="D392" s="13"/>
      <c r="E392" s="13"/>
      <c r="F392" s="13"/>
      <c r="G392" s="13"/>
      <c r="H392" s="13"/>
      <c r="I392" s="13"/>
      <c r="J392" s="13"/>
      <c r="K392" s="13"/>
      <c r="L392" s="12">
        <v>1</v>
      </c>
      <c r="M392" s="13"/>
      <c r="N392" s="13"/>
      <c r="O392" s="13"/>
      <c r="P392" s="13"/>
      <c r="Q392" s="13"/>
      <c r="R392" s="13"/>
      <c r="S392" s="13"/>
    </row>
    <row r="393" spans="1:22" x14ac:dyDescent="0.3">
      <c r="A393" s="10" t="s">
        <v>3272</v>
      </c>
      <c r="B393" s="11"/>
      <c r="C393" s="13"/>
      <c r="D393" s="13"/>
      <c r="E393" s="13"/>
      <c r="F393" s="13"/>
      <c r="G393" s="13"/>
      <c r="H393" s="13"/>
      <c r="I393" s="12">
        <v>2</v>
      </c>
      <c r="J393" s="13"/>
      <c r="K393" s="13"/>
      <c r="L393" s="13"/>
      <c r="M393" s="13"/>
      <c r="N393" s="13"/>
      <c r="O393" s="13"/>
      <c r="P393" s="13"/>
      <c r="Q393" s="13"/>
      <c r="R393" s="13"/>
      <c r="S393" s="13"/>
    </row>
    <row r="394" spans="1:22" s="1" customFormat="1" x14ac:dyDescent="0.3">
      <c r="A394" s="27" t="s">
        <v>4427</v>
      </c>
      <c r="B394" s="149"/>
      <c r="C394" s="150"/>
      <c r="D394" s="150"/>
      <c r="E394" s="150"/>
      <c r="F394" s="150"/>
      <c r="G394" s="150"/>
      <c r="H394" s="150"/>
      <c r="I394" s="150"/>
      <c r="J394" s="150"/>
      <c r="K394" s="150"/>
      <c r="L394" s="150"/>
      <c r="M394" s="150"/>
      <c r="N394" s="150"/>
      <c r="O394" s="150"/>
      <c r="P394" s="150"/>
      <c r="Q394" s="150"/>
      <c r="R394" s="150"/>
      <c r="S394" s="150"/>
      <c r="V394" s="3">
        <v>1</v>
      </c>
    </row>
    <row r="395" spans="1:22" x14ac:dyDescent="0.3">
      <c r="A395" s="27" t="s">
        <v>4382</v>
      </c>
      <c r="B395" s="149"/>
      <c r="C395" s="150"/>
      <c r="D395" s="150"/>
      <c r="E395" s="150"/>
      <c r="F395" s="150"/>
      <c r="G395" s="150"/>
      <c r="H395" s="150"/>
      <c r="I395" s="150"/>
      <c r="J395" s="150"/>
      <c r="K395" s="150"/>
      <c r="L395" s="150"/>
      <c r="M395" s="150"/>
      <c r="N395" s="150"/>
      <c r="O395" s="150"/>
      <c r="P395" s="150"/>
      <c r="Q395" s="150"/>
      <c r="R395" s="150"/>
      <c r="S395" s="150"/>
      <c r="T395" s="1"/>
      <c r="U395" s="3">
        <v>3</v>
      </c>
      <c r="V395" s="1"/>
    </row>
    <row r="396" spans="1:22" x14ac:dyDescent="0.3">
      <c r="A396" s="10" t="s">
        <v>2466</v>
      </c>
      <c r="B396" s="11"/>
      <c r="C396" s="13"/>
      <c r="D396" s="13"/>
      <c r="E396" s="12">
        <v>1</v>
      </c>
      <c r="F396" s="13"/>
      <c r="G396" s="12">
        <v>3</v>
      </c>
      <c r="H396" s="13"/>
      <c r="I396" s="12">
        <v>6</v>
      </c>
      <c r="J396" s="13"/>
      <c r="K396" s="12">
        <v>2</v>
      </c>
      <c r="L396" s="13"/>
      <c r="M396" s="13"/>
      <c r="N396" s="12">
        <v>4</v>
      </c>
      <c r="O396" s="13"/>
      <c r="P396" s="13"/>
      <c r="Q396" s="13"/>
      <c r="R396" s="13"/>
      <c r="S396" s="13"/>
      <c r="U396" s="147"/>
    </row>
    <row r="397" spans="1:22" x14ac:dyDescent="0.3">
      <c r="A397" s="10" t="s">
        <v>4187</v>
      </c>
      <c r="B397" s="11"/>
      <c r="C397" s="13"/>
      <c r="D397" s="13"/>
      <c r="E397" s="13"/>
      <c r="F397" s="13"/>
      <c r="G397" s="13"/>
      <c r="H397" s="13"/>
      <c r="I397" s="13"/>
      <c r="J397" s="13"/>
      <c r="K397" s="13"/>
      <c r="L397" s="13"/>
      <c r="M397" s="13"/>
      <c r="N397" s="12">
        <v>1</v>
      </c>
      <c r="O397" s="13"/>
      <c r="P397" s="13"/>
      <c r="Q397" s="13"/>
      <c r="R397" s="13"/>
      <c r="S397" s="13"/>
      <c r="U397" s="147"/>
    </row>
    <row r="398" spans="1:22" x14ac:dyDescent="0.3">
      <c r="A398" s="10" t="s">
        <v>3974</v>
      </c>
      <c r="B398" s="11"/>
      <c r="C398" s="13"/>
      <c r="D398" s="12">
        <v>1</v>
      </c>
      <c r="E398" s="13"/>
      <c r="F398" s="13"/>
      <c r="G398" s="13"/>
      <c r="H398" s="13"/>
      <c r="I398" s="13"/>
      <c r="J398" s="13"/>
      <c r="K398" s="13"/>
      <c r="L398" s="13"/>
      <c r="M398" s="13"/>
      <c r="N398" s="13"/>
      <c r="O398" s="13"/>
      <c r="P398" s="13"/>
      <c r="Q398" s="13"/>
      <c r="R398" s="13"/>
      <c r="S398" s="13"/>
    </row>
    <row r="399" spans="1:22" x14ac:dyDescent="0.3">
      <c r="A399" s="10" t="s">
        <v>3170</v>
      </c>
      <c r="B399" s="11"/>
      <c r="C399" s="13"/>
      <c r="D399" s="13"/>
      <c r="E399" s="13"/>
      <c r="F399" s="13"/>
      <c r="G399" s="13"/>
      <c r="H399" s="13"/>
      <c r="I399" s="13"/>
      <c r="J399" s="13"/>
      <c r="K399" s="12">
        <v>2</v>
      </c>
      <c r="L399" s="13"/>
      <c r="M399" s="12">
        <v>3</v>
      </c>
      <c r="N399" s="13"/>
      <c r="O399" s="13"/>
      <c r="P399" s="13"/>
      <c r="Q399" s="13"/>
      <c r="R399" s="13"/>
      <c r="S399" s="13"/>
      <c r="U399" s="147"/>
    </row>
    <row r="400" spans="1:22" x14ac:dyDescent="0.3">
      <c r="A400" s="10" t="s">
        <v>4147</v>
      </c>
      <c r="B400" s="11"/>
      <c r="C400" s="13"/>
      <c r="D400" s="13"/>
      <c r="E400" s="13"/>
      <c r="F400" s="13"/>
      <c r="G400" s="13"/>
      <c r="H400" s="13"/>
      <c r="I400" s="13"/>
      <c r="J400" s="13"/>
      <c r="K400" s="13"/>
      <c r="L400" s="13"/>
      <c r="M400" s="13"/>
      <c r="N400" s="12">
        <v>2</v>
      </c>
      <c r="O400" s="13"/>
      <c r="P400" s="13"/>
      <c r="Q400" s="12">
        <v>1</v>
      </c>
      <c r="R400" s="13"/>
      <c r="S400" s="13"/>
      <c r="V400" s="3">
        <v>4</v>
      </c>
    </row>
    <row r="401" spans="1:22" x14ac:dyDescent="0.3">
      <c r="A401" s="10" t="s">
        <v>2783</v>
      </c>
      <c r="B401" s="11"/>
      <c r="C401" s="13"/>
      <c r="D401" s="13"/>
      <c r="E401" s="13"/>
      <c r="F401" s="13"/>
      <c r="G401" s="13"/>
      <c r="H401" s="13"/>
      <c r="I401" s="13"/>
      <c r="J401" s="13"/>
      <c r="K401" s="12">
        <v>1</v>
      </c>
      <c r="L401" s="13"/>
      <c r="M401" s="13"/>
      <c r="N401" s="13"/>
      <c r="O401" s="13"/>
      <c r="P401" s="13"/>
      <c r="Q401" s="13"/>
      <c r="R401" s="13"/>
      <c r="S401" s="13"/>
    </row>
    <row r="402" spans="1:22" x14ac:dyDescent="0.3">
      <c r="A402" s="10" t="s">
        <v>2494</v>
      </c>
      <c r="B402" s="11"/>
      <c r="C402" s="13"/>
      <c r="D402" s="13"/>
      <c r="E402" s="13"/>
      <c r="F402" s="13"/>
      <c r="G402" s="13"/>
      <c r="H402" s="13"/>
      <c r="I402" s="12">
        <v>1</v>
      </c>
      <c r="J402" s="13"/>
      <c r="K402" s="12">
        <v>2</v>
      </c>
      <c r="L402" s="13"/>
      <c r="M402" s="13"/>
      <c r="N402" s="12">
        <v>1</v>
      </c>
      <c r="O402" s="13"/>
      <c r="P402" s="13"/>
      <c r="Q402" s="13"/>
      <c r="R402" s="13"/>
      <c r="S402" s="13"/>
    </row>
    <row r="403" spans="1:22" x14ac:dyDescent="0.3">
      <c r="A403" s="10" t="s">
        <v>3447</v>
      </c>
      <c r="B403" s="11"/>
      <c r="C403" s="13"/>
      <c r="D403" s="13"/>
      <c r="E403" s="13"/>
      <c r="F403" s="13"/>
      <c r="G403" s="13"/>
      <c r="H403" s="13"/>
      <c r="I403" s="13"/>
      <c r="J403" s="13"/>
      <c r="K403" s="12">
        <v>1</v>
      </c>
      <c r="L403" s="13"/>
      <c r="M403" s="13"/>
      <c r="N403" s="13"/>
      <c r="O403" s="13"/>
      <c r="P403" s="13"/>
      <c r="Q403" s="13"/>
      <c r="R403" s="13"/>
      <c r="S403" s="13"/>
    </row>
    <row r="404" spans="1:22" x14ac:dyDescent="0.3">
      <c r="A404" s="10" t="s">
        <v>4090</v>
      </c>
      <c r="B404" s="11"/>
      <c r="C404" s="13"/>
      <c r="D404" s="13"/>
      <c r="E404" s="13"/>
      <c r="F404" s="13"/>
      <c r="G404" s="13"/>
      <c r="H404" s="13"/>
      <c r="I404" s="13"/>
      <c r="J404" s="13"/>
      <c r="K404" s="13"/>
      <c r="L404" s="12">
        <v>2</v>
      </c>
      <c r="M404" s="13"/>
      <c r="N404" s="13"/>
      <c r="O404" s="13"/>
      <c r="P404" s="13"/>
      <c r="Q404" s="13"/>
      <c r="R404" s="13"/>
      <c r="S404" s="13"/>
    </row>
    <row r="405" spans="1:22" x14ac:dyDescent="0.3">
      <c r="A405" s="10" t="s">
        <v>3389</v>
      </c>
      <c r="B405" s="11"/>
      <c r="C405" s="13"/>
      <c r="D405" s="13"/>
      <c r="E405" s="13"/>
      <c r="F405" s="13"/>
      <c r="G405" s="13"/>
      <c r="H405" s="13"/>
      <c r="I405" s="13"/>
      <c r="J405" s="13"/>
      <c r="K405" s="12">
        <v>2</v>
      </c>
      <c r="L405" s="13"/>
      <c r="M405" s="13"/>
      <c r="N405" s="13"/>
      <c r="O405" s="13"/>
      <c r="P405" s="13"/>
      <c r="Q405" s="13"/>
      <c r="R405" s="13"/>
      <c r="S405" s="13"/>
    </row>
    <row r="406" spans="1:22" x14ac:dyDescent="0.3">
      <c r="A406" s="10" t="s">
        <v>2858</v>
      </c>
      <c r="B406" s="11"/>
      <c r="C406" s="12">
        <v>1</v>
      </c>
      <c r="D406" s="13"/>
      <c r="E406" s="12">
        <v>1</v>
      </c>
      <c r="F406" s="13"/>
      <c r="G406" s="13"/>
      <c r="H406" s="12">
        <v>1</v>
      </c>
      <c r="I406" s="13"/>
      <c r="J406" s="12">
        <v>1</v>
      </c>
      <c r="K406" s="13"/>
      <c r="L406" s="13"/>
      <c r="M406" s="13"/>
      <c r="N406" s="12">
        <v>1</v>
      </c>
      <c r="O406" s="13"/>
      <c r="P406" s="13"/>
      <c r="Q406" s="13"/>
      <c r="R406" s="13"/>
      <c r="S406" s="13"/>
    </row>
    <row r="407" spans="1:22" s="1" customFormat="1" x14ac:dyDescent="0.3">
      <c r="A407" s="27" t="s">
        <v>4428</v>
      </c>
      <c r="B407" s="149"/>
      <c r="C407" s="150"/>
      <c r="D407" s="150"/>
      <c r="E407" s="150"/>
      <c r="F407" s="150"/>
      <c r="G407" s="150"/>
      <c r="H407" s="150"/>
      <c r="I407" s="150"/>
      <c r="J407" s="150"/>
      <c r="K407" s="150"/>
      <c r="L407" s="150"/>
      <c r="M407" s="150"/>
      <c r="N407" s="150"/>
      <c r="O407" s="150"/>
      <c r="P407" s="150"/>
      <c r="Q407" s="12">
        <v>1</v>
      </c>
      <c r="R407" s="150"/>
      <c r="S407" s="150"/>
      <c r="V407" s="3">
        <v>4</v>
      </c>
    </row>
    <row r="408" spans="1:22" x14ac:dyDescent="0.3">
      <c r="A408" s="10" t="s">
        <v>2390</v>
      </c>
      <c r="B408" s="11"/>
      <c r="C408" s="13"/>
      <c r="D408" s="13"/>
      <c r="E408" s="13"/>
      <c r="F408" s="13"/>
      <c r="G408" s="13"/>
      <c r="H408" s="13"/>
      <c r="I408" s="12">
        <v>2</v>
      </c>
      <c r="J408" s="13"/>
      <c r="K408" s="13"/>
      <c r="L408" s="13"/>
      <c r="M408" s="13"/>
      <c r="N408" s="13"/>
      <c r="O408" s="13"/>
      <c r="P408" s="13"/>
      <c r="Q408" s="13"/>
      <c r="R408" s="13"/>
      <c r="S408" s="13"/>
    </row>
    <row r="409" spans="1:22" x14ac:dyDescent="0.3">
      <c r="A409" s="10" t="s">
        <v>4188</v>
      </c>
      <c r="B409" s="11"/>
      <c r="C409" s="13"/>
      <c r="D409" s="13"/>
      <c r="E409" s="13"/>
      <c r="F409" s="13"/>
      <c r="G409" s="13"/>
      <c r="H409" s="13"/>
      <c r="I409" s="13"/>
      <c r="J409" s="13"/>
      <c r="K409" s="13"/>
      <c r="L409" s="13"/>
      <c r="M409" s="13"/>
      <c r="N409" s="12">
        <v>4</v>
      </c>
      <c r="O409" s="13"/>
      <c r="P409" s="13"/>
      <c r="Q409" s="13"/>
      <c r="R409" s="13"/>
      <c r="S409" s="13"/>
    </row>
    <row r="410" spans="1:22" x14ac:dyDescent="0.3">
      <c r="A410" s="10" t="s">
        <v>3282</v>
      </c>
      <c r="B410" s="11"/>
      <c r="C410" s="13"/>
      <c r="D410" s="13"/>
      <c r="E410" s="13"/>
      <c r="F410" s="13"/>
      <c r="G410" s="13"/>
      <c r="H410" s="13"/>
      <c r="I410" s="12">
        <v>1</v>
      </c>
      <c r="J410" s="13"/>
      <c r="K410" s="13"/>
      <c r="L410" s="13"/>
      <c r="M410" s="13"/>
      <c r="N410" s="13"/>
      <c r="O410" s="13"/>
      <c r="P410" s="13"/>
      <c r="Q410" s="13"/>
      <c r="R410" s="13"/>
      <c r="S410" s="13"/>
    </row>
    <row r="411" spans="1:22" x14ac:dyDescent="0.3">
      <c r="A411" s="10" t="s">
        <v>4102</v>
      </c>
      <c r="B411" s="11"/>
      <c r="C411" s="13"/>
      <c r="D411" s="13"/>
      <c r="E411" s="13"/>
      <c r="F411" s="13"/>
      <c r="G411" s="13"/>
      <c r="H411" s="13"/>
      <c r="I411" s="13"/>
      <c r="J411" s="13"/>
      <c r="K411" s="13"/>
      <c r="L411" s="13"/>
      <c r="M411" s="12">
        <v>2</v>
      </c>
      <c r="N411" s="13"/>
      <c r="O411" s="12">
        <v>1</v>
      </c>
      <c r="P411" s="13"/>
      <c r="Q411" s="13"/>
      <c r="R411" s="13"/>
      <c r="S411" s="12">
        <v>1</v>
      </c>
      <c r="U411" s="3">
        <v>1</v>
      </c>
    </row>
    <row r="412" spans="1:22" x14ac:dyDescent="0.3">
      <c r="A412" s="10" t="s">
        <v>4267</v>
      </c>
      <c r="B412" s="11"/>
      <c r="C412" s="13"/>
      <c r="D412" s="13"/>
      <c r="E412" s="13"/>
      <c r="F412" s="13"/>
      <c r="G412" s="13"/>
      <c r="H412" s="13"/>
      <c r="I412" s="13"/>
      <c r="J412" s="13"/>
      <c r="K412" s="13"/>
      <c r="L412" s="13"/>
      <c r="M412" s="13"/>
      <c r="N412" s="13"/>
      <c r="O412" s="13"/>
      <c r="P412" s="13"/>
      <c r="Q412" s="13"/>
      <c r="R412" s="12">
        <v>1</v>
      </c>
      <c r="S412" s="13"/>
      <c r="U412" s="3">
        <v>1</v>
      </c>
    </row>
    <row r="413" spans="1:22" x14ac:dyDescent="0.3">
      <c r="A413" s="10" t="s">
        <v>4107</v>
      </c>
      <c r="B413" s="11"/>
      <c r="C413" s="13"/>
      <c r="D413" s="13"/>
      <c r="E413" s="13"/>
      <c r="F413" s="13"/>
      <c r="G413" s="13"/>
      <c r="H413" s="13"/>
      <c r="I413" s="13"/>
      <c r="J413" s="13"/>
      <c r="K413" s="13"/>
      <c r="L413" s="13"/>
      <c r="M413" s="12">
        <v>2</v>
      </c>
      <c r="N413" s="13"/>
      <c r="O413" s="13"/>
      <c r="P413" s="13"/>
      <c r="Q413" s="13"/>
      <c r="R413" s="12">
        <v>1</v>
      </c>
      <c r="S413" s="13"/>
    </row>
    <row r="414" spans="1:22" x14ac:dyDescent="0.3">
      <c r="A414" s="10" t="s">
        <v>4246</v>
      </c>
      <c r="B414" s="11"/>
      <c r="C414" s="13"/>
      <c r="D414" s="13"/>
      <c r="E414" s="13"/>
      <c r="F414" s="13"/>
      <c r="G414" s="13"/>
      <c r="H414" s="13"/>
      <c r="I414" s="13"/>
      <c r="J414" s="13"/>
      <c r="K414" s="13"/>
      <c r="L414" s="13"/>
      <c r="M414" s="13"/>
      <c r="N414" s="13"/>
      <c r="O414" s="13"/>
      <c r="P414" s="12">
        <v>1</v>
      </c>
      <c r="Q414" s="13"/>
      <c r="R414" s="13"/>
      <c r="S414" s="13"/>
      <c r="U414" s="3">
        <v>2</v>
      </c>
    </row>
    <row r="415" spans="1:22" x14ac:dyDescent="0.3">
      <c r="A415" s="10" t="s">
        <v>3995</v>
      </c>
      <c r="B415" s="11"/>
      <c r="C415" s="13"/>
      <c r="D415" s="13"/>
      <c r="E415" s="12">
        <v>1</v>
      </c>
      <c r="F415" s="13"/>
      <c r="G415" s="13"/>
      <c r="H415" s="13"/>
      <c r="I415" s="13"/>
      <c r="J415" s="13"/>
      <c r="K415" s="13"/>
      <c r="L415" s="13"/>
      <c r="M415" s="13"/>
      <c r="N415" s="13"/>
      <c r="O415" s="13"/>
      <c r="P415" s="13"/>
      <c r="Q415" s="13"/>
      <c r="R415" s="13"/>
      <c r="S415" s="13"/>
    </row>
    <row r="416" spans="1:22" x14ac:dyDescent="0.3">
      <c r="A416" s="10" t="s">
        <v>2911</v>
      </c>
      <c r="B416" s="11"/>
      <c r="C416" s="13"/>
      <c r="D416" s="13"/>
      <c r="E416" s="13"/>
      <c r="F416" s="13"/>
      <c r="G416" s="13"/>
      <c r="H416" s="13"/>
      <c r="I416" s="13"/>
      <c r="J416" s="12">
        <v>4</v>
      </c>
      <c r="K416" s="13"/>
      <c r="L416" s="13"/>
      <c r="M416" s="12">
        <v>2</v>
      </c>
      <c r="N416" s="13"/>
      <c r="O416" s="13"/>
      <c r="P416" s="13"/>
      <c r="Q416" s="13"/>
      <c r="R416" s="13"/>
      <c r="S416" s="13"/>
    </row>
    <row r="417" spans="1:22" x14ac:dyDescent="0.3">
      <c r="A417" s="10" t="s">
        <v>4050</v>
      </c>
      <c r="B417" s="11"/>
      <c r="C417" s="13"/>
      <c r="D417" s="13"/>
      <c r="E417" s="13"/>
      <c r="F417" s="13"/>
      <c r="G417" s="13"/>
      <c r="H417" s="13"/>
      <c r="I417" s="13"/>
      <c r="J417" s="13"/>
      <c r="K417" s="13"/>
      <c r="L417" s="12">
        <v>1</v>
      </c>
      <c r="M417" s="13"/>
      <c r="N417" s="12">
        <v>2</v>
      </c>
      <c r="O417" s="13"/>
      <c r="P417" s="13"/>
      <c r="Q417" s="13"/>
      <c r="R417" s="13"/>
      <c r="S417" s="13"/>
    </row>
    <row r="418" spans="1:22" x14ac:dyDescent="0.3">
      <c r="A418" s="10" t="s">
        <v>4130</v>
      </c>
      <c r="B418" s="11"/>
      <c r="C418" s="13"/>
      <c r="D418" s="13"/>
      <c r="E418" s="13"/>
      <c r="F418" s="13"/>
      <c r="G418" s="13"/>
      <c r="H418" s="13"/>
      <c r="I418" s="13"/>
      <c r="J418" s="13"/>
      <c r="K418" s="13"/>
      <c r="L418" s="13"/>
      <c r="M418" s="12">
        <v>2</v>
      </c>
      <c r="N418" s="13"/>
      <c r="O418" s="13"/>
      <c r="P418" s="13"/>
      <c r="Q418" s="13"/>
      <c r="R418" s="13"/>
      <c r="S418" s="13"/>
    </row>
    <row r="419" spans="1:22" x14ac:dyDescent="0.3">
      <c r="A419" s="10" t="s">
        <v>4062</v>
      </c>
      <c r="B419" s="11"/>
      <c r="C419" s="13"/>
      <c r="D419" s="13"/>
      <c r="E419" s="13"/>
      <c r="F419" s="13"/>
      <c r="G419" s="13"/>
      <c r="H419" s="13"/>
      <c r="I419" s="13"/>
      <c r="J419" s="13"/>
      <c r="K419" s="13"/>
      <c r="L419" s="12">
        <v>1</v>
      </c>
      <c r="M419" s="13"/>
      <c r="N419" s="13"/>
      <c r="O419" s="12">
        <v>2</v>
      </c>
      <c r="P419" s="13"/>
      <c r="Q419" s="13"/>
      <c r="R419" s="13"/>
      <c r="S419" s="13"/>
    </row>
    <row r="420" spans="1:22" s="1" customFormat="1" x14ac:dyDescent="0.3">
      <c r="A420" s="27" t="s">
        <v>4429</v>
      </c>
      <c r="B420" s="149"/>
      <c r="C420" s="150"/>
      <c r="D420" s="150"/>
      <c r="E420" s="150"/>
      <c r="F420" s="150"/>
      <c r="G420" s="150"/>
      <c r="H420" s="150"/>
      <c r="I420" s="150"/>
      <c r="J420" s="150"/>
      <c r="K420" s="150"/>
      <c r="L420" s="150"/>
      <c r="M420" s="150"/>
      <c r="N420" s="150"/>
      <c r="O420" s="150"/>
      <c r="P420" s="150"/>
      <c r="Q420" s="12">
        <v>1</v>
      </c>
      <c r="R420" s="150"/>
      <c r="S420" s="150"/>
      <c r="V420" s="3">
        <v>1</v>
      </c>
    </row>
    <row r="421" spans="1:22" x14ac:dyDescent="0.3">
      <c r="A421" s="10" t="s">
        <v>3943</v>
      </c>
      <c r="B421" s="11"/>
      <c r="C421" s="12">
        <v>1</v>
      </c>
      <c r="D421" s="13"/>
      <c r="E421" s="12">
        <v>1</v>
      </c>
      <c r="F421" s="13"/>
      <c r="G421" s="13"/>
      <c r="H421" s="13"/>
      <c r="I421" s="13"/>
      <c r="J421" s="13"/>
      <c r="K421" s="13"/>
      <c r="L421" s="13"/>
      <c r="M421" s="13"/>
      <c r="N421" s="13"/>
      <c r="O421" s="13"/>
      <c r="P421" s="13"/>
      <c r="Q421" s="13"/>
      <c r="R421" s="13"/>
      <c r="S421" s="13"/>
    </row>
    <row r="422" spans="1:22" x14ac:dyDescent="0.3">
      <c r="A422" s="10" t="s">
        <v>2698</v>
      </c>
      <c r="B422" s="11"/>
      <c r="C422" s="13"/>
      <c r="D422" s="13"/>
      <c r="E422" s="13"/>
      <c r="F422" s="13"/>
      <c r="G422" s="13"/>
      <c r="H422" s="13"/>
      <c r="I422" s="12">
        <v>3</v>
      </c>
      <c r="J422" s="13"/>
      <c r="K422" s="13"/>
      <c r="L422" s="13"/>
      <c r="M422" s="12">
        <v>1</v>
      </c>
      <c r="N422" s="13"/>
      <c r="O422" s="12">
        <v>1</v>
      </c>
      <c r="P422" s="13"/>
      <c r="Q422" s="13"/>
      <c r="R422" s="13"/>
      <c r="S422" s="13"/>
      <c r="U422" s="147"/>
    </row>
    <row r="423" spans="1:22" x14ac:dyDescent="0.3">
      <c r="A423" s="10" t="s">
        <v>4189</v>
      </c>
      <c r="B423" s="11"/>
      <c r="C423" s="13"/>
      <c r="D423" s="13"/>
      <c r="E423" s="13"/>
      <c r="F423" s="13"/>
      <c r="G423" s="13"/>
      <c r="H423" s="13"/>
      <c r="I423" s="13"/>
      <c r="J423" s="13"/>
      <c r="K423" s="13"/>
      <c r="L423" s="13"/>
      <c r="M423" s="13"/>
      <c r="N423" s="12">
        <v>3</v>
      </c>
      <c r="O423" s="13"/>
      <c r="P423" s="13"/>
      <c r="Q423" s="13"/>
      <c r="R423" s="13"/>
      <c r="S423" s="13"/>
    </row>
    <row r="424" spans="1:22" x14ac:dyDescent="0.3">
      <c r="A424" s="10" t="s">
        <v>4091</v>
      </c>
      <c r="B424" s="11"/>
      <c r="C424" s="13"/>
      <c r="D424" s="13"/>
      <c r="E424" s="13"/>
      <c r="F424" s="13"/>
      <c r="G424" s="13"/>
      <c r="H424" s="13"/>
      <c r="I424" s="13"/>
      <c r="J424" s="13"/>
      <c r="K424" s="13"/>
      <c r="L424" s="12">
        <v>1</v>
      </c>
      <c r="M424" s="13"/>
      <c r="N424" s="13"/>
      <c r="O424" s="13"/>
      <c r="P424" s="13"/>
      <c r="Q424" s="13"/>
      <c r="R424" s="13"/>
      <c r="S424" s="13"/>
    </row>
    <row r="425" spans="1:22" x14ac:dyDescent="0.3">
      <c r="A425" s="10" t="s">
        <v>3351</v>
      </c>
      <c r="B425" s="11"/>
      <c r="C425" s="13"/>
      <c r="D425" s="13"/>
      <c r="E425" s="12">
        <v>1</v>
      </c>
      <c r="F425" s="13"/>
      <c r="G425" s="13"/>
      <c r="H425" s="13"/>
      <c r="I425" s="13"/>
      <c r="J425" s="12">
        <v>1</v>
      </c>
      <c r="K425" s="13"/>
      <c r="L425" s="13"/>
      <c r="M425" s="13"/>
      <c r="N425" s="13"/>
      <c r="O425" s="13"/>
      <c r="P425" s="13"/>
      <c r="Q425" s="13"/>
      <c r="R425" s="13"/>
      <c r="S425" s="13"/>
    </row>
    <row r="426" spans="1:22" x14ac:dyDescent="0.3">
      <c r="A426" s="10" t="s">
        <v>2352</v>
      </c>
      <c r="B426" s="11"/>
      <c r="C426" s="13"/>
      <c r="D426" s="13"/>
      <c r="E426" s="13"/>
      <c r="F426" s="13"/>
      <c r="G426" s="13"/>
      <c r="H426" s="13"/>
      <c r="I426" s="12">
        <v>1</v>
      </c>
      <c r="J426" s="13"/>
      <c r="K426" s="12">
        <v>3</v>
      </c>
      <c r="L426" s="13"/>
      <c r="M426" s="12">
        <v>3</v>
      </c>
      <c r="N426" s="13"/>
      <c r="O426" s="13"/>
      <c r="P426" s="13"/>
      <c r="Q426" s="13"/>
      <c r="R426" s="13"/>
      <c r="S426" s="13"/>
    </row>
    <row r="427" spans="1:22" x14ac:dyDescent="0.3">
      <c r="A427" s="27" t="s">
        <v>4294</v>
      </c>
      <c r="B427" s="10"/>
      <c r="C427" s="147"/>
      <c r="D427" s="147"/>
      <c r="E427" s="147"/>
      <c r="F427" s="147"/>
      <c r="G427" s="147"/>
      <c r="H427" s="147"/>
      <c r="I427" s="147"/>
      <c r="J427" s="147"/>
      <c r="K427" s="147"/>
      <c r="L427" s="147"/>
      <c r="M427" s="147"/>
      <c r="N427" s="147"/>
      <c r="O427" s="147"/>
      <c r="P427" s="147"/>
      <c r="Q427" s="147"/>
      <c r="R427" s="147"/>
      <c r="S427" s="147"/>
      <c r="T427" s="3">
        <v>2</v>
      </c>
    </row>
    <row r="428" spans="1:22" s="1" customFormat="1" x14ac:dyDescent="0.3">
      <c r="A428" s="153" t="s">
        <v>4430</v>
      </c>
      <c r="B428" s="27"/>
      <c r="P428" s="3">
        <v>1</v>
      </c>
      <c r="V428" s="3">
        <v>1</v>
      </c>
    </row>
    <row r="429" spans="1:22" x14ac:dyDescent="0.3">
      <c r="A429" s="10" t="s">
        <v>2885</v>
      </c>
      <c r="B429" s="11"/>
      <c r="C429" s="13"/>
      <c r="D429" s="13"/>
      <c r="E429" s="13"/>
      <c r="F429" s="12">
        <v>4</v>
      </c>
      <c r="G429" s="13"/>
      <c r="H429" s="13"/>
      <c r="I429" s="13"/>
      <c r="J429" s="13"/>
      <c r="K429" s="13"/>
      <c r="L429" s="12">
        <v>1</v>
      </c>
      <c r="M429" s="13"/>
      <c r="N429" s="12">
        <v>2</v>
      </c>
      <c r="O429" s="13"/>
      <c r="P429" s="13"/>
      <c r="Q429" s="13"/>
      <c r="R429" s="13"/>
      <c r="S429" s="13"/>
    </row>
    <row r="430" spans="1:22" x14ac:dyDescent="0.3">
      <c r="A430" s="10" t="s">
        <v>3959</v>
      </c>
      <c r="B430" s="11"/>
      <c r="C430" s="13"/>
      <c r="D430" s="12">
        <v>1</v>
      </c>
      <c r="E430" s="13"/>
      <c r="F430" s="12">
        <v>1</v>
      </c>
      <c r="G430" s="13"/>
      <c r="H430" s="13"/>
      <c r="I430" s="13"/>
      <c r="J430" s="13"/>
      <c r="K430" s="13"/>
      <c r="L430" s="13"/>
      <c r="M430" s="13"/>
      <c r="N430" s="13"/>
      <c r="O430" s="13"/>
      <c r="P430" s="13"/>
      <c r="Q430" s="13"/>
      <c r="R430" s="13"/>
      <c r="S430" s="13"/>
    </row>
    <row r="431" spans="1:22" x14ac:dyDescent="0.3">
      <c r="A431" s="10" t="s">
        <v>4092</v>
      </c>
      <c r="B431" s="11"/>
      <c r="C431" s="13"/>
      <c r="D431" s="13"/>
      <c r="E431" s="13"/>
      <c r="F431" s="13"/>
      <c r="G431" s="13"/>
      <c r="H431" s="13"/>
      <c r="I431" s="13"/>
      <c r="J431" s="13"/>
      <c r="K431" s="13"/>
      <c r="L431" s="12">
        <v>3</v>
      </c>
      <c r="M431" s="13"/>
      <c r="N431" s="13"/>
      <c r="O431" s="13"/>
      <c r="P431" s="13"/>
      <c r="Q431" s="13"/>
      <c r="R431" s="13"/>
      <c r="S431" s="13"/>
    </row>
    <row r="432" spans="1:22" x14ac:dyDescent="0.3">
      <c r="A432" s="10" t="s">
        <v>3431</v>
      </c>
      <c r="B432" s="11"/>
      <c r="C432" s="13"/>
      <c r="D432" s="13"/>
      <c r="E432" s="13"/>
      <c r="F432" s="13"/>
      <c r="G432" s="13"/>
      <c r="H432" s="13"/>
      <c r="I432" s="13"/>
      <c r="J432" s="13"/>
      <c r="K432" s="12">
        <v>3</v>
      </c>
      <c r="L432" s="13"/>
      <c r="M432" s="13"/>
      <c r="N432" s="13"/>
      <c r="O432" s="13"/>
      <c r="P432" s="13"/>
      <c r="Q432" s="13"/>
      <c r="R432" s="13"/>
      <c r="S432" s="13"/>
    </row>
    <row r="433" spans="1:22" x14ac:dyDescent="0.3">
      <c r="A433" s="10" t="s">
        <v>3975</v>
      </c>
      <c r="B433" s="11"/>
      <c r="C433" s="13"/>
      <c r="D433" s="12">
        <v>1</v>
      </c>
      <c r="E433" s="13"/>
      <c r="F433" s="13"/>
      <c r="G433" s="13"/>
      <c r="H433" s="13"/>
      <c r="I433" s="13"/>
      <c r="J433" s="13"/>
      <c r="K433" s="13"/>
      <c r="L433" s="13"/>
      <c r="M433" s="13"/>
      <c r="N433" s="13"/>
      <c r="O433" s="13"/>
      <c r="P433" s="13"/>
      <c r="Q433" s="13"/>
      <c r="R433" s="13"/>
      <c r="S433" s="13"/>
    </row>
    <row r="434" spans="1:22" x14ac:dyDescent="0.3">
      <c r="A434" s="10" t="s">
        <v>4190</v>
      </c>
      <c r="B434" s="11"/>
      <c r="C434" s="13"/>
      <c r="D434" s="13"/>
      <c r="E434" s="13"/>
      <c r="F434" s="13"/>
      <c r="G434" s="13"/>
      <c r="H434" s="13"/>
      <c r="I434" s="13"/>
      <c r="J434" s="13"/>
      <c r="K434" s="13"/>
      <c r="L434" s="13"/>
      <c r="M434" s="13"/>
      <c r="N434" s="12">
        <v>4</v>
      </c>
      <c r="O434" s="13"/>
      <c r="P434" s="13"/>
      <c r="Q434" s="13"/>
      <c r="R434" s="13"/>
      <c r="S434" s="13"/>
      <c r="T434" s="147"/>
    </row>
    <row r="435" spans="1:22" x14ac:dyDescent="0.3">
      <c r="A435" s="10" t="s">
        <v>3976</v>
      </c>
      <c r="B435" s="11"/>
      <c r="C435" s="13"/>
      <c r="D435" s="12">
        <v>1</v>
      </c>
      <c r="E435" s="13"/>
      <c r="F435" s="13"/>
      <c r="G435" s="13"/>
      <c r="H435" s="13"/>
      <c r="I435" s="13"/>
      <c r="J435" s="13"/>
      <c r="K435" s="13"/>
      <c r="L435" s="13"/>
      <c r="M435" s="13"/>
      <c r="N435" s="13"/>
      <c r="O435" s="13"/>
      <c r="P435" s="13"/>
      <c r="Q435" s="13"/>
      <c r="R435" s="13"/>
      <c r="S435" s="13"/>
    </row>
    <row r="436" spans="1:22" x14ac:dyDescent="0.3">
      <c r="A436" s="10" t="s">
        <v>4223</v>
      </c>
      <c r="B436" s="11"/>
      <c r="C436" s="13"/>
      <c r="D436" s="13"/>
      <c r="E436" s="13"/>
      <c r="F436" s="13"/>
      <c r="G436" s="13"/>
      <c r="H436" s="13"/>
      <c r="I436" s="13"/>
      <c r="J436" s="13"/>
      <c r="K436" s="13"/>
      <c r="L436" s="13"/>
      <c r="M436" s="13"/>
      <c r="N436" s="13"/>
      <c r="O436" s="12">
        <v>1</v>
      </c>
      <c r="P436" s="13"/>
      <c r="Q436" s="13"/>
      <c r="R436" s="13"/>
      <c r="S436" s="13"/>
    </row>
    <row r="437" spans="1:22" x14ac:dyDescent="0.3">
      <c r="A437" s="10" t="s">
        <v>2986</v>
      </c>
      <c r="B437" s="11"/>
      <c r="C437" s="13"/>
      <c r="D437" s="13"/>
      <c r="E437" s="13"/>
      <c r="F437" s="13"/>
      <c r="G437" s="13"/>
      <c r="H437" s="13"/>
      <c r="I437" s="13"/>
      <c r="J437" s="13"/>
      <c r="K437" s="13"/>
      <c r="L437" s="12">
        <v>4</v>
      </c>
      <c r="M437" s="13"/>
      <c r="N437" s="12">
        <v>6</v>
      </c>
      <c r="O437" s="13"/>
      <c r="P437" s="13"/>
      <c r="Q437" s="13"/>
      <c r="R437" s="13"/>
      <c r="S437" s="13"/>
      <c r="V437" s="3">
        <v>2</v>
      </c>
    </row>
    <row r="438" spans="1:22" x14ac:dyDescent="0.3">
      <c r="A438" s="10" t="s">
        <v>2539</v>
      </c>
      <c r="B438" s="11"/>
      <c r="C438" s="13"/>
      <c r="D438" s="13"/>
      <c r="E438" s="13"/>
      <c r="F438" s="13"/>
      <c r="G438" s="13"/>
      <c r="H438" s="12">
        <v>2</v>
      </c>
      <c r="I438" s="13"/>
      <c r="J438" s="12">
        <v>4</v>
      </c>
      <c r="K438" s="13"/>
      <c r="L438" s="12">
        <v>2</v>
      </c>
      <c r="M438" s="13"/>
      <c r="N438" s="12">
        <v>5</v>
      </c>
      <c r="O438" s="13"/>
      <c r="P438" s="13"/>
      <c r="Q438" s="13"/>
      <c r="R438" s="12">
        <v>2</v>
      </c>
      <c r="S438" s="13"/>
      <c r="T438" s="147"/>
      <c r="U438" s="3">
        <v>2</v>
      </c>
    </row>
    <row r="439" spans="1:22" x14ac:dyDescent="0.3">
      <c r="A439" s="10" t="s">
        <v>4268</v>
      </c>
      <c r="B439" s="11"/>
      <c r="C439" s="13"/>
      <c r="D439" s="13"/>
      <c r="E439" s="13"/>
      <c r="F439" s="13"/>
      <c r="G439" s="13"/>
      <c r="H439" s="13"/>
      <c r="I439" s="13"/>
      <c r="J439" s="13"/>
      <c r="K439" s="13"/>
      <c r="L439" s="13"/>
      <c r="M439" s="13"/>
      <c r="N439" s="13"/>
      <c r="O439" s="13"/>
      <c r="P439" s="13"/>
      <c r="Q439" s="13"/>
      <c r="R439" s="12">
        <v>1</v>
      </c>
      <c r="S439" s="13"/>
    </row>
    <row r="440" spans="1:22" x14ac:dyDescent="0.3">
      <c r="A440" s="10" t="s">
        <v>3232</v>
      </c>
      <c r="B440" s="11"/>
      <c r="C440" s="13"/>
      <c r="D440" s="13"/>
      <c r="E440" s="13"/>
      <c r="F440" s="13"/>
      <c r="G440" s="13"/>
      <c r="H440" s="13"/>
      <c r="I440" s="12">
        <v>2</v>
      </c>
      <c r="J440" s="13"/>
      <c r="K440" s="13"/>
      <c r="L440" s="13"/>
      <c r="M440" s="13"/>
      <c r="N440" s="13"/>
      <c r="O440" s="13"/>
      <c r="P440" s="13"/>
      <c r="Q440" s="13"/>
      <c r="R440" s="13"/>
      <c r="S440" s="13"/>
      <c r="T440" s="147"/>
    </row>
    <row r="441" spans="1:22" x14ac:dyDescent="0.3">
      <c r="A441" s="10" t="s">
        <v>2418</v>
      </c>
      <c r="B441" s="11"/>
      <c r="C441" s="13"/>
      <c r="D441" s="13"/>
      <c r="E441" s="12">
        <v>3</v>
      </c>
      <c r="F441" s="13"/>
      <c r="G441" s="13"/>
      <c r="H441" s="13"/>
      <c r="I441" s="12">
        <v>2</v>
      </c>
      <c r="J441" s="13"/>
      <c r="K441" s="12">
        <v>2</v>
      </c>
      <c r="L441" s="13"/>
      <c r="M441" s="13"/>
      <c r="N441" s="13"/>
      <c r="O441" s="13"/>
      <c r="P441" s="13"/>
      <c r="Q441" s="13"/>
      <c r="R441" s="13"/>
      <c r="S441" s="13"/>
    </row>
    <row r="442" spans="1:22" x14ac:dyDescent="0.3">
      <c r="A442" s="10" t="s">
        <v>3394</v>
      </c>
      <c r="B442" s="11"/>
      <c r="C442" s="13"/>
      <c r="D442" s="13"/>
      <c r="E442" s="13"/>
      <c r="F442" s="13"/>
      <c r="G442" s="13"/>
      <c r="H442" s="13"/>
      <c r="I442" s="13"/>
      <c r="J442" s="13"/>
      <c r="K442" s="12">
        <v>1</v>
      </c>
      <c r="L442" s="13"/>
      <c r="M442" s="13"/>
      <c r="N442" s="13"/>
      <c r="O442" s="13"/>
      <c r="P442" s="13"/>
      <c r="Q442" s="13"/>
      <c r="R442" s="13"/>
      <c r="S442" s="13"/>
    </row>
    <row r="443" spans="1:22" x14ac:dyDescent="0.3">
      <c r="A443" s="10" t="s">
        <v>3950</v>
      </c>
      <c r="B443" s="11"/>
      <c r="C443" s="12">
        <v>2</v>
      </c>
      <c r="D443" s="13"/>
      <c r="E443" s="13"/>
      <c r="F443" s="13"/>
      <c r="G443" s="13"/>
      <c r="H443" s="13"/>
      <c r="I443" s="13"/>
      <c r="J443" s="13"/>
      <c r="K443" s="13"/>
      <c r="L443" s="13"/>
      <c r="M443" s="13"/>
      <c r="N443" s="13"/>
      <c r="O443" s="13"/>
      <c r="P443" s="13"/>
      <c r="Q443" s="13"/>
      <c r="R443" s="13"/>
      <c r="S443" s="13"/>
    </row>
    <row r="444" spans="1:22" x14ac:dyDescent="0.3">
      <c r="A444" s="10" t="s">
        <v>3962</v>
      </c>
      <c r="B444" s="11"/>
      <c r="C444" s="13"/>
      <c r="D444" s="12">
        <v>1</v>
      </c>
      <c r="E444" s="13"/>
      <c r="F444" s="13"/>
      <c r="G444" s="13"/>
      <c r="H444" s="12">
        <v>1</v>
      </c>
      <c r="I444" s="13"/>
      <c r="J444" s="13"/>
      <c r="K444" s="13"/>
      <c r="L444" s="13"/>
      <c r="M444" s="13"/>
      <c r="N444" s="13"/>
      <c r="O444" s="13"/>
      <c r="P444" s="13"/>
      <c r="Q444" s="13"/>
      <c r="R444" s="13"/>
      <c r="S444" s="13"/>
    </row>
    <row r="445" spans="1:22" x14ac:dyDescent="0.3">
      <c r="A445" s="10" t="s">
        <v>4131</v>
      </c>
      <c r="B445" s="11"/>
      <c r="C445" s="13"/>
      <c r="D445" s="13"/>
      <c r="E445" s="13"/>
      <c r="F445" s="13"/>
      <c r="G445" s="13"/>
      <c r="H445" s="13"/>
      <c r="I445" s="13"/>
      <c r="J445" s="13"/>
      <c r="K445" s="13"/>
      <c r="L445" s="13"/>
      <c r="M445" s="12">
        <v>2</v>
      </c>
      <c r="N445" s="13"/>
      <c r="O445" s="13"/>
      <c r="P445" s="13"/>
      <c r="Q445" s="13"/>
      <c r="R445" s="13"/>
      <c r="S445" s="13"/>
      <c r="U445" s="147"/>
    </row>
    <row r="446" spans="1:22" x14ac:dyDescent="0.3">
      <c r="A446" s="10" t="s">
        <v>4224</v>
      </c>
      <c r="B446" s="11"/>
      <c r="C446" s="13"/>
      <c r="D446" s="13"/>
      <c r="E446" s="13"/>
      <c r="F446" s="13"/>
      <c r="G446" s="13"/>
      <c r="H446" s="13"/>
      <c r="I446" s="13"/>
      <c r="J446" s="13"/>
      <c r="K446" s="13"/>
      <c r="L446" s="13"/>
      <c r="M446" s="13"/>
      <c r="N446" s="13"/>
      <c r="O446" s="12">
        <v>2</v>
      </c>
      <c r="P446" s="13"/>
      <c r="Q446" s="13"/>
      <c r="R446" s="13"/>
      <c r="S446" s="13"/>
      <c r="T446" s="147"/>
    </row>
    <row r="447" spans="1:22" x14ac:dyDescent="0.3">
      <c r="A447" s="10" t="s">
        <v>2809</v>
      </c>
      <c r="B447" s="11"/>
      <c r="C447" s="13"/>
      <c r="D447" s="13"/>
      <c r="E447" s="13"/>
      <c r="F447" s="13"/>
      <c r="G447" s="13"/>
      <c r="H447" s="13"/>
      <c r="I447" s="13"/>
      <c r="J447" s="13"/>
      <c r="K447" s="12">
        <v>2</v>
      </c>
      <c r="L447" s="13"/>
      <c r="M447" s="12">
        <v>2</v>
      </c>
      <c r="N447" s="13"/>
      <c r="O447" s="13"/>
      <c r="P447" s="13"/>
      <c r="Q447" s="13"/>
      <c r="R447" s="13"/>
      <c r="S447" s="13"/>
      <c r="V447" s="3">
        <v>1</v>
      </c>
    </row>
    <row r="448" spans="1:22" x14ac:dyDescent="0.3">
      <c r="A448" s="10" t="s">
        <v>3238</v>
      </c>
      <c r="B448" s="11"/>
      <c r="C448" s="13"/>
      <c r="D448" s="13"/>
      <c r="E448" s="13"/>
      <c r="F448" s="13"/>
      <c r="G448" s="13"/>
      <c r="H448" s="13"/>
      <c r="I448" s="12">
        <v>2</v>
      </c>
      <c r="J448" s="13"/>
      <c r="K448" s="12">
        <v>2</v>
      </c>
      <c r="L448" s="13"/>
      <c r="M448" s="13"/>
      <c r="N448" s="13"/>
      <c r="O448" s="13"/>
      <c r="P448" s="13"/>
      <c r="Q448" s="13"/>
      <c r="R448" s="13"/>
      <c r="S448" s="13"/>
    </row>
    <row r="449" spans="1:25" x14ac:dyDescent="0.3">
      <c r="A449" s="10" t="s">
        <v>2321</v>
      </c>
      <c r="B449" s="11"/>
      <c r="C449" s="13"/>
      <c r="D449" s="13"/>
      <c r="E449" s="12">
        <v>1</v>
      </c>
      <c r="F449" s="13"/>
      <c r="G449" s="12">
        <v>1</v>
      </c>
      <c r="H449" s="13"/>
      <c r="I449" s="12">
        <v>1</v>
      </c>
      <c r="J449" s="13"/>
      <c r="K449" s="12">
        <v>3</v>
      </c>
      <c r="L449" s="13"/>
      <c r="M449" s="12">
        <v>4</v>
      </c>
      <c r="N449" s="13"/>
      <c r="O449" s="13"/>
      <c r="P449" s="13"/>
      <c r="Q449" s="13"/>
      <c r="R449" s="13"/>
      <c r="S449" s="13"/>
      <c r="T449" s="3">
        <v>2</v>
      </c>
      <c r="V449" s="3">
        <v>2</v>
      </c>
    </row>
    <row r="450" spans="1:25" x14ac:dyDescent="0.3">
      <c r="A450" s="10" t="s">
        <v>2693</v>
      </c>
      <c r="B450" s="11"/>
      <c r="C450" s="12">
        <v>1</v>
      </c>
      <c r="D450" s="13"/>
      <c r="E450" s="12">
        <v>2</v>
      </c>
      <c r="F450" s="13"/>
      <c r="G450" s="12">
        <v>3</v>
      </c>
      <c r="H450" s="13"/>
      <c r="I450" s="12">
        <v>3</v>
      </c>
      <c r="J450" s="13"/>
      <c r="K450" s="13"/>
      <c r="L450" s="13"/>
      <c r="M450" s="13"/>
      <c r="N450" s="13"/>
      <c r="O450" s="13"/>
      <c r="P450" s="13"/>
      <c r="Q450" s="13"/>
      <c r="R450" s="13"/>
      <c r="S450" s="13"/>
    </row>
    <row r="451" spans="1:25" x14ac:dyDescent="0.3">
      <c r="A451" s="10" t="s">
        <v>2559</v>
      </c>
      <c r="B451" s="11"/>
      <c r="C451" s="13"/>
      <c r="D451" s="13"/>
      <c r="E451" s="13"/>
      <c r="F451" s="13"/>
      <c r="G451" s="13"/>
      <c r="H451" s="12">
        <v>1</v>
      </c>
      <c r="I451" s="13"/>
      <c r="J451" s="13"/>
      <c r="K451" s="13"/>
      <c r="L451" s="13"/>
      <c r="M451" s="13"/>
      <c r="N451" s="13"/>
      <c r="O451" s="12">
        <v>1</v>
      </c>
      <c r="P451" s="13"/>
      <c r="Q451" s="13"/>
      <c r="R451" s="13"/>
      <c r="S451" s="13"/>
      <c r="V451" s="3">
        <v>1</v>
      </c>
    </row>
    <row r="452" spans="1:25" x14ac:dyDescent="0.3">
      <c r="A452" s="10" t="s">
        <v>3428</v>
      </c>
      <c r="B452" s="11"/>
      <c r="C452" s="13"/>
      <c r="D452" s="13"/>
      <c r="E452" s="13"/>
      <c r="F452" s="13"/>
      <c r="G452" s="13"/>
      <c r="H452" s="13"/>
      <c r="I452" s="13"/>
      <c r="J452" s="13"/>
      <c r="K452" s="12">
        <v>2</v>
      </c>
      <c r="L452" s="13"/>
      <c r="M452" s="13"/>
      <c r="N452" s="13"/>
      <c r="O452" s="13"/>
      <c r="P452" s="13"/>
      <c r="Q452" s="13"/>
      <c r="R452" s="13"/>
      <c r="S452" s="13"/>
    </row>
    <row r="453" spans="1:25" x14ac:dyDescent="0.3">
      <c r="A453" s="10" t="s">
        <v>2731</v>
      </c>
      <c r="B453" s="11"/>
      <c r="C453" s="13"/>
      <c r="D453" s="13"/>
      <c r="E453" s="13"/>
      <c r="F453" s="13"/>
      <c r="G453" s="13"/>
      <c r="H453" s="13"/>
      <c r="I453" s="13"/>
      <c r="J453" s="13"/>
      <c r="K453" s="12">
        <v>2</v>
      </c>
      <c r="L453" s="13"/>
      <c r="M453" s="12">
        <v>2</v>
      </c>
      <c r="N453" s="13"/>
      <c r="O453" s="13"/>
      <c r="P453" s="13"/>
      <c r="Q453" s="13"/>
      <c r="R453" s="13"/>
      <c r="S453" s="13"/>
      <c r="T453" s="3">
        <v>2</v>
      </c>
    </row>
    <row r="454" spans="1:25" x14ac:dyDescent="0.3">
      <c r="A454" s="10" t="s">
        <v>3317</v>
      </c>
      <c r="B454" s="11"/>
      <c r="C454" s="13"/>
      <c r="D454" s="13"/>
      <c r="E454" s="13"/>
      <c r="F454" s="13"/>
      <c r="G454" s="13"/>
      <c r="H454" s="13"/>
      <c r="I454" s="13"/>
      <c r="J454" s="12">
        <v>2</v>
      </c>
      <c r="K454" s="13"/>
      <c r="L454" s="13"/>
      <c r="M454" s="13"/>
      <c r="N454" s="13"/>
      <c r="O454" s="13"/>
      <c r="P454" s="13"/>
      <c r="Q454" s="12">
        <v>1</v>
      </c>
      <c r="R454" s="13"/>
      <c r="S454" s="13"/>
    </row>
    <row r="455" spans="1:25" x14ac:dyDescent="0.3">
      <c r="A455" s="10" t="s">
        <v>2942</v>
      </c>
      <c r="B455" s="11"/>
      <c r="C455" s="13"/>
      <c r="D455" s="13"/>
      <c r="E455" s="13"/>
      <c r="F455" s="13"/>
      <c r="G455" s="13"/>
      <c r="H455" s="13"/>
      <c r="I455" s="13"/>
      <c r="J455" s="13"/>
      <c r="K455" s="12">
        <v>5</v>
      </c>
      <c r="L455" s="13"/>
      <c r="M455" s="12">
        <v>4</v>
      </c>
      <c r="N455" s="13"/>
      <c r="O455" s="13"/>
      <c r="P455" s="13"/>
      <c r="Q455" s="13"/>
      <c r="R455" s="13"/>
      <c r="S455" s="13"/>
      <c r="T455" s="3">
        <v>2</v>
      </c>
      <c r="V455" s="3">
        <v>1</v>
      </c>
    </row>
    <row r="456" spans="1:25" x14ac:dyDescent="0.3">
      <c r="A456" s="10" t="s">
        <v>2415</v>
      </c>
      <c r="B456" s="11"/>
      <c r="C456" s="13"/>
      <c r="D456" s="13"/>
      <c r="E456" s="13"/>
      <c r="F456" s="13"/>
      <c r="G456" s="13"/>
      <c r="H456" s="13"/>
      <c r="I456" s="13"/>
      <c r="J456" s="12">
        <v>4</v>
      </c>
      <c r="K456" s="13"/>
      <c r="L456" s="12">
        <v>4</v>
      </c>
      <c r="M456" s="13"/>
      <c r="N456" s="13"/>
      <c r="O456" s="13"/>
      <c r="P456" s="13"/>
      <c r="Q456" s="13"/>
      <c r="R456" s="13"/>
      <c r="S456" s="13"/>
    </row>
    <row r="457" spans="1:25" x14ac:dyDescent="0.3">
      <c r="A457" s="10" t="s">
        <v>4109</v>
      </c>
      <c r="B457" s="11"/>
      <c r="C457" s="13"/>
      <c r="D457" s="13"/>
      <c r="E457" s="13"/>
      <c r="F457" s="13"/>
      <c r="G457" s="13"/>
      <c r="H457" s="13"/>
      <c r="I457" s="13"/>
      <c r="J457" s="13"/>
      <c r="K457" s="13"/>
      <c r="L457" s="13"/>
      <c r="M457" s="12">
        <v>2</v>
      </c>
      <c r="N457" s="13"/>
      <c r="O457" s="13"/>
      <c r="P457" s="13"/>
      <c r="Q457" s="13"/>
      <c r="R457" s="13"/>
      <c r="S457" s="12">
        <v>1</v>
      </c>
    </row>
    <row r="458" spans="1:25" x14ac:dyDescent="0.3">
      <c r="A458" s="10" t="s">
        <v>3303</v>
      </c>
      <c r="B458" s="11"/>
      <c r="C458" s="13"/>
      <c r="D458" s="13"/>
      <c r="E458" s="13"/>
      <c r="F458" s="13"/>
      <c r="G458" s="13"/>
      <c r="H458" s="13"/>
      <c r="I458" s="12">
        <v>1</v>
      </c>
      <c r="J458" s="13"/>
      <c r="K458" s="13"/>
      <c r="L458" s="13"/>
      <c r="M458" s="13"/>
      <c r="N458" s="13"/>
      <c r="O458" s="13"/>
      <c r="P458" s="13"/>
      <c r="Q458" s="13"/>
      <c r="R458" s="13"/>
      <c r="S458" s="13"/>
    </row>
    <row r="459" spans="1:25" x14ac:dyDescent="0.3">
      <c r="A459" s="10" t="s">
        <v>2734</v>
      </c>
      <c r="B459" s="11"/>
      <c r="C459" s="13"/>
      <c r="D459" s="13"/>
      <c r="E459" s="13"/>
      <c r="F459" s="13"/>
      <c r="G459" s="13"/>
      <c r="H459" s="13"/>
      <c r="I459" s="13"/>
      <c r="J459" s="13"/>
      <c r="K459" s="12">
        <v>3</v>
      </c>
      <c r="L459" s="13"/>
      <c r="M459" s="12">
        <v>4</v>
      </c>
      <c r="N459" s="13"/>
      <c r="O459" s="13"/>
      <c r="P459" s="12">
        <v>1</v>
      </c>
      <c r="Q459" s="13"/>
      <c r="R459" s="13"/>
      <c r="S459" s="12">
        <v>2</v>
      </c>
      <c r="U459" s="147"/>
      <c r="V459" s="3">
        <v>3</v>
      </c>
    </row>
    <row r="460" spans="1:25" x14ac:dyDescent="0.3">
      <c r="A460" s="10" t="s">
        <v>4040</v>
      </c>
      <c r="B460" s="11"/>
      <c r="C460" s="13"/>
      <c r="D460" s="13"/>
      <c r="E460" s="13"/>
      <c r="F460" s="13"/>
      <c r="G460" s="13"/>
      <c r="H460" s="13"/>
      <c r="I460" s="13"/>
      <c r="J460" s="13"/>
      <c r="K460" s="13"/>
      <c r="L460" s="12">
        <v>1</v>
      </c>
      <c r="M460" s="13"/>
      <c r="N460" s="12">
        <v>1</v>
      </c>
      <c r="O460" s="13"/>
      <c r="P460" s="13"/>
      <c r="Q460" s="13"/>
      <c r="R460" s="12">
        <v>1</v>
      </c>
      <c r="S460" s="13"/>
      <c r="U460" s="3">
        <v>1</v>
      </c>
    </row>
    <row r="461" spans="1:25" x14ac:dyDescent="0.3">
      <c r="A461" s="10" t="s">
        <v>2707</v>
      </c>
      <c r="B461" s="11"/>
      <c r="C461" s="13"/>
      <c r="D461" s="13"/>
      <c r="E461" s="12">
        <v>1</v>
      </c>
      <c r="F461" s="13"/>
      <c r="G461" s="12">
        <v>3</v>
      </c>
      <c r="H461" s="13"/>
      <c r="I461" s="13"/>
      <c r="J461" s="12">
        <v>5</v>
      </c>
      <c r="K461" s="13"/>
      <c r="L461" s="12">
        <v>4</v>
      </c>
      <c r="M461" s="13"/>
      <c r="N461" s="12">
        <v>7</v>
      </c>
      <c r="O461" s="12">
        <v>2</v>
      </c>
      <c r="P461" s="13"/>
      <c r="Q461" s="13"/>
      <c r="R461" s="13"/>
      <c r="S461" s="13"/>
      <c r="T461" s="3">
        <v>1</v>
      </c>
      <c r="V461" s="3">
        <v>4</v>
      </c>
    </row>
    <row r="462" spans="1:25" x14ac:dyDescent="0.3">
      <c r="A462" s="10" t="s">
        <v>2355</v>
      </c>
      <c r="B462" s="11"/>
      <c r="C462" s="13"/>
      <c r="D462" s="13"/>
      <c r="E462" s="13"/>
      <c r="F462" s="13"/>
      <c r="G462" s="13"/>
      <c r="H462" s="13"/>
      <c r="I462" s="12">
        <v>3</v>
      </c>
      <c r="J462" s="13"/>
      <c r="K462" s="12">
        <v>1</v>
      </c>
      <c r="L462" s="13"/>
      <c r="M462" s="12">
        <v>1</v>
      </c>
      <c r="N462" s="13"/>
      <c r="O462" s="13"/>
      <c r="P462" s="13"/>
      <c r="Q462" s="13"/>
      <c r="R462" s="13"/>
      <c r="S462" s="13"/>
      <c r="X462" s="1"/>
      <c r="Y462" s="1"/>
    </row>
    <row r="463" spans="1:25" s="1" customFormat="1" x14ac:dyDescent="0.3">
      <c r="A463" s="10" t="s">
        <v>2775</v>
      </c>
      <c r="B463" s="11"/>
      <c r="C463" s="13"/>
      <c r="D463" s="13"/>
      <c r="E463" s="13"/>
      <c r="F463" s="13"/>
      <c r="G463" s="13"/>
      <c r="H463" s="13"/>
      <c r="I463" s="12">
        <v>1</v>
      </c>
      <c r="J463" s="13"/>
      <c r="K463" s="12">
        <v>2</v>
      </c>
      <c r="L463" s="13"/>
      <c r="M463" s="12">
        <v>1</v>
      </c>
      <c r="N463" s="12">
        <v>3</v>
      </c>
      <c r="O463" s="13"/>
      <c r="P463" s="13"/>
      <c r="Q463" s="12">
        <v>1</v>
      </c>
      <c r="R463" s="13"/>
      <c r="S463" s="13"/>
      <c r="T463" s="147"/>
      <c r="U463" s="147"/>
      <c r="V463" s="147"/>
      <c r="X463" s="2"/>
      <c r="Y463" s="2"/>
    </row>
    <row r="464" spans="1:25" x14ac:dyDescent="0.3">
      <c r="A464" s="10" t="s">
        <v>4247</v>
      </c>
      <c r="B464" s="11"/>
      <c r="C464" s="13"/>
      <c r="D464" s="13"/>
      <c r="E464" s="13"/>
      <c r="F464" s="13"/>
      <c r="G464" s="13"/>
      <c r="H464" s="13"/>
      <c r="I464" s="13"/>
      <c r="J464" s="13"/>
      <c r="K464" s="13"/>
      <c r="L464" s="13"/>
      <c r="M464" s="13"/>
      <c r="N464" s="13"/>
      <c r="O464" s="13"/>
      <c r="P464" s="12">
        <v>1</v>
      </c>
      <c r="Q464" s="13"/>
      <c r="R464" s="13"/>
      <c r="S464" s="13"/>
    </row>
    <row r="465" spans="1:22" x14ac:dyDescent="0.3">
      <c r="A465" s="10" t="s">
        <v>4041</v>
      </c>
      <c r="B465" s="11"/>
      <c r="C465" s="13"/>
      <c r="D465" s="13"/>
      <c r="E465" s="13"/>
      <c r="F465" s="13"/>
      <c r="G465" s="13"/>
      <c r="H465" s="13"/>
      <c r="I465" s="13"/>
      <c r="J465" s="13"/>
      <c r="K465" s="13"/>
      <c r="L465" s="12">
        <v>4</v>
      </c>
      <c r="M465" s="13"/>
      <c r="N465" s="12">
        <v>1</v>
      </c>
      <c r="O465" s="13"/>
      <c r="P465" s="13"/>
      <c r="Q465" s="13"/>
      <c r="R465" s="13"/>
      <c r="S465" s="12">
        <v>1</v>
      </c>
      <c r="V465" s="3">
        <v>1</v>
      </c>
    </row>
    <row r="466" spans="1:22" x14ac:dyDescent="0.3">
      <c r="A466" s="10" t="s">
        <v>3215</v>
      </c>
      <c r="B466" s="11"/>
      <c r="C466" s="13"/>
      <c r="D466" s="13"/>
      <c r="E466" s="13"/>
      <c r="F466" s="13"/>
      <c r="G466" s="13"/>
      <c r="H466" s="13"/>
      <c r="I466" s="13"/>
      <c r="J466" s="13"/>
      <c r="K466" s="12">
        <v>2</v>
      </c>
      <c r="L466" s="13"/>
      <c r="M466" s="12">
        <v>1</v>
      </c>
      <c r="N466" s="13"/>
      <c r="O466" s="13"/>
      <c r="P466" s="13"/>
      <c r="Q466" s="13"/>
      <c r="R466" s="13"/>
      <c r="S466" s="13"/>
    </row>
    <row r="467" spans="1:22" x14ac:dyDescent="0.3">
      <c r="A467" s="10" t="s">
        <v>4225</v>
      </c>
      <c r="B467" s="11"/>
      <c r="C467" s="13"/>
      <c r="D467" s="13"/>
      <c r="E467" s="13"/>
      <c r="F467" s="13"/>
      <c r="G467" s="13"/>
      <c r="H467" s="13"/>
      <c r="I467" s="13"/>
      <c r="J467" s="13"/>
      <c r="K467" s="13"/>
      <c r="L467" s="13"/>
      <c r="M467" s="13"/>
      <c r="N467" s="13"/>
      <c r="O467" s="12">
        <v>1</v>
      </c>
      <c r="P467" s="13"/>
      <c r="Q467" s="13"/>
      <c r="R467" s="13"/>
      <c r="S467" s="13"/>
    </row>
    <row r="468" spans="1:22" x14ac:dyDescent="0.3">
      <c r="A468" s="10" t="s">
        <v>4093</v>
      </c>
      <c r="B468" s="11"/>
      <c r="C468" s="13"/>
      <c r="D468" s="13"/>
      <c r="E468" s="13"/>
      <c r="F468" s="13"/>
      <c r="G468" s="13"/>
      <c r="H468" s="13"/>
      <c r="I468" s="13"/>
      <c r="J468" s="13"/>
      <c r="K468" s="13"/>
      <c r="L468" s="18">
        <v>2</v>
      </c>
      <c r="M468" s="13"/>
      <c r="N468" s="13"/>
      <c r="O468" s="13"/>
      <c r="P468" s="13"/>
      <c r="Q468" s="13"/>
      <c r="R468" s="13"/>
      <c r="S468" s="13"/>
    </row>
    <row r="469" spans="1:22" x14ac:dyDescent="0.3">
      <c r="A469" s="10" t="s">
        <v>3230</v>
      </c>
      <c r="B469" s="11"/>
      <c r="C469" s="13"/>
      <c r="D469" s="13"/>
      <c r="E469" s="12">
        <v>2</v>
      </c>
      <c r="F469" s="13"/>
      <c r="G469" s="13"/>
      <c r="H469" s="13"/>
      <c r="I469" s="12">
        <v>1</v>
      </c>
      <c r="J469" s="13"/>
      <c r="K469" s="13"/>
      <c r="L469" s="13"/>
      <c r="M469" s="12">
        <v>2</v>
      </c>
      <c r="N469" s="13"/>
      <c r="O469" s="13"/>
      <c r="P469" s="13"/>
      <c r="Q469" s="13"/>
      <c r="R469" s="13"/>
      <c r="S469" s="13"/>
    </row>
    <row r="470" spans="1:22" x14ac:dyDescent="0.3">
      <c r="A470" s="10" t="s">
        <v>4034</v>
      </c>
      <c r="B470" s="11"/>
      <c r="C470" s="13"/>
      <c r="D470" s="13"/>
      <c r="E470" s="13"/>
      <c r="F470" s="13"/>
      <c r="G470" s="13"/>
      <c r="H470" s="13"/>
      <c r="I470" s="12">
        <v>1</v>
      </c>
      <c r="J470" s="13"/>
      <c r="K470" s="13"/>
      <c r="L470" s="13"/>
      <c r="M470" s="12">
        <v>2</v>
      </c>
      <c r="N470" s="13"/>
      <c r="O470" s="13"/>
      <c r="P470" s="13"/>
      <c r="Q470" s="13"/>
      <c r="R470" s="13"/>
      <c r="S470" s="13"/>
      <c r="V470" s="3">
        <v>1</v>
      </c>
    </row>
    <row r="471" spans="1:22" x14ac:dyDescent="0.3">
      <c r="A471" s="10" t="s">
        <v>2803</v>
      </c>
      <c r="B471" s="11"/>
      <c r="C471" s="13"/>
      <c r="D471" s="13"/>
      <c r="E471" s="12">
        <v>1</v>
      </c>
      <c r="F471" s="13"/>
      <c r="G471" s="12">
        <v>5</v>
      </c>
      <c r="H471" s="13"/>
      <c r="I471" s="12">
        <v>3</v>
      </c>
      <c r="J471" s="13"/>
      <c r="K471" s="12">
        <v>6</v>
      </c>
      <c r="L471" s="13"/>
      <c r="M471" s="13"/>
      <c r="N471" s="13"/>
      <c r="O471" s="13"/>
      <c r="P471" s="13"/>
      <c r="Q471" s="13"/>
      <c r="R471" s="13"/>
      <c r="S471" s="13"/>
    </row>
    <row r="472" spans="1:22" x14ac:dyDescent="0.3">
      <c r="A472" s="10" t="s">
        <v>2840</v>
      </c>
      <c r="B472" s="11"/>
      <c r="C472" s="13"/>
      <c r="D472" s="13"/>
      <c r="E472" s="13"/>
      <c r="F472" s="13"/>
      <c r="G472" s="13"/>
      <c r="H472" s="13"/>
      <c r="I472" s="13"/>
      <c r="J472" s="13"/>
      <c r="K472" s="12">
        <v>4</v>
      </c>
      <c r="L472" s="13"/>
      <c r="M472" s="13"/>
      <c r="N472" s="12">
        <v>3</v>
      </c>
      <c r="O472" s="13"/>
      <c r="P472" s="13"/>
      <c r="Q472" s="13"/>
      <c r="R472" s="13"/>
      <c r="S472" s="12">
        <v>1</v>
      </c>
    </row>
    <row r="473" spans="1:22" x14ac:dyDescent="0.3">
      <c r="A473" s="10" t="s">
        <v>2639</v>
      </c>
      <c r="B473" s="11"/>
      <c r="C473" s="13"/>
      <c r="D473" s="13"/>
      <c r="E473" s="13"/>
      <c r="F473" s="13"/>
      <c r="G473" s="13"/>
      <c r="H473" s="13"/>
      <c r="I473" s="12">
        <v>1</v>
      </c>
      <c r="J473" s="13"/>
      <c r="K473" s="13"/>
      <c r="L473" s="13"/>
      <c r="M473" s="13"/>
      <c r="N473" s="13"/>
      <c r="O473" s="13"/>
      <c r="P473" s="13"/>
      <c r="Q473" s="13"/>
      <c r="R473" s="13"/>
      <c r="S473" s="13"/>
    </row>
    <row r="474" spans="1:22" x14ac:dyDescent="0.3">
      <c r="A474" s="10" t="s">
        <v>3283</v>
      </c>
      <c r="B474" s="11"/>
      <c r="C474" s="13"/>
      <c r="D474" s="13"/>
      <c r="E474" s="13"/>
      <c r="F474" s="13"/>
      <c r="G474" s="12">
        <v>1</v>
      </c>
      <c r="H474" s="13"/>
      <c r="I474" s="12">
        <v>2</v>
      </c>
      <c r="J474" s="13"/>
      <c r="K474" s="13"/>
      <c r="L474" s="13"/>
      <c r="M474" s="13"/>
      <c r="N474" s="13"/>
      <c r="O474" s="13"/>
      <c r="P474" s="13"/>
      <c r="Q474" s="13"/>
      <c r="R474" s="12">
        <v>3</v>
      </c>
      <c r="S474" s="13"/>
      <c r="U474" s="3">
        <v>1</v>
      </c>
    </row>
    <row r="475" spans="1:22" x14ac:dyDescent="0.3">
      <c r="A475" s="10" t="s">
        <v>4132</v>
      </c>
      <c r="B475" s="11"/>
      <c r="C475" s="13"/>
      <c r="D475" s="13"/>
      <c r="E475" s="13"/>
      <c r="F475" s="13"/>
      <c r="G475" s="13"/>
      <c r="H475" s="13"/>
      <c r="I475" s="13"/>
      <c r="J475" s="13"/>
      <c r="K475" s="13"/>
      <c r="L475" s="13"/>
      <c r="M475" s="12">
        <v>2</v>
      </c>
      <c r="N475" s="13"/>
      <c r="O475" s="13"/>
      <c r="P475" s="13"/>
      <c r="Q475" s="13"/>
      <c r="R475" s="13"/>
      <c r="S475" s="13"/>
    </row>
    <row r="476" spans="1:22" x14ac:dyDescent="0.3">
      <c r="A476" s="10" t="s">
        <v>3293</v>
      </c>
      <c r="B476" s="11"/>
      <c r="C476" s="13"/>
      <c r="D476" s="13"/>
      <c r="E476" s="13"/>
      <c r="F476" s="13"/>
      <c r="G476" s="13"/>
      <c r="H476" s="13"/>
      <c r="I476" s="12">
        <v>1</v>
      </c>
      <c r="J476" s="13"/>
      <c r="K476" s="13"/>
      <c r="L476" s="13"/>
      <c r="M476" s="13"/>
      <c r="N476" s="13"/>
      <c r="O476" s="13"/>
      <c r="P476" s="13"/>
      <c r="Q476" s="13"/>
      <c r="R476" s="13"/>
      <c r="S476" s="13"/>
    </row>
    <row r="477" spans="1:22" x14ac:dyDescent="0.3">
      <c r="A477" s="10" t="s">
        <v>3421</v>
      </c>
      <c r="B477" s="11"/>
      <c r="C477" s="13"/>
      <c r="D477" s="13"/>
      <c r="E477" s="13"/>
      <c r="F477" s="13"/>
      <c r="G477" s="13"/>
      <c r="H477" s="13"/>
      <c r="I477" s="13"/>
      <c r="J477" s="13"/>
      <c r="K477" s="12">
        <v>1</v>
      </c>
      <c r="L477" s="13"/>
      <c r="M477" s="13"/>
      <c r="N477" s="13"/>
      <c r="O477" s="13"/>
      <c r="P477" s="13"/>
      <c r="Q477" s="13"/>
      <c r="R477" s="13"/>
      <c r="S477" s="13"/>
      <c r="V477" s="3">
        <v>1</v>
      </c>
    </row>
    <row r="478" spans="1:22" x14ac:dyDescent="0.3">
      <c r="A478" s="27" t="s">
        <v>4383</v>
      </c>
      <c r="B478" s="149"/>
      <c r="C478" s="150"/>
      <c r="D478" s="150"/>
      <c r="E478" s="150"/>
      <c r="F478" s="150"/>
      <c r="G478" s="150"/>
      <c r="H478" s="150"/>
      <c r="I478" s="150"/>
      <c r="J478" s="150"/>
      <c r="K478" s="150"/>
      <c r="L478" s="150"/>
      <c r="M478" s="150"/>
      <c r="N478" s="150"/>
      <c r="O478" s="150"/>
      <c r="P478" s="150"/>
      <c r="Q478" s="150"/>
      <c r="R478" s="150"/>
      <c r="S478" s="150"/>
      <c r="T478" s="1"/>
      <c r="U478" s="3">
        <v>2</v>
      </c>
      <c r="V478" s="1"/>
    </row>
    <row r="479" spans="1:22" x14ac:dyDescent="0.3">
      <c r="A479" s="10" t="s">
        <v>4253</v>
      </c>
      <c r="B479" s="11"/>
      <c r="C479" s="13"/>
      <c r="D479" s="13"/>
      <c r="E479" s="13"/>
      <c r="F479" s="13"/>
      <c r="G479" s="13"/>
      <c r="H479" s="13"/>
      <c r="I479" s="13"/>
      <c r="J479" s="13"/>
      <c r="K479" s="13"/>
      <c r="L479" s="13"/>
      <c r="M479" s="13"/>
      <c r="N479" s="13"/>
      <c r="O479" s="13"/>
      <c r="P479" s="13"/>
      <c r="Q479" s="12">
        <v>1</v>
      </c>
      <c r="R479" s="13"/>
      <c r="S479" s="13"/>
    </row>
    <row r="480" spans="1:22" x14ac:dyDescent="0.3">
      <c r="A480" s="10" t="s">
        <v>4133</v>
      </c>
      <c r="B480" s="11"/>
      <c r="C480" s="13"/>
      <c r="D480" s="13"/>
      <c r="E480" s="13"/>
      <c r="F480" s="13"/>
      <c r="G480" s="13"/>
      <c r="H480" s="13"/>
      <c r="I480" s="13"/>
      <c r="J480" s="13"/>
      <c r="K480" s="13"/>
      <c r="L480" s="13"/>
      <c r="M480" s="12">
        <v>1</v>
      </c>
      <c r="N480" s="13"/>
      <c r="O480" s="13"/>
      <c r="P480" s="13"/>
      <c r="Q480" s="13"/>
      <c r="R480" s="13"/>
      <c r="S480" s="13"/>
    </row>
    <row r="481" spans="1:25" x14ac:dyDescent="0.3">
      <c r="A481" s="10" t="s">
        <v>3615</v>
      </c>
      <c r="B481" s="11"/>
      <c r="C481" s="12">
        <v>1</v>
      </c>
      <c r="D481" s="13"/>
      <c r="E481" s="12">
        <v>1</v>
      </c>
      <c r="F481" s="13"/>
      <c r="G481" s="13"/>
      <c r="H481" s="13"/>
      <c r="I481" s="13"/>
      <c r="J481" s="13"/>
      <c r="K481" s="13"/>
      <c r="L481" s="13"/>
      <c r="M481" s="12">
        <v>4</v>
      </c>
      <c r="N481" s="13"/>
      <c r="O481" s="13"/>
      <c r="P481" s="13"/>
      <c r="Q481" s="13"/>
      <c r="R481" s="12">
        <v>1</v>
      </c>
      <c r="S481" s="13"/>
    </row>
    <row r="482" spans="1:25" x14ac:dyDescent="0.3">
      <c r="A482" s="10" t="s">
        <v>4018</v>
      </c>
      <c r="B482" s="11"/>
      <c r="C482" s="13"/>
      <c r="D482" s="13"/>
      <c r="E482" s="13"/>
      <c r="F482" s="13"/>
      <c r="G482" s="12">
        <v>1</v>
      </c>
      <c r="H482" s="13"/>
      <c r="I482" s="13"/>
      <c r="J482" s="13"/>
      <c r="K482" s="13"/>
      <c r="L482" s="13"/>
      <c r="M482" s="13"/>
      <c r="N482" s="13"/>
      <c r="O482" s="13"/>
      <c r="P482" s="13"/>
      <c r="Q482" s="13"/>
      <c r="R482" s="13"/>
      <c r="S482" s="13"/>
      <c r="T482" s="147"/>
    </row>
    <row r="483" spans="1:25" x14ac:dyDescent="0.3">
      <c r="A483" s="10" t="s">
        <v>4134</v>
      </c>
      <c r="B483" s="11"/>
      <c r="C483" s="13"/>
      <c r="D483" s="13"/>
      <c r="E483" s="13"/>
      <c r="F483" s="13"/>
      <c r="G483" s="13"/>
      <c r="H483" s="13"/>
      <c r="I483" s="13"/>
      <c r="J483" s="13"/>
      <c r="K483" s="13"/>
      <c r="L483" s="13"/>
      <c r="M483" s="12">
        <v>2</v>
      </c>
      <c r="N483" s="13"/>
      <c r="O483" s="13"/>
      <c r="P483" s="13"/>
      <c r="Q483" s="13"/>
      <c r="R483" s="13"/>
      <c r="S483" s="13"/>
      <c r="U483" s="147"/>
    </row>
    <row r="484" spans="1:25" x14ac:dyDescent="0.3">
      <c r="A484" s="10" t="s">
        <v>2856</v>
      </c>
      <c r="B484" s="11"/>
      <c r="C484" s="13"/>
      <c r="D484" s="13"/>
      <c r="E484" s="12">
        <v>2</v>
      </c>
      <c r="F484" s="13"/>
      <c r="G484" s="13"/>
      <c r="H484" s="13"/>
      <c r="I484" s="12">
        <v>2</v>
      </c>
      <c r="J484" s="13"/>
      <c r="K484" s="12">
        <v>2</v>
      </c>
      <c r="L484" s="13"/>
      <c r="M484" s="12">
        <v>2</v>
      </c>
      <c r="N484" s="13"/>
      <c r="O484" s="13"/>
      <c r="P484" s="13"/>
      <c r="Q484" s="13"/>
      <c r="R484" s="13"/>
      <c r="S484" s="13"/>
    </row>
    <row r="485" spans="1:25" x14ac:dyDescent="0.3">
      <c r="A485" s="10" t="s">
        <v>3951</v>
      </c>
      <c r="B485" s="11"/>
      <c r="C485" s="12">
        <v>1</v>
      </c>
      <c r="D485" s="13"/>
      <c r="E485" s="13"/>
      <c r="F485" s="13"/>
      <c r="G485" s="13"/>
      <c r="H485" s="13"/>
      <c r="I485" s="13"/>
      <c r="J485" s="13"/>
      <c r="K485" s="13"/>
      <c r="L485" s="13"/>
      <c r="M485" s="13"/>
      <c r="N485" s="13"/>
      <c r="O485" s="13"/>
      <c r="P485" s="13"/>
      <c r="Q485" s="13"/>
      <c r="R485" s="13"/>
      <c r="S485" s="13"/>
    </row>
    <row r="486" spans="1:25" x14ac:dyDescent="0.3">
      <c r="A486" s="10" t="s">
        <v>3952</v>
      </c>
      <c r="B486" s="11"/>
      <c r="C486" s="12">
        <v>1</v>
      </c>
      <c r="D486" s="13"/>
      <c r="E486" s="13"/>
      <c r="F486" s="13"/>
      <c r="G486" s="13"/>
      <c r="H486" s="13"/>
      <c r="I486" s="13"/>
      <c r="J486" s="13"/>
      <c r="K486" s="13"/>
      <c r="L486" s="13"/>
      <c r="M486" s="13"/>
      <c r="N486" s="13"/>
      <c r="O486" s="13"/>
      <c r="P486" s="13"/>
      <c r="Q486" s="13"/>
      <c r="R486" s="13"/>
      <c r="S486" s="13"/>
      <c r="X486" s="1"/>
      <c r="Y486" s="1"/>
    </row>
    <row r="487" spans="1:25" s="1" customFormat="1" x14ac:dyDescent="0.3">
      <c r="A487" s="10" t="s">
        <v>3953</v>
      </c>
      <c r="B487" s="11"/>
      <c r="C487" s="12">
        <v>1</v>
      </c>
      <c r="D487" s="13"/>
      <c r="E487" s="13"/>
      <c r="F487" s="13"/>
      <c r="G487" s="13"/>
      <c r="H487" s="13"/>
      <c r="I487" s="13"/>
      <c r="J487" s="13"/>
      <c r="K487" s="13"/>
      <c r="L487" s="13"/>
      <c r="M487" s="13"/>
      <c r="N487" s="13"/>
      <c r="O487" s="13"/>
      <c r="P487" s="13"/>
      <c r="Q487" s="13"/>
      <c r="R487" s="13"/>
      <c r="S487" s="13"/>
      <c r="T487" s="147"/>
      <c r="U487" s="147"/>
      <c r="V487" s="147"/>
      <c r="X487" s="2"/>
      <c r="Y487" s="2"/>
    </row>
    <row r="488" spans="1:25" x14ac:dyDescent="0.3">
      <c r="A488" s="10" t="s">
        <v>3954</v>
      </c>
      <c r="B488" s="11"/>
      <c r="C488" s="12">
        <v>1</v>
      </c>
      <c r="D488" s="13"/>
      <c r="E488" s="13"/>
      <c r="F488" s="13"/>
      <c r="G488" s="13"/>
      <c r="H488" s="13"/>
      <c r="I488" s="13"/>
      <c r="J488" s="13"/>
      <c r="K488" s="13"/>
      <c r="L488" s="13"/>
      <c r="M488" s="13"/>
      <c r="N488" s="13"/>
      <c r="O488" s="13"/>
      <c r="P488" s="13"/>
      <c r="Q488" s="13"/>
      <c r="R488" s="13"/>
      <c r="S488" s="13"/>
      <c r="T488" s="147"/>
    </row>
    <row r="489" spans="1:25" x14ac:dyDescent="0.3">
      <c r="A489" s="10" t="s">
        <v>3955</v>
      </c>
      <c r="B489" s="11"/>
      <c r="C489" s="12">
        <v>1</v>
      </c>
      <c r="D489" s="13"/>
      <c r="E489" s="13"/>
      <c r="F489" s="13"/>
      <c r="G489" s="13"/>
      <c r="H489" s="13"/>
      <c r="I489" s="13"/>
      <c r="J489" s="13"/>
      <c r="K489" s="13"/>
      <c r="L489" s="13"/>
      <c r="M489" s="13"/>
      <c r="N489" s="13"/>
      <c r="O489" s="13"/>
      <c r="P489" s="13"/>
      <c r="Q489" s="13"/>
      <c r="R489" s="13"/>
      <c r="S489" s="13"/>
      <c r="X489" s="1"/>
      <c r="Y489" s="1"/>
    </row>
    <row r="490" spans="1:25" s="1" customFormat="1" x14ac:dyDescent="0.3">
      <c r="A490" s="10" t="s">
        <v>4019</v>
      </c>
      <c r="B490" s="11"/>
      <c r="C490" s="13"/>
      <c r="D490" s="13"/>
      <c r="E490" s="13"/>
      <c r="F490" s="13"/>
      <c r="G490" s="12">
        <v>1</v>
      </c>
      <c r="H490" s="13"/>
      <c r="I490" s="13"/>
      <c r="J490" s="13"/>
      <c r="K490" s="13"/>
      <c r="L490" s="13"/>
      <c r="M490" s="13"/>
      <c r="N490" s="13"/>
      <c r="O490" s="13"/>
      <c r="P490" s="13"/>
      <c r="Q490" s="13"/>
      <c r="R490" s="13"/>
      <c r="S490" s="13"/>
      <c r="T490" s="147"/>
      <c r="U490" s="147"/>
      <c r="V490" s="147"/>
      <c r="X490" s="2"/>
      <c r="Y490" s="2"/>
    </row>
    <row r="491" spans="1:25" x14ac:dyDescent="0.3">
      <c r="A491" s="10" t="s">
        <v>4269</v>
      </c>
      <c r="B491" s="11"/>
      <c r="C491" s="13"/>
      <c r="D491" s="13"/>
      <c r="E491" s="13"/>
      <c r="F491" s="13"/>
      <c r="G491" s="13"/>
      <c r="H491" s="13"/>
      <c r="I491" s="13"/>
      <c r="J491" s="13"/>
      <c r="K491" s="13"/>
      <c r="L491" s="13"/>
      <c r="M491" s="13"/>
      <c r="N491" s="13"/>
      <c r="O491" s="13"/>
      <c r="P491" s="13"/>
      <c r="Q491" s="13"/>
      <c r="R491" s="12">
        <v>2</v>
      </c>
      <c r="S491" s="13"/>
      <c r="X491" s="1"/>
      <c r="Y491" s="1"/>
    </row>
    <row r="492" spans="1:25" s="1" customFormat="1" x14ac:dyDescent="0.3">
      <c r="A492" s="27" t="s">
        <v>4295</v>
      </c>
      <c r="B492" s="10"/>
      <c r="C492" s="147"/>
      <c r="D492" s="147"/>
      <c r="E492" s="147"/>
      <c r="F492" s="147"/>
      <c r="G492" s="147"/>
      <c r="H492" s="147"/>
      <c r="I492" s="147"/>
      <c r="J492" s="147"/>
      <c r="K492" s="147"/>
      <c r="L492" s="147"/>
      <c r="M492" s="147"/>
      <c r="N492" s="147"/>
      <c r="O492" s="147"/>
      <c r="P492" s="147"/>
      <c r="Q492" s="147"/>
      <c r="R492" s="147"/>
      <c r="S492" s="147"/>
      <c r="T492" s="3">
        <v>1</v>
      </c>
      <c r="U492" s="147"/>
      <c r="V492" s="3">
        <v>4</v>
      </c>
      <c r="X492" s="2"/>
      <c r="Y492" s="2"/>
    </row>
    <row r="493" spans="1:25" s="1" customFormat="1" x14ac:dyDescent="0.3">
      <c r="A493" s="27" t="s">
        <v>4431</v>
      </c>
      <c r="B493" s="27"/>
      <c r="V493" s="3">
        <v>2</v>
      </c>
    </row>
    <row r="494" spans="1:25" x14ac:dyDescent="0.3">
      <c r="A494" s="10" t="s">
        <v>3388</v>
      </c>
      <c r="B494" s="11"/>
      <c r="C494" s="13"/>
      <c r="D494" s="13"/>
      <c r="E494" s="13"/>
      <c r="F494" s="13"/>
      <c r="G494" s="13"/>
      <c r="H494" s="13"/>
      <c r="I494" s="13"/>
      <c r="J494" s="13"/>
      <c r="K494" s="12">
        <v>5</v>
      </c>
      <c r="L494" s="13"/>
      <c r="M494" s="12">
        <v>1</v>
      </c>
      <c r="N494" s="13"/>
      <c r="O494" s="13"/>
      <c r="P494" s="13"/>
      <c r="Q494" s="13"/>
      <c r="R494" s="13"/>
      <c r="S494" s="13"/>
    </row>
    <row r="495" spans="1:25" x14ac:dyDescent="0.3">
      <c r="A495" s="10" t="s">
        <v>4094</v>
      </c>
      <c r="B495" s="11"/>
      <c r="C495" s="13"/>
      <c r="D495" s="13"/>
      <c r="E495" s="13"/>
      <c r="F495" s="13"/>
      <c r="G495" s="13"/>
      <c r="H495" s="13"/>
      <c r="I495" s="13"/>
      <c r="J495" s="13"/>
      <c r="K495" s="13"/>
      <c r="L495" s="12">
        <v>2</v>
      </c>
      <c r="M495" s="13"/>
      <c r="N495" s="13"/>
      <c r="O495" s="13"/>
      <c r="P495" s="13"/>
      <c r="Q495" s="13"/>
      <c r="R495" s="13"/>
      <c r="S495" s="13"/>
      <c r="V495" s="3">
        <v>1</v>
      </c>
    </row>
    <row r="496" spans="1:25" x14ac:dyDescent="0.3">
      <c r="A496" s="10" t="s">
        <v>2866</v>
      </c>
      <c r="B496" s="11"/>
      <c r="C496" s="13"/>
      <c r="D496" s="13"/>
      <c r="E496" s="13"/>
      <c r="F496" s="13"/>
      <c r="G496" s="13"/>
      <c r="H496" s="13"/>
      <c r="I496" s="13"/>
      <c r="J496" s="12">
        <v>3</v>
      </c>
      <c r="K496" s="13"/>
      <c r="L496" s="12">
        <v>4</v>
      </c>
      <c r="M496" s="13"/>
      <c r="N496" s="13"/>
      <c r="O496" s="13"/>
      <c r="P496" s="13"/>
      <c r="Q496" s="13"/>
      <c r="R496" s="13"/>
      <c r="S496" s="13"/>
    </row>
    <row r="497" spans="1:25" x14ac:dyDescent="0.3">
      <c r="A497" s="10" t="s">
        <v>2891</v>
      </c>
      <c r="B497" s="11"/>
      <c r="C497" s="13"/>
      <c r="D497" s="13"/>
      <c r="E497" s="13"/>
      <c r="F497" s="13"/>
      <c r="G497" s="13"/>
      <c r="H497" s="13"/>
      <c r="I497" s="13"/>
      <c r="J497" s="12">
        <v>1</v>
      </c>
      <c r="K497" s="13"/>
      <c r="L497" s="12">
        <v>1</v>
      </c>
      <c r="M497" s="13"/>
      <c r="N497" s="12">
        <v>3</v>
      </c>
      <c r="O497" s="13"/>
      <c r="P497" s="13"/>
      <c r="Q497" s="13"/>
      <c r="R497" s="13"/>
      <c r="S497" s="13"/>
      <c r="V497" s="3">
        <v>2</v>
      </c>
    </row>
    <row r="498" spans="1:25" x14ac:dyDescent="0.3">
      <c r="A498" s="27" t="s">
        <v>4296</v>
      </c>
      <c r="B498" s="10"/>
      <c r="C498" s="147"/>
      <c r="D498" s="147"/>
      <c r="E498" s="147"/>
      <c r="F498" s="147"/>
      <c r="G498" s="147"/>
      <c r="H498" s="147"/>
      <c r="I498" s="147"/>
      <c r="J498" s="147"/>
      <c r="K498" s="147"/>
      <c r="L498" s="147"/>
      <c r="M498" s="147"/>
      <c r="N498" s="147"/>
      <c r="O498" s="147"/>
      <c r="P498" s="147"/>
      <c r="Q498" s="147"/>
      <c r="R498" s="147"/>
      <c r="S498" s="147"/>
      <c r="T498" s="3">
        <v>1</v>
      </c>
    </row>
    <row r="499" spans="1:25" x14ac:dyDescent="0.3">
      <c r="A499" s="10" t="s">
        <v>3298</v>
      </c>
      <c r="B499" s="11"/>
      <c r="C499" s="13"/>
      <c r="D499" s="13"/>
      <c r="E499" s="13"/>
      <c r="F499" s="13"/>
      <c r="G499" s="13"/>
      <c r="H499" s="13"/>
      <c r="I499" s="12">
        <v>2</v>
      </c>
      <c r="J499" s="13"/>
      <c r="K499" s="13"/>
      <c r="L499" s="13"/>
      <c r="M499" s="13"/>
      <c r="N499" s="13"/>
      <c r="O499" s="13"/>
      <c r="P499" s="13"/>
      <c r="Q499" s="13"/>
      <c r="R499" s="13"/>
      <c r="S499" s="13"/>
    </row>
    <row r="500" spans="1:25" x14ac:dyDescent="0.3">
      <c r="A500" s="10" t="s">
        <v>4135</v>
      </c>
      <c r="B500" s="11"/>
      <c r="C500" s="13"/>
      <c r="D500" s="13"/>
      <c r="E500" s="13"/>
      <c r="F500" s="13"/>
      <c r="G500" s="13"/>
      <c r="H500" s="13"/>
      <c r="I500" s="13"/>
      <c r="J500" s="13"/>
      <c r="K500" s="13"/>
      <c r="L500" s="13"/>
      <c r="M500" s="12">
        <v>2</v>
      </c>
      <c r="N500" s="13"/>
      <c r="O500" s="13"/>
      <c r="P500" s="13"/>
      <c r="Q500" s="13"/>
      <c r="R500" s="13"/>
      <c r="S500" s="13"/>
      <c r="T500" s="3">
        <v>2</v>
      </c>
      <c r="V500" s="3">
        <v>2</v>
      </c>
    </row>
    <row r="501" spans="1:25" x14ac:dyDescent="0.3">
      <c r="A501" s="10" t="s">
        <v>2805</v>
      </c>
      <c r="B501" s="11"/>
      <c r="C501" s="13"/>
      <c r="D501" s="13"/>
      <c r="E501" s="13"/>
      <c r="F501" s="13"/>
      <c r="G501" s="13"/>
      <c r="H501" s="13"/>
      <c r="I501" s="13"/>
      <c r="J501" s="13"/>
      <c r="K501" s="12">
        <v>2</v>
      </c>
      <c r="L501" s="13"/>
      <c r="M501" s="12">
        <v>1</v>
      </c>
      <c r="N501" s="13"/>
      <c r="O501" s="13"/>
      <c r="P501" s="13"/>
      <c r="Q501" s="13"/>
      <c r="R501" s="13"/>
      <c r="S501" s="13"/>
      <c r="U501" s="3">
        <v>1</v>
      </c>
    </row>
    <row r="502" spans="1:25" x14ac:dyDescent="0.3">
      <c r="A502" s="10" t="s">
        <v>3982</v>
      </c>
      <c r="B502" s="11"/>
      <c r="C502" s="13"/>
      <c r="D502" s="13"/>
      <c r="E502" s="12">
        <v>1</v>
      </c>
      <c r="F502" s="13"/>
      <c r="G502" s="12">
        <v>4</v>
      </c>
      <c r="H502" s="13"/>
      <c r="I502" s="13"/>
      <c r="J502" s="13"/>
      <c r="K502" s="13"/>
      <c r="L502" s="13"/>
      <c r="M502" s="13"/>
      <c r="N502" s="13"/>
      <c r="O502" s="13"/>
      <c r="P502" s="13"/>
      <c r="Q502" s="13"/>
      <c r="R502" s="13"/>
      <c r="S502" s="13"/>
    </row>
    <row r="503" spans="1:25" s="1" customFormat="1" x14ac:dyDescent="0.3">
      <c r="A503" s="27" t="s">
        <v>4432</v>
      </c>
      <c r="B503" s="149"/>
      <c r="C503" s="150"/>
      <c r="D503" s="150"/>
      <c r="E503" s="150"/>
      <c r="F503" s="150"/>
      <c r="G503" s="150"/>
      <c r="H503" s="150"/>
      <c r="I503" s="150"/>
      <c r="J503" s="150"/>
      <c r="K503" s="150"/>
      <c r="L503" s="150"/>
      <c r="M503" s="150"/>
      <c r="N503" s="150"/>
      <c r="O503" s="150"/>
      <c r="P503" s="150"/>
      <c r="Q503" s="150"/>
      <c r="R503" s="150"/>
      <c r="S503" s="150"/>
      <c r="V503" s="3">
        <v>2</v>
      </c>
    </row>
    <row r="504" spans="1:25" x14ac:dyDescent="0.3">
      <c r="A504" s="10" t="s">
        <v>2881</v>
      </c>
      <c r="B504" s="11"/>
      <c r="C504" s="13"/>
      <c r="D504" s="13"/>
      <c r="E504" s="12">
        <v>2</v>
      </c>
      <c r="F504" s="13"/>
      <c r="G504" s="13"/>
      <c r="H504" s="13"/>
      <c r="I504" s="19">
        <v>1</v>
      </c>
      <c r="J504" s="13"/>
      <c r="K504" s="13"/>
      <c r="L504" s="13"/>
      <c r="M504" s="13"/>
      <c r="N504" s="13"/>
      <c r="O504" s="13"/>
      <c r="P504" s="13"/>
      <c r="Q504" s="13"/>
      <c r="R504" s="13"/>
      <c r="S504" s="13"/>
    </row>
    <row r="505" spans="1:25" x14ac:dyDescent="0.3">
      <c r="A505" s="10" t="s">
        <v>2800</v>
      </c>
      <c r="B505" s="11"/>
      <c r="C505" s="13"/>
      <c r="D505" s="13"/>
      <c r="E505" s="13"/>
      <c r="F505" s="13"/>
      <c r="G505" s="13"/>
      <c r="H505" s="13"/>
      <c r="I505" s="13"/>
      <c r="J505" s="13"/>
      <c r="K505" s="12">
        <v>2</v>
      </c>
      <c r="L505" s="13"/>
      <c r="M505" s="13"/>
      <c r="N505" s="12">
        <v>3</v>
      </c>
      <c r="O505" s="13"/>
      <c r="P505" s="13"/>
      <c r="Q505" s="13"/>
      <c r="R505" s="13"/>
      <c r="S505" s="13"/>
      <c r="V505" s="3">
        <v>3</v>
      </c>
    </row>
    <row r="506" spans="1:25" x14ac:dyDescent="0.3">
      <c r="A506" s="27" t="s">
        <v>4384</v>
      </c>
      <c r="B506" s="149"/>
      <c r="C506" s="150"/>
      <c r="D506" s="150"/>
      <c r="E506" s="150"/>
      <c r="F506" s="150"/>
      <c r="G506" s="150"/>
      <c r="H506" s="150"/>
      <c r="I506" s="150"/>
      <c r="J506" s="150"/>
      <c r="K506" s="150"/>
      <c r="L506" s="150"/>
      <c r="M506" s="150"/>
      <c r="N506" s="150"/>
      <c r="O506" s="150"/>
      <c r="P506" s="150"/>
      <c r="Q506" s="150"/>
      <c r="R506" s="150"/>
      <c r="S506" s="150"/>
      <c r="T506" s="1"/>
      <c r="U506" s="3">
        <v>2</v>
      </c>
      <c r="V506" s="1"/>
    </row>
    <row r="507" spans="1:25" x14ac:dyDescent="0.3">
      <c r="A507" s="10" t="s">
        <v>3217</v>
      </c>
      <c r="B507" s="11"/>
      <c r="C507" s="13"/>
      <c r="D507" s="13"/>
      <c r="E507" s="13"/>
      <c r="F507" s="13"/>
      <c r="G507" s="13"/>
      <c r="H507" s="13"/>
      <c r="I507" s="13"/>
      <c r="J507" s="13"/>
      <c r="K507" s="12">
        <v>1</v>
      </c>
      <c r="L507" s="13"/>
      <c r="M507" s="12">
        <v>2</v>
      </c>
      <c r="N507" s="13"/>
      <c r="O507" s="13"/>
      <c r="P507" s="13"/>
      <c r="Q507" s="13"/>
      <c r="R507" s="13"/>
      <c r="S507" s="13"/>
      <c r="T507" s="3">
        <v>2</v>
      </c>
    </row>
    <row r="508" spans="1:25" x14ac:dyDescent="0.3">
      <c r="A508" s="10" t="s">
        <v>4103</v>
      </c>
      <c r="B508" s="11"/>
      <c r="C508" s="13"/>
      <c r="D508" s="13"/>
      <c r="E508" s="13"/>
      <c r="F508" s="13"/>
      <c r="G508" s="13"/>
      <c r="H508" s="13"/>
      <c r="I508" s="13"/>
      <c r="J508" s="13"/>
      <c r="K508" s="13"/>
      <c r="L508" s="13"/>
      <c r="M508" s="12">
        <v>4</v>
      </c>
      <c r="N508" s="13"/>
      <c r="O508" s="12">
        <v>2</v>
      </c>
      <c r="P508" s="13"/>
      <c r="Q508" s="13"/>
      <c r="R508" s="13"/>
      <c r="S508" s="13"/>
    </row>
    <row r="509" spans="1:25" x14ac:dyDescent="0.3">
      <c r="A509" s="27" t="s">
        <v>4385</v>
      </c>
      <c r="B509" s="149"/>
      <c r="C509" s="150"/>
      <c r="D509" s="150"/>
      <c r="E509" s="150"/>
      <c r="F509" s="150"/>
      <c r="G509" s="150"/>
      <c r="H509" s="150"/>
      <c r="I509" s="150"/>
      <c r="J509" s="150"/>
      <c r="K509" s="150"/>
      <c r="L509" s="150"/>
      <c r="M509" s="150"/>
      <c r="N509" s="150"/>
      <c r="O509" s="150"/>
      <c r="P509" s="12">
        <v>2</v>
      </c>
      <c r="Q509" s="150"/>
      <c r="R509" s="150"/>
      <c r="S509" s="150"/>
      <c r="T509" s="1"/>
      <c r="U509" s="17">
        <v>1</v>
      </c>
      <c r="V509" s="1"/>
    </row>
    <row r="510" spans="1:25" x14ac:dyDescent="0.3">
      <c r="A510" s="10" t="s">
        <v>4006</v>
      </c>
      <c r="B510" s="11"/>
      <c r="C510" s="13"/>
      <c r="D510" s="13"/>
      <c r="E510" s="13"/>
      <c r="F510" s="12">
        <v>1</v>
      </c>
      <c r="G510" s="13"/>
      <c r="H510" s="13"/>
      <c r="I510" s="13"/>
      <c r="J510" s="13"/>
      <c r="K510" s="13"/>
      <c r="L510" s="13"/>
      <c r="M510" s="13"/>
      <c r="N510" s="13"/>
      <c r="O510" s="13"/>
      <c r="P510" s="13"/>
      <c r="Q510" s="13"/>
      <c r="R510" s="13"/>
      <c r="S510" s="13"/>
    </row>
    <row r="511" spans="1:25" x14ac:dyDescent="0.3">
      <c r="A511" s="27" t="s">
        <v>4386</v>
      </c>
      <c r="B511" s="149"/>
      <c r="C511" s="150"/>
      <c r="D511" s="150"/>
      <c r="E511" s="150"/>
      <c r="F511" s="150"/>
      <c r="G511" s="150"/>
      <c r="H511" s="150"/>
      <c r="I511" s="150"/>
      <c r="J511" s="150"/>
      <c r="K511" s="150"/>
      <c r="L511" s="150"/>
      <c r="M511" s="150"/>
      <c r="N511" s="150"/>
      <c r="O511" s="150"/>
      <c r="P511" s="150"/>
      <c r="Q511" s="150"/>
      <c r="R511" s="150"/>
      <c r="S511" s="150"/>
      <c r="T511" s="1"/>
      <c r="U511" s="3">
        <v>3</v>
      </c>
      <c r="V511" s="1"/>
      <c r="X511" s="1"/>
      <c r="Y511" s="1"/>
    </row>
    <row r="512" spans="1:25" s="1" customFormat="1" x14ac:dyDescent="0.3">
      <c r="A512" s="27" t="s">
        <v>4433</v>
      </c>
      <c r="B512" s="149"/>
      <c r="C512" s="150"/>
      <c r="D512" s="150"/>
      <c r="E512" s="150"/>
      <c r="F512" s="150"/>
      <c r="G512" s="150"/>
      <c r="H512" s="150"/>
      <c r="I512" s="150"/>
      <c r="J512" s="150"/>
      <c r="K512" s="150"/>
      <c r="L512" s="150"/>
      <c r="M512" s="150"/>
      <c r="N512" s="150"/>
      <c r="O512" s="150"/>
      <c r="P512" s="150"/>
      <c r="Q512" s="150"/>
      <c r="R512" s="150"/>
      <c r="S512" s="150"/>
      <c r="V512" s="3">
        <v>1</v>
      </c>
    </row>
    <row r="513" spans="1:25" s="1" customFormat="1" x14ac:dyDescent="0.3">
      <c r="A513" s="27" t="s">
        <v>4300</v>
      </c>
      <c r="B513" s="10"/>
      <c r="C513" s="147"/>
      <c r="D513" s="147"/>
      <c r="E513" s="147"/>
      <c r="F513" s="147"/>
      <c r="G513" s="147"/>
      <c r="H513" s="147"/>
      <c r="I513" s="147"/>
      <c r="J513" s="147"/>
      <c r="K513" s="147"/>
      <c r="L513" s="147"/>
      <c r="M513" s="147"/>
      <c r="N513" s="147"/>
      <c r="O513" s="147"/>
      <c r="P513" s="3">
        <v>1</v>
      </c>
      <c r="Q513" s="147"/>
      <c r="R513" s="147"/>
      <c r="S513" s="147"/>
      <c r="T513" s="3">
        <v>1</v>
      </c>
      <c r="U513" s="147"/>
      <c r="V513" s="3">
        <v>2</v>
      </c>
      <c r="X513" s="2"/>
      <c r="Y513" s="2"/>
    </row>
    <row r="514" spans="1:25" x14ac:dyDescent="0.3">
      <c r="A514" s="10" t="s">
        <v>4191</v>
      </c>
      <c r="B514" s="11"/>
      <c r="C514" s="13"/>
      <c r="D514" s="13"/>
      <c r="E514" s="13"/>
      <c r="F514" s="13"/>
      <c r="G514" s="13"/>
      <c r="H514" s="13"/>
      <c r="I514" s="13"/>
      <c r="J514" s="13"/>
      <c r="K514" s="13"/>
      <c r="L514" s="13"/>
      <c r="M514" s="13"/>
      <c r="N514" s="12">
        <v>1</v>
      </c>
      <c r="O514" s="13"/>
      <c r="P514" s="13"/>
      <c r="Q514" s="13"/>
      <c r="R514" s="13"/>
      <c r="S514" s="13"/>
    </row>
    <row r="515" spans="1:25" x14ac:dyDescent="0.3">
      <c r="A515" s="10" t="s">
        <v>3433</v>
      </c>
      <c r="B515" s="11"/>
      <c r="C515" s="13"/>
      <c r="D515" s="13"/>
      <c r="E515" s="13"/>
      <c r="F515" s="13"/>
      <c r="G515" s="13"/>
      <c r="H515" s="13"/>
      <c r="I515" s="13"/>
      <c r="J515" s="13"/>
      <c r="K515" s="12">
        <v>1</v>
      </c>
      <c r="L515" s="13"/>
      <c r="M515" s="13"/>
      <c r="N515" s="13"/>
      <c r="O515" s="13"/>
      <c r="P515" s="13"/>
      <c r="Q515" s="13"/>
      <c r="R515" s="13"/>
      <c r="S515" s="13"/>
    </row>
    <row r="516" spans="1:25" x14ac:dyDescent="0.3">
      <c r="A516" s="10" t="s">
        <v>4226</v>
      </c>
      <c r="B516" s="11"/>
      <c r="C516" s="13"/>
      <c r="D516" s="13"/>
      <c r="E516" s="13"/>
      <c r="F516" s="13"/>
      <c r="G516" s="13"/>
      <c r="H516" s="13"/>
      <c r="I516" s="13"/>
      <c r="J516" s="13"/>
      <c r="K516" s="13"/>
      <c r="L516" s="13"/>
      <c r="M516" s="13"/>
      <c r="N516" s="13"/>
      <c r="O516" s="12">
        <v>2</v>
      </c>
      <c r="P516" s="13"/>
      <c r="Q516" s="13"/>
      <c r="R516" s="13"/>
      <c r="S516" s="13"/>
    </row>
    <row r="517" spans="1:25" x14ac:dyDescent="0.3">
      <c r="A517" s="10" t="s">
        <v>2584</v>
      </c>
      <c r="B517" s="11"/>
      <c r="C517" s="13"/>
      <c r="D517" s="13"/>
      <c r="E517" s="13"/>
      <c r="F517" s="13"/>
      <c r="G517" s="12">
        <v>2</v>
      </c>
      <c r="H517" s="13"/>
      <c r="I517" s="13"/>
      <c r="J517" s="13"/>
      <c r="K517" s="13"/>
      <c r="L517" s="13"/>
      <c r="M517" s="13"/>
      <c r="N517" s="13"/>
      <c r="O517" s="12">
        <v>2</v>
      </c>
      <c r="P517" s="13"/>
      <c r="Q517" s="13"/>
      <c r="R517" s="13"/>
      <c r="S517" s="13"/>
    </row>
    <row r="518" spans="1:25" x14ac:dyDescent="0.3">
      <c r="A518" s="10" t="s">
        <v>2555</v>
      </c>
      <c r="B518" s="11"/>
      <c r="C518" s="13"/>
      <c r="D518" s="13"/>
      <c r="E518" s="13"/>
      <c r="F518" s="13"/>
      <c r="G518" s="13"/>
      <c r="H518" s="12">
        <v>1</v>
      </c>
      <c r="I518" s="13"/>
      <c r="J518" s="13"/>
      <c r="K518" s="13"/>
      <c r="L518" s="13"/>
      <c r="M518" s="13"/>
      <c r="N518" s="13"/>
      <c r="O518" s="12">
        <v>2</v>
      </c>
      <c r="P518" s="13"/>
      <c r="Q518" s="13"/>
      <c r="R518" s="13"/>
      <c r="S518" s="13"/>
    </row>
    <row r="519" spans="1:25" x14ac:dyDescent="0.3">
      <c r="A519" s="10" t="s">
        <v>2375</v>
      </c>
      <c r="B519" s="11"/>
      <c r="C519" s="13"/>
      <c r="D519" s="13"/>
      <c r="E519" s="13"/>
      <c r="F519" s="13"/>
      <c r="G519" s="13"/>
      <c r="H519" s="13"/>
      <c r="I519" s="12">
        <v>1</v>
      </c>
      <c r="J519" s="13"/>
      <c r="K519" s="13"/>
      <c r="L519" s="13"/>
      <c r="M519" s="13"/>
      <c r="N519" s="13"/>
      <c r="O519" s="13"/>
      <c r="P519" s="13"/>
      <c r="Q519" s="13"/>
      <c r="R519" s="13"/>
      <c r="S519" s="13"/>
    </row>
    <row r="520" spans="1:25" x14ac:dyDescent="0.3">
      <c r="A520" s="10" t="s">
        <v>3122</v>
      </c>
      <c r="B520" s="11"/>
      <c r="C520" s="13"/>
      <c r="D520" s="13"/>
      <c r="E520" s="13"/>
      <c r="F520" s="13"/>
      <c r="G520" s="13"/>
      <c r="H520" s="13"/>
      <c r="I520" s="13"/>
      <c r="J520" s="13"/>
      <c r="K520" s="12">
        <v>1</v>
      </c>
      <c r="L520" s="13"/>
      <c r="M520" s="12">
        <v>7</v>
      </c>
      <c r="N520" s="13"/>
      <c r="O520" s="12">
        <v>6</v>
      </c>
      <c r="P520" s="13"/>
      <c r="Q520" s="13"/>
      <c r="R520" s="13"/>
      <c r="S520" s="12">
        <v>1</v>
      </c>
      <c r="V520" s="3">
        <v>5</v>
      </c>
    </row>
    <row r="521" spans="1:25" x14ac:dyDescent="0.3">
      <c r="A521" s="10" t="s">
        <v>4095</v>
      </c>
      <c r="B521" s="11"/>
      <c r="C521" s="13"/>
      <c r="D521" s="13"/>
      <c r="E521" s="13"/>
      <c r="F521" s="13"/>
      <c r="G521" s="13"/>
      <c r="H521" s="13"/>
      <c r="I521" s="13"/>
      <c r="J521" s="13"/>
      <c r="K521" s="13"/>
      <c r="L521" s="12">
        <v>1</v>
      </c>
      <c r="M521" s="13"/>
      <c r="N521" s="13"/>
      <c r="O521" s="13"/>
      <c r="P521" s="13"/>
      <c r="Q521" s="13"/>
      <c r="R521" s="13"/>
      <c r="S521" s="13"/>
    </row>
    <row r="522" spans="1:25" x14ac:dyDescent="0.3">
      <c r="A522" s="10" t="s">
        <v>2399</v>
      </c>
      <c r="B522" s="11"/>
      <c r="C522" s="13"/>
      <c r="D522" s="13"/>
      <c r="E522" s="13"/>
      <c r="F522" s="13"/>
      <c r="G522" s="13"/>
      <c r="H522" s="13"/>
      <c r="I522" s="12">
        <v>2</v>
      </c>
      <c r="J522" s="13"/>
      <c r="K522" s="12">
        <v>5</v>
      </c>
      <c r="L522" s="13"/>
      <c r="M522" s="12">
        <v>2</v>
      </c>
      <c r="N522" s="18">
        <v>2</v>
      </c>
      <c r="O522" s="13"/>
      <c r="P522" s="13"/>
      <c r="Q522" s="13"/>
      <c r="R522" s="13"/>
      <c r="S522" s="13"/>
    </row>
    <row r="523" spans="1:25" x14ac:dyDescent="0.3">
      <c r="A523" s="10" t="s">
        <v>4096</v>
      </c>
      <c r="B523" s="11"/>
      <c r="C523" s="13"/>
      <c r="D523" s="13"/>
      <c r="E523" s="13"/>
      <c r="F523" s="13"/>
      <c r="G523" s="13"/>
      <c r="H523" s="13"/>
      <c r="I523" s="13"/>
      <c r="J523" s="13"/>
      <c r="K523" s="13"/>
      <c r="L523" s="12">
        <v>1</v>
      </c>
      <c r="M523" s="13"/>
      <c r="N523" s="13"/>
      <c r="O523" s="13"/>
      <c r="P523" s="13"/>
      <c r="Q523" s="13"/>
      <c r="R523" s="13"/>
      <c r="S523" s="13"/>
    </row>
    <row r="524" spans="1:25" x14ac:dyDescent="0.3">
      <c r="A524" s="10" t="s">
        <v>4136</v>
      </c>
      <c r="B524" s="11"/>
      <c r="C524" s="13"/>
      <c r="D524" s="13"/>
      <c r="E524" s="13"/>
      <c r="F524" s="13"/>
      <c r="G524" s="13"/>
      <c r="H524" s="13"/>
      <c r="I524" s="13"/>
      <c r="J524" s="13"/>
      <c r="K524" s="13"/>
      <c r="L524" s="13"/>
      <c r="M524" s="12">
        <v>3</v>
      </c>
      <c r="N524" s="13"/>
      <c r="O524" s="13"/>
      <c r="P524" s="13"/>
      <c r="Q524" s="13"/>
      <c r="R524" s="13"/>
      <c r="S524" s="13"/>
    </row>
    <row r="525" spans="1:25" x14ac:dyDescent="0.3">
      <c r="A525" s="10" t="s">
        <v>3937</v>
      </c>
      <c r="B525" s="26">
        <v>1</v>
      </c>
      <c r="C525" s="20"/>
      <c r="D525" s="21">
        <v>1</v>
      </c>
      <c r="E525" s="20"/>
      <c r="F525" s="20"/>
      <c r="G525" s="20"/>
      <c r="H525" s="20"/>
      <c r="I525" s="20"/>
      <c r="J525" s="20"/>
      <c r="K525" s="20"/>
      <c r="L525" s="20"/>
      <c r="M525" s="20"/>
      <c r="N525" s="20"/>
      <c r="O525" s="20"/>
      <c r="P525" s="20"/>
      <c r="Q525" s="20"/>
      <c r="R525" s="20"/>
      <c r="S525" s="20"/>
      <c r="T525" s="147"/>
    </row>
    <row r="526" spans="1:25" x14ac:dyDescent="0.3">
      <c r="A526" s="10" t="s">
        <v>3411</v>
      </c>
      <c r="B526" s="11"/>
      <c r="C526" s="13"/>
      <c r="D526" s="13"/>
      <c r="E526" s="13"/>
      <c r="F526" s="13"/>
      <c r="G526" s="13"/>
      <c r="H526" s="13"/>
      <c r="I526" s="13"/>
      <c r="J526" s="13"/>
      <c r="K526" s="12">
        <v>1</v>
      </c>
      <c r="L526" s="13"/>
      <c r="M526" s="13"/>
      <c r="N526" s="13"/>
      <c r="O526" s="13"/>
      <c r="P526" s="13"/>
      <c r="Q526" s="13"/>
      <c r="R526" s="13"/>
      <c r="S526" s="13"/>
    </row>
    <row r="527" spans="1:25" x14ac:dyDescent="0.3">
      <c r="A527" s="10" t="s">
        <v>4227</v>
      </c>
      <c r="B527" s="11"/>
      <c r="C527" s="13"/>
      <c r="D527" s="13"/>
      <c r="E527" s="13"/>
      <c r="F527" s="13"/>
      <c r="G527" s="13"/>
      <c r="H527" s="13"/>
      <c r="I527" s="13"/>
      <c r="J527" s="13"/>
      <c r="K527" s="13"/>
      <c r="L527" s="13"/>
      <c r="M527" s="13"/>
      <c r="N527" s="13"/>
      <c r="O527" s="12">
        <v>2</v>
      </c>
      <c r="P527" s="13"/>
      <c r="Q527" s="13"/>
      <c r="R527" s="13"/>
      <c r="S527" s="13"/>
      <c r="T527" s="147"/>
    </row>
    <row r="528" spans="1:25" x14ac:dyDescent="0.3">
      <c r="A528" s="10" t="s">
        <v>4137</v>
      </c>
      <c r="B528" s="11"/>
      <c r="C528" s="13"/>
      <c r="D528" s="13"/>
      <c r="E528" s="13"/>
      <c r="F528" s="13"/>
      <c r="G528" s="13"/>
      <c r="H528" s="13"/>
      <c r="I528" s="13"/>
      <c r="J528" s="13"/>
      <c r="K528" s="13"/>
      <c r="L528" s="13"/>
      <c r="M528" s="12">
        <v>1</v>
      </c>
      <c r="N528" s="13"/>
      <c r="O528" s="13"/>
      <c r="P528" s="13"/>
      <c r="Q528" s="13"/>
      <c r="R528" s="13"/>
      <c r="S528" s="13"/>
      <c r="T528" s="147"/>
    </row>
    <row r="529" spans="1:22" x14ac:dyDescent="0.3">
      <c r="A529" s="10" t="s">
        <v>3996</v>
      </c>
      <c r="B529" s="11"/>
      <c r="C529" s="13"/>
      <c r="D529" s="13"/>
      <c r="E529" s="12">
        <v>1</v>
      </c>
      <c r="F529" s="13"/>
      <c r="G529" s="13"/>
      <c r="H529" s="13"/>
      <c r="I529" s="13"/>
      <c r="J529" s="13"/>
      <c r="K529" s="13"/>
      <c r="L529" s="13"/>
      <c r="M529" s="13"/>
      <c r="N529" s="13"/>
      <c r="O529" s="13"/>
      <c r="P529" s="13"/>
      <c r="Q529" s="13"/>
      <c r="R529" s="13"/>
      <c r="S529" s="13"/>
    </row>
    <row r="530" spans="1:22" x14ac:dyDescent="0.3">
      <c r="A530" s="10" t="s">
        <v>4192</v>
      </c>
      <c r="B530" s="11"/>
      <c r="C530" s="13"/>
      <c r="D530" s="13"/>
      <c r="E530" s="13"/>
      <c r="F530" s="13"/>
      <c r="G530" s="13"/>
      <c r="H530" s="13"/>
      <c r="I530" s="13"/>
      <c r="J530" s="13"/>
      <c r="K530" s="13"/>
      <c r="L530" s="13"/>
      <c r="M530" s="13"/>
      <c r="N530" s="12">
        <v>2</v>
      </c>
      <c r="O530" s="13"/>
      <c r="P530" s="13"/>
      <c r="Q530" s="13"/>
      <c r="R530" s="13"/>
      <c r="S530" s="13"/>
    </row>
    <row r="531" spans="1:22" x14ac:dyDescent="0.3">
      <c r="A531" s="27" t="s">
        <v>4387</v>
      </c>
      <c r="B531" s="149"/>
      <c r="C531" s="150"/>
      <c r="D531" s="150"/>
      <c r="E531" s="150"/>
      <c r="F531" s="150"/>
      <c r="G531" s="150"/>
      <c r="H531" s="150"/>
      <c r="I531" s="150"/>
      <c r="J531" s="150"/>
      <c r="K531" s="150"/>
      <c r="L531" s="150"/>
      <c r="M531" s="150"/>
      <c r="N531" s="150"/>
      <c r="O531" s="150"/>
      <c r="P531" s="150"/>
      <c r="Q531" s="150"/>
      <c r="R531" s="150"/>
      <c r="S531" s="150"/>
      <c r="T531" s="1"/>
      <c r="U531" s="3">
        <v>2</v>
      </c>
      <c r="V531" s="1"/>
    </row>
    <row r="532" spans="1:22" x14ac:dyDescent="0.3">
      <c r="A532" s="10" t="s">
        <v>3384</v>
      </c>
      <c r="B532" s="11"/>
      <c r="C532" s="13"/>
      <c r="D532" s="13"/>
      <c r="E532" s="12">
        <v>2</v>
      </c>
      <c r="F532" s="13"/>
      <c r="G532" s="12">
        <v>3</v>
      </c>
      <c r="H532" s="13"/>
      <c r="I532" s="13"/>
      <c r="J532" s="12">
        <v>1</v>
      </c>
      <c r="K532" s="13"/>
      <c r="L532" s="13"/>
      <c r="M532" s="13"/>
      <c r="N532" s="13"/>
      <c r="O532" s="13"/>
      <c r="P532" s="13"/>
      <c r="Q532" s="13"/>
      <c r="R532" s="13"/>
      <c r="S532" s="13"/>
    </row>
    <row r="533" spans="1:22" x14ac:dyDescent="0.3">
      <c r="A533" s="10" t="s">
        <v>4064</v>
      </c>
      <c r="B533" s="11"/>
      <c r="C533" s="13"/>
      <c r="D533" s="13"/>
      <c r="E533" s="13"/>
      <c r="F533" s="13"/>
      <c r="G533" s="13"/>
      <c r="H533" s="13"/>
      <c r="I533" s="13"/>
      <c r="J533" s="13"/>
      <c r="K533" s="13"/>
      <c r="L533" s="12">
        <v>1</v>
      </c>
      <c r="M533" s="13"/>
      <c r="N533" s="13"/>
      <c r="O533" s="13"/>
      <c r="P533" s="12">
        <v>1</v>
      </c>
      <c r="Q533" s="13"/>
      <c r="R533" s="13"/>
      <c r="S533" s="12">
        <v>1</v>
      </c>
    </row>
    <row r="534" spans="1:22" x14ac:dyDescent="0.3">
      <c r="A534" s="10" t="s">
        <v>2636</v>
      </c>
      <c r="B534" s="11"/>
      <c r="C534" s="13"/>
      <c r="D534" s="13"/>
      <c r="E534" s="13"/>
      <c r="F534" s="13"/>
      <c r="G534" s="13"/>
      <c r="H534" s="13"/>
      <c r="I534" s="12">
        <v>4</v>
      </c>
      <c r="J534" s="13"/>
      <c r="K534" s="13"/>
      <c r="L534" s="22">
        <v>1</v>
      </c>
      <c r="M534" s="13"/>
      <c r="N534" s="13"/>
      <c r="O534" s="13"/>
      <c r="P534" s="13"/>
      <c r="Q534" s="13"/>
      <c r="R534" s="13"/>
      <c r="S534" s="13"/>
    </row>
    <row r="535" spans="1:22" x14ac:dyDescent="0.3">
      <c r="A535" s="10" t="s">
        <v>2897</v>
      </c>
      <c r="B535" s="11"/>
      <c r="C535" s="13"/>
      <c r="D535" s="12">
        <v>3</v>
      </c>
      <c r="E535" s="13"/>
      <c r="F535" s="13"/>
      <c r="G535" s="12">
        <v>6</v>
      </c>
      <c r="H535" s="13"/>
      <c r="I535" s="13"/>
      <c r="J535" s="12">
        <v>1</v>
      </c>
      <c r="K535" s="13"/>
      <c r="L535" s="13"/>
      <c r="M535" s="13"/>
      <c r="N535" s="12">
        <v>5</v>
      </c>
      <c r="O535" s="13"/>
      <c r="P535" s="13"/>
      <c r="Q535" s="13"/>
      <c r="R535" s="13"/>
      <c r="S535" s="13"/>
    </row>
    <row r="536" spans="1:22" x14ac:dyDescent="0.3">
      <c r="A536" s="10" t="s">
        <v>3977</v>
      </c>
      <c r="B536" s="11"/>
      <c r="C536" s="13"/>
      <c r="D536" s="12">
        <v>2</v>
      </c>
      <c r="E536" s="13"/>
      <c r="F536" s="13"/>
      <c r="G536" s="13"/>
      <c r="H536" s="13"/>
      <c r="I536" s="13"/>
      <c r="J536" s="13"/>
      <c r="K536" s="13"/>
      <c r="L536" s="13"/>
      <c r="M536" s="13"/>
      <c r="N536" s="13"/>
      <c r="O536" s="13"/>
      <c r="P536" s="13"/>
      <c r="Q536" s="13"/>
      <c r="R536" s="13"/>
      <c r="S536" s="13"/>
    </row>
    <row r="537" spans="1:22" x14ac:dyDescent="0.3">
      <c r="A537" s="10" t="s">
        <v>4228</v>
      </c>
      <c r="B537" s="11"/>
      <c r="C537" s="13"/>
      <c r="D537" s="13"/>
      <c r="E537" s="13"/>
      <c r="F537" s="13"/>
      <c r="G537" s="13"/>
      <c r="H537" s="13"/>
      <c r="I537" s="13"/>
      <c r="J537" s="13"/>
      <c r="K537" s="13"/>
      <c r="L537" s="13"/>
      <c r="M537" s="13"/>
      <c r="N537" s="13"/>
      <c r="O537" s="12">
        <v>2</v>
      </c>
      <c r="P537" s="13"/>
      <c r="Q537" s="13"/>
      <c r="R537" s="13"/>
      <c r="S537" s="13"/>
    </row>
    <row r="538" spans="1:22" x14ac:dyDescent="0.3">
      <c r="A538" s="10" t="s">
        <v>2829</v>
      </c>
      <c r="B538" s="11"/>
      <c r="C538" s="13"/>
      <c r="D538" s="12">
        <v>2</v>
      </c>
      <c r="E538" s="13"/>
      <c r="F538" s="13"/>
      <c r="G538" s="12">
        <v>2</v>
      </c>
      <c r="H538" s="13"/>
      <c r="I538" s="13"/>
      <c r="J538" s="13"/>
      <c r="K538" s="12">
        <v>4</v>
      </c>
      <c r="L538" s="13"/>
      <c r="M538" s="12">
        <v>5</v>
      </c>
      <c r="N538" s="13"/>
      <c r="O538" s="12">
        <v>3</v>
      </c>
      <c r="P538" s="13"/>
      <c r="Q538" s="13"/>
      <c r="R538" s="13"/>
      <c r="S538" s="13"/>
    </row>
    <row r="539" spans="1:22" s="1" customFormat="1" x14ac:dyDescent="0.3">
      <c r="A539" s="27" t="s">
        <v>4434</v>
      </c>
      <c r="B539" s="149"/>
      <c r="C539" s="150"/>
      <c r="D539" s="150"/>
      <c r="E539" s="150"/>
      <c r="F539" s="150"/>
      <c r="G539" s="150"/>
      <c r="H539" s="150"/>
      <c r="I539" s="150"/>
      <c r="J539" s="150"/>
      <c r="K539" s="150"/>
      <c r="L539" s="150"/>
      <c r="M539" s="150"/>
      <c r="N539" s="150"/>
      <c r="O539" s="150"/>
      <c r="P539" s="150"/>
      <c r="Q539" s="12">
        <v>1</v>
      </c>
      <c r="R539" s="150"/>
      <c r="S539" s="150"/>
      <c r="V539" s="3">
        <v>3</v>
      </c>
    </row>
    <row r="540" spans="1:22" s="1" customFormat="1" x14ac:dyDescent="0.3">
      <c r="A540" s="27" t="s">
        <v>4435</v>
      </c>
      <c r="B540" s="149"/>
      <c r="C540" s="150"/>
      <c r="D540" s="150"/>
      <c r="E540" s="150"/>
      <c r="F540" s="150"/>
      <c r="G540" s="150"/>
      <c r="H540" s="150"/>
      <c r="I540" s="150"/>
      <c r="J540" s="150"/>
      <c r="K540" s="150"/>
      <c r="L540" s="150"/>
      <c r="M540" s="150"/>
      <c r="N540" s="150"/>
      <c r="O540" s="150"/>
      <c r="P540" s="150"/>
      <c r="Q540" s="150"/>
      <c r="R540" s="150"/>
      <c r="S540" s="150"/>
      <c r="V540" s="3">
        <v>3</v>
      </c>
    </row>
    <row r="541" spans="1:22" x14ac:dyDescent="0.3">
      <c r="A541" s="10" t="s">
        <v>4193</v>
      </c>
      <c r="B541" s="11"/>
      <c r="C541" s="13"/>
      <c r="D541" s="13"/>
      <c r="E541" s="13"/>
      <c r="F541" s="13"/>
      <c r="G541" s="13"/>
      <c r="H541" s="13"/>
      <c r="I541" s="13"/>
      <c r="J541" s="13"/>
      <c r="K541" s="13"/>
      <c r="L541" s="13"/>
      <c r="M541" s="13"/>
      <c r="N541" s="12">
        <v>1</v>
      </c>
      <c r="O541" s="13"/>
      <c r="P541" s="13"/>
      <c r="Q541" s="13"/>
      <c r="R541" s="13"/>
      <c r="S541" s="13"/>
    </row>
    <row r="542" spans="1:22" x14ac:dyDescent="0.3">
      <c r="A542" s="10" t="s">
        <v>4031</v>
      </c>
      <c r="B542" s="11"/>
      <c r="C542" s="13"/>
      <c r="D542" s="13"/>
      <c r="E542" s="13"/>
      <c r="F542" s="13"/>
      <c r="G542" s="13"/>
      <c r="H542" s="12">
        <v>1</v>
      </c>
      <c r="I542" s="13"/>
      <c r="J542" s="13"/>
      <c r="K542" s="13"/>
      <c r="L542" s="13"/>
      <c r="M542" s="13"/>
      <c r="N542" s="13"/>
      <c r="O542" s="13"/>
      <c r="P542" s="13"/>
      <c r="Q542" s="13"/>
      <c r="R542" s="13"/>
      <c r="S542" s="13"/>
    </row>
    <row r="543" spans="1:22" x14ac:dyDescent="0.3">
      <c r="A543" s="10" t="s">
        <v>4229</v>
      </c>
      <c r="B543" s="11"/>
      <c r="C543" s="13"/>
      <c r="D543" s="13"/>
      <c r="E543" s="13"/>
      <c r="F543" s="13"/>
      <c r="G543" s="13"/>
      <c r="H543" s="13"/>
      <c r="I543" s="13"/>
      <c r="J543" s="13"/>
      <c r="K543" s="13"/>
      <c r="L543" s="13"/>
      <c r="M543" s="13"/>
      <c r="N543" s="13"/>
      <c r="O543" s="12">
        <v>1</v>
      </c>
      <c r="P543" s="13"/>
      <c r="Q543" s="13"/>
      <c r="R543" s="13"/>
      <c r="S543" s="13"/>
    </row>
    <row r="544" spans="1:22" x14ac:dyDescent="0.3">
      <c r="A544" s="10" t="s">
        <v>4230</v>
      </c>
      <c r="B544" s="11"/>
      <c r="C544" s="13"/>
      <c r="D544" s="13"/>
      <c r="E544" s="13"/>
      <c r="F544" s="13"/>
      <c r="G544" s="13"/>
      <c r="H544" s="13"/>
      <c r="I544" s="13"/>
      <c r="J544" s="13"/>
      <c r="K544" s="13"/>
      <c r="L544" s="13"/>
      <c r="M544" s="13"/>
      <c r="N544" s="13"/>
      <c r="O544" s="12">
        <v>1</v>
      </c>
      <c r="P544" s="13"/>
      <c r="Q544" s="13"/>
      <c r="R544" s="13"/>
      <c r="S544" s="13"/>
      <c r="V544" s="3">
        <v>6</v>
      </c>
    </row>
    <row r="545" spans="1:25" x14ac:dyDescent="0.3">
      <c r="A545" s="10" t="s">
        <v>2380</v>
      </c>
      <c r="B545" s="11"/>
      <c r="C545" s="13"/>
      <c r="D545" s="13"/>
      <c r="E545" s="13"/>
      <c r="F545" s="13"/>
      <c r="G545" s="13"/>
      <c r="H545" s="13"/>
      <c r="I545" s="12">
        <v>2</v>
      </c>
      <c r="J545" s="13"/>
      <c r="K545" s="13"/>
      <c r="L545" s="12">
        <v>6</v>
      </c>
      <c r="M545" s="13"/>
      <c r="N545" s="12">
        <v>1</v>
      </c>
      <c r="O545" s="13"/>
      <c r="P545" s="13"/>
      <c r="Q545" s="13"/>
      <c r="R545" s="13"/>
      <c r="S545" s="13"/>
      <c r="T545" s="3">
        <v>4</v>
      </c>
      <c r="V545" s="3">
        <v>3</v>
      </c>
    </row>
    <row r="546" spans="1:25" x14ac:dyDescent="0.3">
      <c r="A546" s="10" t="s">
        <v>4058</v>
      </c>
      <c r="B546" s="11"/>
      <c r="C546" s="13"/>
      <c r="D546" s="13"/>
      <c r="E546" s="13"/>
      <c r="F546" s="13"/>
      <c r="G546" s="13"/>
      <c r="H546" s="13"/>
      <c r="I546" s="13"/>
      <c r="J546" s="13"/>
      <c r="K546" s="13"/>
      <c r="L546" s="12">
        <v>2</v>
      </c>
      <c r="M546" s="13"/>
      <c r="N546" s="13"/>
      <c r="O546" s="12">
        <v>6</v>
      </c>
      <c r="P546" s="13"/>
      <c r="Q546" s="13"/>
      <c r="R546" s="12">
        <v>1</v>
      </c>
      <c r="S546" s="13"/>
    </row>
    <row r="547" spans="1:25" x14ac:dyDescent="0.3">
      <c r="A547" s="10" t="s">
        <v>2941</v>
      </c>
      <c r="B547" s="11"/>
      <c r="C547" s="13"/>
      <c r="D547" s="13"/>
      <c r="E547" s="12">
        <v>1</v>
      </c>
      <c r="F547" s="13"/>
      <c r="G547" s="12">
        <v>2</v>
      </c>
      <c r="H547" s="13"/>
      <c r="I547" s="12">
        <v>3</v>
      </c>
      <c r="J547" s="13"/>
      <c r="K547" s="12">
        <v>2</v>
      </c>
      <c r="L547" s="13"/>
      <c r="M547" s="12">
        <v>3</v>
      </c>
      <c r="N547" s="13"/>
      <c r="O547" s="13"/>
      <c r="P547" s="13"/>
      <c r="Q547" s="13"/>
      <c r="R547" s="13"/>
      <c r="S547" s="13"/>
      <c r="T547" s="3">
        <v>3</v>
      </c>
      <c r="V547" s="3">
        <v>1</v>
      </c>
    </row>
    <row r="548" spans="1:25" x14ac:dyDescent="0.3">
      <c r="A548" s="10" t="s">
        <v>4270</v>
      </c>
      <c r="B548" s="11"/>
      <c r="C548" s="13"/>
      <c r="D548" s="13"/>
      <c r="E548" s="13"/>
      <c r="F548" s="13"/>
      <c r="G548" s="13"/>
      <c r="H548" s="13"/>
      <c r="I548" s="13"/>
      <c r="J548" s="13"/>
      <c r="K548" s="13"/>
      <c r="L548" s="13"/>
      <c r="M548" s="13"/>
      <c r="N548" s="13"/>
      <c r="O548" s="13"/>
      <c r="P548" s="13"/>
      <c r="Q548" s="13"/>
      <c r="R548" s="12">
        <v>2</v>
      </c>
      <c r="S548" s="13"/>
      <c r="T548" s="3">
        <v>1</v>
      </c>
      <c r="V548" s="3">
        <v>1</v>
      </c>
    </row>
    <row r="549" spans="1:25" x14ac:dyDescent="0.3">
      <c r="A549" s="10" t="s">
        <v>2932</v>
      </c>
      <c r="B549" s="11"/>
      <c r="C549" s="13"/>
      <c r="D549" s="13"/>
      <c r="E549" s="13"/>
      <c r="F549" s="13"/>
      <c r="G549" s="13"/>
      <c r="H549" s="13"/>
      <c r="I549" s="13"/>
      <c r="J549" s="12">
        <v>1</v>
      </c>
      <c r="K549" s="13"/>
      <c r="L549" s="12">
        <v>1</v>
      </c>
      <c r="M549" s="13"/>
      <c r="N549" s="13"/>
      <c r="O549" s="13"/>
      <c r="P549" s="13"/>
      <c r="Q549" s="13"/>
      <c r="R549" s="13"/>
      <c r="S549" s="13"/>
      <c r="V549" s="3">
        <v>1</v>
      </c>
    </row>
    <row r="550" spans="1:25" x14ac:dyDescent="0.3">
      <c r="A550" s="10" t="s">
        <v>2335</v>
      </c>
      <c r="B550" s="11"/>
      <c r="C550" s="13"/>
      <c r="D550" s="13"/>
      <c r="E550" s="13"/>
      <c r="F550" s="12">
        <v>3</v>
      </c>
      <c r="G550" s="13"/>
      <c r="H550" s="13"/>
      <c r="I550" s="13"/>
      <c r="J550" s="13"/>
      <c r="K550" s="12">
        <v>7</v>
      </c>
      <c r="L550" s="13"/>
      <c r="M550" s="12">
        <v>6</v>
      </c>
      <c r="N550" s="13"/>
      <c r="O550" s="13"/>
      <c r="P550" s="13"/>
      <c r="Q550" s="13"/>
      <c r="R550" s="13"/>
      <c r="S550" s="13"/>
    </row>
    <row r="551" spans="1:25" x14ac:dyDescent="0.3">
      <c r="A551" s="10" t="s">
        <v>4277</v>
      </c>
      <c r="B551" s="11"/>
      <c r="C551" s="13"/>
      <c r="D551" s="13"/>
      <c r="E551" s="13"/>
      <c r="F551" s="13"/>
      <c r="G551" s="13"/>
      <c r="H551" s="13"/>
      <c r="I551" s="13"/>
      <c r="J551" s="13"/>
      <c r="K551" s="13"/>
      <c r="L551" s="13"/>
      <c r="M551" s="13"/>
      <c r="N551" s="13"/>
      <c r="O551" s="13"/>
      <c r="P551" s="13"/>
      <c r="Q551" s="13"/>
      <c r="R551" s="13"/>
      <c r="S551" s="12">
        <v>2</v>
      </c>
    </row>
    <row r="552" spans="1:25" x14ac:dyDescent="0.3">
      <c r="A552" s="10" t="s">
        <v>2930</v>
      </c>
      <c r="B552" s="11"/>
      <c r="C552" s="13"/>
      <c r="D552" s="13"/>
      <c r="E552" s="13"/>
      <c r="F552" s="13"/>
      <c r="G552" s="13"/>
      <c r="H552" s="13"/>
      <c r="I552" s="13"/>
      <c r="J552" s="12">
        <v>3</v>
      </c>
      <c r="K552" s="13"/>
      <c r="L552" s="13"/>
      <c r="M552" s="13"/>
      <c r="N552" s="12">
        <v>1</v>
      </c>
      <c r="O552" s="13"/>
      <c r="P552" s="13"/>
      <c r="Q552" s="13"/>
      <c r="R552" s="13"/>
      <c r="S552" s="13"/>
    </row>
    <row r="553" spans="1:25" x14ac:dyDescent="0.3">
      <c r="A553" s="10" t="s">
        <v>3353</v>
      </c>
      <c r="B553" s="11"/>
      <c r="C553" s="12">
        <v>1</v>
      </c>
      <c r="D553" s="13"/>
      <c r="E553" s="12">
        <v>2</v>
      </c>
      <c r="F553" s="13"/>
      <c r="G553" s="13"/>
      <c r="H553" s="12">
        <v>7</v>
      </c>
      <c r="I553" s="13"/>
      <c r="J553" s="12">
        <v>5</v>
      </c>
      <c r="K553" s="13"/>
      <c r="L553" s="13"/>
      <c r="M553" s="13"/>
      <c r="N553" s="13"/>
      <c r="O553" s="13"/>
      <c r="P553" s="13"/>
      <c r="Q553" s="13"/>
      <c r="R553" s="13"/>
      <c r="S553" s="13"/>
    </row>
    <row r="554" spans="1:25" x14ac:dyDescent="0.3">
      <c r="A554" s="10" t="s">
        <v>3275</v>
      </c>
      <c r="B554" s="11"/>
      <c r="C554" s="13"/>
      <c r="D554" s="13"/>
      <c r="E554" s="13"/>
      <c r="F554" s="13"/>
      <c r="G554" s="13"/>
      <c r="H554" s="13"/>
      <c r="I554" s="12">
        <v>1</v>
      </c>
      <c r="J554" s="13"/>
      <c r="K554" s="12">
        <v>1</v>
      </c>
      <c r="L554" s="13"/>
      <c r="M554" s="13"/>
      <c r="N554" s="13"/>
      <c r="O554" s="13"/>
      <c r="P554" s="13"/>
      <c r="Q554" s="13"/>
      <c r="R554" s="13"/>
      <c r="S554" s="13"/>
    </row>
    <row r="555" spans="1:25" x14ac:dyDescent="0.3">
      <c r="A555" s="10" t="s">
        <v>2882</v>
      </c>
      <c r="B555" s="11"/>
      <c r="C555" s="13"/>
      <c r="D555" s="13"/>
      <c r="E555" s="13"/>
      <c r="F555" s="12">
        <v>1</v>
      </c>
      <c r="G555" s="13"/>
      <c r="H555" s="13"/>
      <c r="I555" s="13"/>
      <c r="J555" s="12">
        <v>1</v>
      </c>
      <c r="K555" s="13"/>
      <c r="L555" s="13"/>
      <c r="M555" s="13"/>
      <c r="N555" s="12">
        <v>2</v>
      </c>
      <c r="O555" s="13"/>
      <c r="P555" s="13"/>
      <c r="Q555" s="13"/>
      <c r="R555" s="13"/>
      <c r="S555" s="13"/>
    </row>
    <row r="556" spans="1:25" x14ac:dyDescent="0.3">
      <c r="A556" s="10" t="s">
        <v>2888</v>
      </c>
      <c r="B556" s="11"/>
      <c r="C556" s="13"/>
      <c r="D556" s="13"/>
      <c r="E556" s="13"/>
      <c r="F556" s="12">
        <v>3</v>
      </c>
      <c r="G556" s="12">
        <v>1</v>
      </c>
      <c r="H556" s="13"/>
      <c r="I556" s="13"/>
      <c r="J556" s="12">
        <v>4</v>
      </c>
      <c r="K556" s="13"/>
      <c r="L556" s="13"/>
      <c r="M556" s="13"/>
      <c r="N556" s="13"/>
      <c r="O556" s="13"/>
      <c r="P556" s="13"/>
      <c r="Q556" s="13"/>
      <c r="R556" s="13"/>
      <c r="S556" s="13"/>
    </row>
    <row r="557" spans="1:25" x14ac:dyDescent="0.3">
      <c r="A557" s="10" t="s">
        <v>3420</v>
      </c>
      <c r="B557" s="11"/>
      <c r="C557" s="13"/>
      <c r="D557" s="13"/>
      <c r="E557" s="12">
        <v>1</v>
      </c>
      <c r="F557" s="13"/>
      <c r="G557" s="12">
        <v>1</v>
      </c>
      <c r="H557" s="13"/>
      <c r="I557" s="13"/>
      <c r="J557" s="13"/>
      <c r="K557" s="12">
        <v>1</v>
      </c>
      <c r="L557" s="13"/>
      <c r="M557" s="12">
        <v>1</v>
      </c>
      <c r="N557" s="13"/>
      <c r="O557" s="13"/>
      <c r="P557" s="13"/>
      <c r="Q557" s="13"/>
      <c r="R557" s="12">
        <v>1</v>
      </c>
      <c r="S557" s="13"/>
      <c r="T557" s="147"/>
      <c r="X557" s="1"/>
      <c r="Y557" s="1"/>
    </row>
    <row r="558" spans="1:25" s="1" customFormat="1" x14ac:dyDescent="0.3">
      <c r="A558" s="10" t="s">
        <v>2673</v>
      </c>
      <c r="B558" s="11"/>
      <c r="C558" s="13"/>
      <c r="D558" s="13"/>
      <c r="E558" s="13"/>
      <c r="F558" s="13"/>
      <c r="G558" s="13"/>
      <c r="H558" s="12">
        <v>2</v>
      </c>
      <c r="I558" s="13"/>
      <c r="J558" s="12">
        <v>1</v>
      </c>
      <c r="K558" s="13"/>
      <c r="L558" s="12">
        <v>7</v>
      </c>
      <c r="M558" s="13"/>
      <c r="N558" s="13"/>
      <c r="O558" s="13"/>
      <c r="P558" s="13"/>
      <c r="Q558" s="13"/>
      <c r="R558" s="13"/>
      <c r="S558" s="13"/>
      <c r="T558" s="147"/>
      <c r="U558" s="147"/>
      <c r="V558" s="147"/>
      <c r="X558" s="2"/>
      <c r="Y558" s="2"/>
    </row>
    <row r="559" spans="1:25" x14ac:dyDescent="0.3">
      <c r="A559" s="10" t="s">
        <v>4248</v>
      </c>
      <c r="B559" s="11"/>
      <c r="C559" s="13"/>
      <c r="D559" s="13"/>
      <c r="E559" s="13"/>
      <c r="F559" s="13"/>
      <c r="G559" s="13"/>
      <c r="H559" s="13"/>
      <c r="I559" s="13"/>
      <c r="J559" s="13"/>
      <c r="K559" s="13"/>
      <c r="L559" s="13"/>
      <c r="M559" s="13"/>
      <c r="N559" s="13"/>
      <c r="O559" s="13"/>
      <c r="P559" s="12">
        <v>1</v>
      </c>
      <c r="Q559" s="13"/>
      <c r="R559" s="13"/>
      <c r="S559" s="13"/>
    </row>
    <row r="560" spans="1:25" x14ac:dyDescent="0.3">
      <c r="A560" s="10" t="s">
        <v>2836</v>
      </c>
      <c r="B560" s="11"/>
      <c r="C560" s="13"/>
      <c r="D560" s="13"/>
      <c r="E560" s="13"/>
      <c r="F560" s="13"/>
      <c r="G560" s="13"/>
      <c r="H560" s="13"/>
      <c r="I560" s="13"/>
      <c r="J560" s="13"/>
      <c r="K560" s="12">
        <v>2</v>
      </c>
      <c r="L560" s="13"/>
      <c r="M560" s="12">
        <v>2</v>
      </c>
      <c r="N560" s="13"/>
      <c r="O560" s="13"/>
      <c r="P560" s="13"/>
      <c r="Q560" s="13"/>
      <c r="R560" s="13"/>
      <c r="S560" s="13"/>
    </row>
    <row r="561" spans="1:22" x14ac:dyDescent="0.3">
      <c r="A561" s="10" t="s">
        <v>4032</v>
      </c>
      <c r="B561" s="11"/>
      <c r="C561" s="13"/>
      <c r="D561" s="13"/>
      <c r="E561" s="13"/>
      <c r="F561" s="13"/>
      <c r="G561" s="13"/>
      <c r="H561" s="12">
        <v>1</v>
      </c>
      <c r="I561" s="13"/>
      <c r="J561" s="13"/>
      <c r="K561" s="13"/>
      <c r="L561" s="13"/>
      <c r="M561" s="13"/>
      <c r="N561" s="13"/>
      <c r="O561" s="13"/>
      <c r="P561" s="13"/>
      <c r="Q561" s="13"/>
      <c r="R561" s="13"/>
      <c r="S561" s="13"/>
    </row>
    <row r="562" spans="1:22" x14ac:dyDescent="0.3">
      <c r="A562" s="10" t="s">
        <v>4249</v>
      </c>
      <c r="B562" s="11"/>
      <c r="C562" s="13"/>
      <c r="D562" s="13"/>
      <c r="E562" s="13"/>
      <c r="F562" s="13"/>
      <c r="G562" s="13"/>
      <c r="H562" s="13"/>
      <c r="I562" s="13"/>
      <c r="J562" s="13"/>
      <c r="K562" s="13"/>
      <c r="L562" s="13"/>
      <c r="M562" s="13"/>
      <c r="N562" s="13"/>
      <c r="O562" s="13"/>
      <c r="P562" s="12">
        <v>2</v>
      </c>
      <c r="Q562" s="13"/>
      <c r="R562" s="13"/>
      <c r="S562" s="13"/>
      <c r="U562" s="147"/>
    </row>
    <row r="563" spans="1:22" x14ac:dyDescent="0.3">
      <c r="A563" s="10" t="s">
        <v>4097</v>
      </c>
      <c r="B563" s="11"/>
      <c r="C563" s="13"/>
      <c r="D563" s="13"/>
      <c r="E563" s="13"/>
      <c r="F563" s="13"/>
      <c r="G563" s="13"/>
      <c r="H563" s="13"/>
      <c r="I563" s="13"/>
      <c r="J563" s="13"/>
      <c r="K563" s="13"/>
      <c r="L563" s="12">
        <v>3</v>
      </c>
      <c r="M563" s="13"/>
      <c r="N563" s="13"/>
      <c r="O563" s="13"/>
      <c r="P563" s="13"/>
      <c r="Q563" s="13"/>
      <c r="R563" s="13"/>
      <c r="S563" s="13"/>
      <c r="T563" s="147"/>
    </row>
    <row r="564" spans="1:22" x14ac:dyDescent="0.3">
      <c r="A564" s="10" t="s">
        <v>4051</v>
      </c>
      <c r="B564" s="11"/>
      <c r="C564" s="13"/>
      <c r="D564" s="13"/>
      <c r="E564" s="13"/>
      <c r="F564" s="13"/>
      <c r="G564" s="13"/>
      <c r="H564" s="13"/>
      <c r="I564" s="13"/>
      <c r="J564" s="13"/>
      <c r="K564" s="13"/>
      <c r="L564" s="12">
        <v>2</v>
      </c>
      <c r="M564" s="13"/>
      <c r="N564" s="12">
        <v>1</v>
      </c>
      <c r="O564" s="13"/>
      <c r="P564" s="13"/>
      <c r="Q564" s="13"/>
      <c r="R564" s="13"/>
      <c r="S564" s="13"/>
    </row>
    <row r="565" spans="1:22" x14ac:dyDescent="0.3">
      <c r="A565" s="10" t="s">
        <v>2346</v>
      </c>
      <c r="B565" s="11"/>
      <c r="C565" s="13"/>
      <c r="D565" s="13"/>
      <c r="E565" s="13"/>
      <c r="F565" s="13"/>
      <c r="G565" s="13"/>
      <c r="H565" s="13"/>
      <c r="I565" s="13"/>
      <c r="J565" s="12">
        <v>2</v>
      </c>
      <c r="K565" s="13"/>
      <c r="L565" s="12">
        <v>3</v>
      </c>
      <c r="M565" s="13"/>
      <c r="N565" s="12">
        <v>5</v>
      </c>
      <c r="O565" s="13"/>
      <c r="P565" s="13"/>
      <c r="Q565" s="13"/>
      <c r="R565" s="13"/>
      <c r="S565" s="13"/>
    </row>
    <row r="566" spans="1:22" s="1" customFormat="1" x14ac:dyDescent="0.3">
      <c r="A566" s="27" t="s">
        <v>4436</v>
      </c>
      <c r="B566" s="149"/>
      <c r="C566" s="150"/>
      <c r="D566" s="150"/>
      <c r="E566" s="150"/>
      <c r="F566" s="150"/>
      <c r="G566" s="150"/>
      <c r="H566" s="150"/>
      <c r="I566" s="150"/>
      <c r="J566" s="150"/>
      <c r="K566" s="150"/>
      <c r="L566" s="150"/>
      <c r="M566" s="150"/>
      <c r="N566" s="150"/>
      <c r="O566" s="150"/>
      <c r="P566" s="150"/>
      <c r="Q566" s="150"/>
      <c r="R566" s="150"/>
      <c r="S566" s="150"/>
      <c r="V566" s="3">
        <v>2</v>
      </c>
    </row>
    <row r="567" spans="1:22" x14ac:dyDescent="0.3">
      <c r="A567" s="10" t="s">
        <v>4020</v>
      </c>
      <c r="B567" s="11"/>
      <c r="C567" s="13"/>
      <c r="D567" s="13"/>
      <c r="E567" s="13"/>
      <c r="F567" s="13"/>
      <c r="G567" s="12">
        <v>1</v>
      </c>
      <c r="H567" s="13"/>
      <c r="I567" s="13"/>
      <c r="J567" s="13"/>
      <c r="K567" s="13"/>
      <c r="L567" s="13"/>
      <c r="M567" s="13"/>
      <c r="N567" s="13"/>
      <c r="O567" s="13"/>
      <c r="P567" s="13"/>
      <c r="Q567" s="13"/>
      <c r="R567" s="13"/>
      <c r="S567" s="13"/>
      <c r="T567" s="147"/>
    </row>
    <row r="568" spans="1:22" x14ac:dyDescent="0.3">
      <c r="A568" s="10" t="s">
        <v>4271</v>
      </c>
      <c r="B568" s="11"/>
      <c r="C568" s="13"/>
      <c r="D568" s="13"/>
      <c r="E568" s="13"/>
      <c r="F568" s="13"/>
      <c r="G568" s="13"/>
      <c r="H568" s="13"/>
      <c r="I568" s="13"/>
      <c r="J568" s="13"/>
      <c r="K568" s="13"/>
      <c r="L568" s="13"/>
      <c r="M568" s="13"/>
      <c r="N568" s="13"/>
      <c r="O568" s="13"/>
      <c r="P568" s="13"/>
      <c r="Q568" s="13"/>
      <c r="R568" s="12">
        <v>1</v>
      </c>
      <c r="S568" s="13"/>
    </row>
    <row r="569" spans="1:22" x14ac:dyDescent="0.3">
      <c r="A569" s="10" t="s">
        <v>4138</v>
      </c>
      <c r="B569" s="11"/>
      <c r="C569" s="13"/>
      <c r="D569" s="13"/>
      <c r="E569" s="13"/>
      <c r="F569" s="13"/>
      <c r="G569" s="13"/>
      <c r="H569" s="13"/>
      <c r="I569" s="13"/>
      <c r="J569" s="13"/>
      <c r="K569" s="13"/>
      <c r="L569" s="13"/>
      <c r="M569" s="12">
        <v>1</v>
      </c>
      <c r="N569" s="13"/>
      <c r="O569" s="13"/>
      <c r="P569" s="13"/>
      <c r="Q569" s="13"/>
      <c r="R569" s="13"/>
      <c r="S569" s="13"/>
    </row>
    <row r="570" spans="1:22" x14ac:dyDescent="0.3">
      <c r="A570" s="10" t="s">
        <v>2644</v>
      </c>
      <c r="B570" s="11"/>
      <c r="C570" s="13"/>
      <c r="D570" s="13"/>
      <c r="E570" s="13"/>
      <c r="F570" s="13"/>
      <c r="G570" s="13"/>
      <c r="H570" s="13"/>
      <c r="I570" s="12">
        <v>4</v>
      </c>
      <c r="J570" s="13"/>
      <c r="K570" s="13"/>
      <c r="L570" s="12">
        <v>5</v>
      </c>
      <c r="M570" s="13"/>
      <c r="N570" s="12">
        <v>4</v>
      </c>
      <c r="O570" s="13"/>
      <c r="P570" s="13"/>
      <c r="Q570" s="13"/>
      <c r="R570" s="13"/>
      <c r="S570" s="13"/>
    </row>
    <row r="571" spans="1:22" x14ac:dyDescent="0.3">
      <c r="A571" s="10" t="s">
        <v>4139</v>
      </c>
      <c r="B571" s="11"/>
      <c r="C571" s="13"/>
      <c r="D571" s="13"/>
      <c r="E571" s="13"/>
      <c r="F571" s="13"/>
      <c r="G571" s="13"/>
      <c r="H571" s="13"/>
      <c r="I571" s="13"/>
      <c r="J571" s="13"/>
      <c r="K571" s="13"/>
      <c r="L571" s="13"/>
      <c r="M571" s="12">
        <v>2</v>
      </c>
      <c r="N571" s="13"/>
      <c r="O571" s="13"/>
      <c r="P571" s="13"/>
      <c r="Q571" s="13"/>
      <c r="R571" s="13"/>
      <c r="S571" s="13"/>
      <c r="V571" s="3">
        <v>1</v>
      </c>
    </row>
    <row r="572" spans="1:22" x14ac:dyDescent="0.3">
      <c r="A572" s="10" t="s">
        <v>3404</v>
      </c>
      <c r="B572" s="11"/>
      <c r="C572" s="13"/>
      <c r="D572" s="13"/>
      <c r="E572" s="13"/>
      <c r="F572" s="13"/>
      <c r="G572" s="13"/>
      <c r="H572" s="13"/>
      <c r="I572" s="13"/>
      <c r="J572" s="13"/>
      <c r="K572" s="12">
        <v>1</v>
      </c>
      <c r="L572" s="13"/>
      <c r="M572" s="13"/>
      <c r="N572" s="13"/>
      <c r="O572" s="13"/>
      <c r="P572" s="13"/>
      <c r="Q572" s="13"/>
      <c r="R572" s="13"/>
      <c r="S572" s="13"/>
    </row>
    <row r="573" spans="1:22" x14ac:dyDescent="0.3">
      <c r="A573" s="10" t="s">
        <v>4194</v>
      </c>
      <c r="B573" s="11"/>
      <c r="C573" s="13"/>
      <c r="D573" s="13"/>
      <c r="E573" s="13"/>
      <c r="F573" s="13"/>
      <c r="G573" s="13"/>
      <c r="H573" s="13"/>
      <c r="I573" s="13"/>
      <c r="J573" s="13"/>
      <c r="K573" s="13"/>
      <c r="L573" s="13"/>
      <c r="M573" s="13"/>
      <c r="N573" s="12">
        <v>1</v>
      </c>
      <c r="O573" s="13"/>
      <c r="P573" s="13"/>
      <c r="Q573" s="13"/>
      <c r="R573" s="13"/>
      <c r="S573" s="13"/>
    </row>
    <row r="574" spans="1:22" x14ac:dyDescent="0.3">
      <c r="A574" s="10" t="s">
        <v>4066</v>
      </c>
      <c r="B574" s="11"/>
      <c r="C574" s="13"/>
      <c r="D574" s="13"/>
      <c r="E574" s="13"/>
      <c r="F574" s="13"/>
      <c r="G574" s="13"/>
      <c r="H574" s="13"/>
      <c r="I574" s="13"/>
      <c r="J574" s="13"/>
      <c r="K574" s="13"/>
      <c r="L574" s="12">
        <v>1</v>
      </c>
      <c r="M574" s="13"/>
      <c r="N574" s="13"/>
      <c r="O574" s="13"/>
      <c r="P574" s="13"/>
      <c r="Q574" s="13"/>
      <c r="R574" s="12">
        <v>1</v>
      </c>
      <c r="S574" s="13"/>
    </row>
    <row r="575" spans="1:22" x14ac:dyDescent="0.3">
      <c r="A575" s="10" t="s">
        <v>4195</v>
      </c>
      <c r="B575" s="11"/>
      <c r="C575" s="13"/>
      <c r="D575" s="13"/>
      <c r="E575" s="13"/>
      <c r="F575" s="13"/>
      <c r="G575" s="13"/>
      <c r="H575" s="13"/>
      <c r="I575" s="13"/>
      <c r="J575" s="13"/>
      <c r="K575" s="13"/>
      <c r="L575" s="13"/>
      <c r="M575" s="13"/>
      <c r="N575" s="12">
        <v>1</v>
      </c>
      <c r="O575" s="13"/>
      <c r="P575" s="13"/>
      <c r="Q575" s="13"/>
      <c r="R575" s="13"/>
      <c r="S575" s="13"/>
      <c r="T575" s="24"/>
    </row>
    <row r="576" spans="1:22" x14ac:dyDescent="0.3">
      <c r="A576" s="27" t="s">
        <v>4388</v>
      </c>
      <c r="B576" s="149"/>
      <c r="C576" s="150"/>
      <c r="D576" s="150"/>
      <c r="E576" s="150"/>
      <c r="F576" s="150"/>
      <c r="G576" s="150"/>
      <c r="H576" s="150"/>
      <c r="I576" s="150"/>
      <c r="J576" s="150"/>
      <c r="K576" s="150"/>
      <c r="L576" s="150"/>
      <c r="M576" s="150"/>
      <c r="N576" s="150"/>
      <c r="O576" s="150"/>
      <c r="P576" s="150"/>
      <c r="Q576" s="150"/>
      <c r="R576" s="150"/>
      <c r="S576" s="150"/>
      <c r="T576" s="151"/>
      <c r="U576" s="3">
        <v>2</v>
      </c>
      <c r="V576" s="1"/>
    </row>
    <row r="577" spans="1:25" x14ac:dyDescent="0.3">
      <c r="A577" s="10" t="s">
        <v>4196</v>
      </c>
      <c r="B577" s="11"/>
      <c r="C577" s="13"/>
      <c r="D577" s="13"/>
      <c r="E577" s="13"/>
      <c r="F577" s="13"/>
      <c r="G577" s="13"/>
      <c r="H577" s="13"/>
      <c r="I577" s="13"/>
      <c r="J577" s="13"/>
      <c r="K577" s="13"/>
      <c r="L577" s="13"/>
      <c r="M577" s="13"/>
      <c r="N577" s="12">
        <v>1</v>
      </c>
      <c r="O577" s="13"/>
      <c r="P577" s="13"/>
      <c r="Q577" s="13"/>
      <c r="R577" s="13"/>
      <c r="S577" s="13"/>
    </row>
    <row r="578" spans="1:25" x14ac:dyDescent="0.3">
      <c r="A578" s="10" t="s">
        <v>4052</v>
      </c>
      <c r="B578" s="11"/>
      <c r="C578" s="13"/>
      <c r="D578" s="13"/>
      <c r="E578" s="13"/>
      <c r="F578" s="13"/>
      <c r="G578" s="13"/>
      <c r="H578" s="13"/>
      <c r="I578" s="13"/>
      <c r="J578" s="13"/>
      <c r="K578" s="13"/>
      <c r="L578" s="12">
        <v>3</v>
      </c>
      <c r="M578" s="13"/>
      <c r="N578" s="12">
        <v>3</v>
      </c>
      <c r="O578" s="13"/>
      <c r="P578" s="13"/>
      <c r="Q578" s="13"/>
      <c r="R578" s="13"/>
      <c r="S578" s="13"/>
    </row>
    <row r="579" spans="1:25" x14ac:dyDescent="0.3">
      <c r="A579" s="10" t="s">
        <v>4021</v>
      </c>
      <c r="B579" s="11"/>
      <c r="C579" s="13"/>
      <c r="D579" s="13"/>
      <c r="E579" s="13"/>
      <c r="F579" s="13"/>
      <c r="G579" s="12">
        <v>2</v>
      </c>
      <c r="H579" s="13"/>
      <c r="I579" s="13"/>
      <c r="J579" s="13"/>
      <c r="K579" s="13"/>
      <c r="L579" s="13"/>
      <c r="M579" s="13"/>
      <c r="N579" s="13"/>
      <c r="O579" s="13"/>
      <c r="P579" s="13"/>
      <c r="Q579" s="13"/>
      <c r="R579" s="13"/>
      <c r="S579" s="13"/>
      <c r="X579" s="1"/>
      <c r="Y579" s="1"/>
    </row>
    <row r="580" spans="1:25" s="1" customFormat="1" x14ac:dyDescent="0.3">
      <c r="A580" s="10" t="s">
        <v>4231</v>
      </c>
      <c r="B580" s="11"/>
      <c r="C580" s="13"/>
      <c r="D580" s="13"/>
      <c r="E580" s="13"/>
      <c r="F580" s="13"/>
      <c r="G580" s="13"/>
      <c r="H580" s="13"/>
      <c r="I580" s="13"/>
      <c r="J580" s="13"/>
      <c r="K580" s="13"/>
      <c r="L580" s="13"/>
      <c r="M580" s="13"/>
      <c r="N580" s="13"/>
      <c r="O580" s="12">
        <v>2</v>
      </c>
      <c r="P580" s="13"/>
      <c r="Q580" s="13"/>
      <c r="R580" s="13"/>
      <c r="S580" s="13"/>
      <c r="T580" s="147"/>
      <c r="U580" s="3">
        <v>2</v>
      </c>
      <c r="V580" s="147"/>
      <c r="X580" s="2"/>
      <c r="Y580" s="2"/>
    </row>
    <row r="581" spans="1:25" x14ac:dyDescent="0.3">
      <c r="A581" s="10" t="s">
        <v>4104</v>
      </c>
      <c r="B581" s="11"/>
      <c r="C581" s="13"/>
      <c r="D581" s="13"/>
      <c r="E581" s="13"/>
      <c r="F581" s="13"/>
      <c r="G581" s="13"/>
      <c r="H581" s="13"/>
      <c r="I581" s="13"/>
      <c r="J581" s="13"/>
      <c r="K581" s="13"/>
      <c r="L581" s="13"/>
      <c r="M581" s="12">
        <v>3</v>
      </c>
      <c r="N581" s="13"/>
      <c r="O581" s="13"/>
      <c r="P581" s="12">
        <v>1</v>
      </c>
      <c r="Q581" s="13"/>
      <c r="R581" s="13"/>
      <c r="S581" s="13"/>
    </row>
    <row r="582" spans="1:25" x14ac:dyDescent="0.3">
      <c r="A582" s="10" t="s">
        <v>2578</v>
      </c>
      <c r="B582" s="11"/>
      <c r="C582" s="13"/>
      <c r="D582" s="13"/>
      <c r="E582" s="13"/>
      <c r="F582" s="13"/>
      <c r="G582" s="12">
        <v>2</v>
      </c>
      <c r="H582" s="13"/>
      <c r="I582" s="12">
        <v>3</v>
      </c>
      <c r="J582" s="13"/>
      <c r="K582" s="13"/>
      <c r="L582" s="13"/>
      <c r="M582" s="13"/>
      <c r="N582" s="13"/>
      <c r="O582" s="12">
        <v>2</v>
      </c>
      <c r="P582" s="13"/>
      <c r="Q582" s="13"/>
      <c r="R582" s="13"/>
      <c r="S582" s="13"/>
      <c r="T582" s="3">
        <v>1</v>
      </c>
    </row>
    <row r="583" spans="1:25" x14ac:dyDescent="0.3">
      <c r="A583" s="10" t="s">
        <v>2561</v>
      </c>
      <c r="B583" s="11"/>
      <c r="C583" s="13"/>
      <c r="D583" s="13"/>
      <c r="E583" s="13"/>
      <c r="F583" s="13"/>
      <c r="G583" s="12">
        <v>2</v>
      </c>
      <c r="H583" s="13"/>
      <c r="I583" s="12">
        <v>5</v>
      </c>
      <c r="J583" s="13"/>
      <c r="K583" s="12">
        <v>1</v>
      </c>
      <c r="L583" s="12">
        <v>1</v>
      </c>
      <c r="M583" s="13"/>
      <c r="N583" s="13"/>
      <c r="O583" s="13"/>
      <c r="P583" s="13"/>
      <c r="Q583" s="13"/>
      <c r="R583" s="13"/>
      <c r="S583" s="13"/>
    </row>
    <row r="584" spans="1:25" x14ac:dyDescent="0.3">
      <c r="A584" s="10" t="s">
        <v>4197</v>
      </c>
      <c r="B584" s="11"/>
      <c r="C584" s="13"/>
      <c r="D584" s="13"/>
      <c r="E584" s="13"/>
      <c r="F584" s="13"/>
      <c r="G584" s="13"/>
      <c r="H584" s="13"/>
      <c r="I584" s="13"/>
      <c r="J584" s="13"/>
      <c r="K584" s="13"/>
      <c r="L584" s="13"/>
      <c r="M584" s="13"/>
      <c r="N584" s="12">
        <v>3</v>
      </c>
      <c r="O584" s="13"/>
      <c r="P584" s="13"/>
      <c r="Q584" s="13"/>
      <c r="R584" s="13"/>
      <c r="S584" s="13"/>
    </row>
    <row r="585" spans="1:25" x14ac:dyDescent="0.3">
      <c r="A585" s="10" t="s">
        <v>2741</v>
      </c>
      <c r="B585" s="11"/>
      <c r="C585" s="13"/>
      <c r="D585" s="13"/>
      <c r="E585" s="12">
        <v>1</v>
      </c>
      <c r="F585" s="13"/>
      <c r="G585" s="13"/>
      <c r="H585" s="13"/>
      <c r="I585" s="13"/>
      <c r="J585" s="13"/>
      <c r="K585" s="12">
        <v>3</v>
      </c>
      <c r="L585" s="13"/>
      <c r="M585" s="12">
        <v>3</v>
      </c>
      <c r="N585" s="13"/>
      <c r="O585" s="13"/>
      <c r="P585" s="13"/>
      <c r="Q585" s="13"/>
      <c r="R585" s="12">
        <v>1</v>
      </c>
      <c r="S585" s="13"/>
      <c r="T585" s="3">
        <v>4</v>
      </c>
      <c r="X585" s="1"/>
      <c r="Y585" s="1"/>
    </row>
    <row r="586" spans="1:25" s="1" customFormat="1" x14ac:dyDescent="0.3">
      <c r="A586" s="10" t="s">
        <v>3978</v>
      </c>
      <c r="B586" s="11"/>
      <c r="C586" s="13"/>
      <c r="D586" s="18">
        <v>10</v>
      </c>
      <c r="E586" s="13"/>
      <c r="F586" s="13"/>
      <c r="G586" s="13"/>
      <c r="H586" s="13"/>
      <c r="I586" s="13"/>
      <c r="J586" s="13"/>
      <c r="K586" s="13"/>
      <c r="L586" s="13"/>
      <c r="M586" s="13"/>
      <c r="N586" s="13"/>
      <c r="O586" s="13"/>
      <c r="P586" s="13"/>
      <c r="Q586" s="13"/>
      <c r="R586" s="13"/>
      <c r="S586" s="13"/>
      <c r="T586" s="147"/>
      <c r="U586" s="147"/>
      <c r="V586" s="147"/>
      <c r="X586" s="2"/>
      <c r="Y586" s="2"/>
    </row>
    <row r="587" spans="1:25" x14ac:dyDescent="0.3">
      <c r="A587" s="10" t="s">
        <v>2483</v>
      </c>
      <c r="B587" s="11"/>
      <c r="C587" s="13"/>
      <c r="D587" s="13"/>
      <c r="E587" s="12">
        <v>1</v>
      </c>
      <c r="F587" s="13"/>
      <c r="G587" s="13"/>
      <c r="H587" s="13"/>
      <c r="I587" s="12">
        <v>2</v>
      </c>
      <c r="J587" s="13"/>
      <c r="K587" s="13"/>
      <c r="L587" s="13"/>
      <c r="M587" s="12">
        <v>2</v>
      </c>
      <c r="N587" s="13"/>
      <c r="O587" s="12">
        <v>2</v>
      </c>
      <c r="P587" s="13"/>
      <c r="Q587" s="13"/>
      <c r="R587" s="13"/>
      <c r="S587" s="13"/>
    </row>
    <row r="588" spans="1:25" x14ac:dyDescent="0.3">
      <c r="A588" s="10" t="s">
        <v>4053</v>
      </c>
      <c r="B588" s="11"/>
      <c r="C588" s="13"/>
      <c r="D588" s="13"/>
      <c r="E588" s="13"/>
      <c r="F588" s="13"/>
      <c r="G588" s="13"/>
      <c r="H588" s="13"/>
      <c r="I588" s="13"/>
      <c r="J588" s="13"/>
      <c r="K588" s="13"/>
      <c r="L588" s="12">
        <v>2</v>
      </c>
      <c r="M588" s="13"/>
      <c r="N588" s="12">
        <v>3</v>
      </c>
      <c r="O588" s="13"/>
      <c r="P588" s="13"/>
      <c r="Q588" s="13"/>
      <c r="R588" s="13"/>
      <c r="S588" s="13"/>
    </row>
    <row r="589" spans="1:25" x14ac:dyDescent="0.3">
      <c r="A589" s="10" t="s">
        <v>2426</v>
      </c>
      <c r="B589" s="11"/>
      <c r="C589" s="13"/>
      <c r="D589" s="13"/>
      <c r="E589" s="12">
        <v>2</v>
      </c>
      <c r="F589" s="13"/>
      <c r="G589" s="12">
        <v>2</v>
      </c>
      <c r="H589" s="13"/>
      <c r="I589" s="13"/>
      <c r="J589" s="13"/>
      <c r="K589" s="12">
        <v>3</v>
      </c>
      <c r="L589" s="13"/>
      <c r="M589" s="12">
        <v>3</v>
      </c>
      <c r="N589" s="13"/>
      <c r="O589" s="13"/>
      <c r="P589" s="13"/>
      <c r="Q589" s="13"/>
      <c r="R589" s="13"/>
      <c r="S589" s="13"/>
    </row>
    <row r="590" spans="1:25" x14ac:dyDescent="0.3">
      <c r="A590" s="10" t="s">
        <v>3979</v>
      </c>
      <c r="B590" s="11"/>
      <c r="C590" s="13"/>
      <c r="D590" s="12">
        <v>3</v>
      </c>
      <c r="E590" s="13"/>
      <c r="F590" s="13"/>
      <c r="G590" s="13"/>
      <c r="H590" s="13"/>
      <c r="I590" s="13"/>
      <c r="J590" s="13"/>
      <c r="K590" s="13"/>
      <c r="L590" s="13"/>
      <c r="M590" s="13"/>
      <c r="N590" s="13"/>
      <c r="O590" s="13"/>
      <c r="P590" s="13"/>
      <c r="Q590" s="13"/>
      <c r="R590" s="13"/>
      <c r="S590" s="13"/>
    </row>
    <row r="591" spans="1:25" x14ac:dyDescent="0.3">
      <c r="A591" s="10" t="s">
        <v>2620</v>
      </c>
      <c r="B591" s="11"/>
      <c r="C591" s="13"/>
      <c r="D591" s="13"/>
      <c r="E591" s="13"/>
      <c r="F591" s="13"/>
      <c r="G591" s="13"/>
      <c r="H591" s="13"/>
      <c r="I591" s="12">
        <v>1</v>
      </c>
      <c r="J591" s="13"/>
      <c r="K591" s="12">
        <v>3</v>
      </c>
      <c r="L591" s="13"/>
      <c r="M591" s="13"/>
      <c r="N591" s="12">
        <v>2</v>
      </c>
      <c r="O591" s="13"/>
      <c r="P591" s="13"/>
      <c r="Q591" s="13"/>
      <c r="R591" s="12">
        <v>2</v>
      </c>
      <c r="S591" s="13"/>
      <c r="V591" s="3">
        <v>2</v>
      </c>
    </row>
    <row r="592" spans="1:25" x14ac:dyDescent="0.3">
      <c r="A592" s="10" t="s">
        <v>2627</v>
      </c>
      <c r="B592" s="11"/>
      <c r="C592" s="13"/>
      <c r="D592" s="13"/>
      <c r="E592" s="13"/>
      <c r="F592" s="13"/>
      <c r="G592" s="13"/>
      <c r="H592" s="13"/>
      <c r="I592" s="12">
        <v>3</v>
      </c>
      <c r="J592" s="13"/>
      <c r="K592" s="13"/>
      <c r="L592" s="13"/>
      <c r="M592" s="13"/>
      <c r="N592" s="13"/>
      <c r="O592" s="13"/>
      <c r="P592" s="13"/>
      <c r="Q592" s="13"/>
      <c r="R592" s="13"/>
      <c r="S592" s="13"/>
    </row>
    <row r="593" spans="1:25" x14ac:dyDescent="0.3">
      <c r="A593" s="27" t="s">
        <v>4301</v>
      </c>
      <c r="B593" s="10"/>
      <c r="C593" s="147"/>
      <c r="D593" s="147"/>
      <c r="E593" s="147"/>
      <c r="F593" s="147"/>
      <c r="G593" s="147"/>
      <c r="H593" s="147"/>
      <c r="I593" s="147"/>
      <c r="J593" s="147"/>
      <c r="K593" s="147"/>
      <c r="L593" s="147"/>
      <c r="M593" s="147"/>
      <c r="N593" s="147"/>
      <c r="O593" s="147"/>
      <c r="P593" s="147"/>
      <c r="Q593" s="3">
        <v>1</v>
      </c>
      <c r="R593" s="147"/>
      <c r="S593" s="147"/>
      <c r="T593" s="3">
        <v>2</v>
      </c>
      <c r="U593" s="147"/>
      <c r="V593" s="3">
        <v>1</v>
      </c>
      <c r="X593" s="1"/>
      <c r="Y593" s="1"/>
    </row>
    <row r="594" spans="1:25" s="1" customFormat="1" x14ac:dyDescent="0.3">
      <c r="A594" s="10" t="s">
        <v>2940</v>
      </c>
      <c r="B594" s="11"/>
      <c r="C594" s="13"/>
      <c r="D594" s="13"/>
      <c r="E594" s="13"/>
      <c r="F594" s="13"/>
      <c r="G594" s="13"/>
      <c r="H594" s="13"/>
      <c r="I594" s="13"/>
      <c r="J594" s="13"/>
      <c r="K594" s="12">
        <v>1</v>
      </c>
      <c r="L594" s="13"/>
      <c r="M594" s="12">
        <v>2</v>
      </c>
      <c r="N594" s="13"/>
      <c r="O594" s="13"/>
      <c r="P594" s="13"/>
      <c r="Q594" s="13"/>
      <c r="R594" s="13"/>
      <c r="S594" s="13"/>
      <c r="T594" s="147"/>
      <c r="U594" s="147"/>
      <c r="V594" s="147"/>
      <c r="X594" s="2"/>
      <c r="Y594" s="2"/>
    </row>
    <row r="595" spans="1:25" x14ac:dyDescent="0.3">
      <c r="A595" s="10" t="s">
        <v>3960</v>
      </c>
      <c r="B595" s="11"/>
      <c r="C595" s="13"/>
      <c r="D595" s="12">
        <v>1</v>
      </c>
      <c r="E595" s="13"/>
      <c r="F595" s="13"/>
      <c r="G595" s="12">
        <v>3</v>
      </c>
      <c r="H595" s="13"/>
      <c r="I595" s="13"/>
      <c r="J595" s="13"/>
      <c r="K595" s="13"/>
      <c r="L595" s="13"/>
      <c r="M595" s="13"/>
      <c r="N595" s="13"/>
      <c r="O595" s="13"/>
      <c r="P595" s="13"/>
      <c r="Q595" s="13"/>
      <c r="R595" s="13"/>
      <c r="S595" s="13"/>
    </row>
    <row r="596" spans="1:25" x14ac:dyDescent="0.3">
      <c r="A596" s="10" t="s">
        <v>2413</v>
      </c>
      <c r="B596" s="11"/>
      <c r="C596" s="13"/>
      <c r="D596" s="13"/>
      <c r="E596" s="13"/>
      <c r="F596" s="12">
        <v>3</v>
      </c>
      <c r="G596" s="13"/>
      <c r="H596" s="13"/>
      <c r="I596" s="12">
        <v>4</v>
      </c>
      <c r="J596" s="13"/>
      <c r="K596" s="12">
        <v>8</v>
      </c>
      <c r="L596" s="13"/>
      <c r="M596" s="13"/>
      <c r="N596" s="13"/>
      <c r="O596" s="13"/>
      <c r="P596" s="13"/>
      <c r="Q596" s="13"/>
      <c r="R596" s="13"/>
      <c r="S596" s="13"/>
    </row>
    <row r="597" spans="1:25" x14ac:dyDescent="0.3">
      <c r="A597" s="10" t="s">
        <v>4232</v>
      </c>
      <c r="B597" s="11"/>
      <c r="C597" s="13"/>
      <c r="D597" s="13"/>
      <c r="E597" s="13"/>
      <c r="F597" s="13"/>
      <c r="G597" s="13"/>
      <c r="H597" s="13"/>
      <c r="I597" s="13"/>
      <c r="J597" s="13"/>
      <c r="K597" s="13"/>
      <c r="L597" s="13"/>
      <c r="M597" s="13"/>
      <c r="N597" s="13"/>
      <c r="O597" s="12">
        <v>1</v>
      </c>
      <c r="P597" s="13"/>
      <c r="Q597" s="13"/>
      <c r="R597" s="13"/>
      <c r="S597" s="13"/>
      <c r="V597" s="3">
        <v>2</v>
      </c>
      <c r="X597" s="1"/>
      <c r="Y597" s="1"/>
    </row>
    <row r="598" spans="1:25" s="1" customFormat="1" x14ac:dyDescent="0.3">
      <c r="A598" s="10" t="s">
        <v>4254</v>
      </c>
      <c r="B598" s="11"/>
      <c r="C598" s="13"/>
      <c r="D598" s="13"/>
      <c r="E598" s="13"/>
      <c r="F598" s="13"/>
      <c r="G598" s="13"/>
      <c r="H598" s="13"/>
      <c r="I598" s="13"/>
      <c r="J598" s="13"/>
      <c r="K598" s="13"/>
      <c r="L598" s="13"/>
      <c r="M598" s="13"/>
      <c r="N598" s="13"/>
      <c r="O598" s="13"/>
      <c r="P598" s="13"/>
      <c r="Q598" s="12">
        <v>1</v>
      </c>
      <c r="R598" s="13"/>
      <c r="S598" s="13"/>
      <c r="T598" s="147"/>
      <c r="U598" s="147"/>
      <c r="V598" s="147"/>
      <c r="X598" s="2"/>
      <c r="Y598" s="2"/>
    </row>
    <row r="599" spans="1:25" x14ac:dyDescent="0.3">
      <c r="A599" s="27" t="s">
        <v>4389</v>
      </c>
      <c r="B599" s="149"/>
      <c r="C599" s="150"/>
      <c r="D599" s="150"/>
      <c r="E599" s="150"/>
      <c r="F599" s="150"/>
      <c r="G599" s="150"/>
      <c r="H599" s="150"/>
      <c r="I599" s="150"/>
      <c r="J599" s="150"/>
      <c r="K599" s="150"/>
      <c r="L599" s="150"/>
      <c r="M599" s="150"/>
      <c r="N599" s="150"/>
      <c r="O599" s="150"/>
      <c r="P599" s="150"/>
      <c r="Q599" s="150"/>
      <c r="R599" s="150"/>
      <c r="S599" s="150"/>
      <c r="T599" s="1"/>
      <c r="U599" s="3">
        <v>1</v>
      </c>
      <c r="V599" s="1"/>
    </row>
    <row r="600" spans="1:25" x14ac:dyDescent="0.3">
      <c r="A600" s="10" t="s">
        <v>3752</v>
      </c>
      <c r="B600" s="11"/>
      <c r="C600" s="13"/>
      <c r="D600" s="12">
        <v>1</v>
      </c>
      <c r="E600" s="13"/>
      <c r="F600" s="13"/>
      <c r="G600" s="13"/>
      <c r="H600" s="13"/>
      <c r="I600" s="13"/>
      <c r="J600" s="13"/>
      <c r="K600" s="13"/>
      <c r="L600" s="13"/>
      <c r="M600" s="13"/>
      <c r="N600" s="13"/>
      <c r="O600" s="13"/>
      <c r="P600" s="13"/>
      <c r="Q600" s="13"/>
      <c r="R600" s="12">
        <v>3</v>
      </c>
      <c r="S600" s="13"/>
      <c r="V600" s="3">
        <v>4</v>
      </c>
    </row>
    <row r="601" spans="1:25" x14ac:dyDescent="0.3">
      <c r="A601" s="10" t="s">
        <v>4022</v>
      </c>
      <c r="B601" s="11"/>
      <c r="C601" s="13"/>
      <c r="D601" s="13"/>
      <c r="E601" s="13"/>
      <c r="F601" s="13"/>
      <c r="G601" s="12">
        <v>2</v>
      </c>
      <c r="H601" s="13"/>
      <c r="I601" s="13"/>
      <c r="J601" s="13"/>
      <c r="K601" s="13"/>
      <c r="L601" s="13"/>
      <c r="M601" s="13"/>
      <c r="N601" s="13"/>
      <c r="O601" s="13"/>
      <c r="P601" s="13"/>
      <c r="Q601" s="13"/>
      <c r="R601" s="13"/>
      <c r="S601" s="13"/>
    </row>
    <row r="602" spans="1:25" x14ac:dyDescent="0.3">
      <c r="A602" s="10" t="s">
        <v>3332</v>
      </c>
      <c r="B602" s="11"/>
      <c r="C602" s="13"/>
      <c r="D602" s="13"/>
      <c r="E602" s="13"/>
      <c r="F602" s="13"/>
      <c r="G602" s="13"/>
      <c r="H602" s="13"/>
      <c r="I602" s="13"/>
      <c r="J602" s="12">
        <v>1</v>
      </c>
      <c r="K602" s="13"/>
      <c r="L602" s="13"/>
      <c r="M602" s="13"/>
      <c r="N602" s="13"/>
      <c r="O602" s="13"/>
      <c r="P602" s="13"/>
      <c r="Q602" s="13"/>
      <c r="R602" s="13"/>
      <c r="S602" s="13"/>
    </row>
    <row r="603" spans="1:25" x14ac:dyDescent="0.3">
      <c r="A603" s="10" t="s">
        <v>3370</v>
      </c>
      <c r="B603" s="11"/>
      <c r="C603" s="13"/>
      <c r="D603" s="13"/>
      <c r="E603" s="12">
        <v>2</v>
      </c>
      <c r="F603" s="13"/>
      <c r="G603" s="13"/>
      <c r="H603" s="13"/>
      <c r="I603" s="13"/>
      <c r="J603" s="12">
        <v>2</v>
      </c>
      <c r="K603" s="13"/>
      <c r="L603" s="13"/>
      <c r="M603" s="13"/>
      <c r="N603" s="13"/>
      <c r="O603" s="13"/>
      <c r="P603" s="13"/>
      <c r="Q603" s="13"/>
      <c r="R603" s="13"/>
      <c r="S603" s="13"/>
      <c r="T603" s="147"/>
    </row>
    <row r="604" spans="1:25" x14ac:dyDescent="0.3">
      <c r="A604" s="10" t="s">
        <v>4054</v>
      </c>
      <c r="B604" s="11"/>
      <c r="C604" s="13"/>
      <c r="D604" s="13"/>
      <c r="E604" s="13"/>
      <c r="F604" s="13"/>
      <c r="G604" s="13"/>
      <c r="H604" s="13"/>
      <c r="I604" s="13"/>
      <c r="J604" s="13"/>
      <c r="K604" s="13"/>
      <c r="L604" s="12">
        <v>2</v>
      </c>
      <c r="M604" s="13"/>
      <c r="N604" s="12">
        <v>1</v>
      </c>
      <c r="O604" s="13"/>
      <c r="P604" s="13"/>
      <c r="Q604" s="13"/>
      <c r="R604" s="13"/>
      <c r="S604" s="13"/>
    </row>
    <row r="605" spans="1:25" x14ac:dyDescent="0.3">
      <c r="A605" s="27" t="s">
        <v>4390</v>
      </c>
      <c r="B605" s="149"/>
      <c r="C605" s="150"/>
      <c r="D605" s="150"/>
      <c r="E605" s="150"/>
      <c r="F605" s="150"/>
      <c r="G605" s="150"/>
      <c r="H605" s="150"/>
      <c r="I605" s="150"/>
      <c r="J605" s="150"/>
      <c r="K605" s="150"/>
      <c r="L605" s="150"/>
      <c r="M605" s="150"/>
      <c r="N605" s="150"/>
      <c r="O605" s="150"/>
      <c r="P605" s="150"/>
      <c r="Q605" s="150"/>
      <c r="R605" s="150"/>
      <c r="S605" s="12">
        <v>1</v>
      </c>
      <c r="T605" s="1"/>
      <c r="U605" s="3">
        <v>2</v>
      </c>
      <c r="V605" s="1"/>
    </row>
    <row r="606" spans="1:25" x14ac:dyDescent="0.3">
      <c r="A606" s="10" t="s">
        <v>3361</v>
      </c>
      <c r="B606" s="11"/>
      <c r="C606" s="13"/>
      <c r="D606" s="13"/>
      <c r="E606" s="13"/>
      <c r="F606" s="13"/>
      <c r="G606" s="12">
        <v>2</v>
      </c>
      <c r="H606" s="13"/>
      <c r="I606" s="13"/>
      <c r="J606" s="12">
        <v>1</v>
      </c>
      <c r="K606" s="13"/>
      <c r="L606" s="13"/>
      <c r="M606" s="13"/>
      <c r="N606" s="13"/>
      <c r="O606" s="13"/>
      <c r="P606" s="13"/>
      <c r="Q606" s="13"/>
      <c r="R606" s="13"/>
      <c r="S606" s="13"/>
    </row>
    <row r="607" spans="1:25" x14ac:dyDescent="0.3">
      <c r="A607" s="10" t="s">
        <v>3327</v>
      </c>
      <c r="B607" s="11"/>
      <c r="C607" s="13"/>
      <c r="D607" s="13"/>
      <c r="E607" s="12">
        <v>3</v>
      </c>
      <c r="F607" s="13"/>
      <c r="G607" s="13"/>
      <c r="H607" s="13"/>
      <c r="I607" s="13"/>
      <c r="J607" s="12">
        <v>1</v>
      </c>
      <c r="K607" s="13"/>
      <c r="L607" s="13"/>
      <c r="M607" s="13"/>
      <c r="N607" s="13"/>
      <c r="O607" s="13"/>
      <c r="P607" s="13"/>
      <c r="Q607" s="13"/>
      <c r="R607" s="13"/>
      <c r="S607" s="13"/>
    </row>
    <row r="608" spans="1:25" x14ac:dyDescent="0.3">
      <c r="A608" s="10" t="s">
        <v>2947</v>
      </c>
      <c r="B608" s="11"/>
      <c r="C608" s="13"/>
      <c r="D608" s="13"/>
      <c r="E608" s="13"/>
      <c r="F608" s="13"/>
      <c r="G608" s="13"/>
      <c r="H608" s="13"/>
      <c r="I608" s="13"/>
      <c r="J608" s="13"/>
      <c r="K608" s="12">
        <v>4</v>
      </c>
      <c r="L608" s="13"/>
      <c r="M608" s="13"/>
      <c r="N608" s="12">
        <v>3</v>
      </c>
      <c r="O608" s="13"/>
      <c r="P608" s="13"/>
      <c r="Q608" s="13"/>
      <c r="R608" s="13"/>
      <c r="S608" s="13"/>
    </row>
    <row r="609" spans="1:22" x14ac:dyDescent="0.3">
      <c r="A609" s="10" t="s">
        <v>4198</v>
      </c>
      <c r="B609" s="11"/>
      <c r="C609" s="13"/>
      <c r="D609" s="13"/>
      <c r="E609" s="13"/>
      <c r="F609" s="13"/>
      <c r="G609" s="13"/>
      <c r="H609" s="13"/>
      <c r="I609" s="13"/>
      <c r="J609" s="13"/>
      <c r="K609" s="13"/>
      <c r="L609" s="13"/>
      <c r="M609" s="13"/>
      <c r="N609" s="12">
        <v>1</v>
      </c>
      <c r="O609" s="13"/>
      <c r="P609" s="13"/>
      <c r="Q609" s="13"/>
      <c r="R609" s="13"/>
      <c r="S609" s="13"/>
    </row>
    <row r="610" spans="1:22" x14ac:dyDescent="0.3">
      <c r="A610" s="10" t="s">
        <v>2302</v>
      </c>
      <c r="B610" s="11"/>
      <c r="C610" s="13"/>
      <c r="D610" s="13"/>
      <c r="E610" s="13"/>
      <c r="F610" s="12">
        <v>1</v>
      </c>
      <c r="G610" s="13"/>
      <c r="H610" s="13"/>
      <c r="I610" s="13"/>
      <c r="J610" s="13"/>
      <c r="K610" s="13"/>
      <c r="L610" s="13"/>
      <c r="M610" s="13"/>
      <c r="N610" s="13"/>
      <c r="O610" s="12">
        <v>1</v>
      </c>
      <c r="P610" s="13"/>
      <c r="Q610" s="13"/>
      <c r="R610" s="12">
        <v>1</v>
      </c>
      <c r="S610" s="13"/>
    </row>
    <row r="611" spans="1:22" s="1" customFormat="1" x14ac:dyDescent="0.3">
      <c r="A611" s="27" t="s">
        <v>4437</v>
      </c>
      <c r="B611" s="149"/>
      <c r="C611" s="150"/>
      <c r="D611" s="150"/>
      <c r="E611" s="150"/>
      <c r="F611" s="150"/>
      <c r="G611" s="150"/>
      <c r="H611" s="150"/>
      <c r="I611" s="150"/>
      <c r="J611" s="150"/>
      <c r="K611" s="150"/>
      <c r="L611" s="150"/>
      <c r="M611" s="150"/>
      <c r="N611" s="150"/>
      <c r="O611" s="150"/>
      <c r="P611" s="150"/>
      <c r="Q611" s="150"/>
      <c r="R611" s="150"/>
      <c r="S611" s="150"/>
      <c r="V611" s="3">
        <v>2</v>
      </c>
    </row>
    <row r="612" spans="1:22" x14ac:dyDescent="0.3">
      <c r="A612" s="10" t="s">
        <v>4214</v>
      </c>
      <c r="B612" s="11"/>
      <c r="C612" s="13"/>
      <c r="D612" s="13"/>
      <c r="E612" s="13"/>
      <c r="F612" s="13"/>
      <c r="G612" s="13"/>
      <c r="H612" s="13"/>
      <c r="I612" s="13"/>
      <c r="J612" s="13"/>
      <c r="K612" s="13"/>
      <c r="L612" s="13"/>
      <c r="M612" s="13"/>
      <c r="N612" s="13"/>
      <c r="O612" s="12">
        <v>1</v>
      </c>
      <c r="P612" s="13"/>
      <c r="Q612" s="13"/>
      <c r="R612" s="13"/>
      <c r="S612" s="12">
        <v>1</v>
      </c>
      <c r="T612" s="147"/>
      <c r="V612" s="3">
        <v>3</v>
      </c>
    </row>
    <row r="613" spans="1:22" s="1" customFormat="1" x14ac:dyDescent="0.3">
      <c r="A613" s="27" t="s">
        <v>4438</v>
      </c>
      <c r="B613" s="149"/>
      <c r="C613" s="150"/>
      <c r="D613" s="150"/>
      <c r="E613" s="150"/>
      <c r="F613" s="150"/>
      <c r="G613" s="150"/>
      <c r="H613" s="150"/>
      <c r="I613" s="150"/>
      <c r="J613" s="150"/>
      <c r="K613" s="150"/>
      <c r="L613" s="150"/>
      <c r="M613" s="150"/>
      <c r="N613" s="150"/>
      <c r="O613" s="150"/>
      <c r="P613" s="150"/>
      <c r="Q613" s="150"/>
      <c r="R613" s="150"/>
      <c r="S613" s="150"/>
      <c r="V613" s="3">
        <v>1</v>
      </c>
    </row>
    <row r="614" spans="1:22" s="1" customFormat="1" x14ac:dyDescent="0.3">
      <c r="A614" s="27" t="s">
        <v>4439</v>
      </c>
      <c r="B614" s="149"/>
      <c r="C614" s="150"/>
      <c r="D614" s="150"/>
      <c r="E614" s="150"/>
      <c r="F614" s="150"/>
      <c r="G614" s="150"/>
      <c r="H614" s="150"/>
      <c r="I614" s="150"/>
      <c r="J614" s="150"/>
      <c r="K614" s="150"/>
      <c r="L614" s="150"/>
      <c r="M614" s="150"/>
      <c r="N614" s="150"/>
      <c r="O614" s="150"/>
      <c r="P614" s="150"/>
      <c r="Q614" s="150"/>
      <c r="R614" s="150"/>
      <c r="S614" s="150"/>
      <c r="V614" s="3">
        <v>3</v>
      </c>
    </row>
    <row r="615" spans="1:22" x14ac:dyDescent="0.3">
      <c r="A615" s="10" t="s">
        <v>4199</v>
      </c>
      <c r="B615" s="11"/>
      <c r="C615" s="13"/>
      <c r="D615" s="13"/>
      <c r="E615" s="13"/>
      <c r="F615" s="13"/>
      <c r="G615" s="13"/>
      <c r="H615" s="13"/>
      <c r="I615" s="13"/>
      <c r="J615" s="13"/>
      <c r="K615" s="13"/>
      <c r="L615" s="13"/>
      <c r="M615" s="13"/>
      <c r="N615" s="12">
        <v>2</v>
      </c>
      <c r="O615" s="13"/>
      <c r="P615" s="13"/>
      <c r="Q615" s="13"/>
      <c r="R615" s="13"/>
      <c r="S615" s="13"/>
      <c r="U615" s="3">
        <v>1</v>
      </c>
    </row>
    <row r="616" spans="1:22" s="1" customFormat="1" x14ac:dyDescent="0.3">
      <c r="A616" s="27" t="s">
        <v>4440</v>
      </c>
      <c r="B616" s="149"/>
      <c r="C616" s="150"/>
      <c r="D616" s="150"/>
      <c r="E616" s="150"/>
      <c r="F616" s="150"/>
      <c r="G616" s="150"/>
      <c r="H616" s="150"/>
      <c r="I616" s="150"/>
      <c r="J616" s="150"/>
      <c r="K616" s="150"/>
      <c r="L616" s="150"/>
      <c r="M616" s="150"/>
      <c r="N616" s="150"/>
      <c r="O616" s="150"/>
      <c r="P616" s="150"/>
      <c r="Q616" s="150"/>
      <c r="R616" s="150"/>
      <c r="S616" s="150"/>
      <c r="V616" s="3">
        <v>1</v>
      </c>
    </row>
    <row r="617" spans="1:22" x14ac:dyDescent="0.3">
      <c r="A617" s="27" t="s">
        <v>4391</v>
      </c>
      <c r="B617" s="149"/>
      <c r="C617" s="150"/>
      <c r="D617" s="150"/>
      <c r="E617" s="150"/>
      <c r="F617" s="150"/>
      <c r="G617" s="150"/>
      <c r="H617" s="150"/>
      <c r="I617" s="150"/>
      <c r="J617" s="150"/>
      <c r="K617" s="150"/>
      <c r="L617" s="150"/>
      <c r="M617" s="150"/>
      <c r="N617" s="150"/>
      <c r="O617" s="150"/>
      <c r="P617" s="150"/>
      <c r="Q617" s="150"/>
      <c r="R617" s="150"/>
      <c r="S617" s="150"/>
      <c r="T617" s="1"/>
      <c r="U617" s="3">
        <v>1</v>
      </c>
      <c r="V617" s="3">
        <v>3</v>
      </c>
    </row>
    <row r="618" spans="1:22" x14ac:dyDescent="0.3">
      <c r="A618" s="10" t="s">
        <v>4007</v>
      </c>
      <c r="B618" s="11"/>
      <c r="C618" s="13"/>
      <c r="D618" s="13"/>
      <c r="E618" s="13"/>
      <c r="F618" s="12">
        <v>1</v>
      </c>
      <c r="G618" s="13"/>
      <c r="H618" s="13"/>
      <c r="I618" s="13"/>
      <c r="J618" s="13"/>
      <c r="K618" s="13"/>
      <c r="L618" s="13"/>
      <c r="M618" s="13"/>
      <c r="N618" s="13"/>
      <c r="O618" s="13"/>
      <c r="P618" s="13"/>
      <c r="Q618" s="13"/>
      <c r="R618" s="13"/>
      <c r="S618" s="13"/>
    </row>
    <row r="619" spans="1:22" x14ac:dyDescent="0.3">
      <c r="A619" s="10" t="s">
        <v>2471</v>
      </c>
      <c r="B619" s="11"/>
      <c r="C619" s="13"/>
      <c r="D619" s="13"/>
      <c r="E619" s="13"/>
      <c r="F619" s="13"/>
      <c r="G619" s="13"/>
      <c r="H619" s="13"/>
      <c r="I619" s="13"/>
      <c r="J619" s="12">
        <v>4</v>
      </c>
      <c r="K619" s="13"/>
      <c r="L619" s="13"/>
      <c r="M619" s="13"/>
      <c r="N619" s="12">
        <v>2</v>
      </c>
      <c r="O619" s="13"/>
      <c r="P619" s="13"/>
      <c r="Q619" s="13"/>
      <c r="R619" s="13"/>
      <c r="S619" s="13"/>
    </row>
    <row r="620" spans="1:22" x14ac:dyDescent="0.3">
      <c r="A620" s="10" t="s">
        <v>4023</v>
      </c>
      <c r="B620" s="11"/>
      <c r="C620" s="13"/>
      <c r="D620" s="13"/>
      <c r="E620" s="13"/>
      <c r="F620" s="13"/>
      <c r="G620" s="12">
        <v>3</v>
      </c>
      <c r="H620" s="13"/>
      <c r="I620" s="13"/>
      <c r="J620" s="13"/>
      <c r="K620" s="13"/>
      <c r="L620" s="13"/>
      <c r="M620" s="13"/>
      <c r="N620" s="13"/>
      <c r="O620" s="13"/>
      <c r="P620" s="13"/>
      <c r="Q620" s="13"/>
      <c r="R620" s="13"/>
      <c r="S620" s="13"/>
    </row>
    <row r="621" spans="1:22" x14ac:dyDescent="0.3">
      <c r="A621" s="27" t="s">
        <v>4392</v>
      </c>
      <c r="B621" s="149"/>
      <c r="C621" s="150"/>
      <c r="D621" s="150"/>
      <c r="E621" s="150"/>
      <c r="F621" s="150"/>
      <c r="G621" s="150"/>
      <c r="H621" s="150"/>
      <c r="I621" s="150"/>
      <c r="J621" s="150"/>
      <c r="K621" s="150"/>
      <c r="L621" s="150"/>
      <c r="M621" s="150"/>
      <c r="N621" s="150"/>
      <c r="O621" s="150"/>
      <c r="P621" s="150"/>
      <c r="Q621" s="150"/>
      <c r="R621" s="150"/>
      <c r="S621" s="150"/>
      <c r="T621" s="1"/>
      <c r="U621" s="3">
        <v>1</v>
      </c>
      <c r="V621" s="3">
        <v>1</v>
      </c>
    </row>
    <row r="622" spans="1:22" x14ac:dyDescent="0.3">
      <c r="A622" s="10" t="s">
        <v>2788</v>
      </c>
      <c r="B622" s="11"/>
      <c r="C622" s="13"/>
      <c r="D622" s="13"/>
      <c r="E622" s="12">
        <v>1</v>
      </c>
      <c r="F622" s="13"/>
      <c r="G622" s="12">
        <v>2</v>
      </c>
      <c r="H622" s="13"/>
      <c r="I622" s="12">
        <v>2</v>
      </c>
      <c r="J622" s="13"/>
      <c r="K622" s="12">
        <v>1</v>
      </c>
      <c r="L622" s="13"/>
      <c r="M622" s="13"/>
      <c r="N622" s="13"/>
      <c r="O622" s="13"/>
      <c r="P622" s="13"/>
      <c r="Q622" s="13"/>
      <c r="R622" s="13"/>
      <c r="S622" s="13"/>
    </row>
    <row r="623" spans="1:22" x14ac:dyDescent="0.3">
      <c r="A623" s="10" t="s">
        <v>4200</v>
      </c>
      <c r="B623" s="11"/>
      <c r="C623" s="13"/>
      <c r="D623" s="13"/>
      <c r="E623" s="13"/>
      <c r="F623" s="13"/>
      <c r="G623" s="13"/>
      <c r="H623" s="13"/>
      <c r="I623" s="13"/>
      <c r="J623" s="13"/>
      <c r="K623" s="13"/>
      <c r="L623" s="13"/>
      <c r="M623" s="13"/>
      <c r="N623" s="12">
        <v>3</v>
      </c>
      <c r="O623" s="13"/>
      <c r="P623" s="13"/>
      <c r="Q623" s="13"/>
      <c r="R623" s="13"/>
      <c r="S623" s="13"/>
    </row>
    <row r="624" spans="1:22" x14ac:dyDescent="0.3">
      <c r="A624" s="10" t="s">
        <v>3240</v>
      </c>
      <c r="B624" s="11"/>
      <c r="C624" s="13"/>
      <c r="D624" s="13"/>
      <c r="E624" s="13"/>
      <c r="F624" s="13"/>
      <c r="G624" s="13"/>
      <c r="H624" s="13"/>
      <c r="I624" s="12">
        <v>1</v>
      </c>
      <c r="J624" s="13"/>
      <c r="K624" s="13"/>
      <c r="L624" s="12">
        <v>2</v>
      </c>
      <c r="M624" s="13"/>
      <c r="N624" s="13"/>
      <c r="O624" s="13"/>
      <c r="P624" s="13"/>
      <c r="Q624" s="13"/>
      <c r="R624" s="13"/>
      <c r="S624" s="13"/>
    </row>
    <row r="625" spans="1:25" x14ac:dyDescent="0.3">
      <c r="A625" s="10" t="s">
        <v>2756</v>
      </c>
      <c r="B625" s="11"/>
      <c r="C625" s="13"/>
      <c r="D625" s="13"/>
      <c r="E625" s="13"/>
      <c r="F625" s="13"/>
      <c r="G625" s="13"/>
      <c r="H625" s="13"/>
      <c r="I625" s="13"/>
      <c r="J625" s="13"/>
      <c r="K625" s="12">
        <v>1</v>
      </c>
      <c r="L625" s="13"/>
      <c r="M625" s="13"/>
      <c r="N625" s="13"/>
      <c r="O625" s="13"/>
      <c r="P625" s="13"/>
      <c r="Q625" s="13"/>
      <c r="R625" s="13"/>
      <c r="S625" s="13"/>
      <c r="X625" s="1"/>
      <c r="Y625" s="1"/>
    </row>
    <row r="626" spans="1:25" s="1" customFormat="1" x14ac:dyDescent="0.3">
      <c r="A626" s="10" t="s">
        <v>2709</v>
      </c>
      <c r="B626" s="11"/>
      <c r="C626" s="13"/>
      <c r="D626" s="12">
        <v>3</v>
      </c>
      <c r="E626" s="13"/>
      <c r="F626" s="12">
        <v>2</v>
      </c>
      <c r="G626" s="13"/>
      <c r="H626" s="13"/>
      <c r="I626" s="12">
        <v>3</v>
      </c>
      <c r="J626" s="13"/>
      <c r="K626" s="12">
        <v>6</v>
      </c>
      <c r="L626" s="13"/>
      <c r="M626" s="12">
        <v>9</v>
      </c>
      <c r="N626" s="13"/>
      <c r="O626" s="12">
        <v>5</v>
      </c>
      <c r="P626" s="13"/>
      <c r="Q626" s="13"/>
      <c r="R626" s="13"/>
      <c r="S626" s="13"/>
      <c r="T626" s="3">
        <v>3</v>
      </c>
      <c r="U626" s="147"/>
      <c r="V626" s="147"/>
      <c r="X626" s="2"/>
      <c r="Y626" s="2"/>
    </row>
    <row r="627" spans="1:25" x14ac:dyDescent="0.3">
      <c r="A627" s="10" t="s">
        <v>4201</v>
      </c>
      <c r="B627" s="11"/>
      <c r="C627" s="13"/>
      <c r="D627" s="13"/>
      <c r="E627" s="13"/>
      <c r="F627" s="13"/>
      <c r="G627" s="13"/>
      <c r="H627" s="13"/>
      <c r="I627" s="13"/>
      <c r="J627" s="13"/>
      <c r="K627" s="13"/>
      <c r="L627" s="13"/>
      <c r="M627" s="13"/>
      <c r="N627" s="12">
        <v>2</v>
      </c>
      <c r="O627" s="13"/>
      <c r="P627" s="13"/>
      <c r="Q627" s="13"/>
      <c r="R627" s="13"/>
      <c r="S627" s="13"/>
    </row>
    <row r="628" spans="1:25" x14ac:dyDescent="0.3">
      <c r="A628" s="10" t="s">
        <v>2914</v>
      </c>
      <c r="B628" s="11"/>
      <c r="C628" s="13"/>
      <c r="D628" s="13"/>
      <c r="E628" s="13"/>
      <c r="F628" s="13"/>
      <c r="G628" s="13"/>
      <c r="H628" s="13"/>
      <c r="I628" s="13"/>
      <c r="J628" s="12">
        <v>2</v>
      </c>
      <c r="K628" s="13"/>
      <c r="L628" s="12">
        <v>1</v>
      </c>
      <c r="M628" s="13"/>
      <c r="N628" s="12">
        <v>2</v>
      </c>
      <c r="O628" s="13"/>
      <c r="P628" s="13"/>
      <c r="Q628" s="13"/>
      <c r="R628" s="13"/>
      <c r="S628" s="13"/>
    </row>
    <row r="629" spans="1:25" s="1" customFormat="1" x14ac:dyDescent="0.3">
      <c r="A629" s="27" t="s">
        <v>4441</v>
      </c>
      <c r="B629" s="149"/>
      <c r="C629" s="150"/>
      <c r="D629" s="150"/>
      <c r="E629" s="150"/>
      <c r="F629" s="150"/>
      <c r="G629" s="150"/>
      <c r="H629" s="150"/>
      <c r="I629" s="150"/>
      <c r="J629" s="150"/>
      <c r="K629" s="150"/>
      <c r="L629" s="150"/>
      <c r="M629" s="150"/>
      <c r="N629" s="150"/>
      <c r="O629" s="150"/>
      <c r="P629" s="150"/>
      <c r="Q629" s="150"/>
      <c r="R629" s="150"/>
      <c r="S629" s="150"/>
      <c r="V629" s="3">
        <v>2</v>
      </c>
    </row>
    <row r="630" spans="1:25" x14ac:dyDescent="0.3">
      <c r="A630" s="10" t="s">
        <v>4202</v>
      </c>
      <c r="B630" s="11"/>
      <c r="C630" s="13"/>
      <c r="D630" s="13"/>
      <c r="E630" s="13"/>
      <c r="F630" s="13"/>
      <c r="G630" s="13"/>
      <c r="H630" s="13"/>
      <c r="I630" s="13"/>
      <c r="J630" s="13"/>
      <c r="K630" s="13"/>
      <c r="L630" s="13"/>
      <c r="M630" s="13"/>
      <c r="N630" s="12">
        <v>1</v>
      </c>
      <c r="O630" s="13"/>
      <c r="P630" s="13"/>
      <c r="Q630" s="13"/>
      <c r="R630" s="13"/>
      <c r="S630" s="13"/>
    </row>
    <row r="631" spans="1:25" x14ac:dyDescent="0.3">
      <c r="A631" s="27" t="s">
        <v>4297</v>
      </c>
      <c r="B631" s="10"/>
      <c r="C631" s="147"/>
      <c r="D631" s="147"/>
      <c r="E631" s="147"/>
      <c r="F631" s="147"/>
      <c r="G631" s="147"/>
      <c r="H631" s="147"/>
      <c r="I631" s="147"/>
      <c r="J631" s="147"/>
      <c r="K631" s="147"/>
      <c r="L631" s="147"/>
      <c r="M631" s="147"/>
      <c r="N631" s="147"/>
      <c r="O631" s="147"/>
      <c r="P631" s="147"/>
      <c r="Q631" s="147"/>
      <c r="R631" s="147"/>
      <c r="S631" s="147"/>
      <c r="T631" s="3">
        <v>3</v>
      </c>
    </row>
    <row r="632" spans="1:25" x14ac:dyDescent="0.3">
      <c r="A632" s="10" t="s">
        <v>4203</v>
      </c>
      <c r="B632" s="11"/>
      <c r="C632" s="13"/>
      <c r="D632" s="13"/>
      <c r="E632" s="13"/>
      <c r="F632" s="13"/>
      <c r="G632" s="13"/>
      <c r="H632" s="13"/>
      <c r="I632" s="13"/>
      <c r="J632" s="13"/>
      <c r="K632" s="13"/>
      <c r="L632" s="13"/>
      <c r="M632" s="13"/>
      <c r="N632" s="12">
        <v>1</v>
      </c>
      <c r="O632" s="13"/>
      <c r="P632" s="13"/>
      <c r="Q632" s="13"/>
      <c r="R632" s="13"/>
      <c r="S632" s="13"/>
    </row>
    <row r="633" spans="1:25" x14ac:dyDescent="0.3">
      <c r="A633" s="10" t="s">
        <v>3333</v>
      </c>
      <c r="B633" s="11"/>
      <c r="C633" s="13"/>
      <c r="D633" s="13"/>
      <c r="E633" s="12">
        <v>1</v>
      </c>
      <c r="F633" s="13"/>
      <c r="G633" s="13"/>
      <c r="H633" s="13"/>
      <c r="I633" s="13"/>
      <c r="J633" s="12">
        <v>1</v>
      </c>
      <c r="K633" s="13"/>
      <c r="L633" s="12">
        <v>2</v>
      </c>
      <c r="M633" s="13"/>
      <c r="N633" s="12">
        <v>1</v>
      </c>
      <c r="O633" s="13"/>
      <c r="P633" s="13"/>
      <c r="Q633" s="13"/>
      <c r="R633" s="13"/>
      <c r="S633" s="13"/>
    </row>
    <row r="634" spans="1:25" x14ac:dyDescent="0.3">
      <c r="A634" s="10" t="s">
        <v>2570</v>
      </c>
      <c r="B634" s="11"/>
      <c r="C634" s="13"/>
      <c r="D634" s="13"/>
      <c r="E634" s="13"/>
      <c r="F634" s="13"/>
      <c r="G634" s="12">
        <v>2</v>
      </c>
      <c r="H634" s="13"/>
      <c r="I634" s="12">
        <v>1</v>
      </c>
      <c r="J634" s="13"/>
      <c r="K634" s="12">
        <v>5</v>
      </c>
      <c r="L634" s="13"/>
      <c r="M634" s="12">
        <v>4</v>
      </c>
      <c r="N634" s="13"/>
      <c r="O634" s="13"/>
      <c r="P634" s="13"/>
      <c r="Q634" s="13"/>
      <c r="R634" s="13"/>
      <c r="S634" s="13"/>
      <c r="X634" s="1"/>
      <c r="Y634" s="1"/>
    </row>
    <row r="635" spans="1:25" s="1" customFormat="1" x14ac:dyDescent="0.3">
      <c r="A635" s="10" t="s">
        <v>4204</v>
      </c>
      <c r="B635" s="11"/>
      <c r="C635" s="13"/>
      <c r="D635" s="13"/>
      <c r="E635" s="13"/>
      <c r="F635" s="13"/>
      <c r="G635" s="13"/>
      <c r="H635" s="13"/>
      <c r="I635" s="13"/>
      <c r="J635" s="13"/>
      <c r="K635" s="13"/>
      <c r="L635" s="13"/>
      <c r="M635" s="13"/>
      <c r="N635" s="12">
        <v>3</v>
      </c>
      <c r="O635" s="13"/>
      <c r="P635" s="13"/>
      <c r="Q635" s="13"/>
      <c r="R635" s="13"/>
      <c r="S635" s="13"/>
      <c r="T635" s="147"/>
      <c r="U635" s="147"/>
      <c r="V635" s="147"/>
      <c r="X635" s="2"/>
      <c r="Y635" s="2"/>
    </row>
    <row r="636" spans="1:25" x14ac:dyDescent="0.3">
      <c r="A636" s="10" t="s">
        <v>4140</v>
      </c>
      <c r="B636" s="11"/>
      <c r="C636" s="13"/>
      <c r="D636" s="13"/>
      <c r="E636" s="13"/>
      <c r="F636" s="13"/>
      <c r="G636" s="13"/>
      <c r="H636" s="13"/>
      <c r="I636" s="13"/>
      <c r="J636" s="13"/>
      <c r="K636" s="13"/>
      <c r="L636" s="13"/>
      <c r="M636" s="12">
        <v>1</v>
      </c>
      <c r="N636" s="13"/>
      <c r="O636" s="13"/>
      <c r="P636" s="13"/>
      <c r="Q636" s="13"/>
      <c r="R636" s="13"/>
      <c r="S636" s="13"/>
      <c r="T636" s="3">
        <v>2</v>
      </c>
    </row>
    <row r="637" spans="1:25" x14ac:dyDescent="0.3">
      <c r="A637" s="10" t="s">
        <v>2525</v>
      </c>
      <c r="B637" s="11"/>
      <c r="C637" s="12">
        <v>1</v>
      </c>
      <c r="D637" s="13"/>
      <c r="E637" s="12">
        <v>1</v>
      </c>
      <c r="F637" s="13"/>
      <c r="G637" s="12">
        <v>5</v>
      </c>
      <c r="H637" s="13"/>
      <c r="I637" s="12">
        <v>2</v>
      </c>
      <c r="J637" s="13"/>
      <c r="K637" s="13"/>
      <c r="L637" s="13"/>
      <c r="M637" s="12">
        <v>3</v>
      </c>
      <c r="N637" s="13"/>
      <c r="O637" s="13"/>
      <c r="P637" s="13"/>
      <c r="Q637" s="13"/>
      <c r="R637" s="13"/>
      <c r="S637" s="13"/>
    </row>
    <row r="638" spans="1:25" x14ac:dyDescent="0.3">
      <c r="A638" s="10" t="s">
        <v>4153</v>
      </c>
      <c r="B638" s="11"/>
      <c r="C638" s="13"/>
      <c r="D638" s="13"/>
      <c r="E638" s="13"/>
      <c r="F638" s="13"/>
      <c r="G638" s="13"/>
      <c r="H638" s="13"/>
      <c r="I638" s="13"/>
      <c r="J638" s="13"/>
      <c r="K638" s="13"/>
      <c r="L638" s="13"/>
      <c r="M638" s="13"/>
      <c r="N638" s="12">
        <v>2</v>
      </c>
      <c r="O638" s="13"/>
      <c r="P638" s="13"/>
      <c r="Q638" s="13"/>
      <c r="R638" s="12">
        <v>1</v>
      </c>
      <c r="S638" s="13"/>
      <c r="V638" s="3">
        <v>1</v>
      </c>
    </row>
    <row r="639" spans="1:25" x14ac:dyDescent="0.3">
      <c r="A639" s="10" t="s">
        <v>3265</v>
      </c>
      <c r="B639" s="11"/>
      <c r="C639" s="13"/>
      <c r="D639" s="13"/>
      <c r="E639" s="13"/>
      <c r="F639" s="13"/>
      <c r="G639" s="13"/>
      <c r="H639" s="13"/>
      <c r="I639" s="12">
        <v>2</v>
      </c>
      <c r="J639" s="13"/>
      <c r="K639" s="13"/>
      <c r="L639" s="13"/>
      <c r="M639" s="13"/>
      <c r="N639" s="13"/>
      <c r="O639" s="13"/>
      <c r="P639" s="13"/>
      <c r="Q639" s="13"/>
      <c r="R639" s="13"/>
      <c r="S639" s="13"/>
    </row>
    <row r="640" spans="1:25" x14ac:dyDescent="0.3">
      <c r="A640" s="10" t="s">
        <v>2423</v>
      </c>
      <c r="B640" s="11"/>
      <c r="C640" s="13"/>
      <c r="D640" s="13"/>
      <c r="E640" s="13"/>
      <c r="F640" s="13"/>
      <c r="G640" s="13"/>
      <c r="H640" s="13"/>
      <c r="I640" s="13"/>
      <c r="J640" s="12">
        <v>3</v>
      </c>
      <c r="K640" s="13"/>
      <c r="L640" s="12">
        <v>1</v>
      </c>
      <c r="M640" s="13"/>
      <c r="N640" s="12">
        <v>7</v>
      </c>
      <c r="O640" s="12">
        <v>4</v>
      </c>
      <c r="P640" s="13"/>
      <c r="Q640" s="13"/>
      <c r="R640" s="13"/>
      <c r="S640" s="13"/>
    </row>
    <row r="641" spans="1:25" x14ac:dyDescent="0.3">
      <c r="A641" s="10" t="s">
        <v>4250</v>
      </c>
      <c r="B641" s="11"/>
      <c r="C641" s="13"/>
      <c r="D641" s="13"/>
      <c r="E641" s="13"/>
      <c r="F641" s="13"/>
      <c r="G641" s="13"/>
      <c r="H641" s="13"/>
      <c r="I641" s="13"/>
      <c r="J641" s="13"/>
      <c r="K641" s="13"/>
      <c r="L641" s="13"/>
      <c r="M641" s="13"/>
      <c r="N641" s="13"/>
      <c r="O641" s="13"/>
      <c r="P641" s="12">
        <v>1</v>
      </c>
      <c r="Q641" s="13"/>
      <c r="R641" s="13"/>
      <c r="S641" s="13"/>
    </row>
    <row r="642" spans="1:25" x14ac:dyDescent="0.3">
      <c r="A642" s="10" t="s">
        <v>3461</v>
      </c>
      <c r="B642" s="11"/>
      <c r="C642" s="13"/>
      <c r="D642" s="13"/>
      <c r="E642" s="13"/>
      <c r="F642" s="13"/>
      <c r="G642" s="13"/>
      <c r="H642" s="13"/>
      <c r="I642" s="13"/>
      <c r="J642" s="13"/>
      <c r="K642" s="12">
        <v>1</v>
      </c>
      <c r="L642" s="13"/>
      <c r="M642" s="13"/>
      <c r="N642" s="13"/>
      <c r="O642" s="13"/>
      <c r="P642" s="13"/>
      <c r="Q642" s="13"/>
      <c r="R642" s="13"/>
      <c r="S642" s="13"/>
    </row>
    <row r="643" spans="1:25" x14ac:dyDescent="0.3">
      <c r="A643" s="10" t="s">
        <v>2497</v>
      </c>
      <c r="B643" s="11"/>
      <c r="C643" s="13"/>
      <c r="D643" s="13"/>
      <c r="E643" s="13"/>
      <c r="F643" s="13"/>
      <c r="G643" s="13"/>
      <c r="H643" s="13"/>
      <c r="I643" s="12">
        <v>1</v>
      </c>
      <c r="J643" s="13"/>
      <c r="K643" s="13"/>
      <c r="L643" s="13"/>
      <c r="M643" s="13"/>
      <c r="N643" s="12">
        <v>1</v>
      </c>
      <c r="O643" s="13"/>
      <c r="P643" s="13"/>
      <c r="Q643" s="13"/>
      <c r="R643" s="13"/>
      <c r="S643" s="13"/>
    </row>
    <row r="644" spans="1:25" x14ac:dyDescent="0.3">
      <c r="A644" s="10" t="s">
        <v>3945</v>
      </c>
      <c r="B644" s="11"/>
      <c r="C644" s="12">
        <v>3</v>
      </c>
      <c r="D644" s="13"/>
      <c r="E644" s="13"/>
      <c r="F644" s="13"/>
      <c r="G644" s="12">
        <v>1</v>
      </c>
      <c r="H644" s="13"/>
      <c r="I644" s="13"/>
      <c r="J644" s="13"/>
      <c r="K644" s="13"/>
      <c r="L644" s="13"/>
      <c r="M644" s="13"/>
      <c r="N644" s="13"/>
      <c r="O644" s="13"/>
      <c r="P644" s="13"/>
      <c r="Q644" s="13"/>
      <c r="R644" s="13"/>
      <c r="S644" s="13"/>
    </row>
    <row r="645" spans="1:25" x14ac:dyDescent="0.3">
      <c r="A645" s="10" t="s">
        <v>3281</v>
      </c>
      <c r="B645" s="11"/>
      <c r="C645" s="13"/>
      <c r="D645" s="13"/>
      <c r="E645" s="13"/>
      <c r="F645" s="13"/>
      <c r="G645" s="13"/>
      <c r="H645" s="13"/>
      <c r="I645" s="12">
        <v>1</v>
      </c>
      <c r="J645" s="13"/>
      <c r="K645" s="13"/>
      <c r="L645" s="13"/>
      <c r="M645" s="13"/>
      <c r="N645" s="13"/>
      <c r="O645" s="13"/>
      <c r="P645" s="13"/>
      <c r="Q645" s="13"/>
      <c r="R645" s="13"/>
      <c r="S645" s="13"/>
      <c r="X645" s="1"/>
      <c r="Y645" s="1"/>
    </row>
    <row r="646" spans="1:25" s="1" customFormat="1" x14ac:dyDescent="0.3">
      <c r="A646" s="10" t="s">
        <v>4251</v>
      </c>
      <c r="B646" s="11"/>
      <c r="C646" s="13"/>
      <c r="D646" s="13"/>
      <c r="E646" s="13"/>
      <c r="F646" s="13"/>
      <c r="G646" s="13"/>
      <c r="H646" s="13"/>
      <c r="I646" s="13"/>
      <c r="J646" s="13"/>
      <c r="K646" s="13"/>
      <c r="L646" s="13"/>
      <c r="M646" s="13"/>
      <c r="N646" s="13"/>
      <c r="O646" s="13"/>
      <c r="P646" s="12">
        <v>1</v>
      </c>
      <c r="Q646" s="13"/>
      <c r="R646" s="13"/>
      <c r="S646" s="13"/>
      <c r="T646" s="147"/>
      <c r="U646" s="147"/>
      <c r="V646" s="147"/>
      <c r="X646" s="2"/>
      <c r="Y646" s="2"/>
    </row>
    <row r="647" spans="1:25" x14ac:dyDescent="0.3">
      <c r="A647" s="27" t="s">
        <v>4393</v>
      </c>
      <c r="B647" s="149"/>
      <c r="C647" s="150"/>
      <c r="D647" s="150"/>
      <c r="E647" s="150"/>
      <c r="F647" s="150"/>
      <c r="G647" s="150"/>
      <c r="H647" s="150"/>
      <c r="I647" s="150"/>
      <c r="J647" s="150"/>
      <c r="K647" s="150"/>
      <c r="L647" s="150"/>
      <c r="M647" s="150"/>
      <c r="N647" s="150"/>
      <c r="O647" s="150"/>
      <c r="P647" s="150"/>
      <c r="Q647" s="150"/>
      <c r="R647" s="150"/>
      <c r="S647" s="150"/>
      <c r="T647" s="1"/>
      <c r="U647" s="3">
        <v>1</v>
      </c>
      <c r="V647" s="1"/>
    </row>
    <row r="648" spans="1:25" x14ac:dyDescent="0.3">
      <c r="A648" s="10" t="s">
        <v>4098</v>
      </c>
      <c r="B648" s="11"/>
      <c r="C648" s="13"/>
      <c r="D648" s="13"/>
      <c r="E648" s="13"/>
      <c r="F648" s="13"/>
      <c r="G648" s="13"/>
      <c r="H648" s="13"/>
      <c r="I648" s="13"/>
      <c r="J648" s="13"/>
      <c r="K648" s="13"/>
      <c r="L648" s="12">
        <v>2</v>
      </c>
      <c r="M648" s="13"/>
      <c r="N648" s="13"/>
      <c r="O648" s="13"/>
      <c r="P648" s="13"/>
      <c r="Q648" s="13"/>
      <c r="R648" s="13"/>
      <c r="S648" s="13"/>
      <c r="V648" s="3">
        <v>1</v>
      </c>
    </row>
    <row r="649" spans="1:25" x14ac:dyDescent="0.3">
      <c r="A649" s="10" t="s">
        <v>4233</v>
      </c>
      <c r="B649" s="11"/>
      <c r="C649" s="13"/>
      <c r="D649" s="13"/>
      <c r="E649" s="13"/>
      <c r="F649" s="13"/>
      <c r="G649" s="13"/>
      <c r="H649" s="13"/>
      <c r="I649" s="13"/>
      <c r="J649" s="13"/>
      <c r="K649" s="13"/>
      <c r="L649" s="13"/>
      <c r="M649" s="13"/>
      <c r="N649" s="13"/>
      <c r="O649" s="12">
        <v>3</v>
      </c>
      <c r="P649" s="13"/>
      <c r="Q649" s="13"/>
      <c r="R649" s="13"/>
      <c r="S649" s="13"/>
      <c r="U649" s="147"/>
    </row>
    <row r="650" spans="1:25" x14ac:dyDescent="0.3">
      <c r="A650" s="10" t="s">
        <v>4234</v>
      </c>
      <c r="B650" s="11"/>
      <c r="C650" s="13"/>
      <c r="D650" s="13"/>
      <c r="E650" s="13"/>
      <c r="F650" s="13"/>
      <c r="G650" s="13"/>
      <c r="H650" s="13"/>
      <c r="I650" s="13"/>
      <c r="J650" s="13"/>
      <c r="K650" s="13"/>
      <c r="L650" s="13"/>
      <c r="M650" s="13"/>
      <c r="N650" s="13"/>
      <c r="O650" s="12">
        <v>3</v>
      </c>
      <c r="P650" s="13"/>
      <c r="Q650" s="13"/>
      <c r="R650" s="13"/>
      <c r="S650" s="13"/>
    </row>
    <row r="651" spans="1:25" x14ac:dyDescent="0.3">
      <c r="A651" s="10" t="s">
        <v>3984</v>
      </c>
      <c r="B651" s="11"/>
      <c r="C651" s="13"/>
      <c r="D651" s="13"/>
      <c r="E651" s="12">
        <v>1</v>
      </c>
      <c r="F651" s="13"/>
      <c r="G651" s="13"/>
      <c r="H651" s="12">
        <v>1</v>
      </c>
      <c r="I651" s="13"/>
      <c r="J651" s="13"/>
      <c r="K651" s="13"/>
      <c r="L651" s="13"/>
      <c r="M651" s="13"/>
      <c r="N651" s="13"/>
      <c r="O651" s="13"/>
      <c r="P651" s="13"/>
      <c r="Q651" s="13"/>
      <c r="R651" s="13"/>
      <c r="S651" s="13"/>
    </row>
    <row r="652" spans="1:25" x14ac:dyDescent="0.3">
      <c r="A652" s="10" t="s">
        <v>2599</v>
      </c>
      <c r="B652" s="11"/>
      <c r="C652" s="13"/>
      <c r="D652" s="13"/>
      <c r="E652" s="13"/>
      <c r="F652" s="13"/>
      <c r="G652" s="13"/>
      <c r="H652" s="12">
        <v>2</v>
      </c>
      <c r="I652" s="13"/>
      <c r="J652" s="12">
        <v>1</v>
      </c>
      <c r="K652" s="13"/>
      <c r="L652" s="12">
        <v>2</v>
      </c>
      <c r="M652" s="13"/>
      <c r="N652" s="12">
        <v>1</v>
      </c>
      <c r="O652" s="13"/>
      <c r="P652" s="13"/>
      <c r="Q652" s="13"/>
      <c r="R652" s="13"/>
      <c r="S652" s="13"/>
      <c r="T652" s="147"/>
    </row>
    <row r="653" spans="1:25" s="1" customFormat="1" x14ac:dyDescent="0.3">
      <c r="A653" s="27" t="s">
        <v>4442</v>
      </c>
      <c r="B653" s="149"/>
      <c r="C653" s="150"/>
      <c r="D653" s="150"/>
      <c r="E653" s="150"/>
      <c r="F653" s="150"/>
      <c r="G653" s="150"/>
      <c r="H653" s="150"/>
      <c r="I653" s="150"/>
      <c r="J653" s="150"/>
      <c r="K653" s="150"/>
      <c r="L653" s="150"/>
      <c r="M653" s="150"/>
      <c r="N653" s="150"/>
      <c r="O653" s="150"/>
      <c r="P653" s="150"/>
      <c r="Q653" s="150"/>
      <c r="R653" s="150"/>
      <c r="S653" s="150"/>
      <c r="V653" s="3">
        <v>1</v>
      </c>
    </row>
    <row r="654" spans="1:25" s="1" customFormat="1" x14ac:dyDescent="0.3">
      <c r="A654" s="27" t="s">
        <v>4443</v>
      </c>
      <c r="B654" s="149"/>
      <c r="C654" s="150"/>
      <c r="D654" s="150"/>
      <c r="E654" s="150"/>
      <c r="F654" s="150"/>
      <c r="G654" s="150"/>
      <c r="H654" s="150"/>
      <c r="I654" s="150"/>
      <c r="J654" s="150"/>
      <c r="K654" s="150"/>
      <c r="L654" s="150"/>
      <c r="M654" s="150"/>
      <c r="N654" s="150"/>
      <c r="O654" s="150"/>
      <c r="P654" s="150"/>
      <c r="Q654" s="150"/>
      <c r="R654" s="150"/>
      <c r="S654" s="150"/>
      <c r="V654" s="14">
        <v>1</v>
      </c>
    </row>
    <row r="655" spans="1:25" x14ac:dyDescent="0.3">
      <c r="A655" s="10" t="s">
        <v>3285</v>
      </c>
      <c r="B655" s="11"/>
      <c r="C655" s="13"/>
      <c r="D655" s="13"/>
      <c r="E655" s="13"/>
      <c r="F655" s="13"/>
      <c r="G655" s="13"/>
      <c r="H655" s="13"/>
      <c r="I655" s="12">
        <v>1</v>
      </c>
      <c r="J655" s="13"/>
      <c r="K655" s="13"/>
      <c r="L655" s="13"/>
      <c r="M655" s="13"/>
      <c r="N655" s="13"/>
      <c r="O655" s="13"/>
      <c r="P655" s="13"/>
      <c r="Q655" s="13"/>
      <c r="R655" s="13"/>
      <c r="S655" s="13"/>
      <c r="V655" s="3">
        <v>1</v>
      </c>
      <c r="X655" s="1"/>
      <c r="Y655" s="1"/>
    </row>
    <row r="656" spans="1:25" s="1" customFormat="1" x14ac:dyDescent="0.3">
      <c r="A656" s="10" t="s">
        <v>2615</v>
      </c>
      <c r="B656" s="11"/>
      <c r="C656" s="13"/>
      <c r="D656" s="13"/>
      <c r="E656" s="13"/>
      <c r="F656" s="13"/>
      <c r="G656" s="12">
        <v>2</v>
      </c>
      <c r="H656" s="13"/>
      <c r="I656" s="13"/>
      <c r="J656" s="12">
        <v>2</v>
      </c>
      <c r="K656" s="12">
        <v>4</v>
      </c>
      <c r="L656" s="13"/>
      <c r="M656" s="12">
        <v>4</v>
      </c>
      <c r="N656" s="13"/>
      <c r="O656" s="13"/>
      <c r="P656" s="13"/>
      <c r="Q656" s="13"/>
      <c r="R656" s="13"/>
      <c r="S656" s="13"/>
      <c r="T656" s="147"/>
      <c r="U656" s="147"/>
      <c r="V656" s="147"/>
      <c r="X656" s="2"/>
      <c r="Y656" s="2"/>
    </row>
    <row r="657" spans="1:25" x14ac:dyDescent="0.3">
      <c r="A657" s="27" t="s">
        <v>4394</v>
      </c>
      <c r="B657" s="149"/>
      <c r="C657" s="150"/>
      <c r="D657" s="150"/>
      <c r="E657" s="150"/>
      <c r="F657" s="150"/>
      <c r="G657" s="150"/>
      <c r="H657" s="150"/>
      <c r="I657" s="150"/>
      <c r="J657" s="150"/>
      <c r="K657" s="150"/>
      <c r="L657" s="150"/>
      <c r="M657" s="150"/>
      <c r="N657" s="150"/>
      <c r="O657" s="150"/>
      <c r="P657" s="150"/>
      <c r="Q657" s="150"/>
      <c r="R657" s="150"/>
      <c r="S657" s="12">
        <v>1</v>
      </c>
      <c r="T657" s="1"/>
      <c r="U657" s="3">
        <v>1</v>
      </c>
      <c r="V657" s="1"/>
    </row>
    <row r="658" spans="1:25" x14ac:dyDescent="0.3">
      <c r="A658" s="10" t="s">
        <v>2365</v>
      </c>
      <c r="B658" s="11"/>
      <c r="C658" s="13"/>
      <c r="D658" s="13"/>
      <c r="E658" s="13"/>
      <c r="F658" s="13"/>
      <c r="G658" s="12">
        <v>1</v>
      </c>
      <c r="H658" s="13"/>
      <c r="I658" s="12">
        <v>2</v>
      </c>
      <c r="J658" s="13"/>
      <c r="K658" s="13"/>
      <c r="L658" s="12">
        <v>6</v>
      </c>
      <c r="M658" s="12">
        <v>3</v>
      </c>
      <c r="N658" s="13"/>
      <c r="O658" s="13"/>
      <c r="P658" s="13"/>
      <c r="Q658" s="13"/>
      <c r="R658" s="13"/>
      <c r="S658" s="13"/>
    </row>
    <row r="659" spans="1:25" x14ac:dyDescent="0.3">
      <c r="A659" s="10" t="s">
        <v>4108</v>
      </c>
      <c r="B659" s="11"/>
      <c r="C659" s="13"/>
      <c r="D659" s="13"/>
      <c r="E659" s="13"/>
      <c r="F659" s="13"/>
      <c r="G659" s="13"/>
      <c r="H659" s="13"/>
      <c r="I659" s="13"/>
      <c r="J659" s="13"/>
      <c r="K659" s="13"/>
      <c r="L659" s="13"/>
      <c r="M659" s="12">
        <v>6</v>
      </c>
      <c r="N659" s="13"/>
      <c r="O659" s="13"/>
      <c r="P659" s="13"/>
      <c r="Q659" s="13"/>
      <c r="R659" s="12">
        <v>1</v>
      </c>
      <c r="S659" s="13"/>
    </row>
    <row r="660" spans="1:25" x14ac:dyDescent="0.3">
      <c r="A660" s="10" t="s">
        <v>4055</v>
      </c>
      <c r="B660" s="11"/>
      <c r="C660" s="13"/>
      <c r="D660" s="13"/>
      <c r="E660" s="13"/>
      <c r="F660" s="13"/>
      <c r="G660" s="13"/>
      <c r="H660" s="13"/>
      <c r="I660" s="13"/>
      <c r="J660" s="13"/>
      <c r="K660" s="13"/>
      <c r="L660" s="12">
        <v>1</v>
      </c>
      <c r="M660" s="13"/>
      <c r="N660" s="12">
        <v>1</v>
      </c>
      <c r="O660" s="13"/>
      <c r="P660" s="13"/>
      <c r="Q660" s="13"/>
      <c r="R660" s="13"/>
      <c r="S660" s="13"/>
    </row>
    <row r="661" spans="1:25" x14ac:dyDescent="0.3">
      <c r="A661" s="10" t="s">
        <v>4205</v>
      </c>
      <c r="B661" s="11"/>
      <c r="C661" s="13"/>
      <c r="D661" s="13"/>
      <c r="E661" s="13"/>
      <c r="F661" s="13"/>
      <c r="G661" s="13"/>
      <c r="H661" s="13"/>
      <c r="I661" s="13"/>
      <c r="J661" s="13"/>
      <c r="K661" s="13"/>
      <c r="L661" s="13"/>
      <c r="M661" s="13"/>
      <c r="N661" s="12">
        <v>1</v>
      </c>
      <c r="O661" s="13"/>
      <c r="P661" s="13"/>
      <c r="Q661" s="13"/>
      <c r="R661" s="13"/>
      <c r="S661" s="13"/>
    </row>
    <row r="662" spans="1:25" x14ac:dyDescent="0.3">
      <c r="A662" s="10" t="s">
        <v>4024</v>
      </c>
      <c r="B662" s="11"/>
      <c r="C662" s="13"/>
      <c r="D662" s="13"/>
      <c r="E662" s="13"/>
      <c r="F662" s="13"/>
      <c r="G662" s="12">
        <v>3</v>
      </c>
      <c r="H662" s="13"/>
      <c r="I662" s="13"/>
      <c r="J662" s="13"/>
      <c r="K662" s="13"/>
      <c r="L662" s="13"/>
      <c r="M662" s="13"/>
      <c r="N662" s="13"/>
      <c r="O662" s="13"/>
      <c r="P662" s="13"/>
      <c r="Q662" s="13"/>
      <c r="R662" s="13"/>
      <c r="S662" s="13"/>
    </row>
    <row r="663" spans="1:25" x14ac:dyDescent="0.3">
      <c r="A663" s="10" t="s">
        <v>3296</v>
      </c>
      <c r="B663" s="11"/>
      <c r="C663" s="13"/>
      <c r="D663" s="13"/>
      <c r="E663" s="13"/>
      <c r="F663" s="13"/>
      <c r="G663" s="13"/>
      <c r="H663" s="13"/>
      <c r="I663" s="12">
        <v>1</v>
      </c>
      <c r="J663" s="13"/>
      <c r="K663" s="13"/>
      <c r="L663" s="13"/>
      <c r="M663" s="12">
        <v>2</v>
      </c>
      <c r="N663" s="13"/>
      <c r="O663" s="13"/>
      <c r="P663" s="13"/>
      <c r="Q663" s="13"/>
      <c r="R663" s="13"/>
      <c r="S663" s="13"/>
    </row>
    <row r="664" spans="1:25" x14ac:dyDescent="0.3">
      <c r="A664" s="10" t="s">
        <v>4056</v>
      </c>
      <c r="B664" s="11"/>
      <c r="C664" s="13"/>
      <c r="D664" s="13"/>
      <c r="E664" s="13"/>
      <c r="F664" s="13"/>
      <c r="G664" s="13"/>
      <c r="H664" s="13"/>
      <c r="I664" s="13"/>
      <c r="J664" s="13"/>
      <c r="K664" s="13"/>
      <c r="L664" s="12">
        <v>2</v>
      </c>
      <c r="M664" s="13"/>
      <c r="N664" s="12">
        <v>3</v>
      </c>
      <c r="O664" s="13"/>
      <c r="P664" s="13"/>
      <c r="Q664" s="13"/>
      <c r="R664" s="13"/>
      <c r="S664" s="13"/>
    </row>
    <row r="665" spans="1:25" x14ac:dyDescent="0.3">
      <c r="A665" s="10" t="s">
        <v>3997</v>
      </c>
      <c r="B665" s="11"/>
      <c r="C665" s="13"/>
      <c r="D665" s="13"/>
      <c r="E665" s="12">
        <v>2</v>
      </c>
      <c r="F665" s="13"/>
      <c r="G665" s="13"/>
      <c r="H665" s="13"/>
      <c r="I665" s="13"/>
      <c r="J665" s="13"/>
      <c r="K665" s="13"/>
      <c r="L665" s="13"/>
      <c r="M665" s="13"/>
      <c r="N665" s="13"/>
      <c r="O665" s="13"/>
      <c r="P665" s="13"/>
      <c r="Q665" s="13"/>
      <c r="R665" s="13"/>
      <c r="S665" s="13"/>
    </row>
    <row r="666" spans="1:25" x14ac:dyDescent="0.3">
      <c r="A666" s="10" t="s">
        <v>3325</v>
      </c>
      <c r="B666" s="11"/>
      <c r="C666" s="13"/>
      <c r="D666" s="13"/>
      <c r="E666" s="13"/>
      <c r="F666" s="13"/>
      <c r="G666" s="13"/>
      <c r="H666" s="13"/>
      <c r="I666" s="13"/>
      <c r="J666" s="12">
        <v>5</v>
      </c>
      <c r="K666" s="13"/>
      <c r="L666" s="13"/>
      <c r="M666" s="13"/>
      <c r="N666" s="13"/>
      <c r="O666" s="13"/>
      <c r="P666" s="13"/>
      <c r="Q666" s="13"/>
      <c r="R666" s="13"/>
      <c r="S666" s="13"/>
    </row>
    <row r="667" spans="1:25" x14ac:dyDescent="0.3">
      <c r="A667" s="10" t="s">
        <v>4255</v>
      </c>
      <c r="B667" s="11"/>
      <c r="C667" s="13"/>
      <c r="D667" s="13"/>
      <c r="E667" s="13"/>
      <c r="F667" s="13"/>
      <c r="G667" s="13"/>
      <c r="H667" s="13"/>
      <c r="I667" s="13"/>
      <c r="J667" s="13"/>
      <c r="K667" s="13"/>
      <c r="L667" s="13"/>
      <c r="M667" s="13"/>
      <c r="N667" s="13"/>
      <c r="O667" s="13"/>
      <c r="P667" s="13"/>
      <c r="Q667" s="12">
        <v>2</v>
      </c>
      <c r="R667" s="13"/>
      <c r="S667" s="13"/>
    </row>
    <row r="668" spans="1:25" x14ac:dyDescent="0.3">
      <c r="A668" s="27" t="s">
        <v>4395</v>
      </c>
      <c r="B668" s="149"/>
      <c r="C668" s="150"/>
      <c r="D668" s="150"/>
      <c r="E668" s="150"/>
      <c r="F668" s="150"/>
      <c r="G668" s="150"/>
      <c r="H668" s="150"/>
      <c r="I668" s="150"/>
      <c r="J668" s="150"/>
      <c r="K668" s="150"/>
      <c r="L668" s="150"/>
      <c r="M668" s="150"/>
      <c r="N668" s="150"/>
      <c r="O668" s="150"/>
      <c r="P668" s="150"/>
      <c r="Q668" s="150"/>
      <c r="R668" s="150"/>
      <c r="S668" s="150"/>
      <c r="T668" s="1"/>
      <c r="U668" s="3">
        <v>2</v>
      </c>
      <c r="V668" s="1"/>
    </row>
    <row r="669" spans="1:25" x14ac:dyDescent="0.3">
      <c r="A669" s="10" t="s">
        <v>2436</v>
      </c>
      <c r="B669" s="11"/>
      <c r="C669" s="13"/>
      <c r="D669" s="13"/>
      <c r="E669" s="13"/>
      <c r="F669" s="13"/>
      <c r="G669" s="12">
        <v>2</v>
      </c>
      <c r="H669" s="13"/>
      <c r="I669" s="12">
        <v>2</v>
      </c>
      <c r="J669" s="13"/>
      <c r="K669" s="12">
        <v>4</v>
      </c>
      <c r="L669" s="13"/>
      <c r="M669" s="13"/>
      <c r="N669" s="12">
        <v>3</v>
      </c>
      <c r="O669" s="13"/>
      <c r="P669" s="13"/>
      <c r="Q669" s="13"/>
      <c r="R669" s="13"/>
      <c r="S669" s="13"/>
    </row>
    <row r="670" spans="1:25" x14ac:dyDescent="0.3">
      <c r="A670" s="10" t="s">
        <v>2468</v>
      </c>
      <c r="B670" s="11"/>
      <c r="C670" s="13"/>
      <c r="D670" s="13"/>
      <c r="E670" s="13"/>
      <c r="F670" s="13"/>
      <c r="G670" s="13"/>
      <c r="H670" s="13"/>
      <c r="I670" s="13"/>
      <c r="J670" s="12">
        <v>5</v>
      </c>
      <c r="K670" s="13"/>
      <c r="L670" s="13"/>
      <c r="M670" s="13"/>
      <c r="N670" s="12">
        <v>1</v>
      </c>
      <c r="O670" s="13"/>
      <c r="P670" s="13"/>
      <c r="Q670" s="13"/>
      <c r="R670" s="13"/>
      <c r="S670" s="13"/>
      <c r="U670" s="147"/>
      <c r="V670" s="3">
        <v>2</v>
      </c>
    </row>
    <row r="671" spans="1:25" x14ac:dyDescent="0.3">
      <c r="A671" s="10" t="s">
        <v>4272</v>
      </c>
      <c r="B671" s="11"/>
      <c r="C671" s="13"/>
      <c r="D671" s="13"/>
      <c r="E671" s="13"/>
      <c r="F671" s="13"/>
      <c r="G671" s="13"/>
      <c r="H671" s="13"/>
      <c r="I671" s="13"/>
      <c r="J671" s="13"/>
      <c r="K671" s="13"/>
      <c r="L671" s="13"/>
      <c r="M671" s="13"/>
      <c r="N671" s="13"/>
      <c r="O671" s="13"/>
      <c r="P671" s="13"/>
      <c r="Q671" s="13"/>
      <c r="R671" s="12">
        <v>2</v>
      </c>
      <c r="S671" s="13"/>
      <c r="U671" s="3">
        <v>3</v>
      </c>
      <c r="X671" s="1"/>
      <c r="Y671" s="1"/>
    </row>
    <row r="672" spans="1:25" s="1" customFormat="1" x14ac:dyDescent="0.3">
      <c r="A672" s="10" t="s">
        <v>3983</v>
      </c>
      <c r="B672" s="11"/>
      <c r="C672" s="13"/>
      <c r="D672" s="13"/>
      <c r="E672" s="12">
        <v>1</v>
      </c>
      <c r="F672" s="13"/>
      <c r="G672" s="12">
        <v>2</v>
      </c>
      <c r="H672" s="13"/>
      <c r="I672" s="13"/>
      <c r="J672" s="13"/>
      <c r="K672" s="13"/>
      <c r="L672" s="13"/>
      <c r="M672" s="13"/>
      <c r="N672" s="13"/>
      <c r="O672" s="13"/>
      <c r="P672" s="13"/>
      <c r="Q672" s="13"/>
      <c r="R672" s="13"/>
      <c r="S672" s="13"/>
      <c r="T672" s="147"/>
      <c r="U672" s="147"/>
      <c r="V672" s="147"/>
      <c r="X672" s="2"/>
      <c r="Y672" s="2"/>
    </row>
    <row r="673" spans="1:25" x14ac:dyDescent="0.3">
      <c r="A673" s="10" t="s">
        <v>4235</v>
      </c>
      <c r="B673" s="11"/>
      <c r="C673" s="13"/>
      <c r="D673" s="13"/>
      <c r="E673" s="13"/>
      <c r="F673" s="13"/>
      <c r="G673" s="13"/>
      <c r="H673" s="13"/>
      <c r="I673" s="13"/>
      <c r="J673" s="13"/>
      <c r="K673" s="13"/>
      <c r="L673" s="13"/>
      <c r="M673" s="13"/>
      <c r="N673" s="13"/>
      <c r="O673" s="12">
        <v>2</v>
      </c>
      <c r="P673" s="13"/>
      <c r="Q673" s="13"/>
      <c r="R673" s="13"/>
      <c r="S673" s="13"/>
      <c r="X673" s="1"/>
      <c r="Y673" s="1"/>
    </row>
    <row r="674" spans="1:25" s="1" customFormat="1" x14ac:dyDescent="0.3">
      <c r="A674" s="10" t="s">
        <v>2305</v>
      </c>
      <c r="B674" s="11"/>
      <c r="C674" s="12">
        <v>3</v>
      </c>
      <c r="D674" s="13"/>
      <c r="E674" s="12">
        <v>2</v>
      </c>
      <c r="F674" s="13"/>
      <c r="G674" s="12">
        <v>3</v>
      </c>
      <c r="H674" s="13"/>
      <c r="I674" s="12">
        <v>6</v>
      </c>
      <c r="J674" s="13"/>
      <c r="K674" s="13"/>
      <c r="L674" s="12">
        <v>7</v>
      </c>
      <c r="M674" s="13"/>
      <c r="N674" s="13"/>
      <c r="O674" s="13"/>
      <c r="P674" s="13"/>
      <c r="Q674" s="13"/>
      <c r="R674" s="13"/>
      <c r="S674" s="13"/>
      <c r="T674" s="3">
        <v>1</v>
      </c>
      <c r="U674" s="147"/>
      <c r="V674" s="147"/>
      <c r="X674" s="2"/>
      <c r="Y674" s="2"/>
    </row>
    <row r="675" spans="1:25" x14ac:dyDescent="0.3">
      <c r="A675" s="10" t="s">
        <v>4206</v>
      </c>
      <c r="B675" s="11"/>
      <c r="C675" s="13"/>
      <c r="D675" s="13"/>
      <c r="E675" s="13"/>
      <c r="F675" s="13"/>
      <c r="G675" s="13"/>
      <c r="H675" s="13"/>
      <c r="I675" s="13"/>
      <c r="J675" s="13"/>
      <c r="K675" s="13"/>
      <c r="L675" s="13"/>
      <c r="M675" s="13"/>
      <c r="N675" s="12">
        <v>3</v>
      </c>
      <c r="O675" s="13"/>
      <c r="P675" s="13"/>
      <c r="Q675" s="13"/>
      <c r="R675" s="13"/>
      <c r="S675" s="13"/>
    </row>
    <row r="676" spans="1:25" x14ac:dyDescent="0.3">
      <c r="A676" s="27" t="s">
        <v>4396</v>
      </c>
      <c r="B676" s="149"/>
      <c r="C676" s="150"/>
      <c r="D676" s="150"/>
      <c r="E676" s="150"/>
      <c r="F676" s="150"/>
      <c r="G676" s="150"/>
      <c r="H676" s="150"/>
      <c r="I676" s="150"/>
      <c r="J676" s="150"/>
      <c r="K676" s="150"/>
      <c r="L676" s="150"/>
      <c r="M676" s="150"/>
      <c r="N676" s="150"/>
      <c r="O676" s="150"/>
      <c r="P676" s="12">
        <v>2</v>
      </c>
      <c r="Q676" s="150"/>
      <c r="R676" s="150"/>
      <c r="S676" s="150"/>
      <c r="T676" s="1"/>
      <c r="U676" s="3">
        <v>1</v>
      </c>
      <c r="V676" s="1"/>
    </row>
    <row r="677" spans="1:25" s="1" customFormat="1" x14ac:dyDescent="0.3">
      <c r="A677" s="27" t="s">
        <v>4444</v>
      </c>
      <c r="B677" s="149"/>
      <c r="C677" s="150"/>
      <c r="D677" s="150"/>
      <c r="E677" s="150"/>
      <c r="F677" s="150"/>
      <c r="G677" s="150"/>
      <c r="H677" s="150"/>
      <c r="I677" s="150"/>
      <c r="J677" s="150"/>
      <c r="K677" s="150"/>
      <c r="L677" s="150"/>
      <c r="M677" s="150"/>
      <c r="N677" s="150"/>
      <c r="O677" s="150"/>
      <c r="P677" s="150"/>
      <c r="Q677" s="150"/>
      <c r="R677" s="150"/>
      <c r="S677" s="12">
        <v>1</v>
      </c>
      <c r="V677" s="3">
        <v>1</v>
      </c>
    </row>
    <row r="678" spans="1:25" x14ac:dyDescent="0.3">
      <c r="A678" s="10" t="s">
        <v>3408</v>
      </c>
      <c r="B678" s="11"/>
      <c r="C678" s="13"/>
      <c r="D678" s="13"/>
      <c r="E678" s="13"/>
      <c r="F678" s="13"/>
      <c r="G678" s="13"/>
      <c r="H678" s="13"/>
      <c r="I678" s="13"/>
      <c r="J678" s="13"/>
      <c r="K678" s="12">
        <v>2</v>
      </c>
      <c r="L678" s="13"/>
      <c r="M678" s="13"/>
      <c r="N678" s="13"/>
      <c r="O678" s="13"/>
      <c r="P678" s="13"/>
      <c r="Q678" s="13"/>
      <c r="R678" s="12">
        <v>2</v>
      </c>
      <c r="S678" s="13"/>
      <c r="V678" s="3">
        <v>1</v>
      </c>
    </row>
    <row r="679" spans="1:25" x14ac:dyDescent="0.3">
      <c r="A679" s="10" t="s">
        <v>4207</v>
      </c>
      <c r="B679" s="11"/>
      <c r="C679" s="13"/>
      <c r="D679" s="13"/>
      <c r="E679" s="13"/>
      <c r="F679" s="13"/>
      <c r="G679" s="13"/>
      <c r="H679" s="13"/>
      <c r="I679" s="13"/>
      <c r="J679" s="13"/>
      <c r="K679" s="13"/>
      <c r="L679" s="13"/>
      <c r="M679" s="13"/>
      <c r="N679" s="12">
        <v>2</v>
      </c>
      <c r="O679" s="13"/>
      <c r="P679" s="13"/>
      <c r="Q679" s="13"/>
      <c r="R679" s="13"/>
      <c r="S679" s="13"/>
      <c r="T679" s="147"/>
    </row>
    <row r="680" spans="1:25" x14ac:dyDescent="0.3">
      <c r="A680" s="27" t="s">
        <v>4298</v>
      </c>
      <c r="B680" s="10"/>
      <c r="C680" s="147"/>
      <c r="D680" s="147"/>
      <c r="E680" s="147"/>
      <c r="F680" s="147"/>
      <c r="G680" s="147"/>
      <c r="H680" s="147"/>
      <c r="I680" s="147"/>
      <c r="J680" s="147"/>
      <c r="K680" s="147"/>
      <c r="L680" s="147"/>
      <c r="M680" s="147"/>
      <c r="N680" s="147"/>
      <c r="O680" s="147"/>
      <c r="P680" s="147"/>
      <c r="Q680" s="147"/>
      <c r="R680" s="147"/>
      <c r="S680" s="147"/>
      <c r="T680" s="3">
        <v>2</v>
      </c>
    </row>
    <row r="681" spans="1:25" x14ac:dyDescent="0.3">
      <c r="A681" s="10" t="s">
        <v>2393</v>
      </c>
      <c r="B681" s="11"/>
      <c r="C681" s="12">
        <v>1</v>
      </c>
      <c r="D681" s="13"/>
      <c r="E681" s="13"/>
      <c r="F681" s="13"/>
      <c r="G681" s="13"/>
      <c r="H681" s="13"/>
      <c r="I681" s="13"/>
      <c r="J681" s="12">
        <v>1</v>
      </c>
      <c r="K681" s="13"/>
      <c r="L681" s="12">
        <v>1</v>
      </c>
      <c r="M681" s="13"/>
      <c r="N681" s="13"/>
      <c r="O681" s="13"/>
      <c r="P681" s="13"/>
      <c r="Q681" s="13"/>
      <c r="R681" s="13"/>
      <c r="S681" s="13"/>
      <c r="U681" s="147"/>
    </row>
    <row r="682" spans="1:25" x14ac:dyDescent="0.3">
      <c r="A682" s="10" t="s">
        <v>3944</v>
      </c>
      <c r="B682" s="11"/>
      <c r="C682" s="12">
        <v>1</v>
      </c>
      <c r="D682" s="13"/>
      <c r="E682" s="12">
        <v>1</v>
      </c>
      <c r="F682" s="13"/>
      <c r="G682" s="13"/>
      <c r="H682" s="13"/>
      <c r="I682" s="13"/>
      <c r="J682" s="13"/>
      <c r="K682" s="13"/>
      <c r="L682" s="13"/>
      <c r="M682" s="13"/>
      <c r="N682" s="13"/>
      <c r="O682" s="13"/>
      <c r="P682" s="13"/>
      <c r="Q682" s="13"/>
      <c r="R682" s="13"/>
      <c r="S682" s="13"/>
    </row>
    <row r="683" spans="1:25" s="1" customFormat="1" x14ac:dyDescent="0.3">
      <c r="A683" s="27" t="s">
        <v>4445</v>
      </c>
      <c r="B683" s="149"/>
      <c r="C683" s="150"/>
      <c r="D683" s="150"/>
      <c r="E683" s="150"/>
      <c r="F683" s="150"/>
      <c r="G683" s="150"/>
      <c r="H683" s="150"/>
      <c r="I683" s="150"/>
      <c r="J683" s="150"/>
      <c r="K683" s="150"/>
      <c r="L683" s="150"/>
      <c r="M683" s="150"/>
      <c r="N683" s="150"/>
      <c r="O683" s="150"/>
      <c r="P683" s="150"/>
      <c r="Q683" s="150"/>
      <c r="R683" s="150"/>
      <c r="S683" s="12">
        <v>1</v>
      </c>
      <c r="V683" s="3">
        <v>1</v>
      </c>
    </row>
    <row r="684" spans="1:25" x14ac:dyDescent="0.3">
      <c r="A684" s="10" t="s">
        <v>2383</v>
      </c>
      <c r="B684" s="11"/>
      <c r="C684" s="12">
        <v>2</v>
      </c>
      <c r="D684" s="13"/>
      <c r="E684" s="13"/>
      <c r="F684" s="13"/>
      <c r="G684" s="13"/>
      <c r="H684" s="12">
        <v>2</v>
      </c>
      <c r="I684" s="13"/>
      <c r="J684" s="12">
        <v>1</v>
      </c>
      <c r="K684" s="13"/>
      <c r="L684" s="12">
        <v>3</v>
      </c>
      <c r="M684" s="13"/>
      <c r="N684" s="12">
        <v>6</v>
      </c>
      <c r="O684" s="13"/>
      <c r="P684" s="13"/>
      <c r="Q684" s="13"/>
      <c r="R684" s="13"/>
      <c r="S684" s="13"/>
      <c r="T684" s="147"/>
    </row>
    <row r="685" spans="1:25" x14ac:dyDescent="0.3">
      <c r="A685" s="10" t="s">
        <v>2522</v>
      </c>
      <c r="B685" s="11"/>
      <c r="C685" s="13"/>
      <c r="D685" s="13"/>
      <c r="E685" s="13"/>
      <c r="F685" s="13"/>
      <c r="G685" s="12">
        <v>1</v>
      </c>
      <c r="H685" s="13"/>
      <c r="I685" s="13"/>
      <c r="J685" s="13"/>
      <c r="K685" s="12">
        <v>1</v>
      </c>
      <c r="L685" s="13"/>
      <c r="M685" s="13"/>
      <c r="N685" s="13"/>
      <c r="O685" s="13"/>
      <c r="P685" s="13"/>
      <c r="Q685" s="13"/>
      <c r="R685" s="13"/>
      <c r="S685" s="13"/>
    </row>
    <row r="686" spans="1:25" x14ac:dyDescent="0.3">
      <c r="A686" s="10" t="s">
        <v>3288</v>
      </c>
      <c r="B686" s="11"/>
      <c r="C686" s="13"/>
      <c r="D686" s="13"/>
      <c r="E686" s="13"/>
      <c r="F686" s="13"/>
      <c r="G686" s="12">
        <v>3</v>
      </c>
      <c r="H686" s="13"/>
      <c r="I686" s="12">
        <v>1</v>
      </c>
      <c r="J686" s="13"/>
      <c r="K686" s="13"/>
      <c r="L686" s="12">
        <v>2</v>
      </c>
      <c r="M686" s="12">
        <v>1</v>
      </c>
      <c r="N686" s="13"/>
      <c r="O686" s="13"/>
      <c r="P686" s="13"/>
      <c r="Q686" s="13"/>
      <c r="R686" s="13"/>
      <c r="S686" s="13"/>
      <c r="U686" s="147"/>
    </row>
    <row r="687" spans="1:25" x14ac:dyDescent="0.3">
      <c r="A687" s="10" t="s">
        <v>4059</v>
      </c>
      <c r="B687" s="11"/>
      <c r="C687" s="13"/>
      <c r="D687" s="13"/>
      <c r="E687" s="13"/>
      <c r="F687" s="13"/>
      <c r="G687" s="13"/>
      <c r="H687" s="13"/>
      <c r="I687" s="13"/>
      <c r="J687" s="13"/>
      <c r="K687" s="13"/>
      <c r="L687" s="12">
        <v>1</v>
      </c>
      <c r="M687" s="13"/>
      <c r="N687" s="13"/>
      <c r="O687" s="12">
        <v>3</v>
      </c>
      <c r="P687" s="13"/>
      <c r="Q687" s="13"/>
      <c r="R687" s="13"/>
      <c r="S687" s="12">
        <v>1</v>
      </c>
    </row>
    <row r="688" spans="1:25" x14ac:dyDescent="0.3">
      <c r="A688" s="10" t="s">
        <v>2694</v>
      </c>
      <c r="B688" s="11"/>
      <c r="C688" s="12">
        <v>1</v>
      </c>
      <c r="D688" s="13"/>
      <c r="E688" s="12">
        <v>1</v>
      </c>
      <c r="F688" s="13"/>
      <c r="G688" s="13"/>
      <c r="H688" s="13"/>
      <c r="I688" s="12">
        <v>3</v>
      </c>
      <c r="J688" s="13"/>
      <c r="K688" s="13"/>
      <c r="L688" s="13"/>
      <c r="M688" s="12">
        <v>6</v>
      </c>
      <c r="N688" s="13"/>
      <c r="O688" s="13"/>
      <c r="P688" s="13"/>
      <c r="Q688" s="13"/>
      <c r="R688" s="13"/>
      <c r="S688" s="13"/>
      <c r="T688" s="147"/>
      <c r="X688" s="1"/>
      <c r="Y688" s="1"/>
    </row>
    <row r="689" spans="1:25" s="1" customFormat="1" x14ac:dyDescent="0.3">
      <c r="A689" s="10" t="s">
        <v>4037</v>
      </c>
      <c r="B689" s="11"/>
      <c r="C689" s="13"/>
      <c r="D689" s="13"/>
      <c r="E689" s="13"/>
      <c r="F689" s="13"/>
      <c r="G689" s="13"/>
      <c r="H689" s="13"/>
      <c r="I689" s="13"/>
      <c r="J689" s="13"/>
      <c r="K689" s="13"/>
      <c r="L689" s="12">
        <v>2</v>
      </c>
      <c r="M689" s="13"/>
      <c r="N689" s="12">
        <v>7</v>
      </c>
      <c r="O689" s="13"/>
      <c r="P689" s="12">
        <v>1</v>
      </c>
      <c r="Q689" s="13"/>
      <c r="R689" s="13"/>
      <c r="S689" s="13"/>
      <c r="T689" s="147"/>
      <c r="U689" s="147"/>
      <c r="V689" s="147"/>
      <c r="X689" s="2"/>
      <c r="Y689" s="2"/>
    </row>
    <row r="690" spans="1:25" x14ac:dyDescent="0.3">
      <c r="A690" s="10" t="s">
        <v>4273</v>
      </c>
      <c r="B690" s="11"/>
      <c r="C690" s="13"/>
      <c r="D690" s="13"/>
      <c r="E690" s="13"/>
      <c r="F690" s="13"/>
      <c r="G690" s="13"/>
      <c r="H690" s="13"/>
      <c r="I690" s="13"/>
      <c r="J690" s="13"/>
      <c r="K690" s="13"/>
      <c r="L690" s="13"/>
      <c r="M690" s="13"/>
      <c r="N690" s="13"/>
      <c r="O690" s="13"/>
      <c r="P690" s="13"/>
      <c r="Q690" s="13"/>
      <c r="R690" s="12">
        <v>2</v>
      </c>
      <c r="S690" s="13"/>
      <c r="V690" s="3">
        <v>2</v>
      </c>
    </row>
    <row r="691" spans="1:25" x14ac:dyDescent="0.3">
      <c r="A691" s="10" t="s">
        <v>4025</v>
      </c>
      <c r="B691" s="11"/>
      <c r="C691" s="13"/>
      <c r="D691" s="13"/>
      <c r="E691" s="13"/>
      <c r="F691" s="13"/>
      <c r="G691" s="13"/>
      <c r="H691" s="12">
        <v>1</v>
      </c>
      <c r="I691" s="13"/>
      <c r="J691" s="13"/>
      <c r="K691" s="13"/>
      <c r="L691" s="12">
        <v>2</v>
      </c>
      <c r="M691" s="13"/>
      <c r="N691" s="12">
        <v>2</v>
      </c>
      <c r="O691" s="13"/>
      <c r="P691" s="13"/>
      <c r="Q691" s="12">
        <v>1</v>
      </c>
      <c r="R691" s="13"/>
      <c r="S691" s="13"/>
    </row>
    <row r="692" spans="1:25" x14ac:dyDescent="0.3">
      <c r="A692" s="10" t="s">
        <v>4256</v>
      </c>
      <c r="B692" s="11"/>
      <c r="C692" s="13"/>
      <c r="D692" s="13"/>
      <c r="E692" s="13"/>
      <c r="F692" s="13"/>
      <c r="G692" s="13"/>
      <c r="H692" s="13"/>
      <c r="I692" s="13"/>
      <c r="J692" s="13"/>
      <c r="K692" s="13"/>
      <c r="L692" s="13"/>
      <c r="M692" s="13"/>
      <c r="N692" s="13"/>
      <c r="O692" s="13"/>
      <c r="P692" s="13"/>
      <c r="Q692" s="12">
        <v>2</v>
      </c>
      <c r="R692" s="13"/>
      <c r="S692" s="13"/>
    </row>
    <row r="693" spans="1:25" x14ac:dyDescent="0.3">
      <c r="A693" s="10" t="s">
        <v>3424</v>
      </c>
      <c r="B693" s="11"/>
      <c r="C693" s="13"/>
      <c r="D693" s="13"/>
      <c r="E693" s="13"/>
      <c r="F693" s="13"/>
      <c r="G693" s="13"/>
      <c r="H693" s="13"/>
      <c r="I693" s="13"/>
      <c r="J693" s="13"/>
      <c r="K693" s="12">
        <v>2</v>
      </c>
      <c r="L693" s="13"/>
      <c r="M693" s="12">
        <v>3</v>
      </c>
      <c r="N693" s="13"/>
      <c r="O693" s="13"/>
      <c r="P693" s="13"/>
      <c r="Q693" s="13"/>
      <c r="R693" s="13"/>
      <c r="S693" s="13"/>
      <c r="U693" s="3">
        <v>1</v>
      </c>
    </row>
    <row r="694" spans="1:25" x14ac:dyDescent="0.3">
      <c r="A694" s="10" t="s">
        <v>3248</v>
      </c>
      <c r="B694" s="20"/>
      <c r="C694" s="13"/>
      <c r="D694" s="12">
        <v>1</v>
      </c>
      <c r="E694" s="13"/>
      <c r="F694" s="13"/>
      <c r="G694" s="13"/>
      <c r="H694" s="13"/>
      <c r="I694" s="12">
        <v>4</v>
      </c>
      <c r="J694" s="13"/>
      <c r="K694" s="13"/>
      <c r="L694" s="13"/>
      <c r="M694" s="13"/>
      <c r="N694" s="13"/>
      <c r="O694" s="13"/>
      <c r="P694" s="13"/>
      <c r="Q694" s="13"/>
      <c r="R694" s="13"/>
      <c r="S694" s="13"/>
      <c r="T694" s="147"/>
    </row>
    <row r="695" spans="1:25" x14ac:dyDescent="0.3">
      <c r="A695" s="27" t="s">
        <v>4397</v>
      </c>
      <c r="B695" s="152"/>
      <c r="C695" s="150"/>
      <c r="D695" s="150"/>
      <c r="E695" s="150"/>
      <c r="F695" s="150"/>
      <c r="G695" s="150"/>
      <c r="H695" s="150"/>
      <c r="I695" s="150"/>
      <c r="J695" s="150"/>
      <c r="K695" s="150"/>
      <c r="L695" s="150"/>
      <c r="M695" s="150"/>
      <c r="N695" s="150"/>
      <c r="O695" s="150"/>
      <c r="P695" s="150"/>
      <c r="Q695" s="150"/>
      <c r="R695" s="150"/>
      <c r="S695" s="12">
        <v>1</v>
      </c>
      <c r="T695" s="1"/>
      <c r="U695" s="3">
        <v>1</v>
      </c>
      <c r="V695" s="1"/>
    </row>
    <row r="696" spans="1:25" x14ac:dyDescent="0.3">
      <c r="A696" s="10" t="s">
        <v>4236</v>
      </c>
      <c r="B696" s="20"/>
      <c r="C696" s="13"/>
      <c r="D696" s="13"/>
      <c r="E696" s="13"/>
      <c r="F696" s="13"/>
      <c r="G696" s="13"/>
      <c r="H696" s="13"/>
      <c r="I696" s="13"/>
      <c r="J696" s="13"/>
      <c r="K696" s="13"/>
      <c r="L696" s="13"/>
      <c r="M696" s="13"/>
      <c r="N696" s="13"/>
      <c r="O696" s="12">
        <v>1</v>
      </c>
      <c r="P696" s="13"/>
      <c r="Q696" s="13"/>
      <c r="R696" s="13"/>
      <c r="S696" s="13"/>
      <c r="T696" s="147"/>
    </row>
    <row r="697" spans="1:25" x14ac:dyDescent="0.3">
      <c r="A697" s="27" t="s">
        <v>4398</v>
      </c>
      <c r="B697" s="152"/>
      <c r="C697" s="150"/>
      <c r="D697" s="150"/>
      <c r="E697" s="150"/>
      <c r="F697" s="150"/>
      <c r="G697" s="150"/>
      <c r="H697" s="150"/>
      <c r="I697" s="150"/>
      <c r="J697" s="150"/>
      <c r="K697" s="150"/>
      <c r="L697" s="150"/>
      <c r="M697" s="150"/>
      <c r="N697" s="150"/>
      <c r="O697" s="150"/>
      <c r="P697" s="150"/>
      <c r="Q697" s="150"/>
      <c r="R697" s="150"/>
      <c r="S697" s="150"/>
      <c r="T697" s="1"/>
      <c r="U697" s="3">
        <v>1</v>
      </c>
      <c r="V697" s="1"/>
    </row>
    <row r="698" spans="1:25" s="1" customFormat="1" x14ac:dyDescent="0.3">
      <c r="A698" s="27" t="s">
        <v>4446</v>
      </c>
      <c r="B698" s="152"/>
      <c r="C698" s="150"/>
      <c r="D698" s="150"/>
      <c r="E698" s="150"/>
      <c r="F698" s="150"/>
      <c r="G698" s="150"/>
      <c r="H698" s="150"/>
      <c r="I698" s="150"/>
      <c r="J698" s="150"/>
      <c r="K698" s="150"/>
      <c r="L698" s="150"/>
      <c r="M698" s="150"/>
      <c r="N698" s="150"/>
      <c r="O698" s="150"/>
      <c r="P698" s="150"/>
      <c r="Q698" s="150"/>
      <c r="R698" s="150"/>
      <c r="S698" s="150"/>
      <c r="V698" s="3">
        <v>1</v>
      </c>
    </row>
    <row r="699" spans="1:25" x14ac:dyDescent="0.3">
      <c r="A699" s="10" t="s">
        <v>4274</v>
      </c>
      <c r="B699" s="20"/>
      <c r="C699" s="13"/>
      <c r="D699" s="13"/>
      <c r="E699" s="13"/>
      <c r="F699" s="13"/>
      <c r="G699" s="13"/>
      <c r="H699" s="13"/>
      <c r="I699" s="13"/>
      <c r="J699" s="13"/>
      <c r="K699" s="13"/>
      <c r="L699" s="13"/>
      <c r="M699" s="13"/>
      <c r="N699" s="13"/>
      <c r="O699" s="13"/>
      <c r="P699" s="13"/>
      <c r="Q699" s="13"/>
      <c r="R699" s="12">
        <v>3</v>
      </c>
      <c r="S699" s="13"/>
      <c r="T699" s="147"/>
    </row>
    <row r="700" spans="1:25" x14ac:dyDescent="0.3">
      <c r="A700" s="10" t="s">
        <v>4208</v>
      </c>
      <c r="B700" s="20"/>
      <c r="C700" s="13"/>
      <c r="D700" s="13"/>
      <c r="E700" s="13"/>
      <c r="F700" s="13"/>
      <c r="G700" s="13"/>
      <c r="H700" s="13"/>
      <c r="I700" s="13"/>
      <c r="J700" s="13"/>
      <c r="K700" s="13"/>
      <c r="L700" s="13"/>
      <c r="M700" s="13"/>
      <c r="N700" s="12">
        <v>4</v>
      </c>
      <c r="O700" s="13"/>
      <c r="P700" s="13"/>
      <c r="Q700" s="13"/>
      <c r="R700" s="13"/>
      <c r="S700" s="13"/>
      <c r="T700" s="147"/>
    </row>
    <row r="701" spans="1:25" x14ac:dyDescent="0.3">
      <c r="A701" s="10" t="s">
        <v>4278</v>
      </c>
      <c r="B701" s="20"/>
      <c r="C701" s="13"/>
      <c r="D701" s="13"/>
      <c r="E701" s="13"/>
      <c r="F701" s="13"/>
      <c r="G701" s="13"/>
      <c r="H701" s="13"/>
      <c r="I701" s="13"/>
      <c r="J701" s="13"/>
      <c r="K701" s="13"/>
      <c r="L701" s="13"/>
      <c r="M701" s="13"/>
      <c r="N701" s="13"/>
      <c r="O701" s="13"/>
      <c r="P701" s="13"/>
      <c r="Q701" s="13"/>
      <c r="R701" s="13"/>
      <c r="S701" s="12">
        <v>2</v>
      </c>
      <c r="T701" s="147"/>
    </row>
    <row r="702" spans="1:25" x14ac:dyDescent="0.3">
      <c r="A702" s="10" t="s">
        <v>4238</v>
      </c>
      <c r="B702" s="20"/>
      <c r="C702" s="13"/>
      <c r="D702" s="13"/>
      <c r="E702" s="13"/>
      <c r="F702" s="13"/>
      <c r="G702" s="13"/>
      <c r="H702" s="13"/>
      <c r="I702" s="13"/>
      <c r="J702" s="13"/>
      <c r="K702" s="13"/>
      <c r="L702" s="13"/>
      <c r="M702" s="13"/>
      <c r="N702" s="13"/>
      <c r="O702" s="13"/>
      <c r="P702" s="12">
        <v>1</v>
      </c>
      <c r="Q702" s="13"/>
      <c r="R702" s="12">
        <v>1</v>
      </c>
      <c r="S702" s="13"/>
      <c r="T702" s="3">
        <v>5</v>
      </c>
      <c r="V702" s="3">
        <v>3</v>
      </c>
    </row>
    <row r="703" spans="1:25" x14ac:dyDescent="0.3">
      <c r="A703" s="10" t="s">
        <v>4209</v>
      </c>
      <c r="B703" s="20"/>
      <c r="C703" s="13"/>
      <c r="D703" s="13"/>
      <c r="E703" s="13"/>
      <c r="F703" s="13"/>
      <c r="G703" s="13"/>
      <c r="H703" s="13"/>
      <c r="I703" s="13"/>
      <c r="J703" s="13"/>
      <c r="K703" s="13"/>
      <c r="L703" s="13"/>
      <c r="M703" s="13"/>
      <c r="N703" s="12">
        <v>2</v>
      </c>
      <c r="O703" s="13"/>
      <c r="P703" s="13"/>
      <c r="Q703" s="13"/>
      <c r="R703" s="13"/>
      <c r="S703" s="13"/>
      <c r="T703" s="147"/>
    </row>
    <row r="704" spans="1:25" x14ac:dyDescent="0.3">
      <c r="A704" s="10" t="s">
        <v>3308</v>
      </c>
      <c r="B704" s="20"/>
      <c r="C704" s="13"/>
      <c r="D704" s="13"/>
      <c r="E704" s="12">
        <v>2</v>
      </c>
      <c r="F704" s="13"/>
      <c r="G704" s="13"/>
      <c r="H704" s="12">
        <v>2</v>
      </c>
      <c r="I704" s="12">
        <v>1</v>
      </c>
      <c r="J704" s="13"/>
      <c r="K704" s="13"/>
      <c r="L704" s="13"/>
      <c r="M704" s="13"/>
      <c r="N704" s="13"/>
      <c r="O704" s="13"/>
      <c r="P704" s="13"/>
      <c r="Q704" s="13"/>
      <c r="R704" s="13"/>
      <c r="S704" s="13"/>
      <c r="T704" s="147"/>
      <c r="U704" s="3">
        <v>2</v>
      </c>
    </row>
    <row r="705" spans="1:22" x14ac:dyDescent="0.3">
      <c r="A705" s="10" t="s">
        <v>4257</v>
      </c>
      <c r="B705" s="20"/>
      <c r="C705" s="13"/>
      <c r="D705" s="13"/>
      <c r="E705" s="13"/>
      <c r="F705" s="13"/>
      <c r="G705" s="13"/>
      <c r="H705" s="13"/>
      <c r="I705" s="13"/>
      <c r="J705" s="13"/>
      <c r="K705" s="13"/>
      <c r="L705" s="13"/>
      <c r="M705" s="13"/>
      <c r="N705" s="13"/>
      <c r="O705" s="13"/>
      <c r="P705" s="13"/>
      <c r="Q705" s="12">
        <v>2</v>
      </c>
      <c r="R705" s="13"/>
      <c r="S705" s="13"/>
      <c r="T705" s="147"/>
    </row>
    <row r="706" spans="1:22" x14ac:dyDescent="0.3">
      <c r="A706" s="10" t="s">
        <v>4099</v>
      </c>
      <c r="B706" s="20"/>
      <c r="C706" s="13"/>
      <c r="D706" s="13"/>
      <c r="E706" s="13"/>
      <c r="F706" s="13"/>
      <c r="G706" s="13"/>
      <c r="H706" s="13"/>
      <c r="I706" s="13"/>
      <c r="J706" s="13"/>
      <c r="K706" s="13"/>
      <c r="L706" s="12">
        <v>2</v>
      </c>
      <c r="M706" s="13"/>
      <c r="N706" s="13"/>
      <c r="O706" s="13"/>
      <c r="P706" s="13"/>
      <c r="Q706" s="13"/>
      <c r="R706" s="13"/>
      <c r="S706" s="13"/>
      <c r="T706" s="3">
        <v>1</v>
      </c>
    </row>
    <row r="707" spans="1:22" x14ac:dyDescent="0.3">
      <c r="A707" s="10" t="s">
        <v>4033</v>
      </c>
      <c r="B707" s="20"/>
      <c r="C707" s="13"/>
      <c r="D707" s="13"/>
      <c r="E707" s="13"/>
      <c r="F707" s="13"/>
      <c r="G707" s="13"/>
      <c r="H707" s="12">
        <v>1</v>
      </c>
      <c r="I707" s="13"/>
      <c r="J707" s="13"/>
      <c r="K707" s="13"/>
      <c r="L707" s="13"/>
      <c r="M707" s="13"/>
      <c r="N707" s="13"/>
      <c r="O707" s="13"/>
      <c r="P707" s="13"/>
      <c r="Q707" s="13"/>
      <c r="R707" s="13"/>
      <c r="S707" s="13"/>
      <c r="T707" s="147"/>
    </row>
    <row r="708" spans="1:22" x14ac:dyDescent="0.3">
      <c r="A708" s="10" t="s">
        <v>4141</v>
      </c>
      <c r="B708" s="20"/>
      <c r="C708" s="13"/>
      <c r="D708" s="13"/>
      <c r="E708" s="13"/>
      <c r="F708" s="13"/>
      <c r="G708" s="13"/>
      <c r="H708" s="13"/>
      <c r="I708" s="13"/>
      <c r="J708" s="13"/>
      <c r="K708" s="13"/>
      <c r="L708" s="13"/>
      <c r="M708" s="12">
        <v>3</v>
      </c>
      <c r="N708" s="13"/>
      <c r="O708" s="13"/>
      <c r="P708" s="13"/>
      <c r="Q708" s="13"/>
      <c r="R708" s="13"/>
      <c r="S708" s="13"/>
      <c r="T708" s="147"/>
      <c r="U708" s="3">
        <v>2</v>
      </c>
    </row>
    <row r="709" spans="1:22" x14ac:dyDescent="0.3">
      <c r="A709" s="10" t="s">
        <v>2883</v>
      </c>
      <c r="B709" s="20"/>
      <c r="C709" s="13"/>
      <c r="D709" s="13"/>
      <c r="E709" s="13"/>
      <c r="F709" s="12">
        <v>2</v>
      </c>
      <c r="G709" s="13"/>
      <c r="H709" s="13"/>
      <c r="I709" s="13"/>
      <c r="J709" s="13"/>
      <c r="K709" s="12">
        <v>3</v>
      </c>
      <c r="L709" s="13"/>
      <c r="M709" s="13"/>
      <c r="N709" s="13"/>
      <c r="O709" s="13"/>
      <c r="P709" s="13"/>
      <c r="Q709" s="13"/>
      <c r="R709" s="13"/>
      <c r="S709" s="13"/>
      <c r="T709" s="147"/>
    </row>
    <row r="710" spans="1:22" x14ac:dyDescent="0.3">
      <c r="A710" s="10" t="s">
        <v>4142</v>
      </c>
      <c r="B710" s="20"/>
      <c r="C710" s="13"/>
      <c r="D710" s="13"/>
      <c r="E710" s="13"/>
      <c r="F710" s="13"/>
      <c r="G710" s="13"/>
      <c r="H710" s="13"/>
      <c r="I710" s="13"/>
      <c r="J710" s="13"/>
      <c r="K710" s="13"/>
      <c r="L710" s="13"/>
      <c r="M710" s="12">
        <v>3</v>
      </c>
      <c r="N710" s="13"/>
      <c r="O710" s="13"/>
      <c r="P710" s="13"/>
      <c r="Q710" s="13"/>
      <c r="R710" s="13"/>
      <c r="S710" s="13"/>
      <c r="T710" s="3">
        <v>1</v>
      </c>
    </row>
    <row r="711" spans="1:22" x14ac:dyDescent="0.3">
      <c r="A711" s="27" t="s">
        <v>4399</v>
      </c>
      <c r="B711" s="152"/>
      <c r="C711" s="150"/>
      <c r="D711" s="150"/>
      <c r="E711" s="150"/>
      <c r="F711" s="150"/>
      <c r="G711" s="150"/>
      <c r="H711" s="150"/>
      <c r="I711" s="150"/>
      <c r="J711" s="150"/>
      <c r="K711" s="150"/>
      <c r="L711" s="150"/>
      <c r="M711" s="150"/>
      <c r="N711" s="150"/>
      <c r="O711" s="150"/>
      <c r="P711" s="150"/>
      <c r="Q711" s="150"/>
      <c r="R711" s="150"/>
      <c r="S711" s="150"/>
      <c r="T711" s="1"/>
      <c r="U711" s="3">
        <v>1</v>
      </c>
      <c r="V711" s="1"/>
    </row>
    <row r="712" spans="1:22" x14ac:dyDescent="0.3">
      <c r="A712" s="10" t="s">
        <v>4057</v>
      </c>
      <c r="B712" s="20"/>
      <c r="C712" s="13"/>
      <c r="D712" s="13"/>
      <c r="E712" s="13"/>
      <c r="F712" s="13"/>
      <c r="G712" s="13"/>
      <c r="H712" s="13"/>
      <c r="I712" s="13"/>
      <c r="J712" s="13"/>
      <c r="K712" s="13"/>
      <c r="L712" s="12">
        <v>3</v>
      </c>
      <c r="M712" s="13"/>
      <c r="N712" s="12">
        <v>2</v>
      </c>
      <c r="O712" s="13"/>
      <c r="P712" s="13"/>
      <c r="Q712" s="13"/>
      <c r="R712" s="13"/>
      <c r="S712" s="13"/>
      <c r="T712" s="147"/>
    </row>
    <row r="713" spans="1:22" x14ac:dyDescent="0.3">
      <c r="A713" s="10" t="s">
        <v>3400</v>
      </c>
      <c r="B713" s="20"/>
      <c r="C713" s="13"/>
      <c r="D713" s="13"/>
      <c r="E713" s="13"/>
      <c r="F713" s="13"/>
      <c r="G713" s="13"/>
      <c r="H713" s="13"/>
      <c r="I713" s="13"/>
      <c r="J713" s="13"/>
      <c r="K713" s="12">
        <v>2</v>
      </c>
      <c r="L713" s="13"/>
      <c r="M713" s="13"/>
      <c r="N713" s="13"/>
      <c r="O713" s="13"/>
      <c r="P713" s="13"/>
      <c r="Q713" s="13"/>
      <c r="R713" s="13"/>
      <c r="S713" s="13"/>
      <c r="T713" s="147"/>
    </row>
    <row r="714" spans="1:22" x14ac:dyDescent="0.3">
      <c r="A714" s="10" t="s">
        <v>3367</v>
      </c>
      <c r="B714" s="20"/>
      <c r="C714" s="13"/>
      <c r="D714" s="12">
        <v>2</v>
      </c>
      <c r="E714" s="13"/>
      <c r="F714" s="12">
        <v>2</v>
      </c>
      <c r="G714" s="13"/>
      <c r="H714" s="12">
        <v>4</v>
      </c>
      <c r="I714" s="13"/>
      <c r="J714" s="12">
        <v>1</v>
      </c>
      <c r="K714" s="13"/>
      <c r="L714" s="13"/>
      <c r="M714" s="13"/>
      <c r="N714" s="13"/>
      <c r="O714" s="13"/>
      <c r="P714" s="13"/>
      <c r="Q714" s="13"/>
      <c r="R714" s="13"/>
      <c r="S714" s="13"/>
      <c r="T714" s="147"/>
    </row>
    <row r="715" spans="1:22" x14ac:dyDescent="0.3">
      <c r="A715" s="10" t="s">
        <v>4063</v>
      </c>
      <c r="B715" s="20"/>
      <c r="C715" s="13"/>
      <c r="D715" s="13"/>
      <c r="E715" s="13"/>
      <c r="F715" s="13"/>
      <c r="G715" s="13"/>
      <c r="H715" s="13"/>
      <c r="I715" s="13"/>
      <c r="J715" s="13"/>
      <c r="K715" s="13"/>
      <c r="L715" s="12">
        <v>1</v>
      </c>
      <c r="M715" s="13"/>
      <c r="N715" s="13"/>
      <c r="O715" s="12">
        <v>6</v>
      </c>
      <c r="P715" s="13"/>
      <c r="Q715" s="13"/>
      <c r="R715" s="13"/>
      <c r="S715" s="13"/>
      <c r="T715" s="147"/>
      <c r="V715" s="3">
        <v>2</v>
      </c>
    </row>
  </sheetData>
  <autoFilter ref="A1:V715"/>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31"/>
  <sheetViews>
    <sheetView workbookViewId="0">
      <selection activeCell="D19" sqref="D19"/>
    </sheetView>
  </sheetViews>
  <sheetFormatPr defaultRowHeight="14.4" x14ac:dyDescent="0.3"/>
  <cols>
    <col min="2" max="2" width="9.109375" style="29" bestFit="1" customWidth="1"/>
    <col min="3" max="3" width="9.109375" style="29" customWidth="1"/>
    <col min="4" max="4" width="20.6640625" bestFit="1" customWidth="1"/>
    <col min="5" max="5" width="19.33203125" bestFit="1" customWidth="1"/>
    <col min="6" max="6" width="23.109375" customWidth="1"/>
  </cols>
  <sheetData>
    <row r="1" spans="1:13" s="29" customFormat="1" x14ac:dyDescent="0.3">
      <c r="H1" s="29" t="s">
        <v>4350</v>
      </c>
    </row>
    <row r="2" spans="1:13" s="72" customFormat="1" x14ac:dyDescent="0.3">
      <c r="A2" s="89" t="s">
        <v>4337</v>
      </c>
      <c r="B2" s="89" t="s">
        <v>4339</v>
      </c>
      <c r="C2" s="89" t="s">
        <v>4340</v>
      </c>
      <c r="D2" s="89" t="s">
        <v>4351</v>
      </c>
      <c r="E2" s="89" t="s">
        <v>4333</v>
      </c>
      <c r="F2" s="89" t="s">
        <v>4338</v>
      </c>
      <c r="G2" s="89"/>
      <c r="H2" s="89" t="s">
        <v>4339</v>
      </c>
      <c r="I2" s="89" t="s">
        <v>4340</v>
      </c>
      <c r="J2" s="89" t="s">
        <v>4351</v>
      </c>
      <c r="K2" s="89" t="s">
        <v>4333</v>
      </c>
      <c r="L2" s="89" t="s">
        <v>4338</v>
      </c>
      <c r="M2" s="90"/>
    </row>
    <row r="3" spans="1:13" x14ac:dyDescent="0.3">
      <c r="A3" s="59">
        <v>2001</v>
      </c>
      <c r="B3" s="91">
        <v>74</v>
      </c>
      <c r="C3" s="91"/>
      <c r="D3" s="92">
        <v>36965</v>
      </c>
      <c r="E3" s="93">
        <v>37117</v>
      </c>
      <c r="F3" s="59">
        <f t="shared" ref="F3:F22" si="0">E3-D3</f>
        <v>152</v>
      </c>
      <c r="G3" s="59"/>
      <c r="H3" s="38"/>
      <c r="I3" s="38"/>
      <c r="J3" s="38"/>
      <c r="K3" s="38"/>
      <c r="L3" s="38"/>
      <c r="M3" s="38"/>
    </row>
    <row r="4" spans="1:13" x14ac:dyDescent="0.3">
      <c r="A4" s="59">
        <v>2002</v>
      </c>
      <c r="B4" s="91">
        <v>79</v>
      </c>
      <c r="C4" s="91">
        <f>B4-B3</f>
        <v>5</v>
      </c>
      <c r="D4" s="92">
        <v>37335</v>
      </c>
      <c r="E4" s="93">
        <v>37458</v>
      </c>
      <c r="F4" s="59">
        <f t="shared" si="0"/>
        <v>123</v>
      </c>
      <c r="G4" s="59"/>
      <c r="H4" s="38"/>
      <c r="I4" s="38"/>
      <c r="J4" s="38"/>
      <c r="K4" s="38"/>
      <c r="L4" s="38"/>
      <c r="M4" s="38"/>
    </row>
    <row r="5" spans="1:13" x14ac:dyDescent="0.3">
      <c r="A5" s="59">
        <v>2003</v>
      </c>
      <c r="B5" s="91">
        <v>79</v>
      </c>
      <c r="C5" s="91">
        <f t="shared" ref="C5:C22" si="1">B5-B4</f>
        <v>0</v>
      </c>
      <c r="D5" s="92">
        <v>37700</v>
      </c>
      <c r="E5" s="93">
        <v>37816</v>
      </c>
      <c r="F5" s="59">
        <f t="shared" si="0"/>
        <v>116</v>
      </c>
      <c r="G5" s="59"/>
      <c r="H5" s="38"/>
      <c r="I5" s="38"/>
      <c r="J5" s="38"/>
      <c r="K5" s="38"/>
      <c r="L5" s="38"/>
      <c r="M5" s="38"/>
    </row>
    <row r="6" spans="1:13" x14ac:dyDescent="0.3">
      <c r="A6" s="59">
        <v>2004</v>
      </c>
      <c r="B6" s="91">
        <v>90</v>
      </c>
      <c r="C6" s="91">
        <f t="shared" si="1"/>
        <v>11</v>
      </c>
      <c r="D6" s="92">
        <v>38076</v>
      </c>
      <c r="E6" s="93">
        <v>38178</v>
      </c>
      <c r="F6" s="59">
        <f t="shared" si="0"/>
        <v>102</v>
      </c>
      <c r="G6" s="59"/>
      <c r="H6" s="38"/>
      <c r="I6" s="38"/>
      <c r="J6" s="38"/>
      <c r="K6" s="38"/>
      <c r="L6" s="38"/>
      <c r="M6" s="38"/>
    </row>
    <row r="7" spans="1:13" x14ac:dyDescent="0.3">
      <c r="A7" s="59">
        <v>2005</v>
      </c>
      <c r="B7" s="91">
        <v>70</v>
      </c>
      <c r="C7" s="91">
        <f t="shared" si="1"/>
        <v>-20</v>
      </c>
      <c r="D7" s="92">
        <v>38422</v>
      </c>
      <c r="E7" s="93">
        <v>38573</v>
      </c>
      <c r="F7" s="59">
        <f t="shared" si="0"/>
        <v>151</v>
      </c>
      <c r="G7" s="59"/>
      <c r="H7" s="38"/>
      <c r="I7" s="38"/>
      <c r="J7" s="38"/>
      <c r="K7" s="38"/>
      <c r="L7" s="38"/>
      <c r="M7" s="38"/>
    </row>
    <row r="8" spans="1:13" x14ac:dyDescent="0.3">
      <c r="A8" s="59">
        <v>2006</v>
      </c>
      <c r="B8" s="91">
        <v>76</v>
      </c>
      <c r="C8" s="91">
        <f t="shared" si="1"/>
        <v>6</v>
      </c>
      <c r="D8" s="92">
        <v>38793</v>
      </c>
      <c r="E8" s="93">
        <v>38944</v>
      </c>
      <c r="F8" s="59">
        <f t="shared" si="0"/>
        <v>151</v>
      </c>
      <c r="G8" s="59"/>
      <c r="H8" s="38"/>
      <c r="I8" s="38"/>
      <c r="J8" s="38"/>
      <c r="K8" s="38"/>
      <c r="L8" s="38"/>
      <c r="M8" s="38"/>
    </row>
    <row r="9" spans="1:13" x14ac:dyDescent="0.3">
      <c r="A9" s="59">
        <v>2007</v>
      </c>
      <c r="B9" s="91">
        <v>70</v>
      </c>
      <c r="C9" s="91">
        <f t="shared" si="1"/>
        <v>-6</v>
      </c>
      <c r="D9" s="92">
        <v>39152</v>
      </c>
      <c r="E9" s="93">
        <v>39286</v>
      </c>
      <c r="F9" s="59">
        <f t="shared" si="0"/>
        <v>134</v>
      </c>
      <c r="G9" s="59"/>
      <c r="H9" s="38"/>
      <c r="I9" s="38"/>
      <c r="J9" s="61" t="s">
        <v>3234</v>
      </c>
      <c r="K9" s="61" t="s">
        <v>3315</v>
      </c>
      <c r="L9" s="38"/>
      <c r="M9" s="38"/>
    </row>
    <row r="10" spans="1:13" x14ac:dyDescent="0.3">
      <c r="A10" s="59">
        <v>2008</v>
      </c>
      <c r="B10" s="91">
        <v>69</v>
      </c>
      <c r="C10" s="91">
        <f t="shared" si="1"/>
        <v>-1</v>
      </c>
      <c r="D10" s="92">
        <v>39516</v>
      </c>
      <c r="E10" s="93">
        <v>39623</v>
      </c>
      <c r="F10" s="59">
        <f t="shared" si="0"/>
        <v>107</v>
      </c>
      <c r="G10" s="59"/>
      <c r="H10" s="38"/>
      <c r="I10" s="38"/>
      <c r="J10" s="61" t="s">
        <v>3318</v>
      </c>
      <c r="K10" s="61" t="s">
        <v>3386</v>
      </c>
      <c r="L10" s="38"/>
      <c r="M10" s="38"/>
    </row>
    <row r="11" spans="1:13" x14ac:dyDescent="0.3">
      <c r="A11" s="59">
        <v>2009</v>
      </c>
      <c r="B11" s="91">
        <v>62</v>
      </c>
      <c r="C11" s="91">
        <f t="shared" si="1"/>
        <v>-7</v>
      </c>
      <c r="D11" s="92">
        <v>39875</v>
      </c>
      <c r="E11" s="93">
        <v>40018</v>
      </c>
      <c r="F11" s="59">
        <f t="shared" si="0"/>
        <v>143</v>
      </c>
      <c r="G11" s="59"/>
      <c r="H11" s="38"/>
      <c r="I11" s="38"/>
      <c r="J11" s="61" t="s">
        <v>2871</v>
      </c>
      <c r="K11" s="61" t="s">
        <v>3490</v>
      </c>
      <c r="L11" s="38"/>
      <c r="M11" s="38"/>
    </row>
    <row r="12" spans="1:13" x14ac:dyDescent="0.3">
      <c r="A12" s="59">
        <v>2010</v>
      </c>
      <c r="B12" s="91">
        <v>64</v>
      </c>
      <c r="C12" s="91">
        <f t="shared" si="1"/>
        <v>2</v>
      </c>
      <c r="D12" s="92">
        <v>40242</v>
      </c>
      <c r="E12" s="93">
        <v>40366</v>
      </c>
      <c r="F12" s="59">
        <f t="shared" si="0"/>
        <v>124</v>
      </c>
      <c r="G12" s="59"/>
      <c r="H12" s="38"/>
      <c r="I12" s="38"/>
      <c r="J12" s="69" t="s">
        <v>3491</v>
      </c>
      <c r="K12" s="69" t="s">
        <v>3567</v>
      </c>
      <c r="L12" s="38"/>
      <c r="M12" s="38"/>
    </row>
    <row r="13" spans="1:13" x14ac:dyDescent="0.3">
      <c r="A13" s="59">
        <v>2011</v>
      </c>
      <c r="B13" s="91">
        <v>65</v>
      </c>
      <c r="C13" s="91">
        <f t="shared" si="1"/>
        <v>1</v>
      </c>
      <c r="D13" s="92">
        <v>40608</v>
      </c>
      <c r="E13" s="93">
        <v>40749</v>
      </c>
      <c r="F13" s="59">
        <f t="shared" si="0"/>
        <v>141</v>
      </c>
      <c r="G13" s="59"/>
      <c r="H13" s="38"/>
      <c r="I13" s="38"/>
      <c r="J13" s="69" t="s">
        <v>3587</v>
      </c>
      <c r="K13" s="69" t="s">
        <v>3660</v>
      </c>
      <c r="L13" s="38"/>
      <c r="M13" s="38"/>
    </row>
    <row r="14" spans="1:13" x14ac:dyDescent="0.3">
      <c r="A14" s="59">
        <v>2012</v>
      </c>
      <c r="B14" s="91">
        <v>72</v>
      </c>
      <c r="C14" s="91">
        <f t="shared" si="1"/>
        <v>7</v>
      </c>
      <c r="D14" s="92">
        <v>40981</v>
      </c>
      <c r="E14" s="93">
        <v>41111</v>
      </c>
      <c r="F14" s="59">
        <f t="shared" si="0"/>
        <v>130</v>
      </c>
      <c r="G14" s="59"/>
      <c r="H14" s="38"/>
      <c r="I14" s="38"/>
      <c r="J14" s="69" t="s">
        <v>3662</v>
      </c>
      <c r="K14" s="69" t="s">
        <v>3719</v>
      </c>
      <c r="L14" s="38"/>
      <c r="M14" s="38"/>
    </row>
    <row r="15" spans="1:13" x14ac:dyDescent="0.3">
      <c r="A15" s="59">
        <v>2013</v>
      </c>
      <c r="B15" s="91">
        <v>58</v>
      </c>
      <c r="C15" s="91">
        <f t="shared" si="1"/>
        <v>-14</v>
      </c>
      <c r="D15" s="92">
        <v>41332</v>
      </c>
      <c r="E15" s="93">
        <v>41457</v>
      </c>
      <c r="F15" s="59">
        <f t="shared" si="0"/>
        <v>125</v>
      </c>
      <c r="G15" s="59"/>
      <c r="H15" s="38"/>
      <c r="I15" s="38"/>
      <c r="J15" s="69" t="s">
        <v>3737</v>
      </c>
      <c r="K15" s="69" t="s">
        <v>2708</v>
      </c>
      <c r="L15" s="38"/>
      <c r="M15" s="38"/>
    </row>
    <row r="16" spans="1:13" x14ac:dyDescent="0.3">
      <c r="A16" s="59">
        <v>2014</v>
      </c>
      <c r="B16" s="91">
        <v>63</v>
      </c>
      <c r="C16" s="91">
        <f t="shared" si="1"/>
        <v>5</v>
      </c>
      <c r="D16" s="92">
        <v>41702</v>
      </c>
      <c r="E16" s="93">
        <v>41854</v>
      </c>
      <c r="F16" s="59">
        <f t="shared" si="0"/>
        <v>152</v>
      </c>
      <c r="G16" s="59"/>
      <c r="H16" s="38"/>
      <c r="I16" s="38"/>
      <c r="J16" s="53" t="s">
        <v>3213</v>
      </c>
      <c r="K16" s="69" t="s">
        <v>3656</v>
      </c>
      <c r="L16" s="38"/>
      <c r="M16" s="38"/>
    </row>
    <row r="17" spans="1:13" x14ac:dyDescent="0.3">
      <c r="A17" s="59">
        <v>2015</v>
      </c>
      <c r="B17" s="91">
        <v>74</v>
      </c>
      <c r="C17" s="91">
        <f>B17-B16</f>
        <v>11</v>
      </c>
      <c r="D17" s="92">
        <v>42078</v>
      </c>
      <c r="E17" s="93">
        <v>42195</v>
      </c>
      <c r="F17" s="59">
        <f t="shared" si="0"/>
        <v>117</v>
      </c>
      <c r="G17" s="59"/>
      <c r="H17" s="38"/>
      <c r="I17" s="38"/>
      <c r="J17" s="69" t="s">
        <v>3720</v>
      </c>
      <c r="K17" s="69" t="s">
        <v>3735</v>
      </c>
      <c r="L17" s="38"/>
      <c r="M17" s="38"/>
    </row>
    <row r="18" spans="1:13" x14ac:dyDescent="0.3">
      <c r="A18" s="59">
        <v>2016</v>
      </c>
      <c r="B18" s="91">
        <v>55</v>
      </c>
      <c r="C18" s="91">
        <f t="shared" si="1"/>
        <v>-19</v>
      </c>
      <c r="D18" s="92">
        <v>42424</v>
      </c>
      <c r="E18" s="93">
        <v>42569</v>
      </c>
      <c r="F18" s="59">
        <f t="shared" si="0"/>
        <v>145</v>
      </c>
      <c r="G18" s="59"/>
      <c r="H18" s="38"/>
      <c r="I18" s="38"/>
      <c r="J18" s="69" t="s">
        <v>3745</v>
      </c>
      <c r="K18" s="69" t="s">
        <v>3802</v>
      </c>
      <c r="L18" s="38"/>
      <c r="M18" s="38"/>
    </row>
    <row r="19" spans="1:13" x14ac:dyDescent="0.3">
      <c r="A19" s="59">
        <v>2017</v>
      </c>
      <c r="B19" s="91">
        <v>71</v>
      </c>
      <c r="C19" s="91">
        <f t="shared" si="1"/>
        <v>16</v>
      </c>
      <c r="D19" s="92">
        <v>42806</v>
      </c>
      <c r="E19" s="93">
        <v>42920</v>
      </c>
      <c r="F19" s="59">
        <f t="shared" si="0"/>
        <v>114</v>
      </c>
      <c r="G19" s="59"/>
      <c r="H19" s="38"/>
      <c r="I19" s="38"/>
      <c r="J19" s="69" t="s">
        <v>3803</v>
      </c>
      <c r="K19" s="69" t="s">
        <v>3832</v>
      </c>
      <c r="L19" s="38"/>
      <c r="M19" s="38"/>
    </row>
    <row r="20" spans="1:13" x14ac:dyDescent="0.3">
      <c r="A20" s="59">
        <v>2018</v>
      </c>
      <c r="B20" s="91">
        <v>65</v>
      </c>
      <c r="C20" s="91">
        <f t="shared" si="1"/>
        <v>-6</v>
      </c>
      <c r="D20" s="92">
        <v>43165</v>
      </c>
      <c r="E20" s="93">
        <v>43291</v>
      </c>
      <c r="F20" s="59">
        <f t="shared" si="0"/>
        <v>126</v>
      </c>
      <c r="G20" s="59"/>
      <c r="H20" s="38"/>
      <c r="I20" s="38"/>
      <c r="J20" s="69" t="s">
        <v>3834</v>
      </c>
      <c r="K20" s="69" t="s">
        <v>3880</v>
      </c>
      <c r="L20" s="38"/>
      <c r="M20" s="38"/>
    </row>
    <row r="21" spans="1:13" x14ac:dyDescent="0.3">
      <c r="A21" s="38">
        <v>2019</v>
      </c>
      <c r="B21" s="38">
        <v>66</v>
      </c>
      <c r="C21" s="91">
        <f t="shared" si="1"/>
        <v>1</v>
      </c>
      <c r="D21" s="92">
        <v>43531</v>
      </c>
      <c r="E21" s="143">
        <v>43674</v>
      </c>
      <c r="F21" s="38">
        <f t="shared" si="0"/>
        <v>143</v>
      </c>
      <c r="G21" s="38"/>
      <c r="H21" s="38"/>
      <c r="I21" s="38"/>
      <c r="J21" s="38"/>
      <c r="K21" s="38"/>
      <c r="L21" s="38"/>
      <c r="M21" s="38"/>
    </row>
    <row r="22" spans="1:13" x14ac:dyDescent="0.3">
      <c r="A22" s="38">
        <v>2020</v>
      </c>
      <c r="B22" s="91">
        <v>59</v>
      </c>
      <c r="C22" s="91">
        <f t="shared" si="1"/>
        <v>-7</v>
      </c>
      <c r="D22" s="92">
        <v>43889</v>
      </c>
      <c r="E22" s="154">
        <v>44029</v>
      </c>
      <c r="F22" s="38">
        <f t="shared" si="0"/>
        <v>140</v>
      </c>
    </row>
    <row r="23" spans="1:13" x14ac:dyDescent="0.3">
      <c r="A23" s="29"/>
      <c r="D23" s="29"/>
      <c r="E23" s="29"/>
    </row>
    <row r="24" spans="1:13" x14ac:dyDescent="0.3">
      <c r="A24" s="29"/>
      <c r="D24" s="29"/>
      <c r="E24" s="29"/>
    </row>
    <row r="25" spans="1:13" x14ac:dyDescent="0.3">
      <c r="A25" s="29"/>
      <c r="D25" s="29"/>
      <c r="E25" s="29"/>
    </row>
    <row r="26" spans="1:13" x14ac:dyDescent="0.3">
      <c r="A26" s="29"/>
      <c r="D26" s="29"/>
      <c r="E26" s="29"/>
    </row>
    <row r="27" spans="1:13" x14ac:dyDescent="0.3">
      <c r="A27" s="29"/>
      <c r="D27" s="29"/>
      <c r="E27" s="29"/>
    </row>
    <row r="28" spans="1:13" x14ac:dyDescent="0.3">
      <c r="A28" s="29"/>
      <c r="D28" s="29"/>
      <c r="E28" s="29"/>
    </row>
    <row r="29" spans="1:13" x14ac:dyDescent="0.3">
      <c r="A29" s="29"/>
      <c r="D29" s="29"/>
      <c r="E29" s="29"/>
    </row>
    <row r="30" spans="1:13" x14ac:dyDescent="0.3">
      <c r="A30" s="29"/>
      <c r="D30" s="29"/>
      <c r="E30" s="29"/>
    </row>
    <row r="31" spans="1:13" x14ac:dyDescent="0.3">
      <c r="A31" s="29"/>
      <c r="D31" s="29"/>
      <c r="E31" s="29"/>
    </row>
  </sheetData>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36"/>
  <sheetViews>
    <sheetView topLeftCell="A10" workbookViewId="0">
      <selection activeCell="C19" sqref="C19"/>
    </sheetView>
  </sheetViews>
  <sheetFormatPr defaultRowHeight="14.4" x14ac:dyDescent="0.3"/>
  <cols>
    <col min="1" max="1" width="6.6640625" customWidth="1"/>
    <col min="2" max="2" width="28.6640625" customWidth="1"/>
    <col min="11" max="11" width="10.5546875" bestFit="1" customWidth="1"/>
  </cols>
  <sheetData>
    <row r="2" spans="1:12" x14ac:dyDescent="0.3">
      <c r="A2" s="180" t="s">
        <v>4371</v>
      </c>
      <c r="B2" s="33" t="s">
        <v>3917</v>
      </c>
      <c r="C2" t="s">
        <v>4994</v>
      </c>
      <c r="K2" t="s">
        <v>4998</v>
      </c>
      <c r="L2" t="s">
        <v>4999</v>
      </c>
    </row>
    <row r="3" spans="1:12" x14ac:dyDescent="0.3">
      <c r="A3" s="180"/>
      <c r="B3" s="33" t="s">
        <v>4324</v>
      </c>
      <c r="C3" s="147" t="s">
        <v>4994</v>
      </c>
      <c r="K3" t="s">
        <v>5000</v>
      </c>
      <c r="L3" t="s">
        <v>5001</v>
      </c>
    </row>
    <row r="4" spans="1:12" x14ac:dyDescent="0.3">
      <c r="A4" s="180"/>
      <c r="B4" s="34" t="s">
        <v>4336</v>
      </c>
      <c r="C4" t="s">
        <v>4995</v>
      </c>
      <c r="L4" t="s">
        <v>5002</v>
      </c>
    </row>
    <row r="5" spans="1:12" x14ac:dyDescent="0.3">
      <c r="A5" s="180"/>
      <c r="B5" s="70" t="s">
        <v>4337</v>
      </c>
      <c r="C5" t="s">
        <v>4996</v>
      </c>
      <c r="K5" t="s">
        <v>5015</v>
      </c>
      <c r="L5" t="s">
        <v>5016</v>
      </c>
    </row>
    <row r="6" spans="1:12" x14ac:dyDescent="0.3">
      <c r="A6" s="180"/>
      <c r="B6" s="98" t="s">
        <v>4325</v>
      </c>
      <c r="C6" t="s">
        <v>4997</v>
      </c>
    </row>
    <row r="7" spans="1:12" x14ac:dyDescent="0.3">
      <c r="A7" s="180"/>
      <c r="B7" s="33" t="s">
        <v>4326</v>
      </c>
    </row>
    <row r="8" spans="1:12" x14ac:dyDescent="0.3">
      <c r="A8" s="180"/>
      <c r="B8" s="33" t="s">
        <v>4327</v>
      </c>
      <c r="C8" t="s">
        <v>5003</v>
      </c>
    </row>
    <row r="9" spans="1:12" x14ac:dyDescent="0.3">
      <c r="A9" s="180"/>
      <c r="B9" s="33" t="s">
        <v>4328</v>
      </c>
      <c r="C9" s="147" t="s">
        <v>5004</v>
      </c>
    </row>
    <row r="10" spans="1:12" x14ac:dyDescent="0.3">
      <c r="A10" s="180"/>
      <c r="B10" s="33" t="s">
        <v>4329</v>
      </c>
      <c r="C10" t="s">
        <v>5005</v>
      </c>
    </row>
    <row r="11" spans="1:12" x14ac:dyDescent="0.3">
      <c r="A11" s="180"/>
      <c r="B11" s="33" t="s">
        <v>2289</v>
      </c>
      <c r="C11" t="s">
        <v>5006</v>
      </c>
    </row>
    <row r="12" spans="1:12" x14ac:dyDescent="0.3">
      <c r="A12" s="180"/>
      <c r="B12" s="33" t="s">
        <v>4330</v>
      </c>
      <c r="C12" t="s">
        <v>5007</v>
      </c>
    </row>
    <row r="13" spans="1:12" x14ac:dyDescent="0.3">
      <c r="A13" s="180"/>
      <c r="B13" s="33" t="s">
        <v>4334</v>
      </c>
      <c r="C13" t="s">
        <v>5008</v>
      </c>
    </row>
    <row r="14" spans="1:12" x14ac:dyDescent="0.3">
      <c r="A14" s="180"/>
      <c r="B14" s="35" t="s">
        <v>4331</v>
      </c>
      <c r="C14" t="s">
        <v>5009</v>
      </c>
    </row>
    <row r="15" spans="1:12" x14ac:dyDescent="0.3">
      <c r="A15" s="180"/>
      <c r="B15" s="35" t="s">
        <v>4332</v>
      </c>
      <c r="C15" t="s">
        <v>5010</v>
      </c>
    </row>
    <row r="16" spans="1:12" x14ac:dyDescent="0.3">
      <c r="A16" s="180"/>
      <c r="B16" s="35" t="s">
        <v>4302</v>
      </c>
      <c r="C16" t="s">
        <v>5011</v>
      </c>
    </row>
    <row r="17" spans="1:3" x14ac:dyDescent="0.3">
      <c r="A17" s="180"/>
      <c r="B17" s="35" t="s">
        <v>4303</v>
      </c>
      <c r="C17" t="s">
        <v>5011</v>
      </c>
    </row>
    <row r="18" spans="1:3" x14ac:dyDescent="0.3">
      <c r="A18" s="180"/>
      <c r="B18" s="35" t="s">
        <v>4304</v>
      </c>
      <c r="C18" t="s">
        <v>5012</v>
      </c>
    </row>
    <row r="19" spans="1:3" x14ac:dyDescent="0.3">
      <c r="A19" s="180"/>
      <c r="B19" s="35" t="s">
        <v>4309</v>
      </c>
      <c r="C19" t="s">
        <v>5013</v>
      </c>
    </row>
    <row r="20" spans="1:3" x14ac:dyDescent="0.3">
      <c r="A20" s="180"/>
      <c r="B20" s="35" t="s">
        <v>4311</v>
      </c>
      <c r="C20" s="162" t="s">
        <v>5014</v>
      </c>
    </row>
    <row r="21" spans="1:3" x14ac:dyDescent="0.3">
      <c r="A21" s="180"/>
      <c r="B21" s="35" t="s">
        <v>4310</v>
      </c>
      <c r="C21" s="162" t="s">
        <v>5014</v>
      </c>
    </row>
    <row r="22" spans="1:3" x14ac:dyDescent="0.3">
      <c r="A22" s="180"/>
      <c r="B22" s="35" t="s">
        <v>4312</v>
      </c>
      <c r="C22" s="147" t="s">
        <v>5011</v>
      </c>
    </row>
    <row r="23" spans="1:3" x14ac:dyDescent="0.3">
      <c r="A23" s="180"/>
      <c r="B23" s="35" t="s">
        <v>4313</v>
      </c>
      <c r="C23" s="147" t="s">
        <v>5011</v>
      </c>
    </row>
    <row r="24" spans="1:3" x14ac:dyDescent="0.3">
      <c r="A24" s="180"/>
      <c r="B24" s="36" t="s">
        <v>4335</v>
      </c>
      <c r="C24" t="s">
        <v>5017</v>
      </c>
    </row>
    <row r="25" spans="1:3" x14ac:dyDescent="0.3">
      <c r="A25" s="180"/>
      <c r="B25" s="37" t="s">
        <v>2285</v>
      </c>
      <c r="C25" t="s">
        <v>5018</v>
      </c>
    </row>
    <row r="26" spans="1:3" x14ac:dyDescent="0.3">
      <c r="A26" s="180"/>
      <c r="B26" s="35" t="s">
        <v>4314</v>
      </c>
      <c r="C26" t="s">
        <v>5019</v>
      </c>
    </row>
    <row r="27" spans="1:3" x14ac:dyDescent="0.3">
      <c r="A27" s="180"/>
      <c r="B27" s="35" t="s">
        <v>4315</v>
      </c>
      <c r="C27" s="147" t="s">
        <v>5019</v>
      </c>
    </row>
    <row r="28" spans="1:3" x14ac:dyDescent="0.3">
      <c r="A28" s="180"/>
      <c r="B28" s="35" t="s">
        <v>4316</v>
      </c>
      <c r="C28" s="147" t="s">
        <v>5020</v>
      </c>
    </row>
    <row r="29" spans="1:3" x14ac:dyDescent="0.3">
      <c r="A29" s="180"/>
      <c r="B29" s="35" t="s">
        <v>4317</v>
      </c>
      <c r="C29" s="147" t="s">
        <v>5021</v>
      </c>
    </row>
    <row r="30" spans="1:3" x14ac:dyDescent="0.3">
      <c r="A30" s="180"/>
      <c r="B30" s="35" t="s">
        <v>4318</v>
      </c>
      <c r="C30" t="s">
        <v>5022</v>
      </c>
    </row>
    <row r="31" spans="1:3" x14ac:dyDescent="0.3">
      <c r="A31" s="180"/>
      <c r="B31" s="35" t="s">
        <v>4319</v>
      </c>
      <c r="C31" t="s">
        <v>5023</v>
      </c>
    </row>
    <row r="32" spans="1:3" x14ac:dyDescent="0.3">
      <c r="A32" s="180"/>
      <c r="B32" s="35" t="s">
        <v>4320</v>
      </c>
      <c r="C32" t="s">
        <v>5024</v>
      </c>
    </row>
    <row r="33" spans="1:3" x14ac:dyDescent="0.3">
      <c r="A33" s="180"/>
      <c r="B33" s="35" t="s">
        <v>4321</v>
      </c>
      <c r="C33" t="s">
        <v>5025</v>
      </c>
    </row>
    <row r="34" spans="1:3" x14ac:dyDescent="0.3">
      <c r="A34" s="180"/>
      <c r="B34" s="35" t="s">
        <v>4322</v>
      </c>
      <c r="C34" t="s">
        <v>5026</v>
      </c>
    </row>
    <row r="35" spans="1:3" x14ac:dyDescent="0.3">
      <c r="A35" s="180"/>
      <c r="B35" s="35" t="s">
        <v>4323</v>
      </c>
      <c r="C35" s="162" t="s">
        <v>5027</v>
      </c>
    </row>
    <row r="36" spans="1:3" x14ac:dyDescent="0.3">
      <c r="A36" s="180"/>
      <c r="B36" s="96" t="s">
        <v>2286</v>
      </c>
    </row>
  </sheetData>
  <mergeCells count="1">
    <mergeCell ref="A2:A36"/>
  </mergeCells>
  <conditionalFormatting sqref="B2:B36">
    <cfRule type="expression" dxfId="0" priority="1">
      <formula>MOD(ROW(),2)=1</formula>
    </cfRule>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DA36A8F29E1BEE41AAF8596379CF954A" ma:contentTypeVersion="13" ma:contentTypeDescription="Create a new document." ma:contentTypeScope="" ma:versionID="9e0a9ed46ff2cab97c6312197373e599">
  <xsd:schema xmlns:xsd="http://www.w3.org/2001/XMLSchema" xmlns:xs="http://www.w3.org/2001/XMLSchema" xmlns:p="http://schemas.microsoft.com/office/2006/metadata/properties" xmlns:ns3="27c6f4ac-55a9-46e7-8b93-8a5850c4ff7c" xmlns:ns4="0974fc3a-577a-457b-988e-e31895d57fdd" targetNamespace="http://schemas.microsoft.com/office/2006/metadata/properties" ma:root="true" ma:fieldsID="f181c7d5424e966b117170fedd7e3f99" ns3:_="" ns4:_="">
    <xsd:import namespace="27c6f4ac-55a9-46e7-8b93-8a5850c4ff7c"/>
    <xsd:import namespace="0974fc3a-577a-457b-988e-e31895d57fdd"/>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DateTaken" minOccurs="0"/>
                <xsd:element ref="ns3:MediaServiceLocation" minOccurs="0"/>
                <xsd:element ref="ns3:MediaServiceAutoKeyPoints" minOccurs="0"/>
                <xsd:element ref="ns3:MediaServiceKeyPoints" minOccurs="0"/>
                <xsd:element ref="ns3:MediaServiceGenerationTime" minOccurs="0"/>
                <xsd:element ref="ns3:MediaServiceEventHashCode"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7c6f4ac-55a9-46e7-8b93-8a5850c4ff7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974fc3a-577a-457b-988e-e31895d57fdd"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sisl xmlns:xsi="http://www.w3.org/2001/XMLSchema-instance" xmlns:xsd="http://www.w3.org/2001/XMLSchema" xmlns="http://www.boldonjames.com/2008/01/sie/internal/label" sislVersion="0" policy="a10f9ac0-5937-4b4f-b459-96aedd9ed2c5" origin="userSelected">
  <element uid="9920fcc9-9f43-4d43-9e3e-b98a219cfd55" value=""/>
</sisl>
</file>

<file path=customXml/itemProps1.xml><?xml version="1.0" encoding="utf-8"?>
<ds:datastoreItem xmlns:ds="http://schemas.openxmlformats.org/officeDocument/2006/customXml" ds:itemID="{F6099361-FC16-479B-BC7D-E839FB8C387D}">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4D585DF2-4421-447F-A44B-BF6A89BE1494}">
  <ds:schemaRefs>
    <ds:schemaRef ds:uri="http://schemas.microsoft.com/sharepoint/v3/contenttype/forms"/>
  </ds:schemaRefs>
</ds:datastoreItem>
</file>

<file path=customXml/itemProps3.xml><?xml version="1.0" encoding="utf-8"?>
<ds:datastoreItem xmlns:ds="http://schemas.openxmlformats.org/officeDocument/2006/customXml" ds:itemID="{E0CDA76A-E78F-4B29-A1D3-6B15FCCAF2E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7c6f4ac-55a9-46e7-8b93-8a5850c4ff7c"/>
    <ds:schemaRef ds:uri="0974fc3a-577a-457b-988e-e31895d57fd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D74463AC-F41D-4079-89D0-3856B5F576C9}">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Weather</vt:lpstr>
      <vt:lpstr>2007-2020</vt:lpstr>
      <vt:lpstr>Remigration</vt:lpstr>
      <vt:lpstr>Date of First Nest</vt:lpstr>
      <vt:lpstr>Data Dictionary</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Hirsch</dc:creator>
  <cp:lastModifiedBy>Buhle</cp:lastModifiedBy>
  <dcterms:created xsi:type="dcterms:W3CDTF">2019-02-13T19:58:18Z</dcterms:created>
  <dcterms:modified xsi:type="dcterms:W3CDTF">2021-02-26T22:11:44Z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f4e04f3c-9d96-43b4-a97d-463c42b1868e</vt:lpwstr>
  </property>
  <property fmtid="{D5CDD505-2E9C-101B-9397-08002B2CF9AE}" pid="3" name="bjSaver">
    <vt:lpwstr>PF9reZsgc6j7oWY33lG8JGAYeVm766+N</vt:lpwstr>
  </property>
  <property fmtid="{D5CDD505-2E9C-101B-9397-08002B2CF9AE}" pid="4" name="bjDocumentLabelXML">
    <vt:lpwstr>&lt;?xml version="1.0" encoding="us-ascii"?&gt;&lt;sisl xmlns:xsi="http://www.w3.org/2001/XMLSchema-instance" xmlns:xsd="http://www.w3.org/2001/XMLSchema" sislVersion="0" policy="a10f9ac0-5937-4b4f-b459-96aedd9ed2c5" origin="userSelected" xmlns="http://www.boldonj</vt:lpwstr>
  </property>
  <property fmtid="{D5CDD505-2E9C-101B-9397-08002B2CF9AE}" pid="5" name="bjDocumentLabelXML-0">
    <vt:lpwstr>ames.com/2008/01/sie/internal/label"&gt;&lt;element uid="9920fcc9-9f43-4d43-9e3e-b98a219cfd55" value="" /&gt;&lt;/sisl&gt;</vt:lpwstr>
  </property>
  <property fmtid="{D5CDD505-2E9C-101B-9397-08002B2CF9AE}" pid="6" name="bjDocumentSecurityLabel">
    <vt:lpwstr>Not Classified</vt:lpwstr>
  </property>
  <property fmtid="{D5CDD505-2E9C-101B-9397-08002B2CF9AE}" pid="7" name="_AdHocReviewCycleID">
    <vt:i4>1278672488</vt:i4>
  </property>
  <property fmtid="{D5CDD505-2E9C-101B-9397-08002B2CF9AE}" pid="8" name="_NewReviewCycle">
    <vt:lpwstr/>
  </property>
  <property fmtid="{D5CDD505-2E9C-101B-9397-08002B2CF9AE}" pid="9" name="_EmailSubject">
    <vt:lpwstr>Turtle data</vt:lpwstr>
  </property>
  <property fmtid="{D5CDD505-2E9C-101B-9397-08002B2CF9AE}" pid="10" name="_AuthorEmail">
    <vt:lpwstr>sarah.hoffmann@merck.com</vt:lpwstr>
  </property>
  <property fmtid="{D5CDD505-2E9C-101B-9397-08002B2CF9AE}" pid="11" name="_AuthorEmailDisplayName">
    <vt:lpwstr>Hoffmann, Sarah</vt:lpwstr>
  </property>
  <property fmtid="{D5CDD505-2E9C-101B-9397-08002B2CF9AE}" pid="12" name="ContentTypeId">
    <vt:lpwstr>0x010100DA36A8F29E1BEE41AAF8596379CF954A</vt:lpwstr>
  </property>
  <property fmtid="{D5CDD505-2E9C-101B-9397-08002B2CF9AE}" pid="13" name="_PreviousAdHocReviewCycleID">
    <vt:i4>-884521393</vt:i4>
  </property>
  <property fmtid="{D5CDD505-2E9C-101B-9397-08002B2CF9AE}" pid="14" name="_ReviewingToolsShownOnce">
    <vt:lpwstr/>
  </property>
</Properties>
</file>